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E:\Users\a.reva\Desktop\Обмен Рабочий стол\НОК 2020\Итог\Итог на 20.11.2020\"/>
    </mc:Choice>
  </mc:AlternateContent>
  <bookViews>
    <workbookView xWindow="0" yWindow="0" windowWidth="25605" windowHeight="15255" tabRatio="659" activeTab="2"/>
  </bookViews>
  <sheets>
    <sheet name="Реестр" sheetId="101" r:id="rId1"/>
    <sheet name="Расчет критериев" sheetId="250" r:id="rId2"/>
    <sheet name="Общий рейтинг" sheetId="251" r:id="rId3"/>
    <sheet name="Рейтинг МО формула" sheetId="104" state="hidden" r:id="rId4"/>
    <sheet name="Рейтинг МО" sheetId="252" r:id="rId5"/>
    <sheet name="Алапаевское МО" sheetId="254" r:id="rId6"/>
    <sheet name="Арамильский ГО" sheetId="255" r:id="rId7"/>
    <sheet name="Артемовский ГО" sheetId="256" r:id="rId8"/>
    <sheet name="Артинский ГО" sheetId="257" r:id="rId9"/>
    <sheet name="Асбестовский ГО" sheetId="258" r:id="rId10"/>
    <sheet name="Ачитский ГО" sheetId="259" r:id="rId11"/>
    <sheet name="Байкаловский МР" sheetId="260" r:id="rId12"/>
    <sheet name="Белоярский ГО" sheetId="261" r:id="rId13"/>
    <sheet name="Березовский ГО" sheetId="262" r:id="rId14"/>
    <sheet name="Бисертский ГО" sheetId="263" r:id="rId15"/>
    <sheet name="Верхнесалдинский ГО" sheetId="264" r:id="rId16"/>
    <sheet name="Волчанский ГО" sheetId="265" r:id="rId17"/>
    <sheet name="Гаринский ГО" sheetId="266" r:id="rId18"/>
    <sheet name="ГО Богданович" sheetId="267" r:id="rId19"/>
    <sheet name="ГО Верх-Нейвинский" sheetId="268" r:id="rId20"/>
    <sheet name="ГО Верхний Тагил" sheetId="269" r:id="rId21"/>
    <sheet name="ГО Верхняя Пышма " sheetId="270" r:id="rId22"/>
    <sheet name="ГО Верхняя Тура" sheetId="271" r:id="rId23"/>
    <sheet name="ГО Верхотурский" sheetId="272" r:id="rId24"/>
    <sheet name="ГО город Лесной" sheetId="273" r:id="rId25"/>
    <sheet name="ГО Дегтярск" sheetId="274" r:id="rId26"/>
    <sheet name="ГО Заречный" sheetId="275" r:id="rId27"/>
    <sheet name="ГО Карпинск" sheetId="276" r:id="rId28"/>
    <sheet name="ГО Краснотурьинск" sheetId="277" r:id="rId29"/>
    <sheet name="ГО Красноуральск" sheetId="278" r:id="rId30"/>
    <sheet name="ГО Красноуфимск" sheetId="279" r:id="rId31"/>
    <sheet name="ГО Нижняя Салда" sheetId="280" r:id="rId32"/>
    <sheet name="ГО Пелым" sheetId="281" r:id="rId33"/>
    <sheet name="ГО Первоуральск" sheetId="282" r:id="rId34"/>
    <sheet name="ГО Ревда" sheetId="283" r:id="rId35"/>
    <sheet name="ГО Рефтинский" sheetId="284" r:id="rId36"/>
    <sheet name="ГО Свободный" sheetId="285" r:id="rId37"/>
    <sheet name="ГО Среднеуральск" sheetId="286" r:id="rId38"/>
    <sheet name="ГО Сухой Лог" sheetId="287" r:id="rId39"/>
    <sheet name="Горноуральский ГО" sheetId="288" r:id="rId40"/>
    <sheet name="город Нижний Тагил" sheetId="289" r:id="rId41"/>
    <sheet name="Ивдельский ГО" sheetId="290" r:id="rId42"/>
    <sheet name="Ирбитское МО" sheetId="291" r:id="rId43"/>
    <sheet name="Каменский ГО" sheetId="292" r:id="rId44"/>
    <sheet name="Каменск-Уральский ГО" sheetId="293" r:id="rId45"/>
    <sheet name="Камышловский ГО" sheetId="294" r:id="rId46"/>
    <sheet name="Камышловский МР" sheetId="295" r:id="rId47"/>
    <sheet name="Качканарский ГО" sheetId="296" r:id="rId48"/>
    <sheet name="Кировградский ГО" sheetId="297" r:id="rId49"/>
    <sheet name="Кушвинский ГО" sheetId="298" r:id="rId50"/>
    <sheet name="Малышевский ГО" sheetId="299" r:id="rId51"/>
    <sheet name="Махневское МО" sheetId="300" r:id="rId52"/>
    <sheet name="МО город Алапаевск" sheetId="301" r:id="rId53"/>
    <sheet name="МО город Екатеринбург" sheetId="302" r:id="rId54"/>
    <sheet name="МО город Ирбит" sheetId="303" r:id="rId55"/>
    <sheet name="МО Красноуфимский округ  " sheetId="304" r:id="rId56"/>
    <sheet name="МО поселок Уральский" sheetId="305" r:id="rId57"/>
    <sheet name="Невьянский ГО" sheetId="306" r:id="rId58"/>
    <sheet name="Нижнесергинский МР" sheetId="307" r:id="rId59"/>
    <sheet name="Нижнетуринский ГО" sheetId="308" r:id="rId60"/>
    <sheet name="Новолялинский ГО" sheetId="309" r:id="rId61"/>
    <sheet name="Новоуральский ГО" sheetId="310" r:id="rId62"/>
    <sheet name="Полевской ГО" sheetId="311" r:id="rId63"/>
    <sheet name="Пышминский ГО" sheetId="312" r:id="rId64"/>
    <sheet name="Режевской ГО" sheetId="313" r:id="rId65"/>
    <sheet name="Североуральский ГО" sheetId="314" r:id="rId66"/>
    <sheet name="Серовский ГО" sheetId="315" r:id="rId67"/>
    <sheet name="Слободо-Туринский МР" sheetId="316" r:id="rId68"/>
    <sheet name="Сосьвинский ГО" sheetId="317" r:id="rId69"/>
    <sheet name="Сысертский ГО" sheetId="318" r:id="rId70"/>
    <sheet name="Таборинский МР" sheetId="319" r:id="rId71"/>
    <sheet name="Тавдинский ГО" sheetId="320" r:id="rId72"/>
    <sheet name="Талицкий ГО" sheetId="321" r:id="rId73"/>
    <sheet name="Тугулымский ГО" sheetId="322" r:id="rId74"/>
    <sheet name="Туринский ГО" sheetId="323" r:id="rId75"/>
    <sheet name="Шалинский ГО" sheetId="324" r:id="rId76"/>
  </sheets>
  <definedNames>
    <definedName name="_xlnm._FilterDatabase" localSheetId="2" hidden="1">'Общий рейтинг'!$A$3:$CC$3</definedName>
    <definedName name="_xlnm._FilterDatabase" localSheetId="1" hidden="1">'Расчет критериев'!$A$2:$CB$381</definedName>
    <definedName name="_xlnm._FilterDatabase" localSheetId="0" hidden="1">Реестр!$A$1:$C$74</definedName>
    <definedName name="_xlnm._FilterDatabase" localSheetId="4" hidden="1">'Рейтинг МО'!$A$2:$CC$381</definedName>
    <definedName name="_xlnm._FilterDatabase" localSheetId="3" hidden="1">'Рейтинг МО формула'!$A$3:$CC$382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324" l="1"/>
  <c r="J5" i="324"/>
  <c r="M5" i="324"/>
  <c r="R5" i="324"/>
  <c r="S5" i="324"/>
  <c r="V5" i="324"/>
  <c r="Y5" i="324"/>
  <c r="Z5" i="324"/>
  <c r="AA5" i="324"/>
  <c r="AD5" i="324"/>
  <c r="AG5" i="324"/>
  <c r="AJ5" i="324"/>
  <c r="AK5" i="324"/>
  <c r="AN5" i="324"/>
  <c r="AQ5" i="324"/>
  <c r="AT5" i="324"/>
  <c r="AU5" i="324"/>
  <c r="AX5" i="324"/>
  <c r="BA5" i="324"/>
  <c r="BD5" i="324"/>
  <c r="BE5" i="324"/>
  <c r="BF5" i="324"/>
  <c r="J4" i="324"/>
  <c r="M4" i="324"/>
  <c r="R4" i="324"/>
  <c r="S4" i="324"/>
  <c r="V4" i="324"/>
  <c r="Y4" i="324"/>
  <c r="Z4" i="324"/>
  <c r="AA4" i="324"/>
  <c r="AD4" i="324"/>
  <c r="AG4" i="324"/>
  <c r="AJ4" i="324"/>
  <c r="AK4" i="324"/>
  <c r="AN4" i="324"/>
  <c r="AQ4" i="324"/>
  <c r="AT4" i="324"/>
  <c r="AU4" i="324"/>
  <c r="AX4" i="324"/>
  <c r="BA4" i="324"/>
  <c r="BD4" i="324"/>
  <c r="BE4" i="324"/>
  <c r="BF4" i="324"/>
  <c r="J3" i="324"/>
  <c r="M3" i="324"/>
  <c r="R3" i="324"/>
  <c r="S3" i="324"/>
  <c r="V3" i="324"/>
  <c r="Y3" i="324"/>
  <c r="Z3" i="324"/>
  <c r="AA3" i="324"/>
  <c r="AD3" i="324"/>
  <c r="AG3" i="324"/>
  <c r="AJ3" i="324"/>
  <c r="AK3" i="324"/>
  <c r="AN3" i="324"/>
  <c r="AQ3" i="324"/>
  <c r="AT3" i="324"/>
  <c r="AU3" i="324"/>
  <c r="AX3" i="324"/>
  <c r="BA3" i="324"/>
  <c r="BD3" i="324"/>
  <c r="BE3" i="324"/>
  <c r="BF3" i="324"/>
  <c r="CB2" i="323"/>
  <c r="J5" i="323"/>
  <c r="M5" i="323"/>
  <c r="R5" i="323"/>
  <c r="S5" i="323"/>
  <c r="V5" i="323"/>
  <c r="Y5" i="323"/>
  <c r="Z5" i="323"/>
  <c r="AA5" i="323"/>
  <c r="AD5" i="323"/>
  <c r="AG5" i="323"/>
  <c r="AJ5" i="323"/>
  <c r="AK5" i="323"/>
  <c r="AN5" i="323"/>
  <c r="AQ5" i="323"/>
  <c r="AT5" i="323"/>
  <c r="AU5" i="323"/>
  <c r="AX5" i="323"/>
  <c r="BA5" i="323"/>
  <c r="BD5" i="323"/>
  <c r="BE5" i="323"/>
  <c r="BF5" i="323"/>
  <c r="J4" i="323"/>
  <c r="M4" i="323"/>
  <c r="R4" i="323"/>
  <c r="S4" i="323"/>
  <c r="V4" i="323"/>
  <c r="Y4" i="323"/>
  <c r="Z4" i="323"/>
  <c r="AA4" i="323"/>
  <c r="AD4" i="323"/>
  <c r="AG4" i="323"/>
  <c r="AJ4" i="323"/>
  <c r="AK4" i="323"/>
  <c r="AN4" i="323"/>
  <c r="AQ4" i="323"/>
  <c r="AT4" i="323"/>
  <c r="AU4" i="323"/>
  <c r="AX4" i="323"/>
  <c r="BA4" i="323"/>
  <c r="BD4" i="323"/>
  <c r="BE4" i="323"/>
  <c r="BF4" i="323"/>
  <c r="J3" i="323"/>
  <c r="M3" i="323"/>
  <c r="R3" i="323"/>
  <c r="S3" i="323"/>
  <c r="V3" i="323"/>
  <c r="Y3" i="323"/>
  <c r="Z3" i="323"/>
  <c r="AA3" i="323"/>
  <c r="AD3" i="323"/>
  <c r="AG3" i="323"/>
  <c r="AJ3" i="323"/>
  <c r="AK3" i="323"/>
  <c r="AN3" i="323"/>
  <c r="AQ3" i="323"/>
  <c r="AT3" i="323"/>
  <c r="AU3" i="323"/>
  <c r="AX3" i="323"/>
  <c r="BA3" i="323"/>
  <c r="BD3" i="323"/>
  <c r="BE3" i="323"/>
  <c r="BF3" i="323"/>
  <c r="CB2" i="322"/>
  <c r="J8" i="322"/>
  <c r="M8" i="322"/>
  <c r="R8" i="322"/>
  <c r="S8" i="322"/>
  <c r="V8" i="322"/>
  <c r="Y8" i="322"/>
  <c r="Z8" i="322"/>
  <c r="AA8" i="322"/>
  <c r="AD8" i="322"/>
  <c r="AG8" i="322"/>
  <c r="AJ8" i="322"/>
  <c r="AK8" i="322"/>
  <c r="AN8" i="322"/>
  <c r="AQ8" i="322"/>
  <c r="AT8" i="322"/>
  <c r="AU8" i="322"/>
  <c r="AX8" i="322"/>
  <c r="BA8" i="322"/>
  <c r="BD8" i="322"/>
  <c r="BE8" i="322"/>
  <c r="BF8" i="322"/>
  <c r="J7" i="322"/>
  <c r="M7" i="322"/>
  <c r="R7" i="322"/>
  <c r="S7" i="322"/>
  <c r="V7" i="322"/>
  <c r="Y7" i="322"/>
  <c r="Z7" i="322"/>
  <c r="AA7" i="322"/>
  <c r="AD7" i="322"/>
  <c r="AG7" i="322"/>
  <c r="AJ7" i="322"/>
  <c r="AK7" i="322"/>
  <c r="AN7" i="322"/>
  <c r="AQ7" i="322"/>
  <c r="AT7" i="322"/>
  <c r="AU7" i="322"/>
  <c r="AX7" i="322"/>
  <c r="BA7" i="322"/>
  <c r="BD7" i="322"/>
  <c r="BE7" i="322"/>
  <c r="BF7" i="322"/>
  <c r="J6" i="322"/>
  <c r="M6" i="322"/>
  <c r="R6" i="322"/>
  <c r="S6" i="322"/>
  <c r="V6" i="322"/>
  <c r="Y6" i="322"/>
  <c r="Z6" i="322"/>
  <c r="AA6" i="322"/>
  <c r="AD6" i="322"/>
  <c r="AG6" i="322"/>
  <c r="AJ6" i="322"/>
  <c r="AK6" i="322"/>
  <c r="AN6" i="322"/>
  <c r="AQ6" i="322"/>
  <c r="AT6" i="322"/>
  <c r="AU6" i="322"/>
  <c r="AX6" i="322"/>
  <c r="BA6" i="322"/>
  <c r="BD6" i="322"/>
  <c r="BE6" i="322"/>
  <c r="BF6" i="322"/>
  <c r="J5" i="322"/>
  <c r="M5" i="322"/>
  <c r="R5" i="322"/>
  <c r="S5" i="322"/>
  <c r="V5" i="322"/>
  <c r="Y5" i="322"/>
  <c r="Z5" i="322"/>
  <c r="AA5" i="322"/>
  <c r="AD5" i="322"/>
  <c r="AG5" i="322"/>
  <c r="AJ5" i="322"/>
  <c r="AK5" i="322"/>
  <c r="AN5" i="322"/>
  <c r="AQ5" i="322"/>
  <c r="AT5" i="322"/>
  <c r="AU5" i="322"/>
  <c r="AX5" i="322"/>
  <c r="BA5" i="322"/>
  <c r="BD5" i="322"/>
  <c r="BE5" i="322"/>
  <c r="BF5" i="322"/>
  <c r="J4" i="322"/>
  <c r="M4" i="322"/>
  <c r="R4" i="322"/>
  <c r="S4" i="322"/>
  <c r="V4" i="322"/>
  <c r="Y4" i="322"/>
  <c r="Z4" i="322"/>
  <c r="AA4" i="322"/>
  <c r="AD4" i="322"/>
  <c r="AG4" i="322"/>
  <c r="AJ4" i="322"/>
  <c r="AK4" i="322"/>
  <c r="AN4" i="322"/>
  <c r="AQ4" i="322"/>
  <c r="AT4" i="322"/>
  <c r="AU4" i="322"/>
  <c r="AX4" i="322"/>
  <c r="BA4" i="322"/>
  <c r="BD4" i="322"/>
  <c r="BE4" i="322"/>
  <c r="BF4" i="322"/>
  <c r="J3" i="322"/>
  <c r="M3" i="322"/>
  <c r="R3" i="322"/>
  <c r="S3" i="322"/>
  <c r="V3" i="322"/>
  <c r="Y3" i="322"/>
  <c r="Z3" i="322"/>
  <c r="AA3" i="322"/>
  <c r="AD3" i="322"/>
  <c r="AG3" i="322"/>
  <c r="AJ3" i="322"/>
  <c r="AK3" i="322"/>
  <c r="AN3" i="322"/>
  <c r="AQ3" i="322"/>
  <c r="AT3" i="322"/>
  <c r="AU3" i="322"/>
  <c r="AX3" i="322"/>
  <c r="BA3" i="322"/>
  <c r="BD3" i="322"/>
  <c r="BE3" i="322"/>
  <c r="BF3" i="322"/>
  <c r="CB2" i="321"/>
  <c r="J4" i="321"/>
  <c r="M4" i="321"/>
  <c r="R4" i="321"/>
  <c r="S4" i="321"/>
  <c r="V4" i="321"/>
  <c r="Y4" i="321"/>
  <c r="Z4" i="321"/>
  <c r="AA4" i="321"/>
  <c r="AD4" i="321"/>
  <c r="AG4" i="321"/>
  <c r="AJ4" i="321"/>
  <c r="AK4" i="321"/>
  <c r="AN4" i="321"/>
  <c r="AQ4" i="321"/>
  <c r="AT4" i="321"/>
  <c r="AU4" i="321"/>
  <c r="AX4" i="321"/>
  <c r="BA4" i="321"/>
  <c r="BD4" i="321"/>
  <c r="BE4" i="321"/>
  <c r="BF4" i="321"/>
  <c r="J3" i="321"/>
  <c r="M3" i="321"/>
  <c r="R3" i="321"/>
  <c r="S3" i="321"/>
  <c r="V3" i="321"/>
  <c r="Y3" i="321"/>
  <c r="Z3" i="321"/>
  <c r="AA3" i="321"/>
  <c r="AD3" i="321"/>
  <c r="AG3" i="321"/>
  <c r="AJ3" i="321"/>
  <c r="AK3" i="321"/>
  <c r="AN3" i="321"/>
  <c r="AQ3" i="321"/>
  <c r="AT3" i="321"/>
  <c r="AU3" i="321"/>
  <c r="AX3" i="321"/>
  <c r="BA3" i="321"/>
  <c r="BD3" i="321"/>
  <c r="BE3" i="321"/>
  <c r="BF3" i="321"/>
  <c r="CB2" i="320"/>
  <c r="J6" i="320"/>
  <c r="M6" i="320"/>
  <c r="R6" i="320"/>
  <c r="S6" i="320"/>
  <c r="V6" i="320"/>
  <c r="Y6" i="320"/>
  <c r="Z6" i="320"/>
  <c r="AA6" i="320"/>
  <c r="AD6" i="320"/>
  <c r="AG6" i="320"/>
  <c r="AJ6" i="320"/>
  <c r="AK6" i="320"/>
  <c r="AN6" i="320"/>
  <c r="AQ6" i="320"/>
  <c r="AT6" i="320"/>
  <c r="AU6" i="320"/>
  <c r="AX6" i="320"/>
  <c r="BA6" i="320"/>
  <c r="BD6" i="320"/>
  <c r="BE6" i="320"/>
  <c r="BF6" i="320"/>
  <c r="J5" i="320"/>
  <c r="M5" i="320"/>
  <c r="R5" i="320"/>
  <c r="S5" i="320"/>
  <c r="V5" i="320"/>
  <c r="Y5" i="320"/>
  <c r="Z5" i="320"/>
  <c r="AA5" i="320"/>
  <c r="AD5" i="320"/>
  <c r="AG5" i="320"/>
  <c r="AJ5" i="320"/>
  <c r="AK5" i="320"/>
  <c r="AN5" i="320"/>
  <c r="AQ5" i="320"/>
  <c r="AT5" i="320"/>
  <c r="AU5" i="320"/>
  <c r="AX5" i="320"/>
  <c r="BA5" i="320"/>
  <c r="BD5" i="320"/>
  <c r="BE5" i="320"/>
  <c r="BF5" i="320"/>
  <c r="J4" i="320"/>
  <c r="M4" i="320"/>
  <c r="R4" i="320"/>
  <c r="S4" i="320"/>
  <c r="V4" i="320"/>
  <c r="Y4" i="320"/>
  <c r="Z4" i="320"/>
  <c r="AA4" i="320"/>
  <c r="AD4" i="320"/>
  <c r="AG4" i="320"/>
  <c r="AJ4" i="320"/>
  <c r="AK4" i="320"/>
  <c r="AN4" i="320"/>
  <c r="AQ4" i="320"/>
  <c r="AT4" i="320"/>
  <c r="AU4" i="320"/>
  <c r="AX4" i="320"/>
  <c r="BA4" i="320"/>
  <c r="BD4" i="320"/>
  <c r="BE4" i="320"/>
  <c r="BF4" i="320"/>
  <c r="J3" i="320"/>
  <c r="M3" i="320"/>
  <c r="R3" i="320"/>
  <c r="S3" i="320"/>
  <c r="V3" i="320"/>
  <c r="Y3" i="320"/>
  <c r="Z3" i="320"/>
  <c r="AA3" i="320"/>
  <c r="AD3" i="320"/>
  <c r="AG3" i="320"/>
  <c r="AJ3" i="320"/>
  <c r="AK3" i="320"/>
  <c r="AN3" i="320"/>
  <c r="AQ3" i="320"/>
  <c r="AT3" i="320"/>
  <c r="AU3" i="320"/>
  <c r="AX3" i="320"/>
  <c r="BA3" i="320"/>
  <c r="BD3" i="320"/>
  <c r="BE3" i="320"/>
  <c r="BF3" i="320"/>
  <c r="CB2" i="319"/>
  <c r="J3" i="319"/>
  <c r="M3" i="319"/>
  <c r="R3" i="319"/>
  <c r="S3" i="319"/>
  <c r="V3" i="319"/>
  <c r="Y3" i="319"/>
  <c r="Z3" i="319"/>
  <c r="AA3" i="319"/>
  <c r="AD3" i="319"/>
  <c r="AG3" i="319"/>
  <c r="AJ3" i="319"/>
  <c r="AK3" i="319"/>
  <c r="AN3" i="319"/>
  <c r="AQ3" i="319"/>
  <c r="AT3" i="319"/>
  <c r="AU3" i="319"/>
  <c r="AX3" i="319"/>
  <c r="BA3" i="319"/>
  <c r="BD3" i="319"/>
  <c r="BE3" i="319"/>
  <c r="BF3" i="319"/>
  <c r="CB2" i="318"/>
  <c r="J12" i="318"/>
  <c r="M12" i="318"/>
  <c r="R12" i="318"/>
  <c r="S12" i="318"/>
  <c r="V12" i="318"/>
  <c r="Y12" i="318"/>
  <c r="Z12" i="318"/>
  <c r="AA12" i="318"/>
  <c r="AD12" i="318"/>
  <c r="AG12" i="318"/>
  <c r="AJ12" i="318"/>
  <c r="AK12" i="318"/>
  <c r="AN12" i="318"/>
  <c r="AQ12" i="318"/>
  <c r="AT12" i="318"/>
  <c r="AU12" i="318"/>
  <c r="AX12" i="318"/>
  <c r="BA12" i="318"/>
  <c r="BD12" i="318"/>
  <c r="BE12" i="318"/>
  <c r="BF12" i="318"/>
  <c r="J11" i="318"/>
  <c r="M11" i="318"/>
  <c r="R11" i="318"/>
  <c r="S11" i="318"/>
  <c r="V11" i="318"/>
  <c r="Y11" i="318"/>
  <c r="Z11" i="318"/>
  <c r="AA11" i="318"/>
  <c r="AD11" i="318"/>
  <c r="AG11" i="318"/>
  <c r="AJ11" i="318"/>
  <c r="AK11" i="318"/>
  <c r="AN11" i="318"/>
  <c r="AQ11" i="318"/>
  <c r="AT11" i="318"/>
  <c r="AU11" i="318"/>
  <c r="AX11" i="318"/>
  <c r="BA11" i="318"/>
  <c r="BD11" i="318"/>
  <c r="BE11" i="318"/>
  <c r="BF11" i="318"/>
  <c r="J10" i="318"/>
  <c r="M10" i="318"/>
  <c r="R10" i="318"/>
  <c r="S10" i="318"/>
  <c r="V10" i="318"/>
  <c r="Y10" i="318"/>
  <c r="Z10" i="318"/>
  <c r="AA10" i="318"/>
  <c r="AD10" i="318"/>
  <c r="AG10" i="318"/>
  <c r="AJ10" i="318"/>
  <c r="AK10" i="318"/>
  <c r="AN10" i="318"/>
  <c r="AQ10" i="318"/>
  <c r="AT10" i="318"/>
  <c r="AU10" i="318"/>
  <c r="AX10" i="318"/>
  <c r="BA10" i="318"/>
  <c r="BD10" i="318"/>
  <c r="BE10" i="318"/>
  <c r="BF10" i="318"/>
  <c r="J9" i="318"/>
  <c r="M9" i="318"/>
  <c r="R9" i="318"/>
  <c r="S9" i="318"/>
  <c r="V9" i="318"/>
  <c r="Y9" i="318"/>
  <c r="Z9" i="318"/>
  <c r="AA9" i="318"/>
  <c r="AD9" i="318"/>
  <c r="AG9" i="318"/>
  <c r="AJ9" i="318"/>
  <c r="AK9" i="318"/>
  <c r="AN9" i="318"/>
  <c r="AQ9" i="318"/>
  <c r="AT9" i="318"/>
  <c r="AU9" i="318"/>
  <c r="AX9" i="318"/>
  <c r="BA9" i="318"/>
  <c r="BD9" i="318"/>
  <c r="BE9" i="318"/>
  <c r="BF9" i="318"/>
  <c r="J8" i="318"/>
  <c r="M8" i="318"/>
  <c r="R8" i="318"/>
  <c r="S8" i="318"/>
  <c r="V8" i="318"/>
  <c r="Y8" i="318"/>
  <c r="Z8" i="318"/>
  <c r="AA8" i="318"/>
  <c r="AD8" i="318"/>
  <c r="AG8" i="318"/>
  <c r="AJ8" i="318"/>
  <c r="AK8" i="318"/>
  <c r="AN8" i="318"/>
  <c r="AQ8" i="318"/>
  <c r="AT8" i="318"/>
  <c r="AU8" i="318"/>
  <c r="AX8" i="318"/>
  <c r="BA8" i="318"/>
  <c r="BD8" i="318"/>
  <c r="BE8" i="318"/>
  <c r="BF8" i="318"/>
  <c r="J7" i="318"/>
  <c r="M7" i="318"/>
  <c r="R7" i="318"/>
  <c r="S7" i="318"/>
  <c r="V7" i="318"/>
  <c r="Y7" i="318"/>
  <c r="Z7" i="318"/>
  <c r="AA7" i="318"/>
  <c r="AD7" i="318"/>
  <c r="AG7" i="318"/>
  <c r="AJ7" i="318"/>
  <c r="AK7" i="318"/>
  <c r="AN7" i="318"/>
  <c r="AQ7" i="318"/>
  <c r="AT7" i="318"/>
  <c r="AU7" i="318"/>
  <c r="AX7" i="318"/>
  <c r="BA7" i="318"/>
  <c r="BD7" i="318"/>
  <c r="BE7" i="318"/>
  <c r="BF7" i="318"/>
  <c r="J6" i="318"/>
  <c r="M6" i="318"/>
  <c r="R6" i="318"/>
  <c r="S6" i="318"/>
  <c r="V6" i="318"/>
  <c r="Y6" i="318"/>
  <c r="Z6" i="318"/>
  <c r="AA6" i="318"/>
  <c r="AD6" i="318"/>
  <c r="AG6" i="318"/>
  <c r="AJ6" i="318"/>
  <c r="AK6" i="318"/>
  <c r="AN6" i="318"/>
  <c r="AQ6" i="318"/>
  <c r="AT6" i="318"/>
  <c r="AU6" i="318"/>
  <c r="AX6" i="318"/>
  <c r="BA6" i="318"/>
  <c r="BD6" i="318"/>
  <c r="BE6" i="318"/>
  <c r="BF6" i="318"/>
  <c r="J5" i="318"/>
  <c r="M5" i="318"/>
  <c r="R5" i="318"/>
  <c r="S5" i="318"/>
  <c r="V5" i="318"/>
  <c r="Y5" i="318"/>
  <c r="Z5" i="318"/>
  <c r="AA5" i="318"/>
  <c r="AD5" i="318"/>
  <c r="AG5" i="318"/>
  <c r="AJ5" i="318"/>
  <c r="AK5" i="318"/>
  <c r="AN5" i="318"/>
  <c r="AQ5" i="318"/>
  <c r="AT5" i="318"/>
  <c r="AU5" i="318"/>
  <c r="AX5" i="318"/>
  <c r="BA5" i="318"/>
  <c r="BD5" i="318"/>
  <c r="BE5" i="318"/>
  <c r="BF5" i="318"/>
  <c r="J4" i="318"/>
  <c r="M4" i="318"/>
  <c r="R4" i="318"/>
  <c r="S4" i="318"/>
  <c r="V4" i="318"/>
  <c r="Y4" i="318"/>
  <c r="Z4" i="318"/>
  <c r="AA4" i="318"/>
  <c r="AD4" i="318"/>
  <c r="AG4" i="318"/>
  <c r="AJ4" i="318"/>
  <c r="AK4" i="318"/>
  <c r="AN4" i="318"/>
  <c r="AQ4" i="318"/>
  <c r="AT4" i="318"/>
  <c r="AU4" i="318"/>
  <c r="AX4" i="318"/>
  <c r="BA4" i="318"/>
  <c r="BD4" i="318"/>
  <c r="BE4" i="318"/>
  <c r="BF4" i="318"/>
  <c r="J3" i="318"/>
  <c r="M3" i="318"/>
  <c r="R3" i="318"/>
  <c r="S3" i="318"/>
  <c r="V3" i="318"/>
  <c r="Y3" i="318"/>
  <c r="Z3" i="318"/>
  <c r="AA3" i="318"/>
  <c r="AD3" i="318"/>
  <c r="AG3" i="318"/>
  <c r="AJ3" i="318"/>
  <c r="AK3" i="318"/>
  <c r="AN3" i="318"/>
  <c r="AQ3" i="318"/>
  <c r="AT3" i="318"/>
  <c r="AU3" i="318"/>
  <c r="AX3" i="318"/>
  <c r="BA3" i="318"/>
  <c r="BD3" i="318"/>
  <c r="BE3" i="318"/>
  <c r="BF3" i="318"/>
  <c r="CB2" i="317"/>
  <c r="J5" i="317"/>
  <c r="M5" i="317"/>
  <c r="R5" i="317"/>
  <c r="S5" i="317"/>
  <c r="V5" i="317"/>
  <c r="Y5" i="317"/>
  <c r="Z5" i="317"/>
  <c r="AA5" i="317"/>
  <c r="AD5" i="317"/>
  <c r="AG5" i="317"/>
  <c r="AJ5" i="317"/>
  <c r="AK5" i="317"/>
  <c r="AN5" i="317"/>
  <c r="AQ5" i="317"/>
  <c r="AT5" i="317"/>
  <c r="AU5" i="317"/>
  <c r="AX5" i="317"/>
  <c r="BA5" i="317"/>
  <c r="BD5" i="317"/>
  <c r="BE5" i="317"/>
  <c r="BF5" i="317"/>
  <c r="J4" i="317"/>
  <c r="M4" i="317"/>
  <c r="R4" i="317"/>
  <c r="S4" i="317"/>
  <c r="V4" i="317"/>
  <c r="Y4" i="317"/>
  <c r="Z4" i="317"/>
  <c r="AA4" i="317"/>
  <c r="AD4" i="317"/>
  <c r="AG4" i="317"/>
  <c r="AJ4" i="317"/>
  <c r="AK4" i="317"/>
  <c r="AN4" i="317"/>
  <c r="AQ4" i="317"/>
  <c r="AT4" i="317"/>
  <c r="AU4" i="317"/>
  <c r="AX4" i="317"/>
  <c r="BA4" i="317"/>
  <c r="BD4" i="317"/>
  <c r="BE4" i="317"/>
  <c r="BF4" i="317"/>
  <c r="J3" i="317"/>
  <c r="M3" i="317"/>
  <c r="R3" i="317"/>
  <c r="S3" i="317"/>
  <c r="V3" i="317"/>
  <c r="Y3" i="317"/>
  <c r="Z3" i="317"/>
  <c r="AA3" i="317"/>
  <c r="AD3" i="317"/>
  <c r="AG3" i="317"/>
  <c r="AJ3" i="317"/>
  <c r="AK3" i="317"/>
  <c r="AN3" i="317"/>
  <c r="AQ3" i="317"/>
  <c r="AT3" i="317"/>
  <c r="AU3" i="317"/>
  <c r="AX3" i="317"/>
  <c r="BA3" i="317"/>
  <c r="BD3" i="317"/>
  <c r="BE3" i="317"/>
  <c r="BF3" i="317"/>
  <c r="CB2" i="316"/>
  <c r="J5" i="316"/>
  <c r="M5" i="316"/>
  <c r="R5" i="316"/>
  <c r="S5" i="316"/>
  <c r="V5" i="316"/>
  <c r="Y5" i="316"/>
  <c r="Z5" i="316"/>
  <c r="AA5" i="316"/>
  <c r="AD5" i="316"/>
  <c r="AG5" i="316"/>
  <c r="AJ5" i="316"/>
  <c r="AK5" i="316"/>
  <c r="AN5" i="316"/>
  <c r="AQ5" i="316"/>
  <c r="AT5" i="316"/>
  <c r="AU5" i="316"/>
  <c r="AX5" i="316"/>
  <c r="BA5" i="316"/>
  <c r="BD5" i="316"/>
  <c r="BE5" i="316"/>
  <c r="BF5" i="316"/>
  <c r="J4" i="316"/>
  <c r="M4" i="316"/>
  <c r="R4" i="316"/>
  <c r="S4" i="316"/>
  <c r="V4" i="316"/>
  <c r="Y4" i="316"/>
  <c r="Z4" i="316"/>
  <c r="AA4" i="316"/>
  <c r="AD4" i="316"/>
  <c r="AG4" i="316"/>
  <c r="AJ4" i="316"/>
  <c r="AK4" i="316"/>
  <c r="AN4" i="316"/>
  <c r="AQ4" i="316"/>
  <c r="AT4" i="316"/>
  <c r="AU4" i="316"/>
  <c r="AX4" i="316"/>
  <c r="BA4" i="316"/>
  <c r="BD4" i="316"/>
  <c r="BE4" i="316"/>
  <c r="BF4" i="316"/>
  <c r="J3" i="316"/>
  <c r="M3" i="316"/>
  <c r="R3" i="316"/>
  <c r="S3" i="316"/>
  <c r="V3" i="316"/>
  <c r="Y3" i="316"/>
  <c r="Z3" i="316"/>
  <c r="AA3" i="316"/>
  <c r="AD3" i="316"/>
  <c r="AG3" i="316"/>
  <c r="AJ3" i="316"/>
  <c r="AK3" i="316"/>
  <c r="AN3" i="316"/>
  <c r="AQ3" i="316"/>
  <c r="AT3" i="316"/>
  <c r="AU3" i="316"/>
  <c r="AX3" i="316"/>
  <c r="BA3" i="316"/>
  <c r="BD3" i="316"/>
  <c r="BE3" i="316"/>
  <c r="BF3" i="316"/>
  <c r="CB2" i="315"/>
  <c r="J7" i="315"/>
  <c r="M7" i="315"/>
  <c r="R7" i="315"/>
  <c r="S7" i="315"/>
  <c r="V7" i="315"/>
  <c r="Y7" i="315"/>
  <c r="Z7" i="315"/>
  <c r="AA7" i="315"/>
  <c r="AD7" i="315"/>
  <c r="AG7" i="315"/>
  <c r="AJ7" i="315"/>
  <c r="AK7" i="315"/>
  <c r="AN7" i="315"/>
  <c r="AQ7" i="315"/>
  <c r="AT7" i="315"/>
  <c r="AU7" i="315"/>
  <c r="AX7" i="315"/>
  <c r="BA7" i="315"/>
  <c r="BD7" i="315"/>
  <c r="BE7" i="315"/>
  <c r="BF7" i="315"/>
  <c r="J6" i="315"/>
  <c r="M6" i="315"/>
  <c r="R6" i="315"/>
  <c r="S6" i="315"/>
  <c r="V6" i="315"/>
  <c r="Y6" i="315"/>
  <c r="Z6" i="315"/>
  <c r="AA6" i="315"/>
  <c r="AD6" i="315"/>
  <c r="AG6" i="315"/>
  <c r="AJ6" i="315"/>
  <c r="AK6" i="315"/>
  <c r="AN6" i="315"/>
  <c r="AQ6" i="315"/>
  <c r="AT6" i="315"/>
  <c r="AU6" i="315"/>
  <c r="AX6" i="315"/>
  <c r="BA6" i="315"/>
  <c r="BD6" i="315"/>
  <c r="BE6" i="315"/>
  <c r="BF6" i="315"/>
  <c r="J5" i="315"/>
  <c r="M5" i="315"/>
  <c r="R5" i="315"/>
  <c r="S5" i="315"/>
  <c r="V5" i="315"/>
  <c r="Y5" i="315"/>
  <c r="Z5" i="315"/>
  <c r="AA5" i="315"/>
  <c r="AD5" i="315"/>
  <c r="AG5" i="315"/>
  <c r="AJ5" i="315"/>
  <c r="AK5" i="315"/>
  <c r="AN5" i="315"/>
  <c r="AQ5" i="315"/>
  <c r="AT5" i="315"/>
  <c r="AU5" i="315"/>
  <c r="AX5" i="315"/>
  <c r="BA5" i="315"/>
  <c r="BD5" i="315"/>
  <c r="BE5" i="315"/>
  <c r="BF5" i="315"/>
  <c r="J4" i="315"/>
  <c r="M4" i="315"/>
  <c r="R4" i="315"/>
  <c r="S4" i="315"/>
  <c r="V4" i="315"/>
  <c r="Y4" i="315"/>
  <c r="Z4" i="315"/>
  <c r="AA4" i="315"/>
  <c r="AD4" i="315"/>
  <c r="AG4" i="315"/>
  <c r="AJ4" i="315"/>
  <c r="AK4" i="315"/>
  <c r="AN4" i="315"/>
  <c r="AQ4" i="315"/>
  <c r="AT4" i="315"/>
  <c r="AU4" i="315"/>
  <c r="AX4" i="315"/>
  <c r="BA4" i="315"/>
  <c r="BD4" i="315"/>
  <c r="BE4" i="315"/>
  <c r="BF4" i="315"/>
  <c r="J3" i="315"/>
  <c r="M3" i="315"/>
  <c r="R3" i="315"/>
  <c r="S3" i="315"/>
  <c r="V3" i="315"/>
  <c r="Y3" i="315"/>
  <c r="Z3" i="315"/>
  <c r="AA3" i="315"/>
  <c r="AD3" i="315"/>
  <c r="AG3" i="315"/>
  <c r="AJ3" i="315"/>
  <c r="AK3" i="315"/>
  <c r="AN3" i="315"/>
  <c r="AQ3" i="315"/>
  <c r="AT3" i="315"/>
  <c r="AU3" i="315"/>
  <c r="AX3" i="315"/>
  <c r="BA3" i="315"/>
  <c r="BD3" i="315"/>
  <c r="BE3" i="315"/>
  <c r="BF3" i="315"/>
  <c r="CB2" i="314"/>
  <c r="J9" i="314"/>
  <c r="M9" i="314"/>
  <c r="R9" i="314"/>
  <c r="S9" i="314"/>
  <c r="V9" i="314"/>
  <c r="Y9" i="314"/>
  <c r="Z9" i="314"/>
  <c r="AA9" i="314"/>
  <c r="AD9" i="314"/>
  <c r="AG9" i="314"/>
  <c r="AJ9" i="314"/>
  <c r="AK9" i="314"/>
  <c r="AN9" i="314"/>
  <c r="AQ9" i="314"/>
  <c r="AT9" i="314"/>
  <c r="AU9" i="314"/>
  <c r="AX9" i="314"/>
  <c r="BA9" i="314"/>
  <c r="BD9" i="314"/>
  <c r="BE9" i="314"/>
  <c r="BF9" i="314"/>
  <c r="J8" i="314"/>
  <c r="M8" i="314"/>
  <c r="R8" i="314"/>
  <c r="S8" i="314"/>
  <c r="V8" i="314"/>
  <c r="Y8" i="314"/>
  <c r="Z8" i="314"/>
  <c r="AA8" i="314"/>
  <c r="AD8" i="314"/>
  <c r="AG8" i="314"/>
  <c r="AJ8" i="314"/>
  <c r="AK8" i="314"/>
  <c r="AN8" i="314"/>
  <c r="AQ8" i="314"/>
  <c r="AT8" i="314"/>
  <c r="AU8" i="314"/>
  <c r="AX8" i="314"/>
  <c r="BA8" i="314"/>
  <c r="BD8" i="314"/>
  <c r="BE8" i="314"/>
  <c r="BF8" i="314"/>
  <c r="J7" i="314"/>
  <c r="M7" i="314"/>
  <c r="R7" i="314"/>
  <c r="S7" i="314"/>
  <c r="V7" i="314"/>
  <c r="Y7" i="314"/>
  <c r="Z7" i="314"/>
  <c r="AA7" i="314"/>
  <c r="AD7" i="314"/>
  <c r="AG7" i="314"/>
  <c r="AJ7" i="314"/>
  <c r="AK7" i="314"/>
  <c r="AN7" i="314"/>
  <c r="AQ7" i="314"/>
  <c r="AT7" i="314"/>
  <c r="AU7" i="314"/>
  <c r="AX7" i="314"/>
  <c r="BA7" i="314"/>
  <c r="BD7" i="314"/>
  <c r="BE7" i="314"/>
  <c r="BF7" i="314"/>
  <c r="J6" i="314"/>
  <c r="M6" i="314"/>
  <c r="R6" i="314"/>
  <c r="S6" i="314"/>
  <c r="V6" i="314"/>
  <c r="Y6" i="314"/>
  <c r="Z6" i="314"/>
  <c r="AA6" i="314"/>
  <c r="AD6" i="314"/>
  <c r="AG6" i="314"/>
  <c r="AJ6" i="314"/>
  <c r="AK6" i="314"/>
  <c r="AN6" i="314"/>
  <c r="AQ6" i="314"/>
  <c r="AT6" i="314"/>
  <c r="AU6" i="314"/>
  <c r="AX6" i="314"/>
  <c r="BA6" i="314"/>
  <c r="BD6" i="314"/>
  <c r="BE6" i="314"/>
  <c r="BF6" i="314"/>
  <c r="J5" i="314"/>
  <c r="M5" i="314"/>
  <c r="R5" i="314"/>
  <c r="S5" i="314"/>
  <c r="V5" i="314"/>
  <c r="Y5" i="314"/>
  <c r="Z5" i="314"/>
  <c r="AA5" i="314"/>
  <c r="AD5" i="314"/>
  <c r="AG5" i="314"/>
  <c r="AJ5" i="314"/>
  <c r="AK5" i="314"/>
  <c r="AN5" i="314"/>
  <c r="AQ5" i="314"/>
  <c r="AT5" i="314"/>
  <c r="AU5" i="314"/>
  <c r="AX5" i="314"/>
  <c r="BA5" i="314"/>
  <c r="BD5" i="314"/>
  <c r="BE5" i="314"/>
  <c r="BF5" i="314"/>
  <c r="J4" i="314"/>
  <c r="M4" i="314"/>
  <c r="R4" i="314"/>
  <c r="S4" i="314"/>
  <c r="V4" i="314"/>
  <c r="Y4" i="314"/>
  <c r="Z4" i="314"/>
  <c r="AA4" i="314"/>
  <c r="AD4" i="314"/>
  <c r="AG4" i="314"/>
  <c r="AJ4" i="314"/>
  <c r="AK4" i="314"/>
  <c r="AN4" i="314"/>
  <c r="AQ4" i="314"/>
  <c r="AT4" i="314"/>
  <c r="AU4" i="314"/>
  <c r="AX4" i="314"/>
  <c r="BA4" i="314"/>
  <c r="BD4" i="314"/>
  <c r="BE4" i="314"/>
  <c r="BF4" i="314"/>
  <c r="J3" i="314"/>
  <c r="M3" i="314"/>
  <c r="R3" i="314"/>
  <c r="S3" i="314"/>
  <c r="V3" i="314"/>
  <c r="Y3" i="314"/>
  <c r="Z3" i="314"/>
  <c r="AA3" i="314"/>
  <c r="AD3" i="314"/>
  <c r="AG3" i="314"/>
  <c r="AJ3" i="314"/>
  <c r="AK3" i="314"/>
  <c r="AN3" i="314"/>
  <c r="AQ3" i="314"/>
  <c r="AT3" i="314"/>
  <c r="AU3" i="314"/>
  <c r="AX3" i="314"/>
  <c r="BA3" i="314"/>
  <c r="BD3" i="314"/>
  <c r="BE3" i="314"/>
  <c r="BF3" i="314"/>
  <c r="CB2" i="313"/>
  <c r="J5" i="313"/>
  <c r="M5" i="313"/>
  <c r="R5" i="313"/>
  <c r="S5" i="313"/>
  <c r="V5" i="313"/>
  <c r="Y5" i="313"/>
  <c r="Z5" i="313"/>
  <c r="AA5" i="313"/>
  <c r="AD5" i="313"/>
  <c r="AG5" i="313"/>
  <c r="AJ5" i="313"/>
  <c r="AK5" i="313"/>
  <c r="AN5" i="313"/>
  <c r="AQ5" i="313"/>
  <c r="AT5" i="313"/>
  <c r="AU5" i="313"/>
  <c r="AX5" i="313"/>
  <c r="BA5" i="313"/>
  <c r="BD5" i="313"/>
  <c r="BE5" i="313"/>
  <c r="BF5" i="313"/>
  <c r="J4" i="313"/>
  <c r="M4" i="313"/>
  <c r="R4" i="313"/>
  <c r="S4" i="313"/>
  <c r="V4" i="313"/>
  <c r="Y4" i="313"/>
  <c r="Z4" i="313"/>
  <c r="AA4" i="313"/>
  <c r="AD4" i="313"/>
  <c r="AG4" i="313"/>
  <c r="AJ4" i="313"/>
  <c r="AK4" i="313"/>
  <c r="AN4" i="313"/>
  <c r="AQ4" i="313"/>
  <c r="AT4" i="313"/>
  <c r="AU4" i="313"/>
  <c r="AX4" i="313"/>
  <c r="BA4" i="313"/>
  <c r="BD4" i="313"/>
  <c r="BE4" i="313"/>
  <c r="BF4" i="313"/>
  <c r="J3" i="313"/>
  <c r="M3" i="313"/>
  <c r="R3" i="313"/>
  <c r="S3" i="313"/>
  <c r="V3" i="313"/>
  <c r="Y3" i="313"/>
  <c r="Z3" i="313"/>
  <c r="AA3" i="313"/>
  <c r="AD3" i="313"/>
  <c r="AG3" i="313"/>
  <c r="AJ3" i="313"/>
  <c r="AK3" i="313"/>
  <c r="AN3" i="313"/>
  <c r="AQ3" i="313"/>
  <c r="AT3" i="313"/>
  <c r="AU3" i="313"/>
  <c r="AX3" i="313"/>
  <c r="BA3" i="313"/>
  <c r="BD3" i="313"/>
  <c r="BE3" i="313"/>
  <c r="BF3" i="313"/>
  <c r="CB2" i="312"/>
  <c r="J5" i="312"/>
  <c r="M5" i="312"/>
  <c r="R5" i="312"/>
  <c r="S5" i="312"/>
  <c r="V5" i="312"/>
  <c r="Y5" i="312"/>
  <c r="Z5" i="312"/>
  <c r="AA5" i="312"/>
  <c r="AD5" i="312"/>
  <c r="AG5" i="312"/>
  <c r="AJ5" i="312"/>
  <c r="AK5" i="312"/>
  <c r="AN5" i="312"/>
  <c r="AQ5" i="312"/>
  <c r="AT5" i="312"/>
  <c r="AU5" i="312"/>
  <c r="AX5" i="312"/>
  <c r="BA5" i="312"/>
  <c r="BD5" i="312"/>
  <c r="BE5" i="312"/>
  <c r="BF5" i="312"/>
  <c r="J4" i="312"/>
  <c r="M4" i="312"/>
  <c r="R4" i="312"/>
  <c r="S4" i="312"/>
  <c r="V4" i="312"/>
  <c r="Y4" i="312"/>
  <c r="Z4" i="312"/>
  <c r="AA4" i="312"/>
  <c r="AD4" i="312"/>
  <c r="AG4" i="312"/>
  <c r="AJ4" i="312"/>
  <c r="AK4" i="312"/>
  <c r="AN4" i="312"/>
  <c r="AQ4" i="312"/>
  <c r="AT4" i="312"/>
  <c r="AU4" i="312"/>
  <c r="AX4" i="312"/>
  <c r="BA4" i="312"/>
  <c r="BD4" i="312"/>
  <c r="BE4" i="312"/>
  <c r="BF4" i="312"/>
  <c r="J3" i="312"/>
  <c r="M3" i="312"/>
  <c r="R3" i="312"/>
  <c r="S3" i="312"/>
  <c r="V3" i="312"/>
  <c r="Y3" i="312"/>
  <c r="Z3" i="312"/>
  <c r="AA3" i="312"/>
  <c r="AD3" i="312"/>
  <c r="AG3" i="312"/>
  <c r="AJ3" i="312"/>
  <c r="AK3" i="312"/>
  <c r="AN3" i="312"/>
  <c r="AQ3" i="312"/>
  <c r="AT3" i="312"/>
  <c r="AU3" i="312"/>
  <c r="AX3" i="312"/>
  <c r="BA3" i="312"/>
  <c r="BD3" i="312"/>
  <c r="BE3" i="312"/>
  <c r="BF3" i="312"/>
  <c r="CB2" i="311"/>
  <c r="J7" i="311"/>
  <c r="M7" i="311"/>
  <c r="R7" i="311"/>
  <c r="S7" i="311"/>
  <c r="V7" i="311"/>
  <c r="Y7" i="311"/>
  <c r="Z7" i="311"/>
  <c r="AA7" i="311"/>
  <c r="AD7" i="311"/>
  <c r="AG7" i="311"/>
  <c r="AJ7" i="311"/>
  <c r="AK7" i="311"/>
  <c r="AN7" i="311"/>
  <c r="AQ7" i="311"/>
  <c r="AT7" i="311"/>
  <c r="AU7" i="311"/>
  <c r="AX7" i="311"/>
  <c r="BA7" i="311"/>
  <c r="BD7" i="311"/>
  <c r="BE7" i="311"/>
  <c r="BF7" i="311"/>
  <c r="J6" i="311"/>
  <c r="M6" i="311"/>
  <c r="R6" i="311"/>
  <c r="S6" i="311"/>
  <c r="V6" i="311"/>
  <c r="Y6" i="311"/>
  <c r="Z6" i="311"/>
  <c r="AA6" i="311"/>
  <c r="AD6" i="311"/>
  <c r="AG6" i="311"/>
  <c r="AJ6" i="311"/>
  <c r="AK6" i="311"/>
  <c r="AN6" i="311"/>
  <c r="AQ6" i="311"/>
  <c r="AT6" i="311"/>
  <c r="AU6" i="311"/>
  <c r="AX6" i="311"/>
  <c r="BA6" i="311"/>
  <c r="BD6" i="311"/>
  <c r="BE6" i="311"/>
  <c r="BF6" i="311"/>
  <c r="J5" i="311"/>
  <c r="M5" i="311"/>
  <c r="R5" i="311"/>
  <c r="S5" i="311"/>
  <c r="V5" i="311"/>
  <c r="Y5" i="311"/>
  <c r="Z5" i="311"/>
  <c r="AA5" i="311"/>
  <c r="AD5" i="311"/>
  <c r="AG5" i="311"/>
  <c r="AJ5" i="311"/>
  <c r="AK5" i="311"/>
  <c r="AN5" i="311"/>
  <c r="AQ5" i="311"/>
  <c r="AT5" i="311"/>
  <c r="AU5" i="311"/>
  <c r="AX5" i="311"/>
  <c r="BA5" i="311"/>
  <c r="BD5" i="311"/>
  <c r="BE5" i="311"/>
  <c r="BF5" i="311"/>
  <c r="J4" i="311"/>
  <c r="M4" i="311"/>
  <c r="R4" i="311"/>
  <c r="S4" i="311"/>
  <c r="V4" i="311"/>
  <c r="Y4" i="311"/>
  <c r="Z4" i="311"/>
  <c r="AA4" i="311"/>
  <c r="AD4" i="311"/>
  <c r="AG4" i="311"/>
  <c r="AJ4" i="311"/>
  <c r="AK4" i="311"/>
  <c r="AN4" i="311"/>
  <c r="AQ4" i="311"/>
  <c r="AT4" i="311"/>
  <c r="AU4" i="311"/>
  <c r="AX4" i="311"/>
  <c r="BA4" i="311"/>
  <c r="BD4" i="311"/>
  <c r="BE4" i="311"/>
  <c r="BF4" i="311"/>
  <c r="J3" i="311"/>
  <c r="M3" i="311"/>
  <c r="R3" i="311"/>
  <c r="S3" i="311"/>
  <c r="V3" i="311"/>
  <c r="Y3" i="311"/>
  <c r="Z3" i="311"/>
  <c r="AA3" i="311"/>
  <c r="AD3" i="311"/>
  <c r="AG3" i="311"/>
  <c r="AJ3" i="311"/>
  <c r="AK3" i="311"/>
  <c r="AN3" i="311"/>
  <c r="AQ3" i="311"/>
  <c r="AT3" i="311"/>
  <c r="AU3" i="311"/>
  <c r="AX3" i="311"/>
  <c r="BA3" i="311"/>
  <c r="BD3" i="311"/>
  <c r="BE3" i="311"/>
  <c r="BF3" i="311"/>
  <c r="CB2" i="310"/>
  <c r="J10" i="310"/>
  <c r="M10" i="310"/>
  <c r="R10" i="310"/>
  <c r="S10" i="310"/>
  <c r="V10" i="310"/>
  <c r="Y10" i="310"/>
  <c r="Z10" i="310"/>
  <c r="AA10" i="310"/>
  <c r="AD10" i="310"/>
  <c r="AG10" i="310"/>
  <c r="AJ10" i="310"/>
  <c r="AK10" i="310"/>
  <c r="AN10" i="310"/>
  <c r="AQ10" i="310"/>
  <c r="AT10" i="310"/>
  <c r="AU10" i="310"/>
  <c r="AX10" i="310"/>
  <c r="BA10" i="310"/>
  <c r="BD10" i="310"/>
  <c r="BE10" i="310"/>
  <c r="BF10" i="310"/>
  <c r="J9" i="310"/>
  <c r="M9" i="310"/>
  <c r="R9" i="310"/>
  <c r="S9" i="310"/>
  <c r="V9" i="310"/>
  <c r="Y9" i="310"/>
  <c r="Z9" i="310"/>
  <c r="AA9" i="310"/>
  <c r="AD9" i="310"/>
  <c r="AG9" i="310"/>
  <c r="AJ9" i="310"/>
  <c r="AK9" i="310"/>
  <c r="AN9" i="310"/>
  <c r="AQ9" i="310"/>
  <c r="AT9" i="310"/>
  <c r="AU9" i="310"/>
  <c r="AX9" i="310"/>
  <c r="BA9" i="310"/>
  <c r="BD9" i="310"/>
  <c r="BE9" i="310"/>
  <c r="BF9" i="310"/>
  <c r="J8" i="310"/>
  <c r="M8" i="310"/>
  <c r="R8" i="310"/>
  <c r="S8" i="310"/>
  <c r="V8" i="310"/>
  <c r="Y8" i="310"/>
  <c r="Z8" i="310"/>
  <c r="AA8" i="310"/>
  <c r="AD8" i="310"/>
  <c r="AG8" i="310"/>
  <c r="AJ8" i="310"/>
  <c r="AK8" i="310"/>
  <c r="AN8" i="310"/>
  <c r="AQ8" i="310"/>
  <c r="AT8" i="310"/>
  <c r="AU8" i="310"/>
  <c r="AX8" i="310"/>
  <c r="BA8" i="310"/>
  <c r="BD8" i="310"/>
  <c r="BE8" i="310"/>
  <c r="BF8" i="310"/>
  <c r="J7" i="310"/>
  <c r="M7" i="310"/>
  <c r="R7" i="310"/>
  <c r="S7" i="310"/>
  <c r="V7" i="310"/>
  <c r="Y7" i="310"/>
  <c r="Z7" i="310"/>
  <c r="AA7" i="310"/>
  <c r="AD7" i="310"/>
  <c r="AG7" i="310"/>
  <c r="AJ7" i="310"/>
  <c r="AK7" i="310"/>
  <c r="AN7" i="310"/>
  <c r="AQ7" i="310"/>
  <c r="AT7" i="310"/>
  <c r="AU7" i="310"/>
  <c r="AX7" i="310"/>
  <c r="BA7" i="310"/>
  <c r="BD7" i="310"/>
  <c r="BE7" i="310"/>
  <c r="BF7" i="310"/>
  <c r="J6" i="310"/>
  <c r="M6" i="310"/>
  <c r="R6" i="310"/>
  <c r="S6" i="310"/>
  <c r="V6" i="310"/>
  <c r="Y6" i="310"/>
  <c r="Z6" i="310"/>
  <c r="AA6" i="310"/>
  <c r="AD6" i="310"/>
  <c r="AG6" i="310"/>
  <c r="AJ6" i="310"/>
  <c r="AK6" i="310"/>
  <c r="AN6" i="310"/>
  <c r="AQ6" i="310"/>
  <c r="AT6" i="310"/>
  <c r="AU6" i="310"/>
  <c r="AX6" i="310"/>
  <c r="BA6" i="310"/>
  <c r="BD6" i="310"/>
  <c r="BE6" i="310"/>
  <c r="BF6" i="310"/>
  <c r="J5" i="310"/>
  <c r="M5" i="310"/>
  <c r="R5" i="310"/>
  <c r="S5" i="310"/>
  <c r="V5" i="310"/>
  <c r="Y5" i="310"/>
  <c r="Z5" i="310"/>
  <c r="AA5" i="310"/>
  <c r="AD5" i="310"/>
  <c r="AG5" i="310"/>
  <c r="AJ5" i="310"/>
  <c r="AK5" i="310"/>
  <c r="AN5" i="310"/>
  <c r="AQ5" i="310"/>
  <c r="AT5" i="310"/>
  <c r="AU5" i="310"/>
  <c r="AX5" i="310"/>
  <c r="BA5" i="310"/>
  <c r="BD5" i="310"/>
  <c r="BE5" i="310"/>
  <c r="BF5" i="310"/>
  <c r="J4" i="310"/>
  <c r="M4" i="310"/>
  <c r="R4" i="310"/>
  <c r="S4" i="310"/>
  <c r="V4" i="310"/>
  <c r="Y4" i="310"/>
  <c r="Z4" i="310"/>
  <c r="AA4" i="310"/>
  <c r="AD4" i="310"/>
  <c r="AG4" i="310"/>
  <c r="AJ4" i="310"/>
  <c r="AK4" i="310"/>
  <c r="AN4" i="310"/>
  <c r="AQ4" i="310"/>
  <c r="AT4" i="310"/>
  <c r="AU4" i="310"/>
  <c r="AX4" i="310"/>
  <c r="BA4" i="310"/>
  <c r="BD4" i="310"/>
  <c r="BE4" i="310"/>
  <c r="BF4" i="310"/>
  <c r="J3" i="310"/>
  <c r="M3" i="310"/>
  <c r="R3" i="310"/>
  <c r="S3" i="310"/>
  <c r="V3" i="310"/>
  <c r="Y3" i="310"/>
  <c r="Z3" i="310"/>
  <c r="AA3" i="310"/>
  <c r="AD3" i="310"/>
  <c r="AG3" i="310"/>
  <c r="AJ3" i="310"/>
  <c r="AK3" i="310"/>
  <c r="AN3" i="310"/>
  <c r="AQ3" i="310"/>
  <c r="AT3" i="310"/>
  <c r="AU3" i="310"/>
  <c r="AX3" i="310"/>
  <c r="BA3" i="310"/>
  <c r="BD3" i="310"/>
  <c r="BE3" i="310"/>
  <c r="BF3" i="310"/>
  <c r="CB2" i="309"/>
  <c r="J6" i="309"/>
  <c r="M6" i="309"/>
  <c r="R6" i="309"/>
  <c r="S6" i="309"/>
  <c r="V6" i="309"/>
  <c r="Y6" i="309"/>
  <c r="Z6" i="309"/>
  <c r="AA6" i="309"/>
  <c r="AD6" i="309"/>
  <c r="AG6" i="309"/>
  <c r="AJ6" i="309"/>
  <c r="AK6" i="309"/>
  <c r="AN6" i="309"/>
  <c r="AQ6" i="309"/>
  <c r="AT6" i="309"/>
  <c r="AU6" i="309"/>
  <c r="AX6" i="309"/>
  <c r="BA6" i="309"/>
  <c r="BD6" i="309"/>
  <c r="BE6" i="309"/>
  <c r="BF6" i="309"/>
  <c r="J5" i="309"/>
  <c r="M5" i="309"/>
  <c r="R5" i="309"/>
  <c r="S5" i="309"/>
  <c r="V5" i="309"/>
  <c r="Y5" i="309"/>
  <c r="Z5" i="309"/>
  <c r="AA5" i="309"/>
  <c r="AD5" i="309"/>
  <c r="AG5" i="309"/>
  <c r="AJ5" i="309"/>
  <c r="AK5" i="309"/>
  <c r="AN5" i="309"/>
  <c r="AQ5" i="309"/>
  <c r="AT5" i="309"/>
  <c r="AU5" i="309"/>
  <c r="AX5" i="309"/>
  <c r="BA5" i="309"/>
  <c r="BD5" i="309"/>
  <c r="BE5" i="309"/>
  <c r="BF5" i="309"/>
  <c r="J4" i="309"/>
  <c r="M4" i="309"/>
  <c r="R4" i="309"/>
  <c r="S4" i="309"/>
  <c r="V4" i="309"/>
  <c r="Y4" i="309"/>
  <c r="Z4" i="309"/>
  <c r="AA4" i="309"/>
  <c r="AD4" i="309"/>
  <c r="AG4" i="309"/>
  <c r="AJ4" i="309"/>
  <c r="AK4" i="309"/>
  <c r="AN4" i="309"/>
  <c r="AQ4" i="309"/>
  <c r="AT4" i="309"/>
  <c r="AU4" i="309"/>
  <c r="AX4" i="309"/>
  <c r="BA4" i="309"/>
  <c r="BD4" i="309"/>
  <c r="BE4" i="309"/>
  <c r="BF4" i="309"/>
  <c r="J3" i="309"/>
  <c r="M3" i="309"/>
  <c r="R3" i="309"/>
  <c r="S3" i="309"/>
  <c r="V3" i="309"/>
  <c r="Y3" i="309"/>
  <c r="Z3" i="309"/>
  <c r="AA3" i="309"/>
  <c r="AD3" i="309"/>
  <c r="AG3" i="309"/>
  <c r="AJ3" i="309"/>
  <c r="AK3" i="309"/>
  <c r="AN3" i="309"/>
  <c r="AQ3" i="309"/>
  <c r="AT3" i="309"/>
  <c r="AU3" i="309"/>
  <c r="AX3" i="309"/>
  <c r="BA3" i="309"/>
  <c r="BD3" i="309"/>
  <c r="BE3" i="309"/>
  <c r="BF3" i="309"/>
  <c r="CB2" i="308"/>
  <c r="J6" i="308"/>
  <c r="M6" i="308"/>
  <c r="R6" i="308"/>
  <c r="S6" i="308"/>
  <c r="V6" i="308"/>
  <c r="Y6" i="308"/>
  <c r="Z6" i="308"/>
  <c r="AA6" i="308"/>
  <c r="AD6" i="308"/>
  <c r="AG6" i="308"/>
  <c r="AJ6" i="308"/>
  <c r="AK6" i="308"/>
  <c r="AN6" i="308"/>
  <c r="AQ6" i="308"/>
  <c r="AT6" i="308"/>
  <c r="AU6" i="308"/>
  <c r="AX6" i="308"/>
  <c r="BA6" i="308"/>
  <c r="BD6" i="308"/>
  <c r="BE6" i="308"/>
  <c r="BF6" i="308"/>
  <c r="J5" i="308"/>
  <c r="M5" i="308"/>
  <c r="R5" i="308"/>
  <c r="S5" i="308"/>
  <c r="V5" i="308"/>
  <c r="Y5" i="308"/>
  <c r="Z5" i="308"/>
  <c r="AA5" i="308"/>
  <c r="AD5" i="308"/>
  <c r="AG5" i="308"/>
  <c r="AJ5" i="308"/>
  <c r="AK5" i="308"/>
  <c r="AN5" i="308"/>
  <c r="AQ5" i="308"/>
  <c r="AT5" i="308"/>
  <c r="AU5" i="308"/>
  <c r="AX5" i="308"/>
  <c r="BA5" i="308"/>
  <c r="BD5" i="308"/>
  <c r="BE5" i="308"/>
  <c r="BF5" i="308"/>
  <c r="J4" i="308"/>
  <c r="M4" i="308"/>
  <c r="R4" i="308"/>
  <c r="S4" i="308"/>
  <c r="V4" i="308"/>
  <c r="Y4" i="308"/>
  <c r="Z4" i="308"/>
  <c r="AA4" i="308"/>
  <c r="AD4" i="308"/>
  <c r="AG4" i="308"/>
  <c r="AJ4" i="308"/>
  <c r="AK4" i="308"/>
  <c r="AN4" i="308"/>
  <c r="AQ4" i="308"/>
  <c r="AT4" i="308"/>
  <c r="AU4" i="308"/>
  <c r="AX4" i="308"/>
  <c r="BA4" i="308"/>
  <c r="BD4" i="308"/>
  <c r="BE4" i="308"/>
  <c r="BF4" i="308"/>
  <c r="J3" i="308"/>
  <c r="M3" i="308"/>
  <c r="R3" i="308"/>
  <c r="S3" i="308"/>
  <c r="V3" i="308"/>
  <c r="Y3" i="308"/>
  <c r="Z3" i="308"/>
  <c r="AA3" i="308"/>
  <c r="AD3" i="308"/>
  <c r="AG3" i="308"/>
  <c r="AJ3" i="308"/>
  <c r="AK3" i="308"/>
  <c r="AN3" i="308"/>
  <c r="AQ3" i="308"/>
  <c r="AT3" i="308"/>
  <c r="AU3" i="308"/>
  <c r="AX3" i="308"/>
  <c r="BA3" i="308"/>
  <c r="BD3" i="308"/>
  <c r="BE3" i="308"/>
  <c r="BF3" i="308"/>
  <c r="CB2" i="307"/>
  <c r="J8" i="307"/>
  <c r="M8" i="307"/>
  <c r="R8" i="307"/>
  <c r="S8" i="307"/>
  <c r="V8" i="307"/>
  <c r="Y8" i="307"/>
  <c r="Z8" i="307"/>
  <c r="AA8" i="307"/>
  <c r="AD8" i="307"/>
  <c r="AG8" i="307"/>
  <c r="AJ8" i="307"/>
  <c r="AK8" i="307"/>
  <c r="AN8" i="307"/>
  <c r="AQ8" i="307"/>
  <c r="AT8" i="307"/>
  <c r="AU8" i="307"/>
  <c r="AX8" i="307"/>
  <c r="BA8" i="307"/>
  <c r="BD8" i="307"/>
  <c r="BE8" i="307"/>
  <c r="BF8" i="307"/>
  <c r="J7" i="307"/>
  <c r="M7" i="307"/>
  <c r="R7" i="307"/>
  <c r="S7" i="307"/>
  <c r="V7" i="307"/>
  <c r="Y7" i="307"/>
  <c r="Z7" i="307"/>
  <c r="AA7" i="307"/>
  <c r="AD7" i="307"/>
  <c r="AG7" i="307"/>
  <c r="AJ7" i="307"/>
  <c r="AK7" i="307"/>
  <c r="AN7" i="307"/>
  <c r="AQ7" i="307"/>
  <c r="AT7" i="307"/>
  <c r="AU7" i="307"/>
  <c r="AX7" i="307"/>
  <c r="BA7" i="307"/>
  <c r="BD7" i="307"/>
  <c r="BE7" i="307"/>
  <c r="BF7" i="307"/>
  <c r="J6" i="307"/>
  <c r="M6" i="307"/>
  <c r="R6" i="307"/>
  <c r="S6" i="307"/>
  <c r="V6" i="307"/>
  <c r="Y6" i="307"/>
  <c r="Z6" i="307"/>
  <c r="AA6" i="307"/>
  <c r="AD6" i="307"/>
  <c r="AG6" i="307"/>
  <c r="AJ6" i="307"/>
  <c r="AK6" i="307"/>
  <c r="AN6" i="307"/>
  <c r="AQ6" i="307"/>
  <c r="AT6" i="307"/>
  <c r="AU6" i="307"/>
  <c r="AX6" i="307"/>
  <c r="BA6" i="307"/>
  <c r="BD6" i="307"/>
  <c r="BE6" i="307"/>
  <c r="BF6" i="307"/>
  <c r="J5" i="307"/>
  <c r="M5" i="307"/>
  <c r="R5" i="307"/>
  <c r="S5" i="307"/>
  <c r="V5" i="307"/>
  <c r="Y5" i="307"/>
  <c r="Z5" i="307"/>
  <c r="AA5" i="307"/>
  <c r="AD5" i="307"/>
  <c r="AG5" i="307"/>
  <c r="AJ5" i="307"/>
  <c r="AK5" i="307"/>
  <c r="AN5" i="307"/>
  <c r="AQ5" i="307"/>
  <c r="AT5" i="307"/>
  <c r="AU5" i="307"/>
  <c r="AX5" i="307"/>
  <c r="BA5" i="307"/>
  <c r="BD5" i="307"/>
  <c r="BE5" i="307"/>
  <c r="BF5" i="307"/>
  <c r="J4" i="307"/>
  <c r="M4" i="307"/>
  <c r="R4" i="307"/>
  <c r="S4" i="307"/>
  <c r="V4" i="307"/>
  <c r="Y4" i="307"/>
  <c r="Z4" i="307"/>
  <c r="AA4" i="307"/>
  <c r="AD4" i="307"/>
  <c r="AG4" i="307"/>
  <c r="AJ4" i="307"/>
  <c r="AK4" i="307"/>
  <c r="AN4" i="307"/>
  <c r="AQ4" i="307"/>
  <c r="AT4" i="307"/>
  <c r="AU4" i="307"/>
  <c r="AX4" i="307"/>
  <c r="BA4" i="307"/>
  <c r="BD4" i="307"/>
  <c r="BE4" i="307"/>
  <c r="BF4" i="307"/>
  <c r="J3" i="307"/>
  <c r="M3" i="307"/>
  <c r="R3" i="307"/>
  <c r="S3" i="307"/>
  <c r="V3" i="307"/>
  <c r="Y3" i="307"/>
  <c r="Z3" i="307"/>
  <c r="AA3" i="307"/>
  <c r="AD3" i="307"/>
  <c r="AG3" i="307"/>
  <c r="AJ3" i="307"/>
  <c r="AK3" i="307"/>
  <c r="AN3" i="307"/>
  <c r="AQ3" i="307"/>
  <c r="AT3" i="307"/>
  <c r="AU3" i="307"/>
  <c r="AX3" i="307"/>
  <c r="BA3" i="307"/>
  <c r="BD3" i="307"/>
  <c r="BE3" i="307"/>
  <c r="BF3" i="307"/>
  <c r="CB2" i="306"/>
  <c r="J12" i="306"/>
  <c r="M12" i="306"/>
  <c r="R12" i="306"/>
  <c r="S12" i="306"/>
  <c r="V12" i="306"/>
  <c r="Y12" i="306"/>
  <c r="Z12" i="306"/>
  <c r="AA12" i="306"/>
  <c r="AD12" i="306"/>
  <c r="AG12" i="306"/>
  <c r="AJ12" i="306"/>
  <c r="AK12" i="306"/>
  <c r="AN12" i="306"/>
  <c r="AQ12" i="306"/>
  <c r="AT12" i="306"/>
  <c r="AU12" i="306"/>
  <c r="AX12" i="306"/>
  <c r="BA12" i="306"/>
  <c r="BD12" i="306"/>
  <c r="BE12" i="306"/>
  <c r="BF12" i="306"/>
  <c r="J11" i="306"/>
  <c r="M11" i="306"/>
  <c r="R11" i="306"/>
  <c r="S11" i="306"/>
  <c r="V11" i="306"/>
  <c r="Y11" i="306"/>
  <c r="Z11" i="306"/>
  <c r="AA11" i="306"/>
  <c r="AD11" i="306"/>
  <c r="AG11" i="306"/>
  <c r="AJ11" i="306"/>
  <c r="AK11" i="306"/>
  <c r="AN11" i="306"/>
  <c r="AQ11" i="306"/>
  <c r="AT11" i="306"/>
  <c r="AU11" i="306"/>
  <c r="AX11" i="306"/>
  <c r="BA11" i="306"/>
  <c r="BD11" i="306"/>
  <c r="BE11" i="306"/>
  <c r="BF11" i="306"/>
  <c r="J10" i="306"/>
  <c r="M10" i="306"/>
  <c r="R10" i="306"/>
  <c r="S10" i="306"/>
  <c r="V10" i="306"/>
  <c r="Y10" i="306"/>
  <c r="Z10" i="306"/>
  <c r="AA10" i="306"/>
  <c r="AD10" i="306"/>
  <c r="AG10" i="306"/>
  <c r="AJ10" i="306"/>
  <c r="AK10" i="306"/>
  <c r="AN10" i="306"/>
  <c r="AQ10" i="306"/>
  <c r="AT10" i="306"/>
  <c r="AU10" i="306"/>
  <c r="AX10" i="306"/>
  <c r="BA10" i="306"/>
  <c r="BD10" i="306"/>
  <c r="BE10" i="306"/>
  <c r="BF10" i="306"/>
  <c r="J9" i="306"/>
  <c r="M9" i="306"/>
  <c r="R9" i="306"/>
  <c r="S9" i="306"/>
  <c r="V9" i="306"/>
  <c r="Y9" i="306"/>
  <c r="Z9" i="306"/>
  <c r="AA9" i="306"/>
  <c r="AD9" i="306"/>
  <c r="AG9" i="306"/>
  <c r="AJ9" i="306"/>
  <c r="AK9" i="306"/>
  <c r="AN9" i="306"/>
  <c r="AQ9" i="306"/>
  <c r="AT9" i="306"/>
  <c r="AU9" i="306"/>
  <c r="AX9" i="306"/>
  <c r="BA9" i="306"/>
  <c r="BD9" i="306"/>
  <c r="BE9" i="306"/>
  <c r="BF9" i="306"/>
  <c r="J8" i="306"/>
  <c r="M8" i="306"/>
  <c r="R8" i="306"/>
  <c r="S8" i="306"/>
  <c r="V8" i="306"/>
  <c r="Y8" i="306"/>
  <c r="Z8" i="306"/>
  <c r="AA8" i="306"/>
  <c r="AD8" i="306"/>
  <c r="AG8" i="306"/>
  <c r="AJ8" i="306"/>
  <c r="AK8" i="306"/>
  <c r="AN8" i="306"/>
  <c r="AQ8" i="306"/>
  <c r="AT8" i="306"/>
  <c r="AU8" i="306"/>
  <c r="AX8" i="306"/>
  <c r="BA8" i="306"/>
  <c r="BD8" i="306"/>
  <c r="BE8" i="306"/>
  <c r="BF8" i="306"/>
  <c r="J7" i="306"/>
  <c r="M7" i="306"/>
  <c r="R7" i="306"/>
  <c r="S7" i="306"/>
  <c r="V7" i="306"/>
  <c r="Y7" i="306"/>
  <c r="Z7" i="306"/>
  <c r="AA7" i="306"/>
  <c r="AD7" i="306"/>
  <c r="AG7" i="306"/>
  <c r="AJ7" i="306"/>
  <c r="AK7" i="306"/>
  <c r="AN7" i="306"/>
  <c r="AQ7" i="306"/>
  <c r="AT7" i="306"/>
  <c r="AU7" i="306"/>
  <c r="AX7" i="306"/>
  <c r="BA7" i="306"/>
  <c r="BD7" i="306"/>
  <c r="BE7" i="306"/>
  <c r="BF7" i="306"/>
  <c r="J6" i="306"/>
  <c r="M6" i="306"/>
  <c r="R6" i="306"/>
  <c r="S6" i="306"/>
  <c r="V6" i="306"/>
  <c r="Y6" i="306"/>
  <c r="Z6" i="306"/>
  <c r="AA6" i="306"/>
  <c r="AD6" i="306"/>
  <c r="AG6" i="306"/>
  <c r="AJ6" i="306"/>
  <c r="AK6" i="306"/>
  <c r="AN6" i="306"/>
  <c r="AQ6" i="306"/>
  <c r="AT6" i="306"/>
  <c r="AU6" i="306"/>
  <c r="AX6" i="306"/>
  <c r="BA6" i="306"/>
  <c r="BD6" i="306"/>
  <c r="BE6" i="306"/>
  <c r="BF6" i="306"/>
  <c r="J5" i="306"/>
  <c r="M5" i="306"/>
  <c r="R5" i="306"/>
  <c r="S5" i="306"/>
  <c r="V5" i="306"/>
  <c r="Y5" i="306"/>
  <c r="Z5" i="306"/>
  <c r="AA5" i="306"/>
  <c r="AD5" i="306"/>
  <c r="AG5" i="306"/>
  <c r="AJ5" i="306"/>
  <c r="AK5" i="306"/>
  <c r="AN5" i="306"/>
  <c r="AQ5" i="306"/>
  <c r="AT5" i="306"/>
  <c r="AU5" i="306"/>
  <c r="AX5" i="306"/>
  <c r="BA5" i="306"/>
  <c r="BD5" i="306"/>
  <c r="BE5" i="306"/>
  <c r="BF5" i="306"/>
  <c r="J4" i="306"/>
  <c r="M4" i="306"/>
  <c r="R4" i="306"/>
  <c r="S4" i="306"/>
  <c r="V4" i="306"/>
  <c r="Y4" i="306"/>
  <c r="Z4" i="306"/>
  <c r="AA4" i="306"/>
  <c r="AD4" i="306"/>
  <c r="AG4" i="306"/>
  <c r="AJ4" i="306"/>
  <c r="AK4" i="306"/>
  <c r="AN4" i="306"/>
  <c r="AQ4" i="306"/>
  <c r="AT4" i="306"/>
  <c r="AU4" i="306"/>
  <c r="AX4" i="306"/>
  <c r="BA4" i="306"/>
  <c r="BD4" i="306"/>
  <c r="BE4" i="306"/>
  <c r="BF4" i="306"/>
  <c r="J3" i="306"/>
  <c r="M3" i="306"/>
  <c r="R3" i="306"/>
  <c r="S3" i="306"/>
  <c r="V3" i="306"/>
  <c r="Y3" i="306"/>
  <c r="Z3" i="306"/>
  <c r="AA3" i="306"/>
  <c r="AD3" i="306"/>
  <c r="AG3" i="306"/>
  <c r="AJ3" i="306"/>
  <c r="AK3" i="306"/>
  <c r="AN3" i="306"/>
  <c r="AQ3" i="306"/>
  <c r="AT3" i="306"/>
  <c r="AU3" i="306"/>
  <c r="AX3" i="306"/>
  <c r="BA3" i="306"/>
  <c r="BD3" i="306"/>
  <c r="BE3" i="306"/>
  <c r="BF3" i="306"/>
  <c r="CB2" i="305"/>
  <c r="J3" i="305"/>
  <c r="M3" i="305"/>
  <c r="R3" i="305"/>
  <c r="S3" i="305"/>
  <c r="V3" i="305"/>
  <c r="Y3" i="305"/>
  <c r="Z3" i="305"/>
  <c r="AA3" i="305"/>
  <c r="AD3" i="305"/>
  <c r="AG3" i="305"/>
  <c r="AJ3" i="305"/>
  <c r="AK3" i="305"/>
  <c r="AN3" i="305"/>
  <c r="AQ3" i="305"/>
  <c r="AT3" i="305"/>
  <c r="AU3" i="305"/>
  <c r="AX3" i="305"/>
  <c r="BA3" i="305"/>
  <c r="BD3" i="305"/>
  <c r="BE3" i="305"/>
  <c r="BF3" i="305"/>
  <c r="CB2" i="304"/>
  <c r="J4" i="304"/>
  <c r="M4" i="304"/>
  <c r="R4" i="304"/>
  <c r="S4" i="304"/>
  <c r="V4" i="304"/>
  <c r="Y4" i="304"/>
  <c r="Z4" i="304"/>
  <c r="AA4" i="304"/>
  <c r="AD4" i="304"/>
  <c r="AG4" i="304"/>
  <c r="AJ4" i="304"/>
  <c r="AK4" i="304"/>
  <c r="AN4" i="304"/>
  <c r="AQ4" i="304"/>
  <c r="AT4" i="304"/>
  <c r="AU4" i="304"/>
  <c r="AX4" i="304"/>
  <c r="BA4" i="304"/>
  <c r="BD4" i="304"/>
  <c r="BE4" i="304"/>
  <c r="BF4" i="304"/>
  <c r="J3" i="304"/>
  <c r="M3" i="304"/>
  <c r="R3" i="304"/>
  <c r="S3" i="304"/>
  <c r="V3" i="304"/>
  <c r="Y3" i="304"/>
  <c r="Z3" i="304"/>
  <c r="AA3" i="304"/>
  <c r="AD3" i="304"/>
  <c r="AG3" i="304"/>
  <c r="AJ3" i="304"/>
  <c r="AK3" i="304"/>
  <c r="AN3" i="304"/>
  <c r="AQ3" i="304"/>
  <c r="AT3" i="304"/>
  <c r="AU3" i="304"/>
  <c r="AX3" i="304"/>
  <c r="BA3" i="304"/>
  <c r="BD3" i="304"/>
  <c r="BE3" i="304"/>
  <c r="BF3" i="304"/>
  <c r="CB2" i="303"/>
  <c r="J6" i="303"/>
  <c r="M6" i="303"/>
  <c r="R6" i="303"/>
  <c r="S6" i="303"/>
  <c r="V6" i="303"/>
  <c r="Y6" i="303"/>
  <c r="Z6" i="303"/>
  <c r="AA6" i="303"/>
  <c r="AD6" i="303"/>
  <c r="AG6" i="303"/>
  <c r="AJ6" i="303"/>
  <c r="AK6" i="303"/>
  <c r="AN6" i="303"/>
  <c r="AQ6" i="303"/>
  <c r="AT6" i="303"/>
  <c r="AU6" i="303"/>
  <c r="AX6" i="303"/>
  <c r="BA6" i="303"/>
  <c r="BD6" i="303"/>
  <c r="BE6" i="303"/>
  <c r="BF6" i="303"/>
  <c r="J5" i="303"/>
  <c r="M5" i="303"/>
  <c r="R5" i="303"/>
  <c r="S5" i="303"/>
  <c r="V5" i="303"/>
  <c r="Y5" i="303"/>
  <c r="Z5" i="303"/>
  <c r="AA5" i="303"/>
  <c r="AD5" i="303"/>
  <c r="AG5" i="303"/>
  <c r="AJ5" i="303"/>
  <c r="AK5" i="303"/>
  <c r="AN5" i="303"/>
  <c r="AQ5" i="303"/>
  <c r="AT5" i="303"/>
  <c r="AU5" i="303"/>
  <c r="AX5" i="303"/>
  <c r="BA5" i="303"/>
  <c r="BD5" i="303"/>
  <c r="BE5" i="303"/>
  <c r="BF5" i="303"/>
  <c r="J4" i="303"/>
  <c r="M4" i="303"/>
  <c r="R4" i="303"/>
  <c r="S4" i="303"/>
  <c r="V4" i="303"/>
  <c r="Y4" i="303"/>
  <c r="Z4" i="303"/>
  <c r="AA4" i="303"/>
  <c r="AD4" i="303"/>
  <c r="AG4" i="303"/>
  <c r="AJ4" i="303"/>
  <c r="AK4" i="303"/>
  <c r="AN4" i="303"/>
  <c r="AQ4" i="303"/>
  <c r="AT4" i="303"/>
  <c r="AU4" i="303"/>
  <c r="AX4" i="303"/>
  <c r="BA4" i="303"/>
  <c r="BD4" i="303"/>
  <c r="BE4" i="303"/>
  <c r="BF4" i="303"/>
  <c r="J3" i="303"/>
  <c r="M3" i="303"/>
  <c r="R3" i="303"/>
  <c r="S3" i="303"/>
  <c r="V3" i="303"/>
  <c r="Y3" i="303"/>
  <c r="Z3" i="303"/>
  <c r="AA3" i="303"/>
  <c r="AD3" i="303"/>
  <c r="AG3" i="303"/>
  <c r="AJ3" i="303"/>
  <c r="AK3" i="303"/>
  <c r="AN3" i="303"/>
  <c r="AQ3" i="303"/>
  <c r="AT3" i="303"/>
  <c r="AU3" i="303"/>
  <c r="AX3" i="303"/>
  <c r="BA3" i="303"/>
  <c r="BD3" i="303"/>
  <c r="BE3" i="303"/>
  <c r="BF3" i="303"/>
  <c r="CB2" i="302"/>
  <c r="J80" i="302"/>
  <c r="M80" i="302"/>
  <c r="R80" i="302"/>
  <c r="S80" i="302"/>
  <c r="V80" i="302"/>
  <c r="Y80" i="302"/>
  <c r="Z80" i="302"/>
  <c r="AA80" i="302"/>
  <c r="AD80" i="302"/>
  <c r="AG80" i="302"/>
  <c r="AJ80" i="302"/>
  <c r="AK80" i="302"/>
  <c r="AN80" i="302"/>
  <c r="AQ80" i="302"/>
  <c r="AT80" i="302"/>
  <c r="AU80" i="302"/>
  <c r="AX80" i="302"/>
  <c r="BA80" i="302"/>
  <c r="BD80" i="302"/>
  <c r="BE80" i="302"/>
  <c r="BF80" i="302"/>
  <c r="J79" i="302"/>
  <c r="M79" i="302"/>
  <c r="R79" i="302"/>
  <c r="S79" i="302"/>
  <c r="V79" i="302"/>
  <c r="Y79" i="302"/>
  <c r="Z79" i="302"/>
  <c r="AA79" i="302"/>
  <c r="AD79" i="302"/>
  <c r="AG79" i="302"/>
  <c r="AJ79" i="302"/>
  <c r="AK79" i="302"/>
  <c r="AN79" i="302"/>
  <c r="AQ79" i="302"/>
  <c r="AT79" i="302"/>
  <c r="AU79" i="302"/>
  <c r="AX79" i="302"/>
  <c r="BA79" i="302"/>
  <c r="BD79" i="302"/>
  <c r="BE79" i="302"/>
  <c r="BF79" i="302"/>
  <c r="J78" i="302"/>
  <c r="M78" i="302"/>
  <c r="R78" i="302"/>
  <c r="S78" i="302"/>
  <c r="V78" i="302"/>
  <c r="Y78" i="302"/>
  <c r="Z78" i="302"/>
  <c r="AA78" i="302"/>
  <c r="AD78" i="302"/>
  <c r="AG78" i="302"/>
  <c r="AJ78" i="302"/>
  <c r="AK78" i="302"/>
  <c r="AN78" i="302"/>
  <c r="AQ78" i="302"/>
  <c r="AT78" i="302"/>
  <c r="AU78" i="302"/>
  <c r="AX78" i="302"/>
  <c r="BA78" i="302"/>
  <c r="BD78" i="302"/>
  <c r="BE78" i="302"/>
  <c r="BF78" i="302"/>
  <c r="J77" i="302"/>
  <c r="M77" i="302"/>
  <c r="R77" i="302"/>
  <c r="S77" i="302"/>
  <c r="V77" i="302"/>
  <c r="Y77" i="302"/>
  <c r="Z77" i="302"/>
  <c r="AA77" i="302"/>
  <c r="AD77" i="302"/>
  <c r="AG77" i="302"/>
  <c r="AJ77" i="302"/>
  <c r="AK77" i="302"/>
  <c r="AN77" i="302"/>
  <c r="AQ77" i="302"/>
  <c r="AT77" i="302"/>
  <c r="AU77" i="302"/>
  <c r="AX77" i="302"/>
  <c r="BA77" i="302"/>
  <c r="BD77" i="302"/>
  <c r="BE77" i="302"/>
  <c r="BF77" i="302"/>
  <c r="J76" i="302"/>
  <c r="M76" i="302"/>
  <c r="R76" i="302"/>
  <c r="S76" i="302"/>
  <c r="V76" i="302"/>
  <c r="Y76" i="302"/>
  <c r="Z76" i="302"/>
  <c r="AA76" i="302"/>
  <c r="AD76" i="302"/>
  <c r="AG76" i="302"/>
  <c r="AJ76" i="302"/>
  <c r="AK76" i="302"/>
  <c r="AN76" i="302"/>
  <c r="AQ76" i="302"/>
  <c r="AT76" i="302"/>
  <c r="AU76" i="302"/>
  <c r="AX76" i="302"/>
  <c r="BA76" i="302"/>
  <c r="BD76" i="302"/>
  <c r="BE76" i="302"/>
  <c r="BF76" i="302"/>
  <c r="J75" i="302"/>
  <c r="M75" i="302"/>
  <c r="R75" i="302"/>
  <c r="S75" i="302"/>
  <c r="V75" i="302"/>
  <c r="Y75" i="302"/>
  <c r="Z75" i="302"/>
  <c r="AA75" i="302"/>
  <c r="AD75" i="302"/>
  <c r="AG75" i="302"/>
  <c r="AJ75" i="302"/>
  <c r="AK75" i="302"/>
  <c r="AN75" i="302"/>
  <c r="AQ75" i="302"/>
  <c r="AT75" i="302"/>
  <c r="AU75" i="302"/>
  <c r="AX75" i="302"/>
  <c r="BA75" i="302"/>
  <c r="BD75" i="302"/>
  <c r="BE75" i="302"/>
  <c r="BF75" i="302"/>
  <c r="J74" i="302"/>
  <c r="M74" i="302"/>
  <c r="R74" i="302"/>
  <c r="S74" i="302"/>
  <c r="V74" i="302"/>
  <c r="Y74" i="302"/>
  <c r="Z74" i="302"/>
  <c r="AA74" i="302"/>
  <c r="AD74" i="302"/>
  <c r="AG74" i="302"/>
  <c r="AJ74" i="302"/>
  <c r="AK74" i="302"/>
  <c r="AN74" i="302"/>
  <c r="AQ74" i="302"/>
  <c r="AT74" i="302"/>
  <c r="AU74" i="302"/>
  <c r="AX74" i="302"/>
  <c r="BA74" i="302"/>
  <c r="BD74" i="302"/>
  <c r="BE74" i="302"/>
  <c r="BF74" i="302"/>
  <c r="J73" i="302"/>
  <c r="M73" i="302"/>
  <c r="R73" i="302"/>
  <c r="S73" i="302"/>
  <c r="V73" i="302"/>
  <c r="Y73" i="302"/>
  <c r="Z73" i="302"/>
  <c r="AA73" i="302"/>
  <c r="AD73" i="302"/>
  <c r="AG73" i="302"/>
  <c r="AJ73" i="302"/>
  <c r="AK73" i="302"/>
  <c r="AN73" i="302"/>
  <c r="AQ73" i="302"/>
  <c r="AT73" i="302"/>
  <c r="AU73" i="302"/>
  <c r="AX73" i="302"/>
  <c r="BA73" i="302"/>
  <c r="BD73" i="302"/>
  <c r="BE73" i="302"/>
  <c r="BF73" i="302"/>
  <c r="J72" i="302"/>
  <c r="M72" i="302"/>
  <c r="R72" i="302"/>
  <c r="S72" i="302"/>
  <c r="V72" i="302"/>
  <c r="Y72" i="302"/>
  <c r="Z72" i="302"/>
  <c r="AA72" i="302"/>
  <c r="AD72" i="302"/>
  <c r="AG72" i="302"/>
  <c r="AJ72" i="302"/>
  <c r="AK72" i="302"/>
  <c r="AN72" i="302"/>
  <c r="AQ72" i="302"/>
  <c r="AT72" i="302"/>
  <c r="AU72" i="302"/>
  <c r="AX72" i="302"/>
  <c r="BA72" i="302"/>
  <c r="BD72" i="302"/>
  <c r="BE72" i="302"/>
  <c r="BF72" i="302"/>
  <c r="J71" i="302"/>
  <c r="M71" i="302"/>
  <c r="R71" i="302"/>
  <c r="S71" i="302"/>
  <c r="V71" i="302"/>
  <c r="Y71" i="302"/>
  <c r="Z71" i="302"/>
  <c r="AA71" i="302"/>
  <c r="AD71" i="302"/>
  <c r="AG71" i="302"/>
  <c r="AJ71" i="302"/>
  <c r="AK71" i="302"/>
  <c r="AN71" i="302"/>
  <c r="AQ71" i="302"/>
  <c r="AT71" i="302"/>
  <c r="AU71" i="302"/>
  <c r="AX71" i="302"/>
  <c r="BA71" i="302"/>
  <c r="BD71" i="302"/>
  <c r="BE71" i="302"/>
  <c r="BF71" i="302"/>
  <c r="J70" i="302"/>
  <c r="M70" i="302"/>
  <c r="R70" i="302"/>
  <c r="S70" i="302"/>
  <c r="V70" i="302"/>
  <c r="Y70" i="302"/>
  <c r="Z70" i="302"/>
  <c r="AA70" i="302"/>
  <c r="AD70" i="302"/>
  <c r="AG70" i="302"/>
  <c r="AJ70" i="302"/>
  <c r="AK70" i="302"/>
  <c r="AN70" i="302"/>
  <c r="AQ70" i="302"/>
  <c r="AT70" i="302"/>
  <c r="AU70" i="302"/>
  <c r="AX70" i="302"/>
  <c r="BA70" i="302"/>
  <c r="BD70" i="302"/>
  <c r="BE70" i="302"/>
  <c r="BF70" i="302"/>
  <c r="J69" i="302"/>
  <c r="M69" i="302"/>
  <c r="R69" i="302"/>
  <c r="S69" i="302"/>
  <c r="V69" i="302"/>
  <c r="Y69" i="302"/>
  <c r="Z69" i="302"/>
  <c r="AA69" i="302"/>
  <c r="AD69" i="302"/>
  <c r="AG69" i="302"/>
  <c r="AJ69" i="302"/>
  <c r="AK69" i="302"/>
  <c r="AN69" i="302"/>
  <c r="AQ69" i="302"/>
  <c r="AT69" i="302"/>
  <c r="AU69" i="302"/>
  <c r="AX69" i="302"/>
  <c r="BA69" i="302"/>
  <c r="BD69" i="302"/>
  <c r="BE69" i="302"/>
  <c r="BF69" i="302"/>
  <c r="J68" i="302"/>
  <c r="M68" i="302"/>
  <c r="R68" i="302"/>
  <c r="S68" i="302"/>
  <c r="V68" i="302"/>
  <c r="Y68" i="302"/>
  <c r="Z68" i="302"/>
  <c r="AA68" i="302"/>
  <c r="AD68" i="302"/>
  <c r="AG68" i="302"/>
  <c r="AJ68" i="302"/>
  <c r="AK68" i="302"/>
  <c r="AN68" i="302"/>
  <c r="AQ68" i="302"/>
  <c r="AT68" i="302"/>
  <c r="AU68" i="302"/>
  <c r="AX68" i="302"/>
  <c r="BA68" i="302"/>
  <c r="BD68" i="302"/>
  <c r="BE68" i="302"/>
  <c r="BF68" i="302"/>
  <c r="J67" i="302"/>
  <c r="M67" i="302"/>
  <c r="R67" i="302"/>
  <c r="S67" i="302"/>
  <c r="V67" i="302"/>
  <c r="Y67" i="302"/>
  <c r="Z67" i="302"/>
  <c r="AA67" i="302"/>
  <c r="AD67" i="302"/>
  <c r="AG67" i="302"/>
  <c r="AJ67" i="302"/>
  <c r="AK67" i="302"/>
  <c r="AN67" i="302"/>
  <c r="AQ67" i="302"/>
  <c r="AT67" i="302"/>
  <c r="AU67" i="302"/>
  <c r="AX67" i="302"/>
  <c r="BA67" i="302"/>
  <c r="BD67" i="302"/>
  <c r="BE67" i="302"/>
  <c r="BF67" i="302"/>
  <c r="J66" i="302"/>
  <c r="M66" i="302"/>
  <c r="R66" i="302"/>
  <c r="S66" i="302"/>
  <c r="V66" i="302"/>
  <c r="Y66" i="302"/>
  <c r="Z66" i="302"/>
  <c r="AA66" i="302"/>
  <c r="AD66" i="302"/>
  <c r="AG66" i="302"/>
  <c r="AJ66" i="302"/>
  <c r="AK66" i="302"/>
  <c r="AN66" i="302"/>
  <c r="AQ66" i="302"/>
  <c r="AT66" i="302"/>
  <c r="AU66" i="302"/>
  <c r="AX66" i="302"/>
  <c r="BA66" i="302"/>
  <c r="BD66" i="302"/>
  <c r="BE66" i="302"/>
  <c r="BF66" i="302"/>
  <c r="J65" i="302"/>
  <c r="M65" i="302"/>
  <c r="R65" i="302"/>
  <c r="S65" i="302"/>
  <c r="V65" i="302"/>
  <c r="Y65" i="302"/>
  <c r="Z65" i="302"/>
  <c r="AA65" i="302"/>
  <c r="AD65" i="302"/>
  <c r="AG65" i="302"/>
  <c r="AJ65" i="302"/>
  <c r="AK65" i="302"/>
  <c r="AN65" i="302"/>
  <c r="AQ65" i="302"/>
  <c r="AT65" i="302"/>
  <c r="AU65" i="302"/>
  <c r="AX65" i="302"/>
  <c r="BA65" i="302"/>
  <c r="BD65" i="302"/>
  <c r="BE65" i="302"/>
  <c r="BF65" i="302"/>
  <c r="J64" i="302"/>
  <c r="M64" i="302"/>
  <c r="R64" i="302"/>
  <c r="S64" i="302"/>
  <c r="V64" i="302"/>
  <c r="Y64" i="302"/>
  <c r="Z64" i="302"/>
  <c r="AA64" i="302"/>
  <c r="AD64" i="302"/>
  <c r="AG64" i="302"/>
  <c r="AJ64" i="302"/>
  <c r="AK64" i="302"/>
  <c r="AN64" i="302"/>
  <c r="AQ64" i="302"/>
  <c r="AT64" i="302"/>
  <c r="AU64" i="302"/>
  <c r="AX64" i="302"/>
  <c r="BA64" i="302"/>
  <c r="BD64" i="302"/>
  <c r="BE64" i="302"/>
  <c r="BF64" i="302"/>
  <c r="J63" i="302"/>
  <c r="M63" i="302"/>
  <c r="R63" i="302"/>
  <c r="S63" i="302"/>
  <c r="V63" i="302"/>
  <c r="Y63" i="302"/>
  <c r="Z63" i="302"/>
  <c r="AA63" i="302"/>
  <c r="AD63" i="302"/>
  <c r="AG63" i="302"/>
  <c r="AJ63" i="302"/>
  <c r="AK63" i="302"/>
  <c r="AN63" i="302"/>
  <c r="AQ63" i="302"/>
  <c r="AT63" i="302"/>
  <c r="AU63" i="302"/>
  <c r="AX63" i="302"/>
  <c r="BA63" i="302"/>
  <c r="BD63" i="302"/>
  <c r="BE63" i="302"/>
  <c r="BF63" i="302"/>
  <c r="J62" i="302"/>
  <c r="M62" i="302"/>
  <c r="R62" i="302"/>
  <c r="S62" i="302"/>
  <c r="V62" i="302"/>
  <c r="Y62" i="302"/>
  <c r="Z62" i="302"/>
  <c r="AA62" i="302"/>
  <c r="AD62" i="302"/>
  <c r="AG62" i="302"/>
  <c r="AJ62" i="302"/>
  <c r="AK62" i="302"/>
  <c r="AN62" i="302"/>
  <c r="AQ62" i="302"/>
  <c r="AT62" i="302"/>
  <c r="AU62" i="302"/>
  <c r="AX62" i="302"/>
  <c r="BA62" i="302"/>
  <c r="BD62" i="302"/>
  <c r="BE62" i="302"/>
  <c r="BF62" i="302"/>
  <c r="J61" i="302"/>
  <c r="M61" i="302"/>
  <c r="R61" i="302"/>
  <c r="S61" i="302"/>
  <c r="V61" i="302"/>
  <c r="Y61" i="302"/>
  <c r="Z61" i="302"/>
  <c r="AA61" i="302"/>
  <c r="AD61" i="302"/>
  <c r="AG61" i="302"/>
  <c r="AJ61" i="302"/>
  <c r="AK61" i="302"/>
  <c r="AN61" i="302"/>
  <c r="AQ61" i="302"/>
  <c r="AT61" i="302"/>
  <c r="AU61" i="302"/>
  <c r="AX61" i="302"/>
  <c r="BA61" i="302"/>
  <c r="BD61" i="302"/>
  <c r="BE61" i="302"/>
  <c r="BF61" i="302"/>
  <c r="J60" i="302"/>
  <c r="M60" i="302"/>
  <c r="R60" i="302"/>
  <c r="S60" i="302"/>
  <c r="V60" i="302"/>
  <c r="Y60" i="302"/>
  <c r="Z60" i="302"/>
  <c r="AA60" i="302"/>
  <c r="AD60" i="302"/>
  <c r="AG60" i="302"/>
  <c r="AJ60" i="302"/>
  <c r="AK60" i="302"/>
  <c r="AN60" i="302"/>
  <c r="AQ60" i="302"/>
  <c r="AT60" i="302"/>
  <c r="AU60" i="302"/>
  <c r="AX60" i="302"/>
  <c r="BA60" i="302"/>
  <c r="BD60" i="302"/>
  <c r="BE60" i="302"/>
  <c r="BF60" i="302"/>
  <c r="J59" i="302"/>
  <c r="M59" i="302"/>
  <c r="R59" i="302"/>
  <c r="S59" i="302"/>
  <c r="V59" i="302"/>
  <c r="Y59" i="302"/>
  <c r="Z59" i="302"/>
  <c r="AA59" i="302"/>
  <c r="AD59" i="302"/>
  <c r="AG59" i="302"/>
  <c r="AJ59" i="302"/>
  <c r="AK59" i="302"/>
  <c r="AN59" i="302"/>
  <c r="AQ59" i="302"/>
  <c r="AT59" i="302"/>
  <c r="AU59" i="302"/>
  <c r="AX59" i="302"/>
  <c r="BA59" i="302"/>
  <c r="BD59" i="302"/>
  <c r="BE59" i="302"/>
  <c r="BF59" i="302"/>
  <c r="J58" i="302"/>
  <c r="M58" i="302"/>
  <c r="R58" i="302"/>
  <c r="S58" i="302"/>
  <c r="V58" i="302"/>
  <c r="Y58" i="302"/>
  <c r="Z58" i="302"/>
  <c r="AA58" i="302"/>
  <c r="AD58" i="302"/>
  <c r="AG58" i="302"/>
  <c r="AJ58" i="302"/>
  <c r="AK58" i="302"/>
  <c r="AN58" i="302"/>
  <c r="AQ58" i="302"/>
  <c r="AT58" i="302"/>
  <c r="AU58" i="302"/>
  <c r="AX58" i="302"/>
  <c r="BA58" i="302"/>
  <c r="BD58" i="302"/>
  <c r="BE58" i="302"/>
  <c r="BF58" i="302"/>
  <c r="J57" i="302"/>
  <c r="M57" i="302"/>
  <c r="R57" i="302"/>
  <c r="S57" i="302"/>
  <c r="V57" i="302"/>
  <c r="Y57" i="302"/>
  <c r="Z57" i="302"/>
  <c r="AA57" i="302"/>
  <c r="AD57" i="302"/>
  <c r="AG57" i="302"/>
  <c r="AJ57" i="302"/>
  <c r="AK57" i="302"/>
  <c r="AN57" i="302"/>
  <c r="AQ57" i="302"/>
  <c r="AT57" i="302"/>
  <c r="AU57" i="302"/>
  <c r="AX57" i="302"/>
  <c r="BA57" i="302"/>
  <c r="BD57" i="302"/>
  <c r="BE57" i="302"/>
  <c r="BF57" i="302"/>
  <c r="J56" i="302"/>
  <c r="M56" i="302"/>
  <c r="R56" i="302"/>
  <c r="S56" i="302"/>
  <c r="V56" i="302"/>
  <c r="Y56" i="302"/>
  <c r="Z56" i="302"/>
  <c r="AA56" i="302"/>
  <c r="AD56" i="302"/>
  <c r="AG56" i="302"/>
  <c r="AJ56" i="302"/>
  <c r="AK56" i="302"/>
  <c r="AN56" i="302"/>
  <c r="AQ56" i="302"/>
  <c r="AT56" i="302"/>
  <c r="AU56" i="302"/>
  <c r="AX56" i="302"/>
  <c r="BA56" i="302"/>
  <c r="BD56" i="302"/>
  <c r="BE56" i="302"/>
  <c r="BF56" i="302"/>
  <c r="J55" i="302"/>
  <c r="M55" i="302"/>
  <c r="R55" i="302"/>
  <c r="S55" i="302"/>
  <c r="V55" i="302"/>
  <c r="Y55" i="302"/>
  <c r="Z55" i="302"/>
  <c r="AA55" i="302"/>
  <c r="AD55" i="302"/>
  <c r="AG55" i="302"/>
  <c r="AJ55" i="302"/>
  <c r="AK55" i="302"/>
  <c r="AN55" i="302"/>
  <c r="AQ55" i="302"/>
  <c r="AT55" i="302"/>
  <c r="AU55" i="302"/>
  <c r="AX55" i="302"/>
  <c r="BA55" i="302"/>
  <c r="BD55" i="302"/>
  <c r="BE55" i="302"/>
  <c r="BF55" i="302"/>
  <c r="J54" i="302"/>
  <c r="M54" i="302"/>
  <c r="R54" i="302"/>
  <c r="S54" i="302"/>
  <c r="V54" i="302"/>
  <c r="Y54" i="302"/>
  <c r="Z54" i="302"/>
  <c r="AA54" i="302"/>
  <c r="AD54" i="302"/>
  <c r="AG54" i="302"/>
  <c r="AJ54" i="302"/>
  <c r="AK54" i="302"/>
  <c r="AN54" i="302"/>
  <c r="AQ54" i="302"/>
  <c r="AT54" i="302"/>
  <c r="AU54" i="302"/>
  <c r="AX54" i="302"/>
  <c r="BA54" i="302"/>
  <c r="BD54" i="302"/>
  <c r="BE54" i="302"/>
  <c r="BF54" i="302"/>
  <c r="J53" i="302"/>
  <c r="M53" i="302"/>
  <c r="R53" i="302"/>
  <c r="S53" i="302"/>
  <c r="V53" i="302"/>
  <c r="Y53" i="302"/>
  <c r="Z53" i="302"/>
  <c r="AA53" i="302"/>
  <c r="AD53" i="302"/>
  <c r="AG53" i="302"/>
  <c r="AJ53" i="302"/>
  <c r="AK53" i="302"/>
  <c r="AN53" i="302"/>
  <c r="AQ53" i="302"/>
  <c r="AT53" i="302"/>
  <c r="AU53" i="302"/>
  <c r="AX53" i="302"/>
  <c r="BA53" i="302"/>
  <c r="BD53" i="302"/>
  <c r="BE53" i="302"/>
  <c r="BF53" i="302"/>
  <c r="J52" i="302"/>
  <c r="M52" i="302"/>
  <c r="R52" i="302"/>
  <c r="S52" i="302"/>
  <c r="V52" i="302"/>
  <c r="Y52" i="302"/>
  <c r="Z52" i="302"/>
  <c r="AA52" i="302"/>
  <c r="AD52" i="302"/>
  <c r="AG52" i="302"/>
  <c r="AJ52" i="302"/>
  <c r="AK52" i="302"/>
  <c r="AN52" i="302"/>
  <c r="AQ52" i="302"/>
  <c r="AT52" i="302"/>
  <c r="AU52" i="302"/>
  <c r="AX52" i="302"/>
  <c r="BA52" i="302"/>
  <c r="BD52" i="302"/>
  <c r="BE52" i="302"/>
  <c r="BF52" i="302"/>
  <c r="J51" i="302"/>
  <c r="M51" i="302"/>
  <c r="R51" i="302"/>
  <c r="S51" i="302"/>
  <c r="V51" i="302"/>
  <c r="Y51" i="302"/>
  <c r="Z51" i="302"/>
  <c r="AA51" i="302"/>
  <c r="AD51" i="302"/>
  <c r="AG51" i="302"/>
  <c r="AJ51" i="302"/>
  <c r="AK51" i="302"/>
  <c r="AN51" i="302"/>
  <c r="AQ51" i="302"/>
  <c r="AT51" i="302"/>
  <c r="AU51" i="302"/>
  <c r="AX51" i="302"/>
  <c r="BA51" i="302"/>
  <c r="BD51" i="302"/>
  <c r="BE51" i="302"/>
  <c r="BF51" i="302"/>
  <c r="J50" i="302"/>
  <c r="M50" i="302"/>
  <c r="R50" i="302"/>
  <c r="S50" i="302"/>
  <c r="V50" i="302"/>
  <c r="Y50" i="302"/>
  <c r="Z50" i="302"/>
  <c r="AA50" i="302"/>
  <c r="AD50" i="302"/>
  <c r="AG50" i="302"/>
  <c r="AJ50" i="302"/>
  <c r="AK50" i="302"/>
  <c r="AN50" i="302"/>
  <c r="AQ50" i="302"/>
  <c r="AT50" i="302"/>
  <c r="AU50" i="302"/>
  <c r="AX50" i="302"/>
  <c r="BA50" i="302"/>
  <c r="BD50" i="302"/>
  <c r="BE50" i="302"/>
  <c r="BF50" i="302"/>
  <c r="J49" i="302"/>
  <c r="M49" i="302"/>
  <c r="R49" i="302"/>
  <c r="S49" i="302"/>
  <c r="V49" i="302"/>
  <c r="Y49" i="302"/>
  <c r="Z49" i="302"/>
  <c r="AA49" i="302"/>
  <c r="AD49" i="302"/>
  <c r="AG49" i="302"/>
  <c r="AJ49" i="302"/>
  <c r="AK49" i="302"/>
  <c r="AN49" i="302"/>
  <c r="AQ49" i="302"/>
  <c r="AT49" i="302"/>
  <c r="AU49" i="302"/>
  <c r="AX49" i="302"/>
  <c r="BA49" i="302"/>
  <c r="BD49" i="302"/>
  <c r="BE49" i="302"/>
  <c r="BF49" i="302"/>
  <c r="J48" i="302"/>
  <c r="M48" i="302"/>
  <c r="R48" i="302"/>
  <c r="S48" i="302"/>
  <c r="V48" i="302"/>
  <c r="Y48" i="302"/>
  <c r="Z48" i="302"/>
  <c r="AA48" i="302"/>
  <c r="AD48" i="302"/>
  <c r="AG48" i="302"/>
  <c r="AJ48" i="302"/>
  <c r="AK48" i="302"/>
  <c r="AN48" i="302"/>
  <c r="AQ48" i="302"/>
  <c r="AT48" i="302"/>
  <c r="AU48" i="302"/>
  <c r="AX48" i="302"/>
  <c r="BA48" i="302"/>
  <c r="BD48" i="302"/>
  <c r="BE48" i="302"/>
  <c r="BF48" i="302"/>
  <c r="J47" i="302"/>
  <c r="M47" i="302"/>
  <c r="R47" i="302"/>
  <c r="S47" i="302"/>
  <c r="V47" i="302"/>
  <c r="Y47" i="302"/>
  <c r="Z47" i="302"/>
  <c r="AA47" i="302"/>
  <c r="AD47" i="302"/>
  <c r="AG47" i="302"/>
  <c r="AJ47" i="302"/>
  <c r="AK47" i="302"/>
  <c r="AN47" i="302"/>
  <c r="AQ47" i="302"/>
  <c r="AT47" i="302"/>
  <c r="AU47" i="302"/>
  <c r="AX47" i="302"/>
  <c r="BA47" i="302"/>
  <c r="BD47" i="302"/>
  <c r="BE47" i="302"/>
  <c r="BF47" i="302"/>
  <c r="J46" i="302"/>
  <c r="M46" i="302"/>
  <c r="R46" i="302"/>
  <c r="S46" i="302"/>
  <c r="V46" i="302"/>
  <c r="Y46" i="302"/>
  <c r="Z46" i="302"/>
  <c r="AA46" i="302"/>
  <c r="AD46" i="302"/>
  <c r="AG46" i="302"/>
  <c r="AJ46" i="302"/>
  <c r="AK46" i="302"/>
  <c r="AN46" i="302"/>
  <c r="AQ46" i="302"/>
  <c r="AT46" i="302"/>
  <c r="AU46" i="302"/>
  <c r="AX46" i="302"/>
  <c r="BA46" i="302"/>
  <c r="BD46" i="302"/>
  <c r="BE46" i="302"/>
  <c r="BF46" i="302"/>
  <c r="J45" i="302"/>
  <c r="M45" i="302"/>
  <c r="R45" i="302"/>
  <c r="S45" i="302"/>
  <c r="V45" i="302"/>
  <c r="Y45" i="302"/>
  <c r="Z45" i="302"/>
  <c r="AA45" i="302"/>
  <c r="AD45" i="302"/>
  <c r="AG45" i="302"/>
  <c r="AJ45" i="302"/>
  <c r="AK45" i="302"/>
  <c r="AN45" i="302"/>
  <c r="AQ45" i="302"/>
  <c r="AT45" i="302"/>
  <c r="AU45" i="302"/>
  <c r="AX45" i="302"/>
  <c r="BA45" i="302"/>
  <c r="BD45" i="302"/>
  <c r="BE45" i="302"/>
  <c r="BF45" i="302"/>
  <c r="J44" i="302"/>
  <c r="M44" i="302"/>
  <c r="R44" i="302"/>
  <c r="S44" i="302"/>
  <c r="V44" i="302"/>
  <c r="Y44" i="302"/>
  <c r="Z44" i="302"/>
  <c r="AA44" i="302"/>
  <c r="AD44" i="302"/>
  <c r="AG44" i="302"/>
  <c r="AJ44" i="302"/>
  <c r="AK44" i="302"/>
  <c r="AN44" i="302"/>
  <c r="AQ44" i="302"/>
  <c r="AT44" i="302"/>
  <c r="AU44" i="302"/>
  <c r="AX44" i="302"/>
  <c r="BA44" i="302"/>
  <c r="BD44" i="302"/>
  <c r="BE44" i="302"/>
  <c r="BF44" i="302"/>
  <c r="J43" i="302"/>
  <c r="M43" i="302"/>
  <c r="R43" i="302"/>
  <c r="S43" i="302"/>
  <c r="V43" i="302"/>
  <c r="Y43" i="302"/>
  <c r="Z43" i="302"/>
  <c r="AA43" i="302"/>
  <c r="AD43" i="302"/>
  <c r="AG43" i="302"/>
  <c r="AJ43" i="302"/>
  <c r="AK43" i="302"/>
  <c r="AN43" i="302"/>
  <c r="AQ43" i="302"/>
  <c r="AT43" i="302"/>
  <c r="AU43" i="302"/>
  <c r="AX43" i="302"/>
  <c r="BA43" i="302"/>
  <c r="BD43" i="302"/>
  <c r="BE43" i="302"/>
  <c r="BF43" i="302"/>
  <c r="J42" i="302"/>
  <c r="M42" i="302"/>
  <c r="R42" i="302"/>
  <c r="S42" i="302"/>
  <c r="V42" i="302"/>
  <c r="Y42" i="302"/>
  <c r="Z42" i="302"/>
  <c r="AA42" i="302"/>
  <c r="AD42" i="302"/>
  <c r="AG42" i="302"/>
  <c r="AJ42" i="302"/>
  <c r="AK42" i="302"/>
  <c r="AN42" i="302"/>
  <c r="AQ42" i="302"/>
  <c r="AT42" i="302"/>
  <c r="AU42" i="302"/>
  <c r="AX42" i="302"/>
  <c r="BA42" i="302"/>
  <c r="BD42" i="302"/>
  <c r="BE42" i="302"/>
  <c r="BF42" i="302"/>
  <c r="J41" i="302"/>
  <c r="M41" i="302"/>
  <c r="R41" i="302"/>
  <c r="S41" i="302"/>
  <c r="V41" i="302"/>
  <c r="Y41" i="302"/>
  <c r="Z41" i="302"/>
  <c r="AA41" i="302"/>
  <c r="AD41" i="302"/>
  <c r="AG41" i="302"/>
  <c r="AJ41" i="302"/>
  <c r="AK41" i="302"/>
  <c r="AN41" i="302"/>
  <c r="AQ41" i="302"/>
  <c r="AT41" i="302"/>
  <c r="AU41" i="302"/>
  <c r="AX41" i="302"/>
  <c r="BA41" i="302"/>
  <c r="BD41" i="302"/>
  <c r="BE41" i="302"/>
  <c r="BF41" i="302"/>
  <c r="J40" i="302"/>
  <c r="M40" i="302"/>
  <c r="R40" i="302"/>
  <c r="S40" i="302"/>
  <c r="V40" i="302"/>
  <c r="Y40" i="302"/>
  <c r="Z40" i="302"/>
  <c r="AA40" i="302"/>
  <c r="AD40" i="302"/>
  <c r="AG40" i="302"/>
  <c r="AJ40" i="302"/>
  <c r="AK40" i="302"/>
  <c r="AN40" i="302"/>
  <c r="AQ40" i="302"/>
  <c r="AT40" i="302"/>
  <c r="AU40" i="302"/>
  <c r="AX40" i="302"/>
  <c r="BA40" i="302"/>
  <c r="BD40" i="302"/>
  <c r="BE40" i="302"/>
  <c r="BF40" i="302"/>
  <c r="J39" i="302"/>
  <c r="M39" i="302"/>
  <c r="R39" i="302"/>
  <c r="S39" i="302"/>
  <c r="V39" i="302"/>
  <c r="Y39" i="302"/>
  <c r="Z39" i="302"/>
  <c r="AA39" i="302"/>
  <c r="AD39" i="302"/>
  <c r="AG39" i="302"/>
  <c r="AJ39" i="302"/>
  <c r="AK39" i="302"/>
  <c r="AN39" i="302"/>
  <c r="AQ39" i="302"/>
  <c r="AT39" i="302"/>
  <c r="AU39" i="302"/>
  <c r="AX39" i="302"/>
  <c r="BA39" i="302"/>
  <c r="BD39" i="302"/>
  <c r="BE39" i="302"/>
  <c r="BF39" i="302"/>
  <c r="J38" i="302"/>
  <c r="M38" i="302"/>
  <c r="R38" i="302"/>
  <c r="S38" i="302"/>
  <c r="V38" i="302"/>
  <c r="Y38" i="302"/>
  <c r="Z38" i="302"/>
  <c r="AA38" i="302"/>
  <c r="AD38" i="302"/>
  <c r="AG38" i="302"/>
  <c r="AJ38" i="302"/>
  <c r="AK38" i="302"/>
  <c r="AN38" i="302"/>
  <c r="AQ38" i="302"/>
  <c r="AT38" i="302"/>
  <c r="AU38" i="302"/>
  <c r="AX38" i="302"/>
  <c r="BA38" i="302"/>
  <c r="BD38" i="302"/>
  <c r="BE38" i="302"/>
  <c r="BF38" i="302"/>
  <c r="J37" i="302"/>
  <c r="M37" i="302"/>
  <c r="R37" i="302"/>
  <c r="S37" i="302"/>
  <c r="V37" i="302"/>
  <c r="Y37" i="302"/>
  <c r="Z37" i="302"/>
  <c r="AA37" i="302"/>
  <c r="AD37" i="302"/>
  <c r="AG37" i="302"/>
  <c r="AJ37" i="302"/>
  <c r="AK37" i="302"/>
  <c r="AN37" i="302"/>
  <c r="AQ37" i="302"/>
  <c r="AT37" i="302"/>
  <c r="AU37" i="302"/>
  <c r="AX37" i="302"/>
  <c r="BA37" i="302"/>
  <c r="BD37" i="302"/>
  <c r="BE37" i="302"/>
  <c r="BF37" i="302"/>
  <c r="J36" i="302"/>
  <c r="M36" i="302"/>
  <c r="R36" i="302"/>
  <c r="S36" i="302"/>
  <c r="V36" i="302"/>
  <c r="Y36" i="302"/>
  <c r="Z36" i="302"/>
  <c r="AA36" i="302"/>
  <c r="AD36" i="302"/>
  <c r="AG36" i="302"/>
  <c r="AJ36" i="302"/>
  <c r="AK36" i="302"/>
  <c r="AN36" i="302"/>
  <c r="AQ36" i="302"/>
  <c r="AT36" i="302"/>
  <c r="AU36" i="302"/>
  <c r="AX36" i="302"/>
  <c r="BA36" i="302"/>
  <c r="BD36" i="302"/>
  <c r="BE36" i="302"/>
  <c r="BF36" i="302"/>
  <c r="J35" i="302"/>
  <c r="M35" i="302"/>
  <c r="R35" i="302"/>
  <c r="S35" i="302"/>
  <c r="V35" i="302"/>
  <c r="Y35" i="302"/>
  <c r="Z35" i="302"/>
  <c r="AA35" i="302"/>
  <c r="AD35" i="302"/>
  <c r="AG35" i="302"/>
  <c r="AJ35" i="302"/>
  <c r="AK35" i="302"/>
  <c r="AN35" i="302"/>
  <c r="AQ35" i="302"/>
  <c r="AT35" i="302"/>
  <c r="AU35" i="302"/>
  <c r="AX35" i="302"/>
  <c r="BA35" i="302"/>
  <c r="BD35" i="302"/>
  <c r="BE35" i="302"/>
  <c r="BF35" i="302"/>
  <c r="J34" i="302"/>
  <c r="M34" i="302"/>
  <c r="R34" i="302"/>
  <c r="S34" i="302"/>
  <c r="V34" i="302"/>
  <c r="Y34" i="302"/>
  <c r="Z34" i="302"/>
  <c r="AA34" i="302"/>
  <c r="AD34" i="302"/>
  <c r="AG34" i="302"/>
  <c r="AJ34" i="302"/>
  <c r="AK34" i="302"/>
  <c r="AN34" i="302"/>
  <c r="AQ34" i="302"/>
  <c r="AT34" i="302"/>
  <c r="AU34" i="302"/>
  <c r="AX34" i="302"/>
  <c r="BA34" i="302"/>
  <c r="BD34" i="302"/>
  <c r="BE34" i="302"/>
  <c r="BF34" i="302"/>
  <c r="J33" i="302"/>
  <c r="M33" i="302"/>
  <c r="R33" i="302"/>
  <c r="S33" i="302"/>
  <c r="V33" i="302"/>
  <c r="Y33" i="302"/>
  <c r="Z33" i="302"/>
  <c r="AA33" i="302"/>
  <c r="AD33" i="302"/>
  <c r="AG33" i="302"/>
  <c r="AJ33" i="302"/>
  <c r="AK33" i="302"/>
  <c r="AN33" i="302"/>
  <c r="AQ33" i="302"/>
  <c r="AT33" i="302"/>
  <c r="AU33" i="302"/>
  <c r="AX33" i="302"/>
  <c r="BA33" i="302"/>
  <c r="BD33" i="302"/>
  <c r="BE33" i="302"/>
  <c r="BF33" i="302"/>
  <c r="J32" i="302"/>
  <c r="M32" i="302"/>
  <c r="R32" i="302"/>
  <c r="S32" i="302"/>
  <c r="V32" i="302"/>
  <c r="Y32" i="302"/>
  <c r="Z32" i="302"/>
  <c r="AA32" i="302"/>
  <c r="AD32" i="302"/>
  <c r="AG32" i="302"/>
  <c r="AJ32" i="302"/>
  <c r="AK32" i="302"/>
  <c r="AN32" i="302"/>
  <c r="AQ32" i="302"/>
  <c r="AT32" i="302"/>
  <c r="AU32" i="302"/>
  <c r="AX32" i="302"/>
  <c r="BA32" i="302"/>
  <c r="BD32" i="302"/>
  <c r="BE32" i="302"/>
  <c r="BF32" i="302"/>
  <c r="J31" i="302"/>
  <c r="M31" i="302"/>
  <c r="R31" i="302"/>
  <c r="S31" i="302"/>
  <c r="V31" i="302"/>
  <c r="Y31" i="302"/>
  <c r="Z31" i="302"/>
  <c r="AA31" i="302"/>
  <c r="AD31" i="302"/>
  <c r="AG31" i="302"/>
  <c r="AJ31" i="302"/>
  <c r="AK31" i="302"/>
  <c r="AN31" i="302"/>
  <c r="AQ31" i="302"/>
  <c r="AT31" i="302"/>
  <c r="AU31" i="302"/>
  <c r="AX31" i="302"/>
  <c r="BA31" i="302"/>
  <c r="BD31" i="302"/>
  <c r="BE31" i="302"/>
  <c r="BF31" i="302"/>
  <c r="J30" i="302"/>
  <c r="M30" i="302"/>
  <c r="R30" i="302"/>
  <c r="S30" i="302"/>
  <c r="V30" i="302"/>
  <c r="Y30" i="302"/>
  <c r="Z30" i="302"/>
  <c r="AA30" i="302"/>
  <c r="AD30" i="302"/>
  <c r="AG30" i="302"/>
  <c r="AJ30" i="302"/>
  <c r="AK30" i="302"/>
  <c r="AN30" i="302"/>
  <c r="AQ30" i="302"/>
  <c r="AT30" i="302"/>
  <c r="AU30" i="302"/>
  <c r="AX30" i="302"/>
  <c r="BA30" i="302"/>
  <c r="BD30" i="302"/>
  <c r="BE30" i="302"/>
  <c r="BF30" i="302"/>
  <c r="J29" i="302"/>
  <c r="M29" i="302"/>
  <c r="R29" i="302"/>
  <c r="S29" i="302"/>
  <c r="V29" i="302"/>
  <c r="Y29" i="302"/>
  <c r="Z29" i="302"/>
  <c r="AA29" i="302"/>
  <c r="AD29" i="302"/>
  <c r="AG29" i="302"/>
  <c r="AJ29" i="302"/>
  <c r="AK29" i="302"/>
  <c r="AN29" i="302"/>
  <c r="AQ29" i="302"/>
  <c r="AT29" i="302"/>
  <c r="AU29" i="302"/>
  <c r="AX29" i="302"/>
  <c r="BA29" i="302"/>
  <c r="BD29" i="302"/>
  <c r="BE29" i="302"/>
  <c r="BF29" i="302"/>
  <c r="J28" i="302"/>
  <c r="M28" i="302"/>
  <c r="R28" i="302"/>
  <c r="S28" i="302"/>
  <c r="V28" i="302"/>
  <c r="Y28" i="302"/>
  <c r="Z28" i="302"/>
  <c r="AA28" i="302"/>
  <c r="AD28" i="302"/>
  <c r="AG28" i="302"/>
  <c r="AJ28" i="302"/>
  <c r="AK28" i="302"/>
  <c r="AN28" i="302"/>
  <c r="AQ28" i="302"/>
  <c r="AT28" i="302"/>
  <c r="AU28" i="302"/>
  <c r="AX28" i="302"/>
  <c r="BA28" i="302"/>
  <c r="BD28" i="302"/>
  <c r="BE28" i="302"/>
  <c r="BF28" i="302"/>
  <c r="J27" i="302"/>
  <c r="M27" i="302"/>
  <c r="R27" i="302"/>
  <c r="S27" i="302"/>
  <c r="V27" i="302"/>
  <c r="Y27" i="302"/>
  <c r="Z27" i="302"/>
  <c r="AA27" i="302"/>
  <c r="AD27" i="302"/>
  <c r="AG27" i="302"/>
  <c r="AJ27" i="302"/>
  <c r="AK27" i="302"/>
  <c r="AN27" i="302"/>
  <c r="AQ27" i="302"/>
  <c r="AT27" i="302"/>
  <c r="AU27" i="302"/>
  <c r="AX27" i="302"/>
  <c r="BA27" i="302"/>
  <c r="BD27" i="302"/>
  <c r="BE27" i="302"/>
  <c r="BF27" i="302"/>
  <c r="J26" i="302"/>
  <c r="M26" i="302"/>
  <c r="R26" i="302"/>
  <c r="S26" i="302"/>
  <c r="V26" i="302"/>
  <c r="Y26" i="302"/>
  <c r="Z26" i="302"/>
  <c r="AA26" i="302"/>
  <c r="AD26" i="302"/>
  <c r="AG26" i="302"/>
  <c r="AJ26" i="302"/>
  <c r="AK26" i="302"/>
  <c r="AN26" i="302"/>
  <c r="AQ26" i="302"/>
  <c r="AT26" i="302"/>
  <c r="AU26" i="302"/>
  <c r="AX26" i="302"/>
  <c r="BA26" i="302"/>
  <c r="BD26" i="302"/>
  <c r="BE26" i="302"/>
  <c r="BF26" i="302"/>
  <c r="J25" i="302"/>
  <c r="M25" i="302"/>
  <c r="R25" i="302"/>
  <c r="S25" i="302"/>
  <c r="V25" i="302"/>
  <c r="Y25" i="302"/>
  <c r="Z25" i="302"/>
  <c r="AA25" i="302"/>
  <c r="AD25" i="302"/>
  <c r="AG25" i="302"/>
  <c r="AJ25" i="302"/>
  <c r="AK25" i="302"/>
  <c r="AN25" i="302"/>
  <c r="AQ25" i="302"/>
  <c r="AT25" i="302"/>
  <c r="AU25" i="302"/>
  <c r="AX25" i="302"/>
  <c r="BA25" i="302"/>
  <c r="BD25" i="302"/>
  <c r="BE25" i="302"/>
  <c r="BF25" i="302"/>
  <c r="J24" i="302"/>
  <c r="M24" i="302"/>
  <c r="R24" i="302"/>
  <c r="S24" i="302"/>
  <c r="V24" i="302"/>
  <c r="Y24" i="302"/>
  <c r="Z24" i="302"/>
  <c r="AA24" i="302"/>
  <c r="AD24" i="302"/>
  <c r="AG24" i="302"/>
  <c r="AJ24" i="302"/>
  <c r="AK24" i="302"/>
  <c r="AN24" i="302"/>
  <c r="AQ24" i="302"/>
  <c r="AT24" i="302"/>
  <c r="AU24" i="302"/>
  <c r="AX24" i="302"/>
  <c r="BA24" i="302"/>
  <c r="BD24" i="302"/>
  <c r="BE24" i="302"/>
  <c r="BF24" i="302"/>
  <c r="J23" i="302"/>
  <c r="M23" i="302"/>
  <c r="R23" i="302"/>
  <c r="S23" i="302"/>
  <c r="V23" i="302"/>
  <c r="Y23" i="302"/>
  <c r="Z23" i="302"/>
  <c r="AA23" i="302"/>
  <c r="AD23" i="302"/>
  <c r="AG23" i="302"/>
  <c r="AJ23" i="302"/>
  <c r="AK23" i="302"/>
  <c r="AN23" i="302"/>
  <c r="AQ23" i="302"/>
  <c r="AT23" i="302"/>
  <c r="AU23" i="302"/>
  <c r="AX23" i="302"/>
  <c r="BA23" i="302"/>
  <c r="BD23" i="302"/>
  <c r="BE23" i="302"/>
  <c r="BF23" i="302"/>
  <c r="J22" i="302"/>
  <c r="M22" i="302"/>
  <c r="R22" i="302"/>
  <c r="S22" i="302"/>
  <c r="V22" i="302"/>
  <c r="Y22" i="302"/>
  <c r="Z22" i="302"/>
  <c r="AA22" i="302"/>
  <c r="AD22" i="302"/>
  <c r="AG22" i="302"/>
  <c r="AJ22" i="302"/>
  <c r="AK22" i="302"/>
  <c r="AN22" i="302"/>
  <c r="AQ22" i="302"/>
  <c r="AT22" i="302"/>
  <c r="AU22" i="302"/>
  <c r="AX22" i="302"/>
  <c r="BA22" i="302"/>
  <c r="BD22" i="302"/>
  <c r="BE22" i="302"/>
  <c r="BF22" i="302"/>
  <c r="J21" i="302"/>
  <c r="M21" i="302"/>
  <c r="R21" i="302"/>
  <c r="S21" i="302"/>
  <c r="V21" i="302"/>
  <c r="Y21" i="302"/>
  <c r="Z21" i="302"/>
  <c r="AA21" i="302"/>
  <c r="AD21" i="302"/>
  <c r="AG21" i="302"/>
  <c r="AJ21" i="302"/>
  <c r="AK21" i="302"/>
  <c r="AN21" i="302"/>
  <c r="AQ21" i="302"/>
  <c r="AT21" i="302"/>
  <c r="AU21" i="302"/>
  <c r="AX21" i="302"/>
  <c r="BA21" i="302"/>
  <c r="BD21" i="302"/>
  <c r="BE21" i="302"/>
  <c r="BF21" i="302"/>
  <c r="J20" i="302"/>
  <c r="M20" i="302"/>
  <c r="R20" i="302"/>
  <c r="S20" i="302"/>
  <c r="V20" i="302"/>
  <c r="Y20" i="302"/>
  <c r="Z20" i="302"/>
  <c r="AA20" i="302"/>
  <c r="AD20" i="302"/>
  <c r="AG20" i="302"/>
  <c r="AJ20" i="302"/>
  <c r="AK20" i="302"/>
  <c r="AN20" i="302"/>
  <c r="AQ20" i="302"/>
  <c r="AT20" i="302"/>
  <c r="AU20" i="302"/>
  <c r="AX20" i="302"/>
  <c r="BA20" i="302"/>
  <c r="BD20" i="302"/>
  <c r="BE20" i="302"/>
  <c r="BF20" i="302"/>
  <c r="J19" i="302"/>
  <c r="M19" i="302"/>
  <c r="R19" i="302"/>
  <c r="S19" i="302"/>
  <c r="V19" i="302"/>
  <c r="Y19" i="302"/>
  <c r="Z19" i="302"/>
  <c r="AA19" i="302"/>
  <c r="AD19" i="302"/>
  <c r="AG19" i="302"/>
  <c r="AJ19" i="302"/>
  <c r="AK19" i="302"/>
  <c r="AN19" i="302"/>
  <c r="AQ19" i="302"/>
  <c r="AT19" i="302"/>
  <c r="AU19" i="302"/>
  <c r="AX19" i="302"/>
  <c r="BA19" i="302"/>
  <c r="BD19" i="302"/>
  <c r="BE19" i="302"/>
  <c r="BF19" i="302"/>
  <c r="J18" i="302"/>
  <c r="M18" i="302"/>
  <c r="R18" i="302"/>
  <c r="S18" i="302"/>
  <c r="V18" i="302"/>
  <c r="Y18" i="302"/>
  <c r="Z18" i="302"/>
  <c r="AA18" i="302"/>
  <c r="AD18" i="302"/>
  <c r="AG18" i="302"/>
  <c r="AJ18" i="302"/>
  <c r="AK18" i="302"/>
  <c r="AN18" i="302"/>
  <c r="AQ18" i="302"/>
  <c r="AT18" i="302"/>
  <c r="AU18" i="302"/>
  <c r="AX18" i="302"/>
  <c r="BA18" i="302"/>
  <c r="BD18" i="302"/>
  <c r="BE18" i="302"/>
  <c r="BF18" i="302"/>
  <c r="J17" i="302"/>
  <c r="M17" i="302"/>
  <c r="R17" i="302"/>
  <c r="S17" i="302"/>
  <c r="V17" i="302"/>
  <c r="Y17" i="302"/>
  <c r="Z17" i="302"/>
  <c r="AA17" i="302"/>
  <c r="AD17" i="302"/>
  <c r="AG17" i="302"/>
  <c r="AJ17" i="302"/>
  <c r="AK17" i="302"/>
  <c r="AN17" i="302"/>
  <c r="AQ17" i="302"/>
  <c r="AT17" i="302"/>
  <c r="AU17" i="302"/>
  <c r="AX17" i="302"/>
  <c r="BA17" i="302"/>
  <c r="BD17" i="302"/>
  <c r="BE17" i="302"/>
  <c r="BF17" i="302"/>
  <c r="J16" i="302"/>
  <c r="M16" i="302"/>
  <c r="R16" i="302"/>
  <c r="S16" i="302"/>
  <c r="V16" i="302"/>
  <c r="Y16" i="302"/>
  <c r="Z16" i="302"/>
  <c r="AA16" i="302"/>
  <c r="AD16" i="302"/>
  <c r="AG16" i="302"/>
  <c r="AJ16" i="302"/>
  <c r="AK16" i="302"/>
  <c r="AN16" i="302"/>
  <c r="AQ16" i="302"/>
  <c r="AT16" i="302"/>
  <c r="AU16" i="302"/>
  <c r="AX16" i="302"/>
  <c r="BA16" i="302"/>
  <c r="BD16" i="302"/>
  <c r="BE16" i="302"/>
  <c r="BF16" i="302"/>
  <c r="J15" i="302"/>
  <c r="M15" i="302"/>
  <c r="R15" i="302"/>
  <c r="S15" i="302"/>
  <c r="V15" i="302"/>
  <c r="Y15" i="302"/>
  <c r="Z15" i="302"/>
  <c r="AA15" i="302"/>
  <c r="AD15" i="302"/>
  <c r="AG15" i="302"/>
  <c r="AJ15" i="302"/>
  <c r="AK15" i="302"/>
  <c r="AN15" i="302"/>
  <c r="AQ15" i="302"/>
  <c r="AT15" i="302"/>
  <c r="AU15" i="302"/>
  <c r="AX15" i="302"/>
  <c r="BA15" i="302"/>
  <c r="BD15" i="302"/>
  <c r="BE15" i="302"/>
  <c r="BF15" i="302"/>
  <c r="J14" i="302"/>
  <c r="M14" i="302"/>
  <c r="R14" i="302"/>
  <c r="S14" i="302"/>
  <c r="V14" i="302"/>
  <c r="Y14" i="302"/>
  <c r="Z14" i="302"/>
  <c r="AA14" i="302"/>
  <c r="AD14" i="302"/>
  <c r="AG14" i="302"/>
  <c r="AJ14" i="302"/>
  <c r="AK14" i="302"/>
  <c r="AN14" i="302"/>
  <c r="AQ14" i="302"/>
  <c r="AT14" i="302"/>
  <c r="AU14" i="302"/>
  <c r="AX14" i="302"/>
  <c r="BA14" i="302"/>
  <c r="BD14" i="302"/>
  <c r="BE14" i="302"/>
  <c r="BF14" i="302"/>
  <c r="J13" i="302"/>
  <c r="M13" i="302"/>
  <c r="R13" i="302"/>
  <c r="S13" i="302"/>
  <c r="V13" i="302"/>
  <c r="Y13" i="302"/>
  <c r="Z13" i="302"/>
  <c r="AA13" i="302"/>
  <c r="AD13" i="302"/>
  <c r="AG13" i="302"/>
  <c r="AJ13" i="302"/>
  <c r="AK13" i="302"/>
  <c r="AN13" i="302"/>
  <c r="AQ13" i="302"/>
  <c r="AT13" i="302"/>
  <c r="AU13" i="302"/>
  <c r="AX13" i="302"/>
  <c r="BA13" i="302"/>
  <c r="BD13" i="302"/>
  <c r="BE13" i="302"/>
  <c r="BF13" i="302"/>
  <c r="J12" i="302"/>
  <c r="M12" i="302"/>
  <c r="R12" i="302"/>
  <c r="S12" i="302"/>
  <c r="V12" i="302"/>
  <c r="Y12" i="302"/>
  <c r="Z12" i="302"/>
  <c r="AA12" i="302"/>
  <c r="AD12" i="302"/>
  <c r="AG12" i="302"/>
  <c r="AJ12" i="302"/>
  <c r="AK12" i="302"/>
  <c r="AN12" i="302"/>
  <c r="AQ12" i="302"/>
  <c r="AT12" i="302"/>
  <c r="AU12" i="302"/>
  <c r="AX12" i="302"/>
  <c r="BA12" i="302"/>
  <c r="BD12" i="302"/>
  <c r="BE12" i="302"/>
  <c r="BF12" i="302"/>
  <c r="J11" i="302"/>
  <c r="M11" i="302"/>
  <c r="R11" i="302"/>
  <c r="S11" i="302"/>
  <c r="V11" i="302"/>
  <c r="Y11" i="302"/>
  <c r="Z11" i="302"/>
  <c r="AA11" i="302"/>
  <c r="AD11" i="302"/>
  <c r="AG11" i="302"/>
  <c r="AJ11" i="302"/>
  <c r="AK11" i="302"/>
  <c r="AN11" i="302"/>
  <c r="AQ11" i="302"/>
  <c r="AT11" i="302"/>
  <c r="AU11" i="302"/>
  <c r="AX11" i="302"/>
  <c r="BA11" i="302"/>
  <c r="BD11" i="302"/>
  <c r="BE11" i="302"/>
  <c r="BF11" i="302"/>
  <c r="J10" i="302"/>
  <c r="M10" i="302"/>
  <c r="R10" i="302"/>
  <c r="S10" i="302"/>
  <c r="V10" i="302"/>
  <c r="Y10" i="302"/>
  <c r="Z10" i="302"/>
  <c r="AA10" i="302"/>
  <c r="AD10" i="302"/>
  <c r="AG10" i="302"/>
  <c r="AJ10" i="302"/>
  <c r="AK10" i="302"/>
  <c r="AN10" i="302"/>
  <c r="AQ10" i="302"/>
  <c r="AT10" i="302"/>
  <c r="AU10" i="302"/>
  <c r="AX10" i="302"/>
  <c r="BA10" i="302"/>
  <c r="BD10" i="302"/>
  <c r="BE10" i="302"/>
  <c r="BF10" i="302"/>
  <c r="J9" i="302"/>
  <c r="M9" i="302"/>
  <c r="R9" i="302"/>
  <c r="S9" i="302"/>
  <c r="V9" i="302"/>
  <c r="Y9" i="302"/>
  <c r="Z9" i="302"/>
  <c r="AA9" i="302"/>
  <c r="AD9" i="302"/>
  <c r="AG9" i="302"/>
  <c r="AJ9" i="302"/>
  <c r="AK9" i="302"/>
  <c r="AN9" i="302"/>
  <c r="AQ9" i="302"/>
  <c r="AT9" i="302"/>
  <c r="AU9" i="302"/>
  <c r="AX9" i="302"/>
  <c r="BA9" i="302"/>
  <c r="BD9" i="302"/>
  <c r="BE9" i="302"/>
  <c r="BF9" i="302"/>
  <c r="J8" i="302"/>
  <c r="M8" i="302"/>
  <c r="R8" i="302"/>
  <c r="S8" i="302"/>
  <c r="V8" i="302"/>
  <c r="Y8" i="302"/>
  <c r="Z8" i="302"/>
  <c r="AA8" i="302"/>
  <c r="AD8" i="302"/>
  <c r="AG8" i="302"/>
  <c r="AJ8" i="302"/>
  <c r="AK8" i="302"/>
  <c r="AN8" i="302"/>
  <c r="AQ8" i="302"/>
  <c r="AT8" i="302"/>
  <c r="AU8" i="302"/>
  <c r="AX8" i="302"/>
  <c r="BA8" i="302"/>
  <c r="BD8" i="302"/>
  <c r="BE8" i="302"/>
  <c r="BF8" i="302"/>
  <c r="J7" i="302"/>
  <c r="M7" i="302"/>
  <c r="R7" i="302"/>
  <c r="S7" i="302"/>
  <c r="V7" i="302"/>
  <c r="Y7" i="302"/>
  <c r="Z7" i="302"/>
  <c r="AA7" i="302"/>
  <c r="AD7" i="302"/>
  <c r="AG7" i="302"/>
  <c r="AJ7" i="302"/>
  <c r="AK7" i="302"/>
  <c r="AN7" i="302"/>
  <c r="AQ7" i="302"/>
  <c r="AT7" i="302"/>
  <c r="AU7" i="302"/>
  <c r="AX7" i="302"/>
  <c r="BA7" i="302"/>
  <c r="BD7" i="302"/>
  <c r="BE7" i="302"/>
  <c r="BF7" i="302"/>
  <c r="J6" i="302"/>
  <c r="M6" i="302"/>
  <c r="R6" i="302"/>
  <c r="S6" i="302"/>
  <c r="V6" i="302"/>
  <c r="Y6" i="302"/>
  <c r="Z6" i="302"/>
  <c r="AA6" i="302"/>
  <c r="AD6" i="302"/>
  <c r="AG6" i="302"/>
  <c r="AJ6" i="302"/>
  <c r="AK6" i="302"/>
  <c r="AN6" i="302"/>
  <c r="AQ6" i="302"/>
  <c r="AT6" i="302"/>
  <c r="AU6" i="302"/>
  <c r="AX6" i="302"/>
  <c r="BA6" i="302"/>
  <c r="BD6" i="302"/>
  <c r="BE6" i="302"/>
  <c r="BF6" i="302"/>
  <c r="J5" i="302"/>
  <c r="M5" i="302"/>
  <c r="R5" i="302"/>
  <c r="S5" i="302"/>
  <c r="V5" i="302"/>
  <c r="Y5" i="302"/>
  <c r="Z5" i="302"/>
  <c r="AA5" i="302"/>
  <c r="AD5" i="302"/>
  <c r="AG5" i="302"/>
  <c r="AJ5" i="302"/>
  <c r="AK5" i="302"/>
  <c r="AN5" i="302"/>
  <c r="AQ5" i="302"/>
  <c r="AT5" i="302"/>
  <c r="AU5" i="302"/>
  <c r="AX5" i="302"/>
  <c r="BA5" i="302"/>
  <c r="BD5" i="302"/>
  <c r="BE5" i="302"/>
  <c r="BF5" i="302"/>
  <c r="J4" i="302"/>
  <c r="M4" i="302"/>
  <c r="R4" i="302"/>
  <c r="S4" i="302"/>
  <c r="V4" i="302"/>
  <c r="Y4" i="302"/>
  <c r="Z4" i="302"/>
  <c r="AA4" i="302"/>
  <c r="AD4" i="302"/>
  <c r="AG4" i="302"/>
  <c r="AJ4" i="302"/>
  <c r="AK4" i="302"/>
  <c r="AN4" i="302"/>
  <c r="AQ4" i="302"/>
  <c r="AT4" i="302"/>
  <c r="AU4" i="302"/>
  <c r="AX4" i="302"/>
  <c r="BA4" i="302"/>
  <c r="BD4" i="302"/>
  <c r="BE4" i="302"/>
  <c r="BF4" i="302"/>
  <c r="J3" i="302"/>
  <c r="M3" i="302"/>
  <c r="R3" i="302"/>
  <c r="S3" i="302"/>
  <c r="V3" i="302"/>
  <c r="Y3" i="302"/>
  <c r="Z3" i="302"/>
  <c r="AA3" i="302"/>
  <c r="AD3" i="302"/>
  <c r="AG3" i="302"/>
  <c r="AJ3" i="302"/>
  <c r="AK3" i="302"/>
  <c r="AN3" i="302"/>
  <c r="AQ3" i="302"/>
  <c r="AT3" i="302"/>
  <c r="AU3" i="302"/>
  <c r="AX3" i="302"/>
  <c r="BA3" i="302"/>
  <c r="BD3" i="302"/>
  <c r="BE3" i="302"/>
  <c r="BF3" i="302"/>
  <c r="CB2" i="301"/>
  <c r="J6" i="301"/>
  <c r="M6" i="301"/>
  <c r="R6" i="301"/>
  <c r="S6" i="301"/>
  <c r="V6" i="301"/>
  <c r="Y6" i="301"/>
  <c r="Z6" i="301"/>
  <c r="AA6" i="301"/>
  <c r="AD6" i="301"/>
  <c r="AG6" i="301"/>
  <c r="AJ6" i="301"/>
  <c r="AK6" i="301"/>
  <c r="AN6" i="301"/>
  <c r="AQ6" i="301"/>
  <c r="AT6" i="301"/>
  <c r="AU6" i="301"/>
  <c r="AX6" i="301"/>
  <c r="BA6" i="301"/>
  <c r="BD6" i="301"/>
  <c r="BE6" i="301"/>
  <c r="BF6" i="301"/>
  <c r="J5" i="301"/>
  <c r="M5" i="301"/>
  <c r="R5" i="301"/>
  <c r="S5" i="301"/>
  <c r="V5" i="301"/>
  <c r="Y5" i="301"/>
  <c r="Z5" i="301"/>
  <c r="AA5" i="301"/>
  <c r="AD5" i="301"/>
  <c r="AG5" i="301"/>
  <c r="AJ5" i="301"/>
  <c r="AK5" i="301"/>
  <c r="AN5" i="301"/>
  <c r="AQ5" i="301"/>
  <c r="AT5" i="301"/>
  <c r="AU5" i="301"/>
  <c r="AX5" i="301"/>
  <c r="BA5" i="301"/>
  <c r="BD5" i="301"/>
  <c r="BE5" i="301"/>
  <c r="BF5" i="301"/>
  <c r="J4" i="301"/>
  <c r="M4" i="301"/>
  <c r="R4" i="301"/>
  <c r="S4" i="301"/>
  <c r="V4" i="301"/>
  <c r="Y4" i="301"/>
  <c r="Z4" i="301"/>
  <c r="AA4" i="301"/>
  <c r="AD4" i="301"/>
  <c r="AG4" i="301"/>
  <c r="AJ4" i="301"/>
  <c r="AK4" i="301"/>
  <c r="AN4" i="301"/>
  <c r="AQ4" i="301"/>
  <c r="AT4" i="301"/>
  <c r="AU4" i="301"/>
  <c r="AX4" i="301"/>
  <c r="BA4" i="301"/>
  <c r="BD4" i="301"/>
  <c r="BE4" i="301"/>
  <c r="BF4" i="301"/>
  <c r="J3" i="301"/>
  <c r="M3" i="301"/>
  <c r="R3" i="301"/>
  <c r="S3" i="301"/>
  <c r="V3" i="301"/>
  <c r="Y3" i="301"/>
  <c r="Z3" i="301"/>
  <c r="AA3" i="301"/>
  <c r="AD3" i="301"/>
  <c r="AG3" i="301"/>
  <c r="AJ3" i="301"/>
  <c r="AK3" i="301"/>
  <c r="AN3" i="301"/>
  <c r="AQ3" i="301"/>
  <c r="AT3" i="301"/>
  <c r="AU3" i="301"/>
  <c r="AX3" i="301"/>
  <c r="BA3" i="301"/>
  <c r="BD3" i="301"/>
  <c r="BE3" i="301"/>
  <c r="BF3" i="301"/>
  <c r="CB2" i="300"/>
  <c r="J3" i="300"/>
  <c r="M3" i="300"/>
  <c r="R3" i="300"/>
  <c r="S3" i="300"/>
  <c r="V3" i="300"/>
  <c r="Y3" i="300"/>
  <c r="Z3" i="300"/>
  <c r="AA3" i="300"/>
  <c r="AD3" i="300"/>
  <c r="AG3" i="300"/>
  <c r="AJ3" i="300"/>
  <c r="AK3" i="300"/>
  <c r="AN3" i="300"/>
  <c r="AQ3" i="300"/>
  <c r="AT3" i="300"/>
  <c r="AU3" i="300"/>
  <c r="AX3" i="300"/>
  <c r="BA3" i="300"/>
  <c r="BD3" i="300"/>
  <c r="BE3" i="300"/>
  <c r="BF3" i="300"/>
  <c r="CB2" i="299"/>
  <c r="J4" i="299"/>
  <c r="M4" i="299"/>
  <c r="R4" i="299"/>
  <c r="S4" i="299"/>
  <c r="V4" i="299"/>
  <c r="Y4" i="299"/>
  <c r="Z4" i="299"/>
  <c r="AA4" i="299"/>
  <c r="AD4" i="299"/>
  <c r="AG4" i="299"/>
  <c r="AJ4" i="299"/>
  <c r="AK4" i="299"/>
  <c r="AN4" i="299"/>
  <c r="AQ4" i="299"/>
  <c r="AT4" i="299"/>
  <c r="AU4" i="299"/>
  <c r="AX4" i="299"/>
  <c r="BA4" i="299"/>
  <c r="BD4" i="299"/>
  <c r="BE4" i="299"/>
  <c r="BF4" i="299"/>
  <c r="J3" i="299"/>
  <c r="M3" i="299"/>
  <c r="R3" i="299"/>
  <c r="S3" i="299"/>
  <c r="V3" i="299"/>
  <c r="Y3" i="299"/>
  <c r="Z3" i="299"/>
  <c r="AA3" i="299"/>
  <c r="AD3" i="299"/>
  <c r="AG3" i="299"/>
  <c r="AJ3" i="299"/>
  <c r="AK3" i="299"/>
  <c r="AN3" i="299"/>
  <c r="AQ3" i="299"/>
  <c r="AT3" i="299"/>
  <c r="AU3" i="299"/>
  <c r="AX3" i="299"/>
  <c r="BA3" i="299"/>
  <c r="BD3" i="299"/>
  <c r="BE3" i="299"/>
  <c r="BF3" i="299"/>
  <c r="CB2" i="298"/>
  <c r="J7" i="298"/>
  <c r="M7" i="298"/>
  <c r="R7" i="298"/>
  <c r="S7" i="298"/>
  <c r="V7" i="298"/>
  <c r="Y7" i="298"/>
  <c r="Z7" i="298"/>
  <c r="AA7" i="298"/>
  <c r="AD7" i="298"/>
  <c r="AG7" i="298"/>
  <c r="AJ7" i="298"/>
  <c r="AK7" i="298"/>
  <c r="AN7" i="298"/>
  <c r="AQ7" i="298"/>
  <c r="AT7" i="298"/>
  <c r="AU7" i="298"/>
  <c r="AX7" i="298"/>
  <c r="BA7" i="298"/>
  <c r="BD7" i="298"/>
  <c r="BE7" i="298"/>
  <c r="BF7" i="298"/>
  <c r="J6" i="298"/>
  <c r="M6" i="298"/>
  <c r="R6" i="298"/>
  <c r="S6" i="298"/>
  <c r="V6" i="298"/>
  <c r="Y6" i="298"/>
  <c r="Z6" i="298"/>
  <c r="AA6" i="298"/>
  <c r="AD6" i="298"/>
  <c r="AG6" i="298"/>
  <c r="AJ6" i="298"/>
  <c r="AK6" i="298"/>
  <c r="AN6" i="298"/>
  <c r="AQ6" i="298"/>
  <c r="AT6" i="298"/>
  <c r="AU6" i="298"/>
  <c r="AX6" i="298"/>
  <c r="BA6" i="298"/>
  <c r="BD6" i="298"/>
  <c r="BE6" i="298"/>
  <c r="BF6" i="298"/>
  <c r="J5" i="298"/>
  <c r="M5" i="298"/>
  <c r="R5" i="298"/>
  <c r="S5" i="298"/>
  <c r="V5" i="298"/>
  <c r="Y5" i="298"/>
  <c r="Z5" i="298"/>
  <c r="AA5" i="298"/>
  <c r="AD5" i="298"/>
  <c r="AG5" i="298"/>
  <c r="AJ5" i="298"/>
  <c r="AK5" i="298"/>
  <c r="AN5" i="298"/>
  <c r="AQ5" i="298"/>
  <c r="AT5" i="298"/>
  <c r="AU5" i="298"/>
  <c r="AX5" i="298"/>
  <c r="BA5" i="298"/>
  <c r="BD5" i="298"/>
  <c r="BE5" i="298"/>
  <c r="BF5" i="298"/>
  <c r="J4" i="298"/>
  <c r="M4" i="298"/>
  <c r="R4" i="298"/>
  <c r="S4" i="298"/>
  <c r="V4" i="298"/>
  <c r="Y4" i="298"/>
  <c r="Z4" i="298"/>
  <c r="AA4" i="298"/>
  <c r="AD4" i="298"/>
  <c r="AG4" i="298"/>
  <c r="AJ4" i="298"/>
  <c r="AK4" i="298"/>
  <c r="AN4" i="298"/>
  <c r="AQ4" i="298"/>
  <c r="AT4" i="298"/>
  <c r="AU4" i="298"/>
  <c r="AX4" i="298"/>
  <c r="BA4" i="298"/>
  <c r="BD4" i="298"/>
  <c r="BE4" i="298"/>
  <c r="BF4" i="298"/>
  <c r="J3" i="298"/>
  <c r="M3" i="298"/>
  <c r="R3" i="298"/>
  <c r="S3" i="298"/>
  <c r="V3" i="298"/>
  <c r="Y3" i="298"/>
  <c r="Z3" i="298"/>
  <c r="AA3" i="298"/>
  <c r="AD3" i="298"/>
  <c r="AG3" i="298"/>
  <c r="AJ3" i="298"/>
  <c r="AK3" i="298"/>
  <c r="AN3" i="298"/>
  <c r="AQ3" i="298"/>
  <c r="AT3" i="298"/>
  <c r="AU3" i="298"/>
  <c r="AX3" i="298"/>
  <c r="BA3" i="298"/>
  <c r="BD3" i="298"/>
  <c r="BE3" i="298"/>
  <c r="BF3" i="298"/>
  <c r="CB2" i="297"/>
  <c r="J5" i="297"/>
  <c r="M5" i="297"/>
  <c r="R5" i="297"/>
  <c r="S5" i="297"/>
  <c r="V5" i="297"/>
  <c r="Y5" i="297"/>
  <c r="Z5" i="297"/>
  <c r="AA5" i="297"/>
  <c r="AD5" i="297"/>
  <c r="AG5" i="297"/>
  <c r="AJ5" i="297"/>
  <c r="AK5" i="297"/>
  <c r="AN5" i="297"/>
  <c r="AQ5" i="297"/>
  <c r="AT5" i="297"/>
  <c r="AU5" i="297"/>
  <c r="AX5" i="297"/>
  <c r="BA5" i="297"/>
  <c r="BD5" i="297"/>
  <c r="BE5" i="297"/>
  <c r="BF5" i="297"/>
  <c r="J4" i="297"/>
  <c r="M4" i="297"/>
  <c r="R4" i="297"/>
  <c r="S4" i="297"/>
  <c r="V4" i="297"/>
  <c r="Y4" i="297"/>
  <c r="Z4" i="297"/>
  <c r="AA4" i="297"/>
  <c r="AD4" i="297"/>
  <c r="AG4" i="297"/>
  <c r="AJ4" i="297"/>
  <c r="AK4" i="297"/>
  <c r="AN4" i="297"/>
  <c r="AQ4" i="297"/>
  <c r="AT4" i="297"/>
  <c r="AU4" i="297"/>
  <c r="AX4" i="297"/>
  <c r="BA4" i="297"/>
  <c r="BD4" i="297"/>
  <c r="BE4" i="297"/>
  <c r="BF4" i="297"/>
  <c r="J3" i="297"/>
  <c r="M3" i="297"/>
  <c r="R3" i="297"/>
  <c r="S3" i="297"/>
  <c r="V3" i="297"/>
  <c r="Y3" i="297"/>
  <c r="Z3" i="297"/>
  <c r="AA3" i="297"/>
  <c r="AD3" i="297"/>
  <c r="AG3" i="297"/>
  <c r="AJ3" i="297"/>
  <c r="AK3" i="297"/>
  <c r="AN3" i="297"/>
  <c r="AQ3" i="297"/>
  <c r="AT3" i="297"/>
  <c r="AU3" i="297"/>
  <c r="AX3" i="297"/>
  <c r="BA3" i="297"/>
  <c r="BD3" i="297"/>
  <c r="BE3" i="297"/>
  <c r="BF3" i="297"/>
  <c r="CB2" i="296"/>
  <c r="J11" i="296"/>
  <c r="M11" i="296"/>
  <c r="R11" i="296"/>
  <c r="S11" i="296"/>
  <c r="V11" i="296"/>
  <c r="Y11" i="296"/>
  <c r="Z11" i="296"/>
  <c r="AA11" i="296"/>
  <c r="AD11" i="296"/>
  <c r="AG11" i="296"/>
  <c r="AJ11" i="296"/>
  <c r="AK11" i="296"/>
  <c r="AN11" i="296"/>
  <c r="AQ11" i="296"/>
  <c r="AT11" i="296"/>
  <c r="AU11" i="296"/>
  <c r="AX11" i="296"/>
  <c r="BA11" i="296"/>
  <c r="BD11" i="296"/>
  <c r="BE11" i="296"/>
  <c r="BF11" i="296"/>
  <c r="J10" i="296"/>
  <c r="M10" i="296"/>
  <c r="R10" i="296"/>
  <c r="S10" i="296"/>
  <c r="V10" i="296"/>
  <c r="Y10" i="296"/>
  <c r="Z10" i="296"/>
  <c r="AA10" i="296"/>
  <c r="AD10" i="296"/>
  <c r="AG10" i="296"/>
  <c r="AJ10" i="296"/>
  <c r="AK10" i="296"/>
  <c r="AN10" i="296"/>
  <c r="AQ10" i="296"/>
  <c r="AT10" i="296"/>
  <c r="AU10" i="296"/>
  <c r="AX10" i="296"/>
  <c r="BA10" i="296"/>
  <c r="BD10" i="296"/>
  <c r="BE10" i="296"/>
  <c r="BF10" i="296"/>
  <c r="J9" i="296"/>
  <c r="M9" i="296"/>
  <c r="R9" i="296"/>
  <c r="S9" i="296"/>
  <c r="V9" i="296"/>
  <c r="Y9" i="296"/>
  <c r="Z9" i="296"/>
  <c r="AA9" i="296"/>
  <c r="AD9" i="296"/>
  <c r="AG9" i="296"/>
  <c r="AJ9" i="296"/>
  <c r="AK9" i="296"/>
  <c r="AN9" i="296"/>
  <c r="AQ9" i="296"/>
  <c r="AT9" i="296"/>
  <c r="AU9" i="296"/>
  <c r="AX9" i="296"/>
  <c r="BA9" i="296"/>
  <c r="BD9" i="296"/>
  <c r="BE9" i="296"/>
  <c r="BF9" i="296"/>
  <c r="J8" i="296"/>
  <c r="M8" i="296"/>
  <c r="R8" i="296"/>
  <c r="S8" i="296"/>
  <c r="V8" i="296"/>
  <c r="Y8" i="296"/>
  <c r="Z8" i="296"/>
  <c r="AA8" i="296"/>
  <c r="AD8" i="296"/>
  <c r="AG8" i="296"/>
  <c r="AJ8" i="296"/>
  <c r="AK8" i="296"/>
  <c r="AN8" i="296"/>
  <c r="AQ8" i="296"/>
  <c r="AT8" i="296"/>
  <c r="AU8" i="296"/>
  <c r="AX8" i="296"/>
  <c r="BA8" i="296"/>
  <c r="BD8" i="296"/>
  <c r="BE8" i="296"/>
  <c r="BF8" i="296"/>
  <c r="J7" i="296"/>
  <c r="M7" i="296"/>
  <c r="R7" i="296"/>
  <c r="S7" i="296"/>
  <c r="V7" i="296"/>
  <c r="Y7" i="296"/>
  <c r="Z7" i="296"/>
  <c r="AA7" i="296"/>
  <c r="AD7" i="296"/>
  <c r="AG7" i="296"/>
  <c r="AJ7" i="296"/>
  <c r="AK7" i="296"/>
  <c r="AN7" i="296"/>
  <c r="AQ7" i="296"/>
  <c r="AT7" i="296"/>
  <c r="AU7" i="296"/>
  <c r="AX7" i="296"/>
  <c r="BA7" i="296"/>
  <c r="BD7" i="296"/>
  <c r="BE7" i="296"/>
  <c r="BF7" i="296"/>
  <c r="J6" i="296"/>
  <c r="M6" i="296"/>
  <c r="R6" i="296"/>
  <c r="S6" i="296"/>
  <c r="V6" i="296"/>
  <c r="Y6" i="296"/>
  <c r="Z6" i="296"/>
  <c r="AA6" i="296"/>
  <c r="AD6" i="296"/>
  <c r="AG6" i="296"/>
  <c r="AJ6" i="296"/>
  <c r="AK6" i="296"/>
  <c r="AN6" i="296"/>
  <c r="AQ6" i="296"/>
  <c r="AT6" i="296"/>
  <c r="AU6" i="296"/>
  <c r="AX6" i="296"/>
  <c r="BA6" i="296"/>
  <c r="BD6" i="296"/>
  <c r="BE6" i="296"/>
  <c r="BF6" i="296"/>
  <c r="J5" i="296"/>
  <c r="M5" i="296"/>
  <c r="R5" i="296"/>
  <c r="S5" i="296"/>
  <c r="V5" i="296"/>
  <c r="Y5" i="296"/>
  <c r="Z5" i="296"/>
  <c r="AA5" i="296"/>
  <c r="AD5" i="296"/>
  <c r="AG5" i="296"/>
  <c r="AJ5" i="296"/>
  <c r="AK5" i="296"/>
  <c r="AN5" i="296"/>
  <c r="AQ5" i="296"/>
  <c r="AT5" i="296"/>
  <c r="AU5" i="296"/>
  <c r="AX5" i="296"/>
  <c r="BA5" i="296"/>
  <c r="BD5" i="296"/>
  <c r="BE5" i="296"/>
  <c r="BF5" i="296"/>
  <c r="J4" i="296"/>
  <c r="M4" i="296"/>
  <c r="R4" i="296"/>
  <c r="S4" i="296"/>
  <c r="V4" i="296"/>
  <c r="Y4" i="296"/>
  <c r="Z4" i="296"/>
  <c r="AA4" i="296"/>
  <c r="AD4" i="296"/>
  <c r="AG4" i="296"/>
  <c r="AJ4" i="296"/>
  <c r="AK4" i="296"/>
  <c r="AN4" i="296"/>
  <c r="AQ4" i="296"/>
  <c r="AT4" i="296"/>
  <c r="AU4" i="296"/>
  <c r="AX4" i="296"/>
  <c r="BA4" i="296"/>
  <c r="BD4" i="296"/>
  <c r="BE4" i="296"/>
  <c r="BF4" i="296"/>
  <c r="J3" i="296"/>
  <c r="M3" i="296"/>
  <c r="R3" i="296"/>
  <c r="S3" i="296"/>
  <c r="V3" i="296"/>
  <c r="Y3" i="296"/>
  <c r="Z3" i="296"/>
  <c r="AA3" i="296"/>
  <c r="AD3" i="296"/>
  <c r="AG3" i="296"/>
  <c r="AJ3" i="296"/>
  <c r="AK3" i="296"/>
  <c r="AN3" i="296"/>
  <c r="AQ3" i="296"/>
  <c r="AT3" i="296"/>
  <c r="AU3" i="296"/>
  <c r="AX3" i="296"/>
  <c r="BA3" i="296"/>
  <c r="BD3" i="296"/>
  <c r="BE3" i="296"/>
  <c r="BF3" i="296"/>
  <c r="CB2" i="295"/>
  <c r="J7" i="295"/>
  <c r="M7" i="295"/>
  <c r="R7" i="295"/>
  <c r="S7" i="295"/>
  <c r="V7" i="295"/>
  <c r="Y7" i="295"/>
  <c r="Z7" i="295"/>
  <c r="AA7" i="295"/>
  <c r="AD7" i="295"/>
  <c r="AG7" i="295"/>
  <c r="AJ7" i="295"/>
  <c r="AK7" i="295"/>
  <c r="AN7" i="295"/>
  <c r="AQ7" i="295"/>
  <c r="AT7" i="295"/>
  <c r="AU7" i="295"/>
  <c r="AX7" i="295"/>
  <c r="BA7" i="295"/>
  <c r="BD7" i="295"/>
  <c r="BE7" i="295"/>
  <c r="BF7" i="295"/>
  <c r="J6" i="295"/>
  <c r="M6" i="295"/>
  <c r="R6" i="295"/>
  <c r="S6" i="295"/>
  <c r="V6" i="295"/>
  <c r="Y6" i="295"/>
  <c r="Z6" i="295"/>
  <c r="AA6" i="295"/>
  <c r="AD6" i="295"/>
  <c r="AG6" i="295"/>
  <c r="AJ6" i="295"/>
  <c r="AK6" i="295"/>
  <c r="AN6" i="295"/>
  <c r="AQ6" i="295"/>
  <c r="AT6" i="295"/>
  <c r="AU6" i="295"/>
  <c r="AX6" i="295"/>
  <c r="BA6" i="295"/>
  <c r="BD6" i="295"/>
  <c r="BE6" i="295"/>
  <c r="BF6" i="295"/>
  <c r="J5" i="295"/>
  <c r="M5" i="295"/>
  <c r="R5" i="295"/>
  <c r="S5" i="295"/>
  <c r="V5" i="295"/>
  <c r="Y5" i="295"/>
  <c r="Z5" i="295"/>
  <c r="AA5" i="295"/>
  <c r="AD5" i="295"/>
  <c r="AG5" i="295"/>
  <c r="AJ5" i="295"/>
  <c r="AK5" i="295"/>
  <c r="AN5" i="295"/>
  <c r="AQ5" i="295"/>
  <c r="AT5" i="295"/>
  <c r="AU5" i="295"/>
  <c r="AX5" i="295"/>
  <c r="BA5" i="295"/>
  <c r="BD5" i="295"/>
  <c r="BE5" i="295"/>
  <c r="BF5" i="295"/>
  <c r="J4" i="295"/>
  <c r="M4" i="295"/>
  <c r="R4" i="295"/>
  <c r="S4" i="295"/>
  <c r="V4" i="295"/>
  <c r="Y4" i="295"/>
  <c r="Z4" i="295"/>
  <c r="AA4" i="295"/>
  <c r="AD4" i="295"/>
  <c r="AG4" i="295"/>
  <c r="AJ4" i="295"/>
  <c r="AK4" i="295"/>
  <c r="AN4" i="295"/>
  <c r="AQ4" i="295"/>
  <c r="AT4" i="295"/>
  <c r="AU4" i="295"/>
  <c r="AX4" i="295"/>
  <c r="BA4" i="295"/>
  <c r="BD4" i="295"/>
  <c r="BE4" i="295"/>
  <c r="BF4" i="295"/>
  <c r="J3" i="295"/>
  <c r="M3" i="295"/>
  <c r="R3" i="295"/>
  <c r="S3" i="295"/>
  <c r="V3" i="295"/>
  <c r="Y3" i="295"/>
  <c r="Z3" i="295"/>
  <c r="AA3" i="295"/>
  <c r="AD3" i="295"/>
  <c r="AG3" i="295"/>
  <c r="AJ3" i="295"/>
  <c r="AK3" i="295"/>
  <c r="AN3" i="295"/>
  <c r="AQ3" i="295"/>
  <c r="AT3" i="295"/>
  <c r="AU3" i="295"/>
  <c r="AX3" i="295"/>
  <c r="BA3" i="295"/>
  <c r="BD3" i="295"/>
  <c r="BE3" i="295"/>
  <c r="BF3" i="295"/>
  <c r="CB2" i="294"/>
  <c r="J7" i="294"/>
  <c r="M7" i="294"/>
  <c r="R7" i="294"/>
  <c r="S7" i="294"/>
  <c r="V7" i="294"/>
  <c r="Y7" i="294"/>
  <c r="Z7" i="294"/>
  <c r="AA7" i="294"/>
  <c r="AD7" i="294"/>
  <c r="AG7" i="294"/>
  <c r="AJ7" i="294"/>
  <c r="AK7" i="294"/>
  <c r="AN7" i="294"/>
  <c r="AQ7" i="294"/>
  <c r="AT7" i="294"/>
  <c r="AU7" i="294"/>
  <c r="AX7" i="294"/>
  <c r="BA7" i="294"/>
  <c r="BD7" i="294"/>
  <c r="BE7" i="294"/>
  <c r="BF7" i="294"/>
  <c r="J6" i="294"/>
  <c r="M6" i="294"/>
  <c r="R6" i="294"/>
  <c r="S6" i="294"/>
  <c r="V6" i="294"/>
  <c r="Y6" i="294"/>
  <c r="Z6" i="294"/>
  <c r="AA6" i="294"/>
  <c r="AD6" i="294"/>
  <c r="AG6" i="294"/>
  <c r="AJ6" i="294"/>
  <c r="AK6" i="294"/>
  <c r="AN6" i="294"/>
  <c r="AQ6" i="294"/>
  <c r="AT6" i="294"/>
  <c r="AU6" i="294"/>
  <c r="AX6" i="294"/>
  <c r="BA6" i="294"/>
  <c r="BD6" i="294"/>
  <c r="BE6" i="294"/>
  <c r="BF6" i="294"/>
  <c r="J5" i="294"/>
  <c r="M5" i="294"/>
  <c r="R5" i="294"/>
  <c r="S5" i="294"/>
  <c r="V5" i="294"/>
  <c r="Y5" i="294"/>
  <c r="Z5" i="294"/>
  <c r="AA5" i="294"/>
  <c r="AD5" i="294"/>
  <c r="AG5" i="294"/>
  <c r="AJ5" i="294"/>
  <c r="AK5" i="294"/>
  <c r="AN5" i="294"/>
  <c r="AQ5" i="294"/>
  <c r="AT5" i="294"/>
  <c r="AU5" i="294"/>
  <c r="AX5" i="294"/>
  <c r="BA5" i="294"/>
  <c r="BD5" i="294"/>
  <c r="BE5" i="294"/>
  <c r="BF5" i="294"/>
  <c r="J4" i="294"/>
  <c r="M4" i="294"/>
  <c r="R4" i="294"/>
  <c r="S4" i="294"/>
  <c r="V4" i="294"/>
  <c r="Y4" i="294"/>
  <c r="Z4" i="294"/>
  <c r="AA4" i="294"/>
  <c r="AD4" i="294"/>
  <c r="AG4" i="294"/>
  <c r="AJ4" i="294"/>
  <c r="AK4" i="294"/>
  <c r="AN4" i="294"/>
  <c r="AQ4" i="294"/>
  <c r="AT4" i="294"/>
  <c r="AU4" i="294"/>
  <c r="AX4" i="294"/>
  <c r="BA4" i="294"/>
  <c r="BD4" i="294"/>
  <c r="BE4" i="294"/>
  <c r="BF4" i="294"/>
  <c r="J3" i="294"/>
  <c r="M3" i="294"/>
  <c r="R3" i="294"/>
  <c r="S3" i="294"/>
  <c r="V3" i="294"/>
  <c r="Y3" i="294"/>
  <c r="Z3" i="294"/>
  <c r="AA3" i="294"/>
  <c r="AD3" i="294"/>
  <c r="AG3" i="294"/>
  <c r="AJ3" i="294"/>
  <c r="AK3" i="294"/>
  <c r="AN3" i="294"/>
  <c r="AQ3" i="294"/>
  <c r="AT3" i="294"/>
  <c r="AU3" i="294"/>
  <c r="AX3" i="294"/>
  <c r="BA3" i="294"/>
  <c r="BD3" i="294"/>
  <c r="BE3" i="294"/>
  <c r="BF3" i="294"/>
  <c r="CB2" i="293"/>
  <c r="J10" i="293"/>
  <c r="M10" i="293"/>
  <c r="R10" i="293"/>
  <c r="S10" i="293"/>
  <c r="V10" i="293"/>
  <c r="Y10" i="293"/>
  <c r="Z10" i="293"/>
  <c r="AA10" i="293"/>
  <c r="AD10" i="293"/>
  <c r="AG10" i="293"/>
  <c r="AJ10" i="293"/>
  <c r="AK10" i="293"/>
  <c r="AN10" i="293"/>
  <c r="AQ10" i="293"/>
  <c r="AT10" i="293"/>
  <c r="AU10" i="293"/>
  <c r="AX10" i="293"/>
  <c r="BA10" i="293"/>
  <c r="BD10" i="293"/>
  <c r="BE10" i="293"/>
  <c r="BF10" i="293"/>
  <c r="J9" i="293"/>
  <c r="M9" i="293"/>
  <c r="R9" i="293"/>
  <c r="S9" i="293"/>
  <c r="V9" i="293"/>
  <c r="Y9" i="293"/>
  <c r="Z9" i="293"/>
  <c r="AA9" i="293"/>
  <c r="AD9" i="293"/>
  <c r="AG9" i="293"/>
  <c r="AJ9" i="293"/>
  <c r="AK9" i="293"/>
  <c r="AN9" i="293"/>
  <c r="AQ9" i="293"/>
  <c r="AT9" i="293"/>
  <c r="AU9" i="293"/>
  <c r="AX9" i="293"/>
  <c r="BA9" i="293"/>
  <c r="BD9" i="293"/>
  <c r="BE9" i="293"/>
  <c r="BF9" i="293"/>
  <c r="J8" i="293"/>
  <c r="M8" i="293"/>
  <c r="R8" i="293"/>
  <c r="S8" i="293"/>
  <c r="V8" i="293"/>
  <c r="Y8" i="293"/>
  <c r="Z8" i="293"/>
  <c r="AA8" i="293"/>
  <c r="AD8" i="293"/>
  <c r="AG8" i="293"/>
  <c r="AJ8" i="293"/>
  <c r="AK8" i="293"/>
  <c r="AN8" i="293"/>
  <c r="AQ8" i="293"/>
  <c r="AT8" i="293"/>
  <c r="AU8" i="293"/>
  <c r="AX8" i="293"/>
  <c r="BA8" i="293"/>
  <c r="BD8" i="293"/>
  <c r="BE8" i="293"/>
  <c r="BF8" i="293"/>
  <c r="J7" i="293"/>
  <c r="M7" i="293"/>
  <c r="R7" i="293"/>
  <c r="S7" i="293"/>
  <c r="V7" i="293"/>
  <c r="Y7" i="293"/>
  <c r="Z7" i="293"/>
  <c r="AA7" i="293"/>
  <c r="AD7" i="293"/>
  <c r="AG7" i="293"/>
  <c r="AJ7" i="293"/>
  <c r="AK7" i="293"/>
  <c r="AN7" i="293"/>
  <c r="AQ7" i="293"/>
  <c r="AT7" i="293"/>
  <c r="AU7" i="293"/>
  <c r="AX7" i="293"/>
  <c r="BA7" i="293"/>
  <c r="BD7" i="293"/>
  <c r="BE7" i="293"/>
  <c r="BF7" i="293"/>
  <c r="J6" i="293"/>
  <c r="M6" i="293"/>
  <c r="R6" i="293"/>
  <c r="S6" i="293"/>
  <c r="V6" i="293"/>
  <c r="Y6" i="293"/>
  <c r="Z6" i="293"/>
  <c r="AA6" i="293"/>
  <c r="AD6" i="293"/>
  <c r="AG6" i="293"/>
  <c r="AJ6" i="293"/>
  <c r="AK6" i="293"/>
  <c r="AN6" i="293"/>
  <c r="AQ6" i="293"/>
  <c r="AT6" i="293"/>
  <c r="AU6" i="293"/>
  <c r="AX6" i="293"/>
  <c r="BA6" i="293"/>
  <c r="BD6" i="293"/>
  <c r="BE6" i="293"/>
  <c r="BF6" i="293"/>
  <c r="J5" i="293"/>
  <c r="M5" i="293"/>
  <c r="R5" i="293"/>
  <c r="S5" i="293"/>
  <c r="V5" i="293"/>
  <c r="Y5" i="293"/>
  <c r="Z5" i="293"/>
  <c r="AA5" i="293"/>
  <c r="AD5" i="293"/>
  <c r="AG5" i="293"/>
  <c r="AJ5" i="293"/>
  <c r="AK5" i="293"/>
  <c r="AN5" i="293"/>
  <c r="AQ5" i="293"/>
  <c r="AT5" i="293"/>
  <c r="AU5" i="293"/>
  <c r="AX5" i="293"/>
  <c r="BA5" i="293"/>
  <c r="BD5" i="293"/>
  <c r="BE5" i="293"/>
  <c r="BF5" i="293"/>
  <c r="J4" i="293"/>
  <c r="M4" i="293"/>
  <c r="R4" i="293"/>
  <c r="S4" i="293"/>
  <c r="V4" i="293"/>
  <c r="Y4" i="293"/>
  <c r="Z4" i="293"/>
  <c r="AA4" i="293"/>
  <c r="AD4" i="293"/>
  <c r="AG4" i="293"/>
  <c r="AJ4" i="293"/>
  <c r="AK4" i="293"/>
  <c r="AN4" i="293"/>
  <c r="AQ4" i="293"/>
  <c r="AT4" i="293"/>
  <c r="AU4" i="293"/>
  <c r="AX4" i="293"/>
  <c r="BA4" i="293"/>
  <c r="BD4" i="293"/>
  <c r="BE4" i="293"/>
  <c r="BF4" i="293"/>
  <c r="J3" i="293"/>
  <c r="M3" i="293"/>
  <c r="R3" i="293"/>
  <c r="S3" i="293"/>
  <c r="V3" i="293"/>
  <c r="Y3" i="293"/>
  <c r="Z3" i="293"/>
  <c r="AA3" i="293"/>
  <c r="AD3" i="293"/>
  <c r="AG3" i="293"/>
  <c r="AJ3" i="293"/>
  <c r="AK3" i="293"/>
  <c r="AN3" i="293"/>
  <c r="AQ3" i="293"/>
  <c r="AT3" i="293"/>
  <c r="AU3" i="293"/>
  <c r="AX3" i="293"/>
  <c r="BA3" i="293"/>
  <c r="BD3" i="293"/>
  <c r="BE3" i="293"/>
  <c r="BF3" i="293"/>
  <c r="CB2" i="292"/>
  <c r="J8" i="292"/>
  <c r="M8" i="292"/>
  <c r="R8" i="292"/>
  <c r="S8" i="292"/>
  <c r="V8" i="292"/>
  <c r="Y8" i="292"/>
  <c r="Z8" i="292"/>
  <c r="AA8" i="292"/>
  <c r="AD8" i="292"/>
  <c r="AG8" i="292"/>
  <c r="AJ8" i="292"/>
  <c r="AK8" i="292"/>
  <c r="AN8" i="292"/>
  <c r="AQ8" i="292"/>
  <c r="AT8" i="292"/>
  <c r="AU8" i="292"/>
  <c r="AX8" i="292"/>
  <c r="BA8" i="292"/>
  <c r="BD8" i="292"/>
  <c r="BE8" i="292"/>
  <c r="BF8" i="292"/>
  <c r="J7" i="292"/>
  <c r="M7" i="292"/>
  <c r="R7" i="292"/>
  <c r="S7" i="292"/>
  <c r="V7" i="292"/>
  <c r="Y7" i="292"/>
  <c r="Z7" i="292"/>
  <c r="AA7" i="292"/>
  <c r="AD7" i="292"/>
  <c r="AG7" i="292"/>
  <c r="AJ7" i="292"/>
  <c r="AK7" i="292"/>
  <c r="AN7" i="292"/>
  <c r="AQ7" i="292"/>
  <c r="AT7" i="292"/>
  <c r="AU7" i="292"/>
  <c r="AX7" i="292"/>
  <c r="BA7" i="292"/>
  <c r="BD7" i="292"/>
  <c r="BE7" i="292"/>
  <c r="BF7" i="292"/>
  <c r="J6" i="292"/>
  <c r="M6" i="292"/>
  <c r="R6" i="292"/>
  <c r="S6" i="292"/>
  <c r="V6" i="292"/>
  <c r="Y6" i="292"/>
  <c r="Z6" i="292"/>
  <c r="AA6" i="292"/>
  <c r="AD6" i="292"/>
  <c r="AG6" i="292"/>
  <c r="AJ6" i="292"/>
  <c r="AK6" i="292"/>
  <c r="AN6" i="292"/>
  <c r="AQ6" i="292"/>
  <c r="AT6" i="292"/>
  <c r="AU6" i="292"/>
  <c r="AX6" i="292"/>
  <c r="BA6" i="292"/>
  <c r="BD6" i="292"/>
  <c r="BE6" i="292"/>
  <c r="BF6" i="292"/>
  <c r="J5" i="292"/>
  <c r="M5" i="292"/>
  <c r="R5" i="292"/>
  <c r="S5" i="292"/>
  <c r="V5" i="292"/>
  <c r="Y5" i="292"/>
  <c r="Z5" i="292"/>
  <c r="AA5" i="292"/>
  <c r="AD5" i="292"/>
  <c r="AG5" i="292"/>
  <c r="AJ5" i="292"/>
  <c r="AK5" i="292"/>
  <c r="AN5" i="292"/>
  <c r="AQ5" i="292"/>
  <c r="AT5" i="292"/>
  <c r="AU5" i="292"/>
  <c r="AX5" i="292"/>
  <c r="BA5" i="292"/>
  <c r="BD5" i="292"/>
  <c r="BE5" i="292"/>
  <c r="BF5" i="292"/>
  <c r="J4" i="292"/>
  <c r="M4" i="292"/>
  <c r="R4" i="292"/>
  <c r="S4" i="292"/>
  <c r="V4" i="292"/>
  <c r="Y4" i="292"/>
  <c r="Z4" i="292"/>
  <c r="AA4" i="292"/>
  <c r="AD4" i="292"/>
  <c r="AG4" i="292"/>
  <c r="AJ4" i="292"/>
  <c r="AK4" i="292"/>
  <c r="AN4" i="292"/>
  <c r="AQ4" i="292"/>
  <c r="AT4" i="292"/>
  <c r="AU4" i="292"/>
  <c r="AX4" i="292"/>
  <c r="BA4" i="292"/>
  <c r="BD4" i="292"/>
  <c r="BE4" i="292"/>
  <c r="BF4" i="292"/>
  <c r="J3" i="292"/>
  <c r="M3" i="292"/>
  <c r="R3" i="292"/>
  <c r="S3" i="292"/>
  <c r="V3" i="292"/>
  <c r="Y3" i="292"/>
  <c r="Z3" i="292"/>
  <c r="AA3" i="292"/>
  <c r="AD3" i="292"/>
  <c r="AG3" i="292"/>
  <c r="AJ3" i="292"/>
  <c r="AK3" i="292"/>
  <c r="AN3" i="292"/>
  <c r="AQ3" i="292"/>
  <c r="AT3" i="292"/>
  <c r="AU3" i="292"/>
  <c r="AX3" i="292"/>
  <c r="BA3" i="292"/>
  <c r="BD3" i="292"/>
  <c r="BE3" i="292"/>
  <c r="BF3" i="292"/>
  <c r="CB2" i="291"/>
  <c r="J7" i="291"/>
  <c r="M7" i="291"/>
  <c r="R7" i="291"/>
  <c r="S7" i="291"/>
  <c r="V7" i="291"/>
  <c r="Y7" i="291"/>
  <c r="Z7" i="291"/>
  <c r="AA7" i="291"/>
  <c r="AD7" i="291"/>
  <c r="AG7" i="291"/>
  <c r="AJ7" i="291"/>
  <c r="AK7" i="291"/>
  <c r="AN7" i="291"/>
  <c r="AQ7" i="291"/>
  <c r="AT7" i="291"/>
  <c r="AU7" i="291"/>
  <c r="AX7" i="291"/>
  <c r="BA7" i="291"/>
  <c r="BD7" i="291"/>
  <c r="BE7" i="291"/>
  <c r="BF7" i="291"/>
  <c r="J6" i="291"/>
  <c r="M6" i="291"/>
  <c r="R6" i="291"/>
  <c r="S6" i="291"/>
  <c r="V6" i="291"/>
  <c r="Y6" i="291"/>
  <c r="Z6" i="291"/>
  <c r="AA6" i="291"/>
  <c r="AD6" i="291"/>
  <c r="AG6" i="291"/>
  <c r="AJ6" i="291"/>
  <c r="AK6" i="291"/>
  <c r="AN6" i="291"/>
  <c r="AQ6" i="291"/>
  <c r="AT6" i="291"/>
  <c r="AU6" i="291"/>
  <c r="AX6" i="291"/>
  <c r="BA6" i="291"/>
  <c r="BD6" i="291"/>
  <c r="BE6" i="291"/>
  <c r="BF6" i="291"/>
  <c r="J5" i="291"/>
  <c r="M5" i="291"/>
  <c r="R5" i="291"/>
  <c r="S5" i="291"/>
  <c r="V5" i="291"/>
  <c r="Y5" i="291"/>
  <c r="Z5" i="291"/>
  <c r="AA5" i="291"/>
  <c r="AD5" i="291"/>
  <c r="AG5" i="291"/>
  <c r="AJ5" i="291"/>
  <c r="AK5" i="291"/>
  <c r="AN5" i="291"/>
  <c r="AQ5" i="291"/>
  <c r="AT5" i="291"/>
  <c r="AU5" i="291"/>
  <c r="AX5" i="291"/>
  <c r="BA5" i="291"/>
  <c r="BD5" i="291"/>
  <c r="BE5" i="291"/>
  <c r="BF5" i="291"/>
  <c r="J4" i="291"/>
  <c r="M4" i="291"/>
  <c r="R4" i="291"/>
  <c r="S4" i="291"/>
  <c r="V4" i="291"/>
  <c r="Y4" i="291"/>
  <c r="Z4" i="291"/>
  <c r="AA4" i="291"/>
  <c r="AD4" i="291"/>
  <c r="AG4" i="291"/>
  <c r="AJ4" i="291"/>
  <c r="AK4" i="291"/>
  <c r="AN4" i="291"/>
  <c r="AQ4" i="291"/>
  <c r="AT4" i="291"/>
  <c r="AU4" i="291"/>
  <c r="AX4" i="291"/>
  <c r="BA4" i="291"/>
  <c r="BD4" i="291"/>
  <c r="BE4" i="291"/>
  <c r="BF4" i="291"/>
  <c r="J3" i="291"/>
  <c r="M3" i="291"/>
  <c r="R3" i="291"/>
  <c r="S3" i="291"/>
  <c r="V3" i="291"/>
  <c r="Y3" i="291"/>
  <c r="Z3" i="291"/>
  <c r="AA3" i="291"/>
  <c r="AD3" i="291"/>
  <c r="AG3" i="291"/>
  <c r="AJ3" i="291"/>
  <c r="AK3" i="291"/>
  <c r="AN3" i="291"/>
  <c r="AQ3" i="291"/>
  <c r="AT3" i="291"/>
  <c r="AU3" i="291"/>
  <c r="AX3" i="291"/>
  <c r="BA3" i="291"/>
  <c r="BD3" i="291"/>
  <c r="BE3" i="291"/>
  <c r="BF3" i="291"/>
  <c r="CB2" i="290"/>
  <c r="J5" i="290"/>
  <c r="M5" i="290"/>
  <c r="R5" i="290"/>
  <c r="S5" i="290"/>
  <c r="V5" i="290"/>
  <c r="Y5" i="290"/>
  <c r="Z5" i="290"/>
  <c r="AA5" i="290"/>
  <c r="AD5" i="290"/>
  <c r="AG5" i="290"/>
  <c r="AJ5" i="290"/>
  <c r="AK5" i="290"/>
  <c r="AN5" i="290"/>
  <c r="AQ5" i="290"/>
  <c r="AT5" i="290"/>
  <c r="AU5" i="290"/>
  <c r="AX5" i="290"/>
  <c r="BA5" i="290"/>
  <c r="BD5" i="290"/>
  <c r="BE5" i="290"/>
  <c r="BF5" i="290"/>
  <c r="J4" i="290"/>
  <c r="M4" i="290"/>
  <c r="R4" i="290"/>
  <c r="S4" i="290"/>
  <c r="V4" i="290"/>
  <c r="Y4" i="290"/>
  <c r="Z4" i="290"/>
  <c r="AA4" i="290"/>
  <c r="AD4" i="290"/>
  <c r="AG4" i="290"/>
  <c r="AJ4" i="290"/>
  <c r="AK4" i="290"/>
  <c r="AN4" i="290"/>
  <c r="AQ4" i="290"/>
  <c r="AT4" i="290"/>
  <c r="AU4" i="290"/>
  <c r="AX4" i="290"/>
  <c r="BA4" i="290"/>
  <c r="BD4" i="290"/>
  <c r="BE4" i="290"/>
  <c r="BF4" i="290"/>
  <c r="J3" i="290"/>
  <c r="M3" i="290"/>
  <c r="R3" i="290"/>
  <c r="S3" i="290"/>
  <c r="V3" i="290"/>
  <c r="Y3" i="290"/>
  <c r="Z3" i="290"/>
  <c r="AA3" i="290"/>
  <c r="AD3" i="290"/>
  <c r="AG3" i="290"/>
  <c r="AJ3" i="290"/>
  <c r="AK3" i="290"/>
  <c r="AN3" i="290"/>
  <c r="AQ3" i="290"/>
  <c r="AT3" i="290"/>
  <c r="AU3" i="290"/>
  <c r="AX3" i="290"/>
  <c r="BA3" i="290"/>
  <c r="BD3" i="290"/>
  <c r="BE3" i="290"/>
  <c r="BF3" i="290"/>
  <c r="CB2" i="289"/>
  <c r="J23" i="289"/>
  <c r="M23" i="289"/>
  <c r="R23" i="289"/>
  <c r="S23" i="289"/>
  <c r="V23" i="289"/>
  <c r="Y23" i="289"/>
  <c r="Z23" i="289"/>
  <c r="AA23" i="289"/>
  <c r="AD23" i="289"/>
  <c r="AG23" i="289"/>
  <c r="AJ23" i="289"/>
  <c r="AK23" i="289"/>
  <c r="AN23" i="289"/>
  <c r="AQ23" i="289"/>
  <c r="AT23" i="289"/>
  <c r="AU23" i="289"/>
  <c r="AX23" i="289"/>
  <c r="BA23" i="289"/>
  <c r="BD23" i="289"/>
  <c r="BE23" i="289"/>
  <c r="BF23" i="289"/>
  <c r="J22" i="289"/>
  <c r="M22" i="289"/>
  <c r="R22" i="289"/>
  <c r="S22" i="289"/>
  <c r="V22" i="289"/>
  <c r="Y22" i="289"/>
  <c r="Z22" i="289"/>
  <c r="AA22" i="289"/>
  <c r="AD22" i="289"/>
  <c r="AG22" i="289"/>
  <c r="AJ22" i="289"/>
  <c r="AK22" i="289"/>
  <c r="AN22" i="289"/>
  <c r="AQ22" i="289"/>
  <c r="AT22" i="289"/>
  <c r="AU22" i="289"/>
  <c r="AX22" i="289"/>
  <c r="BA22" i="289"/>
  <c r="BD22" i="289"/>
  <c r="BE22" i="289"/>
  <c r="BF22" i="289"/>
  <c r="J21" i="289"/>
  <c r="M21" i="289"/>
  <c r="R21" i="289"/>
  <c r="S21" i="289"/>
  <c r="V21" i="289"/>
  <c r="Y21" i="289"/>
  <c r="Z21" i="289"/>
  <c r="AA21" i="289"/>
  <c r="AD21" i="289"/>
  <c r="AG21" i="289"/>
  <c r="AJ21" i="289"/>
  <c r="AK21" i="289"/>
  <c r="AN21" i="289"/>
  <c r="AQ21" i="289"/>
  <c r="AT21" i="289"/>
  <c r="AU21" i="289"/>
  <c r="AX21" i="289"/>
  <c r="BA21" i="289"/>
  <c r="BD21" i="289"/>
  <c r="BE21" i="289"/>
  <c r="BF21" i="289"/>
  <c r="J20" i="289"/>
  <c r="M20" i="289"/>
  <c r="R20" i="289"/>
  <c r="S20" i="289"/>
  <c r="V20" i="289"/>
  <c r="Y20" i="289"/>
  <c r="Z20" i="289"/>
  <c r="AA20" i="289"/>
  <c r="AD20" i="289"/>
  <c r="AG20" i="289"/>
  <c r="AJ20" i="289"/>
  <c r="AK20" i="289"/>
  <c r="AN20" i="289"/>
  <c r="AQ20" i="289"/>
  <c r="AT20" i="289"/>
  <c r="AU20" i="289"/>
  <c r="AX20" i="289"/>
  <c r="BA20" i="289"/>
  <c r="BD20" i="289"/>
  <c r="BE20" i="289"/>
  <c r="BF20" i="289"/>
  <c r="J19" i="289"/>
  <c r="M19" i="289"/>
  <c r="R19" i="289"/>
  <c r="S19" i="289"/>
  <c r="V19" i="289"/>
  <c r="Y19" i="289"/>
  <c r="Z19" i="289"/>
  <c r="AA19" i="289"/>
  <c r="AD19" i="289"/>
  <c r="AG19" i="289"/>
  <c r="AJ19" i="289"/>
  <c r="AK19" i="289"/>
  <c r="AN19" i="289"/>
  <c r="AQ19" i="289"/>
  <c r="AT19" i="289"/>
  <c r="AU19" i="289"/>
  <c r="AX19" i="289"/>
  <c r="BA19" i="289"/>
  <c r="BD19" i="289"/>
  <c r="BE19" i="289"/>
  <c r="BF19" i="289"/>
  <c r="J18" i="289"/>
  <c r="M18" i="289"/>
  <c r="R18" i="289"/>
  <c r="S18" i="289"/>
  <c r="V18" i="289"/>
  <c r="Y18" i="289"/>
  <c r="Z18" i="289"/>
  <c r="AA18" i="289"/>
  <c r="AD18" i="289"/>
  <c r="AG18" i="289"/>
  <c r="AJ18" i="289"/>
  <c r="AK18" i="289"/>
  <c r="AN18" i="289"/>
  <c r="AQ18" i="289"/>
  <c r="AT18" i="289"/>
  <c r="AU18" i="289"/>
  <c r="AX18" i="289"/>
  <c r="BA18" i="289"/>
  <c r="BD18" i="289"/>
  <c r="BE18" i="289"/>
  <c r="BF18" i="289"/>
  <c r="J17" i="289"/>
  <c r="M17" i="289"/>
  <c r="R17" i="289"/>
  <c r="S17" i="289"/>
  <c r="V17" i="289"/>
  <c r="Y17" i="289"/>
  <c r="Z17" i="289"/>
  <c r="AA17" i="289"/>
  <c r="AD17" i="289"/>
  <c r="AG17" i="289"/>
  <c r="AJ17" i="289"/>
  <c r="AK17" i="289"/>
  <c r="AN17" i="289"/>
  <c r="AQ17" i="289"/>
  <c r="AT17" i="289"/>
  <c r="AU17" i="289"/>
  <c r="AX17" i="289"/>
  <c r="BA17" i="289"/>
  <c r="BD17" i="289"/>
  <c r="BE17" i="289"/>
  <c r="BF17" i="289"/>
  <c r="J16" i="289"/>
  <c r="M16" i="289"/>
  <c r="R16" i="289"/>
  <c r="S16" i="289"/>
  <c r="V16" i="289"/>
  <c r="Y16" i="289"/>
  <c r="Z16" i="289"/>
  <c r="AA16" i="289"/>
  <c r="AD16" i="289"/>
  <c r="AG16" i="289"/>
  <c r="AJ16" i="289"/>
  <c r="AK16" i="289"/>
  <c r="AN16" i="289"/>
  <c r="AQ16" i="289"/>
  <c r="AT16" i="289"/>
  <c r="AU16" i="289"/>
  <c r="AX16" i="289"/>
  <c r="BA16" i="289"/>
  <c r="BD16" i="289"/>
  <c r="BE16" i="289"/>
  <c r="BF16" i="289"/>
  <c r="J15" i="289"/>
  <c r="M15" i="289"/>
  <c r="R15" i="289"/>
  <c r="S15" i="289"/>
  <c r="V15" i="289"/>
  <c r="Y15" i="289"/>
  <c r="Z15" i="289"/>
  <c r="AA15" i="289"/>
  <c r="AD15" i="289"/>
  <c r="AG15" i="289"/>
  <c r="AJ15" i="289"/>
  <c r="AK15" i="289"/>
  <c r="AN15" i="289"/>
  <c r="AQ15" i="289"/>
  <c r="AT15" i="289"/>
  <c r="AU15" i="289"/>
  <c r="AX15" i="289"/>
  <c r="BA15" i="289"/>
  <c r="BD15" i="289"/>
  <c r="BE15" i="289"/>
  <c r="BF15" i="289"/>
  <c r="J14" i="289"/>
  <c r="M14" i="289"/>
  <c r="R14" i="289"/>
  <c r="S14" i="289"/>
  <c r="V14" i="289"/>
  <c r="Y14" i="289"/>
  <c r="Z14" i="289"/>
  <c r="AA14" i="289"/>
  <c r="AD14" i="289"/>
  <c r="AG14" i="289"/>
  <c r="AJ14" i="289"/>
  <c r="AK14" i="289"/>
  <c r="AN14" i="289"/>
  <c r="AQ14" i="289"/>
  <c r="AT14" i="289"/>
  <c r="AU14" i="289"/>
  <c r="AX14" i="289"/>
  <c r="BA14" i="289"/>
  <c r="BD14" i="289"/>
  <c r="BE14" i="289"/>
  <c r="BF14" i="289"/>
  <c r="J13" i="289"/>
  <c r="M13" i="289"/>
  <c r="R13" i="289"/>
  <c r="S13" i="289"/>
  <c r="V13" i="289"/>
  <c r="Y13" i="289"/>
  <c r="Z13" i="289"/>
  <c r="AA13" i="289"/>
  <c r="AD13" i="289"/>
  <c r="AG13" i="289"/>
  <c r="AJ13" i="289"/>
  <c r="AK13" i="289"/>
  <c r="AN13" i="289"/>
  <c r="AQ13" i="289"/>
  <c r="AT13" i="289"/>
  <c r="AU13" i="289"/>
  <c r="AX13" i="289"/>
  <c r="BA13" i="289"/>
  <c r="BD13" i="289"/>
  <c r="BE13" i="289"/>
  <c r="BF13" i="289"/>
  <c r="J12" i="289"/>
  <c r="M12" i="289"/>
  <c r="R12" i="289"/>
  <c r="S12" i="289"/>
  <c r="V12" i="289"/>
  <c r="Y12" i="289"/>
  <c r="Z12" i="289"/>
  <c r="AA12" i="289"/>
  <c r="AD12" i="289"/>
  <c r="AG12" i="289"/>
  <c r="AJ12" i="289"/>
  <c r="AK12" i="289"/>
  <c r="AN12" i="289"/>
  <c r="AQ12" i="289"/>
  <c r="AT12" i="289"/>
  <c r="AU12" i="289"/>
  <c r="AX12" i="289"/>
  <c r="BA12" i="289"/>
  <c r="BD12" i="289"/>
  <c r="BE12" i="289"/>
  <c r="BF12" i="289"/>
  <c r="J11" i="289"/>
  <c r="M11" i="289"/>
  <c r="R11" i="289"/>
  <c r="S11" i="289"/>
  <c r="V11" i="289"/>
  <c r="Y11" i="289"/>
  <c r="Z11" i="289"/>
  <c r="AA11" i="289"/>
  <c r="AD11" i="289"/>
  <c r="AG11" i="289"/>
  <c r="AJ11" i="289"/>
  <c r="AK11" i="289"/>
  <c r="AN11" i="289"/>
  <c r="AQ11" i="289"/>
  <c r="AT11" i="289"/>
  <c r="AU11" i="289"/>
  <c r="AX11" i="289"/>
  <c r="BA11" i="289"/>
  <c r="BD11" i="289"/>
  <c r="BE11" i="289"/>
  <c r="BF11" i="289"/>
  <c r="J10" i="289"/>
  <c r="M10" i="289"/>
  <c r="R10" i="289"/>
  <c r="S10" i="289"/>
  <c r="V10" i="289"/>
  <c r="Y10" i="289"/>
  <c r="Z10" i="289"/>
  <c r="AA10" i="289"/>
  <c r="AD10" i="289"/>
  <c r="AG10" i="289"/>
  <c r="AJ10" i="289"/>
  <c r="AK10" i="289"/>
  <c r="AN10" i="289"/>
  <c r="AQ10" i="289"/>
  <c r="AT10" i="289"/>
  <c r="AU10" i="289"/>
  <c r="AX10" i="289"/>
  <c r="BA10" i="289"/>
  <c r="BD10" i="289"/>
  <c r="BE10" i="289"/>
  <c r="BF10" i="289"/>
  <c r="J9" i="289"/>
  <c r="M9" i="289"/>
  <c r="R9" i="289"/>
  <c r="S9" i="289"/>
  <c r="V9" i="289"/>
  <c r="Y9" i="289"/>
  <c r="Z9" i="289"/>
  <c r="AA9" i="289"/>
  <c r="AD9" i="289"/>
  <c r="AG9" i="289"/>
  <c r="AJ9" i="289"/>
  <c r="AK9" i="289"/>
  <c r="AN9" i="289"/>
  <c r="AQ9" i="289"/>
  <c r="AT9" i="289"/>
  <c r="AU9" i="289"/>
  <c r="AX9" i="289"/>
  <c r="BA9" i="289"/>
  <c r="BD9" i="289"/>
  <c r="BE9" i="289"/>
  <c r="BF9" i="289"/>
  <c r="J8" i="289"/>
  <c r="M8" i="289"/>
  <c r="R8" i="289"/>
  <c r="S8" i="289"/>
  <c r="V8" i="289"/>
  <c r="Y8" i="289"/>
  <c r="Z8" i="289"/>
  <c r="AA8" i="289"/>
  <c r="AD8" i="289"/>
  <c r="AG8" i="289"/>
  <c r="AJ8" i="289"/>
  <c r="AK8" i="289"/>
  <c r="AN8" i="289"/>
  <c r="AQ8" i="289"/>
  <c r="AT8" i="289"/>
  <c r="AU8" i="289"/>
  <c r="AX8" i="289"/>
  <c r="BA8" i="289"/>
  <c r="BD8" i="289"/>
  <c r="BE8" i="289"/>
  <c r="BF8" i="289"/>
  <c r="J7" i="289"/>
  <c r="M7" i="289"/>
  <c r="R7" i="289"/>
  <c r="S7" i="289"/>
  <c r="V7" i="289"/>
  <c r="Y7" i="289"/>
  <c r="Z7" i="289"/>
  <c r="AA7" i="289"/>
  <c r="AD7" i="289"/>
  <c r="AG7" i="289"/>
  <c r="AJ7" i="289"/>
  <c r="AK7" i="289"/>
  <c r="AN7" i="289"/>
  <c r="AQ7" i="289"/>
  <c r="AT7" i="289"/>
  <c r="AU7" i="289"/>
  <c r="AX7" i="289"/>
  <c r="BA7" i="289"/>
  <c r="BD7" i="289"/>
  <c r="BE7" i="289"/>
  <c r="BF7" i="289"/>
  <c r="J6" i="289"/>
  <c r="M6" i="289"/>
  <c r="R6" i="289"/>
  <c r="S6" i="289"/>
  <c r="V6" i="289"/>
  <c r="Y6" i="289"/>
  <c r="Z6" i="289"/>
  <c r="AA6" i="289"/>
  <c r="AD6" i="289"/>
  <c r="AG6" i="289"/>
  <c r="AJ6" i="289"/>
  <c r="AK6" i="289"/>
  <c r="AN6" i="289"/>
  <c r="AQ6" i="289"/>
  <c r="AT6" i="289"/>
  <c r="AU6" i="289"/>
  <c r="AX6" i="289"/>
  <c r="BA6" i="289"/>
  <c r="BD6" i="289"/>
  <c r="BE6" i="289"/>
  <c r="BF6" i="289"/>
  <c r="J5" i="289"/>
  <c r="M5" i="289"/>
  <c r="R5" i="289"/>
  <c r="S5" i="289"/>
  <c r="V5" i="289"/>
  <c r="Y5" i="289"/>
  <c r="Z5" i="289"/>
  <c r="AA5" i="289"/>
  <c r="AD5" i="289"/>
  <c r="AG5" i="289"/>
  <c r="AJ5" i="289"/>
  <c r="AK5" i="289"/>
  <c r="AN5" i="289"/>
  <c r="AQ5" i="289"/>
  <c r="AT5" i="289"/>
  <c r="AU5" i="289"/>
  <c r="AX5" i="289"/>
  <c r="BA5" i="289"/>
  <c r="BD5" i="289"/>
  <c r="BE5" i="289"/>
  <c r="BF5" i="289"/>
  <c r="J4" i="289"/>
  <c r="M4" i="289"/>
  <c r="R4" i="289"/>
  <c r="S4" i="289"/>
  <c r="V4" i="289"/>
  <c r="Y4" i="289"/>
  <c r="Z4" i="289"/>
  <c r="AA4" i="289"/>
  <c r="AD4" i="289"/>
  <c r="AG4" i="289"/>
  <c r="AJ4" i="289"/>
  <c r="AK4" i="289"/>
  <c r="AN4" i="289"/>
  <c r="AQ4" i="289"/>
  <c r="AT4" i="289"/>
  <c r="AU4" i="289"/>
  <c r="AX4" i="289"/>
  <c r="BA4" i="289"/>
  <c r="BD4" i="289"/>
  <c r="BE4" i="289"/>
  <c r="BF4" i="289"/>
  <c r="J3" i="289"/>
  <c r="M3" i="289"/>
  <c r="R3" i="289"/>
  <c r="S3" i="289"/>
  <c r="V3" i="289"/>
  <c r="Y3" i="289"/>
  <c r="Z3" i="289"/>
  <c r="AA3" i="289"/>
  <c r="AD3" i="289"/>
  <c r="AG3" i="289"/>
  <c r="AJ3" i="289"/>
  <c r="AK3" i="289"/>
  <c r="AN3" i="289"/>
  <c r="AQ3" i="289"/>
  <c r="AT3" i="289"/>
  <c r="AU3" i="289"/>
  <c r="AX3" i="289"/>
  <c r="BA3" i="289"/>
  <c r="BD3" i="289"/>
  <c r="BE3" i="289"/>
  <c r="BF3" i="289"/>
  <c r="CB2" i="288"/>
  <c r="J6" i="288"/>
  <c r="M6" i="288"/>
  <c r="R6" i="288"/>
  <c r="S6" i="288"/>
  <c r="V6" i="288"/>
  <c r="Y6" i="288"/>
  <c r="Z6" i="288"/>
  <c r="AA6" i="288"/>
  <c r="AD6" i="288"/>
  <c r="AG6" i="288"/>
  <c r="AJ6" i="288"/>
  <c r="AK6" i="288"/>
  <c r="AN6" i="288"/>
  <c r="AQ6" i="288"/>
  <c r="AT6" i="288"/>
  <c r="AU6" i="288"/>
  <c r="AX6" i="288"/>
  <c r="BA6" i="288"/>
  <c r="BD6" i="288"/>
  <c r="BE6" i="288"/>
  <c r="BF6" i="288"/>
  <c r="J5" i="288"/>
  <c r="M5" i="288"/>
  <c r="R5" i="288"/>
  <c r="S5" i="288"/>
  <c r="V5" i="288"/>
  <c r="Y5" i="288"/>
  <c r="Z5" i="288"/>
  <c r="AA5" i="288"/>
  <c r="AD5" i="288"/>
  <c r="AG5" i="288"/>
  <c r="AJ5" i="288"/>
  <c r="AK5" i="288"/>
  <c r="AN5" i="288"/>
  <c r="AQ5" i="288"/>
  <c r="AT5" i="288"/>
  <c r="AU5" i="288"/>
  <c r="AX5" i="288"/>
  <c r="BA5" i="288"/>
  <c r="BD5" i="288"/>
  <c r="BE5" i="288"/>
  <c r="BF5" i="288"/>
  <c r="J4" i="288"/>
  <c r="M4" i="288"/>
  <c r="R4" i="288"/>
  <c r="S4" i="288"/>
  <c r="V4" i="288"/>
  <c r="Y4" i="288"/>
  <c r="Z4" i="288"/>
  <c r="AA4" i="288"/>
  <c r="AD4" i="288"/>
  <c r="AG4" i="288"/>
  <c r="AJ4" i="288"/>
  <c r="AK4" i="288"/>
  <c r="AN4" i="288"/>
  <c r="AQ4" i="288"/>
  <c r="AT4" i="288"/>
  <c r="AU4" i="288"/>
  <c r="AX4" i="288"/>
  <c r="BA4" i="288"/>
  <c r="BD4" i="288"/>
  <c r="BE4" i="288"/>
  <c r="BF4" i="288"/>
  <c r="J3" i="288"/>
  <c r="M3" i="288"/>
  <c r="R3" i="288"/>
  <c r="S3" i="288"/>
  <c r="V3" i="288"/>
  <c r="Y3" i="288"/>
  <c r="Z3" i="288"/>
  <c r="AA3" i="288"/>
  <c r="AD3" i="288"/>
  <c r="AG3" i="288"/>
  <c r="AJ3" i="288"/>
  <c r="AK3" i="288"/>
  <c r="AN3" i="288"/>
  <c r="AQ3" i="288"/>
  <c r="AT3" i="288"/>
  <c r="AU3" i="288"/>
  <c r="AX3" i="288"/>
  <c r="BA3" i="288"/>
  <c r="BD3" i="288"/>
  <c r="BE3" i="288"/>
  <c r="BF3" i="288"/>
  <c r="CB2" i="287"/>
  <c r="J5" i="287"/>
  <c r="M5" i="287"/>
  <c r="R5" i="287"/>
  <c r="S5" i="287"/>
  <c r="V5" i="287"/>
  <c r="Y5" i="287"/>
  <c r="Z5" i="287"/>
  <c r="AA5" i="287"/>
  <c r="AD5" i="287"/>
  <c r="AG5" i="287"/>
  <c r="AJ5" i="287"/>
  <c r="AK5" i="287"/>
  <c r="AN5" i="287"/>
  <c r="AQ5" i="287"/>
  <c r="AT5" i="287"/>
  <c r="AU5" i="287"/>
  <c r="AX5" i="287"/>
  <c r="BA5" i="287"/>
  <c r="BD5" i="287"/>
  <c r="BE5" i="287"/>
  <c r="BF5" i="287"/>
  <c r="J4" i="287"/>
  <c r="M4" i="287"/>
  <c r="R4" i="287"/>
  <c r="S4" i="287"/>
  <c r="V4" i="287"/>
  <c r="Y4" i="287"/>
  <c r="Z4" i="287"/>
  <c r="AA4" i="287"/>
  <c r="AD4" i="287"/>
  <c r="AG4" i="287"/>
  <c r="AJ4" i="287"/>
  <c r="AK4" i="287"/>
  <c r="AN4" i="287"/>
  <c r="AQ4" i="287"/>
  <c r="AT4" i="287"/>
  <c r="AU4" i="287"/>
  <c r="AX4" i="287"/>
  <c r="BA4" i="287"/>
  <c r="BD4" i="287"/>
  <c r="BE4" i="287"/>
  <c r="BF4" i="287"/>
  <c r="J3" i="287"/>
  <c r="M3" i="287"/>
  <c r="R3" i="287"/>
  <c r="S3" i="287"/>
  <c r="V3" i="287"/>
  <c r="Y3" i="287"/>
  <c r="Z3" i="287"/>
  <c r="AA3" i="287"/>
  <c r="AD3" i="287"/>
  <c r="AG3" i="287"/>
  <c r="AJ3" i="287"/>
  <c r="AK3" i="287"/>
  <c r="AN3" i="287"/>
  <c r="AQ3" i="287"/>
  <c r="AT3" i="287"/>
  <c r="AU3" i="287"/>
  <c r="AX3" i="287"/>
  <c r="BA3" i="287"/>
  <c r="BD3" i="287"/>
  <c r="BE3" i="287"/>
  <c r="BF3" i="287"/>
  <c r="CB2" i="286"/>
  <c r="J4" i="286"/>
  <c r="M4" i="286"/>
  <c r="R4" i="286"/>
  <c r="S4" i="286"/>
  <c r="V4" i="286"/>
  <c r="Y4" i="286"/>
  <c r="Z4" i="286"/>
  <c r="AA4" i="286"/>
  <c r="AD4" i="286"/>
  <c r="AG4" i="286"/>
  <c r="AJ4" i="286"/>
  <c r="AK4" i="286"/>
  <c r="AN4" i="286"/>
  <c r="AQ4" i="286"/>
  <c r="AT4" i="286"/>
  <c r="AU4" i="286"/>
  <c r="AX4" i="286"/>
  <c r="BA4" i="286"/>
  <c r="BD4" i="286"/>
  <c r="BE4" i="286"/>
  <c r="BF4" i="286"/>
  <c r="J3" i="286"/>
  <c r="M3" i="286"/>
  <c r="R3" i="286"/>
  <c r="S3" i="286"/>
  <c r="V3" i="286"/>
  <c r="Y3" i="286"/>
  <c r="Z3" i="286"/>
  <c r="AA3" i="286"/>
  <c r="AD3" i="286"/>
  <c r="AG3" i="286"/>
  <c r="AJ3" i="286"/>
  <c r="AK3" i="286"/>
  <c r="AN3" i="286"/>
  <c r="AQ3" i="286"/>
  <c r="AT3" i="286"/>
  <c r="AU3" i="286"/>
  <c r="AX3" i="286"/>
  <c r="BA3" i="286"/>
  <c r="BD3" i="286"/>
  <c r="BE3" i="286"/>
  <c r="BF3" i="286"/>
  <c r="CB2" i="285"/>
  <c r="J6" i="285"/>
  <c r="M6" i="285"/>
  <c r="R6" i="285"/>
  <c r="S6" i="285"/>
  <c r="V6" i="285"/>
  <c r="Y6" i="285"/>
  <c r="Z6" i="285"/>
  <c r="AA6" i="285"/>
  <c r="AD6" i="285"/>
  <c r="AG6" i="285"/>
  <c r="AJ6" i="285"/>
  <c r="AK6" i="285"/>
  <c r="AN6" i="285"/>
  <c r="AQ6" i="285"/>
  <c r="AT6" i="285"/>
  <c r="AU6" i="285"/>
  <c r="AX6" i="285"/>
  <c r="BA6" i="285"/>
  <c r="BD6" i="285"/>
  <c r="BE6" i="285"/>
  <c r="BF6" i="285"/>
  <c r="J5" i="285"/>
  <c r="M5" i="285"/>
  <c r="R5" i="285"/>
  <c r="S5" i="285"/>
  <c r="V5" i="285"/>
  <c r="Y5" i="285"/>
  <c r="Z5" i="285"/>
  <c r="AA5" i="285"/>
  <c r="AD5" i="285"/>
  <c r="AG5" i="285"/>
  <c r="AJ5" i="285"/>
  <c r="AK5" i="285"/>
  <c r="AN5" i="285"/>
  <c r="AQ5" i="285"/>
  <c r="AT5" i="285"/>
  <c r="AU5" i="285"/>
  <c r="AX5" i="285"/>
  <c r="BA5" i="285"/>
  <c r="BD5" i="285"/>
  <c r="BE5" i="285"/>
  <c r="BF5" i="285"/>
  <c r="J4" i="285"/>
  <c r="M4" i="285"/>
  <c r="R4" i="285"/>
  <c r="S4" i="285"/>
  <c r="V4" i="285"/>
  <c r="Y4" i="285"/>
  <c r="Z4" i="285"/>
  <c r="AA4" i="285"/>
  <c r="AD4" i="285"/>
  <c r="AG4" i="285"/>
  <c r="AJ4" i="285"/>
  <c r="AK4" i="285"/>
  <c r="AN4" i="285"/>
  <c r="AQ4" i="285"/>
  <c r="AT4" i="285"/>
  <c r="AU4" i="285"/>
  <c r="AX4" i="285"/>
  <c r="BA4" i="285"/>
  <c r="BD4" i="285"/>
  <c r="BE4" i="285"/>
  <c r="BF4" i="285"/>
  <c r="J3" i="285"/>
  <c r="M3" i="285"/>
  <c r="R3" i="285"/>
  <c r="S3" i="285"/>
  <c r="V3" i="285"/>
  <c r="Y3" i="285"/>
  <c r="Z3" i="285"/>
  <c r="AA3" i="285"/>
  <c r="AD3" i="285"/>
  <c r="AG3" i="285"/>
  <c r="AJ3" i="285"/>
  <c r="AK3" i="285"/>
  <c r="AN3" i="285"/>
  <c r="AQ3" i="285"/>
  <c r="AT3" i="285"/>
  <c r="AU3" i="285"/>
  <c r="AX3" i="285"/>
  <c r="BA3" i="285"/>
  <c r="BD3" i="285"/>
  <c r="BE3" i="285"/>
  <c r="BF3" i="285"/>
  <c r="CB2" i="284"/>
  <c r="J5" i="284"/>
  <c r="M5" i="284"/>
  <c r="R5" i="284"/>
  <c r="S5" i="284"/>
  <c r="V5" i="284"/>
  <c r="Y5" i="284"/>
  <c r="Z5" i="284"/>
  <c r="AA5" i="284"/>
  <c r="AD5" i="284"/>
  <c r="AG5" i="284"/>
  <c r="AJ5" i="284"/>
  <c r="AK5" i="284"/>
  <c r="AN5" i="284"/>
  <c r="AQ5" i="284"/>
  <c r="AT5" i="284"/>
  <c r="AU5" i="284"/>
  <c r="AX5" i="284"/>
  <c r="BA5" i="284"/>
  <c r="BD5" i="284"/>
  <c r="BE5" i="284"/>
  <c r="BF5" i="284"/>
  <c r="J4" i="284"/>
  <c r="M4" i="284"/>
  <c r="R4" i="284"/>
  <c r="S4" i="284"/>
  <c r="V4" i="284"/>
  <c r="Y4" i="284"/>
  <c r="Z4" i="284"/>
  <c r="AA4" i="284"/>
  <c r="AD4" i="284"/>
  <c r="AG4" i="284"/>
  <c r="AJ4" i="284"/>
  <c r="AK4" i="284"/>
  <c r="AN4" i="284"/>
  <c r="AQ4" i="284"/>
  <c r="AT4" i="284"/>
  <c r="AU4" i="284"/>
  <c r="AX4" i="284"/>
  <c r="BA4" i="284"/>
  <c r="BD4" i="284"/>
  <c r="BE4" i="284"/>
  <c r="BF4" i="284"/>
  <c r="J3" i="284"/>
  <c r="M3" i="284"/>
  <c r="R3" i="284"/>
  <c r="S3" i="284"/>
  <c r="V3" i="284"/>
  <c r="Y3" i="284"/>
  <c r="Z3" i="284"/>
  <c r="AA3" i="284"/>
  <c r="AD3" i="284"/>
  <c r="AG3" i="284"/>
  <c r="AJ3" i="284"/>
  <c r="AK3" i="284"/>
  <c r="AN3" i="284"/>
  <c r="AQ3" i="284"/>
  <c r="AT3" i="284"/>
  <c r="AU3" i="284"/>
  <c r="AX3" i="284"/>
  <c r="BA3" i="284"/>
  <c r="BD3" i="284"/>
  <c r="BE3" i="284"/>
  <c r="BF3" i="284"/>
  <c r="CB2" i="283"/>
  <c r="J7" i="283"/>
  <c r="M7" i="283"/>
  <c r="R7" i="283"/>
  <c r="S7" i="283"/>
  <c r="V7" i="283"/>
  <c r="Y7" i="283"/>
  <c r="Z7" i="283"/>
  <c r="AA7" i="283"/>
  <c r="AD7" i="283"/>
  <c r="AG7" i="283"/>
  <c r="AJ7" i="283"/>
  <c r="AK7" i="283"/>
  <c r="AN7" i="283"/>
  <c r="AQ7" i="283"/>
  <c r="AT7" i="283"/>
  <c r="AU7" i="283"/>
  <c r="AX7" i="283"/>
  <c r="BA7" i="283"/>
  <c r="BD7" i="283"/>
  <c r="BE7" i="283"/>
  <c r="BF7" i="283"/>
  <c r="J6" i="283"/>
  <c r="M6" i="283"/>
  <c r="R6" i="283"/>
  <c r="S6" i="283"/>
  <c r="V6" i="283"/>
  <c r="Y6" i="283"/>
  <c r="Z6" i="283"/>
  <c r="AA6" i="283"/>
  <c r="AD6" i="283"/>
  <c r="AG6" i="283"/>
  <c r="AJ6" i="283"/>
  <c r="AK6" i="283"/>
  <c r="AN6" i="283"/>
  <c r="AQ6" i="283"/>
  <c r="AT6" i="283"/>
  <c r="AU6" i="283"/>
  <c r="AX6" i="283"/>
  <c r="BA6" i="283"/>
  <c r="BD6" i="283"/>
  <c r="BE6" i="283"/>
  <c r="BF6" i="283"/>
  <c r="J5" i="283"/>
  <c r="M5" i="283"/>
  <c r="R5" i="283"/>
  <c r="S5" i="283"/>
  <c r="V5" i="283"/>
  <c r="Y5" i="283"/>
  <c r="Z5" i="283"/>
  <c r="AA5" i="283"/>
  <c r="AD5" i="283"/>
  <c r="AG5" i="283"/>
  <c r="AJ5" i="283"/>
  <c r="AK5" i="283"/>
  <c r="AN5" i="283"/>
  <c r="AQ5" i="283"/>
  <c r="AT5" i="283"/>
  <c r="AU5" i="283"/>
  <c r="AX5" i="283"/>
  <c r="BA5" i="283"/>
  <c r="BD5" i="283"/>
  <c r="BE5" i="283"/>
  <c r="BF5" i="283"/>
  <c r="J4" i="283"/>
  <c r="M4" i="283"/>
  <c r="R4" i="283"/>
  <c r="S4" i="283"/>
  <c r="V4" i="283"/>
  <c r="Y4" i="283"/>
  <c r="Z4" i="283"/>
  <c r="AA4" i="283"/>
  <c r="AD4" i="283"/>
  <c r="AG4" i="283"/>
  <c r="AJ4" i="283"/>
  <c r="AK4" i="283"/>
  <c r="AN4" i="283"/>
  <c r="AQ4" i="283"/>
  <c r="AT4" i="283"/>
  <c r="AU4" i="283"/>
  <c r="AX4" i="283"/>
  <c r="BA4" i="283"/>
  <c r="BD4" i="283"/>
  <c r="BE4" i="283"/>
  <c r="BF4" i="283"/>
  <c r="J3" i="283"/>
  <c r="M3" i="283"/>
  <c r="R3" i="283"/>
  <c r="S3" i="283"/>
  <c r="V3" i="283"/>
  <c r="Y3" i="283"/>
  <c r="Z3" i="283"/>
  <c r="AA3" i="283"/>
  <c r="AD3" i="283"/>
  <c r="AG3" i="283"/>
  <c r="AJ3" i="283"/>
  <c r="AK3" i="283"/>
  <c r="AN3" i="283"/>
  <c r="AQ3" i="283"/>
  <c r="AT3" i="283"/>
  <c r="AU3" i="283"/>
  <c r="AX3" i="283"/>
  <c r="BA3" i="283"/>
  <c r="BD3" i="283"/>
  <c r="BE3" i="283"/>
  <c r="BF3" i="283"/>
  <c r="CB2" i="282"/>
  <c r="J8" i="282"/>
  <c r="M8" i="282"/>
  <c r="R8" i="282"/>
  <c r="S8" i="282"/>
  <c r="V8" i="282"/>
  <c r="Y8" i="282"/>
  <c r="Z8" i="282"/>
  <c r="AA8" i="282"/>
  <c r="AD8" i="282"/>
  <c r="AG8" i="282"/>
  <c r="AJ8" i="282"/>
  <c r="AK8" i="282"/>
  <c r="AN8" i="282"/>
  <c r="AQ8" i="282"/>
  <c r="AT8" i="282"/>
  <c r="AU8" i="282"/>
  <c r="AX8" i="282"/>
  <c r="BA8" i="282"/>
  <c r="BD8" i="282"/>
  <c r="BE8" i="282"/>
  <c r="BF8" i="282"/>
  <c r="J7" i="282"/>
  <c r="M7" i="282"/>
  <c r="R7" i="282"/>
  <c r="S7" i="282"/>
  <c r="V7" i="282"/>
  <c r="Y7" i="282"/>
  <c r="Z7" i="282"/>
  <c r="AA7" i="282"/>
  <c r="AD7" i="282"/>
  <c r="AG7" i="282"/>
  <c r="AJ7" i="282"/>
  <c r="AK7" i="282"/>
  <c r="AN7" i="282"/>
  <c r="AQ7" i="282"/>
  <c r="AT7" i="282"/>
  <c r="AU7" i="282"/>
  <c r="AX7" i="282"/>
  <c r="BA7" i="282"/>
  <c r="BD7" i="282"/>
  <c r="BE7" i="282"/>
  <c r="BF7" i="282"/>
  <c r="J6" i="282"/>
  <c r="M6" i="282"/>
  <c r="R6" i="282"/>
  <c r="S6" i="282"/>
  <c r="V6" i="282"/>
  <c r="Y6" i="282"/>
  <c r="Z6" i="282"/>
  <c r="AA6" i="282"/>
  <c r="AD6" i="282"/>
  <c r="AG6" i="282"/>
  <c r="AJ6" i="282"/>
  <c r="AK6" i="282"/>
  <c r="AN6" i="282"/>
  <c r="AQ6" i="282"/>
  <c r="AT6" i="282"/>
  <c r="AU6" i="282"/>
  <c r="AX6" i="282"/>
  <c r="BA6" i="282"/>
  <c r="BD6" i="282"/>
  <c r="BE6" i="282"/>
  <c r="BF6" i="282"/>
  <c r="J5" i="282"/>
  <c r="M5" i="282"/>
  <c r="R5" i="282"/>
  <c r="S5" i="282"/>
  <c r="V5" i="282"/>
  <c r="Y5" i="282"/>
  <c r="Z5" i="282"/>
  <c r="AA5" i="282"/>
  <c r="AD5" i="282"/>
  <c r="AG5" i="282"/>
  <c r="AJ5" i="282"/>
  <c r="AK5" i="282"/>
  <c r="AN5" i="282"/>
  <c r="AQ5" i="282"/>
  <c r="AT5" i="282"/>
  <c r="AU5" i="282"/>
  <c r="AX5" i="282"/>
  <c r="BA5" i="282"/>
  <c r="BD5" i="282"/>
  <c r="BE5" i="282"/>
  <c r="BF5" i="282"/>
  <c r="J4" i="282"/>
  <c r="M4" i="282"/>
  <c r="R4" i="282"/>
  <c r="S4" i="282"/>
  <c r="V4" i="282"/>
  <c r="Y4" i="282"/>
  <c r="Z4" i="282"/>
  <c r="AA4" i="282"/>
  <c r="AD4" i="282"/>
  <c r="AG4" i="282"/>
  <c r="AJ4" i="282"/>
  <c r="AK4" i="282"/>
  <c r="AN4" i="282"/>
  <c r="AQ4" i="282"/>
  <c r="AT4" i="282"/>
  <c r="AU4" i="282"/>
  <c r="AX4" i="282"/>
  <c r="BA4" i="282"/>
  <c r="BD4" i="282"/>
  <c r="BE4" i="282"/>
  <c r="BF4" i="282"/>
  <c r="J3" i="282"/>
  <c r="M3" i="282"/>
  <c r="R3" i="282"/>
  <c r="S3" i="282"/>
  <c r="V3" i="282"/>
  <c r="Y3" i="282"/>
  <c r="Z3" i="282"/>
  <c r="AA3" i="282"/>
  <c r="AD3" i="282"/>
  <c r="AG3" i="282"/>
  <c r="AJ3" i="282"/>
  <c r="AK3" i="282"/>
  <c r="AN3" i="282"/>
  <c r="AQ3" i="282"/>
  <c r="AT3" i="282"/>
  <c r="AU3" i="282"/>
  <c r="AX3" i="282"/>
  <c r="BA3" i="282"/>
  <c r="BD3" i="282"/>
  <c r="BE3" i="282"/>
  <c r="BF3" i="282"/>
  <c r="CB2" i="281"/>
  <c r="J3" i="281"/>
  <c r="M3" i="281"/>
  <c r="R3" i="281"/>
  <c r="S3" i="281"/>
  <c r="V3" i="281"/>
  <c r="Y3" i="281"/>
  <c r="Z3" i="281"/>
  <c r="AA3" i="281"/>
  <c r="AD3" i="281"/>
  <c r="AG3" i="281"/>
  <c r="AJ3" i="281"/>
  <c r="AK3" i="281"/>
  <c r="AN3" i="281"/>
  <c r="AQ3" i="281"/>
  <c r="AT3" i="281"/>
  <c r="AU3" i="281"/>
  <c r="AX3" i="281"/>
  <c r="BA3" i="281"/>
  <c r="BD3" i="281"/>
  <c r="BE3" i="281"/>
  <c r="BF3" i="281"/>
  <c r="CB2" i="280"/>
  <c r="J5" i="280"/>
  <c r="M5" i="280"/>
  <c r="R5" i="280"/>
  <c r="S5" i="280"/>
  <c r="V5" i="280"/>
  <c r="Y5" i="280"/>
  <c r="Z5" i="280"/>
  <c r="AA5" i="280"/>
  <c r="AD5" i="280"/>
  <c r="AG5" i="280"/>
  <c r="AJ5" i="280"/>
  <c r="AK5" i="280"/>
  <c r="AN5" i="280"/>
  <c r="AQ5" i="280"/>
  <c r="AT5" i="280"/>
  <c r="AU5" i="280"/>
  <c r="AX5" i="280"/>
  <c r="BA5" i="280"/>
  <c r="BD5" i="280"/>
  <c r="BE5" i="280"/>
  <c r="BF5" i="280"/>
  <c r="J4" i="280"/>
  <c r="M4" i="280"/>
  <c r="R4" i="280"/>
  <c r="S4" i="280"/>
  <c r="V4" i="280"/>
  <c r="Y4" i="280"/>
  <c r="Z4" i="280"/>
  <c r="AA4" i="280"/>
  <c r="AD4" i="280"/>
  <c r="AG4" i="280"/>
  <c r="AJ4" i="280"/>
  <c r="AK4" i="280"/>
  <c r="AN4" i="280"/>
  <c r="AQ4" i="280"/>
  <c r="AT4" i="280"/>
  <c r="AU4" i="280"/>
  <c r="AX4" i="280"/>
  <c r="BA4" i="280"/>
  <c r="BD4" i="280"/>
  <c r="BE4" i="280"/>
  <c r="BF4" i="280"/>
  <c r="J3" i="280"/>
  <c r="M3" i="280"/>
  <c r="R3" i="280"/>
  <c r="S3" i="280"/>
  <c r="V3" i="280"/>
  <c r="Y3" i="280"/>
  <c r="Z3" i="280"/>
  <c r="AA3" i="280"/>
  <c r="AD3" i="280"/>
  <c r="AG3" i="280"/>
  <c r="AJ3" i="280"/>
  <c r="AK3" i="280"/>
  <c r="AN3" i="280"/>
  <c r="AQ3" i="280"/>
  <c r="AT3" i="280"/>
  <c r="AU3" i="280"/>
  <c r="AX3" i="280"/>
  <c r="BA3" i="280"/>
  <c r="BD3" i="280"/>
  <c r="BE3" i="280"/>
  <c r="BF3" i="280"/>
  <c r="CB2" i="279"/>
  <c r="J8" i="279"/>
  <c r="M8" i="279"/>
  <c r="R8" i="279"/>
  <c r="S8" i="279"/>
  <c r="V8" i="279"/>
  <c r="Y8" i="279"/>
  <c r="Z8" i="279"/>
  <c r="AA8" i="279"/>
  <c r="AD8" i="279"/>
  <c r="AG8" i="279"/>
  <c r="AJ8" i="279"/>
  <c r="AK8" i="279"/>
  <c r="AN8" i="279"/>
  <c r="AQ8" i="279"/>
  <c r="AT8" i="279"/>
  <c r="AU8" i="279"/>
  <c r="AX8" i="279"/>
  <c r="BA8" i="279"/>
  <c r="BD8" i="279"/>
  <c r="BE8" i="279"/>
  <c r="BF8" i="279"/>
  <c r="J7" i="279"/>
  <c r="M7" i="279"/>
  <c r="R7" i="279"/>
  <c r="S7" i="279"/>
  <c r="V7" i="279"/>
  <c r="Y7" i="279"/>
  <c r="Z7" i="279"/>
  <c r="AA7" i="279"/>
  <c r="AD7" i="279"/>
  <c r="AG7" i="279"/>
  <c r="AJ7" i="279"/>
  <c r="AK7" i="279"/>
  <c r="AN7" i="279"/>
  <c r="AQ7" i="279"/>
  <c r="AT7" i="279"/>
  <c r="AU7" i="279"/>
  <c r="AX7" i="279"/>
  <c r="BA7" i="279"/>
  <c r="BD7" i="279"/>
  <c r="BE7" i="279"/>
  <c r="BF7" i="279"/>
  <c r="J6" i="279"/>
  <c r="M6" i="279"/>
  <c r="R6" i="279"/>
  <c r="S6" i="279"/>
  <c r="V6" i="279"/>
  <c r="Y6" i="279"/>
  <c r="Z6" i="279"/>
  <c r="AA6" i="279"/>
  <c r="AD6" i="279"/>
  <c r="AG6" i="279"/>
  <c r="AJ6" i="279"/>
  <c r="AK6" i="279"/>
  <c r="AN6" i="279"/>
  <c r="AQ6" i="279"/>
  <c r="AT6" i="279"/>
  <c r="AU6" i="279"/>
  <c r="AX6" i="279"/>
  <c r="BA6" i="279"/>
  <c r="BD6" i="279"/>
  <c r="BE6" i="279"/>
  <c r="BF6" i="279"/>
  <c r="J5" i="279"/>
  <c r="M5" i="279"/>
  <c r="R5" i="279"/>
  <c r="S5" i="279"/>
  <c r="V5" i="279"/>
  <c r="Y5" i="279"/>
  <c r="Z5" i="279"/>
  <c r="AA5" i="279"/>
  <c r="AD5" i="279"/>
  <c r="AG5" i="279"/>
  <c r="AJ5" i="279"/>
  <c r="AK5" i="279"/>
  <c r="AN5" i="279"/>
  <c r="AQ5" i="279"/>
  <c r="AT5" i="279"/>
  <c r="AU5" i="279"/>
  <c r="AX5" i="279"/>
  <c r="BA5" i="279"/>
  <c r="BD5" i="279"/>
  <c r="BE5" i="279"/>
  <c r="BF5" i="279"/>
  <c r="J4" i="279"/>
  <c r="M4" i="279"/>
  <c r="R4" i="279"/>
  <c r="S4" i="279"/>
  <c r="V4" i="279"/>
  <c r="Y4" i="279"/>
  <c r="Z4" i="279"/>
  <c r="AA4" i="279"/>
  <c r="AD4" i="279"/>
  <c r="AG4" i="279"/>
  <c r="AJ4" i="279"/>
  <c r="AK4" i="279"/>
  <c r="AN4" i="279"/>
  <c r="AQ4" i="279"/>
  <c r="AT4" i="279"/>
  <c r="AU4" i="279"/>
  <c r="AX4" i="279"/>
  <c r="BA4" i="279"/>
  <c r="BD4" i="279"/>
  <c r="BE4" i="279"/>
  <c r="BF4" i="279"/>
  <c r="J3" i="279"/>
  <c r="M3" i="279"/>
  <c r="R3" i="279"/>
  <c r="S3" i="279"/>
  <c r="V3" i="279"/>
  <c r="Y3" i="279"/>
  <c r="Z3" i="279"/>
  <c r="AA3" i="279"/>
  <c r="AD3" i="279"/>
  <c r="AG3" i="279"/>
  <c r="AJ3" i="279"/>
  <c r="AK3" i="279"/>
  <c r="AN3" i="279"/>
  <c r="AQ3" i="279"/>
  <c r="AT3" i="279"/>
  <c r="AU3" i="279"/>
  <c r="AX3" i="279"/>
  <c r="BA3" i="279"/>
  <c r="BD3" i="279"/>
  <c r="BE3" i="279"/>
  <c r="BF3" i="279"/>
  <c r="CB2" i="278"/>
  <c r="J4" i="278"/>
  <c r="M4" i="278"/>
  <c r="R4" i="278"/>
  <c r="S4" i="278"/>
  <c r="V4" i="278"/>
  <c r="Y4" i="278"/>
  <c r="Z4" i="278"/>
  <c r="AA4" i="278"/>
  <c r="AD4" i="278"/>
  <c r="AG4" i="278"/>
  <c r="AJ4" i="278"/>
  <c r="AK4" i="278"/>
  <c r="AN4" i="278"/>
  <c r="AQ4" i="278"/>
  <c r="AT4" i="278"/>
  <c r="AU4" i="278"/>
  <c r="AX4" i="278"/>
  <c r="BA4" i="278"/>
  <c r="BD4" i="278"/>
  <c r="BE4" i="278"/>
  <c r="BF4" i="278"/>
  <c r="J3" i="278"/>
  <c r="M3" i="278"/>
  <c r="R3" i="278"/>
  <c r="S3" i="278"/>
  <c r="V3" i="278"/>
  <c r="Y3" i="278"/>
  <c r="Z3" i="278"/>
  <c r="AA3" i="278"/>
  <c r="AD3" i="278"/>
  <c r="AG3" i="278"/>
  <c r="AJ3" i="278"/>
  <c r="AK3" i="278"/>
  <c r="AN3" i="278"/>
  <c r="AQ3" i="278"/>
  <c r="AT3" i="278"/>
  <c r="AU3" i="278"/>
  <c r="AX3" i="278"/>
  <c r="BA3" i="278"/>
  <c r="BD3" i="278"/>
  <c r="BE3" i="278"/>
  <c r="BF3" i="278"/>
  <c r="CB2" i="277"/>
  <c r="J9" i="277"/>
  <c r="M9" i="277"/>
  <c r="R9" i="277"/>
  <c r="S9" i="277"/>
  <c r="V9" i="277"/>
  <c r="Y9" i="277"/>
  <c r="Z9" i="277"/>
  <c r="AA9" i="277"/>
  <c r="AD9" i="277"/>
  <c r="AG9" i="277"/>
  <c r="AJ9" i="277"/>
  <c r="AK9" i="277"/>
  <c r="AN9" i="277"/>
  <c r="AQ9" i="277"/>
  <c r="AT9" i="277"/>
  <c r="AU9" i="277"/>
  <c r="AX9" i="277"/>
  <c r="BA9" i="277"/>
  <c r="BD9" i="277"/>
  <c r="BE9" i="277"/>
  <c r="BF9" i="277"/>
  <c r="J8" i="277"/>
  <c r="M8" i="277"/>
  <c r="R8" i="277"/>
  <c r="S8" i="277"/>
  <c r="V8" i="277"/>
  <c r="Y8" i="277"/>
  <c r="Z8" i="277"/>
  <c r="AA8" i="277"/>
  <c r="AD8" i="277"/>
  <c r="AG8" i="277"/>
  <c r="AJ8" i="277"/>
  <c r="AK8" i="277"/>
  <c r="AN8" i="277"/>
  <c r="AQ8" i="277"/>
  <c r="AT8" i="277"/>
  <c r="AU8" i="277"/>
  <c r="AX8" i="277"/>
  <c r="BA8" i="277"/>
  <c r="BD8" i="277"/>
  <c r="BE8" i="277"/>
  <c r="BF8" i="277"/>
  <c r="J7" i="277"/>
  <c r="M7" i="277"/>
  <c r="R7" i="277"/>
  <c r="S7" i="277"/>
  <c r="V7" i="277"/>
  <c r="Y7" i="277"/>
  <c r="Z7" i="277"/>
  <c r="AA7" i="277"/>
  <c r="AD7" i="277"/>
  <c r="AG7" i="277"/>
  <c r="AJ7" i="277"/>
  <c r="AK7" i="277"/>
  <c r="AN7" i="277"/>
  <c r="AQ7" i="277"/>
  <c r="AT7" i="277"/>
  <c r="AU7" i="277"/>
  <c r="AX7" i="277"/>
  <c r="BA7" i="277"/>
  <c r="BD7" i="277"/>
  <c r="BE7" i="277"/>
  <c r="BF7" i="277"/>
  <c r="J6" i="277"/>
  <c r="M6" i="277"/>
  <c r="R6" i="277"/>
  <c r="S6" i="277"/>
  <c r="V6" i="277"/>
  <c r="Y6" i="277"/>
  <c r="Z6" i="277"/>
  <c r="AA6" i="277"/>
  <c r="AD6" i="277"/>
  <c r="AG6" i="277"/>
  <c r="AJ6" i="277"/>
  <c r="AK6" i="277"/>
  <c r="AN6" i="277"/>
  <c r="AQ6" i="277"/>
  <c r="AT6" i="277"/>
  <c r="AU6" i="277"/>
  <c r="AX6" i="277"/>
  <c r="BA6" i="277"/>
  <c r="BD6" i="277"/>
  <c r="BE6" i="277"/>
  <c r="BF6" i="277"/>
  <c r="J5" i="277"/>
  <c r="M5" i="277"/>
  <c r="R5" i="277"/>
  <c r="S5" i="277"/>
  <c r="V5" i="277"/>
  <c r="Y5" i="277"/>
  <c r="Z5" i="277"/>
  <c r="AA5" i="277"/>
  <c r="AD5" i="277"/>
  <c r="AG5" i="277"/>
  <c r="AJ5" i="277"/>
  <c r="AK5" i="277"/>
  <c r="AN5" i="277"/>
  <c r="AQ5" i="277"/>
  <c r="AT5" i="277"/>
  <c r="AU5" i="277"/>
  <c r="AX5" i="277"/>
  <c r="BA5" i="277"/>
  <c r="BD5" i="277"/>
  <c r="BE5" i="277"/>
  <c r="BF5" i="277"/>
  <c r="J4" i="277"/>
  <c r="M4" i="277"/>
  <c r="R4" i="277"/>
  <c r="S4" i="277"/>
  <c r="V4" i="277"/>
  <c r="Y4" i="277"/>
  <c r="Z4" i="277"/>
  <c r="AA4" i="277"/>
  <c r="AD4" i="277"/>
  <c r="AG4" i="277"/>
  <c r="AJ4" i="277"/>
  <c r="AK4" i="277"/>
  <c r="AN4" i="277"/>
  <c r="AQ4" i="277"/>
  <c r="AT4" i="277"/>
  <c r="AU4" i="277"/>
  <c r="AX4" i="277"/>
  <c r="BA4" i="277"/>
  <c r="BD4" i="277"/>
  <c r="BE4" i="277"/>
  <c r="BF4" i="277"/>
  <c r="J3" i="277"/>
  <c r="M3" i="277"/>
  <c r="R3" i="277"/>
  <c r="S3" i="277"/>
  <c r="V3" i="277"/>
  <c r="Y3" i="277"/>
  <c r="Z3" i="277"/>
  <c r="AA3" i="277"/>
  <c r="AD3" i="277"/>
  <c r="AG3" i="277"/>
  <c r="AJ3" i="277"/>
  <c r="AK3" i="277"/>
  <c r="AN3" i="277"/>
  <c r="AQ3" i="277"/>
  <c r="AT3" i="277"/>
  <c r="AU3" i="277"/>
  <c r="AX3" i="277"/>
  <c r="BA3" i="277"/>
  <c r="BD3" i="277"/>
  <c r="BE3" i="277"/>
  <c r="BF3" i="277"/>
  <c r="CB2" i="276"/>
  <c r="J6" i="276"/>
  <c r="M6" i="276"/>
  <c r="R6" i="276"/>
  <c r="S6" i="276"/>
  <c r="V6" i="276"/>
  <c r="Y6" i="276"/>
  <c r="Z6" i="276"/>
  <c r="AA6" i="276"/>
  <c r="AD6" i="276"/>
  <c r="AG6" i="276"/>
  <c r="AJ6" i="276"/>
  <c r="AK6" i="276"/>
  <c r="AN6" i="276"/>
  <c r="AQ6" i="276"/>
  <c r="AT6" i="276"/>
  <c r="AU6" i="276"/>
  <c r="AX6" i="276"/>
  <c r="BA6" i="276"/>
  <c r="BD6" i="276"/>
  <c r="BE6" i="276"/>
  <c r="BF6" i="276"/>
  <c r="J5" i="276"/>
  <c r="M5" i="276"/>
  <c r="R5" i="276"/>
  <c r="S5" i="276"/>
  <c r="V5" i="276"/>
  <c r="Y5" i="276"/>
  <c r="Z5" i="276"/>
  <c r="AA5" i="276"/>
  <c r="AD5" i="276"/>
  <c r="AG5" i="276"/>
  <c r="AJ5" i="276"/>
  <c r="AK5" i="276"/>
  <c r="AN5" i="276"/>
  <c r="AQ5" i="276"/>
  <c r="AT5" i="276"/>
  <c r="AU5" i="276"/>
  <c r="AX5" i="276"/>
  <c r="BA5" i="276"/>
  <c r="BD5" i="276"/>
  <c r="BE5" i="276"/>
  <c r="BF5" i="276"/>
  <c r="J4" i="276"/>
  <c r="M4" i="276"/>
  <c r="R4" i="276"/>
  <c r="S4" i="276"/>
  <c r="V4" i="276"/>
  <c r="Y4" i="276"/>
  <c r="Z4" i="276"/>
  <c r="AA4" i="276"/>
  <c r="AD4" i="276"/>
  <c r="AG4" i="276"/>
  <c r="AJ4" i="276"/>
  <c r="AK4" i="276"/>
  <c r="AN4" i="276"/>
  <c r="AQ4" i="276"/>
  <c r="AT4" i="276"/>
  <c r="AU4" i="276"/>
  <c r="AX4" i="276"/>
  <c r="BA4" i="276"/>
  <c r="BD4" i="276"/>
  <c r="BE4" i="276"/>
  <c r="BF4" i="276"/>
  <c r="J3" i="276"/>
  <c r="M3" i="276"/>
  <c r="R3" i="276"/>
  <c r="S3" i="276"/>
  <c r="V3" i="276"/>
  <c r="Y3" i="276"/>
  <c r="Z3" i="276"/>
  <c r="AA3" i="276"/>
  <c r="AD3" i="276"/>
  <c r="AG3" i="276"/>
  <c r="AJ3" i="276"/>
  <c r="AK3" i="276"/>
  <c r="AN3" i="276"/>
  <c r="AQ3" i="276"/>
  <c r="AT3" i="276"/>
  <c r="AU3" i="276"/>
  <c r="AX3" i="276"/>
  <c r="BA3" i="276"/>
  <c r="BD3" i="276"/>
  <c r="BE3" i="276"/>
  <c r="BF3" i="276"/>
  <c r="CB2" i="275"/>
  <c r="J7" i="275"/>
  <c r="M7" i="275"/>
  <c r="R7" i="275"/>
  <c r="S7" i="275"/>
  <c r="V7" i="275"/>
  <c r="Y7" i="275"/>
  <c r="Z7" i="275"/>
  <c r="AA7" i="275"/>
  <c r="AD7" i="275"/>
  <c r="AG7" i="275"/>
  <c r="AJ7" i="275"/>
  <c r="AK7" i="275"/>
  <c r="AN7" i="275"/>
  <c r="AQ7" i="275"/>
  <c r="AT7" i="275"/>
  <c r="AU7" i="275"/>
  <c r="AX7" i="275"/>
  <c r="BA7" i="275"/>
  <c r="BD7" i="275"/>
  <c r="BE7" i="275"/>
  <c r="BF7" i="275"/>
  <c r="J6" i="275"/>
  <c r="M6" i="275"/>
  <c r="R6" i="275"/>
  <c r="S6" i="275"/>
  <c r="V6" i="275"/>
  <c r="Y6" i="275"/>
  <c r="Z6" i="275"/>
  <c r="AA6" i="275"/>
  <c r="AD6" i="275"/>
  <c r="AG6" i="275"/>
  <c r="AJ6" i="275"/>
  <c r="AK6" i="275"/>
  <c r="AN6" i="275"/>
  <c r="AQ6" i="275"/>
  <c r="AT6" i="275"/>
  <c r="AU6" i="275"/>
  <c r="AX6" i="275"/>
  <c r="BA6" i="275"/>
  <c r="BD6" i="275"/>
  <c r="BE6" i="275"/>
  <c r="BF6" i="275"/>
  <c r="J5" i="275"/>
  <c r="M5" i="275"/>
  <c r="R5" i="275"/>
  <c r="S5" i="275"/>
  <c r="V5" i="275"/>
  <c r="Y5" i="275"/>
  <c r="Z5" i="275"/>
  <c r="AA5" i="275"/>
  <c r="AD5" i="275"/>
  <c r="AG5" i="275"/>
  <c r="AJ5" i="275"/>
  <c r="AK5" i="275"/>
  <c r="AN5" i="275"/>
  <c r="AQ5" i="275"/>
  <c r="AT5" i="275"/>
  <c r="AU5" i="275"/>
  <c r="AX5" i="275"/>
  <c r="BA5" i="275"/>
  <c r="BD5" i="275"/>
  <c r="BE5" i="275"/>
  <c r="BF5" i="275"/>
  <c r="J4" i="275"/>
  <c r="M4" i="275"/>
  <c r="R4" i="275"/>
  <c r="S4" i="275"/>
  <c r="V4" i="275"/>
  <c r="Y4" i="275"/>
  <c r="Z4" i="275"/>
  <c r="AA4" i="275"/>
  <c r="AD4" i="275"/>
  <c r="AG4" i="275"/>
  <c r="AJ4" i="275"/>
  <c r="AK4" i="275"/>
  <c r="AN4" i="275"/>
  <c r="AQ4" i="275"/>
  <c r="AT4" i="275"/>
  <c r="AU4" i="275"/>
  <c r="AX4" i="275"/>
  <c r="BA4" i="275"/>
  <c r="BD4" i="275"/>
  <c r="BE4" i="275"/>
  <c r="BF4" i="275"/>
  <c r="J3" i="275"/>
  <c r="M3" i="275"/>
  <c r="R3" i="275"/>
  <c r="S3" i="275"/>
  <c r="V3" i="275"/>
  <c r="Y3" i="275"/>
  <c r="Z3" i="275"/>
  <c r="AA3" i="275"/>
  <c r="AD3" i="275"/>
  <c r="AG3" i="275"/>
  <c r="AJ3" i="275"/>
  <c r="AK3" i="275"/>
  <c r="AN3" i="275"/>
  <c r="AQ3" i="275"/>
  <c r="AT3" i="275"/>
  <c r="AU3" i="275"/>
  <c r="AX3" i="275"/>
  <c r="BA3" i="275"/>
  <c r="BD3" i="275"/>
  <c r="BE3" i="275"/>
  <c r="BF3" i="275"/>
  <c r="CB2" i="274"/>
  <c r="J5" i="274"/>
  <c r="M5" i="274"/>
  <c r="R5" i="274"/>
  <c r="S5" i="274"/>
  <c r="V5" i="274"/>
  <c r="Y5" i="274"/>
  <c r="Z5" i="274"/>
  <c r="AA5" i="274"/>
  <c r="AD5" i="274"/>
  <c r="AG5" i="274"/>
  <c r="AJ5" i="274"/>
  <c r="AK5" i="274"/>
  <c r="AN5" i="274"/>
  <c r="AQ5" i="274"/>
  <c r="AT5" i="274"/>
  <c r="AU5" i="274"/>
  <c r="AX5" i="274"/>
  <c r="BA5" i="274"/>
  <c r="BD5" i="274"/>
  <c r="BE5" i="274"/>
  <c r="BF5" i="274"/>
  <c r="J4" i="274"/>
  <c r="M4" i="274"/>
  <c r="R4" i="274"/>
  <c r="S4" i="274"/>
  <c r="V4" i="274"/>
  <c r="Y4" i="274"/>
  <c r="Z4" i="274"/>
  <c r="AA4" i="274"/>
  <c r="AD4" i="274"/>
  <c r="AG4" i="274"/>
  <c r="AJ4" i="274"/>
  <c r="AK4" i="274"/>
  <c r="AN4" i="274"/>
  <c r="AQ4" i="274"/>
  <c r="AT4" i="274"/>
  <c r="AU4" i="274"/>
  <c r="AX4" i="274"/>
  <c r="BA4" i="274"/>
  <c r="BD4" i="274"/>
  <c r="BE4" i="274"/>
  <c r="BF4" i="274"/>
  <c r="J3" i="274"/>
  <c r="M3" i="274"/>
  <c r="R3" i="274"/>
  <c r="S3" i="274"/>
  <c r="V3" i="274"/>
  <c r="Y3" i="274"/>
  <c r="Z3" i="274"/>
  <c r="AA3" i="274"/>
  <c r="AD3" i="274"/>
  <c r="AG3" i="274"/>
  <c r="AJ3" i="274"/>
  <c r="AK3" i="274"/>
  <c r="AN3" i="274"/>
  <c r="AQ3" i="274"/>
  <c r="AT3" i="274"/>
  <c r="AU3" i="274"/>
  <c r="AX3" i="274"/>
  <c r="BA3" i="274"/>
  <c r="BD3" i="274"/>
  <c r="BE3" i="274"/>
  <c r="BF3" i="274"/>
  <c r="CB2" i="273"/>
  <c r="J6" i="273"/>
  <c r="M6" i="273"/>
  <c r="R6" i="273"/>
  <c r="S6" i="273"/>
  <c r="V6" i="273"/>
  <c r="Y6" i="273"/>
  <c r="Z6" i="273"/>
  <c r="AA6" i="273"/>
  <c r="AD6" i="273"/>
  <c r="AG6" i="273"/>
  <c r="AJ6" i="273"/>
  <c r="AK6" i="273"/>
  <c r="AN6" i="273"/>
  <c r="AQ6" i="273"/>
  <c r="AT6" i="273"/>
  <c r="AU6" i="273"/>
  <c r="AX6" i="273"/>
  <c r="BA6" i="273"/>
  <c r="BD6" i="273"/>
  <c r="BE6" i="273"/>
  <c r="BF6" i="273"/>
  <c r="J5" i="273"/>
  <c r="M5" i="273"/>
  <c r="R5" i="273"/>
  <c r="S5" i="273"/>
  <c r="V5" i="273"/>
  <c r="Y5" i="273"/>
  <c r="Z5" i="273"/>
  <c r="AA5" i="273"/>
  <c r="AD5" i="273"/>
  <c r="AG5" i="273"/>
  <c r="AJ5" i="273"/>
  <c r="AK5" i="273"/>
  <c r="AN5" i="273"/>
  <c r="AQ5" i="273"/>
  <c r="AT5" i="273"/>
  <c r="AU5" i="273"/>
  <c r="AX5" i="273"/>
  <c r="BA5" i="273"/>
  <c r="BD5" i="273"/>
  <c r="BE5" i="273"/>
  <c r="BF5" i="273"/>
  <c r="J4" i="273"/>
  <c r="M4" i="273"/>
  <c r="R4" i="273"/>
  <c r="S4" i="273"/>
  <c r="V4" i="273"/>
  <c r="Y4" i="273"/>
  <c r="Z4" i="273"/>
  <c r="AA4" i="273"/>
  <c r="AD4" i="273"/>
  <c r="AG4" i="273"/>
  <c r="AJ4" i="273"/>
  <c r="AK4" i="273"/>
  <c r="AN4" i="273"/>
  <c r="AQ4" i="273"/>
  <c r="AT4" i="273"/>
  <c r="AU4" i="273"/>
  <c r="AX4" i="273"/>
  <c r="BA4" i="273"/>
  <c r="BD4" i="273"/>
  <c r="BE4" i="273"/>
  <c r="BF4" i="273"/>
  <c r="J3" i="273"/>
  <c r="M3" i="273"/>
  <c r="R3" i="273"/>
  <c r="S3" i="273"/>
  <c r="V3" i="273"/>
  <c r="Y3" i="273"/>
  <c r="Z3" i="273"/>
  <c r="AA3" i="273"/>
  <c r="AD3" i="273"/>
  <c r="AG3" i="273"/>
  <c r="AJ3" i="273"/>
  <c r="AK3" i="273"/>
  <c r="AN3" i="273"/>
  <c r="AQ3" i="273"/>
  <c r="AT3" i="273"/>
  <c r="AU3" i="273"/>
  <c r="AX3" i="273"/>
  <c r="BA3" i="273"/>
  <c r="BD3" i="273"/>
  <c r="BE3" i="273"/>
  <c r="BF3" i="273"/>
  <c r="CB2" i="272"/>
  <c r="J4" i="272"/>
  <c r="M4" i="272"/>
  <c r="R4" i="272"/>
  <c r="S4" i="272"/>
  <c r="V4" i="272"/>
  <c r="Y4" i="272"/>
  <c r="Z4" i="272"/>
  <c r="AA4" i="272"/>
  <c r="AD4" i="272"/>
  <c r="AG4" i="272"/>
  <c r="AJ4" i="272"/>
  <c r="AK4" i="272"/>
  <c r="AN4" i="272"/>
  <c r="AQ4" i="272"/>
  <c r="AT4" i="272"/>
  <c r="AU4" i="272"/>
  <c r="AX4" i="272"/>
  <c r="BA4" i="272"/>
  <c r="BD4" i="272"/>
  <c r="BE4" i="272"/>
  <c r="BF4" i="272"/>
  <c r="J3" i="272"/>
  <c r="M3" i="272"/>
  <c r="R3" i="272"/>
  <c r="S3" i="272"/>
  <c r="V3" i="272"/>
  <c r="Y3" i="272"/>
  <c r="Z3" i="272"/>
  <c r="AA3" i="272"/>
  <c r="AD3" i="272"/>
  <c r="AG3" i="272"/>
  <c r="AJ3" i="272"/>
  <c r="AK3" i="272"/>
  <c r="AN3" i="272"/>
  <c r="AQ3" i="272"/>
  <c r="AT3" i="272"/>
  <c r="AU3" i="272"/>
  <c r="AX3" i="272"/>
  <c r="BA3" i="272"/>
  <c r="BD3" i="272"/>
  <c r="BE3" i="272"/>
  <c r="BF3" i="272"/>
  <c r="CB2" i="271"/>
  <c r="J5" i="271"/>
  <c r="M5" i="271"/>
  <c r="R5" i="271"/>
  <c r="S5" i="271"/>
  <c r="V5" i="271"/>
  <c r="Y5" i="271"/>
  <c r="Z5" i="271"/>
  <c r="AA5" i="271"/>
  <c r="AD5" i="271"/>
  <c r="AG5" i="271"/>
  <c r="AK5" i="271"/>
  <c r="AN5" i="271"/>
  <c r="AQ5" i="271"/>
  <c r="AT5" i="271"/>
  <c r="AU5" i="271"/>
  <c r="AX5" i="271"/>
  <c r="BA5" i="271"/>
  <c r="BD5" i="271"/>
  <c r="BE5" i="271"/>
  <c r="BF5" i="271"/>
  <c r="J4" i="271"/>
  <c r="M4" i="271"/>
  <c r="R4" i="271"/>
  <c r="S4" i="271"/>
  <c r="V4" i="271"/>
  <c r="Y4" i="271"/>
  <c r="Z4" i="271"/>
  <c r="AA4" i="271"/>
  <c r="AD4" i="271"/>
  <c r="AG4" i="271"/>
  <c r="AJ4" i="271"/>
  <c r="AK4" i="271"/>
  <c r="AN4" i="271"/>
  <c r="AQ4" i="271"/>
  <c r="AT4" i="271"/>
  <c r="AU4" i="271"/>
  <c r="AX4" i="271"/>
  <c r="BA4" i="271"/>
  <c r="BD4" i="271"/>
  <c r="BE4" i="271"/>
  <c r="BF4" i="271"/>
  <c r="J3" i="271"/>
  <c r="M3" i="271"/>
  <c r="R3" i="271"/>
  <c r="S3" i="271"/>
  <c r="V3" i="271"/>
  <c r="Y3" i="271"/>
  <c r="Z3" i="271"/>
  <c r="AA3" i="271"/>
  <c r="AD3" i="271"/>
  <c r="AG3" i="271"/>
  <c r="AJ3" i="271"/>
  <c r="AK3" i="271"/>
  <c r="AN3" i="271"/>
  <c r="AQ3" i="271"/>
  <c r="AT3" i="271"/>
  <c r="AU3" i="271"/>
  <c r="AX3" i="271"/>
  <c r="BA3" i="271"/>
  <c r="BD3" i="271"/>
  <c r="BE3" i="271"/>
  <c r="BF3" i="271"/>
  <c r="CB2" i="270"/>
  <c r="J9" i="270"/>
  <c r="M9" i="270"/>
  <c r="R9" i="270"/>
  <c r="S9" i="270"/>
  <c r="V9" i="270"/>
  <c r="Y9" i="270"/>
  <c r="Z9" i="270"/>
  <c r="AA9" i="270"/>
  <c r="AD9" i="270"/>
  <c r="AG9" i="270"/>
  <c r="AJ9" i="270"/>
  <c r="AK9" i="270"/>
  <c r="AN9" i="270"/>
  <c r="AQ9" i="270"/>
  <c r="AT9" i="270"/>
  <c r="AU9" i="270"/>
  <c r="AX9" i="270"/>
  <c r="BA9" i="270"/>
  <c r="BD9" i="270"/>
  <c r="BE9" i="270"/>
  <c r="BF9" i="270"/>
  <c r="J8" i="270"/>
  <c r="M8" i="270"/>
  <c r="R8" i="270"/>
  <c r="S8" i="270"/>
  <c r="V8" i="270"/>
  <c r="Y8" i="270"/>
  <c r="Z8" i="270"/>
  <c r="AA8" i="270"/>
  <c r="AD8" i="270"/>
  <c r="AG8" i="270"/>
  <c r="AJ8" i="270"/>
  <c r="AK8" i="270"/>
  <c r="AN8" i="270"/>
  <c r="AQ8" i="270"/>
  <c r="AT8" i="270"/>
  <c r="AU8" i="270"/>
  <c r="AX8" i="270"/>
  <c r="BA8" i="270"/>
  <c r="BD8" i="270"/>
  <c r="BE8" i="270"/>
  <c r="BF8" i="270"/>
  <c r="J7" i="270"/>
  <c r="M7" i="270"/>
  <c r="R7" i="270"/>
  <c r="S7" i="270"/>
  <c r="V7" i="270"/>
  <c r="Y7" i="270"/>
  <c r="Z7" i="270"/>
  <c r="AA7" i="270"/>
  <c r="AD7" i="270"/>
  <c r="AG7" i="270"/>
  <c r="AJ7" i="270"/>
  <c r="AK7" i="270"/>
  <c r="AN7" i="270"/>
  <c r="AQ7" i="270"/>
  <c r="AT7" i="270"/>
  <c r="AU7" i="270"/>
  <c r="AX7" i="270"/>
  <c r="BA7" i="270"/>
  <c r="BD7" i="270"/>
  <c r="BE7" i="270"/>
  <c r="BF7" i="270"/>
  <c r="J6" i="270"/>
  <c r="M6" i="270"/>
  <c r="R6" i="270"/>
  <c r="S6" i="270"/>
  <c r="V6" i="270"/>
  <c r="Y6" i="270"/>
  <c r="Z6" i="270"/>
  <c r="AA6" i="270"/>
  <c r="AD6" i="270"/>
  <c r="AG6" i="270"/>
  <c r="AJ6" i="270"/>
  <c r="AK6" i="270"/>
  <c r="AN6" i="270"/>
  <c r="AQ6" i="270"/>
  <c r="AT6" i="270"/>
  <c r="AU6" i="270"/>
  <c r="AX6" i="270"/>
  <c r="BA6" i="270"/>
  <c r="BD6" i="270"/>
  <c r="BE6" i="270"/>
  <c r="BF6" i="270"/>
  <c r="J5" i="270"/>
  <c r="M5" i="270"/>
  <c r="R5" i="270"/>
  <c r="S5" i="270"/>
  <c r="V5" i="270"/>
  <c r="Y5" i="270"/>
  <c r="Z5" i="270"/>
  <c r="AA5" i="270"/>
  <c r="AD5" i="270"/>
  <c r="AG5" i="270"/>
  <c r="AJ5" i="270"/>
  <c r="AK5" i="270"/>
  <c r="AN5" i="270"/>
  <c r="AQ5" i="270"/>
  <c r="AT5" i="270"/>
  <c r="AU5" i="270"/>
  <c r="AX5" i="270"/>
  <c r="BA5" i="270"/>
  <c r="BD5" i="270"/>
  <c r="BE5" i="270"/>
  <c r="BF5" i="270"/>
  <c r="J4" i="270"/>
  <c r="M4" i="270"/>
  <c r="R4" i="270"/>
  <c r="S4" i="270"/>
  <c r="V4" i="270"/>
  <c r="Y4" i="270"/>
  <c r="Z4" i="270"/>
  <c r="AA4" i="270"/>
  <c r="AD4" i="270"/>
  <c r="AG4" i="270"/>
  <c r="AJ4" i="270"/>
  <c r="AK4" i="270"/>
  <c r="AN4" i="270"/>
  <c r="AQ4" i="270"/>
  <c r="AT4" i="270"/>
  <c r="AU4" i="270"/>
  <c r="AX4" i="270"/>
  <c r="BA4" i="270"/>
  <c r="BD4" i="270"/>
  <c r="BE4" i="270"/>
  <c r="BF4" i="270"/>
  <c r="J3" i="270"/>
  <c r="M3" i="270"/>
  <c r="R3" i="270"/>
  <c r="S3" i="270"/>
  <c r="V3" i="270"/>
  <c r="Y3" i="270"/>
  <c r="Z3" i="270"/>
  <c r="AA3" i="270"/>
  <c r="AD3" i="270"/>
  <c r="AG3" i="270"/>
  <c r="AJ3" i="270"/>
  <c r="AK3" i="270"/>
  <c r="AN3" i="270"/>
  <c r="AQ3" i="270"/>
  <c r="AT3" i="270"/>
  <c r="AU3" i="270"/>
  <c r="AX3" i="270"/>
  <c r="BA3" i="270"/>
  <c r="BD3" i="270"/>
  <c r="BE3" i="270"/>
  <c r="BF3" i="270"/>
  <c r="CB2" i="269"/>
  <c r="J4" i="269"/>
  <c r="M4" i="269"/>
  <c r="R4" i="269"/>
  <c r="S4" i="269"/>
  <c r="V4" i="269"/>
  <c r="Y4" i="269"/>
  <c r="Z4" i="269"/>
  <c r="AA4" i="269"/>
  <c r="AD4" i="269"/>
  <c r="AG4" i="269"/>
  <c r="AJ4" i="269"/>
  <c r="AK4" i="269"/>
  <c r="AN4" i="269"/>
  <c r="AQ4" i="269"/>
  <c r="AT4" i="269"/>
  <c r="AU4" i="269"/>
  <c r="AX4" i="269"/>
  <c r="BA4" i="269"/>
  <c r="BD4" i="269"/>
  <c r="BE4" i="269"/>
  <c r="BF4" i="269"/>
  <c r="J3" i="269"/>
  <c r="M3" i="269"/>
  <c r="R3" i="269"/>
  <c r="S3" i="269"/>
  <c r="V3" i="269"/>
  <c r="Y3" i="269"/>
  <c r="Z3" i="269"/>
  <c r="AA3" i="269"/>
  <c r="AD3" i="269"/>
  <c r="AG3" i="269"/>
  <c r="AJ3" i="269"/>
  <c r="AK3" i="269"/>
  <c r="AN3" i="269"/>
  <c r="AQ3" i="269"/>
  <c r="AT3" i="269"/>
  <c r="AU3" i="269"/>
  <c r="AX3" i="269"/>
  <c r="BA3" i="269"/>
  <c r="BD3" i="269"/>
  <c r="BE3" i="269"/>
  <c r="BF3" i="269"/>
  <c r="CB2" i="268"/>
  <c r="J4" i="268"/>
  <c r="M4" i="268"/>
  <c r="R4" i="268"/>
  <c r="S4" i="268"/>
  <c r="V4" i="268"/>
  <c r="Y4" i="268"/>
  <c r="Z4" i="268"/>
  <c r="AA4" i="268"/>
  <c r="AD4" i="268"/>
  <c r="AG4" i="268"/>
  <c r="AJ4" i="268"/>
  <c r="AK4" i="268"/>
  <c r="AN4" i="268"/>
  <c r="AQ4" i="268"/>
  <c r="AT4" i="268"/>
  <c r="AU4" i="268"/>
  <c r="AX4" i="268"/>
  <c r="BA4" i="268"/>
  <c r="BD4" i="268"/>
  <c r="BE4" i="268"/>
  <c r="BF4" i="268"/>
  <c r="J3" i="268"/>
  <c r="M3" i="268"/>
  <c r="R3" i="268"/>
  <c r="S3" i="268"/>
  <c r="V3" i="268"/>
  <c r="Y3" i="268"/>
  <c r="Z3" i="268"/>
  <c r="AA3" i="268"/>
  <c r="AD3" i="268"/>
  <c r="AG3" i="268"/>
  <c r="AJ3" i="268"/>
  <c r="AK3" i="268"/>
  <c r="AN3" i="268"/>
  <c r="AQ3" i="268"/>
  <c r="AT3" i="268"/>
  <c r="AU3" i="268"/>
  <c r="AX3" i="268"/>
  <c r="BA3" i="268"/>
  <c r="BD3" i="268"/>
  <c r="BE3" i="268"/>
  <c r="BF3" i="268"/>
  <c r="CB2" i="267"/>
  <c r="J4" i="267"/>
  <c r="M4" i="267"/>
  <c r="R4" i="267"/>
  <c r="S4" i="267"/>
  <c r="V4" i="267"/>
  <c r="Y4" i="267"/>
  <c r="Z4" i="267"/>
  <c r="AA4" i="267"/>
  <c r="AD4" i="267"/>
  <c r="AG4" i="267"/>
  <c r="AJ4" i="267"/>
  <c r="AK4" i="267"/>
  <c r="AN4" i="267"/>
  <c r="AQ4" i="267"/>
  <c r="AT4" i="267"/>
  <c r="AU4" i="267"/>
  <c r="AX4" i="267"/>
  <c r="BA4" i="267"/>
  <c r="BD4" i="267"/>
  <c r="BE4" i="267"/>
  <c r="BF4" i="267"/>
  <c r="J3" i="267"/>
  <c r="M3" i="267"/>
  <c r="R3" i="267"/>
  <c r="S3" i="267"/>
  <c r="V3" i="267"/>
  <c r="Y3" i="267"/>
  <c r="Z3" i="267"/>
  <c r="AA3" i="267"/>
  <c r="AD3" i="267"/>
  <c r="AG3" i="267"/>
  <c r="AJ3" i="267"/>
  <c r="AK3" i="267"/>
  <c r="AN3" i="267"/>
  <c r="AQ3" i="267"/>
  <c r="AT3" i="267"/>
  <c r="AU3" i="267"/>
  <c r="AX3" i="267"/>
  <c r="BA3" i="267"/>
  <c r="BD3" i="267"/>
  <c r="BE3" i="267"/>
  <c r="BF3" i="267"/>
  <c r="CB2" i="266"/>
  <c r="J3" i="266"/>
  <c r="M3" i="266"/>
  <c r="R3" i="266"/>
  <c r="S3" i="266"/>
  <c r="V3" i="266"/>
  <c r="Y3" i="266"/>
  <c r="Z3" i="266"/>
  <c r="AA3" i="266"/>
  <c r="AD3" i="266"/>
  <c r="AG3" i="266"/>
  <c r="AJ3" i="266"/>
  <c r="AK3" i="266"/>
  <c r="AN3" i="266"/>
  <c r="AQ3" i="266"/>
  <c r="AT3" i="266"/>
  <c r="AU3" i="266"/>
  <c r="AX3" i="266"/>
  <c r="BA3" i="266"/>
  <c r="BD3" i="266"/>
  <c r="BE3" i="266"/>
  <c r="BF3" i="266"/>
  <c r="CB2" i="265"/>
  <c r="J5" i="265"/>
  <c r="M5" i="265"/>
  <c r="R5" i="265"/>
  <c r="S5" i="265"/>
  <c r="V5" i="265"/>
  <c r="Y5" i="265"/>
  <c r="Z5" i="265"/>
  <c r="AA5" i="265"/>
  <c r="AD5" i="265"/>
  <c r="AG5" i="265"/>
  <c r="AJ5" i="265"/>
  <c r="AK5" i="265"/>
  <c r="AN5" i="265"/>
  <c r="AQ5" i="265"/>
  <c r="AT5" i="265"/>
  <c r="AU5" i="265"/>
  <c r="AX5" i="265"/>
  <c r="BA5" i="265"/>
  <c r="BD5" i="265"/>
  <c r="BE5" i="265"/>
  <c r="BF5" i="265"/>
  <c r="J4" i="265"/>
  <c r="M4" i="265"/>
  <c r="R4" i="265"/>
  <c r="S4" i="265"/>
  <c r="V4" i="265"/>
  <c r="Y4" i="265"/>
  <c r="Z4" i="265"/>
  <c r="AA4" i="265"/>
  <c r="AD4" i="265"/>
  <c r="AG4" i="265"/>
  <c r="AJ4" i="265"/>
  <c r="AK4" i="265"/>
  <c r="AN4" i="265"/>
  <c r="AQ4" i="265"/>
  <c r="AT4" i="265"/>
  <c r="AU4" i="265"/>
  <c r="AX4" i="265"/>
  <c r="BA4" i="265"/>
  <c r="BD4" i="265"/>
  <c r="BE4" i="265"/>
  <c r="BF4" i="265"/>
  <c r="J3" i="265"/>
  <c r="M3" i="265"/>
  <c r="R3" i="265"/>
  <c r="S3" i="265"/>
  <c r="V3" i="265"/>
  <c r="Y3" i="265"/>
  <c r="Z3" i="265"/>
  <c r="AA3" i="265"/>
  <c r="AD3" i="265"/>
  <c r="AG3" i="265"/>
  <c r="AJ3" i="265"/>
  <c r="AK3" i="265"/>
  <c r="AN3" i="265"/>
  <c r="AQ3" i="265"/>
  <c r="AT3" i="265"/>
  <c r="AU3" i="265"/>
  <c r="AX3" i="265"/>
  <c r="BA3" i="265"/>
  <c r="BD3" i="265"/>
  <c r="BE3" i="265"/>
  <c r="BF3" i="265"/>
  <c r="CB2" i="264"/>
  <c r="J7" i="264"/>
  <c r="M7" i="264"/>
  <c r="R7" i="264"/>
  <c r="S7" i="264"/>
  <c r="V7" i="264"/>
  <c r="Y7" i="264"/>
  <c r="Z7" i="264"/>
  <c r="AA7" i="264"/>
  <c r="AD7" i="264"/>
  <c r="AG7" i="264"/>
  <c r="AJ7" i="264"/>
  <c r="AK7" i="264"/>
  <c r="AN7" i="264"/>
  <c r="AQ7" i="264"/>
  <c r="AT7" i="264"/>
  <c r="AU7" i="264"/>
  <c r="AX7" i="264"/>
  <c r="BA7" i="264"/>
  <c r="BD7" i="264"/>
  <c r="BE7" i="264"/>
  <c r="BF7" i="264"/>
  <c r="J6" i="264"/>
  <c r="M6" i="264"/>
  <c r="R6" i="264"/>
  <c r="S6" i="264"/>
  <c r="V6" i="264"/>
  <c r="Y6" i="264"/>
  <c r="Z6" i="264"/>
  <c r="AA6" i="264"/>
  <c r="AD6" i="264"/>
  <c r="AG6" i="264"/>
  <c r="AJ6" i="264"/>
  <c r="AK6" i="264"/>
  <c r="AN6" i="264"/>
  <c r="AQ6" i="264"/>
  <c r="AT6" i="264"/>
  <c r="AU6" i="264"/>
  <c r="AX6" i="264"/>
  <c r="BA6" i="264"/>
  <c r="BD6" i="264"/>
  <c r="BE6" i="264"/>
  <c r="BF6" i="264"/>
  <c r="J5" i="264"/>
  <c r="M5" i="264"/>
  <c r="R5" i="264"/>
  <c r="S5" i="264"/>
  <c r="V5" i="264"/>
  <c r="Y5" i="264"/>
  <c r="Z5" i="264"/>
  <c r="AA5" i="264"/>
  <c r="AD5" i="264"/>
  <c r="AG5" i="264"/>
  <c r="AJ5" i="264"/>
  <c r="AK5" i="264"/>
  <c r="AN5" i="264"/>
  <c r="AQ5" i="264"/>
  <c r="AT5" i="264"/>
  <c r="AU5" i="264"/>
  <c r="AX5" i="264"/>
  <c r="BA5" i="264"/>
  <c r="BD5" i="264"/>
  <c r="BE5" i="264"/>
  <c r="BF5" i="264"/>
  <c r="J4" i="264"/>
  <c r="M4" i="264"/>
  <c r="R4" i="264"/>
  <c r="S4" i="264"/>
  <c r="V4" i="264"/>
  <c r="Y4" i="264"/>
  <c r="Z4" i="264"/>
  <c r="AA4" i="264"/>
  <c r="AD4" i="264"/>
  <c r="AG4" i="264"/>
  <c r="AJ4" i="264"/>
  <c r="AK4" i="264"/>
  <c r="AN4" i="264"/>
  <c r="AQ4" i="264"/>
  <c r="AT4" i="264"/>
  <c r="AU4" i="264"/>
  <c r="AX4" i="264"/>
  <c r="BA4" i="264"/>
  <c r="BD4" i="264"/>
  <c r="BE4" i="264"/>
  <c r="BF4" i="264"/>
  <c r="J3" i="264"/>
  <c r="M3" i="264"/>
  <c r="R3" i="264"/>
  <c r="S3" i="264"/>
  <c r="V3" i="264"/>
  <c r="Y3" i="264"/>
  <c r="Z3" i="264"/>
  <c r="AA3" i="264"/>
  <c r="AD3" i="264"/>
  <c r="AG3" i="264"/>
  <c r="AJ3" i="264"/>
  <c r="AK3" i="264"/>
  <c r="AN3" i="264"/>
  <c r="AQ3" i="264"/>
  <c r="AT3" i="264"/>
  <c r="AU3" i="264"/>
  <c r="AX3" i="264"/>
  <c r="BA3" i="264"/>
  <c r="BD3" i="264"/>
  <c r="BE3" i="264"/>
  <c r="BF3" i="264"/>
  <c r="CB2" i="263"/>
  <c r="J5" i="263"/>
  <c r="M5" i="263"/>
  <c r="R5" i="263"/>
  <c r="S5" i="263"/>
  <c r="V5" i="263"/>
  <c r="Y5" i="263"/>
  <c r="Z5" i="263"/>
  <c r="AA5" i="263"/>
  <c r="AD5" i="263"/>
  <c r="AG5" i="263"/>
  <c r="AJ5" i="263"/>
  <c r="AK5" i="263"/>
  <c r="AN5" i="263"/>
  <c r="AQ5" i="263"/>
  <c r="AT5" i="263"/>
  <c r="AU5" i="263"/>
  <c r="AX5" i="263"/>
  <c r="BA5" i="263"/>
  <c r="BD5" i="263"/>
  <c r="BE5" i="263"/>
  <c r="BF5" i="263"/>
  <c r="J4" i="263"/>
  <c r="M4" i="263"/>
  <c r="R4" i="263"/>
  <c r="S4" i="263"/>
  <c r="V4" i="263"/>
  <c r="Y4" i="263"/>
  <c r="Z4" i="263"/>
  <c r="AA4" i="263"/>
  <c r="AD4" i="263"/>
  <c r="AG4" i="263"/>
  <c r="AJ4" i="263"/>
  <c r="AK4" i="263"/>
  <c r="AN4" i="263"/>
  <c r="AQ4" i="263"/>
  <c r="AT4" i="263"/>
  <c r="AU4" i="263"/>
  <c r="AX4" i="263"/>
  <c r="BA4" i="263"/>
  <c r="BD4" i="263"/>
  <c r="BE4" i="263"/>
  <c r="BF4" i="263"/>
  <c r="J3" i="263"/>
  <c r="M3" i="263"/>
  <c r="R3" i="263"/>
  <c r="S3" i="263"/>
  <c r="V3" i="263"/>
  <c r="Y3" i="263"/>
  <c r="Z3" i="263"/>
  <c r="AA3" i="263"/>
  <c r="AD3" i="263"/>
  <c r="AG3" i="263"/>
  <c r="AJ3" i="263"/>
  <c r="AK3" i="263"/>
  <c r="AN3" i="263"/>
  <c r="AQ3" i="263"/>
  <c r="AT3" i="263"/>
  <c r="AU3" i="263"/>
  <c r="AX3" i="263"/>
  <c r="BA3" i="263"/>
  <c r="BD3" i="263"/>
  <c r="BE3" i="263"/>
  <c r="BF3" i="263"/>
  <c r="CB2" i="262"/>
  <c r="J8" i="262"/>
  <c r="M8" i="262"/>
  <c r="R8" i="262"/>
  <c r="S8" i="262"/>
  <c r="V8" i="262"/>
  <c r="Y8" i="262"/>
  <c r="Z8" i="262"/>
  <c r="AA8" i="262"/>
  <c r="AD8" i="262"/>
  <c r="AG8" i="262"/>
  <c r="AJ8" i="262"/>
  <c r="AK8" i="262"/>
  <c r="AN8" i="262"/>
  <c r="AQ8" i="262"/>
  <c r="AT8" i="262"/>
  <c r="AU8" i="262"/>
  <c r="AX8" i="262"/>
  <c r="BA8" i="262"/>
  <c r="BD8" i="262"/>
  <c r="BE8" i="262"/>
  <c r="BF8" i="262"/>
  <c r="J7" i="262"/>
  <c r="M7" i="262"/>
  <c r="R7" i="262"/>
  <c r="S7" i="262"/>
  <c r="V7" i="262"/>
  <c r="Y7" i="262"/>
  <c r="Z7" i="262"/>
  <c r="AA7" i="262"/>
  <c r="AD7" i="262"/>
  <c r="AG7" i="262"/>
  <c r="AJ7" i="262"/>
  <c r="AK7" i="262"/>
  <c r="AN7" i="262"/>
  <c r="AQ7" i="262"/>
  <c r="AT7" i="262"/>
  <c r="AU7" i="262"/>
  <c r="AX7" i="262"/>
  <c r="BA7" i="262"/>
  <c r="BD7" i="262"/>
  <c r="BE7" i="262"/>
  <c r="BF7" i="262"/>
  <c r="J6" i="262"/>
  <c r="M6" i="262"/>
  <c r="R6" i="262"/>
  <c r="S6" i="262"/>
  <c r="V6" i="262"/>
  <c r="Y6" i="262"/>
  <c r="Z6" i="262"/>
  <c r="AA6" i="262"/>
  <c r="AD6" i="262"/>
  <c r="AG6" i="262"/>
  <c r="AJ6" i="262"/>
  <c r="AK6" i="262"/>
  <c r="AN6" i="262"/>
  <c r="AQ6" i="262"/>
  <c r="AT6" i="262"/>
  <c r="AU6" i="262"/>
  <c r="AX6" i="262"/>
  <c r="BA6" i="262"/>
  <c r="BD6" i="262"/>
  <c r="BE6" i="262"/>
  <c r="BF6" i="262"/>
  <c r="J5" i="262"/>
  <c r="M5" i="262"/>
  <c r="R5" i="262"/>
  <c r="S5" i="262"/>
  <c r="V5" i="262"/>
  <c r="Y5" i="262"/>
  <c r="Z5" i="262"/>
  <c r="AA5" i="262"/>
  <c r="AD5" i="262"/>
  <c r="AG5" i="262"/>
  <c r="AJ5" i="262"/>
  <c r="AK5" i="262"/>
  <c r="AN5" i="262"/>
  <c r="AQ5" i="262"/>
  <c r="AT5" i="262"/>
  <c r="AU5" i="262"/>
  <c r="AX5" i="262"/>
  <c r="BA5" i="262"/>
  <c r="BD5" i="262"/>
  <c r="BE5" i="262"/>
  <c r="BF5" i="262"/>
  <c r="J4" i="262"/>
  <c r="M4" i="262"/>
  <c r="R4" i="262"/>
  <c r="S4" i="262"/>
  <c r="V4" i="262"/>
  <c r="Y4" i="262"/>
  <c r="Z4" i="262"/>
  <c r="AA4" i="262"/>
  <c r="AD4" i="262"/>
  <c r="AG4" i="262"/>
  <c r="AJ4" i="262"/>
  <c r="AK4" i="262"/>
  <c r="AN4" i="262"/>
  <c r="AQ4" i="262"/>
  <c r="AT4" i="262"/>
  <c r="AU4" i="262"/>
  <c r="AX4" i="262"/>
  <c r="BA4" i="262"/>
  <c r="BD4" i="262"/>
  <c r="BE4" i="262"/>
  <c r="BF4" i="262"/>
  <c r="J3" i="262"/>
  <c r="M3" i="262"/>
  <c r="R3" i="262"/>
  <c r="S3" i="262"/>
  <c r="V3" i="262"/>
  <c r="Y3" i="262"/>
  <c r="Z3" i="262"/>
  <c r="AA3" i="262"/>
  <c r="AD3" i="262"/>
  <c r="AG3" i="262"/>
  <c r="AJ3" i="262"/>
  <c r="AK3" i="262"/>
  <c r="AN3" i="262"/>
  <c r="AQ3" i="262"/>
  <c r="AT3" i="262"/>
  <c r="AU3" i="262"/>
  <c r="AX3" i="262"/>
  <c r="BA3" i="262"/>
  <c r="BD3" i="262"/>
  <c r="BE3" i="262"/>
  <c r="BF3" i="262"/>
  <c r="CB2" i="261"/>
  <c r="J5" i="261"/>
  <c r="M5" i="261"/>
  <c r="R5" i="261"/>
  <c r="S5" i="261"/>
  <c r="V5" i="261"/>
  <c r="Y5" i="261"/>
  <c r="Z5" i="261"/>
  <c r="AA5" i="261"/>
  <c r="AD5" i="261"/>
  <c r="AG5" i="261"/>
  <c r="AJ5" i="261"/>
  <c r="AK5" i="261"/>
  <c r="AN5" i="261"/>
  <c r="AQ5" i="261"/>
  <c r="AT5" i="261"/>
  <c r="AU5" i="261"/>
  <c r="AX5" i="261"/>
  <c r="BA5" i="261"/>
  <c r="BD5" i="261"/>
  <c r="BE5" i="261"/>
  <c r="BF5" i="261"/>
  <c r="J4" i="261"/>
  <c r="M4" i="261"/>
  <c r="R4" i="261"/>
  <c r="S4" i="261"/>
  <c r="V4" i="261"/>
  <c r="Y4" i="261"/>
  <c r="Z4" i="261"/>
  <c r="AA4" i="261"/>
  <c r="AD4" i="261"/>
  <c r="AG4" i="261"/>
  <c r="AJ4" i="261"/>
  <c r="AK4" i="261"/>
  <c r="AN4" i="261"/>
  <c r="AQ4" i="261"/>
  <c r="AT4" i="261"/>
  <c r="AU4" i="261"/>
  <c r="AX4" i="261"/>
  <c r="BA4" i="261"/>
  <c r="BD4" i="261"/>
  <c r="BE4" i="261"/>
  <c r="BF4" i="261"/>
  <c r="J3" i="261"/>
  <c r="M3" i="261"/>
  <c r="R3" i="261"/>
  <c r="S3" i="261"/>
  <c r="V3" i="261"/>
  <c r="Y3" i="261"/>
  <c r="Z3" i="261"/>
  <c r="AA3" i="261"/>
  <c r="AD3" i="261"/>
  <c r="AG3" i="261"/>
  <c r="AJ3" i="261"/>
  <c r="AK3" i="261"/>
  <c r="AN3" i="261"/>
  <c r="AQ3" i="261"/>
  <c r="AT3" i="261"/>
  <c r="AU3" i="261"/>
  <c r="AX3" i="261"/>
  <c r="BA3" i="261"/>
  <c r="BD3" i="261"/>
  <c r="BE3" i="261"/>
  <c r="BF3" i="261"/>
  <c r="CB2" i="260"/>
  <c r="J5" i="260"/>
  <c r="M5" i="260"/>
  <c r="R5" i="260"/>
  <c r="S5" i="260"/>
  <c r="V5" i="260"/>
  <c r="Y5" i="260"/>
  <c r="Z5" i="260"/>
  <c r="AA5" i="260"/>
  <c r="AD5" i="260"/>
  <c r="AG5" i="260"/>
  <c r="AJ5" i="260"/>
  <c r="AK5" i="260"/>
  <c r="AN5" i="260"/>
  <c r="AQ5" i="260"/>
  <c r="AT5" i="260"/>
  <c r="AU5" i="260"/>
  <c r="AX5" i="260"/>
  <c r="BA5" i="260"/>
  <c r="BD5" i="260"/>
  <c r="BE5" i="260"/>
  <c r="BF5" i="260"/>
  <c r="J4" i="260"/>
  <c r="M4" i="260"/>
  <c r="R4" i="260"/>
  <c r="S4" i="260"/>
  <c r="V4" i="260"/>
  <c r="Y4" i="260"/>
  <c r="Z4" i="260"/>
  <c r="AA4" i="260"/>
  <c r="AD4" i="260"/>
  <c r="AG4" i="260"/>
  <c r="AJ4" i="260"/>
  <c r="AK4" i="260"/>
  <c r="AN4" i="260"/>
  <c r="AQ4" i="260"/>
  <c r="AT4" i="260"/>
  <c r="AU4" i="260"/>
  <c r="AX4" i="260"/>
  <c r="BA4" i="260"/>
  <c r="BD4" i="260"/>
  <c r="BE4" i="260"/>
  <c r="BF4" i="260"/>
  <c r="J3" i="260"/>
  <c r="M3" i="260"/>
  <c r="R3" i="260"/>
  <c r="S3" i="260"/>
  <c r="V3" i="260"/>
  <c r="Y3" i="260"/>
  <c r="Z3" i="260"/>
  <c r="AA3" i="260"/>
  <c r="AD3" i="260"/>
  <c r="AG3" i="260"/>
  <c r="AJ3" i="260"/>
  <c r="AK3" i="260"/>
  <c r="AN3" i="260"/>
  <c r="AQ3" i="260"/>
  <c r="AT3" i="260"/>
  <c r="AU3" i="260"/>
  <c r="AX3" i="260"/>
  <c r="BA3" i="260"/>
  <c r="BD3" i="260"/>
  <c r="BE3" i="260"/>
  <c r="BF3" i="260"/>
  <c r="CB2" i="259"/>
  <c r="J5" i="259"/>
  <c r="M5" i="259"/>
  <c r="R5" i="259"/>
  <c r="S5" i="259"/>
  <c r="V5" i="259"/>
  <c r="Y5" i="259"/>
  <c r="Z5" i="259"/>
  <c r="AA5" i="259"/>
  <c r="AD5" i="259"/>
  <c r="AG5" i="259"/>
  <c r="AJ5" i="259"/>
  <c r="AK5" i="259"/>
  <c r="AN5" i="259"/>
  <c r="AQ5" i="259"/>
  <c r="AT5" i="259"/>
  <c r="AU5" i="259"/>
  <c r="AX5" i="259"/>
  <c r="BA5" i="259"/>
  <c r="BD5" i="259"/>
  <c r="BE5" i="259"/>
  <c r="BF5" i="259"/>
  <c r="J4" i="259"/>
  <c r="M4" i="259"/>
  <c r="R4" i="259"/>
  <c r="S4" i="259"/>
  <c r="V4" i="259"/>
  <c r="Y4" i="259"/>
  <c r="Z4" i="259"/>
  <c r="AA4" i="259"/>
  <c r="AD4" i="259"/>
  <c r="AG4" i="259"/>
  <c r="AJ4" i="259"/>
  <c r="AK4" i="259"/>
  <c r="AN4" i="259"/>
  <c r="AQ4" i="259"/>
  <c r="AT4" i="259"/>
  <c r="AU4" i="259"/>
  <c r="AX4" i="259"/>
  <c r="BA4" i="259"/>
  <c r="BD4" i="259"/>
  <c r="BE4" i="259"/>
  <c r="BF4" i="259"/>
  <c r="J3" i="259"/>
  <c r="M3" i="259"/>
  <c r="R3" i="259"/>
  <c r="S3" i="259"/>
  <c r="V3" i="259"/>
  <c r="Y3" i="259"/>
  <c r="Z3" i="259"/>
  <c r="AA3" i="259"/>
  <c r="AD3" i="259"/>
  <c r="AG3" i="259"/>
  <c r="AJ3" i="259"/>
  <c r="AK3" i="259"/>
  <c r="AN3" i="259"/>
  <c r="AQ3" i="259"/>
  <c r="AT3" i="259"/>
  <c r="AU3" i="259"/>
  <c r="AX3" i="259"/>
  <c r="BA3" i="259"/>
  <c r="BD3" i="259"/>
  <c r="BE3" i="259"/>
  <c r="BF3" i="259"/>
  <c r="CB2" i="258"/>
  <c r="J6" i="258"/>
  <c r="M6" i="258"/>
  <c r="R6" i="258"/>
  <c r="S6" i="258"/>
  <c r="V6" i="258"/>
  <c r="Y6" i="258"/>
  <c r="Z6" i="258"/>
  <c r="AA6" i="258"/>
  <c r="AD6" i="258"/>
  <c r="AG6" i="258"/>
  <c r="AJ6" i="258"/>
  <c r="AK6" i="258"/>
  <c r="AN6" i="258"/>
  <c r="AQ6" i="258"/>
  <c r="AT6" i="258"/>
  <c r="AU6" i="258"/>
  <c r="AX6" i="258"/>
  <c r="BA6" i="258"/>
  <c r="BD6" i="258"/>
  <c r="BE6" i="258"/>
  <c r="BF6" i="258"/>
  <c r="J5" i="258"/>
  <c r="M5" i="258"/>
  <c r="R5" i="258"/>
  <c r="S5" i="258"/>
  <c r="V5" i="258"/>
  <c r="Y5" i="258"/>
  <c r="Z5" i="258"/>
  <c r="AA5" i="258"/>
  <c r="AD5" i="258"/>
  <c r="AG5" i="258"/>
  <c r="AJ5" i="258"/>
  <c r="AK5" i="258"/>
  <c r="AN5" i="258"/>
  <c r="AQ5" i="258"/>
  <c r="AT5" i="258"/>
  <c r="AU5" i="258"/>
  <c r="AX5" i="258"/>
  <c r="BA5" i="258"/>
  <c r="BD5" i="258"/>
  <c r="BE5" i="258"/>
  <c r="BF5" i="258"/>
  <c r="J4" i="258"/>
  <c r="M4" i="258"/>
  <c r="R4" i="258"/>
  <c r="S4" i="258"/>
  <c r="V4" i="258"/>
  <c r="Y4" i="258"/>
  <c r="Z4" i="258"/>
  <c r="AA4" i="258"/>
  <c r="AD4" i="258"/>
  <c r="AG4" i="258"/>
  <c r="AJ4" i="258"/>
  <c r="AK4" i="258"/>
  <c r="AN4" i="258"/>
  <c r="AQ4" i="258"/>
  <c r="AT4" i="258"/>
  <c r="AU4" i="258"/>
  <c r="AX4" i="258"/>
  <c r="BA4" i="258"/>
  <c r="BD4" i="258"/>
  <c r="BE4" i="258"/>
  <c r="BF4" i="258"/>
  <c r="J3" i="258"/>
  <c r="M3" i="258"/>
  <c r="R3" i="258"/>
  <c r="S3" i="258"/>
  <c r="V3" i="258"/>
  <c r="Y3" i="258"/>
  <c r="Z3" i="258"/>
  <c r="AA3" i="258"/>
  <c r="AD3" i="258"/>
  <c r="AG3" i="258"/>
  <c r="AJ3" i="258"/>
  <c r="AK3" i="258"/>
  <c r="AN3" i="258"/>
  <c r="AQ3" i="258"/>
  <c r="AT3" i="258"/>
  <c r="AU3" i="258"/>
  <c r="AX3" i="258"/>
  <c r="BA3" i="258"/>
  <c r="BD3" i="258"/>
  <c r="BE3" i="258"/>
  <c r="BF3" i="258"/>
  <c r="CB2" i="257"/>
  <c r="J5" i="257"/>
  <c r="M5" i="257"/>
  <c r="R5" i="257"/>
  <c r="S5" i="257"/>
  <c r="V5" i="257"/>
  <c r="Y5" i="257"/>
  <c r="Z5" i="257"/>
  <c r="AA5" i="257"/>
  <c r="AD5" i="257"/>
  <c r="AG5" i="257"/>
  <c r="AJ5" i="257"/>
  <c r="AK5" i="257"/>
  <c r="AN5" i="257"/>
  <c r="AQ5" i="257"/>
  <c r="AT5" i="257"/>
  <c r="AU5" i="257"/>
  <c r="AX5" i="257"/>
  <c r="BA5" i="257"/>
  <c r="BD5" i="257"/>
  <c r="BE5" i="257"/>
  <c r="BF5" i="257"/>
  <c r="J4" i="257"/>
  <c r="M4" i="257"/>
  <c r="R4" i="257"/>
  <c r="S4" i="257"/>
  <c r="V4" i="257"/>
  <c r="Y4" i="257"/>
  <c r="Z4" i="257"/>
  <c r="AA4" i="257"/>
  <c r="AD4" i="257"/>
  <c r="AG4" i="257"/>
  <c r="AJ4" i="257"/>
  <c r="AK4" i="257"/>
  <c r="AN4" i="257"/>
  <c r="AQ4" i="257"/>
  <c r="AT4" i="257"/>
  <c r="AU4" i="257"/>
  <c r="AX4" i="257"/>
  <c r="BA4" i="257"/>
  <c r="BD4" i="257"/>
  <c r="BE4" i="257"/>
  <c r="BF4" i="257"/>
  <c r="J3" i="257"/>
  <c r="M3" i="257"/>
  <c r="R3" i="257"/>
  <c r="S3" i="257"/>
  <c r="V3" i="257"/>
  <c r="Y3" i="257"/>
  <c r="Z3" i="257"/>
  <c r="AA3" i="257"/>
  <c r="AD3" i="257"/>
  <c r="AG3" i="257"/>
  <c r="AJ3" i="257"/>
  <c r="AK3" i="257"/>
  <c r="AN3" i="257"/>
  <c r="AQ3" i="257"/>
  <c r="AT3" i="257"/>
  <c r="AU3" i="257"/>
  <c r="AX3" i="257"/>
  <c r="BA3" i="257"/>
  <c r="BD3" i="257"/>
  <c r="BE3" i="257"/>
  <c r="BF3" i="257"/>
  <c r="CB2" i="256"/>
  <c r="J8" i="256"/>
  <c r="M8" i="256"/>
  <c r="R8" i="256"/>
  <c r="S8" i="256"/>
  <c r="V8" i="256"/>
  <c r="Y8" i="256"/>
  <c r="Z8" i="256"/>
  <c r="AA8" i="256"/>
  <c r="AD8" i="256"/>
  <c r="AG8" i="256"/>
  <c r="AJ8" i="256"/>
  <c r="AK8" i="256"/>
  <c r="AN8" i="256"/>
  <c r="AQ8" i="256"/>
  <c r="AT8" i="256"/>
  <c r="AU8" i="256"/>
  <c r="AX8" i="256"/>
  <c r="BA8" i="256"/>
  <c r="BD8" i="256"/>
  <c r="BE8" i="256"/>
  <c r="BF8" i="256"/>
  <c r="J7" i="256"/>
  <c r="M7" i="256"/>
  <c r="R7" i="256"/>
  <c r="S7" i="256"/>
  <c r="V7" i="256"/>
  <c r="Y7" i="256"/>
  <c r="Z7" i="256"/>
  <c r="AA7" i="256"/>
  <c r="AD7" i="256"/>
  <c r="AG7" i="256"/>
  <c r="AJ7" i="256"/>
  <c r="AK7" i="256"/>
  <c r="AN7" i="256"/>
  <c r="AQ7" i="256"/>
  <c r="AT7" i="256"/>
  <c r="AU7" i="256"/>
  <c r="AX7" i="256"/>
  <c r="BA7" i="256"/>
  <c r="BD7" i="256"/>
  <c r="BE7" i="256"/>
  <c r="BF7" i="256"/>
  <c r="J6" i="256"/>
  <c r="M6" i="256"/>
  <c r="R6" i="256"/>
  <c r="S6" i="256"/>
  <c r="V6" i="256"/>
  <c r="Y6" i="256"/>
  <c r="Z6" i="256"/>
  <c r="AA6" i="256"/>
  <c r="AD6" i="256"/>
  <c r="AG6" i="256"/>
  <c r="AJ6" i="256"/>
  <c r="AK6" i="256"/>
  <c r="AN6" i="256"/>
  <c r="AQ6" i="256"/>
  <c r="AT6" i="256"/>
  <c r="AU6" i="256"/>
  <c r="AX6" i="256"/>
  <c r="BA6" i="256"/>
  <c r="BD6" i="256"/>
  <c r="BE6" i="256"/>
  <c r="BF6" i="256"/>
  <c r="J5" i="256"/>
  <c r="M5" i="256"/>
  <c r="R5" i="256"/>
  <c r="S5" i="256"/>
  <c r="V5" i="256"/>
  <c r="Y5" i="256"/>
  <c r="Z5" i="256"/>
  <c r="AA5" i="256"/>
  <c r="AD5" i="256"/>
  <c r="AG5" i="256"/>
  <c r="AJ5" i="256"/>
  <c r="AK5" i="256"/>
  <c r="AN5" i="256"/>
  <c r="AQ5" i="256"/>
  <c r="AT5" i="256"/>
  <c r="AU5" i="256"/>
  <c r="AX5" i="256"/>
  <c r="BA5" i="256"/>
  <c r="BD5" i="256"/>
  <c r="BE5" i="256"/>
  <c r="BF5" i="256"/>
  <c r="J4" i="256"/>
  <c r="M4" i="256"/>
  <c r="R4" i="256"/>
  <c r="S4" i="256"/>
  <c r="V4" i="256"/>
  <c r="Y4" i="256"/>
  <c r="Z4" i="256"/>
  <c r="AA4" i="256"/>
  <c r="AD4" i="256"/>
  <c r="AG4" i="256"/>
  <c r="AJ4" i="256"/>
  <c r="AK4" i="256"/>
  <c r="AN4" i="256"/>
  <c r="AQ4" i="256"/>
  <c r="AT4" i="256"/>
  <c r="AU4" i="256"/>
  <c r="AX4" i="256"/>
  <c r="BA4" i="256"/>
  <c r="BD4" i="256"/>
  <c r="BE4" i="256"/>
  <c r="BF4" i="256"/>
  <c r="J3" i="256"/>
  <c r="M3" i="256"/>
  <c r="R3" i="256"/>
  <c r="S3" i="256"/>
  <c r="V3" i="256"/>
  <c r="Y3" i="256"/>
  <c r="Z3" i="256"/>
  <c r="AA3" i="256"/>
  <c r="AD3" i="256"/>
  <c r="AG3" i="256"/>
  <c r="AJ3" i="256"/>
  <c r="AK3" i="256"/>
  <c r="AN3" i="256"/>
  <c r="AQ3" i="256"/>
  <c r="AT3" i="256"/>
  <c r="AU3" i="256"/>
  <c r="AX3" i="256"/>
  <c r="BA3" i="256"/>
  <c r="BD3" i="256"/>
  <c r="BE3" i="256"/>
  <c r="BF3" i="256"/>
  <c r="CB2" i="255"/>
  <c r="J6" i="255"/>
  <c r="M6" i="255"/>
  <c r="R6" i="255"/>
  <c r="S6" i="255"/>
  <c r="V6" i="255"/>
  <c r="Y6" i="255"/>
  <c r="Z6" i="255"/>
  <c r="AA6" i="255"/>
  <c r="AD6" i="255"/>
  <c r="AG6" i="255"/>
  <c r="AJ6" i="255"/>
  <c r="AK6" i="255"/>
  <c r="AN6" i="255"/>
  <c r="AQ6" i="255"/>
  <c r="AT6" i="255"/>
  <c r="AU6" i="255"/>
  <c r="AX6" i="255"/>
  <c r="BA6" i="255"/>
  <c r="BD6" i="255"/>
  <c r="BE6" i="255"/>
  <c r="BF6" i="255"/>
  <c r="J5" i="255"/>
  <c r="M5" i="255"/>
  <c r="R5" i="255"/>
  <c r="S5" i="255"/>
  <c r="V5" i="255"/>
  <c r="Y5" i="255"/>
  <c r="Z5" i="255"/>
  <c r="AA5" i="255"/>
  <c r="AD5" i="255"/>
  <c r="AG5" i="255"/>
  <c r="AJ5" i="255"/>
  <c r="AK5" i="255"/>
  <c r="AN5" i="255"/>
  <c r="AQ5" i="255"/>
  <c r="AT5" i="255"/>
  <c r="AU5" i="255"/>
  <c r="AX5" i="255"/>
  <c r="BA5" i="255"/>
  <c r="BD5" i="255"/>
  <c r="BE5" i="255"/>
  <c r="BF5" i="255"/>
  <c r="J4" i="255"/>
  <c r="M4" i="255"/>
  <c r="R4" i="255"/>
  <c r="S4" i="255"/>
  <c r="V4" i="255"/>
  <c r="Y4" i="255"/>
  <c r="Z4" i="255"/>
  <c r="AA4" i="255"/>
  <c r="AD4" i="255"/>
  <c r="AG4" i="255"/>
  <c r="AJ4" i="255"/>
  <c r="AK4" i="255"/>
  <c r="AN4" i="255"/>
  <c r="AQ4" i="255"/>
  <c r="AT4" i="255"/>
  <c r="AU4" i="255"/>
  <c r="AX4" i="255"/>
  <c r="BA4" i="255"/>
  <c r="BD4" i="255"/>
  <c r="BE4" i="255"/>
  <c r="BF4" i="255"/>
  <c r="J3" i="255"/>
  <c r="M3" i="255"/>
  <c r="R3" i="255"/>
  <c r="S3" i="255"/>
  <c r="V3" i="255"/>
  <c r="Y3" i="255"/>
  <c r="Z3" i="255"/>
  <c r="AA3" i="255"/>
  <c r="AD3" i="255"/>
  <c r="AG3" i="255"/>
  <c r="AJ3" i="255"/>
  <c r="AK3" i="255"/>
  <c r="AN3" i="255"/>
  <c r="AQ3" i="255"/>
  <c r="AT3" i="255"/>
  <c r="AU3" i="255"/>
  <c r="AX3" i="255"/>
  <c r="BA3" i="255"/>
  <c r="BD3" i="255"/>
  <c r="BE3" i="255"/>
  <c r="BF3" i="255"/>
  <c r="CB2" i="254"/>
  <c r="J5" i="254"/>
  <c r="M5" i="254"/>
  <c r="R5" i="254"/>
  <c r="S5" i="254"/>
  <c r="V5" i="254"/>
  <c r="Y5" i="254"/>
  <c r="Z5" i="254"/>
  <c r="AA5" i="254"/>
  <c r="AD5" i="254"/>
  <c r="AG5" i="254"/>
  <c r="AJ5" i="254"/>
  <c r="AK5" i="254"/>
  <c r="AN5" i="254"/>
  <c r="AQ5" i="254"/>
  <c r="AT5" i="254"/>
  <c r="AU5" i="254"/>
  <c r="AX5" i="254"/>
  <c r="BA5" i="254"/>
  <c r="BD5" i="254"/>
  <c r="BE5" i="254"/>
  <c r="BF5" i="254"/>
  <c r="J4" i="254"/>
  <c r="M4" i="254"/>
  <c r="R4" i="254"/>
  <c r="S4" i="254"/>
  <c r="V4" i="254"/>
  <c r="Y4" i="254"/>
  <c r="Z4" i="254"/>
  <c r="AA4" i="254"/>
  <c r="AD4" i="254"/>
  <c r="AG4" i="254"/>
  <c r="AJ4" i="254"/>
  <c r="AK4" i="254"/>
  <c r="AN4" i="254"/>
  <c r="AQ4" i="254"/>
  <c r="AT4" i="254"/>
  <c r="AU4" i="254"/>
  <c r="AX4" i="254"/>
  <c r="BA4" i="254"/>
  <c r="BD4" i="254"/>
  <c r="BE4" i="254"/>
  <c r="BF4" i="254"/>
  <c r="J3" i="254"/>
  <c r="M3" i="254"/>
  <c r="R3" i="254"/>
  <c r="S3" i="254"/>
  <c r="V3" i="254"/>
  <c r="Y3" i="254"/>
  <c r="Z3" i="254"/>
  <c r="AA3" i="254"/>
  <c r="AD3" i="254"/>
  <c r="AG3" i="254"/>
  <c r="AJ3" i="254"/>
  <c r="AK3" i="254"/>
  <c r="AN3" i="254"/>
  <c r="AQ3" i="254"/>
  <c r="AT3" i="254"/>
  <c r="AU3" i="254"/>
  <c r="AX3" i="254"/>
  <c r="BA3" i="254"/>
  <c r="BD3" i="254"/>
  <c r="BE3" i="254"/>
  <c r="BF3" i="254"/>
  <c r="J166" i="252"/>
  <c r="M166" i="252"/>
  <c r="R166" i="252"/>
  <c r="S166" i="252"/>
  <c r="V166" i="252"/>
  <c r="Y166" i="252"/>
  <c r="Z166" i="252"/>
  <c r="AA166" i="252"/>
  <c r="AD166" i="252"/>
  <c r="AG166" i="252"/>
  <c r="AJ166" i="252"/>
  <c r="AK166" i="252"/>
  <c r="AN166" i="252"/>
  <c r="AQ166" i="252"/>
  <c r="AT166" i="252"/>
  <c r="AU166" i="252"/>
  <c r="AX166" i="252"/>
  <c r="BA166" i="252"/>
  <c r="BD166" i="252"/>
  <c r="BE166" i="252"/>
  <c r="BF166" i="252"/>
  <c r="AX85" i="252"/>
  <c r="BA85" i="252"/>
  <c r="BD85" i="252"/>
  <c r="BE85" i="252"/>
  <c r="AX86" i="252"/>
  <c r="BA86" i="252"/>
  <c r="BD86" i="252"/>
  <c r="BE86" i="252"/>
  <c r="AN85" i="252"/>
  <c r="AQ85" i="252"/>
  <c r="AT85" i="252"/>
  <c r="AU85" i="252"/>
  <c r="AN86" i="252"/>
  <c r="AQ86" i="252"/>
  <c r="AT86" i="252"/>
  <c r="AU86" i="252"/>
  <c r="AD85" i="252"/>
  <c r="AG85" i="252"/>
  <c r="AJ85" i="252"/>
  <c r="AK85" i="252"/>
  <c r="AD86" i="252"/>
  <c r="AG86" i="252"/>
  <c r="AJ86" i="252"/>
  <c r="AK86" i="252"/>
  <c r="V85" i="252"/>
  <c r="Y85" i="252"/>
  <c r="Z85" i="252"/>
  <c r="AA85" i="252"/>
  <c r="V86" i="252"/>
  <c r="Y86" i="252"/>
  <c r="Z86" i="252"/>
  <c r="AA86" i="252"/>
  <c r="J85" i="252"/>
  <c r="M85" i="252"/>
  <c r="R85" i="252"/>
  <c r="S85" i="252"/>
  <c r="J86" i="252"/>
  <c r="M86" i="252"/>
  <c r="R86" i="252"/>
  <c r="S86" i="252"/>
  <c r="BF86" i="252"/>
  <c r="BF85" i="252"/>
  <c r="J225" i="252"/>
  <c r="M225" i="252"/>
  <c r="R225" i="252"/>
  <c r="S225" i="252"/>
  <c r="V225" i="252"/>
  <c r="Y225" i="252"/>
  <c r="Z225" i="252"/>
  <c r="AA225" i="252"/>
  <c r="AD225" i="252"/>
  <c r="AG225" i="252"/>
  <c r="AJ225" i="252"/>
  <c r="AK225" i="252"/>
  <c r="AN225" i="252"/>
  <c r="AQ225" i="252"/>
  <c r="AT225" i="252"/>
  <c r="AU225" i="252"/>
  <c r="AX225" i="252"/>
  <c r="BA225" i="252"/>
  <c r="BD225" i="252"/>
  <c r="BE225" i="252"/>
  <c r="BF225" i="252"/>
  <c r="AX84" i="252"/>
  <c r="BA84" i="252"/>
  <c r="BD84" i="252"/>
  <c r="BE84" i="252"/>
  <c r="AX165" i="252"/>
  <c r="BA165" i="252"/>
  <c r="BD165" i="252"/>
  <c r="BE165" i="252"/>
  <c r="AN84" i="252"/>
  <c r="AQ84" i="252"/>
  <c r="AT84" i="252"/>
  <c r="AU84" i="252"/>
  <c r="AN165" i="252"/>
  <c r="AQ165" i="252"/>
  <c r="AT165" i="252"/>
  <c r="AU165" i="252"/>
  <c r="AD84" i="252"/>
  <c r="AG84" i="252"/>
  <c r="AJ84" i="252"/>
  <c r="AK84" i="252"/>
  <c r="AD165" i="252"/>
  <c r="AG165" i="252"/>
  <c r="AJ165" i="252"/>
  <c r="AK165" i="252"/>
  <c r="V84" i="252"/>
  <c r="Y84" i="252"/>
  <c r="Z84" i="252"/>
  <c r="AA84" i="252"/>
  <c r="V165" i="252"/>
  <c r="Y165" i="252"/>
  <c r="Z165" i="252"/>
  <c r="AA165" i="252"/>
  <c r="J84" i="252"/>
  <c r="M84" i="252"/>
  <c r="R84" i="252"/>
  <c r="S84" i="252"/>
  <c r="J165" i="252"/>
  <c r="M165" i="252"/>
  <c r="R165" i="252"/>
  <c r="S165" i="252"/>
  <c r="BF165" i="252"/>
  <c r="BF84" i="252"/>
  <c r="J291" i="252"/>
  <c r="M291" i="252"/>
  <c r="R291" i="252"/>
  <c r="S291" i="252"/>
  <c r="V291" i="252"/>
  <c r="Y291" i="252"/>
  <c r="Z291" i="252"/>
  <c r="AA291" i="252"/>
  <c r="AD291" i="252"/>
  <c r="AG291" i="252"/>
  <c r="AJ291" i="252"/>
  <c r="AK291" i="252"/>
  <c r="AN291" i="252"/>
  <c r="AQ291" i="252"/>
  <c r="AT291" i="252"/>
  <c r="AU291" i="252"/>
  <c r="AX291" i="252"/>
  <c r="BA291" i="252"/>
  <c r="BD291" i="252"/>
  <c r="BE291" i="252"/>
  <c r="BF291" i="252"/>
  <c r="AX83" i="252"/>
  <c r="BA83" i="252"/>
  <c r="BD83" i="252"/>
  <c r="BE83" i="252"/>
  <c r="AX163" i="252"/>
  <c r="BA163" i="252"/>
  <c r="BD163" i="252"/>
  <c r="BE163" i="252"/>
  <c r="AX164" i="252"/>
  <c r="BA164" i="252"/>
  <c r="BD164" i="252"/>
  <c r="BE164" i="252"/>
  <c r="AX224" i="252"/>
  <c r="BA224" i="252"/>
  <c r="BD224" i="252"/>
  <c r="BE224" i="252"/>
  <c r="AX261" i="252"/>
  <c r="BA261" i="252"/>
  <c r="BD261" i="252"/>
  <c r="BE261" i="252"/>
  <c r="AN83" i="252"/>
  <c r="AQ83" i="252"/>
  <c r="AT83" i="252"/>
  <c r="AU83" i="252"/>
  <c r="AN163" i="252"/>
  <c r="AQ163" i="252"/>
  <c r="AT163" i="252"/>
  <c r="AU163" i="252"/>
  <c r="AN164" i="252"/>
  <c r="AQ164" i="252"/>
  <c r="AT164" i="252"/>
  <c r="AU164" i="252"/>
  <c r="AN224" i="252"/>
  <c r="AQ224" i="252"/>
  <c r="AT224" i="252"/>
  <c r="AU224" i="252"/>
  <c r="AN261" i="252"/>
  <c r="AQ261" i="252"/>
  <c r="AT261" i="252"/>
  <c r="AU261" i="252"/>
  <c r="AD83" i="252"/>
  <c r="AG83" i="252"/>
  <c r="AJ83" i="252"/>
  <c r="AK83" i="252"/>
  <c r="AD163" i="252"/>
  <c r="AG163" i="252"/>
  <c r="AJ163" i="252"/>
  <c r="AK163" i="252"/>
  <c r="AD164" i="252"/>
  <c r="AG164" i="252"/>
  <c r="AJ164" i="252"/>
  <c r="AK164" i="252"/>
  <c r="AD224" i="252"/>
  <c r="AG224" i="252"/>
  <c r="AJ224" i="252"/>
  <c r="AK224" i="252"/>
  <c r="AD261" i="252"/>
  <c r="AG261" i="252"/>
  <c r="AJ261" i="252"/>
  <c r="AK261" i="252"/>
  <c r="V83" i="252"/>
  <c r="Y83" i="252"/>
  <c r="Z83" i="252"/>
  <c r="AA83" i="252"/>
  <c r="V163" i="252"/>
  <c r="Y163" i="252"/>
  <c r="Z163" i="252"/>
  <c r="AA163" i="252"/>
  <c r="V164" i="252"/>
  <c r="Y164" i="252"/>
  <c r="Z164" i="252"/>
  <c r="AA164" i="252"/>
  <c r="V224" i="252"/>
  <c r="Y224" i="252"/>
  <c r="Z224" i="252"/>
  <c r="AA224" i="252"/>
  <c r="V261" i="252"/>
  <c r="Y261" i="252"/>
  <c r="Z261" i="252"/>
  <c r="AA261" i="252"/>
  <c r="J83" i="252"/>
  <c r="M83" i="252"/>
  <c r="R83" i="252"/>
  <c r="S83" i="252"/>
  <c r="J163" i="252"/>
  <c r="M163" i="252"/>
  <c r="R163" i="252"/>
  <c r="S163" i="252"/>
  <c r="J164" i="252"/>
  <c r="M164" i="252"/>
  <c r="R164" i="252"/>
  <c r="S164" i="252"/>
  <c r="J224" i="252"/>
  <c r="M224" i="252"/>
  <c r="R224" i="252"/>
  <c r="S224" i="252"/>
  <c r="J261" i="252"/>
  <c r="M261" i="252"/>
  <c r="R261" i="252"/>
  <c r="S261" i="252"/>
  <c r="BF261" i="252"/>
  <c r="BF83" i="252"/>
  <c r="BF163" i="252"/>
  <c r="BF164" i="252"/>
  <c r="BF224" i="252"/>
  <c r="J162" i="252"/>
  <c r="M162" i="252"/>
  <c r="R162" i="252"/>
  <c r="S162" i="252"/>
  <c r="V162" i="252"/>
  <c r="Y162" i="252"/>
  <c r="Z162" i="252"/>
  <c r="AA162" i="252"/>
  <c r="AD162" i="252"/>
  <c r="AG162" i="252"/>
  <c r="AJ162" i="252"/>
  <c r="AK162" i="252"/>
  <c r="AN162" i="252"/>
  <c r="AQ162" i="252"/>
  <c r="AT162" i="252"/>
  <c r="AU162" i="252"/>
  <c r="AX162" i="252"/>
  <c r="BA162" i="252"/>
  <c r="BD162" i="252"/>
  <c r="BE162" i="252"/>
  <c r="BF162" i="252"/>
  <c r="AX82" i="252"/>
  <c r="BA82" i="252"/>
  <c r="BD82" i="252"/>
  <c r="BE82" i="252"/>
  <c r="AN82" i="252"/>
  <c r="AQ82" i="252"/>
  <c r="AT82" i="252"/>
  <c r="AU82" i="252"/>
  <c r="AD82" i="252"/>
  <c r="AG82" i="252"/>
  <c r="AJ82" i="252"/>
  <c r="AK82" i="252"/>
  <c r="V82" i="252"/>
  <c r="Y82" i="252"/>
  <c r="Z82" i="252"/>
  <c r="AA82" i="252"/>
  <c r="J82" i="252"/>
  <c r="M82" i="252"/>
  <c r="R82" i="252"/>
  <c r="S82" i="252"/>
  <c r="BF82" i="252"/>
  <c r="J260" i="252"/>
  <c r="M260" i="252"/>
  <c r="R260" i="252"/>
  <c r="S260" i="252"/>
  <c r="V260" i="252"/>
  <c r="Y260" i="252"/>
  <c r="Z260" i="252"/>
  <c r="AA260" i="252"/>
  <c r="AD260" i="252"/>
  <c r="AG260" i="252"/>
  <c r="AJ260" i="252"/>
  <c r="AK260" i="252"/>
  <c r="AN260" i="252"/>
  <c r="AQ260" i="252"/>
  <c r="AT260" i="252"/>
  <c r="AU260" i="252"/>
  <c r="AX260" i="252"/>
  <c r="BA260" i="252"/>
  <c r="BD260" i="252"/>
  <c r="BE260" i="252"/>
  <c r="BF260" i="252"/>
  <c r="AX81" i="252"/>
  <c r="BA81" i="252"/>
  <c r="BD81" i="252"/>
  <c r="BE81" i="252"/>
  <c r="AX161" i="252"/>
  <c r="BA161" i="252"/>
  <c r="BD161" i="252"/>
  <c r="BE161" i="252"/>
  <c r="AX223" i="252"/>
  <c r="BA223" i="252"/>
  <c r="BD223" i="252"/>
  <c r="BE223" i="252"/>
  <c r="AN81" i="252"/>
  <c r="AQ81" i="252"/>
  <c r="AT81" i="252"/>
  <c r="AU81" i="252"/>
  <c r="AN161" i="252"/>
  <c r="AQ161" i="252"/>
  <c r="AT161" i="252"/>
  <c r="AU161" i="252"/>
  <c r="AN223" i="252"/>
  <c r="AQ223" i="252"/>
  <c r="AT223" i="252"/>
  <c r="AU223" i="252"/>
  <c r="AD81" i="252"/>
  <c r="AG81" i="252"/>
  <c r="AJ81" i="252"/>
  <c r="AK81" i="252"/>
  <c r="AD161" i="252"/>
  <c r="AG161" i="252"/>
  <c r="AJ161" i="252"/>
  <c r="AK161" i="252"/>
  <c r="AD223" i="252"/>
  <c r="AG223" i="252"/>
  <c r="AJ223" i="252"/>
  <c r="AK223" i="252"/>
  <c r="V81" i="252"/>
  <c r="Y81" i="252"/>
  <c r="Z81" i="252"/>
  <c r="AA81" i="252"/>
  <c r="V161" i="252"/>
  <c r="Y161" i="252"/>
  <c r="Z161" i="252"/>
  <c r="AA161" i="252"/>
  <c r="V223" i="252"/>
  <c r="Y223" i="252"/>
  <c r="Z223" i="252"/>
  <c r="AA223" i="252"/>
  <c r="J81" i="252"/>
  <c r="M81" i="252"/>
  <c r="R81" i="252"/>
  <c r="S81" i="252"/>
  <c r="J161" i="252"/>
  <c r="M161" i="252"/>
  <c r="R161" i="252"/>
  <c r="S161" i="252"/>
  <c r="J223" i="252"/>
  <c r="M223" i="252"/>
  <c r="R223" i="252"/>
  <c r="S223" i="252"/>
  <c r="BF223" i="252"/>
  <c r="BF81" i="252"/>
  <c r="BF161" i="252"/>
  <c r="J80" i="252"/>
  <c r="M80" i="252"/>
  <c r="R80" i="252"/>
  <c r="S80" i="252"/>
  <c r="V80" i="252"/>
  <c r="Y80" i="252"/>
  <c r="Z80" i="252"/>
  <c r="AA80" i="252"/>
  <c r="AD80" i="252"/>
  <c r="AG80" i="252"/>
  <c r="AJ80" i="252"/>
  <c r="AK80" i="252"/>
  <c r="AN80" i="252"/>
  <c r="AQ80" i="252"/>
  <c r="AT80" i="252"/>
  <c r="AU80" i="252"/>
  <c r="AX80" i="252"/>
  <c r="BA80" i="252"/>
  <c r="BD80" i="252"/>
  <c r="BE80" i="252"/>
  <c r="BF80" i="252"/>
  <c r="J318" i="252"/>
  <c r="M318" i="252"/>
  <c r="R318" i="252"/>
  <c r="S318" i="252"/>
  <c r="V318" i="252"/>
  <c r="Y318" i="252"/>
  <c r="Z318" i="252"/>
  <c r="AA318" i="252"/>
  <c r="AD318" i="252"/>
  <c r="AG318" i="252"/>
  <c r="AJ318" i="252"/>
  <c r="AK318" i="252"/>
  <c r="AN318" i="252"/>
  <c r="AQ318" i="252"/>
  <c r="AT318" i="252"/>
  <c r="AU318" i="252"/>
  <c r="AX318" i="252"/>
  <c r="BA318" i="252"/>
  <c r="BD318" i="252"/>
  <c r="BE318" i="252"/>
  <c r="BF318" i="252"/>
  <c r="AX79" i="252"/>
  <c r="BA79" i="252"/>
  <c r="BD79" i="252"/>
  <c r="BE79" i="252"/>
  <c r="AX160" i="252"/>
  <c r="BA160" i="252"/>
  <c r="BD160" i="252"/>
  <c r="BE160" i="252"/>
  <c r="AX220" i="252"/>
  <c r="BA220" i="252"/>
  <c r="BD220" i="252"/>
  <c r="BE220" i="252"/>
  <c r="AX221" i="252"/>
  <c r="BA221" i="252"/>
  <c r="BD221" i="252"/>
  <c r="BE221" i="252"/>
  <c r="AX222" i="252"/>
  <c r="BA222" i="252"/>
  <c r="BD222" i="252"/>
  <c r="BE222" i="252"/>
  <c r="AX259" i="252"/>
  <c r="BA259" i="252"/>
  <c r="BD259" i="252"/>
  <c r="BE259" i="252"/>
  <c r="AX290" i="252"/>
  <c r="BA290" i="252"/>
  <c r="BD290" i="252"/>
  <c r="BE290" i="252"/>
  <c r="AX306" i="252"/>
  <c r="BA306" i="252"/>
  <c r="BD306" i="252"/>
  <c r="BE306" i="252"/>
  <c r="AX307" i="252"/>
  <c r="BA307" i="252"/>
  <c r="BD307" i="252"/>
  <c r="BE307" i="252"/>
  <c r="AN79" i="252"/>
  <c r="AQ79" i="252"/>
  <c r="AT79" i="252"/>
  <c r="AU79" i="252"/>
  <c r="AN160" i="252"/>
  <c r="AQ160" i="252"/>
  <c r="AT160" i="252"/>
  <c r="AU160" i="252"/>
  <c r="AN220" i="252"/>
  <c r="AQ220" i="252"/>
  <c r="AT220" i="252"/>
  <c r="AU220" i="252"/>
  <c r="AN221" i="252"/>
  <c r="AQ221" i="252"/>
  <c r="AT221" i="252"/>
  <c r="AU221" i="252"/>
  <c r="AN222" i="252"/>
  <c r="AQ222" i="252"/>
  <c r="AT222" i="252"/>
  <c r="AU222" i="252"/>
  <c r="AN259" i="252"/>
  <c r="AQ259" i="252"/>
  <c r="AT259" i="252"/>
  <c r="AU259" i="252"/>
  <c r="AN290" i="252"/>
  <c r="AQ290" i="252"/>
  <c r="AT290" i="252"/>
  <c r="AU290" i="252"/>
  <c r="AN306" i="252"/>
  <c r="AQ306" i="252"/>
  <c r="AT306" i="252"/>
  <c r="AU306" i="252"/>
  <c r="AN307" i="252"/>
  <c r="AQ307" i="252"/>
  <c r="AT307" i="252"/>
  <c r="AU307" i="252"/>
  <c r="AD79" i="252"/>
  <c r="AG79" i="252"/>
  <c r="AJ79" i="252"/>
  <c r="AK79" i="252"/>
  <c r="AD160" i="252"/>
  <c r="AG160" i="252"/>
  <c r="AJ160" i="252"/>
  <c r="AK160" i="252"/>
  <c r="AD220" i="252"/>
  <c r="AG220" i="252"/>
  <c r="AJ220" i="252"/>
  <c r="AK220" i="252"/>
  <c r="AD221" i="252"/>
  <c r="AG221" i="252"/>
  <c r="AJ221" i="252"/>
  <c r="AK221" i="252"/>
  <c r="AD222" i="252"/>
  <c r="AG222" i="252"/>
  <c r="AJ222" i="252"/>
  <c r="AK222" i="252"/>
  <c r="AD259" i="252"/>
  <c r="AG259" i="252"/>
  <c r="AJ259" i="252"/>
  <c r="AK259" i="252"/>
  <c r="AD290" i="252"/>
  <c r="AG290" i="252"/>
  <c r="AJ290" i="252"/>
  <c r="AK290" i="252"/>
  <c r="AD306" i="252"/>
  <c r="AG306" i="252"/>
  <c r="AJ306" i="252"/>
  <c r="AK306" i="252"/>
  <c r="AD307" i="252"/>
  <c r="AG307" i="252"/>
  <c r="AJ307" i="252"/>
  <c r="AK307" i="252"/>
  <c r="V79" i="252"/>
  <c r="Y79" i="252"/>
  <c r="Z79" i="252"/>
  <c r="AA79" i="252"/>
  <c r="V160" i="252"/>
  <c r="Y160" i="252"/>
  <c r="Z160" i="252"/>
  <c r="AA160" i="252"/>
  <c r="V220" i="252"/>
  <c r="Y220" i="252"/>
  <c r="Z220" i="252"/>
  <c r="AA220" i="252"/>
  <c r="V221" i="252"/>
  <c r="Y221" i="252"/>
  <c r="Z221" i="252"/>
  <c r="AA221" i="252"/>
  <c r="V222" i="252"/>
  <c r="Y222" i="252"/>
  <c r="Z222" i="252"/>
  <c r="AA222" i="252"/>
  <c r="V259" i="252"/>
  <c r="Y259" i="252"/>
  <c r="Z259" i="252"/>
  <c r="AA259" i="252"/>
  <c r="V290" i="252"/>
  <c r="Y290" i="252"/>
  <c r="Z290" i="252"/>
  <c r="AA290" i="252"/>
  <c r="V306" i="252"/>
  <c r="Y306" i="252"/>
  <c r="Z306" i="252"/>
  <c r="AA306" i="252"/>
  <c r="V307" i="252"/>
  <c r="Y307" i="252"/>
  <c r="Z307" i="252"/>
  <c r="AA307" i="252"/>
  <c r="J79" i="252"/>
  <c r="M79" i="252"/>
  <c r="R79" i="252"/>
  <c r="S79" i="252"/>
  <c r="J160" i="252"/>
  <c r="M160" i="252"/>
  <c r="R160" i="252"/>
  <c r="S160" i="252"/>
  <c r="J220" i="252"/>
  <c r="M220" i="252"/>
  <c r="R220" i="252"/>
  <c r="S220" i="252"/>
  <c r="J221" i="252"/>
  <c r="M221" i="252"/>
  <c r="R221" i="252"/>
  <c r="S221" i="252"/>
  <c r="J222" i="252"/>
  <c r="M222" i="252"/>
  <c r="R222" i="252"/>
  <c r="S222" i="252"/>
  <c r="J259" i="252"/>
  <c r="M259" i="252"/>
  <c r="R259" i="252"/>
  <c r="S259" i="252"/>
  <c r="J290" i="252"/>
  <c r="M290" i="252"/>
  <c r="R290" i="252"/>
  <c r="S290" i="252"/>
  <c r="J306" i="252"/>
  <c r="M306" i="252"/>
  <c r="R306" i="252"/>
  <c r="S306" i="252"/>
  <c r="J307" i="252"/>
  <c r="M307" i="252"/>
  <c r="R307" i="252"/>
  <c r="S307" i="252"/>
  <c r="BF307" i="252"/>
  <c r="BF79" i="252"/>
  <c r="BF160" i="252"/>
  <c r="BF220" i="252"/>
  <c r="BF221" i="252"/>
  <c r="BF222" i="252"/>
  <c r="BF259" i="252"/>
  <c r="BF290" i="252"/>
  <c r="BF306" i="252"/>
  <c r="J219" i="252"/>
  <c r="M219" i="252"/>
  <c r="R219" i="252"/>
  <c r="S219" i="252"/>
  <c r="V219" i="252"/>
  <c r="Y219" i="252"/>
  <c r="Z219" i="252"/>
  <c r="AA219" i="252"/>
  <c r="AD219" i="252"/>
  <c r="AG219" i="252"/>
  <c r="AJ219" i="252"/>
  <c r="AK219" i="252"/>
  <c r="AN219" i="252"/>
  <c r="AQ219" i="252"/>
  <c r="AT219" i="252"/>
  <c r="AU219" i="252"/>
  <c r="AX219" i="252"/>
  <c r="BA219" i="252"/>
  <c r="BD219" i="252"/>
  <c r="BE219" i="252"/>
  <c r="BF219" i="252"/>
  <c r="AX78" i="252"/>
  <c r="BA78" i="252"/>
  <c r="BD78" i="252"/>
  <c r="BE78" i="252"/>
  <c r="AX159" i="252"/>
  <c r="BA159" i="252"/>
  <c r="BD159" i="252"/>
  <c r="BE159" i="252"/>
  <c r="AN78" i="252"/>
  <c r="AQ78" i="252"/>
  <c r="AT78" i="252"/>
  <c r="AU78" i="252"/>
  <c r="AN159" i="252"/>
  <c r="AQ159" i="252"/>
  <c r="AT159" i="252"/>
  <c r="AU159" i="252"/>
  <c r="AD78" i="252"/>
  <c r="AG78" i="252"/>
  <c r="AJ78" i="252"/>
  <c r="AK78" i="252"/>
  <c r="AD159" i="252"/>
  <c r="AG159" i="252"/>
  <c r="AJ159" i="252"/>
  <c r="AK159" i="252"/>
  <c r="V78" i="252"/>
  <c r="Y78" i="252"/>
  <c r="Z78" i="252"/>
  <c r="AA78" i="252"/>
  <c r="V159" i="252"/>
  <c r="Y159" i="252"/>
  <c r="Z159" i="252"/>
  <c r="AA159" i="252"/>
  <c r="J78" i="252"/>
  <c r="M78" i="252"/>
  <c r="R78" i="252"/>
  <c r="S78" i="252"/>
  <c r="J159" i="252"/>
  <c r="M159" i="252"/>
  <c r="R159" i="252"/>
  <c r="S159" i="252"/>
  <c r="BF159" i="252"/>
  <c r="BF78" i="252"/>
  <c r="J218" i="252"/>
  <c r="M218" i="252"/>
  <c r="R218" i="252"/>
  <c r="S218" i="252"/>
  <c r="V218" i="252"/>
  <c r="Y218" i="252"/>
  <c r="Z218" i="252"/>
  <c r="AA218" i="252"/>
  <c r="AD218" i="252"/>
  <c r="AG218" i="252"/>
  <c r="AJ218" i="252"/>
  <c r="AK218" i="252"/>
  <c r="AN218" i="252"/>
  <c r="AQ218" i="252"/>
  <c r="AT218" i="252"/>
  <c r="AU218" i="252"/>
  <c r="AX218" i="252"/>
  <c r="BA218" i="252"/>
  <c r="BD218" i="252"/>
  <c r="BE218" i="252"/>
  <c r="BF218" i="252"/>
  <c r="AX77" i="252"/>
  <c r="BA77" i="252"/>
  <c r="BD77" i="252"/>
  <c r="BE77" i="252"/>
  <c r="AX158" i="252"/>
  <c r="BA158" i="252"/>
  <c r="BD158" i="252"/>
  <c r="BE158" i="252"/>
  <c r="AN77" i="252"/>
  <c r="AQ77" i="252"/>
  <c r="AT77" i="252"/>
  <c r="AU77" i="252"/>
  <c r="AN158" i="252"/>
  <c r="AQ158" i="252"/>
  <c r="AT158" i="252"/>
  <c r="AU158" i="252"/>
  <c r="AD77" i="252"/>
  <c r="AG77" i="252"/>
  <c r="AJ77" i="252"/>
  <c r="AK77" i="252"/>
  <c r="AD158" i="252"/>
  <c r="AG158" i="252"/>
  <c r="AJ158" i="252"/>
  <c r="AK158" i="252"/>
  <c r="V77" i="252"/>
  <c r="Y77" i="252"/>
  <c r="Z77" i="252"/>
  <c r="AA77" i="252"/>
  <c r="V158" i="252"/>
  <c r="Y158" i="252"/>
  <c r="Z158" i="252"/>
  <c r="AA158" i="252"/>
  <c r="J77" i="252"/>
  <c r="M77" i="252"/>
  <c r="R77" i="252"/>
  <c r="S77" i="252"/>
  <c r="J158" i="252"/>
  <c r="M158" i="252"/>
  <c r="R158" i="252"/>
  <c r="S158" i="252"/>
  <c r="BF158" i="252"/>
  <c r="BF77" i="252"/>
  <c r="J289" i="252"/>
  <c r="M289" i="252"/>
  <c r="R289" i="252"/>
  <c r="S289" i="252"/>
  <c r="V289" i="252"/>
  <c r="Y289" i="252"/>
  <c r="Z289" i="252"/>
  <c r="AA289" i="252"/>
  <c r="AD289" i="252"/>
  <c r="AG289" i="252"/>
  <c r="AJ289" i="252"/>
  <c r="AK289" i="252"/>
  <c r="AN289" i="252"/>
  <c r="AQ289" i="252"/>
  <c r="AT289" i="252"/>
  <c r="AU289" i="252"/>
  <c r="AX289" i="252"/>
  <c r="BA289" i="252"/>
  <c r="BD289" i="252"/>
  <c r="BE289" i="252"/>
  <c r="BF289" i="252"/>
  <c r="AX76" i="252"/>
  <c r="BA76" i="252"/>
  <c r="BD76" i="252"/>
  <c r="BE76" i="252"/>
  <c r="AX157" i="252"/>
  <c r="BA157" i="252"/>
  <c r="BD157" i="252"/>
  <c r="BE157" i="252"/>
  <c r="AX217" i="252"/>
  <c r="BA217" i="252"/>
  <c r="BD217" i="252"/>
  <c r="BE217" i="252"/>
  <c r="AX258" i="252"/>
  <c r="BA258" i="252"/>
  <c r="BD258" i="252"/>
  <c r="BE258" i="252"/>
  <c r="AN76" i="252"/>
  <c r="AQ76" i="252"/>
  <c r="AT76" i="252"/>
  <c r="AU76" i="252"/>
  <c r="AN157" i="252"/>
  <c r="AQ157" i="252"/>
  <c r="AT157" i="252"/>
  <c r="AU157" i="252"/>
  <c r="AN217" i="252"/>
  <c r="AQ217" i="252"/>
  <c r="AT217" i="252"/>
  <c r="AU217" i="252"/>
  <c r="AN258" i="252"/>
  <c r="AQ258" i="252"/>
  <c r="AT258" i="252"/>
  <c r="AU258" i="252"/>
  <c r="AD76" i="252"/>
  <c r="AG76" i="252"/>
  <c r="AJ76" i="252"/>
  <c r="AK76" i="252"/>
  <c r="AD157" i="252"/>
  <c r="AG157" i="252"/>
  <c r="AJ157" i="252"/>
  <c r="AK157" i="252"/>
  <c r="AD217" i="252"/>
  <c r="AG217" i="252"/>
  <c r="AJ217" i="252"/>
  <c r="AK217" i="252"/>
  <c r="AD258" i="252"/>
  <c r="AG258" i="252"/>
  <c r="AJ258" i="252"/>
  <c r="AK258" i="252"/>
  <c r="V76" i="252"/>
  <c r="Y76" i="252"/>
  <c r="Z76" i="252"/>
  <c r="AA76" i="252"/>
  <c r="V157" i="252"/>
  <c r="Y157" i="252"/>
  <c r="Z157" i="252"/>
  <c r="AA157" i="252"/>
  <c r="V217" i="252"/>
  <c r="Y217" i="252"/>
  <c r="Z217" i="252"/>
  <c r="AA217" i="252"/>
  <c r="V258" i="252"/>
  <c r="Y258" i="252"/>
  <c r="Z258" i="252"/>
  <c r="AA258" i="252"/>
  <c r="J76" i="252"/>
  <c r="M76" i="252"/>
  <c r="R76" i="252"/>
  <c r="S76" i="252"/>
  <c r="J157" i="252"/>
  <c r="M157" i="252"/>
  <c r="R157" i="252"/>
  <c r="S157" i="252"/>
  <c r="J217" i="252"/>
  <c r="M217" i="252"/>
  <c r="R217" i="252"/>
  <c r="S217" i="252"/>
  <c r="J258" i="252"/>
  <c r="M258" i="252"/>
  <c r="R258" i="252"/>
  <c r="S258" i="252"/>
  <c r="BF258" i="252"/>
  <c r="BF76" i="252"/>
  <c r="BF157" i="252"/>
  <c r="BF217" i="252"/>
  <c r="J288" i="252"/>
  <c r="M288" i="252"/>
  <c r="R288" i="252"/>
  <c r="S288" i="252"/>
  <c r="V288" i="252"/>
  <c r="Y288" i="252"/>
  <c r="Z288" i="252"/>
  <c r="AA288" i="252"/>
  <c r="AD288" i="252"/>
  <c r="AG288" i="252"/>
  <c r="AJ288" i="252"/>
  <c r="AK288" i="252"/>
  <c r="AN288" i="252"/>
  <c r="AQ288" i="252"/>
  <c r="AT288" i="252"/>
  <c r="AU288" i="252"/>
  <c r="AX288" i="252"/>
  <c r="BA288" i="252"/>
  <c r="BD288" i="252"/>
  <c r="BE288" i="252"/>
  <c r="BF288" i="252"/>
  <c r="AX75" i="252"/>
  <c r="BA75" i="252"/>
  <c r="BD75" i="252"/>
  <c r="BE75" i="252"/>
  <c r="AX155" i="252"/>
  <c r="BA155" i="252"/>
  <c r="BD155" i="252"/>
  <c r="BE155" i="252"/>
  <c r="AX156" i="252"/>
  <c r="BA156" i="252"/>
  <c r="BD156" i="252"/>
  <c r="BE156" i="252"/>
  <c r="AX216" i="252"/>
  <c r="BA216" i="252"/>
  <c r="BD216" i="252"/>
  <c r="BE216" i="252"/>
  <c r="AX257" i="252"/>
  <c r="BA257" i="252"/>
  <c r="BD257" i="252"/>
  <c r="BE257" i="252"/>
  <c r="AX287" i="252"/>
  <c r="BA287" i="252"/>
  <c r="BD287" i="252"/>
  <c r="BE287" i="252"/>
  <c r="AN75" i="252"/>
  <c r="AQ75" i="252"/>
  <c r="AT75" i="252"/>
  <c r="AU75" i="252"/>
  <c r="AN155" i="252"/>
  <c r="AQ155" i="252"/>
  <c r="AT155" i="252"/>
  <c r="AU155" i="252"/>
  <c r="AN156" i="252"/>
  <c r="AQ156" i="252"/>
  <c r="AT156" i="252"/>
  <c r="AU156" i="252"/>
  <c r="AN216" i="252"/>
  <c r="AQ216" i="252"/>
  <c r="AT216" i="252"/>
  <c r="AU216" i="252"/>
  <c r="AN257" i="252"/>
  <c r="AQ257" i="252"/>
  <c r="AT257" i="252"/>
  <c r="AU257" i="252"/>
  <c r="AN287" i="252"/>
  <c r="AQ287" i="252"/>
  <c r="AT287" i="252"/>
  <c r="AU287" i="252"/>
  <c r="AD75" i="252"/>
  <c r="AG75" i="252"/>
  <c r="AJ75" i="252"/>
  <c r="AK75" i="252"/>
  <c r="AD155" i="252"/>
  <c r="AG155" i="252"/>
  <c r="AJ155" i="252"/>
  <c r="AK155" i="252"/>
  <c r="AD156" i="252"/>
  <c r="AG156" i="252"/>
  <c r="AJ156" i="252"/>
  <c r="AK156" i="252"/>
  <c r="AD216" i="252"/>
  <c r="AG216" i="252"/>
  <c r="AJ216" i="252"/>
  <c r="AK216" i="252"/>
  <c r="AD257" i="252"/>
  <c r="AG257" i="252"/>
  <c r="AJ257" i="252"/>
  <c r="AK257" i="252"/>
  <c r="AD287" i="252"/>
  <c r="AG287" i="252"/>
  <c r="AJ287" i="252"/>
  <c r="AK287" i="252"/>
  <c r="V75" i="252"/>
  <c r="Y75" i="252"/>
  <c r="Z75" i="252"/>
  <c r="AA75" i="252"/>
  <c r="V155" i="252"/>
  <c r="Y155" i="252"/>
  <c r="Z155" i="252"/>
  <c r="AA155" i="252"/>
  <c r="V156" i="252"/>
  <c r="Y156" i="252"/>
  <c r="Z156" i="252"/>
  <c r="AA156" i="252"/>
  <c r="V216" i="252"/>
  <c r="Y216" i="252"/>
  <c r="Z216" i="252"/>
  <c r="AA216" i="252"/>
  <c r="V257" i="252"/>
  <c r="Y257" i="252"/>
  <c r="Z257" i="252"/>
  <c r="AA257" i="252"/>
  <c r="V287" i="252"/>
  <c r="Y287" i="252"/>
  <c r="Z287" i="252"/>
  <c r="AA287" i="252"/>
  <c r="J75" i="252"/>
  <c r="M75" i="252"/>
  <c r="R75" i="252"/>
  <c r="S75" i="252"/>
  <c r="J155" i="252"/>
  <c r="M155" i="252"/>
  <c r="R155" i="252"/>
  <c r="S155" i="252"/>
  <c r="J156" i="252"/>
  <c r="M156" i="252"/>
  <c r="R156" i="252"/>
  <c r="S156" i="252"/>
  <c r="J216" i="252"/>
  <c r="M216" i="252"/>
  <c r="R216" i="252"/>
  <c r="S216" i="252"/>
  <c r="J257" i="252"/>
  <c r="M257" i="252"/>
  <c r="R257" i="252"/>
  <c r="S257" i="252"/>
  <c r="J287" i="252"/>
  <c r="M287" i="252"/>
  <c r="R287" i="252"/>
  <c r="S287" i="252"/>
  <c r="BF287" i="252"/>
  <c r="BF75" i="252"/>
  <c r="BF155" i="252"/>
  <c r="BF156" i="252"/>
  <c r="BF216" i="252"/>
  <c r="BF257" i="252"/>
  <c r="J215" i="252"/>
  <c r="M215" i="252"/>
  <c r="R215" i="252"/>
  <c r="S215" i="252"/>
  <c r="V215" i="252"/>
  <c r="Y215" i="252"/>
  <c r="Z215" i="252"/>
  <c r="AA215" i="252"/>
  <c r="AD215" i="252"/>
  <c r="AG215" i="252"/>
  <c r="AJ215" i="252"/>
  <c r="AK215" i="252"/>
  <c r="AN215" i="252"/>
  <c r="AQ215" i="252"/>
  <c r="AT215" i="252"/>
  <c r="AU215" i="252"/>
  <c r="AX215" i="252"/>
  <c r="BA215" i="252"/>
  <c r="BD215" i="252"/>
  <c r="BE215" i="252"/>
  <c r="BF215" i="252"/>
  <c r="AX74" i="252"/>
  <c r="BA74" i="252"/>
  <c r="BD74" i="252"/>
  <c r="BE74" i="252"/>
  <c r="AX154" i="252"/>
  <c r="BA154" i="252"/>
  <c r="BD154" i="252"/>
  <c r="BE154" i="252"/>
  <c r="AN74" i="252"/>
  <c r="AQ74" i="252"/>
  <c r="AT74" i="252"/>
  <c r="AU74" i="252"/>
  <c r="AN154" i="252"/>
  <c r="AQ154" i="252"/>
  <c r="AT154" i="252"/>
  <c r="AU154" i="252"/>
  <c r="AD74" i="252"/>
  <c r="AG74" i="252"/>
  <c r="AJ74" i="252"/>
  <c r="AK74" i="252"/>
  <c r="AD154" i="252"/>
  <c r="AG154" i="252"/>
  <c r="AJ154" i="252"/>
  <c r="AK154" i="252"/>
  <c r="V74" i="252"/>
  <c r="Y74" i="252"/>
  <c r="Z74" i="252"/>
  <c r="AA74" i="252"/>
  <c r="V154" i="252"/>
  <c r="Y154" i="252"/>
  <c r="Z154" i="252"/>
  <c r="AA154" i="252"/>
  <c r="J74" i="252"/>
  <c r="M74" i="252"/>
  <c r="R74" i="252"/>
  <c r="S74" i="252"/>
  <c r="J154" i="252"/>
  <c r="M154" i="252"/>
  <c r="R154" i="252"/>
  <c r="S154" i="252"/>
  <c r="BF154" i="252"/>
  <c r="BF74" i="252"/>
  <c r="J153" i="252"/>
  <c r="M153" i="252"/>
  <c r="R153" i="252"/>
  <c r="S153" i="252"/>
  <c r="V153" i="252"/>
  <c r="Y153" i="252"/>
  <c r="Z153" i="252"/>
  <c r="AA153" i="252"/>
  <c r="AD153" i="252"/>
  <c r="AG153" i="252"/>
  <c r="AJ153" i="252"/>
  <c r="AK153" i="252"/>
  <c r="AN153" i="252"/>
  <c r="AQ153" i="252"/>
  <c r="AT153" i="252"/>
  <c r="AU153" i="252"/>
  <c r="AX153" i="252"/>
  <c r="BA153" i="252"/>
  <c r="BD153" i="252"/>
  <c r="BE153" i="252"/>
  <c r="BF153" i="252"/>
  <c r="AX73" i="252"/>
  <c r="BA73" i="252"/>
  <c r="BD73" i="252"/>
  <c r="BE73" i="252"/>
  <c r="AX152" i="252"/>
  <c r="BA152" i="252"/>
  <c r="BD152" i="252"/>
  <c r="BE152" i="252"/>
  <c r="AN73" i="252"/>
  <c r="AQ73" i="252"/>
  <c r="AT73" i="252"/>
  <c r="AU73" i="252"/>
  <c r="AN152" i="252"/>
  <c r="AQ152" i="252"/>
  <c r="AT152" i="252"/>
  <c r="AU152" i="252"/>
  <c r="AD73" i="252"/>
  <c r="AG73" i="252"/>
  <c r="AJ73" i="252"/>
  <c r="AK73" i="252"/>
  <c r="AD152" i="252"/>
  <c r="AG152" i="252"/>
  <c r="AJ152" i="252"/>
  <c r="AK152" i="252"/>
  <c r="V73" i="252"/>
  <c r="Y73" i="252"/>
  <c r="Z73" i="252"/>
  <c r="AA73" i="252"/>
  <c r="V152" i="252"/>
  <c r="Y152" i="252"/>
  <c r="Z152" i="252"/>
  <c r="AA152" i="252"/>
  <c r="J73" i="252"/>
  <c r="M73" i="252"/>
  <c r="R73" i="252"/>
  <c r="S73" i="252"/>
  <c r="J152" i="252"/>
  <c r="M152" i="252"/>
  <c r="R152" i="252"/>
  <c r="S152" i="252"/>
  <c r="BF152" i="252"/>
  <c r="BF73" i="252"/>
  <c r="J214" i="252"/>
  <c r="M214" i="252"/>
  <c r="R214" i="252"/>
  <c r="S214" i="252"/>
  <c r="V214" i="252"/>
  <c r="Y214" i="252"/>
  <c r="Z214" i="252"/>
  <c r="AA214" i="252"/>
  <c r="AD214" i="252"/>
  <c r="AG214" i="252"/>
  <c r="AJ214" i="252"/>
  <c r="AK214" i="252"/>
  <c r="AN214" i="252"/>
  <c r="AQ214" i="252"/>
  <c r="AT214" i="252"/>
  <c r="AU214" i="252"/>
  <c r="AX214" i="252"/>
  <c r="BA214" i="252"/>
  <c r="BD214" i="252"/>
  <c r="BE214" i="252"/>
  <c r="BF214" i="252"/>
  <c r="AX70" i="252"/>
  <c r="BA70" i="252"/>
  <c r="BD70" i="252"/>
  <c r="BE70" i="252"/>
  <c r="AX71" i="252"/>
  <c r="BA71" i="252"/>
  <c r="BD71" i="252"/>
  <c r="BE71" i="252"/>
  <c r="AX72" i="252"/>
  <c r="BA72" i="252"/>
  <c r="BD72" i="252"/>
  <c r="BE72" i="252"/>
  <c r="AX151" i="252"/>
  <c r="BA151" i="252"/>
  <c r="BD151" i="252"/>
  <c r="BE151" i="252"/>
  <c r="AN70" i="252"/>
  <c r="AQ70" i="252"/>
  <c r="AT70" i="252"/>
  <c r="AU70" i="252"/>
  <c r="AN71" i="252"/>
  <c r="AQ71" i="252"/>
  <c r="AT71" i="252"/>
  <c r="AU71" i="252"/>
  <c r="AN72" i="252"/>
  <c r="AQ72" i="252"/>
  <c r="AT72" i="252"/>
  <c r="AU72" i="252"/>
  <c r="AN151" i="252"/>
  <c r="AQ151" i="252"/>
  <c r="AT151" i="252"/>
  <c r="AU151" i="252"/>
  <c r="AD70" i="252"/>
  <c r="AG70" i="252"/>
  <c r="AJ70" i="252"/>
  <c r="AK70" i="252"/>
  <c r="AD71" i="252"/>
  <c r="AG71" i="252"/>
  <c r="AJ71" i="252"/>
  <c r="AK71" i="252"/>
  <c r="AD72" i="252"/>
  <c r="AG72" i="252"/>
  <c r="AJ72" i="252"/>
  <c r="AK72" i="252"/>
  <c r="AD151" i="252"/>
  <c r="AG151" i="252"/>
  <c r="AJ151" i="252"/>
  <c r="AK151" i="252"/>
  <c r="V70" i="252"/>
  <c r="Y70" i="252"/>
  <c r="Z70" i="252"/>
  <c r="AA70" i="252"/>
  <c r="V71" i="252"/>
  <c r="Y71" i="252"/>
  <c r="Z71" i="252"/>
  <c r="AA71" i="252"/>
  <c r="V72" i="252"/>
  <c r="Y72" i="252"/>
  <c r="Z72" i="252"/>
  <c r="AA72" i="252"/>
  <c r="V151" i="252"/>
  <c r="Y151" i="252"/>
  <c r="Z151" i="252"/>
  <c r="AA151" i="252"/>
  <c r="J70" i="252"/>
  <c r="M70" i="252"/>
  <c r="R70" i="252"/>
  <c r="S70" i="252"/>
  <c r="J71" i="252"/>
  <c r="M71" i="252"/>
  <c r="R71" i="252"/>
  <c r="S71" i="252"/>
  <c r="J72" i="252"/>
  <c r="M72" i="252"/>
  <c r="R72" i="252"/>
  <c r="S72" i="252"/>
  <c r="J151" i="252"/>
  <c r="M151" i="252"/>
  <c r="R151" i="252"/>
  <c r="S151" i="252"/>
  <c r="BF151" i="252"/>
  <c r="BF70" i="252"/>
  <c r="BF71" i="252"/>
  <c r="BF72" i="252"/>
  <c r="J286" i="252"/>
  <c r="M286" i="252"/>
  <c r="R286" i="252"/>
  <c r="S286" i="252"/>
  <c r="V286" i="252"/>
  <c r="Y286" i="252"/>
  <c r="Z286" i="252"/>
  <c r="AA286" i="252"/>
  <c r="AD286" i="252"/>
  <c r="AG286" i="252"/>
  <c r="AJ286" i="252"/>
  <c r="AK286" i="252"/>
  <c r="AN286" i="252"/>
  <c r="AQ286" i="252"/>
  <c r="AT286" i="252"/>
  <c r="AU286" i="252"/>
  <c r="AX286" i="252"/>
  <c r="BA286" i="252"/>
  <c r="BD286" i="252"/>
  <c r="BE286" i="252"/>
  <c r="BF286" i="252"/>
  <c r="AX69" i="252"/>
  <c r="BA69" i="252"/>
  <c r="BD69" i="252"/>
  <c r="BE69" i="252"/>
  <c r="AX147" i="252"/>
  <c r="BA147" i="252"/>
  <c r="BD147" i="252"/>
  <c r="BE147" i="252"/>
  <c r="AX148" i="252"/>
  <c r="BA148" i="252"/>
  <c r="BD148" i="252"/>
  <c r="BE148" i="252"/>
  <c r="AX149" i="252"/>
  <c r="BA149" i="252"/>
  <c r="BD149" i="252"/>
  <c r="BE149" i="252"/>
  <c r="AX150" i="252"/>
  <c r="BA150" i="252"/>
  <c r="BD150" i="252"/>
  <c r="BE150" i="252"/>
  <c r="AX213" i="252"/>
  <c r="BA213" i="252"/>
  <c r="BD213" i="252"/>
  <c r="BE213" i="252"/>
  <c r="AX256" i="252"/>
  <c r="BA256" i="252"/>
  <c r="BD256" i="252"/>
  <c r="BE256" i="252"/>
  <c r="AN69" i="252"/>
  <c r="AQ69" i="252"/>
  <c r="AT69" i="252"/>
  <c r="AU69" i="252"/>
  <c r="AN147" i="252"/>
  <c r="AQ147" i="252"/>
  <c r="AT147" i="252"/>
  <c r="AU147" i="252"/>
  <c r="AN148" i="252"/>
  <c r="AQ148" i="252"/>
  <c r="AT148" i="252"/>
  <c r="AU148" i="252"/>
  <c r="AN149" i="252"/>
  <c r="AQ149" i="252"/>
  <c r="AT149" i="252"/>
  <c r="AU149" i="252"/>
  <c r="AN150" i="252"/>
  <c r="AQ150" i="252"/>
  <c r="AT150" i="252"/>
  <c r="AU150" i="252"/>
  <c r="AN213" i="252"/>
  <c r="AQ213" i="252"/>
  <c r="AT213" i="252"/>
  <c r="AU213" i="252"/>
  <c r="AN256" i="252"/>
  <c r="AQ256" i="252"/>
  <c r="AT256" i="252"/>
  <c r="AU256" i="252"/>
  <c r="AD69" i="252"/>
  <c r="AG69" i="252"/>
  <c r="AJ69" i="252"/>
  <c r="AK69" i="252"/>
  <c r="AD147" i="252"/>
  <c r="AG147" i="252"/>
  <c r="AJ147" i="252"/>
  <c r="AK147" i="252"/>
  <c r="AD148" i="252"/>
  <c r="AG148" i="252"/>
  <c r="AJ148" i="252"/>
  <c r="AK148" i="252"/>
  <c r="AD149" i="252"/>
  <c r="AG149" i="252"/>
  <c r="AJ149" i="252"/>
  <c r="AK149" i="252"/>
  <c r="AD150" i="252"/>
  <c r="AG150" i="252"/>
  <c r="AJ150" i="252"/>
  <c r="AK150" i="252"/>
  <c r="AD213" i="252"/>
  <c r="AG213" i="252"/>
  <c r="AJ213" i="252"/>
  <c r="AK213" i="252"/>
  <c r="AD256" i="252"/>
  <c r="AG256" i="252"/>
  <c r="AJ256" i="252"/>
  <c r="AK256" i="252"/>
  <c r="V69" i="252"/>
  <c r="Y69" i="252"/>
  <c r="Z69" i="252"/>
  <c r="AA69" i="252"/>
  <c r="V147" i="252"/>
  <c r="Y147" i="252"/>
  <c r="Z147" i="252"/>
  <c r="AA147" i="252"/>
  <c r="V148" i="252"/>
  <c r="Y148" i="252"/>
  <c r="Z148" i="252"/>
  <c r="AA148" i="252"/>
  <c r="V149" i="252"/>
  <c r="Y149" i="252"/>
  <c r="Z149" i="252"/>
  <c r="AA149" i="252"/>
  <c r="V150" i="252"/>
  <c r="Y150" i="252"/>
  <c r="Z150" i="252"/>
  <c r="AA150" i="252"/>
  <c r="V213" i="252"/>
  <c r="Y213" i="252"/>
  <c r="Z213" i="252"/>
  <c r="AA213" i="252"/>
  <c r="V256" i="252"/>
  <c r="Y256" i="252"/>
  <c r="Z256" i="252"/>
  <c r="AA256" i="252"/>
  <c r="J69" i="252"/>
  <c r="M69" i="252"/>
  <c r="R69" i="252"/>
  <c r="S69" i="252"/>
  <c r="J147" i="252"/>
  <c r="M147" i="252"/>
  <c r="R147" i="252"/>
  <c r="S147" i="252"/>
  <c r="J148" i="252"/>
  <c r="M148" i="252"/>
  <c r="R148" i="252"/>
  <c r="S148" i="252"/>
  <c r="J149" i="252"/>
  <c r="M149" i="252"/>
  <c r="R149" i="252"/>
  <c r="S149" i="252"/>
  <c r="J150" i="252"/>
  <c r="M150" i="252"/>
  <c r="R150" i="252"/>
  <c r="S150" i="252"/>
  <c r="J213" i="252"/>
  <c r="M213" i="252"/>
  <c r="R213" i="252"/>
  <c r="S213" i="252"/>
  <c r="J256" i="252"/>
  <c r="M256" i="252"/>
  <c r="R256" i="252"/>
  <c r="S256" i="252"/>
  <c r="BF256" i="252"/>
  <c r="BF69" i="252"/>
  <c r="BF147" i="252"/>
  <c r="BF148" i="252"/>
  <c r="BF149" i="252"/>
  <c r="BF150" i="252"/>
  <c r="BF213" i="252"/>
  <c r="J255" i="252"/>
  <c r="M255" i="252"/>
  <c r="R255" i="252"/>
  <c r="S255" i="252"/>
  <c r="V255" i="252"/>
  <c r="Y255" i="252"/>
  <c r="Z255" i="252"/>
  <c r="AA255" i="252"/>
  <c r="AD255" i="252"/>
  <c r="AG255" i="252"/>
  <c r="AJ255" i="252"/>
  <c r="AK255" i="252"/>
  <c r="AN255" i="252"/>
  <c r="AQ255" i="252"/>
  <c r="AT255" i="252"/>
  <c r="AU255" i="252"/>
  <c r="AX255" i="252"/>
  <c r="BA255" i="252"/>
  <c r="BD255" i="252"/>
  <c r="BE255" i="252"/>
  <c r="BF255" i="252"/>
  <c r="AX68" i="252"/>
  <c r="BA68" i="252"/>
  <c r="BD68" i="252"/>
  <c r="BE68" i="252"/>
  <c r="AX146" i="252"/>
  <c r="BA146" i="252"/>
  <c r="BD146" i="252"/>
  <c r="BE146" i="252"/>
  <c r="AX212" i="252"/>
  <c r="BA212" i="252"/>
  <c r="BD212" i="252"/>
  <c r="BE212" i="252"/>
  <c r="AN68" i="252"/>
  <c r="AQ68" i="252"/>
  <c r="AT68" i="252"/>
  <c r="AU68" i="252"/>
  <c r="AN146" i="252"/>
  <c r="AQ146" i="252"/>
  <c r="AT146" i="252"/>
  <c r="AU146" i="252"/>
  <c r="AN212" i="252"/>
  <c r="AQ212" i="252"/>
  <c r="AT212" i="252"/>
  <c r="AU212" i="252"/>
  <c r="AD68" i="252"/>
  <c r="AG68" i="252"/>
  <c r="AJ68" i="252"/>
  <c r="AK68" i="252"/>
  <c r="AD146" i="252"/>
  <c r="AG146" i="252"/>
  <c r="AJ146" i="252"/>
  <c r="AK146" i="252"/>
  <c r="AD212" i="252"/>
  <c r="AG212" i="252"/>
  <c r="AJ212" i="252"/>
  <c r="AK212" i="252"/>
  <c r="V68" i="252"/>
  <c r="Y68" i="252"/>
  <c r="Z68" i="252"/>
  <c r="AA68" i="252"/>
  <c r="V146" i="252"/>
  <c r="Y146" i="252"/>
  <c r="Z146" i="252"/>
  <c r="AA146" i="252"/>
  <c r="V212" i="252"/>
  <c r="Y212" i="252"/>
  <c r="Z212" i="252"/>
  <c r="AA212" i="252"/>
  <c r="J68" i="252"/>
  <c r="M68" i="252"/>
  <c r="R68" i="252"/>
  <c r="S68" i="252"/>
  <c r="J146" i="252"/>
  <c r="M146" i="252"/>
  <c r="R146" i="252"/>
  <c r="S146" i="252"/>
  <c r="J212" i="252"/>
  <c r="M212" i="252"/>
  <c r="R212" i="252"/>
  <c r="S212" i="252"/>
  <c r="BF212" i="252"/>
  <c r="BF68" i="252"/>
  <c r="BF146" i="252"/>
  <c r="J211" i="252"/>
  <c r="M211" i="252"/>
  <c r="R211" i="252"/>
  <c r="S211" i="252"/>
  <c r="V211" i="252"/>
  <c r="Y211" i="252"/>
  <c r="Z211" i="252"/>
  <c r="AA211" i="252"/>
  <c r="AD211" i="252"/>
  <c r="AG211" i="252"/>
  <c r="AJ211" i="252"/>
  <c r="AK211" i="252"/>
  <c r="AN211" i="252"/>
  <c r="AQ211" i="252"/>
  <c r="AT211" i="252"/>
  <c r="AU211" i="252"/>
  <c r="AX211" i="252"/>
  <c r="BA211" i="252"/>
  <c r="BD211" i="252"/>
  <c r="BE211" i="252"/>
  <c r="BF211" i="252"/>
  <c r="AX67" i="252"/>
  <c r="BA67" i="252"/>
  <c r="BD67" i="252"/>
  <c r="BE67" i="252"/>
  <c r="AX145" i="252"/>
  <c r="BA145" i="252"/>
  <c r="BD145" i="252"/>
  <c r="BE145" i="252"/>
  <c r="AX210" i="252"/>
  <c r="BA210" i="252"/>
  <c r="BD210" i="252"/>
  <c r="BE210" i="252"/>
  <c r="AN67" i="252"/>
  <c r="AQ67" i="252"/>
  <c r="AT67" i="252"/>
  <c r="AU67" i="252"/>
  <c r="AN145" i="252"/>
  <c r="AQ145" i="252"/>
  <c r="AT145" i="252"/>
  <c r="AU145" i="252"/>
  <c r="AN210" i="252"/>
  <c r="AQ210" i="252"/>
  <c r="AT210" i="252"/>
  <c r="AU210" i="252"/>
  <c r="AD67" i="252"/>
  <c r="AG67" i="252"/>
  <c r="AJ67" i="252"/>
  <c r="AK67" i="252"/>
  <c r="AD145" i="252"/>
  <c r="AG145" i="252"/>
  <c r="AJ145" i="252"/>
  <c r="AK145" i="252"/>
  <c r="AD210" i="252"/>
  <c r="AG210" i="252"/>
  <c r="AJ210" i="252"/>
  <c r="AK210" i="252"/>
  <c r="V67" i="252"/>
  <c r="Y67" i="252"/>
  <c r="Z67" i="252"/>
  <c r="AA67" i="252"/>
  <c r="V145" i="252"/>
  <c r="Y145" i="252"/>
  <c r="Z145" i="252"/>
  <c r="AA145" i="252"/>
  <c r="V210" i="252"/>
  <c r="Y210" i="252"/>
  <c r="Z210" i="252"/>
  <c r="AA210" i="252"/>
  <c r="J67" i="252"/>
  <c r="M67" i="252"/>
  <c r="R67" i="252"/>
  <c r="S67" i="252"/>
  <c r="J145" i="252"/>
  <c r="M145" i="252"/>
  <c r="R145" i="252"/>
  <c r="S145" i="252"/>
  <c r="J210" i="252"/>
  <c r="M210" i="252"/>
  <c r="R210" i="252"/>
  <c r="S210" i="252"/>
  <c r="BF210" i="252"/>
  <c r="BF67" i="252"/>
  <c r="BF145" i="252"/>
  <c r="J305" i="252"/>
  <c r="M305" i="252"/>
  <c r="R305" i="252"/>
  <c r="S305" i="252"/>
  <c r="V305" i="252"/>
  <c r="Y305" i="252"/>
  <c r="Z305" i="252"/>
  <c r="AA305" i="252"/>
  <c r="AD305" i="252"/>
  <c r="AG305" i="252"/>
  <c r="AJ305" i="252"/>
  <c r="AK305" i="252"/>
  <c r="AN305" i="252"/>
  <c r="AQ305" i="252"/>
  <c r="AT305" i="252"/>
  <c r="AU305" i="252"/>
  <c r="AX305" i="252"/>
  <c r="BA305" i="252"/>
  <c r="BD305" i="252"/>
  <c r="BE305" i="252"/>
  <c r="BF305" i="252"/>
  <c r="AX66" i="252"/>
  <c r="BA66" i="252"/>
  <c r="BD66" i="252"/>
  <c r="BE66" i="252"/>
  <c r="AX144" i="252"/>
  <c r="BA144" i="252"/>
  <c r="BD144" i="252"/>
  <c r="BE144" i="252"/>
  <c r="AX209" i="252"/>
  <c r="BA209" i="252"/>
  <c r="BD209" i="252"/>
  <c r="BE209" i="252"/>
  <c r="AX254" i="252"/>
  <c r="BA254" i="252"/>
  <c r="BD254" i="252"/>
  <c r="BE254" i="252"/>
  <c r="AX285" i="252"/>
  <c r="BA285" i="252"/>
  <c r="BD285" i="252"/>
  <c r="BE285" i="252"/>
  <c r="AN66" i="252"/>
  <c r="AQ66" i="252"/>
  <c r="AT66" i="252"/>
  <c r="AU66" i="252"/>
  <c r="AN144" i="252"/>
  <c r="AQ144" i="252"/>
  <c r="AT144" i="252"/>
  <c r="AU144" i="252"/>
  <c r="AN209" i="252"/>
  <c r="AQ209" i="252"/>
  <c r="AT209" i="252"/>
  <c r="AU209" i="252"/>
  <c r="AN254" i="252"/>
  <c r="AQ254" i="252"/>
  <c r="AT254" i="252"/>
  <c r="AU254" i="252"/>
  <c r="AN285" i="252"/>
  <c r="AQ285" i="252"/>
  <c r="AT285" i="252"/>
  <c r="AU285" i="252"/>
  <c r="AD66" i="252"/>
  <c r="AG66" i="252"/>
  <c r="AJ66" i="252"/>
  <c r="AK66" i="252"/>
  <c r="AD144" i="252"/>
  <c r="AG144" i="252"/>
  <c r="AJ144" i="252"/>
  <c r="AK144" i="252"/>
  <c r="AD209" i="252"/>
  <c r="AG209" i="252"/>
  <c r="AJ209" i="252"/>
  <c r="AK209" i="252"/>
  <c r="AD254" i="252"/>
  <c r="AG254" i="252"/>
  <c r="AJ254" i="252"/>
  <c r="AK254" i="252"/>
  <c r="AD285" i="252"/>
  <c r="AG285" i="252"/>
  <c r="AJ285" i="252"/>
  <c r="AK285" i="252"/>
  <c r="V66" i="252"/>
  <c r="Y66" i="252"/>
  <c r="Z66" i="252"/>
  <c r="AA66" i="252"/>
  <c r="V144" i="252"/>
  <c r="Y144" i="252"/>
  <c r="Z144" i="252"/>
  <c r="AA144" i="252"/>
  <c r="V209" i="252"/>
  <c r="Y209" i="252"/>
  <c r="Z209" i="252"/>
  <c r="AA209" i="252"/>
  <c r="V254" i="252"/>
  <c r="Y254" i="252"/>
  <c r="Z254" i="252"/>
  <c r="AA254" i="252"/>
  <c r="V285" i="252"/>
  <c r="Y285" i="252"/>
  <c r="Z285" i="252"/>
  <c r="AA285" i="252"/>
  <c r="J66" i="252"/>
  <c r="M66" i="252"/>
  <c r="R66" i="252"/>
  <c r="S66" i="252"/>
  <c r="J144" i="252"/>
  <c r="M144" i="252"/>
  <c r="R144" i="252"/>
  <c r="S144" i="252"/>
  <c r="J209" i="252"/>
  <c r="M209" i="252"/>
  <c r="R209" i="252"/>
  <c r="S209" i="252"/>
  <c r="J254" i="252"/>
  <c r="M254" i="252"/>
  <c r="R254" i="252"/>
  <c r="S254" i="252"/>
  <c r="J285" i="252"/>
  <c r="M285" i="252"/>
  <c r="R285" i="252"/>
  <c r="S285" i="252"/>
  <c r="BF285" i="252"/>
  <c r="BF66" i="252"/>
  <c r="BF144" i="252"/>
  <c r="BF209" i="252"/>
  <c r="BF254" i="252"/>
  <c r="J326" i="252"/>
  <c r="M326" i="252"/>
  <c r="R326" i="252"/>
  <c r="S326" i="252"/>
  <c r="V326" i="252"/>
  <c r="Y326" i="252"/>
  <c r="Z326" i="252"/>
  <c r="AA326" i="252"/>
  <c r="AD326" i="252"/>
  <c r="AG326" i="252"/>
  <c r="AJ326" i="252"/>
  <c r="AK326" i="252"/>
  <c r="AN326" i="252"/>
  <c r="AQ326" i="252"/>
  <c r="AT326" i="252"/>
  <c r="AU326" i="252"/>
  <c r="AX326" i="252"/>
  <c r="BA326" i="252"/>
  <c r="BD326" i="252"/>
  <c r="BE326" i="252"/>
  <c r="BF326" i="252"/>
  <c r="AX65" i="252"/>
  <c r="BA65" i="252"/>
  <c r="BD65" i="252"/>
  <c r="BE65" i="252"/>
  <c r="AX141" i="252"/>
  <c r="BA141" i="252"/>
  <c r="BD141" i="252"/>
  <c r="BE141" i="252"/>
  <c r="AX142" i="252"/>
  <c r="BA142" i="252"/>
  <c r="BD142" i="252"/>
  <c r="BE142" i="252"/>
  <c r="AX143" i="252"/>
  <c r="BA143" i="252"/>
  <c r="BD143" i="252"/>
  <c r="BE143" i="252"/>
  <c r="AX208" i="252"/>
  <c r="BA208" i="252"/>
  <c r="BD208" i="252"/>
  <c r="BE208" i="252"/>
  <c r="AX253" i="252"/>
  <c r="BA253" i="252"/>
  <c r="BD253" i="252"/>
  <c r="BE253" i="252"/>
  <c r="AX284" i="252"/>
  <c r="BA284" i="252"/>
  <c r="BD284" i="252"/>
  <c r="BE284" i="252"/>
  <c r="AX304" i="252"/>
  <c r="BA304" i="252"/>
  <c r="BD304" i="252"/>
  <c r="BE304" i="252"/>
  <c r="AX317" i="252"/>
  <c r="BA317" i="252"/>
  <c r="BD317" i="252"/>
  <c r="BE317" i="252"/>
  <c r="AN65" i="252"/>
  <c r="AQ65" i="252"/>
  <c r="AT65" i="252"/>
  <c r="AU65" i="252"/>
  <c r="AN141" i="252"/>
  <c r="AQ141" i="252"/>
  <c r="AT141" i="252"/>
  <c r="AU141" i="252"/>
  <c r="AN142" i="252"/>
  <c r="AQ142" i="252"/>
  <c r="AT142" i="252"/>
  <c r="AU142" i="252"/>
  <c r="AN143" i="252"/>
  <c r="AQ143" i="252"/>
  <c r="AT143" i="252"/>
  <c r="AU143" i="252"/>
  <c r="AN208" i="252"/>
  <c r="AQ208" i="252"/>
  <c r="AT208" i="252"/>
  <c r="AU208" i="252"/>
  <c r="AN253" i="252"/>
  <c r="AQ253" i="252"/>
  <c r="AT253" i="252"/>
  <c r="AU253" i="252"/>
  <c r="AN284" i="252"/>
  <c r="AQ284" i="252"/>
  <c r="AT284" i="252"/>
  <c r="AU284" i="252"/>
  <c r="AN304" i="252"/>
  <c r="AQ304" i="252"/>
  <c r="AT304" i="252"/>
  <c r="AU304" i="252"/>
  <c r="AN317" i="252"/>
  <c r="AQ317" i="252"/>
  <c r="AT317" i="252"/>
  <c r="AU317" i="252"/>
  <c r="AD65" i="252"/>
  <c r="AG65" i="252"/>
  <c r="AJ65" i="252"/>
  <c r="AK65" i="252"/>
  <c r="AD141" i="252"/>
  <c r="AG141" i="252"/>
  <c r="AJ141" i="252"/>
  <c r="AK141" i="252"/>
  <c r="AD142" i="252"/>
  <c r="AG142" i="252"/>
  <c r="AJ142" i="252"/>
  <c r="AK142" i="252"/>
  <c r="AD143" i="252"/>
  <c r="AG143" i="252"/>
  <c r="AJ143" i="252"/>
  <c r="AK143" i="252"/>
  <c r="AD208" i="252"/>
  <c r="AG208" i="252"/>
  <c r="AJ208" i="252"/>
  <c r="AK208" i="252"/>
  <c r="AD253" i="252"/>
  <c r="AG253" i="252"/>
  <c r="AJ253" i="252"/>
  <c r="AK253" i="252"/>
  <c r="AD284" i="252"/>
  <c r="AG284" i="252"/>
  <c r="AJ284" i="252"/>
  <c r="AK284" i="252"/>
  <c r="AD304" i="252"/>
  <c r="AG304" i="252"/>
  <c r="AJ304" i="252"/>
  <c r="AK304" i="252"/>
  <c r="AD317" i="252"/>
  <c r="AG317" i="252"/>
  <c r="AJ317" i="252"/>
  <c r="AK317" i="252"/>
  <c r="V65" i="252"/>
  <c r="Y65" i="252"/>
  <c r="Z65" i="252"/>
  <c r="AA65" i="252"/>
  <c r="V141" i="252"/>
  <c r="Y141" i="252"/>
  <c r="Z141" i="252"/>
  <c r="AA141" i="252"/>
  <c r="V142" i="252"/>
  <c r="Y142" i="252"/>
  <c r="Z142" i="252"/>
  <c r="AA142" i="252"/>
  <c r="V143" i="252"/>
  <c r="Y143" i="252"/>
  <c r="Z143" i="252"/>
  <c r="AA143" i="252"/>
  <c r="V208" i="252"/>
  <c r="Y208" i="252"/>
  <c r="Z208" i="252"/>
  <c r="AA208" i="252"/>
  <c r="V253" i="252"/>
  <c r="Y253" i="252"/>
  <c r="Z253" i="252"/>
  <c r="AA253" i="252"/>
  <c r="V284" i="252"/>
  <c r="Y284" i="252"/>
  <c r="Z284" i="252"/>
  <c r="AA284" i="252"/>
  <c r="V304" i="252"/>
  <c r="Y304" i="252"/>
  <c r="Z304" i="252"/>
  <c r="AA304" i="252"/>
  <c r="V317" i="252"/>
  <c r="Y317" i="252"/>
  <c r="Z317" i="252"/>
  <c r="AA317" i="252"/>
  <c r="J65" i="252"/>
  <c r="M65" i="252"/>
  <c r="R65" i="252"/>
  <c r="S65" i="252"/>
  <c r="J141" i="252"/>
  <c r="M141" i="252"/>
  <c r="R141" i="252"/>
  <c r="S141" i="252"/>
  <c r="J142" i="252"/>
  <c r="M142" i="252"/>
  <c r="R142" i="252"/>
  <c r="S142" i="252"/>
  <c r="J143" i="252"/>
  <c r="M143" i="252"/>
  <c r="R143" i="252"/>
  <c r="S143" i="252"/>
  <c r="J208" i="252"/>
  <c r="M208" i="252"/>
  <c r="R208" i="252"/>
  <c r="S208" i="252"/>
  <c r="J253" i="252"/>
  <c r="M253" i="252"/>
  <c r="R253" i="252"/>
  <c r="S253" i="252"/>
  <c r="J284" i="252"/>
  <c r="M284" i="252"/>
  <c r="R284" i="252"/>
  <c r="S284" i="252"/>
  <c r="J304" i="252"/>
  <c r="M304" i="252"/>
  <c r="R304" i="252"/>
  <c r="S304" i="252"/>
  <c r="J317" i="252"/>
  <c r="M317" i="252"/>
  <c r="R317" i="252"/>
  <c r="S317" i="252"/>
  <c r="BF317" i="252"/>
  <c r="BF65" i="252"/>
  <c r="BF141" i="252"/>
  <c r="BF142" i="252"/>
  <c r="BF143" i="252"/>
  <c r="BF208" i="252"/>
  <c r="BF253" i="252"/>
  <c r="BF284" i="252"/>
  <c r="BF304" i="252"/>
  <c r="J64" i="252"/>
  <c r="M64" i="252"/>
  <c r="R64" i="252"/>
  <c r="S64" i="252"/>
  <c r="V64" i="252"/>
  <c r="Y64" i="252"/>
  <c r="Z64" i="252"/>
  <c r="AA64" i="252"/>
  <c r="AD64" i="252"/>
  <c r="AG64" i="252"/>
  <c r="AJ64" i="252"/>
  <c r="AK64" i="252"/>
  <c r="AN64" i="252"/>
  <c r="AQ64" i="252"/>
  <c r="AT64" i="252"/>
  <c r="AU64" i="252"/>
  <c r="AX64" i="252"/>
  <c r="BA64" i="252"/>
  <c r="BD64" i="252"/>
  <c r="BE64" i="252"/>
  <c r="BF64" i="252"/>
  <c r="J140" i="252"/>
  <c r="M140" i="252"/>
  <c r="R140" i="252"/>
  <c r="S140" i="252"/>
  <c r="V140" i="252"/>
  <c r="Y140" i="252"/>
  <c r="Z140" i="252"/>
  <c r="AA140" i="252"/>
  <c r="AD140" i="252"/>
  <c r="AG140" i="252"/>
  <c r="AJ140" i="252"/>
  <c r="AK140" i="252"/>
  <c r="AN140" i="252"/>
  <c r="AQ140" i="252"/>
  <c r="AT140" i="252"/>
  <c r="AU140" i="252"/>
  <c r="AX140" i="252"/>
  <c r="BA140" i="252"/>
  <c r="BD140" i="252"/>
  <c r="BE140" i="252"/>
  <c r="BF140" i="252"/>
  <c r="AX63" i="252"/>
  <c r="BA63" i="252"/>
  <c r="BD63" i="252"/>
  <c r="BE63" i="252"/>
  <c r="AN63" i="252"/>
  <c r="AQ63" i="252"/>
  <c r="AT63" i="252"/>
  <c r="AU63" i="252"/>
  <c r="AD63" i="252"/>
  <c r="AG63" i="252"/>
  <c r="AJ63" i="252"/>
  <c r="AK63" i="252"/>
  <c r="V63" i="252"/>
  <c r="Y63" i="252"/>
  <c r="Z63" i="252"/>
  <c r="AA63" i="252"/>
  <c r="J63" i="252"/>
  <c r="M63" i="252"/>
  <c r="R63" i="252"/>
  <c r="S63" i="252"/>
  <c r="BF63" i="252"/>
  <c r="J252" i="252"/>
  <c r="M252" i="252"/>
  <c r="R252" i="252"/>
  <c r="S252" i="252"/>
  <c r="V252" i="252"/>
  <c r="Y252" i="252"/>
  <c r="Z252" i="252"/>
  <c r="AA252" i="252"/>
  <c r="AD252" i="252"/>
  <c r="AG252" i="252"/>
  <c r="AJ252" i="252"/>
  <c r="AK252" i="252"/>
  <c r="AN252" i="252"/>
  <c r="AQ252" i="252"/>
  <c r="AT252" i="252"/>
  <c r="AU252" i="252"/>
  <c r="AX252" i="252"/>
  <c r="BA252" i="252"/>
  <c r="BD252" i="252"/>
  <c r="BE252" i="252"/>
  <c r="BF252" i="252"/>
  <c r="AX62" i="252"/>
  <c r="BA62" i="252"/>
  <c r="BD62" i="252"/>
  <c r="BE62" i="252"/>
  <c r="AX139" i="252"/>
  <c r="BA139" i="252"/>
  <c r="BD139" i="252"/>
  <c r="BE139" i="252"/>
  <c r="AX207" i="252"/>
  <c r="BA207" i="252"/>
  <c r="BD207" i="252"/>
  <c r="BE207" i="252"/>
  <c r="AN62" i="252"/>
  <c r="AQ62" i="252"/>
  <c r="AT62" i="252"/>
  <c r="AU62" i="252"/>
  <c r="AN139" i="252"/>
  <c r="AQ139" i="252"/>
  <c r="AT139" i="252"/>
  <c r="AU139" i="252"/>
  <c r="AN207" i="252"/>
  <c r="AQ207" i="252"/>
  <c r="AT207" i="252"/>
  <c r="AU207" i="252"/>
  <c r="AD62" i="252"/>
  <c r="AG62" i="252"/>
  <c r="AJ62" i="252"/>
  <c r="AK62" i="252"/>
  <c r="AD139" i="252"/>
  <c r="AG139" i="252"/>
  <c r="AJ139" i="252"/>
  <c r="AK139" i="252"/>
  <c r="AD207" i="252"/>
  <c r="AG207" i="252"/>
  <c r="AJ207" i="252"/>
  <c r="AK207" i="252"/>
  <c r="V62" i="252"/>
  <c r="Y62" i="252"/>
  <c r="Z62" i="252"/>
  <c r="AA62" i="252"/>
  <c r="V139" i="252"/>
  <c r="Y139" i="252"/>
  <c r="Z139" i="252"/>
  <c r="AA139" i="252"/>
  <c r="V207" i="252"/>
  <c r="Y207" i="252"/>
  <c r="Z207" i="252"/>
  <c r="AA207" i="252"/>
  <c r="J62" i="252"/>
  <c r="M62" i="252"/>
  <c r="R62" i="252"/>
  <c r="S62" i="252"/>
  <c r="J139" i="252"/>
  <c r="M139" i="252"/>
  <c r="R139" i="252"/>
  <c r="S139" i="252"/>
  <c r="J207" i="252"/>
  <c r="M207" i="252"/>
  <c r="R207" i="252"/>
  <c r="S207" i="252"/>
  <c r="BF207" i="252"/>
  <c r="BF62" i="252"/>
  <c r="BF139" i="252"/>
  <c r="J380" i="252"/>
  <c r="M380" i="252"/>
  <c r="R380" i="252"/>
  <c r="S380" i="252"/>
  <c r="V380" i="252"/>
  <c r="Y380" i="252"/>
  <c r="Z380" i="252"/>
  <c r="AA380" i="252"/>
  <c r="AD380" i="252"/>
  <c r="AG380" i="252"/>
  <c r="AJ380" i="252"/>
  <c r="AK380" i="252"/>
  <c r="AN380" i="252"/>
  <c r="AQ380" i="252"/>
  <c r="AT380" i="252"/>
  <c r="AU380" i="252"/>
  <c r="AX380" i="252"/>
  <c r="BA380" i="252"/>
  <c r="BD380" i="252"/>
  <c r="BE380" i="252"/>
  <c r="BF380" i="252"/>
  <c r="AX60" i="252"/>
  <c r="BA60" i="252"/>
  <c r="BD60" i="252"/>
  <c r="BE60" i="252"/>
  <c r="AX61" i="252"/>
  <c r="BA61" i="252"/>
  <c r="BD61" i="252"/>
  <c r="BE61" i="252"/>
  <c r="AX138" i="252"/>
  <c r="BA138" i="252"/>
  <c r="BD138" i="252"/>
  <c r="BE138" i="252"/>
  <c r="AX206" i="252"/>
  <c r="BA206" i="252"/>
  <c r="BD206" i="252"/>
  <c r="BE206" i="252"/>
  <c r="AX251" i="252"/>
  <c r="BA251" i="252"/>
  <c r="BD251" i="252"/>
  <c r="BE251" i="252"/>
  <c r="AX280" i="252"/>
  <c r="BA280" i="252"/>
  <c r="BD280" i="252"/>
  <c r="BE280" i="252"/>
  <c r="AX281" i="252"/>
  <c r="BA281" i="252"/>
  <c r="BD281" i="252"/>
  <c r="BE281" i="252"/>
  <c r="AX282" i="252"/>
  <c r="BA282" i="252"/>
  <c r="BD282" i="252"/>
  <c r="BE282" i="252"/>
  <c r="AX283" i="252"/>
  <c r="BA283" i="252"/>
  <c r="BD283" i="252"/>
  <c r="BE283" i="252"/>
  <c r="AX300" i="252"/>
  <c r="BA300" i="252"/>
  <c r="BD300" i="252"/>
  <c r="BE300" i="252"/>
  <c r="AX301" i="252"/>
  <c r="BA301" i="252"/>
  <c r="BD301" i="252"/>
  <c r="BE301" i="252"/>
  <c r="AX302" i="252"/>
  <c r="BA302" i="252"/>
  <c r="BD302" i="252"/>
  <c r="BE302" i="252"/>
  <c r="AX303" i="252"/>
  <c r="BA303" i="252"/>
  <c r="BD303" i="252"/>
  <c r="BE303" i="252"/>
  <c r="AX312" i="252"/>
  <c r="BA312" i="252"/>
  <c r="BD312" i="252"/>
  <c r="BE312" i="252"/>
  <c r="AX313" i="252"/>
  <c r="BA313" i="252"/>
  <c r="BD313" i="252"/>
  <c r="BE313" i="252"/>
  <c r="AX314" i="252"/>
  <c r="BA314" i="252"/>
  <c r="BD314" i="252"/>
  <c r="BE314" i="252"/>
  <c r="AX315" i="252"/>
  <c r="BA315" i="252"/>
  <c r="BD315" i="252"/>
  <c r="BE315" i="252"/>
  <c r="AX316" i="252"/>
  <c r="BA316" i="252"/>
  <c r="BD316" i="252"/>
  <c r="BE316" i="252"/>
  <c r="AX320" i="252"/>
  <c r="BA320" i="252"/>
  <c r="BD320" i="252"/>
  <c r="BE320" i="252"/>
  <c r="AX321" i="252"/>
  <c r="BA321" i="252"/>
  <c r="BD321" i="252"/>
  <c r="BE321" i="252"/>
  <c r="AX322" i="252"/>
  <c r="BA322" i="252"/>
  <c r="BD322" i="252"/>
  <c r="BE322" i="252"/>
  <c r="AX323" i="252"/>
  <c r="BA323" i="252"/>
  <c r="BD323" i="252"/>
  <c r="BE323" i="252"/>
  <c r="AX324" i="252"/>
  <c r="BA324" i="252"/>
  <c r="BD324" i="252"/>
  <c r="BE324" i="252"/>
  <c r="AX325" i="252"/>
  <c r="BA325" i="252"/>
  <c r="BD325" i="252"/>
  <c r="BE325" i="252"/>
  <c r="AX328" i="252"/>
  <c r="BA328" i="252"/>
  <c r="BD328" i="252"/>
  <c r="BE328" i="252"/>
  <c r="AX329" i="252"/>
  <c r="BA329" i="252"/>
  <c r="BD329" i="252"/>
  <c r="BE329" i="252"/>
  <c r="AX330" i="252"/>
  <c r="BA330" i="252"/>
  <c r="BD330" i="252"/>
  <c r="BE330" i="252"/>
  <c r="AX331" i="252"/>
  <c r="BA331" i="252"/>
  <c r="BD331" i="252"/>
  <c r="BE331" i="252"/>
  <c r="AX332" i="252"/>
  <c r="BA332" i="252"/>
  <c r="BD332" i="252"/>
  <c r="BE332" i="252"/>
  <c r="AX333" i="252"/>
  <c r="BA333" i="252"/>
  <c r="BD333" i="252"/>
  <c r="BE333" i="252"/>
  <c r="AX334" i="252"/>
  <c r="BA334" i="252"/>
  <c r="BD334" i="252"/>
  <c r="BE334" i="252"/>
  <c r="AX335" i="252"/>
  <c r="BA335" i="252"/>
  <c r="BD335" i="252"/>
  <c r="BE335" i="252"/>
  <c r="AX336" i="252"/>
  <c r="BA336" i="252"/>
  <c r="BD336" i="252"/>
  <c r="BE336" i="252"/>
  <c r="AX337" i="252"/>
  <c r="BA337" i="252"/>
  <c r="BD337" i="252"/>
  <c r="BE337" i="252"/>
  <c r="AX338" i="252"/>
  <c r="BA338" i="252"/>
  <c r="BD338" i="252"/>
  <c r="BE338" i="252"/>
  <c r="AX339" i="252"/>
  <c r="BA339" i="252"/>
  <c r="BD339" i="252"/>
  <c r="BE339" i="252"/>
  <c r="AX340" i="252"/>
  <c r="BA340" i="252"/>
  <c r="BD340" i="252"/>
  <c r="BE340" i="252"/>
  <c r="AX341" i="252"/>
  <c r="BA341" i="252"/>
  <c r="BD341" i="252"/>
  <c r="BE341" i="252"/>
  <c r="AX342" i="252"/>
  <c r="BA342" i="252"/>
  <c r="BD342" i="252"/>
  <c r="BE342" i="252"/>
  <c r="AX343" i="252"/>
  <c r="BA343" i="252"/>
  <c r="BD343" i="252"/>
  <c r="BE343" i="252"/>
  <c r="AX344" i="252"/>
  <c r="BA344" i="252"/>
  <c r="BD344" i="252"/>
  <c r="BE344" i="252"/>
  <c r="AX345" i="252"/>
  <c r="BA345" i="252"/>
  <c r="BD345" i="252"/>
  <c r="BE345" i="252"/>
  <c r="AX346" i="252"/>
  <c r="BA346" i="252"/>
  <c r="BD346" i="252"/>
  <c r="BE346" i="252"/>
  <c r="AX347" i="252"/>
  <c r="BA347" i="252"/>
  <c r="BD347" i="252"/>
  <c r="BE347" i="252"/>
  <c r="AX348" i="252"/>
  <c r="BA348" i="252"/>
  <c r="BD348" i="252"/>
  <c r="BE348" i="252"/>
  <c r="AX349" i="252"/>
  <c r="BA349" i="252"/>
  <c r="BD349" i="252"/>
  <c r="BE349" i="252"/>
  <c r="AX350" i="252"/>
  <c r="BA350" i="252"/>
  <c r="BD350" i="252"/>
  <c r="BE350" i="252"/>
  <c r="AX351" i="252"/>
  <c r="BA351" i="252"/>
  <c r="BD351" i="252"/>
  <c r="BE351" i="252"/>
  <c r="AX352" i="252"/>
  <c r="BA352" i="252"/>
  <c r="BD352" i="252"/>
  <c r="BE352" i="252"/>
  <c r="AX353" i="252"/>
  <c r="BA353" i="252"/>
  <c r="BD353" i="252"/>
  <c r="BE353" i="252"/>
  <c r="AX354" i="252"/>
  <c r="BA354" i="252"/>
  <c r="BD354" i="252"/>
  <c r="BE354" i="252"/>
  <c r="AX355" i="252"/>
  <c r="BA355" i="252"/>
  <c r="BD355" i="252"/>
  <c r="BE355" i="252"/>
  <c r="AX356" i="252"/>
  <c r="BA356" i="252"/>
  <c r="BD356" i="252"/>
  <c r="BE356" i="252"/>
  <c r="AX357" i="252"/>
  <c r="BA357" i="252"/>
  <c r="BD357" i="252"/>
  <c r="BE357" i="252"/>
  <c r="AX358" i="252"/>
  <c r="BA358" i="252"/>
  <c r="BD358" i="252"/>
  <c r="BE358" i="252"/>
  <c r="AX359" i="252"/>
  <c r="BA359" i="252"/>
  <c r="BD359" i="252"/>
  <c r="BE359" i="252"/>
  <c r="AX360" i="252"/>
  <c r="BA360" i="252"/>
  <c r="BD360" i="252"/>
  <c r="BE360" i="252"/>
  <c r="AX361" i="252"/>
  <c r="BA361" i="252"/>
  <c r="BD361" i="252"/>
  <c r="BE361" i="252"/>
  <c r="AX362" i="252"/>
  <c r="BA362" i="252"/>
  <c r="BD362" i="252"/>
  <c r="BE362" i="252"/>
  <c r="AX363" i="252"/>
  <c r="BA363" i="252"/>
  <c r="BD363" i="252"/>
  <c r="BE363" i="252"/>
  <c r="AX364" i="252"/>
  <c r="BA364" i="252"/>
  <c r="BD364" i="252"/>
  <c r="BE364" i="252"/>
  <c r="AX365" i="252"/>
  <c r="BA365" i="252"/>
  <c r="BD365" i="252"/>
  <c r="BE365" i="252"/>
  <c r="AX366" i="252"/>
  <c r="BA366" i="252"/>
  <c r="BD366" i="252"/>
  <c r="BE366" i="252"/>
  <c r="AX367" i="252"/>
  <c r="BA367" i="252"/>
  <c r="BD367" i="252"/>
  <c r="BE367" i="252"/>
  <c r="AX368" i="252"/>
  <c r="BA368" i="252"/>
  <c r="BD368" i="252"/>
  <c r="BE368" i="252"/>
  <c r="AX369" i="252"/>
  <c r="BA369" i="252"/>
  <c r="BD369" i="252"/>
  <c r="BE369" i="252"/>
  <c r="AX370" i="252"/>
  <c r="BA370" i="252"/>
  <c r="BD370" i="252"/>
  <c r="BE370" i="252"/>
  <c r="AX373" i="252"/>
  <c r="BA373" i="252"/>
  <c r="BD373" i="252"/>
  <c r="BE373" i="252"/>
  <c r="AX374" i="252"/>
  <c r="BA374" i="252"/>
  <c r="BD374" i="252"/>
  <c r="BE374" i="252"/>
  <c r="AX375" i="252"/>
  <c r="BA375" i="252"/>
  <c r="BD375" i="252"/>
  <c r="BE375" i="252"/>
  <c r="AX376" i="252"/>
  <c r="BA376" i="252"/>
  <c r="BD376" i="252"/>
  <c r="BE376" i="252"/>
  <c r="AX377" i="252"/>
  <c r="BA377" i="252"/>
  <c r="BD377" i="252"/>
  <c r="BE377" i="252"/>
  <c r="AX378" i="252"/>
  <c r="BA378" i="252"/>
  <c r="BD378" i="252"/>
  <c r="BE378" i="252"/>
  <c r="AX381" i="252"/>
  <c r="BA381" i="252"/>
  <c r="BD381" i="252"/>
  <c r="BE381" i="252"/>
  <c r="AX371" i="252"/>
  <c r="BA371" i="252"/>
  <c r="BD371" i="252"/>
  <c r="BE371" i="252"/>
  <c r="AX372" i="252"/>
  <c r="BA372" i="252"/>
  <c r="BD372" i="252"/>
  <c r="BE372" i="252"/>
  <c r="AX379" i="252"/>
  <c r="BA379" i="252"/>
  <c r="BD379" i="252"/>
  <c r="BE379" i="252"/>
  <c r="AN60" i="252"/>
  <c r="AQ60" i="252"/>
  <c r="AT60" i="252"/>
  <c r="AU60" i="252"/>
  <c r="AN61" i="252"/>
  <c r="AQ61" i="252"/>
  <c r="AT61" i="252"/>
  <c r="AU61" i="252"/>
  <c r="AN138" i="252"/>
  <c r="AQ138" i="252"/>
  <c r="AT138" i="252"/>
  <c r="AU138" i="252"/>
  <c r="AN206" i="252"/>
  <c r="AQ206" i="252"/>
  <c r="AT206" i="252"/>
  <c r="AU206" i="252"/>
  <c r="AN251" i="252"/>
  <c r="AQ251" i="252"/>
  <c r="AT251" i="252"/>
  <c r="AU251" i="252"/>
  <c r="AN280" i="252"/>
  <c r="AQ280" i="252"/>
  <c r="AT280" i="252"/>
  <c r="AU280" i="252"/>
  <c r="AN281" i="252"/>
  <c r="AQ281" i="252"/>
  <c r="AT281" i="252"/>
  <c r="AU281" i="252"/>
  <c r="AN282" i="252"/>
  <c r="AQ282" i="252"/>
  <c r="AT282" i="252"/>
  <c r="AU282" i="252"/>
  <c r="AN283" i="252"/>
  <c r="AQ283" i="252"/>
  <c r="AT283" i="252"/>
  <c r="AU283" i="252"/>
  <c r="AN300" i="252"/>
  <c r="AQ300" i="252"/>
  <c r="AT300" i="252"/>
  <c r="AU300" i="252"/>
  <c r="AN301" i="252"/>
  <c r="AQ301" i="252"/>
  <c r="AT301" i="252"/>
  <c r="AU301" i="252"/>
  <c r="AN302" i="252"/>
  <c r="AQ302" i="252"/>
  <c r="AT302" i="252"/>
  <c r="AU302" i="252"/>
  <c r="AN303" i="252"/>
  <c r="AQ303" i="252"/>
  <c r="AT303" i="252"/>
  <c r="AU303" i="252"/>
  <c r="AN312" i="252"/>
  <c r="AQ312" i="252"/>
  <c r="AT312" i="252"/>
  <c r="AU312" i="252"/>
  <c r="AN313" i="252"/>
  <c r="AQ313" i="252"/>
  <c r="AT313" i="252"/>
  <c r="AU313" i="252"/>
  <c r="AN314" i="252"/>
  <c r="AQ314" i="252"/>
  <c r="AT314" i="252"/>
  <c r="AU314" i="252"/>
  <c r="AN315" i="252"/>
  <c r="AQ315" i="252"/>
  <c r="AT315" i="252"/>
  <c r="AU315" i="252"/>
  <c r="AN316" i="252"/>
  <c r="AQ316" i="252"/>
  <c r="AT316" i="252"/>
  <c r="AU316" i="252"/>
  <c r="AN320" i="252"/>
  <c r="AQ320" i="252"/>
  <c r="AT320" i="252"/>
  <c r="AU320" i="252"/>
  <c r="AN321" i="252"/>
  <c r="AQ321" i="252"/>
  <c r="AT321" i="252"/>
  <c r="AU321" i="252"/>
  <c r="AN322" i="252"/>
  <c r="AQ322" i="252"/>
  <c r="AT322" i="252"/>
  <c r="AU322" i="252"/>
  <c r="AN323" i="252"/>
  <c r="AQ323" i="252"/>
  <c r="AT323" i="252"/>
  <c r="AU323" i="252"/>
  <c r="AN324" i="252"/>
  <c r="AQ324" i="252"/>
  <c r="AT324" i="252"/>
  <c r="AU324" i="252"/>
  <c r="AN325" i="252"/>
  <c r="AQ325" i="252"/>
  <c r="AT325" i="252"/>
  <c r="AU325" i="252"/>
  <c r="AN328" i="252"/>
  <c r="AQ328" i="252"/>
  <c r="AT328" i="252"/>
  <c r="AU328" i="252"/>
  <c r="AN329" i="252"/>
  <c r="AQ329" i="252"/>
  <c r="AT329" i="252"/>
  <c r="AU329" i="252"/>
  <c r="AN330" i="252"/>
  <c r="AQ330" i="252"/>
  <c r="AT330" i="252"/>
  <c r="AU330" i="252"/>
  <c r="AN331" i="252"/>
  <c r="AQ331" i="252"/>
  <c r="AT331" i="252"/>
  <c r="AU331" i="252"/>
  <c r="AN332" i="252"/>
  <c r="AQ332" i="252"/>
  <c r="AT332" i="252"/>
  <c r="AU332" i="252"/>
  <c r="AN333" i="252"/>
  <c r="AQ333" i="252"/>
  <c r="AT333" i="252"/>
  <c r="AU333" i="252"/>
  <c r="AN334" i="252"/>
  <c r="AQ334" i="252"/>
  <c r="AT334" i="252"/>
  <c r="AU334" i="252"/>
  <c r="AN335" i="252"/>
  <c r="AQ335" i="252"/>
  <c r="AT335" i="252"/>
  <c r="AU335" i="252"/>
  <c r="AN336" i="252"/>
  <c r="AQ336" i="252"/>
  <c r="AT336" i="252"/>
  <c r="AU336" i="252"/>
  <c r="AN337" i="252"/>
  <c r="AQ337" i="252"/>
  <c r="AT337" i="252"/>
  <c r="AU337" i="252"/>
  <c r="AN338" i="252"/>
  <c r="AQ338" i="252"/>
  <c r="AT338" i="252"/>
  <c r="AU338" i="252"/>
  <c r="AN339" i="252"/>
  <c r="AQ339" i="252"/>
  <c r="AT339" i="252"/>
  <c r="AU339" i="252"/>
  <c r="AN340" i="252"/>
  <c r="AQ340" i="252"/>
  <c r="AT340" i="252"/>
  <c r="AU340" i="252"/>
  <c r="AN341" i="252"/>
  <c r="AQ341" i="252"/>
  <c r="AT341" i="252"/>
  <c r="AU341" i="252"/>
  <c r="AN342" i="252"/>
  <c r="AQ342" i="252"/>
  <c r="AT342" i="252"/>
  <c r="AU342" i="252"/>
  <c r="AN343" i="252"/>
  <c r="AQ343" i="252"/>
  <c r="AT343" i="252"/>
  <c r="AU343" i="252"/>
  <c r="AN344" i="252"/>
  <c r="AQ344" i="252"/>
  <c r="AT344" i="252"/>
  <c r="AU344" i="252"/>
  <c r="AN345" i="252"/>
  <c r="AQ345" i="252"/>
  <c r="AT345" i="252"/>
  <c r="AU345" i="252"/>
  <c r="AN346" i="252"/>
  <c r="AQ346" i="252"/>
  <c r="AT346" i="252"/>
  <c r="AU346" i="252"/>
  <c r="AN347" i="252"/>
  <c r="AQ347" i="252"/>
  <c r="AT347" i="252"/>
  <c r="AU347" i="252"/>
  <c r="AN348" i="252"/>
  <c r="AQ348" i="252"/>
  <c r="AT348" i="252"/>
  <c r="AU348" i="252"/>
  <c r="AN349" i="252"/>
  <c r="AQ349" i="252"/>
  <c r="AT349" i="252"/>
  <c r="AU349" i="252"/>
  <c r="AN350" i="252"/>
  <c r="AQ350" i="252"/>
  <c r="AT350" i="252"/>
  <c r="AU350" i="252"/>
  <c r="AN351" i="252"/>
  <c r="AQ351" i="252"/>
  <c r="AT351" i="252"/>
  <c r="AU351" i="252"/>
  <c r="AN352" i="252"/>
  <c r="AQ352" i="252"/>
  <c r="AT352" i="252"/>
  <c r="AU352" i="252"/>
  <c r="AN353" i="252"/>
  <c r="AQ353" i="252"/>
  <c r="AT353" i="252"/>
  <c r="AU353" i="252"/>
  <c r="AN354" i="252"/>
  <c r="AQ354" i="252"/>
  <c r="AT354" i="252"/>
  <c r="AU354" i="252"/>
  <c r="AN355" i="252"/>
  <c r="AQ355" i="252"/>
  <c r="AT355" i="252"/>
  <c r="AU355" i="252"/>
  <c r="AN356" i="252"/>
  <c r="AQ356" i="252"/>
  <c r="AT356" i="252"/>
  <c r="AU356" i="252"/>
  <c r="AN357" i="252"/>
  <c r="AQ357" i="252"/>
  <c r="AT357" i="252"/>
  <c r="AU357" i="252"/>
  <c r="AN358" i="252"/>
  <c r="AQ358" i="252"/>
  <c r="AT358" i="252"/>
  <c r="AU358" i="252"/>
  <c r="AN359" i="252"/>
  <c r="AQ359" i="252"/>
  <c r="AT359" i="252"/>
  <c r="AU359" i="252"/>
  <c r="AN360" i="252"/>
  <c r="AQ360" i="252"/>
  <c r="AT360" i="252"/>
  <c r="AU360" i="252"/>
  <c r="AN361" i="252"/>
  <c r="AQ361" i="252"/>
  <c r="AT361" i="252"/>
  <c r="AU361" i="252"/>
  <c r="AN362" i="252"/>
  <c r="AQ362" i="252"/>
  <c r="AT362" i="252"/>
  <c r="AU362" i="252"/>
  <c r="AN363" i="252"/>
  <c r="AQ363" i="252"/>
  <c r="AT363" i="252"/>
  <c r="AU363" i="252"/>
  <c r="AN364" i="252"/>
  <c r="AQ364" i="252"/>
  <c r="AT364" i="252"/>
  <c r="AU364" i="252"/>
  <c r="AN365" i="252"/>
  <c r="AQ365" i="252"/>
  <c r="AT365" i="252"/>
  <c r="AU365" i="252"/>
  <c r="AN366" i="252"/>
  <c r="AQ366" i="252"/>
  <c r="AT366" i="252"/>
  <c r="AU366" i="252"/>
  <c r="AN367" i="252"/>
  <c r="AQ367" i="252"/>
  <c r="AT367" i="252"/>
  <c r="AU367" i="252"/>
  <c r="AN368" i="252"/>
  <c r="AQ368" i="252"/>
  <c r="AT368" i="252"/>
  <c r="AU368" i="252"/>
  <c r="AN369" i="252"/>
  <c r="AQ369" i="252"/>
  <c r="AT369" i="252"/>
  <c r="AU369" i="252"/>
  <c r="AN370" i="252"/>
  <c r="AQ370" i="252"/>
  <c r="AT370" i="252"/>
  <c r="AU370" i="252"/>
  <c r="AN373" i="252"/>
  <c r="AQ373" i="252"/>
  <c r="AT373" i="252"/>
  <c r="AU373" i="252"/>
  <c r="AN374" i="252"/>
  <c r="AQ374" i="252"/>
  <c r="AT374" i="252"/>
  <c r="AU374" i="252"/>
  <c r="AN375" i="252"/>
  <c r="AQ375" i="252"/>
  <c r="AT375" i="252"/>
  <c r="AU375" i="252"/>
  <c r="AN376" i="252"/>
  <c r="AQ376" i="252"/>
  <c r="AT376" i="252"/>
  <c r="AU376" i="252"/>
  <c r="AN377" i="252"/>
  <c r="AQ377" i="252"/>
  <c r="AT377" i="252"/>
  <c r="AU377" i="252"/>
  <c r="AN378" i="252"/>
  <c r="AQ378" i="252"/>
  <c r="AT378" i="252"/>
  <c r="AU378" i="252"/>
  <c r="AN381" i="252"/>
  <c r="AQ381" i="252"/>
  <c r="AT381" i="252"/>
  <c r="AU381" i="252"/>
  <c r="AN371" i="252"/>
  <c r="AQ371" i="252"/>
  <c r="AT371" i="252"/>
  <c r="AU371" i="252"/>
  <c r="AN372" i="252"/>
  <c r="AQ372" i="252"/>
  <c r="AT372" i="252"/>
  <c r="AU372" i="252"/>
  <c r="AN379" i="252"/>
  <c r="AQ379" i="252"/>
  <c r="AT379" i="252"/>
  <c r="AU379" i="252"/>
  <c r="AD60" i="252"/>
  <c r="AG60" i="252"/>
  <c r="AJ60" i="252"/>
  <c r="AK60" i="252"/>
  <c r="AD61" i="252"/>
  <c r="AG61" i="252"/>
  <c r="AJ61" i="252"/>
  <c r="AK61" i="252"/>
  <c r="AD138" i="252"/>
  <c r="AG138" i="252"/>
  <c r="AJ138" i="252"/>
  <c r="AK138" i="252"/>
  <c r="AD206" i="252"/>
  <c r="AG206" i="252"/>
  <c r="AJ206" i="252"/>
  <c r="AK206" i="252"/>
  <c r="AD251" i="252"/>
  <c r="AG251" i="252"/>
  <c r="AJ251" i="252"/>
  <c r="AK251" i="252"/>
  <c r="AD280" i="252"/>
  <c r="AG280" i="252"/>
  <c r="AJ280" i="252"/>
  <c r="AK280" i="252"/>
  <c r="AD281" i="252"/>
  <c r="AG281" i="252"/>
  <c r="AJ281" i="252"/>
  <c r="AK281" i="252"/>
  <c r="AD282" i="252"/>
  <c r="AG282" i="252"/>
  <c r="AJ282" i="252"/>
  <c r="AK282" i="252"/>
  <c r="AD283" i="252"/>
  <c r="AG283" i="252"/>
  <c r="AJ283" i="252"/>
  <c r="AK283" i="252"/>
  <c r="AD300" i="252"/>
  <c r="AG300" i="252"/>
  <c r="AJ300" i="252"/>
  <c r="AK300" i="252"/>
  <c r="AD301" i="252"/>
  <c r="AG301" i="252"/>
  <c r="AJ301" i="252"/>
  <c r="AK301" i="252"/>
  <c r="AD302" i="252"/>
  <c r="AG302" i="252"/>
  <c r="AJ302" i="252"/>
  <c r="AK302" i="252"/>
  <c r="AD303" i="252"/>
  <c r="AG303" i="252"/>
  <c r="AJ303" i="252"/>
  <c r="AK303" i="252"/>
  <c r="AD312" i="252"/>
  <c r="AG312" i="252"/>
  <c r="AJ312" i="252"/>
  <c r="AK312" i="252"/>
  <c r="AD313" i="252"/>
  <c r="AG313" i="252"/>
  <c r="AJ313" i="252"/>
  <c r="AK313" i="252"/>
  <c r="AD314" i="252"/>
  <c r="AG314" i="252"/>
  <c r="AJ314" i="252"/>
  <c r="AK314" i="252"/>
  <c r="AD315" i="252"/>
  <c r="AG315" i="252"/>
  <c r="AJ315" i="252"/>
  <c r="AK315" i="252"/>
  <c r="AD316" i="252"/>
  <c r="AG316" i="252"/>
  <c r="AJ316" i="252"/>
  <c r="AK316" i="252"/>
  <c r="AD320" i="252"/>
  <c r="AG320" i="252"/>
  <c r="AJ320" i="252"/>
  <c r="AK320" i="252"/>
  <c r="AD321" i="252"/>
  <c r="AG321" i="252"/>
  <c r="AJ321" i="252"/>
  <c r="AK321" i="252"/>
  <c r="AD322" i="252"/>
  <c r="AG322" i="252"/>
  <c r="AJ322" i="252"/>
  <c r="AK322" i="252"/>
  <c r="AD323" i="252"/>
  <c r="AG323" i="252"/>
  <c r="AJ323" i="252"/>
  <c r="AK323" i="252"/>
  <c r="AD324" i="252"/>
  <c r="AG324" i="252"/>
  <c r="AJ324" i="252"/>
  <c r="AK324" i="252"/>
  <c r="AD325" i="252"/>
  <c r="AG325" i="252"/>
  <c r="AJ325" i="252"/>
  <c r="AK325" i="252"/>
  <c r="AD328" i="252"/>
  <c r="AG328" i="252"/>
  <c r="AJ328" i="252"/>
  <c r="AK328" i="252"/>
  <c r="AD329" i="252"/>
  <c r="AG329" i="252"/>
  <c r="AJ329" i="252"/>
  <c r="AK329" i="252"/>
  <c r="AD330" i="252"/>
  <c r="AG330" i="252"/>
  <c r="AJ330" i="252"/>
  <c r="AK330" i="252"/>
  <c r="AD331" i="252"/>
  <c r="AG331" i="252"/>
  <c r="AJ331" i="252"/>
  <c r="AK331" i="252"/>
  <c r="AD332" i="252"/>
  <c r="AG332" i="252"/>
  <c r="AJ332" i="252"/>
  <c r="AK332" i="252"/>
  <c r="AD333" i="252"/>
  <c r="AG333" i="252"/>
  <c r="AJ333" i="252"/>
  <c r="AK333" i="252"/>
  <c r="AD334" i="252"/>
  <c r="AG334" i="252"/>
  <c r="AJ334" i="252"/>
  <c r="AK334" i="252"/>
  <c r="AD335" i="252"/>
  <c r="AG335" i="252"/>
  <c r="AJ335" i="252"/>
  <c r="AK335" i="252"/>
  <c r="AD336" i="252"/>
  <c r="AG336" i="252"/>
  <c r="AJ336" i="252"/>
  <c r="AK336" i="252"/>
  <c r="AD337" i="252"/>
  <c r="AG337" i="252"/>
  <c r="AJ337" i="252"/>
  <c r="AK337" i="252"/>
  <c r="AD338" i="252"/>
  <c r="AG338" i="252"/>
  <c r="AJ338" i="252"/>
  <c r="AK338" i="252"/>
  <c r="AD339" i="252"/>
  <c r="AG339" i="252"/>
  <c r="AJ339" i="252"/>
  <c r="AK339" i="252"/>
  <c r="AD340" i="252"/>
  <c r="AG340" i="252"/>
  <c r="AJ340" i="252"/>
  <c r="AK340" i="252"/>
  <c r="AD341" i="252"/>
  <c r="AG341" i="252"/>
  <c r="AJ341" i="252"/>
  <c r="AK341" i="252"/>
  <c r="AD342" i="252"/>
  <c r="AG342" i="252"/>
  <c r="AJ342" i="252"/>
  <c r="AK342" i="252"/>
  <c r="AD343" i="252"/>
  <c r="AG343" i="252"/>
  <c r="AJ343" i="252"/>
  <c r="AK343" i="252"/>
  <c r="AD344" i="252"/>
  <c r="AG344" i="252"/>
  <c r="AJ344" i="252"/>
  <c r="AK344" i="252"/>
  <c r="AD345" i="252"/>
  <c r="AG345" i="252"/>
  <c r="AJ345" i="252"/>
  <c r="AK345" i="252"/>
  <c r="AD346" i="252"/>
  <c r="AG346" i="252"/>
  <c r="AJ346" i="252"/>
  <c r="AK346" i="252"/>
  <c r="AD347" i="252"/>
  <c r="AG347" i="252"/>
  <c r="AJ347" i="252"/>
  <c r="AK347" i="252"/>
  <c r="AD348" i="252"/>
  <c r="AG348" i="252"/>
  <c r="AJ348" i="252"/>
  <c r="AK348" i="252"/>
  <c r="AD349" i="252"/>
  <c r="AG349" i="252"/>
  <c r="AJ349" i="252"/>
  <c r="AK349" i="252"/>
  <c r="AD350" i="252"/>
  <c r="AG350" i="252"/>
  <c r="AJ350" i="252"/>
  <c r="AK350" i="252"/>
  <c r="AD351" i="252"/>
  <c r="AG351" i="252"/>
  <c r="AJ351" i="252"/>
  <c r="AK351" i="252"/>
  <c r="AD352" i="252"/>
  <c r="AG352" i="252"/>
  <c r="AJ352" i="252"/>
  <c r="AK352" i="252"/>
  <c r="AD353" i="252"/>
  <c r="AG353" i="252"/>
  <c r="AJ353" i="252"/>
  <c r="AK353" i="252"/>
  <c r="AD354" i="252"/>
  <c r="AG354" i="252"/>
  <c r="AJ354" i="252"/>
  <c r="AK354" i="252"/>
  <c r="AD355" i="252"/>
  <c r="AG355" i="252"/>
  <c r="AJ355" i="252"/>
  <c r="AK355" i="252"/>
  <c r="AD356" i="252"/>
  <c r="AG356" i="252"/>
  <c r="AJ356" i="252"/>
  <c r="AK356" i="252"/>
  <c r="AD357" i="252"/>
  <c r="AG357" i="252"/>
  <c r="AJ357" i="252"/>
  <c r="AK357" i="252"/>
  <c r="AD358" i="252"/>
  <c r="AG358" i="252"/>
  <c r="AJ358" i="252"/>
  <c r="AK358" i="252"/>
  <c r="AD359" i="252"/>
  <c r="AG359" i="252"/>
  <c r="AJ359" i="252"/>
  <c r="AK359" i="252"/>
  <c r="AD360" i="252"/>
  <c r="AG360" i="252"/>
  <c r="AJ360" i="252"/>
  <c r="AK360" i="252"/>
  <c r="AD361" i="252"/>
  <c r="AG361" i="252"/>
  <c r="AJ361" i="252"/>
  <c r="AK361" i="252"/>
  <c r="AD362" i="252"/>
  <c r="AG362" i="252"/>
  <c r="AJ362" i="252"/>
  <c r="AK362" i="252"/>
  <c r="AD363" i="252"/>
  <c r="AG363" i="252"/>
  <c r="AJ363" i="252"/>
  <c r="AK363" i="252"/>
  <c r="AD364" i="252"/>
  <c r="AG364" i="252"/>
  <c r="AJ364" i="252"/>
  <c r="AK364" i="252"/>
  <c r="AD365" i="252"/>
  <c r="AG365" i="252"/>
  <c r="AJ365" i="252"/>
  <c r="AK365" i="252"/>
  <c r="AD366" i="252"/>
  <c r="AG366" i="252"/>
  <c r="AJ366" i="252"/>
  <c r="AK366" i="252"/>
  <c r="AD367" i="252"/>
  <c r="AG367" i="252"/>
  <c r="AJ367" i="252"/>
  <c r="AK367" i="252"/>
  <c r="AD368" i="252"/>
  <c r="AG368" i="252"/>
  <c r="AJ368" i="252"/>
  <c r="AK368" i="252"/>
  <c r="AD369" i="252"/>
  <c r="AG369" i="252"/>
  <c r="AJ369" i="252"/>
  <c r="AK369" i="252"/>
  <c r="AD370" i="252"/>
  <c r="AG370" i="252"/>
  <c r="AJ370" i="252"/>
  <c r="AK370" i="252"/>
  <c r="AD373" i="252"/>
  <c r="AG373" i="252"/>
  <c r="AJ373" i="252"/>
  <c r="AK373" i="252"/>
  <c r="AD374" i="252"/>
  <c r="AG374" i="252"/>
  <c r="AJ374" i="252"/>
  <c r="AK374" i="252"/>
  <c r="AD375" i="252"/>
  <c r="AG375" i="252"/>
  <c r="AJ375" i="252"/>
  <c r="AK375" i="252"/>
  <c r="AD376" i="252"/>
  <c r="AG376" i="252"/>
  <c r="AJ376" i="252"/>
  <c r="AK376" i="252"/>
  <c r="AD377" i="252"/>
  <c r="AG377" i="252"/>
  <c r="AJ377" i="252"/>
  <c r="AK377" i="252"/>
  <c r="AD378" i="252"/>
  <c r="AG378" i="252"/>
  <c r="AJ378" i="252"/>
  <c r="AK378" i="252"/>
  <c r="AD381" i="252"/>
  <c r="AG381" i="252"/>
  <c r="AJ381" i="252"/>
  <c r="AK381" i="252"/>
  <c r="AD371" i="252"/>
  <c r="AG371" i="252"/>
  <c r="AJ371" i="252"/>
  <c r="AK371" i="252"/>
  <c r="AD372" i="252"/>
  <c r="AG372" i="252"/>
  <c r="AJ372" i="252"/>
  <c r="AK372" i="252"/>
  <c r="AD379" i="252"/>
  <c r="AG379" i="252"/>
  <c r="AJ379" i="252"/>
  <c r="AK379" i="252"/>
  <c r="V60" i="252"/>
  <c r="Y60" i="252"/>
  <c r="Z60" i="252"/>
  <c r="AA60" i="252"/>
  <c r="V61" i="252"/>
  <c r="Y61" i="252"/>
  <c r="Z61" i="252"/>
  <c r="AA61" i="252"/>
  <c r="V138" i="252"/>
  <c r="Y138" i="252"/>
  <c r="Z138" i="252"/>
  <c r="AA138" i="252"/>
  <c r="V206" i="252"/>
  <c r="Y206" i="252"/>
  <c r="Z206" i="252"/>
  <c r="AA206" i="252"/>
  <c r="V251" i="252"/>
  <c r="Y251" i="252"/>
  <c r="Z251" i="252"/>
  <c r="AA251" i="252"/>
  <c r="V280" i="252"/>
  <c r="Y280" i="252"/>
  <c r="Z280" i="252"/>
  <c r="AA280" i="252"/>
  <c r="V281" i="252"/>
  <c r="Y281" i="252"/>
  <c r="Z281" i="252"/>
  <c r="AA281" i="252"/>
  <c r="V282" i="252"/>
  <c r="Y282" i="252"/>
  <c r="Z282" i="252"/>
  <c r="AA282" i="252"/>
  <c r="V283" i="252"/>
  <c r="Y283" i="252"/>
  <c r="Z283" i="252"/>
  <c r="AA283" i="252"/>
  <c r="V300" i="252"/>
  <c r="Y300" i="252"/>
  <c r="Z300" i="252"/>
  <c r="AA300" i="252"/>
  <c r="V301" i="252"/>
  <c r="Y301" i="252"/>
  <c r="Z301" i="252"/>
  <c r="AA301" i="252"/>
  <c r="V302" i="252"/>
  <c r="Y302" i="252"/>
  <c r="Z302" i="252"/>
  <c r="AA302" i="252"/>
  <c r="V303" i="252"/>
  <c r="Y303" i="252"/>
  <c r="Z303" i="252"/>
  <c r="AA303" i="252"/>
  <c r="V312" i="252"/>
  <c r="Y312" i="252"/>
  <c r="Z312" i="252"/>
  <c r="AA312" i="252"/>
  <c r="V313" i="252"/>
  <c r="Y313" i="252"/>
  <c r="Z313" i="252"/>
  <c r="AA313" i="252"/>
  <c r="V314" i="252"/>
  <c r="Y314" i="252"/>
  <c r="Z314" i="252"/>
  <c r="AA314" i="252"/>
  <c r="V315" i="252"/>
  <c r="Y315" i="252"/>
  <c r="Z315" i="252"/>
  <c r="AA315" i="252"/>
  <c r="V316" i="252"/>
  <c r="Y316" i="252"/>
  <c r="Z316" i="252"/>
  <c r="AA316" i="252"/>
  <c r="V320" i="252"/>
  <c r="Y320" i="252"/>
  <c r="Z320" i="252"/>
  <c r="AA320" i="252"/>
  <c r="V321" i="252"/>
  <c r="Y321" i="252"/>
  <c r="Z321" i="252"/>
  <c r="AA321" i="252"/>
  <c r="V322" i="252"/>
  <c r="Y322" i="252"/>
  <c r="Z322" i="252"/>
  <c r="AA322" i="252"/>
  <c r="V323" i="252"/>
  <c r="Y323" i="252"/>
  <c r="Z323" i="252"/>
  <c r="AA323" i="252"/>
  <c r="V324" i="252"/>
  <c r="Y324" i="252"/>
  <c r="Z324" i="252"/>
  <c r="AA324" i="252"/>
  <c r="V325" i="252"/>
  <c r="Y325" i="252"/>
  <c r="Z325" i="252"/>
  <c r="AA325" i="252"/>
  <c r="V328" i="252"/>
  <c r="Y328" i="252"/>
  <c r="Z328" i="252"/>
  <c r="AA328" i="252"/>
  <c r="V329" i="252"/>
  <c r="Y329" i="252"/>
  <c r="Z329" i="252"/>
  <c r="AA329" i="252"/>
  <c r="V330" i="252"/>
  <c r="Y330" i="252"/>
  <c r="Z330" i="252"/>
  <c r="AA330" i="252"/>
  <c r="V331" i="252"/>
  <c r="Y331" i="252"/>
  <c r="Z331" i="252"/>
  <c r="AA331" i="252"/>
  <c r="V332" i="252"/>
  <c r="Y332" i="252"/>
  <c r="Z332" i="252"/>
  <c r="AA332" i="252"/>
  <c r="V333" i="252"/>
  <c r="Y333" i="252"/>
  <c r="Z333" i="252"/>
  <c r="AA333" i="252"/>
  <c r="V334" i="252"/>
  <c r="Y334" i="252"/>
  <c r="Z334" i="252"/>
  <c r="AA334" i="252"/>
  <c r="V335" i="252"/>
  <c r="Y335" i="252"/>
  <c r="Z335" i="252"/>
  <c r="AA335" i="252"/>
  <c r="V336" i="252"/>
  <c r="Y336" i="252"/>
  <c r="Z336" i="252"/>
  <c r="AA336" i="252"/>
  <c r="V337" i="252"/>
  <c r="Y337" i="252"/>
  <c r="Z337" i="252"/>
  <c r="AA337" i="252"/>
  <c r="V338" i="252"/>
  <c r="Y338" i="252"/>
  <c r="Z338" i="252"/>
  <c r="AA338" i="252"/>
  <c r="V339" i="252"/>
  <c r="Y339" i="252"/>
  <c r="Z339" i="252"/>
  <c r="AA339" i="252"/>
  <c r="V340" i="252"/>
  <c r="Y340" i="252"/>
  <c r="Z340" i="252"/>
  <c r="AA340" i="252"/>
  <c r="V341" i="252"/>
  <c r="Y341" i="252"/>
  <c r="Z341" i="252"/>
  <c r="AA341" i="252"/>
  <c r="V342" i="252"/>
  <c r="Y342" i="252"/>
  <c r="Z342" i="252"/>
  <c r="AA342" i="252"/>
  <c r="V343" i="252"/>
  <c r="Y343" i="252"/>
  <c r="Z343" i="252"/>
  <c r="AA343" i="252"/>
  <c r="V344" i="252"/>
  <c r="Y344" i="252"/>
  <c r="Z344" i="252"/>
  <c r="AA344" i="252"/>
  <c r="V345" i="252"/>
  <c r="Y345" i="252"/>
  <c r="Z345" i="252"/>
  <c r="AA345" i="252"/>
  <c r="V346" i="252"/>
  <c r="Y346" i="252"/>
  <c r="Z346" i="252"/>
  <c r="AA346" i="252"/>
  <c r="V347" i="252"/>
  <c r="Y347" i="252"/>
  <c r="Z347" i="252"/>
  <c r="AA347" i="252"/>
  <c r="V348" i="252"/>
  <c r="Y348" i="252"/>
  <c r="Z348" i="252"/>
  <c r="AA348" i="252"/>
  <c r="V349" i="252"/>
  <c r="Y349" i="252"/>
  <c r="Z349" i="252"/>
  <c r="AA349" i="252"/>
  <c r="V350" i="252"/>
  <c r="Y350" i="252"/>
  <c r="Z350" i="252"/>
  <c r="AA350" i="252"/>
  <c r="V351" i="252"/>
  <c r="Y351" i="252"/>
  <c r="Z351" i="252"/>
  <c r="AA351" i="252"/>
  <c r="V352" i="252"/>
  <c r="Y352" i="252"/>
  <c r="Z352" i="252"/>
  <c r="AA352" i="252"/>
  <c r="V353" i="252"/>
  <c r="Y353" i="252"/>
  <c r="Z353" i="252"/>
  <c r="AA353" i="252"/>
  <c r="V354" i="252"/>
  <c r="Y354" i="252"/>
  <c r="Z354" i="252"/>
  <c r="AA354" i="252"/>
  <c r="V355" i="252"/>
  <c r="Y355" i="252"/>
  <c r="Z355" i="252"/>
  <c r="AA355" i="252"/>
  <c r="V356" i="252"/>
  <c r="Y356" i="252"/>
  <c r="Z356" i="252"/>
  <c r="AA356" i="252"/>
  <c r="V357" i="252"/>
  <c r="Y357" i="252"/>
  <c r="Z357" i="252"/>
  <c r="AA357" i="252"/>
  <c r="V358" i="252"/>
  <c r="Y358" i="252"/>
  <c r="Z358" i="252"/>
  <c r="AA358" i="252"/>
  <c r="V359" i="252"/>
  <c r="Y359" i="252"/>
  <c r="Z359" i="252"/>
  <c r="AA359" i="252"/>
  <c r="V360" i="252"/>
  <c r="Y360" i="252"/>
  <c r="Z360" i="252"/>
  <c r="AA360" i="252"/>
  <c r="V361" i="252"/>
  <c r="Y361" i="252"/>
  <c r="Z361" i="252"/>
  <c r="AA361" i="252"/>
  <c r="V362" i="252"/>
  <c r="Y362" i="252"/>
  <c r="Z362" i="252"/>
  <c r="AA362" i="252"/>
  <c r="V363" i="252"/>
  <c r="Y363" i="252"/>
  <c r="Z363" i="252"/>
  <c r="AA363" i="252"/>
  <c r="V364" i="252"/>
  <c r="Y364" i="252"/>
  <c r="Z364" i="252"/>
  <c r="AA364" i="252"/>
  <c r="V365" i="252"/>
  <c r="Y365" i="252"/>
  <c r="Z365" i="252"/>
  <c r="AA365" i="252"/>
  <c r="V366" i="252"/>
  <c r="Y366" i="252"/>
  <c r="Z366" i="252"/>
  <c r="AA366" i="252"/>
  <c r="V367" i="252"/>
  <c r="Y367" i="252"/>
  <c r="Z367" i="252"/>
  <c r="AA367" i="252"/>
  <c r="V368" i="252"/>
  <c r="Y368" i="252"/>
  <c r="Z368" i="252"/>
  <c r="AA368" i="252"/>
  <c r="V369" i="252"/>
  <c r="Y369" i="252"/>
  <c r="Z369" i="252"/>
  <c r="AA369" i="252"/>
  <c r="V370" i="252"/>
  <c r="Y370" i="252"/>
  <c r="Z370" i="252"/>
  <c r="AA370" i="252"/>
  <c r="V373" i="252"/>
  <c r="Y373" i="252"/>
  <c r="Z373" i="252"/>
  <c r="AA373" i="252"/>
  <c r="V374" i="252"/>
  <c r="Y374" i="252"/>
  <c r="Z374" i="252"/>
  <c r="AA374" i="252"/>
  <c r="V375" i="252"/>
  <c r="Y375" i="252"/>
  <c r="Z375" i="252"/>
  <c r="AA375" i="252"/>
  <c r="V376" i="252"/>
  <c r="Y376" i="252"/>
  <c r="Z376" i="252"/>
  <c r="AA376" i="252"/>
  <c r="V377" i="252"/>
  <c r="Y377" i="252"/>
  <c r="Z377" i="252"/>
  <c r="AA377" i="252"/>
  <c r="V378" i="252"/>
  <c r="Y378" i="252"/>
  <c r="Z378" i="252"/>
  <c r="AA378" i="252"/>
  <c r="V381" i="252"/>
  <c r="Y381" i="252"/>
  <c r="Z381" i="252"/>
  <c r="AA381" i="252"/>
  <c r="V371" i="252"/>
  <c r="Y371" i="252"/>
  <c r="Z371" i="252"/>
  <c r="AA371" i="252"/>
  <c r="V372" i="252"/>
  <c r="Y372" i="252"/>
  <c r="Z372" i="252"/>
  <c r="AA372" i="252"/>
  <c r="V379" i="252"/>
  <c r="Y379" i="252"/>
  <c r="Z379" i="252"/>
  <c r="AA379" i="252"/>
  <c r="J60" i="252"/>
  <c r="M60" i="252"/>
  <c r="R60" i="252"/>
  <c r="S60" i="252"/>
  <c r="J61" i="252"/>
  <c r="M61" i="252"/>
  <c r="R61" i="252"/>
  <c r="S61" i="252"/>
  <c r="J138" i="252"/>
  <c r="M138" i="252"/>
  <c r="R138" i="252"/>
  <c r="S138" i="252"/>
  <c r="J206" i="252"/>
  <c r="M206" i="252"/>
  <c r="R206" i="252"/>
  <c r="S206" i="252"/>
  <c r="J251" i="252"/>
  <c r="M251" i="252"/>
  <c r="R251" i="252"/>
  <c r="S251" i="252"/>
  <c r="J280" i="252"/>
  <c r="M280" i="252"/>
  <c r="R280" i="252"/>
  <c r="S280" i="252"/>
  <c r="J281" i="252"/>
  <c r="M281" i="252"/>
  <c r="R281" i="252"/>
  <c r="S281" i="252"/>
  <c r="J282" i="252"/>
  <c r="M282" i="252"/>
  <c r="R282" i="252"/>
  <c r="S282" i="252"/>
  <c r="J283" i="252"/>
  <c r="M283" i="252"/>
  <c r="R283" i="252"/>
  <c r="S283" i="252"/>
  <c r="J300" i="252"/>
  <c r="M300" i="252"/>
  <c r="R300" i="252"/>
  <c r="S300" i="252"/>
  <c r="J301" i="252"/>
  <c r="M301" i="252"/>
  <c r="R301" i="252"/>
  <c r="S301" i="252"/>
  <c r="J302" i="252"/>
  <c r="M302" i="252"/>
  <c r="R302" i="252"/>
  <c r="S302" i="252"/>
  <c r="J303" i="252"/>
  <c r="M303" i="252"/>
  <c r="R303" i="252"/>
  <c r="S303" i="252"/>
  <c r="J312" i="252"/>
  <c r="M312" i="252"/>
  <c r="R312" i="252"/>
  <c r="S312" i="252"/>
  <c r="J313" i="252"/>
  <c r="M313" i="252"/>
  <c r="R313" i="252"/>
  <c r="S313" i="252"/>
  <c r="J314" i="252"/>
  <c r="M314" i="252"/>
  <c r="R314" i="252"/>
  <c r="S314" i="252"/>
  <c r="J315" i="252"/>
  <c r="M315" i="252"/>
  <c r="R315" i="252"/>
  <c r="S315" i="252"/>
  <c r="J316" i="252"/>
  <c r="M316" i="252"/>
  <c r="R316" i="252"/>
  <c r="S316" i="252"/>
  <c r="J320" i="252"/>
  <c r="M320" i="252"/>
  <c r="R320" i="252"/>
  <c r="S320" i="252"/>
  <c r="J321" i="252"/>
  <c r="M321" i="252"/>
  <c r="R321" i="252"/>
  <c r="S321" i="252"/>
  <c r="J322" i="252"/>
  <c r="M322" i="252"/>
  <c r="R322" i="252"/>
  <c r="S322" i="252"/>
  <c r="J323" i="252"/>
  <c r="M323" i="252"/>
  <c r="R323" i="252"/>
  <c r="S323" i="252"/>
  <c r="J324" i="252"/>
  <c r="M324" i="252"/>
  <c r="R324" i="252"/>
  <c r="S324" i="252"/>
  <c r="J325" i="252"/>
  <c r="M325" i="252"/>
  <c r="R325" i="252"/>
  <c r="S325" i="252"/>
  <c r="J328" i="252"/>
  <c r="M328" i="252"/>
  <c r="R328" i="252"/>
  <c r="S328" i="252"/>
  <c r="J329" i="252"/>
  <c r="M329" i="252"/>
  <c r="R329" i="252"/>
  <c r="S329" i="252"/>
  <c r="J330" i="252"/>
  <c r="M330" i="252"/>
  <c r="R330" i="252"/>
  <c r="S330" i="252"/>
  <c r="J331" i="252"/>
  <c r="M331" i="252"/>
  <c r="R331" i="252"/>
  <c r="S331" i="252"/>
  <c r="J332" i="252"/>
  <c r="M332" i="252"/>
  <c r="R332" i="252"/>
  <c r="S332" i="252"/>
  <c r="J333" i="252"/>
  <c r="M333" i="252"/>
  <c r="R333" i="252"/>
  <c r="S333" i="252"/>
  <c r="J334" i="252"/>
  <c r="M334" i="252"/>
  <c r="R334" i="252"/>
  <c r="S334" i="252"/>
  <c r="J335" i="252"/>
  <c r="M335" i="252"/>
  <c r="R335" i="252"/>
  <c r="S335" i="252"/>
  <c r="J336" i="252"/>
  <c r="M336" i="252"/>
  <c r="R336" i="252"/>
  <c r="S336" i="252"/>
  <c r="J337" i="252"/>
  <c r="M337" i="252"/>
  <c r="R337" i="252"/>
  <c r="S337" i="252"/>
  <c r="J338" i="252"/>
  <c r="M338" i="252"/>
  <c r="R338" i="252"/>
  <c r="S338" i="252"/>
  <c r="J339" i="252"/>
  <c r="M339" i="252"/>
  <c r="R339" i="252"/>
  <c r="S339" i="252"/>
  <c r="J340" i="252"/>
  <c r="M340" i="252"/>
  <c r="R340" i="252"/>
  <c r="S340" i="252"/>
  <c r="J341" i="252"/>
  <c r="M341" i="252"/>
  <c r="R341" i="252"/>
  <c r="S341" i="252"/>
  <c r="J342" i="252"/>
  <c r="M342" i="252"/>
  <c r="R342" i="252"/>
  <c r="S342" i="252"/>
  <c r="J343" i="252"/>
  <c r="M343" i="252"/>
  <c r="R343" i="252"/>
  <c r="S343" i="252"/>
  <c r="J344" i="252"/>
  <c r="M344" i="252"/>
  <c r="R344" i="252"/>
  <c r="S344" i="252"/>
  <c r="J345" i="252"/>
  <c r="M345" i="252"/>
  <c r="R345" i="252"/>
  <c r="S345" i="252"/>
  <c r="J346" i="252"/>
  <c r="M346" i="252"/>
  <c r="R346" i="252"/>
  <c r="S346" i="252"/>
  <c r="J347" i="252"/>
  <c r="M347" i="252"/>
  <c r="R347" i="252"/>
  <c r="S347" i="252"/>
  <c r="J348" i="252"/>
  <c r="M348" i="252"/>
  <c r="R348" i="252"/>
  <c r="S348" i="252"/>
  <c r="J349" i="252"/>
  <c r="M349" i="252"/>
  <c r="R349" i="252"/>
  <c r="S349" i="252"/>
  <c r="J350" i="252"/>
  <c r="M350" i="252"/>
  <c r="R350" i="252"/>
  <c r="S350" i="252"/>
  <c r="J351" i="252"/>
  <c r="M351" i="252"/>
  <c r="R351" i="252"/>
  <c r="S351" i="252"/>
  <c r="J352" i="252"/>
  <c r="M352" i="252"/>
  <c r="R352" i="252"/>
  <c r="S352" i="252"/>
  <c r="J353" i="252"/>
  <c r="M353" i="252"/>
  <c r="R353" i="252"/>
  <c r="S353" i="252"/>
  <c r="J354" i="252"/>
  <c r="M354" i="252"/>
  <c r="R354" i="252"/>
  <c r="S354" i="252"/>
  <c r="J355" i="252"/>
  <c r="M355" i="252"/>
  <c r="R355" i="252"/>
  <c r="S355" i="252"/>
  <c r="J356" i="252"/>
  <c r="M356" i="252"/>
  <c r="R356" i="252"/>
  <c r="S356" i="252"/>
  <c r="J357" i="252"/>
  <c r="M357" i="252"/>
  <c r="R357" i="252"/>
  <c r="S357" i="252"/>
  <c r="J358" i="252"/>
  <c r="M358" i="252"/>
  <c r="R358" i="252"/>
  <c r="S358" i="252"/>
  <c r="J359" i="252"/>
  <c r="M359" i="252"/>
  <c r="R359" i="252"/>
  <c r="S359" i="252"/>
  <c r="J360" i="252"/>
  <c r="M360" i="252"/>
  <c r="R360" i="252"/>
  <c r="S360" i="252"/>
  <c r="J361" i="252"/>
  <c r="M361" i="252"/>
  <c r="R361" i="252"/>
  <c r="S361" i="252"/>
  <c r="J362" i="252"/>
  <c r="M362" i="252"/>
  <c r="R362" i="252"/>
  <c r="S362" i="252"/>
  <c r="J363" i="252"/>
  <c r="M363" i="252"/>
  <c r="R363" i="252"/>
  <c r="S363" i="252"/>
  <c r="J364" i="252"/>
  <c r="M364" i="252"/>
  <c r="R364" i="252"/>
  <c r="S364" i="252"/>
  <c r="J365" i="252"/>
  <c r="M365" i="252"/>
  <c r="R365" i="252"/>
  <c r="S365" i="252"/>
  <c r="J366" i="252"/>
  <c r="M366" i="252"/>
  <c r="R366" i="252"/>
  <c r="S366" i="252"/>
  <c r="J367" i="252"/>
  <c r="M367" i="252"/>
  <c r="R367" i="252"/>
  <c r="S367" i="252"/>
  <c r="J368" i="252"/>
  <c r="M368" i="252"/>
  <c r="R368" i="252"/>
  <c r="S368" i="252"/>
  <c r="J369" i="252"/>
  <c r="M369" i="252"/>
  <c r="R369" i="252"/>
  <c r="S369" i="252"/>
  <c r="J370" i="252"/>
  <c r="M370" i="252"/>
  <c r="R370" i="252"/>
  <c r="S370" i="252"/>
  <c r="J373" i="252"/>
  <c r="M373" i="252"/>
  <c r="R373" i="252"/>
  <c r="S373" i="252"/>
  <c r="J374" i="252"/>
  <c r="M374" i="252"/>
  <c r="R374" i="252"/>
  <c r="S374" i="252"/>
  <c r="J375" i="252"/>
  <c r="M375" i="252"/>
  <c r="R375" i="252"/>
  <c r="S375" i="252"/>
  <c r="J376" i="252"/>
  <c r="M376" i="252"/>
  <c r="R376" i="252"/>
  <c r="S376" i="252"/>
  <c r="J377" i="252"/>
  <c r="M377" i="252"/>
  <c r="R377" i="252"/>
  <c r="S377" i="252"/>
  <c r="J378" i="252"/>
  <c r="M378" i="252"/>
  <c r="R378" i="252"/>
  <c r="S378" i="252"/>
  <c r="J381" i="252"/>
  <c r="M381" i="252"/>
  <c r="R381" i="252"/>
  <c r="S381" i="252"/>
  <c r="J371" i="252"/>
  <c r="M371" i="252"/>
  <c r="R371" i="252"/>
  <c r="S371" i="252"/>
  <c r="J372" i="252"/>
  <c r="M372" i="252"/>
  <c r="R372" i="252"/>
  <c r="S372" i="252"/>
  <c r="J379" i="252"/>
  <c r="M379" i="252"/>
  <c r="R379" i="252"/>
  <c r="S379" i="252"/>
  <c r="BF379" i="252"/>
  <c r="BF60" i="252"/>
  <c r="BF61" i="252"/>
  <c r="BF138" i="252"/>
  <c r="BF206" i="252"/>
  <c r="BF251" i="252"/>
  <c r="BF280" i="252"/>
  <c r="BF281" i="252"/>
  <c r="BF282" i="252"/>
  <c r="BF283" i="252"/>
  <c r="BF300" i="252"/>
  <c r="BF301" i="252"/>
  <c r="BF302" i="252"/>
  <c r="BF303" i="252"/>
  <c r="BF312" i="252"/>
  <c r="BF313" i="252"/>
  <c r="BF314" i="252"/>
  <c r="BF315" i="252"/>
  <c r="BF316" i="252"/>
  <c r="BF320" i="252"/>
  <c r="BF321" i="252"/>
  <c r="BF322" i="252"/>
  <c r="BF323" i="252"/>
  <c r="BF324" i="252"/>
  <c r="BF325" i="252"/>
  <c r="BF328" i="252"/>
  <c r="BF329" i="252"/>
  <c r="BF330" i="252"/>
  <c r="BF331" i="252"/>
  <c r="BF332" i="252"/>
  <c r="BF333" i="252"/>
  <c r="BF334" i="252"/>
  <c r="BF335" i="252"/>
  <c r="BF336" i="252"/>
  <c r="BF337" i="252"/>
  <c r="BF338" i="252"/>
  <c r="BF339" i="252"/>
  <c r="BF340" i="252"/>
  <c r="BF341" i="252"/>
  <c r="BF342" i="252"/>
  <c r="BF343" i="252"/>
  <c r="BF344" i="252"/>
  <c r="BF345" i="252"/>
  <c r="BF346" i="252"/>
  <c r="BF347" i="252"/>
  <c r="BF348" i="252"/>
  <c r="BF349" i="252"/>
  <c r="BF350" i="252"/>
  <c r="BF351" i="252"/>
  <c r="BF352" i="252"/>
  <c r="BF353" i="252"/>
  <c r="BF354" i="252"/>
  <c r="BF355" i="252"/>
  <c r="BF356" i="252"/>
  <c r="BF357" i="252"/>
  <c r="BF358" i="252"/>
  <c r="BF359" i="252"/>
  <c r="BF360" i="252"/>
  <c r="BF361" i="252"/>
  <c r="BF362" i="252"/>
  <c r="BF363" i="252"/>
  <c r="BF364" i="252"/>
  <c r="BF365" i="252"/>
  <c r="BF366" i="252"/>
  <c r="BF367" i="252"/>
  <c r="BF368" i="252"/>
  <c r="BF369" i="252"/>
  <c r="BF370" i="252"/>
  <c r="BF373" i="252"/>
  <c r="BF374" i="252"/>
  <c r="BF375" i="252"/>
  <c r="BF376" i="252"/>
  <c r="BF377" i="252"/>
  <c r="BF378" i="252"/>
  <c r="BF381" i="252"/>
  <c r="BF371" i="252"/>
  <c r="BF372" i="252"/>
  <c r="J250" i="252"/>
  <c r="M250" i="252"/>
  <c r="R250" i="252"/>
  <c r="S250" i="252"/>
  <c r="V250" i="252"/>
  <c r="Y250" i="252"/>
  <c r="Z250" i="252"/>
  <c r="AA250" i="252"/>
  <c r="AD250" i="252"/>
  <c r="AG250" i="252"/>
  <c r="AJ250" i="252"/>
  <c r="AK250" i="252"/>
  <c r="AN250" i="252"/>
  <c r="AQ250" i="252"/>
  <c r="AT250" i="252"/>
  <c r="AU250" i="252"/>
  <c r="AX250" i="252"/>
  <c r="BA250" i="252"/>
  <c r="BD250" i="252"/>
  <c r="BE250" i="252"/>
  <c r="BF250" i="252"/>
  <c r="AX59" i="252"/>
  <c r="BA59" i="252"/>
  <c r="BD59" i="252"/>
  <c r="BE59" i="252"/>
  <c r="AX137" i="252"/>
  <c r="BA137" i="252"/>
  <c r="BD137" i="252"/>
  <c r="BE137" i="252"/>
  <c r="AX205" i="252"/>
  <c r="BA205" i="252"/>
  <c r="BD205" i="252"/>
  <c r="BE205" i="252"/>
  <c r="AN59" i="252"/>
  <c r="AQ59" i="252"/>
  <c r="AT59" i="252"/>
  <c r="AU59" i="252"/>
  <c r="AN137" i="252"/>
  <c r="AQ137" i="252"/>
  <c r="AT137" i="252"/>
  <c r="AU137" i="252"/>
  <c r="AN205" i="252"/>
  <c r="AQ205" i="252"/>
  <c r="AT205" i="252"/>
  <c r="AU205" i="252"/>
  <c r="AD59" i="252"/>
  <c r="AG59" i="252"/>
  <c r="AJ59" i="252"/>
  <c r="AK59" i="252"/>
  <c r="AD137" i="252"/>
  <c r="AG137" i="252"/>
  <c r="AJ137" i="252"/>
  <c r="AK137" i="252"/>
  <c r="AD205" i="252"/>
  <c r="AG205" i="252"/>
  <c r="AJ205" i="252"/>
  <c r="AK205" i="252"/>
  <c r="V59" i="252"/>
  <c r="Y59" i="252"/>
  <c r="Z59" i="252"/>
  <c r="AA59" i="252"/>
  <c r="V137" i="252"/>
  <c r="Y137" i="252"/>
  <c r="Z137" i="252"/>
  <c r="AA137" i="252"/>
  <c r="V205" i="252"/>
  <c r="Y205" i="252"/>
  <c r="Z205" i="252"/>
  <c r="AA205" i="252"/>
  <c r="J59" i="252"/>
  <c r="M59" i="252"/>
  <c r="R59" i="252"/>
  <c r="S59" i="252"/>
  <c r="J137" i="252"/>
  <c r="M137" i="252"/>
  <c r="R137" i="252"/>
  <c r="S137" i="252"/>
  <c r="J205" i="252"/>
  <c r="M205" i="252"/>
  <c r="R205" i="252"/>
  <c r="S205" i="252"/>
  <c r="BF205" i="252"/>
  <c r="BF59" i="252"/>
  <c r="BF137" i="252"/>
  <c r="J58" i="252"/>
  <c r="M58" i="252"/>
  <c r="R58" i="252"/>
  <c r="S58" i="252"/>
  <c r="V58" i="252"/>
  <c r="Y58" i="252"/>
  <c r="Z58" i="252"/>
  <c r="AA58" i="252"/>
  <c r="AD58" i="252"/>
  <c r="AG58" i="252"/>
  <c r="AJ58" i="252"/>
  <c r="AK58" i="252"/>
  <c r="AN58" i="252"/>
  <c r="AQ58" i="252"/>
  <c r="AT58" i="252"/>
  <c r="AU58" i="252"/>
  <c r="AX58" i="252"/>
  <c r="BA58" i="252"/>
  <c r="BD58" i="252"/>
  <c r="BE58" i="252"/>
  <c r="BF58" i="252"/>
  <c r="J136" i="252"/>
  <c r="M136" i="252"/>
  <c r="R136" i="252"/>
  <c r="S136" i="252"/>
  <c r="V136" i="252"/>
  <c r="Y136" i="252"/>
  <c r="Z136" i="252"/>
  <c r="AA136" i="252"/>
  <c r="AD136" i="252"/>
  <c r="AG136" i="252"/>
  <c r="AJ136" i="252"/>
  <c r="AK136" i="252"/>
  <c r="AN136" i="252"/>
  <c r="AQ136" i="252"/>
  <c r="AT136" i="252"/>
  <c r="AU136" i="252"/>
  <c r="AX136" i="252"/>
  <c r="BA136" i="252"/>
  <c r="BD136" i="252"/>
  <c r="BE136" i="252"/>
  <c r="BF136" i="252"/>
  <c r="AX57" i="252"/>
  <c r="BA57" i="252"/>
  <c r="BD57" i="252"/>
  <c r="BE57" i="252"/>
  <c r="AN57" i="252"/>
  <c r="AQ57" i="252"/>
  <c r="AT57" i="252"/>
  <c r="AU57" i="252"/>
  <c r="AD57" i="252"/>
  <c r="AG57" i="252"/>
  <c r="AJ57" i="252"/>
  <c r="AK57" i="252"/>
  <c r="V57" i="252"/>
  <c r="Y57" i="252"/>
  <c r="Z57" i="252"/>
  <c r="AA57" i="252"/>
  <c r="J57" i="252"/>
  <c r="M57" i="252"/>
  <c r="R57" i="252"/>
  <c r="S57" i="252"/>
  <c r="BF57" i="252"/>
  <c r="J249" i="252"/>
  <c r="M249" i="252"/>
  <c r="R249" i="252"/>
  <c r="S249" i="252"/>
  <c r="V249" i="252"/>
  <c r="Y249" i="252"/>
  <c r="Z249" i="252"/>
  <c r="AA249" i="252"/>
  <c r="AD249" i="252"/>
  <c r="AG249" i="252"/>
  <c r="AJ249" i="252"/>
  <c r="AK249" i="252"/>
  <c r="AN249" i="252"/>
  <c r="AQ249" i="252"/>
  <c r="AT249" i="252"/>
  <c r="AU249" i="252"/>
  <c r="AX249" i="252"/>
  <c r="BA249" i="252"/>
  <c r="BD249" i="252"/>
  <c r="BE249" i="252"/>
  <c r="BF249" i="252"/>
  <c r="AX55" i="252"/>
  <c r="BA55" i="252"/>
  <c r="BD55" i="252"/>
  <c r="BE55" i="252"/>
  <c r="AX56" i="252"/>
  <c r="BA56" i="252"/>
  <c r="BD56" i="252"/>
  <c r="BE56" i="252"/>
  <c r="AX135" i="252"/>
  <c r="BA135" i="252"/>
  <c r="BD135" i="252"/>
  <c r="BE135" i="252"/>
  <c r="AX204" i="252"/>
  <c r="BA204" i="252"/>
  <c r="BD204" i="252"/>
  <c r="BE204" i="252"/>
  <c r="AN55" i="252"/>
  <c r="AQ55" i="252"/>
  <c r="AT55" i="252"/>
  <c r="AU55" i="252"/>
  <c r="AN56" i="252"/>
  <c r="AQ56" i="252"/>
  <c r="AT56" i="252"/>
  <c r="AU56" i="252"/>
  <c r="AN135" i="252"/>
  <c r="AQ135" i="252"/>
  <c r="AT135" i="252"/>
  <c r="AU135" i="252"/>
  <c r="AN204" i="252"/>
  <c r="AQ204" i="252"/>
  <c r="AT204" i="252"/>
  <c r="AU204" i="252"/>
  <c r="AD55" i="252"/>
  <c r="AG55" i="252"/>
  <c r="AJ55" i="252"/>
  <c r="AK55" i="252"/>
  <c r="AD56" i="252"/>
  <c r="AG56" i="252"/>
  <c r="AJ56" i="252"/>
  <c r="AK56" i="252"/>
  <c r="AD135" i="252"/>
  <c r="AG135" i="252"/>
  <c r="AJ135" i="252"/>
  <c r="AK135" i="252"/>
  <c r="AD204" i="252"/>
  <c r="AG204" i="252"/>
  <c r="AJ204" i="252"/>
  <c r="AK204" i="252"/>
  <c r="V55" i="252"/>
  <c r="Y55" i="252"/>
  <c r="Z55" i="252"/>
  <c r="AA55" i="252"/>
  <c r="V56" i="252"/>
  <c r="Y56" i="252"/>
  <c r="Z56" i="252"/>
  <c r="AA56" i="252"/>
  <c r="V135" i="252"/>
  <c r="Y135" i="252"/>
  <c r="Z135" i="252"/>
  <c r="AA135" i="252"/>
  <c r="V204" i="252"/>
  <c r="Y204" i="252"/>
  <c r="Z204" i="252"/>
  <c r="AA204" i="252"/>
  <c r="J55" i="252"/>
  <c r="M55" i="252"/>
  <c r="R55" i="252"/>
  <c r="S55" i="252"/>
  <c r="J56" i="252"/>
  <c r="M56" i="252"/>
  <c r="R56" i="252"/>
  <c r="S56" i="252"/>
  <c r="J135" i="252"/>
  <c r="M135" i="252"/>
  <c r="R135" i="252"/>
  <c r="S135" i="252"/>
  <c r="J204" i="252"/>
  <c r="M204" i="252"/>
  <c r="R204" i="252"/>
  <c r="S204" i="252"/>
  <c r="BF204" i="252"/>
  <c r="BF55" i="252"/>
  <c r="BF56" i="252"/>
  <c r="BF135" i="252"/>
  <c r="J203" i="252"/>
  <c r="M203" i="252"/>
  <c r="R203" i="252"/>
  <c r="S203" i="252"/>
  <c r="V203" i="252"/>
  <c r="Y203" i="252"/>
  <c r="Z203" i="252"/>
  <c r="AA203" i="252"/>
  <c r="AD203" i="252"/>
  <c r="AG203" i="252"/>
  <c r="AJ203" i="252"/>
  <c r="AK203" i="252"/>
  <c r="AN203" i="252"/>
  <c r="AQ203" i="252"/>
  <c r="AT203" i="252"/>
  <c r="AU203" i="252"/>
  <c r="AX203" i="252"/>
  <c r="BA203" i="252"/>
  <c r="BD203" i="252"/>
  <c r="BE203" i="252"/>
  <c r="BF203" i="252"/>
  <c r="AX54" i="252"/>
  <c r="BA54" i="252"/>
  <c r="BD54" i="252"/>
  <c r="BE54" i="252"/>
  <c r="AX134" i="252"/>
  <c r="BA134" i="252"/>
  <c r="BD134" i="252"/>
  <c r="BE134" i="252"/>
  <c r="AN54" i="252"/>
  <c r="AQ54" i="252"/>
  <c r="AT54" i="252"/>
  <c r="AU54" i="252"/>
  <c r="AN134" i="252"/>
  <c r="AQ134" i="252"/>
  <c r="AT134" i="252"/>
  <c r="AU134" i="252"/>
  <c r="AD54" i="252"/>
  <c r="AG54" i="252"/>
  <c r="AJ54" i="252"/>
  <c r="AK54" i="252"/>
  <c r="AD134" i="252"/>
  <c r="AG134" i="252"/>
  <c r="AJ134" i="252"/>
  <c r="AK134" i="252"/>
  <c r="V54" i="252"/>
  <c r="Y54" i="252"/>
  <c r="Z54" i="252"/>
  <c r="AA54" i="252"/>
  <c r="V134" i="252"/>
  <c r="Y134" i="252"/>
  <c r="Z134" i="252"/>
  <c r="AA134" i="252"/>
  <c r="J54" i="252"/>
  <c r="M54" i="252"/>
  <c r="R54" i="252"/>
  <c r="S54" i="252"/>
  <c r="J134" i="252"/>
  <c r="M134" i="252"/>
  <c r="R134" i="252"/>
  <c r="S134" i="252"/>
  <c r="BF134" i="252"/>
  <c r="BF54" i="252"/>
  <c r="J311" i="252"/>
  <c r="M311" i="252"/>
  <c r="R311" i="252"/>
  <c r="S311" i="252"/>
  <c r="V311" i="252"/>
  <c r="Y311" i="252"/>
  <c r="Z311" i="252"/>
  <c r="AA311" i="252"/>
  <c r="AD311" i="252"/>
  <c r="AG311" i="252"/>
  <c r="AJ311" i="252"/>
  <c r="AK311" i="252"/>
  <c r="AN311" i="252"/>
  <c r="AQ311" i="252"/>
  <c r="AT311" i="252"/>
  <c r="AU311" i="252"/>
  <c r="AX311" i="252"/>
  <c r="BA311" i="252"/>
  <c r="BD311" i="252"/>
  <c r="BE311" i="252"/>
  <c r="BF311" i="252"/>
  <c r="AX53" i="252"/>
  <c r="BA53" i="252"/>
  <c r="BD53" i="252"/>
  <c r="BE53" i="252"/>
  <c r="AX132" i="252"/>
  <c r="BA132" i="252"/>
  <c r="BD132" i="252"/>
  <c r="BE132" i="252"/>
  <c r="AX133" i="252"/>
  <c r="BA133" i="252"/>
  <c r="BD133" i="252"/>
  <c r="BE133" i="252"/>
  <c r="AX201" i="252"/>
  <c r="BA201" i="252"/>
  <c r="BD201" i="252"/>
  <c r="BE201" i="252"/>
  <c r="AX202" i="252"/>
  <c r="BA202" i="252"/>
  <c r="BD202" i="252"/>
  <c r="BE202" i="252"/>
  <c r="AX248" i="252"/>
  <c r="BA248" i="252"/>
  <c r="BD248" i="252"/>
  <c r="BE248" i="252"/>
  <c r="AX279" i="252"/>
  <c r="BA279" i="252"/>
  <c r="BD279" i="252"/>
  <c r="BE279" i="252"/>
  <c r="AX299" i="252"/>
  <c r="BA299" i="252"/>
  <c r="BD299" i="252"/>
  <c r="BE299" i="252"/>
  <c r="AN53" i="252"/>
  <c r="AQ53" i="252"/>
  <c r="AT53" i="252"/>
  <c r="AU53" i="252"/>
  <c r="AN132" i="252"/>
  <c r="AQ132" i="252"/>
  <c r="AT132" i="252"/>
  <c r="AU132" i="252"/>
  <c r="AN133" i="252"/>
  <c r="AQ133" i="252"/>
  <c r="AT133" i="252"/>
  <c r="AU133" i="252"/>
  <c r="AN201" i="252"/>
  <c r="AQ201" i="252"/>
  <c r="AT201" i="252"/>
  <c r="AU201" i="252"/>
  <c r="AN202" i="252"/>
  <c r="AQ202" i="252"/>
  <c r="AT202" i="252"/>
  <c r="AU202" i="252"/>
  <c r="AN248" i="252"/>
  <c r="AQ248" i="252"/>
  <c r="AT248" i="252"/>
  <c r="AU248" i="252"/>
  <c r="AN279" i="252"/>
  <c r="AQ279" i="252"/>
  <c r="AT279" i="252"/>
  <c r="AU279" i="252"/>
  <c r="AN299" i="252"/>
  <c r="AQ299" i="252"/>
  <c r="AT299" i="252"/>
  <c r="AU299" i="252"/>
  <c r="AD53" i="252"/>
  <c r="AG53" i="252"/>
  <c r="AJ53" i="252"/>
  <c r="AK53" i="252"/>
  <c r="AD132" i="252"/>
  <c r="AG132" i="252"/>
  <c r="AJ132" i="252"/>
  <c r="AK132" i="252"/>
  <c r="AD133" i="252"/>
  <c r="AG133" i="252"/>
  <c r="AJ133" i="252"/>
  <c r="AK133" i="252"/>
  <c r="AD201" i="252"/>
  <c r="AG201" i="252"/>
  <c r="AJ201" i="252"/>
  <c r="AK201" i="252"/>
  <c r="AD202" i="252"/>
  <c r="AG202" i="252"/>
  <c r="AJ202" i="252"/>
  <c r="AK202" i="252"/>
  <c r="AD248" i="252"/>
  <c r="AG248" i="252"/>
  <c r="AJ248" i="252"/>
  <c r="AK248" i="252"/>
  <c r="AD279" i="252"/>
  <c r="AG279" i="252"/>
  <c r="AJ279" i="252"/>
  <c r="AK279" i="252"/>
  <c r="AD299" i="252"/>
  <c r="AG299" i="252"/>
  <c r="AJ299" i="252"/>
  <c r="AK299" i="252"/>
  <c r="V53" i="252"/>
  <c r="Y53" i="252"/>
  <c r="Z53" i="252"/>
  <c r="AA53" i="252"/>
  <c r="V132" i="252"/>
  <c r="Y132" i="252"/>
  <c r="Z132" i="252"/>
  <c r="AA132" i="252"/>
  <c r="V133" i="252"/>
  <c r="Y133" i="252"/>
  <c r="Z133" i="252"/>
  <c r="AA133" i="252"/>
  <c r="V201" i="252"/>
  <c r="Y201" i="252"/>
  <c r="Z201" i="252"/>
  <c r="AA201" i="252"/>
  <c r="V202" i="252"/>
  <c r="Y202" i="252"/>
  <c r="Z202" i="252"/>
  <c r="AA202" i="252"/>
  <c r="V248" i="252"/>
  <c r="Y248" i="252"/>
  <c r="Z248" i="252"/>
  <c r="AA248" i="252"/>
  <c r="V279" i="252"/>
  <c r="Y279" i="252"/>
  <c r="Z279" i="252"/>
  <c r="AA279" i="252"/>
  <c r="V299" i="252"/>
  <c r="Y299" i="252"/>
  <c r="Z299" i="252"/>
  <c r="AA299" i="252"/>
  <c r="J53" i="252"/>
  <c r="M53" i="252"/>
  <c r="R53" i="252"/>
  <c r="S53" i="252"/>
  <c r="J132" i="252"/>
  <c r="M132" i="252"/>
  <c r="R132" i="252"/>
  <c r="S132" i="252"/>
  <c r="J133" i="252"/>
  <c r="M133" i="252"/>
  <c r="R133" i="252"/>
  <c r="S133" i="252"/>
  <c r="J201" i="252"/>
  <c r="M201" i="252"/>
  <c r="R201" i="252"/>
  <c r="S201" i="252"/>
  <c r="J202" i="252"/>
  <c r="M202" i="252"/>
  <c r="R202" i="252"/>
  <c r="S202" i="252"/>
  <c r="J248" i="252"/>
  <c r="M248" i="252"/>
  <c r="R248" i="252"/>
  <c r="S248" i="252"/>
  <c r="J279" i="252"/>
  <c r="M279" i="252"/>
  <c r="R279" i="252"/>
  <c r="S279" i="252"/>
  <c r="J299" i="252"/>
  <c r="M299" i="252"/>
  <c r="R299" i="252"/>
  <c r="S299" i="252"/>
  <c r="BF299" i="252"/>
  <c r="BF53" i="252"/>
  <c r="BF132" i="252"/>
  <c r="BF133" i="252"/>
  <c r="BF201" i="252"/>
  <c r="BF202" i="252"/>
  <c r="BF248" i="252"/>
  <c r="BF279" i="252"/>
  <c r="J247" i="252"/>
  <c r="M247" i="252"/>
  <c r="R247" i="252"/>
  <c r="S247" i="252"/>
  <c r="V247" i="252"/>
  <c r="Y247" i="252"/>
  <c r="Z247" i="252"/>
  <c r="AA247" i="252"/>
  <c r="AD247" i="252"/>
  <c r="AG247" i="252"/>
  <c r="AJ247" i="252"/>
  <c r="AK247" i="252"/>
  <c r="AN247" i="252"/>
  <c r="AQ247" i="252"/>
  <c r="AT247" i="252"/>
  <c r="AU247" i="252"/>
  <c r="AX247" i="252"/>
  <c r="BA247" i="252"/>
  <c r="BD247" i="252"/>
  <c r="BE247" i="252"/>
  <c r="BF247" i="252"/>
  <c r="AX51" i="252"/>
  <c r="BA51" i="252"/>
  <c r="BD51" i="252"/>
  <c r="BE51" i="252"/>
  <c r="AX52" i="252"/>
  <c r="BA52" i="252"/>
  <c r="BD52" i="252"/>
  <c r="BE52" i="252"/>
  <c r="AX131" i="252"/>
  <c r="BA131" i="252"/>
  <c r="BD131" i="252"/>
  <c r="BE131" i="252"/>
  <c r="AX200" i="252"/>
  <c r="BA200" i="252"/>
  <c r="BD200" i="252"/>
  <c r="BE200" i="252"/>
  <c r="AN51" i="252"/>
  <c r="AQ51" i="252"/>
  <c r="AT51" i="252"/>
  <c r="AU51" i="252"/>
  <c r="AN52" i="252"/>
  <c r="AQ52" i="252"/>
  <c r="AT52" i="252"/>
  <c r="AU52" i="252"/>
  <c r="AN131" i="252"/>
  <c r="AQ131" i="252"/>
  <c r="AT131" i="252"/>
  <c r="AU131" i="252"/>
  <c r="AN200" i="252"/>
  <c r="AQ200" i="252"/>
  <c r="AT200" i="252"/>
  <c r="AU200" i="252"/>
  <c r="AD51" i="252"/>
  <c r="AG51" i="252"/>
  <c r="AJ51" i="252"/>
  <c r="AK51" i="252"/>
  <c r="AD52" i="252"/>
  <c r="AG52" i="252"/>
  <c r="AJ52" i="252"/>
  <c r="AK52" i="252"/>
  <c r="AD131" i="252"/>
  <c r="AG131" i="252"/>
  <c r="AJ131" i="252"/>
  <c r="AK131" i="252"/>
  <c r="AD200" i="252"/>
  <c r="AG200" i="252"/>
  <c r="AJ200" i="252"/>
  <c r="AK200" i="252"/>
  <c r="V51" i="252"/>
  <c r="Y51" i="252"/>
  <c r="Z51" i="252"/>
  <c r="AA51" i="252"/>
  <c r="V52" i="252"/>
  <c r="Y52" i="252"/>
  <c r="Z52" i="252"/>
  <c r="AA52" i="252"/>
  <c r="V131" i="252"/>
  <c r="Y131" i="252"/>
  <c r="Z131" i="252"/>
  <c r="AA131" i="252"/>
  <c r="V200" i="252"/>
  <c r="Y200" i="252"/>
  <c r="Z200" i="252"/>
  <c r="AA200" i="252"/>
  <c r="J51" i="252"/>
  <c r="M51" i="252"/>
  <c r="R51" i="252"/>
  <c r="S51" i="252"/>
  <c r="J52" i="252"/>
  <c r="M52" i="252"/>
  <c r="R52" i="252"/>
  <c r="S52" i="252"/>
  <c r="J131" i="252"/>
  <c r="M131" i="252"/>
  <c r="R131" i="252"/>
  <c r="S131" i="252"/>
  <c r="J200" i="252"/>
  <c r="M200" i="252"/>
  <c r="R200" i="252"/>
  <c r="S200" i="252"/>
  <c r="BF200" i="252"/>
  <c r="BF51" i="252"/>
  <c r="BF52" i="252"/>
  <c r="BF131" i="252"/>
  <c r="J278" i="252"/>
  <c r="M278" i="252"/>
  <c r="R278" i="252"/>
  <c r="S278" i="252"/>
  <c r="V278" i="252"/>
  <c r="Y278" i="252"/>
  <c r="Z278" i="252"/>
  <c r="AA278" i="252"/>
  <c r="AD278" i="252"/>
  <c r="AG278" i="252"/>
  <c r="AJ278" i="252"/>
  <c r="AK278" i="252"/>
  <c r="AN278" i="252"/>
  <c r="AQ278" i="252"/>
  <c r="AT278" i="252"/>
  <c r="AU278" i="252"/>
  <c r="AX278" i="252"/>
  <c r="BA278" i="252"/>
  <c r="BD278" i="252"/>
  <c r="BE278" i="252"/>
  <c r="BF278" i="252"/>
  <c r="AX50" i="252"/>
  <c r="BA50" i="252"/>
  <c r="BD50" i="252"/>
  <c r="BE50" i="252"/>
  <c r="AX130" i="252"/>
  <c r="BA130" i="252"/>
  <c r="BD130" i="252"/>
  <c r="BE130" i="252"/>
  <c r="AX199" i="252"/>
  <c r="BA199" i="252"/>
  <c r="BD199" i="252"/>
  <c r="BE199" i="252"/>
  <c r="AX246" i="252"/>
  <c r="BA246" i="252"/>
  <c r="BD246" i="252"/>
  <c r="BE246" i="252"/>
  <c r="AN50" i="252"/>
  <c r="AQ50" i="252"/>
  <c r="AT50" i="252"/>
  <c r="AU50" i="252"/>
  <c r="AN130" i="252"/>
  <c r="AQ130" i="252"/>
  <c r="AT130" i="252"/>
  <c r="AU130" i="252"/>
  <c r="AN199" i="252"/>
  <c r="AQ199" i="252"/>
  <c r="AT199" i="252"/>
  <c r="AU199" i="252"/>
  <c r="AN246" i="252"/>
  <c r="AQ246" i="252"/>
  <c r="AT246" i="252"/>
  <c r="AU246" i="252"/>
  <c r="AD50" i="252"/>
  <c r="AG50" i="252"/>
  <c r="AJ50" i="252"/>
  <c r="AK50" i="252"/>
  <c r="AD130" i="252"/>
  <c r="AG130" i="252"/>
  <c r="AJ130" i="252"/>
  <c r="AK130" i="252"/>
  <c r="AD199" i="252"/>
  <c r="AG199" i="252"/>
  <c r="AJ199" i="252"/>
  <c r="AK199" i="252"/>
  <c r="AD246" i="252"/>
  <c r="AG246" i="252"/>
  <c r="AJ246" i="252"/>
  <c r="AK246" i="252"/>
  <c r="V50" i="252"/>
  <c r="Y50" i="252"/>
  <c r="Z50" i="252"/>
  <c r="AA50" i="252"/>
  <c r="V130" i="252"/>
  <c r="Y130" i="252"/>
  <c r="Z130" i="252"/>
  <c r="AA130" i="252"/>
  <c r="V199" i="252"/>
  <c r="Y199" i="252"/>
  <c r="Z199" i="252"/>
  <c r="AA199" i="252"/>
  <c r="V246" i="252"/>
  <c r="Y246" i="252"/>
  <c r="Z246" i="252"/>
  <c r="AA246" i="252"/>
  <c r="J50" i="252"/>
  <c r="M50" i="252"/>
  <c r="R50" i="252"/>
  <c r="S50" i="252"/>
  <c r="J130" i="252"/>
  <c r="M130" i="252"/>
  <c r="R130" i="252"/>
  <c r="S130" i="252"/>
  <c r="J199" i="252"/>
  <c r="M199" i="252"/>
  <c r="R199" i="252"/>
  <c r="S199" i="252"/>
  <c r="J246" i="252"/>
  <c r="M246" i="252"/>
  <c r="R246" i="252"/>
  <c r="S246" i="252"/>
  <c r="BF246" i="252"/>
  <c r="BF50" i="252"/>
  <c r="BF130" i="252"/>
  <c r="BF199" i="252"/>
  <c r="J310" i="252"/>
  <c r="M310" i="252"/>
  <c r="R310" i="252"/>
  <c r="S310" i="252"/>
  <c r="V310" i="252"/>
  <c r="Y310" i="252"/>
  <c r="Z310" i="252"/>
  <c r="AA310" i="252"/>
  <c r="AD310" i="252"/>
  <c r="AG310" i="252"/>
  <c r="AJ310" i="252"/>
  <c r="AK310" i="252"/>
  <c r="AN310" i="252"/>
  <c r="AQ310" i="252"/>
  <c r="AT310" i="252"/>
  <c r="AU310" i="252"/>
  <c r="AX310" i="252"/>
  <c r="BA310" i="252"/>
  <c r="BD310" i="252"/>
  <c r="BE310" i="252"/>
  <c r="BF310" i="252"/>
  <c r="AX49" i="252"/>
  <c r="BA49" i="252"/>
  <c r="BD49" i="252"/>
  <c r="BE49" i="252"/>
  <c r="AX129" i="252"/>
  <c r="BA129" i="252"/>
  <c r="BD129" i="252"/>
  <c r="BE129" i="252"/>
  <c r="AX198" i="252"/>
  <c r="BA198" i="252"/>
  <c r="BD198" i="252"/>
  <c r="BE198" i="252"/>
  <c r="AX244" i="252"/>
  <c r="BA244" i="252"/>
  <c r="BD244" i="252"/>
  <c r="BE244" i="252"/>
  <c r="AX245" i="252"/>
  <c r="BA245" i="252"/>
  <c r="BD245" i="252"/>
  <c r="BE245" i="252"/>
  <c r="AX277" i="252"/>
  <c r="BA277" i="252"/>
  <c r="BD277" i="252"/>
  <c r="BE277" i="252"/>
  <c r="AX298" i="252"/>
  <c r="BA298" i="252"/>
  <c r="BD298" i="252"/>
  <c r="BE298" i="252"/>
  <c r="AN49" i="252"/>
  <c r="AQ49" i="252"/>
  <c r="AT49" i="252"/>
  <c r="AU49" i="252"/>
  <c r="AN129" i="252"/>
  <c r="AQ129" i="252"/>
  <c r="AT129" i="252"/>
  <c r="AU129" i="252"/>
  <c r="AN198" i="252"/>
  <c r="AQ198" i="252"/>
  <c r="AT198" i="252"/>
  <c r="AU198" i="252"/>
  <c r="AN244" i="252"/>
  <c r="AQ244" i="252"/>
  <c r="AT244" i="252"/>
  <c r="AU244" i="252"/>
  <c r="AN245" i="252"/>
  <c r="AQ245" i="252"/>
  <c r="AT245" i="252"/>
  <c r="AU245" i="252"/>
  <c r="AN277" i="252"/>
  <c r="AQ277" i="252"/>
  <c r="AT277" i="252"/>
  <c r="AU277" i="252"/>
  <c r="AN298" i="252"/>
  <c r="AQ298" i="252"/>
  <c r="AT298" i="252"/>
  <c r="AU298" i="252"/>
  <c r="AD49" i="252"/>
  <c r="AG49" i="252"/>
  <c r="AJ49" i="252"/>
  <c r="AK49" i="252"/>
  <c r="AD129" i="252"/>
  <c r="AG129" i="252"/>
  <c r="AJ129" i="252"/>
  <c r="AK129" i="252"/>
  <c r="AD198" i="252"/>
  <c r="AG198" i="252"/>
  <c r="AJ198" i="252"/>
  <c r="AK198" i="252"/>
  <c r="AD244" i="252"/>
  <c r="AG244" i="252"/>
  <c r="AJ244" i="252"/>
  <c r="AK244" i="252"/>
  <c r="AD245" i="252"/>
  <c r="AG245" i="252"/>
  <c r="AJ245" i="252"/>
  <c r="AK245" i="252"/>
  <c r="AD277" i="252"/>
  <c r="AG277" i="252"/>
  <c r="AJ277" i="252"/>
  <c r="AK277" i="252"/>
  <c r="AD298" i="252"/>
  <c r="AG298" i="252"/>
  <c r="AJ298" i="252"/>
  <c r="AK298" i="252"/>
  <c r="V49" i="252"/>
  <c r="Y49" i="252"/>
  <c r="Z49" i="252"/>
  <c r="AA49" i="252"/>
  <c r="V129" i="252"/>
  <c r="Y129" i="252"/>
  <c r="Z129" i="252"/>
  <c r="AA129" i="252"/>
  <c r="V198" i="252"/>
  <c r="Y198" i="252"/>
  <c r="Z198" i="252"/>
  <c r="AA198" i="252"/>
  <c r="V244" i="252"/>
  <c r="Y244" i="252"/>
  <c r="Z244" i="252"/>
  <c r="AA244" i="252"/>
  <c r="V245" i="252"/>
  <c r="Y245" i="252"/>
  <c r="Z245" i="252"/>
  <c r="AA245" i="252"/>
  <c r="V277" i="252"/>
  <c r="Y277" i="252"/>
  <c r="Z277" i="252"/>
  <c r="AA277" i="252"/>
  <c r="V298" i="252"/>
  <c r="Y298" i="252"/>
  <c r="Z298" i="252"/>
  <c r="AA298" i="252"/>
  <c r="J49" i="252"/>
  <c r="M49" i="252"/>
  <c r="R49" i="252"/>
  <c r="S49" i="252"/>
  <c r="J129" i="252"/>
  <c r="M129" i="252"/>
  <c r="R129" i="252"/>
  <c r="S129" i="252"/>
  <c r="J198" i="252"/>
  <c r="M198" i="252"/>
  <c r="R198" i="252"/>
  <c r="S198" i="252"/>
  <c r="J244" i="252"/>
  <c r="M244" i="252"/>
  <c r="R244" i="252"/>
  <c r="S244" i="252"/>
  <c r="J245" i="252"/>
  <c r="M245" i="252"/>
  <c r="R245" i="252"/>
  <c r="S245" i="252"/>
  <c r="J277" i="252"/>
  <c r="M277" i="252"/>
  <c r="R277" i="252"/>
  <c r="S277" i="252"/>
  <c r="J298" i="252"/>
  <c r="M298" i="252"/>
  <c r="R298" i="252"/>
  <c r="S298" i="252"/>
  <c r="BF298" i="252"/>
  <c r="BF49" i="252"/>
  <c r="BF129" i="252"/>
  <c r="BF198" i="252"/>
  <c r="BF244" i="252"/>
  <c r="BF245" i="252"/>
  <c r="BF277" i="252"/>
  <c r="J243" i="252"/>
  <c r="M243" i="252"/>
  <c r="R243" i="252"/>
  <c r="S243" i="252"/>
  <c r="V243" i="252"/>
  <c r="Y243" i="252"/>
  <c r="Z243" i="252"/>
  <c r="AA243" i="252"/>
  <c r="AD243" i="252"/>
  <c r="AG243" i="252"/>
  <c r="AJ243" i="252"/>
  <c r="AK243" i="252"/>
  <c r="AN243" i="252"/>
  <c r="AQ243" i="252"/>
  <c r="AT243" i="252"/>
  <c r="AU243" i="252"/>
  <c r="AX243" i="252"/>
  <c r="BA243" i="252"/>
  <c r="BD243" i="252"/>
  <c r="BE243" i="252"/>
  <c r="BF243" i="252"/>
  <c r="AX48" i="252"/>
  <c r="BA48" i="252"/>
  <c r="BD48" i="252"/>
  <c r="BE48" i="252"/>
  <c r="AX127" i="252"/>
  <c r="BA127" i="252"/>
  <c r="BD127" i="252"/>
  <c r="BE127" i="252"/>
  <c r="AX128" i="252"/>
  <c r="BA128" i="252"/>
  <c r="BD128" i="252"/>
  <c r="BE128" i="252"/>
  <c r="AX196" i="252"/>
  <c r="BA196" i="252"/>
  <c r="BD196" i="252"/>
  <c r="BE196" i="252"/>
  <c r="AX197" i="252"/>
  <c r="BA197" i="252"/>
  <c r="BD197" i="252"/>
  <c r="BE197" i="252"/>
  <c r="AN48" i="252"/>
  <c r="AQ48" i="252"/>
  <c r="AT48" i="252"/>
  <c r="AU48" i="252"/>
  <c r="AN127" i="252"/>
  <c r="AQ127" i="252"/>
  <c r="AT127" i="252"/>
  <c r="AU127" i="252"/>
  <c r="AN128" i="252"/>
  <c r="AQ128" i="252"/>
  <c r="AT128" i="252"/>
  <c r="AU128" i="252"/>
  <c r="AN196" i="252"/>
  <c r="AQ196" i="252"/>
  <c r="AT196" i="252"/>
  <c r="AU196" i="252"/>
  <c r="AN197" i="252"/>
  <c r="AQ197" i="252"/>
  <c r="AT197" i="252"/>
  <c r="AU197" i="252"/>
  <c r="AD48" i="252"/>
  <c r="AG48" i="252"/>
  <c r="AJ48" i="252"/>
  <c r="AK48" i="252"/>
  <c r="AD127" i="252"/>
  <c r="AG127" i="252"/>
  <c r="AJ127" i="252"/>
  <c r="AK127" i="252"/>
  <c r="AD128" i="252"/>
  <c r="AG128" i="252"/>
  <c r="AJ128" i="252"/>
  <c r="AK128" i="252"/>
  <c r="AD196" i="252"/>
  <c r="AG196" i="252"/>
  <c r="AJ196" i="252"/>
  <c r="AK196" i="252"/>
  <c r="AD197" i="252"/>
  <c r="AG197" i="252"/>
  <c r="AJ197" i="252"/>
  <c r="AK197" i="252"/>
  <c r="V48" i="252"/>
  <c r="Y48" i="252"/>
  <c r="Z48" i="252"/>
  <c r="AA48" i="252"/>
  <c r="V127" i="252"/>
  <c r="Y127" i="252"/>
  <c r="Z127" i="252"/>
  <c r="AA127" i="252"/>
  <c r="V128" i="252"/>
  <c r="Y128" i="252"/>
  <c r="Z128" i="252"/>
  <c r="AA128" i="252"/>
  <c r="V196" i="252"/>
  <c r="Y196" i="252"/>
  <c r="Z196" i="252"/>
  <c r="AA196" i="252"/>
  <c r="V197" i="252"/>
  <c r="Y197" i="252"/>
  <c r="Z197" i="252"/>
  <c r="AA197" i="252"/>
  <c r="J48" i="252"/>
  <c r="M48" i="252"/>
  <c r="R48" i="252"/>
  <c r="S48" i="252"/>
  <c r="J127" i="252"/>
  <c r="M127" i="252"/>
  <c r="R127" i="252"/>
  <c r="S127" i="252"/>
  <c r="J128" i="252"/>
  <c r="M128" i="252"/>
  <c r="R128" i="252"/>
  <c r="S128" i="252"/>
  <c r="J196" i="252"/>
  <c r="M196" i="252"/>
  <c r="R196" i="252"/>
  <c r="S196" i="252"/>
  <c r="J197" i="252"/>
  <c r="M197" i="252"/>
  <c r="R197" i="252"/>
  <c r="S197" i="252"/>
  <c r="BF197" i="252"/>
  <c r="BF48" i="252"/>
  <c r="BF127" i="252"/>
  <c r="BF128" i="252"/>
  <c r="BF196" i="252"/>
  <c r="J276" i="252"/>
  <c r="M276" i="252"/>
  <c r="R276" i="252"/>
  <c r="S276" i="252"/>
  <c r="V276" i="252"/>
  <c r="Y276" i="252"/>
  <c r="Z276" i="252"/>
  <c r="AA276" i="252"/>
  <c r="AD276" i="252"/>
  <c r="AG276" i="252"/>
  <c r="AJ276" i="252"/>
  <c r="AK276" i="252"/>
  <c r="AN276" i="252"/>
  <c r="AQ276" i="252"/>
  <c r="AT276" i="252"/>
  <c r="AU276" i="252"/>
  <c r="AX276" i="252"/>
  <c r="BA276" i="252"/>
  <c r="BD276" i="252"/>
  <c r="BE276" i="252"/>
  <c r="BF276" i="252"/>
  <c r="AX47" i="252"/>
  <c r="BA47" i="252"/>
  <c r="BD47" i="252"/>
  <c r="BE47" i="252"/>
  <c r="AX126" i="252"/>
  <c r="BA126" i="252"/>
  <c r="BD126" i="252"/>
  <c r="BE126" i="252"/>
  <c r="AX195" i="252"/>
  <c r="BA195" i="252"/>
  <c r="BD195" i="252"/>
  <c r="BE195" i="252"/>
  <c r="AX242" i="252"/>
  <c r="BA242" i="252"/>
  <c r="BD242" i="252"/>
  <c r="BE242" i="252"/>
  <c r="AN47" i="252"/>
  <c r="AQ47" i="252"/>
  <c r="AT47" i="252"/>
  <c r="AU47" i="252"/>
  <c r="AN126" i="252"/>
  <c r="AQ126" i="252"/>
  <c r="AT126" i="252"/>
  <c r="AU126" i="252"/>
  <c r="AN195" i="252"/>
  <c r="AQ195" i="252"/>
  <c r="AT195" i="252"/>
  <c r="AU195" i="252"/>
  <c r="AN242" i="252"/>
  <c r="AQ242" i="252"/>
  <c r="AT242" i="252"/>
  <c r="AU242" i="252"/>
  <c r="AD47" i="252"/>
  <c r="AG47" i="252"/>
  <c r="AJ47" i="252"/>
  <c r="AK47" i="252"/>
  <c r="AD126" i="252"/>
  <c r="AG126" i="252"/>
  <c r="AJ126" i="252"/>
  <c r="AK126" i="252"/>
  <c r="AD195" i="252"/>
  <c r="AG195" i="252"/>
  <c r="AJ195" i="252"/>
  <c r="AK195" i="252"/>
  <c r="AD242" i="252"/>
  <c r="AG242" i="252"/>
  <c r="AJ242" i="252"/>
  <c r="AK242" i="252"/>
  <c r="V47" i="252"/>
  <c r="Y47" i="252"/>
  <c r="Z47" i="252"/>
  <c r="AA47" i="252"/>
  <c r="V126" i="252"/>
  <c r="Y126" i="252"/>
  <c r="Z126" i="252"/>
  <c r="AA126" i="252"/>
  <c r="V195" i="252"/>
  <c r="Y195" i="252"/>
  <c r="Z195" i="252"/>
  <c r="AA195" i="252"/>
  <c r="V242" i="252"/>
  <c r="Y242" i="252"/>
  <c r="Z242" i="252"/>
  <c r="AA242" i="252"/>
  <c r="J47" i="252"/>
  <c r="M47" i="252"/>
  <c r="R47" i="252"/>
  <c r="S47" i="252"/>
  <c r="J126" i="252"/>
  <c r="M126" i="252"/>
  <c r="R126" i="252"/>
  <c r="S126" i="252"/>
  <c r="J195" i="252"/>
  <c r="M195" i="252"/>
  <c r="R195" i="252"/>
  <c r="S195" i="252"/>
  <c r="J242" i="252"/>
  <c r="M242" i="252"/>
  <c r="R242" i="252"/>
  <c r="S242" i="252"/>
  <c r="BF242" i="252"/>
  <c r="BF47" i="252"/>
  <c r="BF126" i="252"/>
  <c r="BF195" i="252"/>
  <c r="J194" i="252"/>
  <c r="M194" i="252"/>
  <c r="R194" i="252"/>
  <c r="S194" i="252"/>
  <c r="V194" i="252"/>
  <c r="Y194" i="252"/>
  <c r="Z194" i="252"/>
  <c r="AA194" i="252"/>
  <c r="AD194" i="252"/>
  <c r="AG194" i="252"/>
  <c r="AJ194" i="252"/>
  <c r="AK194" i="252"/>
  <c r="AN194" i="252"/>
  <c r="AQ194" i="252"/>
  <c r="AT194" i="252"/>
  <c r="AU194" i="252"/>
  <c r="AX194" i="252"/>
  <c r="BA194" i="252"/>
  <c r="BD194" i="252"/>
  <c r="BE194" i="252"/>
  <c r="BF194" i="252"/>
  <c r="AX46" i="252"/>
  <c r="BA46" i="252"/>
  <c r="BD46" i="252"/>
  <c r="BE46" i="252"/>
  <c r="AX125" i="252"/>
  <c r="BA125" i="252"/>
  <c r="BD125" i="252"/>
  <c r="BE125" i="252"/>
  <c r="AN46" i="252"/>
  <c r="AQ46" i="252"/>
  <c r="AT46" i="252"/>
  <c r="AU46" i="252"/>
  <c r="AN125" i="252"/>
  <c r="AQ125" i="252"/>
  <c r="AT125" i="252"/>
  <c r="AU125" i="252"/>
  <c r="AD46" i="252"/>
  <c r="AG46" i="252"/>
  <c r="AJ46" i="252"/>
  <c r="AK46" i="252"/>
  <c r="AD125" i="252"/>
  <c r="AG125" i="252"/>
  <c r="AJ125" i="252"/>
  <c r="AK125" i="252"/>
  <c r="V46" i="252"/>
  <c r="Y46" i="252"/>
  <c r="Z46" i="252"/>
  <c r="AA46" i="252"/>
  <c r="V125" i="252"/>
  <c r="Y125" i="252"/>
  <c r="Z125" i="252"/>
  <c r="AA125" i="252"/>
  <c r="J46" i="252"/>
  <c r="M46" i="252"/>
  <c r="R46" i="252"/>
  <c r="S46" i="252"/>
  <c r="J125" i="252"/>
  <c r="M125" i="252"/>
  <c r="R125" i="252"/>
  <c r="S125" i="252"/>
  <c r="BF125" i="252"/>
  <c r="BF46" i="252"/>
  <c r="J327" i="252"/>
  <c r="M327" i="252"/>
  <c r="R327" i="252"/>
  <c r="S327" i="252"/>
  <c r="V327" i="252"/>
  <c r="Y327" i="252"/>
  <c r="Z327" i="252"/>
  <c r="AA327" i="252"/>
  <c r="AD327" i="252"/>
  <c r="AG327" i="252"/>
  <c r="AJ327" i="252"/>
  <c r="AK327" i="252"/>
  <c r="AN327" i="252"/>
  <c r="AQ327" i="252"/>
  <c r="AT327" i="252"/>
  <c r="AU327" i="252"/>
  <c r="AX327" i="252"/>
  <c r="BA327" i="252"/>
  <c r="BD327" i="252"/>
  <c r="BE327" i="252"/>
  <c r="BF327" i="252"/>
  <c r="AX45" i="252"/>
  <c r="BA45" i="252"/>
  <c r="BD45" i="252"/>
  <c r="BE45" i="252"/>
  <c r="AX121" i="252"/>
  <c r="BA121" i="252"/>
  <c r="BD121" i="252"/>
  <c r="BE121" i="252"/>
  <c r="AX122" i="252"/>
  <c r="BA122" i="252"/>
  <c r="BD122" i="252"/>
  <c r="BE122" i="252"/>
  <c r="AX123" i="252"/>
  <c r="BA123" i="252"/>
  <c r="BD123" i="252"/>
  <c r="BE123" i="252"/>
  <c r="AX124" i="252"/>
  <c r="BA124" i="252"/>
  <c r="BD124" i="252"/>
  <c r="BE124" i="252"/>
  <c r="AX192" i="252"/>
  <c r="BA192" i="252"/>
  <c r="BD192" i="252"/>
  <c r="BE192" i="252"/>
  <c r="AX193" i="252"/>
  <c r="BA193" i="252"/>
  <c r="BD193" i="252"/>
  <c r="BE193" i="252"/>
  <c r="AX239" i="252"/>
  <c r="BA239" i="252"/>
  <c r="BD239" i="252"/>
  <c r="BE239" i="252"/>
  <c r="AX240" i="252"/>
  <c r="BA240" i="252"/>
  <c r="BD240" i="252"/>
  <c r="BE240" i="252"/>
  <c r="AX241" i="252"/>
  <c r="BA241" i="252"/>
  <c r="BD241" i="252"/>
  <c r="BE241" i="252"/>
  <c r="AX272" i="252"/>
  <c r="BA272" i="252"/>
  <c r="BD272" i="252"/>
  <c r="BE272" i="252"/>
  <c r="AX273" i="252"/>
  <c r="BA273" i="252"/>
  <c r="BD273" i="252"/>
  <c r="BE273" i="252"/>
  <c r="AX274" i="252"/>
  <c r="BA274" i="252"/>
  <c r="BD274" i="252"/>
  <c r="BE274" i="252"/>
  <c r="AX275" i="252"/>
  <c r="BA275" i="252"/>
  <c r="BD275" i="252"/>
  <c r="BE275" i="252"/>
  <c r="AX295" i="252"/>
  <c r="BA295" i="252"/>
  <c r="BD295" i="252"/>
  <c r="BE295" i="252"/>
  <c r="AX296" i="252"/>
  <c r="BA296" i="252"/>
  <c r="BD296" i="252"/>
  <c r="BE296" i="252"/>
  <c r="AX297" i="252"/>
  <c r="BA297" i="252"/>
  <c r="BD297" i="252"/>
  <c r="BE297" i="252"/>
  <c r="AX308" i="252"/>
  <c r="BA308" i="252"/>
  <c r="BD308" i="252"/>
  <c r="BE308" i="252"/>
  <c r="AX309" i="252"/>
  <c r="BA309" i="252"/>
  <c r="BD309" i="252"/>
  <c r="BE309" i="252"/>
  <c r="AX319" i="252"/>
  <c r="BA319" i="252"/>
  <c r="BD319" i="252"/>
  <c r="BE319" i="252"/>
  <c r="AN45" i="252"/>
  <c r="AQ45" i="252"/>
  <c r="AT45" i="252"/>
  <c r="AU45" i="252"/>
  <c r="AN121" i="252"/>
  <c r="AQ121" i="252"/>
  <c r="AT121" i="252"/>
  <c r="AU121" i="252"/>
  <c r="AN122" i="252"/>
  <c r="AQ122" i="252"/>
  <c r="AT122" i="252"/>
  <c r="AU122" i="252"/>
  <c r="AN123" i="252"/>
  <c r="AQ123" i="252"/>
  <c r="AT123" i="252"/>
  <c r="AU123" i="252"/>
  <c r="AN124" i="252"/>
  <c r="AQ124" i="252"/>
  <c r="AT124" i="252"/>
  <c r="AU124" i="252"/>
  <c r="AN192" i="252"/>
  <c r="AQ192" i="252"/>
  <c r="AT192" i="252"/>
  <c r="AU192" i="252"/>
  <c r="AN193" i="252"/>
  <c r="AQ193" i="252"/>
  <c r="AT193" i="252"/>
  <c r="AU193" i="252"/>
  <c r="AN239" i="252"/>
  <c r="AQ239" i="252"/>
  <c r="AT239" i="252"/>
  <c r="AU239" i="252"/>
  <c r="AN240" i="252"/>
  <c r="AQ240" i="252"/>
  <c r="AT240" i="252"/>
  <c r="AU240" i="252"/>
  <c r="AN241" i="252"/>
  <c r="AQ241" i="252"/>
  <c r="AT241" i="252"/>
  <c r="AU241" i="252"/>
  <c r="AN272" i="252"/>
  <c r="AQ272" i="252"/>
  <c r="AT272" i="252"/>
  <c r="AU272" i="252"/>
  <c r="AN273" i="252"/>
  <c r="AQ273" i="252"/>
  <c r="AT273" i="252"/>
  <c r="AU273" i="252"/>
  <c r="AN274" i="252"/>
  <c r="AQ274" i="252"/>
  <c r="AT274" i="252"/>
  <c r="AU274" i="252"/>
  <c r="AN275" i="252"/>
  <c r="AQ275" i="252"/>
  <c r="AT275" i="252"/>
  <c r="AU275" i="252"/>
  <c r="AN295" i="252"/>
  <c r="AQ295" i="252"/>
  <c r="AT295" i="252"/>
  <c r="AU295" i="252"/>
  <c r="AN296" i="252"/>
  <c r="AQ296" i="252"/>
  <c r="AT296" i="252"/>
  <c r="AU296" i="252"/>
  <c r="AN297" i="252"/>
  <c r="AQ297" i="252"/>
  <c r="AT297" i="252"/>
  <c r="AU297" i="252"/>
  <c r="AN308" i="252"/>
  <c r="AQ308" i="252"/>
  <c r="AT308" i="252"/>
  <c r="AU308" i="252"/>
  <c r="AN309" i="252"/>
  <c r="AQ309" i="252"/>
  <c r="AT309" i="252"/>
  <c r="AU309" i="252"/>
  <c r="AN319" i="252"/>
  <c r="AQ319" i="252"/>
  <c r="AT319" i="252"/>
  <c r="AU319" i="252"/>
  <c r="AD45" i="252"/>
  <c r="AG45" i="252"/>
  <c r="AJ45" i="252"/>
  <c r="AK45" i="252"/>
  <c r="AD121" i="252"/>
  <c r="AG121" i="252"/>
  <c r="AJ121" i="252"/>
  <c r="AK121" i="252"/>
  <c r="AD122" i="252"/>
  <c r="AG122" i="252"/>
  <c r="AJ122" i="252"/>
  <c r="AK122" i="252"/>
  <c r="AD123" i="252"/>
  <c r="AG123" i="252"/>
  <c r="AJ123" i="252"/>
  <c r="AK123" i="252"/>
  <c r="AD124" i="252"/>
  <c r="AG124" i="252"/>
  <c r="AJ124" i="252"/>
  <c r="AK124" i="252"/>
  <c r="AD192" i="252"/>
  <c r="AG192" i="252"/>
  <c r="AJ192" i="252"/>
  <c r="AK192" i="252"/>
  <c r="AD193" i="252"/>
  <c r="AG193" i="252"/>
  <c r="AJ193" i="252"/>
  <c r="AK193" i="252"/>
  <c r="AD239" i="252"/>
  <c r="AG239" i="252"/>
  <c r="AJ239" i="252"/>
  <c r="AK239" i="252"/>
  <c r="AD240" i="252"/>
  <c r="AG240" i="252"/>
  <c r="AJ240" i="252"/>
  <c r="AK240" i="252"/>
  <c r="AD241" i="252"/>
  <c r="AG241" i="252"/>
  <c r="AJ241" i="252"/>
  <c r="AK241" i="252"/>
  <c r="AD272" i="252"/>
  <c r="AG272" i="252"/>
  <c r="AJ272" i="252"/>
  <c r="AK272" i="252"/>
  <c r="AD273" i="252"/>
  <c r="AG273" i="252"/>
  <c r="AJ273" i="252"/>
  <c r="AK273" i="252"/>
  <c r="AD274" i="252"/>
  <c r="AG274" i="252"/>
  <c r="AJ274" i="252"/>
  <c r="AK274" i="252"/>
  <c r="AD275" i="252"/>
  <c r="AG275" i="252"/>
  <c r="AJ275" i="252"/>
  <c r="AK275" i="252"/>
  <c r="AD295" i="252"/>
  <c r="AG295" i="252"/>
  <c r="AJ295" i="252"/>
  <c r="AK295" i="252"/>
  <c r="AD296" i="252"/>
  <c r="AG296" i="252"/>
  <c r="AJ296" i="252"/>
  <c r="AK296" i="252"/>
  <c r="AD297" i="252"/>
  <c r="AG297" i="252"/>
  <c r="AJ297" i="252"/>
  <c r="AK297" i="252"/>
  <c r="AD308" i="252"/>
  <c r="AG308" i="252"/>
  <c r="AJ308" i="252"/>
  <c r="AK308" i="252"/>
  <c r="AD309" i="252"/>
  <c r="AG309" i="252"/>
  <c r="AJ309" i="252"/>
  <c r="AK309" i="252"/>
  <c r="AD319" i="252"/>
  <c r="AG319" i="252"/>
  <c r="AJ319" i="252"/>
  <c r="AK319" i="252"/>
  <c r="V45" i="252"/>
  <c r="Y45" i="252"/>
  <c r="Z45" i="252"/>
  <c r="AA45" i="252"/>
  <c r="V121" i="252"/>
  <c r="Y121" i="252"/>
  <c r="Z121" i="252"/>
  <c r="AA121" i="252"/>
  <c r="V122" i="252"/>
  <c r="Y122" i="252"/>
  <c r="Z122" i="252"/>
  <c r="AA122" i="252"/>
  <c r="V123" i="252"/>
  <c r="Y123" i="252"/>
  <c r="Z123" i="252"/>
  <c r="AA123" i="252"/>
  <c r="V124" i="252"/>
  <c r="Y124" i="252"/>
  <c r="Z124" i="252"/>
  <c r="AA124" i="252"/>
  <c r="V192" i="252"/>
  <c r="Y192" i="252"/>
  <c r="Z192" i="252"/>
  <c r="AA192" i="252"/>
  <c r="V193" i="252"/>
  <c r="Y193" i="252"/>
  <c r="Z193" i="252"/>
  <c r="AA193" i="252"/>
  <c r="V239" i="252"/>
  <c r="Y239" i="252"/>
  <c r="Z239" i="252"/>
  <c r="AA239" i="252"/>
  <c r="V240" i="252"/>
  <c r="Y240" i="252"/>
  <c r="Z240" i="252"/>
  <c r="AA240" i="252"/>
  <c r="V241" i="252"/>
  <c r="Y241" i="252"/>
  <c r="Z241" i="252"/>
  <c r="AA241" i="252"/>
  <c r="V272" i="252"/>
  <c r="Y272" i="252"/>
  <c r="Z272" i="252"/>
  <c r="AA272" i="252"/>
  <c r="V273" i="252"/>
  <c r="Y273" i="252"/>
  <c r="Z273" i="252"/>
  <c r="AA273" i="252"/>
  <c r="V274" i="252"/>
  <c r="Y274" i="252"/>
  <c r="Z274" i="252"/>
  <c r="AA274" i="252"/>
  <c r="V275" i="252"/>
  <c r="Y275" i="252"/>
  <c r="Z275" i="252"/>
  <c r="AA275" i="252"/>
  <c r="V295" i="252"/>
  <c r="Y295" i="252"/>
  <c r="Z295" i="252"/>
  <c r="AA295" i="252"/>
  <c r="V296" i="252"/>
  <c r="Y296" i="252"/>
  <c r="Z296" i="252"/>
  <c r="AA296" i="252"/>
  <c r="V297" i="252"/>
  <c r="Y297" i="252"/>
  <c r="Z297" i="252"/>
  <c r="AA297" i="252"/>
  <c r="V308" i="252"/>
  <c r="Y308" i="252"/>
  <c r="Z308" i="252"/>
  <c r="AA308" i="252"/>
  <c r="V309" i="252"/>
  <c r="Y309" i="252"/>
  <c r="Z309" i="252"/>
  <c r="AA309" i="252"/>
  <c r="V319" i="252"/>
  <c r="Y319" i="252"/>
  <c r="Z319" i="252"/>
  <c r="AA319" i="252"/>
  <c r="J45" i="252"/>
  <c r="M45" i="252"/>
  <c r="R45" i="252"/>
  <c r="S45" i="252"/>
  <c r="J121" i="252"/>
  <c r="M121" i="252"/>
  <c r="R121" i="252"/>
  <c r="S121" i="252"/>
  <c r="J122" i="252"/>
  <c r="M122" i="252"/>
  <c r="R122" i="252"/>
  <c r="S122" i="252"/>
  <c r="J123" i="252"/>
  <c r="M123" i="252"/>
  <c r="R123" i="252"/>
  <c r="S123" i="252"/>
  <c r="J124" i="252"/>
  <c r="M124" i="252"/>
  <c r="R124" i="252"/>
  <c r="S124" i="252"/>
  <c r="J192" i="252"/>
  <c r="M192" i="252"/>
  <c r="R192" i="252"/>
  <c r="S192" i="252"/>
  <c r="J193" i="252"/>
  <c r="M193" i="252"/>
  <c r="R193" i="252"/>
  <c r="S193" i="252"/>
  <c r="J239" i="252"/>
  <c r="M239" i="252"/>
  <c r="R239" i="252"/>
  <c r="S239" i="252"/>
  <c r="J240" i="252"/>
  <c r="M240" i="252"/>
  <c r="R240" i="252"/>
  <c r="S240" i="252"/>
  <c r="J241" i="252"/>
  <c r="M241" i="252"/>
  <c r="R241" i="252"/>
  <c r="S241" i="252"/>
  <c r="J272" i="252"/>
  <c r="M272" i="252"/>
  <c r="R272" i="252"/>
  <c r="S272" i="252"/>
  <c r="J273" i="252"/>
  <c r="M273" i="252"/>
  <c r="R273" i="252"/>
  <c r="S273" i="252"/>
  <c r="J274" i="252"/>
  <c r="M274" i="252"/>
  <c r="R274" i="252"/>
  <c r="S274" i="252"/>
  <c r="J275" i="252"/>
  <c r="M275" i="252"/>
  <c r="R275" i="252"/>
  <c r="S275" i="252"/>
  <c r="J295" i="252"/>
  <c r="M295" i="252"/>
  <c r="R295" i="252"/>
  <c r="S295" i="252"/>
  <c r="J296" i="252"/>
  <c r="M296" i="252"/>
  <c r="R296" i="252"/>
  <c r="S296" i="252"/>
  <c r="J297" i="252"/>
  <c r="M297" i="252"/>
  <c r="R297" i="252"/>
  <c r="S297" i="252"/>
  <c r="J308" i="252"/>
  <c r="M308" i="252"/>
  <c r="R308" i="252"/>
  <c r="S308" i="252"/>
  <c r="J309" i="252"/>
  <c r="M309" i="252"/>
  <c r="R309" i="252"/>
  <c r="S309" i="252"/>
  <c r="J319" i="252"/>
  <c r="M319" i="252"/>
  <c r="R319" i="252"/>
  <c r="S319" i="252"/>
  <c r="BF319" i="252"/>
  <c r="BF45" i="252"/>
  <c r="BF121" i="252"/>
  <c r="BF122" i="252"/>
  <c r="BF123" i="252"/>
  <c r="BF124" i="252"/>
  <c r="BF192" i="252"/>
  <c r="BF193" i="252"/>
  <c r="BF239" i="252"/>
  <c r="BF240" i="252"/>
  <c r="BF241" i="252"/>
  <c r="BF272" i="252"/>
  <c r="BF273" i="252"/>
  <c r="BF274" i="252"/>
  <c r="BF275" i="252"/>
  <c r="BF295" i="252"/>
  <c r="BF296" i="252"/>
  <c r="BF297" i="252"/>
  <c r="BF308" i="252"/>
  <c r="BF309" i="252"/>
  <c r="J238" i="252"/>
  <c r="M238" i="252"/>
  <c r="R238" i="252"/>
  <c r="S238" i="252"/>
  <c r="V238" i="252"/>
  <c r="Y238" i="252"/>
  <c r="Z238" i="252"/>
  <c r="AA238" i="252"/>
  <c r="AD238" i="252"/>
  <c r="AG238" i="252"/>
  <c r="AJ238" i="252"/>
  <c r="AK238" i="252"/>
  <c r="AN238" i="252"/>
  <c r="AQ238" i="252"/>
  <c r="AT238" i="252"/>
  <c r="AU238" i="252"/>
  <c r="AX238" i="252"/>
  <c r="BA238" i="252"/>
  <c r="BD238" i="252"/>
  <c r="BE238" i="252"/>
  <c r="BF238" i="252"/>
  <c r="AX44" i="252"/>
  <c r="BA44" i="252"/>
  <c r="BD44" i="252"/>
  <c r="BE44" i="252"/>
  <c r="AX120" i="252"/>
  <c r="BA120" i="252"/>
  <c r="BD120" i="252"/>
  <c r="BE120" i="252"/>
  <c r="AX191" i="252"/>
  <c r="BA191" i="252"/>
  <c r="BD191" i="252"/>
  <c r="BE191" i="252"/>
  <c r="AN44" i="252"/>
  <c r="AQ44" i="252"/>
  <c r="AT44" i="252"/>
  <c r="AU44" i="252"/>
  <c r="AN120" i="252"/>
  <c r="AQ120" i="252"/>
  <c r="AT120" i="252"/>
  <c r="AU120" i="252"/>
  <c r="AN191" i="252"/>
  <c r="AQ191" i="252"/>
  <c r="AT191" i="252"/>
  <c r="AU191" i="252"/>
  <c r="AD44" i="252"/>
  <c r="AG44" i="252"/>
  <c r="AJ44" i="252"/>
  <c r="AK44" i="252"/>
  <c r="AD120" i="252"/>
  <c r="AG120" i="252"/>
  <c r="AJ120" i="252"/>
  <c r="AK120" i="252"/>
  <c r="AD191" i="252"/>
  <c r="AG191" i="252"/>
  <c r="AJ191" i="252"/>
  <c r="AK191" i="252"/>
  <c r="V44" i="252"/>
  <c r="Y44" i="252"/>
  <c r="Z44" i="252"/>
  <c r="AA44" i="252"/>
  <c r="V120" i="252"/>
  <c r="Y120" i="252"/>
  <c r="Z120" i="252"/>
  <c r="AA120" i="252"/>
  <c r="V191" i="252"/>
  <c r="Y191" i="252"/>
  <c r="Z191" i="252"/>
  <c r="AA191" i="252"/>
  <c r="J44" i="252"/>
  <c r="M44" i="252"/>
  <c r="R44" i="252"/>
  <c r="S44" i="252"/>
  <c r="J120" i="252"/>
  <c r="M120" i="252"/>
  <c r="R120" i="252"/>
  <c r="S120" i="252"/>
  <c r="J191" i="252"/>
  <c r="M191" i="252"/>
  <c r="R191" i="252"/>
  <c r="S191" i="252"/>
  <c r="BF191" i="252"/>
  <c r="BF44" i="252"/>
  <c r="BF120" i="252"/>
  <c r="J190" i="252"/>
  <c r="M190" i="252"/>
  <c r="R190" i="252"/>
  <c r="S190" i="252"/>
  <c r="V190" i="252"/>
  <c r="Y190" i="252"/>
  <c r="Z190" i="252"/>
  <c r="AA190" i="252"/>
  <c r="AD190" i="252"/>
  <c r="AG190" i="252"/>
  <c r="AJ190" i="252"/>
  <c r="AK190" i="252"/>
  <c r="AN190" i="252"/>
  <c r="AQ190" i="252"/>
  <c r="AT190" i="252"/>
  <c r="AU190" i="252"/>
  <c r="AX190" i="252"/>
  <c r="BA190" i="252"/>
  <c r="BD190" i="252"/>
  <c r="BE190" i="252"/>
  <c r="BF190" i="252"/>
  <c r="AX43" i="252"/>
  <c r="BA43" i="252"/>
  <c r="BD43" i="252"/>
  <c r="BE43" i="252"/>
  <c r="AX119" i="252"/>
  <c r="BA119" i="252"/>
  <c r="BD119" i="252"/>
  <c r="BE119" i="252"/>
  <c r="AN43" i="252"/>
  <c r="AQ43" i="252"/>
  <c r="AT43" i="252"/>
  <c r="AU43" i="252"/>
  <c r="AN119" i="252"/>
  <c r="AQ119" i="252"/>
  <c r="AT119" i="252"/>
  <c r="AU119" i="252"/>
  <c r="AD43" i="252"/>
  <c r="AG43" i="252"/>
  <c r="AJ43" i="252"/>
  <c r="AK43" i="252"/>
  <c r="AD119" i="252"/>
  <c r="AG119" i="252"/>
  <c r="AJ119" i="252"/>
  <c r="AK119" i="252"/>
  <c r="V43" i="252"/>
  <c r="Y43" i="252"/>
  <c r="Z43" i="252"/>
  <c r="AA43" i="252"/>
  <c r="V119" i="252"/>
  <c r="Y119" i="252"/>
  <c r="Z119" i="252"/>
  <c r="AA119" i="252"/>
  <c r="J43" i="252"/>
  <c r="M43" i="252"/>
  <c r="R43" i="252"/>
  <c r="S43" i="252"/>
  <c r="J119" i="252"/>
  <c r="M119" i="252"/>
  <c r="R119" i="252"/>
  <c r="S119" i="252"/>
  <c r="BF119" i="252"/>
  <c r="BF43" i="252"/>
  <c r="J118" i="252"/>
  <c r="M118" i="252"/>
  <c r="R118" i="252"/>
  <c r="S118" i="252"/>
  <c r="V118" i="252"/>
  <c r="Y118" i="252"/>
  <c r="Z118" i="252"/>
  <c r="AA118" i="252"/>
  <c r="AD118" i="252"/>
  <c r="AG118" i="252"/>
  <c r="AJ118" i="252"/>
  <c r="AK118" i="252"/>
  <c r="AN118" i="252"/>
  <c r="AQ118" i="252"/>
  <c r="AT118" i="252"/>
  <c r="AU118" i="252"/>
  <c r="AX118" i="252"/>
  <c r="BA118" i="252"/>
  <c r="BD118" i="252"/>
  <c r="BE118" i="252"/>
  <c r="BF118" i="252"/>
  <c r="AX42" i="252"/>
  <c r="BA42" i="252"/>
  <c r="BD42" i="252"/>
  <c r="BE42" i="252"/>
  <c r="AN42" i="252"/>
  <c r="AQ42" i="252"/>
  <c r="AT42" i="252"/>
  <c r="AU42" i="252"/>
  <c r="AD42" i="252"/>
  <c r="AG42" i="252"/>
  <c r="AJ42" i="252"/>
  <c r="AK42" i="252"/>
  <c r="V42" i="252"/>
  <c r="Y42" i="252"/>
  <c r="Z42" i="252"/>
  <c r="AA42" i="252"/>
  <c r="J42" i="252"/>
  <c r="M42" i="252"/>
  <c r="R42" i="252"/>
  <c r="S42" i="252"/>
  <c r="BF42" i="252"/>
  <c r="J189" i="252"/>
  <c r="M189" i="252"/>
  <c r="R189" i="252"/>
  <c r="S189" i="252"/>
  <c r="V189" i="252"/>
  <c r="Y189" i="252"/>
  <c r="Z189" i="252"/>
  <c r="AA189" i="252"/>
  <c r="AD189" i="252"/>
  <c r="AG189" i="252"/>
  <c r="AJ189" i="252"/>
  <c r="AK189" i="252"/>
  <c r="AN189" i="252"/>
  <c r="AQ189" i="252"/>
  <c r="AT189" i="252"/>
  <c r="AU189" i="252"/>
  <c r="AX189" i="252"/>
  <c r="BA189" i="252"/>
  <c r="BD189" i="252"/>
  <c r="BE189" i="252"/>
  <c r="BF189" i="252"/>
  <c r="AX40" i="252"/>
  <c r="BA40" i="252"/>
  <c r="BD40" i="252"/>
  <c r="BE40" i="252"/>
  <c r="AX41" i="252"/>
  <c r="BA41" i="252"/>
  <c r="BD41" i="252"/>
  <c r="BE41" i="252"/>
  <c r="AX117" i="252"/>
  <c r="BA117" i="252"/>
  <c r="BD117" i="252"/>
  <c r="BE117" i="252"/>
  <c r="AN40" i="252"/>
  <c r="AQ40" i="252"/>
  <c r="AT40" i="252"/>
  <c r="AU40" i="252"/>
  <c r="AN41" i="252"/>
  <c r="AQ41" i="252"/>
  <c r="AT41" i="252"/>
  <c r="AU41" i="252"/>
  <c r="AN117" i="252"/>
  <c r="AQ117" i="252"/>
  <c r="AT117" i="252"/>
  <c r="AU117" i="252"/>
  <c r="AD40" i="252"/>
  <c r="AG40" i="252"/>
  <c r="AJ40" i="252"/>
  <c r="AK40" i="252"/>
  <c r="AD41" i="252"/>
  <c r="AG41" i="252"/>
  <c r="AJ41" i="252"/>
  <c r="AK41" i="252"/>
  <c r="AD117" i="252"/>
  <c r="AG117" i="252"/>
  <c r="AJ117" i="252"/>
  <c r="AK117" i="252"/>
  <c r="V40" i="252"/>
  <c r="Y40" i="252"/>
  <c r="Z40" i="252"/>
  <c r="AA40" i="252"/>
  <c r="V41" i="252"/>
  <c r="Y41" i="252"/>
  <c r="Z41" i="252"/>
  <c r="AA41" i="252"/>
  <c r="V117" i="252"/>
  <c r="Y117" i="252"/>
  <c r="Z117" i="252"/>
  <c r="AA117" i="252"/>
  <c r="J40" i="252"/>
  <c r="M40" i="252"/>
  <c r="R40" i="252"/>
  <c r="S40" i="252"/>
  <c r="J41" i="252"/>
  <c r="M41" i="252"/>
  <c r="R41" i="252"/>
  <c r="S41" i="252"/>
  <c r="J117" i="252"/>
  <c r="M117" i="252"/>
  <c r="R117" i="252"/>
  <c r="S117" i="252"/>
  <c r="BF117" i="252"/>
  <c r="BF40" i="252"/>
  <c r="BF41" i="252"/>
  <c r="J188" i="252"/>
  <c r="M188" i="252"/>
  <c r="R188" i="252"/>
  <c r="S188" i="252"/>
  <c r="V188" i="252"/>
  <c r="Y188" i="252"/>
  <c r="Z188" i="252"/>
  <c r="AA188" i="252"/>
  <c r="AD188" i="252"/>
  <c r="AG188" i="252"/>
  <c r="AJ188" i="252"/>
  <c r="AK188" i="252"/>
  <c r="AN188" i="252"/>
  <c r="AQ188" i="252"/>
  <c r="AT188" i="252"/>
  <c r="AU188" i="252"/>
  <c r="AX188" i="252"/>
  <c r="BA188" i="252"/>
  <c r="BD188" i="252"/>
  <c r="BE188" i="252"/>
  <c r="BF188" i="252"/>
  <c r="AX39" i="252"/>
  <c r="BA39" i="252"/>
  <c r="BD39" i="252"/>
  <c r="BE39" i="252"/>
  <c r="AX116" i="252"/>
  <c r="BA116" i="252"/>
  <c r="BD116" i="252"/>
  <c r="BE116" i="252"/>
  <c r="AN39" i="252"/>
  <c r="AQ39" i="252"/>
  <c r="AT39" i="252"/>
  <c r="AU39" i="252"/>
  <c r="AN116" i="252"/>
  <c r="AQ116" i="252"/>
  <c r="AT116" i="252"/>
  <c r="AU116" i="252"/>
  <c r="AD39" i="252"/>
  <c r="AG39" i="252"/>
  <c r="AJ39" i="252"/>
  <c r="AK39" i="252"/>
  <c r="AD116" i="252"/>
  <c r="AG116" i="252"/>
  <c r="AJ116" i="252"/>
  <c r="AK116" i="252"/>
  <c r="V39" i="252"/>
  <c r="Y39" i="252"/>
  <c r="Z39" i="252"/>
  <c r="AA39" i="252"/>
  <c r="V116" i="252"/>
  <c r="Y116" i="252"/>
  <c r="Z116" i="252"/>
  <c r="AA116" i="252"/>
  <c r="J39" i="252"/>
  <c r="M39" i="252"/>
  <c r="R39" i="252"/>
  <c r="S39" i="252"/>
  <c r="J116" i="252"/>
  <c r="M116" i="252"/>
  <c r="R116" i="252"/>
  <c r="S116" i="252"/>
  <c r="BF116" i="252"/>
  <c r="BF39" i="252"/>
  <c r="J271" i="252"/>
  <c r="M271" i="252"/>
  <c r="R271" i="252"/>
  <c r="S271" i="252"/>
  <c r="V271" i="252"/>
  <c r="Y271" i="252"/>
  <c r="Z271" i="252"/>
  <c r="AA271" i="252"/>
  <c r="AD271" i="252"/>
  <c r="AG271" i="252"/>
  <c r="AJ271" i="252"/>
  <c r="AK271" i="252"/>
  <c r="AN271" i="252"/>
  <c r="AQ271" i="252"/>
  <c r="AT271" i="252"/>
  <c r="AU271" i="252"/>
  <c r="AX271" i="252"/>
  <c r="BA271" i="252"/>
  <c r="BD271" i="252"/>
  <c r="BE271" i="252"/>
  <c r="BF271" i="252"/>
  <c r="AX38" i="252"/>
  <c r="BA38" i="252"/>
  <c r="BD38" i="252"/>
  <c r="BE38" i="252"/>
  <c r="AX115" i="252"/>
  <c r="BA115" i="252"/>
  <c r="BD115" i="252"/>
  <c r="BE115" i="252"/>
  <c r="AX187" i="252"/>
  <c r="BA187" i="252"/>
  <c r="BD187" i="252"/>
  <c r="BE187" i="252"/>
  <c r="AX237" i="252"/>
  <c r="BA237" i="252"/>
  <c r="BD237" i="252"/>
  <c r="BE237" i="252"/>
  <c r="AN38" i="252"/>
  <c r="AQ38" i="252"/>
  <c r="AT38" i="252"/>
  <c r="AU38" i="252"/>
  <c r="AN115" i="252"/>
  <c r="AQ115" i="252"/>
  <c r="AT115" i="252"/>
  <c r="AU115" i="252"/>
  <c r="AN187" i="252"/>
  <c r="AQ187" i="252"/>
  <c r="AT187" i="252"/>
  <c r="AU187" i="252"/>
  <c r="AN237" i="252"/>
  <c r="AQ237" i="252"/>
  <c r="AT237" i="252"/>
  <c r="AU237" i="252"/>
  <c r="AD38" i="252"/>
  <c r="AG38" i="252"/>
  <c r="AJ38" i="252"/>
  <c r="AK38" i="252"/>
  <c r="AD115" i="252"/>
  <c r="AG115" i="252"/>
  <c r="AJ115" i="252"/>
  <c r="AK115" i="252"/>
  <c r="AD187" i="252"/>
  <c r="AG187" i="252"/>
  <c r="AJ187" i="252"/>
  <c r="AK187" i="252"/>
  <c r="AD237" i="252"/>
  <c r="AG237" i="252"/>
  <c r="AJ237" i="252"/>
  <c r="AK237" i="252"/>
  <c r="V38" i="252"/>
  <c r="Y38" i="252"/>
  <c r="Z38" i="252"/>
  <c r="AA38" i="252"/>
  <c r="V115" i="252"/>
  <c r="Y115" i="252"/>
  <c r="Z115" i="252"/>
  <c r="AA115" i="252"/>
  <c r="V187" i="252"/>
  <c r="Y187" i="252"/>
  <c r="Z187" i="252"/>
  <c r="AA187" i="252"/>
  <c r="V237" i="252"/>
  <c r="Y237" i="252"/>
  <c r="Z237" i="252"/>
  <c r="AA237" i="252"/>
  <c r="J38" i="252"/>
  <c r="M38" i="252"/>
  <c r="R38" i="252"/>
  <c r="S38" i="252"/>
  <c r="J115" i="252"/>
  <c r="M115" i="252"/>
  <c r="R115" i="252"/>
  <c r="S115" i="252"/>
  <c r="J187" i="252"/>
  <c r="M187" i="252"/>
  <c r="R187" i="252"/>
  <c r="S187" i="252"/>
  <c r="J237" i="252"/>
  <c r="M237" i="252"/>
  <c r="R237" i="252"/>
  <c r="S237" i="252"/>
  <c r="BF237" i="252"/>
  <c r="BF38" i="252"/>
  <c r="BF115" i="252"/>
  <c r="BF187" i="252"/>
  <c r="J270" i="252"/>
  <c r="M270" i="252"/>
  <c r="R270" i="252"/>
  <c r="S270" i="252"/>
  <c r="V270" i="252"/>
  <c r="Y270" i="252"/>
  <c r="Z270" i="252"/>
  <c r="AA270" i="252"/>
  <c r="AD270" i="252"/>
  <c r="AG270" i="252"/>
  <c r="AJ270" i="252"/>
  <c r="AK270" i="252"/>
  <c r="AN270" i="252"/>
  <c r="AQ270" i="252"/>
  <c r="AT270" i="252"/>
  <c r="AU270" i="252"/>
  <c r="AX270" i="252"/>
  <c r="BA270" i="252"/>
  <c r="BD270" i="252"/>
  <c r="BE270" i="252"/>
  <c r="BF270" i="252"/>
  <c r="AX37" i="252"/>
  <c r="BA37" i="252"/>
  <c r="BD37" i="252"/>
  <c r="BE37" i="252"/>
  <c r="AX114" i="252"/>
  <c r="BA114" i="252"/>
  <c r="BD114" i="252"/>
  <c r="BE114" i="252"/>
  <c r="AX186" i="252"/>
  <c r="BA186" i="252"/>
  <c r="BD186" i="252"/>
  <c r="BE186" i="252"/>
  <c r="AX235" i="252"/>
  <c r="BA235" i="252"/>
  <c r="BD235" i="252"/>
  <c r="BE235" i="252"/>
  <c r="AX236" i="252"/>
  <c r="BA236" i="252"/>
  <c r="BD236" i="252"/>
  <c r="BE236" i="252"/>
  <c r="AN37" i="252"/>
  <c r="AQ37" i="252"/>
  <c r="AT37" i="252"/>
  <c r="AU37" i="252"/>
  <c r="AN114" i="252"/>
  <c r="AQ114" i="252"/>
  <c r="AT114" i="252"/>
  <c r="AU114" i="252"/>
  <c r="AN186" i="252"/>
  <c r="AQ186" i="252"/>
  <c r="AT186" i="252"/>
  <c r="AU186" i="252"/>
  <c r="AN235" i="252"/>
  <c r="AQ235" i="252"/>
  <c r="AT235" i="252"/>
  <c r="AU235" i="252"/>
  <c r="AN236" i="252"/>
  <c r="AQ236" i="252"/>
  <c r="AT236" i="252"/>
  <c r="AU236" i="252"/>
  <c r="AD37" i="252"/>
  <c r="AG37" i="252"/>
  <c r="AJ37" i="252"/>
  <c r="AK37" i="252"/>
  <c r="AD114" i="252"/>
  <c r="AG114" i="252"/>
  <c r="AJ114" i="252"/>
  <c r="AK114" i="252"/>
  <c r="AD186" i="252"/>
  <c r="AG186" i="252"/>
  <c r="AJ186" i="252"/>
  <c r="AK186" i="252"/>
  <c r="AD235" i="252"/>
  <c r="AG235" i="252"/>
  <c r="AJ235" i="252"/>
  <c r="AK235" i="252"/>
  <c r="AD236" i="252"/>
  <c r="AG236" i="252"/>
  <c r="AJ236" i="252"/>
  <c r="AK236" i="252"/>
  <c r="V37" i="252"/>
  <c r="Y37" i="252"/>
  <c r="Z37" i="252"/>
  <c r="AA37" i="252"/>
  <c r="V114" i="252"/>
  <c r="Y114" i="252"/>
  <c r="Z114" i="252"/>
  <c r="AA114" i="252"/>
  <c r="V186" i="252"/>
  <c r="Y186" i="252"/>
  <c r="Z186" i="252"/>
  <c r="AA186" i="252"/>
  <c r="V235" i="252"/>
  <c r="Y235" i="252"/>
  <c r="Z235" i="252"/>
  <c r="AA235" i="252"/>
  <c r="V236" i="252"/>
  <c r="Y236" i="252"/>
  <c r="Z236" i="252"/>
  <c r="AA236" i="252"/>
  <c r="J37" i="252"/>
  <c r="M37" i="252"/>
  <c r="R37" i="252"/>
  <c r="S37" i="252"/>
  <c r="J114" i="252"/>
  <c r="M114" i="252"/>
  <c r="R114" i="252"/>
  <c r="S114" i="252"/>
  <c r="J186" i="252"/>
  <c r="M186" i="252"/>
  <c r="R186" i="252"/>
  <c r="S186" i="252"/>
  <c r="J235" i="252"/>
  <c r="M235" i="252"/>
  <c r="R235" i="252"/>
  <c r="S235" i="252"/>
  <c r="J236" i="252"/>
  <c r="M236" i="252"/>
  <c r="R236" i="252"/>
  <c r="S236" i="252"/>
  <c r="BF236" i="252"/>
  <c r="BF37" i="252"/>
  <c r="BF114" i="252"/>
  <c r="BF186" i="252"/>
  <c r="BF235" i="252"/>
  <c r="J36" i="252"/>
  <c r="M36" i="252"/>
  <c r="R36" i="252"/>
  <c r="S36" i="252"/>
  <c r="V36" i="252"/>
  <c r="Y36" i="252"/>
  <c r="Z36" i="252"/>
  <c r="AA36" i="252"/>
  <c r="AD36" i="252"/>
  <c r="AG36" i="252"/>
  <c r="AJ36" i="252"/>
  <c r="AK36" i="252"/>
  <c r="AN36" i="252"/>
  <c r="AQ36" i="252"/>
  <c r="AT36" i="252"/>
  <c r="AU36" i="252"/>
  <c r="AX36" i="252"/>
  <c r="BA36" i="252"/>
  <c r="BD36" i="252"/>
  <c r="BE36" i="252"/>
  <c r="BF36" i="252"/>
  <c r="J185" i="252"/>
  <c r="M185" i="252"/>
  <c r="R185" i="252"/>
  <c r="S185" i="252"/>
  <c r="V185" i="252"/>
  <c r="Y185" i="252"/>
  <c r="Z185" i="252"/>
  <c r="AA185" i="252"/>
  <c r="AD185" i="252"/>
  <c r="AG185" i="252"/>
  <c r="AJ185" i="252"/>
  <c r="AK185" i="252"/>
  <c r="AN185" i="252"/>
  <c r="AQ185" i="252"/>
  <c r="AT185" i="252"/>
  <c r="AU185" i="252"/>
  <c r="AX185" i="252"/>
  <c r="BA185" i="252"/>
  <c r="BD185" i="252"/>
  <c r="BE185" i="252"/>
  <c r="BF185" i="252"/>
  <c r="AX35" i="252"/>
  <c r="BA35" i="252"/>
  <c r="BD35" i="252"/>
  <c r="BE35" i="252"/>
  <c r="AX113" i="252"/>
  <c r="BA113" i="252"/>
  <c r="BD113" i="252"/>
  <c r="BE113" i="252"/>
  <c r="AN35" i="252"/>
  <c r="AQ35" i="252"/>
  <c r="AT35" i="252"/>
  <c r="AU35" i="252"/>
  <c r="AN113" i="252"/>
  <c r="AQ113" i="252"/>
  <c r="AT113" i="252"/>
  <c r="AU113" i="252"/>
  <c r="AD35" i="252"/>
  <c r="AG35" i="252"/>
  <c r="AJ35" i="252"/>
  <c r="AK35" i="252"/>
  <c r="AD113" i="252"/>
  <c r="AG113" i="252"/>
  <c r="AJ113" i="252"/>
  <c r="AK113" i="252"/>
  <c r="V35" i="252"/>
  <c r="Y35" i="252"/>
  <c r="Z35" i="252"/>
  <c r="AA35" i="252"/>
  <c r="V113" i="252"/>
  <c r="Y113" i="252"/>
  <c r="Z113" i="252"/>
  <c r="AA113" i="252"/>
  <c r="J35" i="252"/>
  <c r="M35" i="252"/>
  <c r="R35" i="252"/>
  <c r="S35" i="252"/>
  <c r="J113" i="252"/>
  <c r="M113" i="252"/>
  <c r="R113" i="252"/>
  <c r="S113" i="252"/>
  <c r="BF113" i="252"/>
  <c r="BF35" i="252"/>
  <c r="J269" i="252"/>
  <c r="M269" i="252"/>
  <c r="R269" i="252"/>
  <c r="S269" i="252"/>
  <c r="V269" i="252"/>
  <c r="Y269" i="252"/>
  <c r="Z269" i="252"/>
  <c r="AA269" i="252"/>
  <c r="AD269" i="252"/>
  <c r="AG269" i="252"/>
  <c r="AJ269" i="252"/>
  <c r="AK269" i="252"/>
  <c r="AN269" i="252"/>
  <c r="AQ269" i="252"/>
  <c r="AT269" i="252"/>
  <c r="AU269" i="252"/>
  <c r="AX269" i="252"/>
  <c r="BA269" i="252"/>
  <c r="BD269" i="252"/>
  <c r="BE269" i="252"/>
  <c r="BF269" i="252"/>
  <c r="AX33" i="252"/>
  <c r="BA33" i="252"/>
  <c r="BD33" i="252"/>
  <c r="BE33" i="252"/>
  <c r="AX34" i="252"/>
  <c r="BA34" i="252"/>
  <c r="BD34" i="252"/>
  <c r="BE34" i="252"/>
  <c r="AX112" i="252"/>
  <c r="BA112" i="252"/>
  <c r="BD112" i="252"/>
  <c r="BE112" i="252"/>
  <c r="AX184" i="252"/>
  <c r="BA184" i="252"/>
  <c r="BD184" i="252"/>
  <c r="BE184" i="252"/>
  <c r="AX234" i="252"/>
  <c r="BA234" i="252"/>
  <c r="BD234" i="252"/>
  <c r="BE234" i="252"/>
  <c r="AN33" i="252"/>
  <c r="AQ33" i="252"/>
  <c r="AT33" i="252"/>
  <c r="AU33" i="252"/>
  <c r="AN34" i="252"/>
  <c r="AQ34" i="252"/>
  <c r="AT34" i="252"/>
  <c r="AU34" i="252"/>
  <c r="AN112" i="252"/>
  <c r="AQ112" i="252"/>
  <c r="AT112" i="252"/>
  <c r="AU112" i="252"/>
  <c r="AN184" i="252"/>
  <c r="AQ184" i="252"/>
  <c r="AT184" i="252"/>
  <c r="AU184" i="252"/>
  <c r="AN234" i="252"/>
  <c r="AQ234" i="252"/>
  <c r="AT234" i="252"/>
  <c r="AU234" i="252"/>
  <c r="AD33" i="252"/>
  <c r="AG33" i="252"/>
  <c r="AJ33" i="252"/>
  <c r="AK33" i="252"/>
  <c r="AD34" i="252"/>
  <c r="AG34" i="252"/>
  <c r="AJ34" i="252"/>
  <c r="AK34" i="252"/>
  <c r="AD112" i="252"/>
  <c r="AG112" i="252"/>
  <c r="AJ112" i="252"/>
  <c r="AK112" i="252"/>
  <c r="AD184" i="252"/>
  <c r="AG184" i="252"/>
  <c r="AJ184" i="252"/>
  <c r="AK184" i="252"/>
  <c r="AD234" i="252"/>
  <c r="AG234" i="252"/>
  <c r="AJ234" i="252"/>
  <c r="AK234" i="252"/>
  <c r="V33" i="252"/>
  <c r="Y33" i="252"/>
  <c r="Z33" i="252"/>
  <c r="AA33" i="252"/>
  <c r="V34" i="252"/>
  <c r="Y34" i="252"/>
  <c r="Z34" i="252"/>
  <c r="AA34" i="252"/>
  <c r="V112" i="252"/>
  <c r="Y112" i="252"/>
  <c r="Z112" i="252"/>
  <c r="AA112" i="252"/>
  <c r="V184" i="252"/>
  <c r="Y184" i="252"/>
  <c r="Z184" i="252"/>
  <c r="AA184" i="252"/>
  <c r="V234" i="252"/>
  <c r="Y234" i="252"/>
  <c r="Z234" i="252"/>
  <c r="AA234" i="252"/>
  <c r="J33" i="252"/>
  <c r="M33" i="252"/>
  <c r="R33" i="252"/>
  <c r="S33" i="252"/>
  <c r="J34" i="252"/>
  <c r="M34" i="252"/>
  <c r="R34" i="252"/>
  <c r="S34" i="252"/>
  <c r="J112" i="252"/>
  <c r="M112" i="252"/>
  <c r="R112" i="252"/>
  <c r="S112" i="252"/>
  <c r="J184" i="252"/>
  <c r="M184" i="252"/>
  <c r="R184" i="252"/>
  <c r="S184" i="252"/>
  <c r="J234" i="252"/>
  <c r="M234" i="252"/>
  <c r="R234" i="252"/>
  <c r="S234" i="252"/>
  <c r="BF234" i="252"/>
  <c r="BF33" i="252"/>
  <c r="BF34" i="252"/>
  <c r="BF112" i="252"/>
  <c r="BF184" i="252"/>
  <c r="J111" i="252"/>
  <c r="M111" i="252"/>
  <c r="R111" i="252"/>
  <c r="S111" i="252"/>
  <c r="V111" i="252"/>
  <c r="Y111" i="252"/>
  <c r="Z111" i="252"/>
  <c r="AA111" i="252"/>
  <c r="AD111" i="252"/>
  <c r="AG111" i="252"/>
  <c r="AJ111" i="252"/>
  <c r="AK111" i="252"/>
  <c r="AN111" i="252"/>
  <c r="AQ111" i="252"/>
  <c r="AT111" i="252"/>
  <c r="AU111" i="252"/>
  <c r="AX111" i="252"/>
  <c r="BA111" i="252"/>
  <c r="BD111" i="252"/>
  <c r="BE111" i="252"/>
  <c r="BF111" i="252"/>
  <c r="AX32" i="252"/>
  <c r="BA32" i="252"/>
  <c r="BD32" i="252"/>
  <c r="BE32" i="252"/>
  <c r="AN32" i="252"/>
  <c r="AQ32" i="252"/>
  <c r="AT32" i="252"/>
  <c r="AU32" i="252"/>
  <c r="AD32" i="252"/>
  <c r="AG32" i="252"/>
  <c r="AJ32" i="252"/>
  <c r="AK32" i="252"/>
  <c r="V32" i="252"/>
  <c r="Y32" i="252"/>
  <c r="Z32" i="252"/>
  <c r="AA32" i="252"/>
  <c r="J32" i="252"/>
  <c r="M32" i="252"/>
  <c r="R32" i="252"/>
  <c r="S32" i="252"/>
  <c r="BF32" i="252"/>
  <c r="J294" i="252"/>
  <c r="M294" i="252"/>
  <c r="R294" i="252"/>
  <c r="S294" i="252"/>
  <c r="V294" i="252"/>
  <c r="Y294" i="252"/>
  <c r="Z294" i="252"/>
  <c r="AA294" i="252"/>
  <c r="AD294" i="252"/>
  <c r="AG294" i="252"/>
  <c r="AJ294" i="252"/>
  <c r="AK294" i="252"/>
  <c r="AN294" i="252"/>
  <c r="AQ294" i="252"/>
  <c r="AT294" i="252"/>
  <c r="AU294" i="252"/>
  <c r="AX294" i="252"/>
  <c r="BA294" i="252"/>
  <c r="BD294" i="252"/>
  <c r="BE294" i="252"/>
  <c r="BF294" i="252"/>
  <c r="AX31" i="252"/>
  <c r="BA31" i="252"/>
  <c r="BD31" i="252"/>
  <c r="BE31" i="252"/>
  <c r="AX110" i="252"/>
  <c r="BA110" i="252"/>
  <c r="BD110" i="252"/>
  <c r="BE110" i="252"/>
  <c r="AX182" i="252"/>
  <c r="BA182" i="252"/>
  <c r="BD182" i="252"/>
  <c r="BE182" i="252"/>
  <c r="AX183" i="252"/>
  <c r="BA183" i="252"/>
  <c r="BD183" i="252"/>
  <c r="BE183" i="252"/>
  <c r="AX233" i="252"/>
  <c r="BA233" i="252"/>
  <c r="BD233" i="252"/>
  <c r="BE233" i="252"/>
  <c r="AX268" i="252"/>
  <c r="BA268" i="252"/>
  <c r="BD268" i="252"/>
  <c r="BE268" i="252"/>
  <c r="AN31" i="252"/>
  <c r="AQ31" i="252"/>
  <c r="AT31" i="252"/>
  <c r="AU31" i="252"/>
  <c r="AN110" i="252"/>
  <c r="AQ110" i="252"/>
  <c r="AT110" i="252"/>
  <c r="AU110" i="252"/>
  <c r="AN182" i="252"/>
  <c r="AQ182" i="252"/>
  <c r="AT182" i="252"/>
  <c r="AU182" i="252"/>
  <c r="AN183" i="252"/>
  <c r="AQ183" i="252"/>
  <c r="AT183" i="252"/>
  <c r="AU183" i="252"/>
  <c r="AN233" i="252"/>
  <c r="AQ233" i="252"/>
  <c r="AT233" i="252"/>
  <c r="AU233" i="252"/>
  <c r="AN268" i="252"/>
  <c r="AQ268" i="252"/>
  <c r="AT268" i="252"/>
  <c r="AU268" i="252"/>
  <c r="AD31" i="252"/>
  <c r="AG31" i="252"/>
  <c r="AJ31" i="252"/>
  <c r="AK31" i="252"/>
  <c r="AD110" i="252"/>
  <c r="AG110" i="252"/>
  <c r="AJ110" i="252"/>
  <c r="AK110" i="252"/>
  <c r="AD182" i="252"/>
  <c r="AG182" i="252"/>
  <c r="AJ182" i="252"/>
  <c r="AK182" i="252"/>
  <c r="AD183" i="252"/>
  <c r="AG183" i="252"/>
  <c r="AJ183" i="252"/>
  <c r="AK183" i="252"/>
  <c r="AD233" i="252"/>
  <c r="AG233" i="252"/>
  <c r="AJ233" i="252"/>
  <c r="AK233" i="252"/>
  <c r="AD268" i="252"/>
  <c r="AG268" i="252"/>
  <c r="AJ268" i="252"/>
  <c r="AK268" i="252"/>
  <c r="V31" i="252"/>
  <c r="Y31" i="252"/>
  <c r="Z31" i="252"/>
  <c r="AA31" i="252"/>
  <c r="V110" i="252"/>
  <c r="Y110" i="252"/>
  <c r="Z110" i="252"/>
  <c r="AA110" i="252"/>
  <c r="V182" i="252"/>
  <c r="Y182" i="252"/>
  <c r="Z182" i="252"/>
  <c r="AA182" i="252"/>
  <c r="V183" i="252"/>
  <c r="Y183" i="252"/>
  <c r="Z183" i="252"/>
  <c r="AA183" i="252"/>
  <c r="V233" i="252"/>
  <c r="Y233" i="252"/>
  <c r="Z233" i="252"/>
  <c r="AA233" i="252"/>
  <c r="V268" i="252"/>
  <c r="Y268" i="252"/>
  <c r="Z268" i="252"/>
  <c r="AA268" i="252"/>
  <c r="J31" i="252"/>
  <c r="M31" i="252"/>
  <c r="R31" i="252"/>
  <c r="S31" i="252"/>
  <c r="J110" i="252"/>
  <c r="M110" i="252"/>
  <c r="R110" i="252"/>
  <c r="S110" i="252"/>
  <c r="J182" i="252"/>
  <c r="M182" i="252"/>
  <c r="R182" i="252"/>
  <c r="S182" i="252"/>
  <c r="J183" i="252"/>
  <c r="M183" i="252"/>
  <c r="R183" i="252"/>
  <c r="S183" i="252"/>
  <c r="J233" i="252"/>
  <c r="M233" i="252"/>
  <c r="R233" i="252"/>
  <c r="S233" i="252"/>
  <c r="J268" i="252"/>
  <c r="M268" i="252"/>
  <c r="R268" i="252"/>
  <c r="S268" i="252"/>
  <c r="BF268" i="252"/>
  <c r="BF31" i="252"/>
  <c r="BF110" i="252"/>
  <c r="BF182" i="252"/>
  <c r="BF183" i="252"/>
  <c r="BF233" i="252"/>
  <c r="J232" i="252"/>
  <c r="M232" i="252"/>
  <c r="R232" i="252"/>
  <c r="S232" i="252"/>
  <c r="V232" i="252"/>
  <c r="Y232" i="252"/>
  <c r="Z232" i="252"/>
  <c r="AA232" i="252"/>
  <c r="AD232" i="252"/>
  <c r="AG232" i="252"/>
  <c r="AJ232" i="252"/>
  <c r="AK232" i="252"/>
  <c r="AN232" i="252"/>
  <c r="AQ232" i="252"/>
  <c r="AT232" i="252"/>
  <c r="AU232" i="252"/>
  <c r="AX232" i="252"/>
  <c r="BA232" i="252"/>
  <c r="BD232" i="252"/>
  <c r="BE232" i="252"/>
  <c r="BF232" i="252"/>
  <c r="AX30" i="252"/>
  <c r="BA30" i="252"/>
  <c r="BD30" i="252"/>
  <c r="BE30" i="252"/>
  <c r="AX109" i="252"/>
  <c r="BA109" i="252"/>
  <c r="BD109" i="252"/>
  <c r="BE109" i="252"/>
  <c r="AX181" i="252"/>
  <c r="BA181" i="252"/>
  <c r="BD181" i="252"/>
  <c r="BE181" i="252"/>
  <c r="AN30" i="252"/>
  <c r="AQ30" i="252"/>
  <c r="AT30" i="252"/>
  <c r="AU30" i="252"/>
  <c r="AN109" i="252"/>
  <c r="AQ109" i="252"/>
  <c r="AT109" i="252"/>
  <c r="AU109" i="252"/>
  <c r="AN181" i="252"/>
  <c r="AQ181" i="252"/>
  <c r="AT181" i="252"/>
  <c r="AU181" i="252"/>
  <c r="AD30" i="252"/>
  <c r="AG30" i="252"/>
  <c r="AJ30" i="252"/>
  <c r="AK30" i="252"/>
  <c r="AD109" i="252"/>
  <c r="AG109" i="252"/>
  <c r="AJ109" i="252"/>
  <c r="AK109" i="252"/>
  <c r="AD181" i="252"/>
  <c r="AG181" i="252"/>
  <c r="AJ181" i="252"/>
  <c r="AK181" i="252"/>
  <c r="V30" i="252"/>
  <c r="Y30" i="252"/>
  <c r="Z30" i="252"/>
  <c r="AA30" i="252"/>
  <c r="V109" i="252"/>
  <c r="Y109" i="252"/>
  <c r="Z109" i="252"/>
  <c r="AA109" i="252"/>
  <c r="V181" i="252"/>
  <c r="Y181" i="252"/>
  <c r="Z181" i="252"/>
  <c r="AA181" i="252"/>
  <c r="J30" i="252"/>
  <c r="M30" i="252"/>
  <c r="R30" i="252"/>
  <c r="S30" i="252"/>
  <c r="J109" i="252"/>
  <c r="M109" i="252"/>
  <c r="R109" i="252"/>
  <c r="S109" i="252"/>
  <c r="J181" i="252"/>
  <c r="M181" i="252"/>
  <c r="R181" i="252"/>
  <c r="S181" i="252"/>
  <c r="BF181" i="252"/>
  <c r="BF30" i="252"/>
  <c r="BF109" i="252"/>
  <c r="J267" i="252"/>
  <c r="M267" i="252"/>
  <c r="R267" i="252"/>
  <c r="S267" i="252"/>
  <c r="V267" i="252"/>
  <c r="Y267" i="252"/>
  <c r="Z267" i="252"/>
  <c r="AA267" i="252"/>
  <c r="AD267" i="252"/>
  <c r="AG267" i="252"/>
  <c r="AJ267" i="252"/>
  <c r="AK267" i="252"/>
  <c r="AN267" i="252"/>
  <c r="AQ267" i="252"/>
  <c r="AT267" i="252"/>
  <c r="AU267" i="252"/>
  <c r="AX267" i="252"/>
  <c r="BA267" i="252"/>
  <c r="BD267" i="252"/>
  <c r="BE267" i="252"/>
  <c r="BF267" i="252"/>
  <c r="AX29" i="252"/>
  <c r="BA29" i="252"/>
  <c r="BD29" i="252"/>
  <c r="BE29" i="252"/>
  <c r="AX108" i="252"/>
  <c r="BA108" i="252"/>
  <c r="BD108" i="252"/>
  <c r="BE108" i="252"/>
  <c r="AX180" i="252"/>
  <c r="BA180" i="252"/>
  <c r="BD180" i="252"/>
  <c r="BE180" i="252"/>
  <c r="AX231" i="252"/>
  <c r="BA231" i="252"/>
  <c r="BD231" i="252"/>
  <c r="BE231" i="252"/>
  <c r="AN29" i="252"/>
  <c r="AQ29" i="252"/>
  <c r="AT29" i="252"/>
  <c r="AU29" i="252"/>
  <c r="AN108" i="252"/>
  <c r="AQ108" i="252"/>
  <c r="AT108" i="252"/>
  <c r="AU108" i="252"/>
  <c r="AN180" i="252"/>
  <c r="AQ180" i="252"/>
  <c r="AT180" i="252"/>
  <c r="AU180" i="252"/>
  <c r="AN231" i="252"/>
  <c r="AQ231" i="252"/>
  <c r="AT231" i="252"/>
  <c r="AU231" i="252"/>
  <c r="AD29" i="252"/>
  <c r="AG29" i="252"/>
  <c r="AJ29" i="252"/>
  <c r="AK29" i="252"/>
  <c r="AD108" i="252"/>
  <c r="AG108" i="252"/>
  <c r="AJ108" i="252"/>
  <c r="AK108" i="252"/>
  <c r="AD180" i="252"/>
  <c r="AG180" i="252"/>
  <c r="AJ180" i="252"/>
  <c r="AK180" i="252"/>
  <c r="AD231" i="252"/>
  <c r="AG231" i="252"/>
  <c r="AJ231" i="252"/>
  <c r="AK231" i="252"/>
  <c r="V29" i="252"/>
  <c r="Y29" i="252"/>
  <c r="Z29" i="252"/>
  <c r="AA29" i="252"/>
  <c r="V108" i="252"/>
  <c r="Y108" i="252"/>
  <c r="Z108" i="252"/>
  <c r="AA108" i="252"/>
  <c r="V180" i="252"/>
  <c r="Y180" i="252"/>
  <c r="Z180" i="252"/>
  <c r="AA180" i="252"/>
  <c r="V231" i="252"/>
  <c r="Y231" i="252"/>
  <c r="Z231" i="252"/>
  <c r="AA231" i="252"/>
  <c r="J29" i="252"/>
  <c r="M29" i="252"/>
  <c r="R29" i="252"/>
  <c r="S29" i="252"/>
  <c r="J108" i="252"/>
  <c r="M108" i="252"/>
  <c r="R108" i="252"/>
  <c r="S108" i="252"/>
  <c r="J180" i="252"/>
  <c r="M180" i="252"/>
  <c r="R180" i="252"/>
  <c r="S180" i="252"/>
  <c r="J231" i="252"/>
  <c r="M231" i="252"/>
  <c r="R231" i="252"/>
  <c r="S231" i="252"/>
  <c r="BF231" i="252"/>
  <c r="BF29" i="252"/>
  <c r="BF108" i="252"/>
  <c r="BF180" i="252"/>
  <c r="J179" i="252"/>
  <c r="M179" i="252"/>
  <c r="R179" i="252"/>
  <c r="S179" i="252"/>
  <c r="V179" i="252"/>
  <c r="Y179" i="252"/>
  <c r="Z179" i="252"/>
  <c r="AA179" i="252"/>
  <c r="AD179" i="252"/>
  <c r="AG179" i="252"/>
  <c r="AJ179" i="252"/>
  <c r="AK179" i="252"/>
  <c r="AN179" i="252"/>
  <c r="AQ179" i="252"/>
  <c r="AT179" i="252"/>
  <c r="AU179" i="252"/>
  <c r="AX179" i="252"/>
  <c r="BA179" i="252"/>
  <c r="BD179" i="252"/>
  <c r="BE179" i="252"/>
  <c r="BF179" i="252"/>
  <c r="AX28" i="252"/>
  <c r="BA28" i="252"/>
  <c r="BD28" i="252"/>
  <c r="BE28" i="252"/>
  <c r="AX107" i="252"/>
  <c r="BA107" i="252"/>
  <c r="BD107" i="252"/>
  <c r="BE107" i="252"/>
  <c r="AN28" i="252"/>
  <c r="AQ28" i="252"/>
  <c r="AT28" i="252"/>
  <c r="AU28" i="252"/>
  <c r="AN107" i="252"/>
  <c r="AQ107" i="252"/>
  <c r="AT107" i="252"/>
  <c r="AU107" i="252"/>
  <c r="AD28" i="252"/>
  <c r="AG28" i="252"/>
  <c r="AJ28" i="252"/>
  <c r="AK28" i="252"/>
  <c r="AD107" i="252"/>
  <c r="AG107" i="252"/>
  <c r="AJ107" i="252"/>
  <c r="AK107" i="252"/>
  <c r="V28" i="252"/>
  <c r="Y28" i="252"/>
  <c r="Z28" i="252"/>
  <c r="AA28" i="252"/>
  <c r="V107" i="252"/>
  <c r="Y107" i="252"/>
  <c r="Z107" i="252"/>
  <c r="AA107" i="252"/>
  <c r="J28" i="252"/>
  <c r="M28" i="252"/>
  <c r="R28" i="252"/>
  <c r="S28" i="252"/>
  <c r="J107" i="252"/>
  <c r="M107" i="252"/>
  <c r="R107" i="252"/>
  <c r="S107" i="252"/>
  <c r="BF107" i="252"/>
  <c r="BF28" i="252"/>
  <c r="J178" i="252"/>
  <c r="M178" i="252"/>
  <c r="R178" i="252"/>
  <c r="S178" i="252"/>
  <c r="V178" i="252"/>
  <c r="Y178" i="252"/>
  <c r="Z178" i="252"/>
  <c r="AA178" i="252"/>
  <c r="AD178" i="252"/>
  <c r="AG178" i="252"/>
  <c r="AJ178" i="252"/>
  <c r="AK178" i="252"/>
  <c r="AN178" i="252"/>
  <c r="AQ178" i="252"/>
  <c r="AT178" i="252"/>
  <c r="AU178" i="252"/>
  <c r="AX178" i="252"/>
  <c r="BA178" i="252"/>
  <c r="BD178" i="252"/>
  <c r="BE178" i="252"/>
  <c r="BF178" i="252"/>
  <c r="AX26" i="252"/>
  <c r="BA26" i="252"/>
  <c r="BD26" i="252"/>
  <c r="BE26" i="252"/>
  <c r="AX27" i="252"/>
  <c r="BA27" i="252"/>
  <c r="BD27" i="252"/>
  <c r="BE27" i="252"/>
  <c r="AX106" i="252"/>
  <c r="BA106" i="252"/>
  <c r="BD106" i="252"/>
  <c r="BE106" i="252"/>
  <c r="AN26" i="252"/>
  <c r="AQ26" i="252"/>
  <c r="AT26" i="252"/>
  <c r="AU26" i="252"/>
  <c r="AN27" i="252"/>
  <c r="AQ27" i="252"/>
  <c r="AT27" i="252"/>
  <c r="AU27" i="252"/>
  <c r="AN106" i="252"/>
  <c r="AQ106" i="252"/>
  <c r="AT106" i="252"/>
  <c r="AU106" i="252"/>
  <c r="AD26" i="252"/>
  <c r="AG26" i="252"/>
  <c r="AJ26" i="252"/>
  <c r="AK26" i="252"/>
  <c r="AD27" i="252"/>
  <c r="AG27" i="252"/>
  <c r="AJ27" i="252"/>
  <c r="AK27" i="252"/>
  <c r="AD106" i="252"/>
  <c r="AG106" i="252"/>
  <c r="AJ106" i="252"/>
  <c r="AK106" i="252"/>
  <c r="V26" i="252"/>
  <c r="Y26" i="252"/>
  <c r="Z26" i="252"/>
  <c r="AA26" i="252"/>
  <c r="V27" i="252"/>
  <c r="Y27" i="252"/>
  <c r="Z27" i="252"/>
  <c r="AA27" i="252"/>
  <c r="V106" i="252"/>
  <c r="Y106" i="252"/>
  <c r="Z106" i="252"/>
  <c r="AA106" i="252"/>
  <c r="J26" i="252"/>
  <c r="M26" i="252"/>
  <c r="R26" i="252"/>
  <c r="S26" i="252"/>
  <c r="J27" i="252"/>
  <c r="M27" i="252"/>
  <c r="R27" i="252"/>
  <c r="S27" i="252"/>
  <c r="J106" i="252"/>
  <c r="M106" i="252"/>
  <c r="R106" i="252"/>
  <c r="S106" i="252"/>
  <c r="BF106" i="252"/>
  <c r="BF26" i="252"/>
  <c r="BF27" i="252"/>
  <c r="J105" i="252"/>
  <c r="M105" i="252"/>
  <c r="R105" i="252"/>
  <c r="S105" i="252"/>
  <c r="V105" i="252"/>
  <c r="Y105" i="252"/>
  <c r="Z105" i="252"/>
  <c r="AA105" i="252"/>
  <c r="AD105" i="252"/>
  <c r="AG105" i="252"/>
  <c r="AJ105" i="252"/>
  <c r="AK105" i="252"/>
  <c r="AN105" i="252"/>
  <c r="AQ105" i="252"/>
  <c r="AT105" i="252"/>
  <c r="AU105" i="252"/>
  <c r="AX105" i="252"/>
  <c r="BA105" i="252"/>
  <c r="BD105" i="252"/>
  <c r="BE105" i="252"/>
  <c r="BF105" i="252"/>
  <c r="AX25" i="252"/>
  <c r="BA25" i="252"/>
  <c r="BD25" i="252"/>
  <c r="BE25" i="252"/>
  <c r="AN25" i="252"/>
  <c r="AQ25" i="252"/>
  <c r="AT25" i="252"/>
  <c r="AU25" i="252"/>
  <c r="AD25" i="252"/>
  <c r="AG25" i="252"/>
  <c r="AJ25" i="252"/>
  <c r="AK25" i="252"/>
  <c r="V25" i="252"/>
  <c r="Y25" i="252"/>
  <c r="Z25" i="252"/>
  <c r="AA25" i="252"/>
  <c r="J25" i="252"/>
  <c r="M25" i="252"/>
  <c r="R25" i="252"/>
  <c r="S25" i="252"/>
  <c r="BF25" i="252"/>
  <c r="J104" i="252"/>
  <c r="M104" i="252"/>
  <c r="R104" i="252"/>
  <c r="S104" i="252"/>
  <c r="V104" i="252"/>
  <c r="Y104" i="252"/>
  <c r="Z104" i="252"/>
  <c r="AA104" i="252"/>
  <c r="AD104" i="252"/>
  <c r="AG104" i="252"/>
  <c r="AK104" i="252"/>
  <c r="AN104" i="252"/>
  <c r="AQ104" i="252"/>
  <c r="AT104" i="252"/>
  <c r="AU104" i="252"/>
  <c r="AX104" i="252"/>
  <c r="BA104" i="252"/>
  <c r="BD104" i="252"/>
  <c r="BE104" i="252"/>
  <c r="BF104" i="252"/>
  <c r="AX23" i="252"/>
  <c r="BA23" i="252"/>
  <c r="BD23" i="252"/>
  <c r="BE23" i="252"/>
  <c r="AX24" i="252"/>
  <c r="BA24" i="252"/>
  <c r="BD24" i="252"/>
  <c r="BE24" i="252"/>
  <c r="AN23" i="252"/>
  <c r="AQ23" i="252"/>
  <c r="AT23" i="252"/>
  <c r="AU23" i="252"/>
  <c r="AN24" i="252"/>
  <c r="AQ24" i="252"/>
  <c r="AT24" i="252"/>
  <c r="AU24" i="252"/>
  <c r="AD23" i="252"/>
  <c r="AG23" i="252"/>
  <c r="AJ23" i="252"/>
  <c r="AK23" i="252"/>
  <c r="AD24" i="252"/>
  <c r="AG24" i="252"/>
  <c r="AJ24" i="252"/>
  <c r="AK24" i="252"/>
  <c r="V23" i="252"/>
  <c r="Y23" i="252"/>
  <c r="Z23" i="252"/>
  <c r="AA23" i="252"/>
  <c r="V24" i="252"/>
  <c r="Y24" i="252"/>
  <c r="Z24" i="252"/>
  <c r="AA24" i="252"/>
  <c r="J23" i="252"/>
  <c r="M23" i="252"/>
  <c r="R23" i="252"/>
  <c r="S23" i="252"/>
  <c r="J24" i="252"/>
  <c r="M24" i="252"/>
  <c r="R24" i="252"/>
  <c r="S24" i="252"/>
  <c r="BF24" i="252"/>
  <c r="BF23" i="252"/>
  <c r="J293" i="252"/>
  <c r="M293" i="252"/>
  <c r="R293" i="252"/>
  <c r="S293" i="252"/>
  <c r="V293" i="252"/>
  <c r="Y293" i="252"/>
  <c r="Z293" i="252"/>
  <c r="AA293" i="252"/>
  <c r="AD293" i="252"/>
  <c r="AG293" i="252"/>
  <c r="AJ293" i="252"/>
  <c r="AK293" i="252"/>
  <c r="AN293" i="252"/>
  <c r="AQ293" i="252"/>
  <c r="AT293" i="252"/>
  <c r="AU293" i="252"/>
  <c r="AX293" i="252"/>
  <c r="BA293" i="252"/>
  <c r="BD293" i="252"/>
  <c r="BE293" i="252"/>
  <c r="BF293" i="252"/>
  <c r="AX22" i="252"/>
  <c r="BA22" i="252"/>
  <c r="BD22" i="252"/>
  <c r="BE22" i="252"/>
  <c r="AX103" i="252"/>
  <c r="BA103" i="252"/>
  <c r="BD103" i="252"/>
  <c r="BE103" i="252"/>
  <c r="AX177" i="252"/>
  <c r="BA177" i="252"/>
  <c r="BD177" i="252"/>
  <c r="BE177" i="252"/>
  <c r="AX230" i="252"/>
  <c r="BA230" i="252"/>
  <c r="BD230" i="252"/>
  <c r="BE230" i="252"/>
  <c r="AX265" i="252"/>
  <c r="BA265" i="252"/>
  <c r="BD265" i="252"/>
  <c r="BE265" i="252"/>
  <c r="AX266" i="252"/>
  <c r="BA266" i="252"/>
  <c r="BD266" i="252"/>
  <c r="BE266" i="252"/>
  <c r="AN22" i="252"/>
  <c r="AQ22" i="252"/>
  <c r="AT22" i="252"/>
  <c r="AU22" i="252"/>
  <c r="AN103" i="252"/>
  <c r="AQ103" i="252"/>
  <c r="AT103" i="252"/>
  <c r="AU103" i="252"/>
  <c r="AN177" i="252"/>
  <c r="AQ177" i="252"/>
  <c r="AT177" i="252"/>
  <c r="AU177" i="252"/>
  <c r="AN230" i="252"/>
  <c r="AQ230" i="252"/>
  <c r="AT230" i="252"/>
  <c r="AU230" i="252"/>
  <c r="AN265" i="252"/>
  <c r="AQ265" i="252"/>
  <c r="AT265" i="252"/>
  <c r="AU265" i="252"/>
  <c r="AN266" i="252"/>
  <c r="AQ266" i="252"/>
  <c r="AT266" i="252"/>
  <c r="AU266" i="252"/>
  <c r="AD22" i="252"/>
  <c r="AG22" i="252"/>
  <c r="AJ22" i="252"/>
  <c r="AK22" i="252"/>
  <c r="AD103" i="252"/>
  <c r="AG103" i="252"/>
  <c r="AJ103" i="252"/>
  <c r="AK103" i="252"/>
  <c r="AD177" i="252"/>
  <c r="AG177" i="252"/>
  <c r="AJ177" i="252"/>
  <c r="AK177" i="252"/>
  <c r="AD230" i="252"/>
  <c r="AG230" i="252"/>
  <c r="AJ230" i="252"/>
  <c r="AK230" i="252"/>
  <c r="AD265" i="252"/>
  <c r="AG265" i="252"/>
  <c r="AJ265" i="252"/>
  <c r="AK265" i="252"/>
  <c r="AD266" i="252"/>
  <c r="AG266" i="252"/>
  <c r="AJ266" i="252"/>
  <c r="AK266" i="252"/>
  <c r="V22" i="252"/>
  <c r="Y22" i="252"/>
  <c r="Z22" i="252"/>
  <c r="AA22" i="252"/>
  <c r="V103" i="252"/>
  <c r="Y103" i="252"/>
  <c r="Z103" i="252"/>
  <c r="AA103" i="252"/>
  <c r="V177" i="252"/>
  <c r="Y177" i="252"/>
  <c r="Z177" i="252"/>
  <c r="AA177" i="252"/>
  <c r="V230" i="252"/>
  <c r="Y230" i="252"/>
  <c r="Z230" i="252"/>
  <c r="AA230" i="252"/>
  <c r="V265" i="252"/>
  <c r="Y265" i="252"/>
  <c r="Z265" i="252"/>
  <c r="AA265" i="252"/>
  <c r="V266" i="252"/>
  <c r="Y266" i="252"/>
  <c r="Z266" i="252"/>
  <c r="AA266" i="252"/>
  <c r="J22" i="252"/>
  <c r="M22" i="252"/>
  <c r="R22" i="252"/>
  <c r="S22" i="252"/>
  <c r="J103" i="252"/>
  <c r="M103" i="252"/>
  <c r="R103" i="252"/>
  <c r="S103" i="252"/>
  <c r="J177" i="252"/>
  <c r="M177" i="252"/>
  <c r="R177" i="252"/>
  <c r="S177" i="252"/>
  <c r="J230" i="252"/>
  <c r="M230" i="252"/>
  <c r="R230" i="252"/>
  <c r="S230" i="252"/>
  <c r="J265" i="252"/>
  <c r="M265" i="252"/>
  <c r="R265" i="252"/>
  <c r="S265" i="252"/>
  <c r="J266" i="252"/>
  <c r="M266" i="252"/>
  <c r="R266" i="252"/>
  <c r="S266" i="252"/>
  <c r="BF266" i="252"/>
  <c r="BF22" i="252"/>
  <c r="BF103" i="252"/>
  <c r="BF177" i="252"/>
  <c r="BF230" i="252"/>
  <c r="BF265" i="252"/>
  <c r="J102" i="252"/>
  <c r="M102" i="252"/>
  <c r="R102" i="252"/>
  <c r="S102" i="252"/>
  <c r="V102" i="252"/>
  <c r="Y102" i="252"/>
  <c r="Z102" i="252"/>
  <c r="AA102" i="252"/>
  <c r="AD102" i="252"/>
  <c r="AG102" i="252"/>
  <c r="AJ102" i="252"/>
  <c r="AK102" i="252"/>
  <c r="AN102" i="252"/>
  <c r="AQ102" i="252"/>
  <c r="AT102" i="252"/>
  <c r="AU102" i="252"/>
  <c r="AX102" i="252"/>
  <c r="BA102" i="252"/>
  <c r="BD102" i="252"/>
  <c r="BE102" i="252"/>
  <c r="BF102" i="252"/>
  <c r="AX21" i="252"/>
  <c r="BA21" i="252"/>
  <c r="BD21" i="252"/>
  <c r="BE21" i="252"/>
  <c r="AN21" i="252"/>
  <c r="AQ21" i="252"/>
  <c r="AT21" i="252"/>
  <c r="AU21" i="252"/>
  <c r="AD21" i="252"/>
  <c r="AG21" i="252"/>
  <c r="AJ21" i="252"/>
  <c r="AK21" i="252"/>
  <c r="V21" i="252"/>
  <c r="Y21" i="252"/>
  <c r="Z21" i="252"/>
  <c r="AA21" i="252"/>
  <c r="J21" i="252"/>
  <c r="M21" i="252"/>
  <c r="R21" i="252"/>
  <c r="S21" i="252"/>
  <c r="BF21" i="252"/>
  <c r="J101" i="252"/>
  <c r="M101" i="252"/>
  <c r="R101" i="252"/>
  <c r="S101" i="252"/>
  <c r="V101" i="252"/>
  <c r="Y101" i="252"/>
  <c r="Z101" i="252"/>
  <c r="AA101" i="252"/>
  <c r="AD101" i="252"/>
  <c r="AG101" i="252"/>
  <c r="AJ101" i="252"/>
  <c r="AK101" i="252"/>
  <c r="AN101" i="252"/>
  <c r="AQ101" i="252"/>
  <c r="AT101" i="252"/>
  <c r="AU101" i="252"/>
  <c r="AX101" i="252"/>
  <c r="BA101" i="252"/>
  <c r="BD101" i="252"/>
  <c r="BE101" i="252"/>
  <c r="BF101" i="252"/>
  <c r="AX20" i="252"/>
  <c r="BA20" i="252"/>
  <c r="BD20" i="252"/>
  <c r="BE20" i="252"/>
  <c r="AN20" i="252"/>
  <c r="AQ20" i="252"/>
  <c r="AT20" i="252"/>
  <c r="AU20" i="252"/>
  <c r="AD20" i="252"/>
  <c r="AG20" i="252"/>
  <c r="AJ20" i="252"/>
  <c r="AK20" i="252"/>
  <c r="V20" i="252"/>
  <c r="Y20" i="252"/>
  <c r="Z20" i="252"/>
  <c r="AA20" i="252"/>
  <c r="J20" i="252"/>
  <c r="M20" i="252"/>
  <c r="R20" i="252"/>
  <c r="S20" i="252"/>
  <c r="BF20" i="252"/>
  <c r="J100" i="252"/>
  <c r="M100" i="252"/>
  <c r="R100" i="252"/>
  <c r="S100" i="252"/>
  <c r="V100" i="252"/>
  <c r="Y100" i="252"/>
  <c r="Z100" i="252"/>
  <c r="AA100" i="252"/>
  <c r="AD100" i="252"/>
  <c r="AG100" i="252"/>
  <c r="AJ100" i="252"/>
  <c r="AK100" i="252"/>
  <c r="AN100" i="252"/>
  <c r="AQ100" i="252"/>
  <c r="AT100" i="252"/>
  <c r="AU100" i="252"/>
  <c r="AX100" i="252"/>
  <c r="BA100" i="252"/>
  <c r="BD100" i="252"/>
  <c r="BE100" i="252"/>
  <c r="BF100" i="252"/>
  <c r="AX19" i="252"/>
  <c r="BA19" i="252"/>
  <c r="BD19" i="252"/>
  <c r="BE19" i="252"/>
  <c r="AN19" i="252"/>
  <c r="AQ19" i="252"/>
  <c r="AT19" i="252"/>
  <c r="AU19" i="252"/>
  <c r="AD19" i="252"/>
  <c r="AG19" i="252"/>
  <c r="AJ19" i="252"/>
  <c r="AK19" i="252"/>
  <c r="V19" i="252"/>
  <c r="Y19" i="252"/>
  <c r="Z19" i="252"/>
  <c r="AA19" i="252"/>
  <c r="J19" i="252"/>
  <c r="M19" i="252"/>
  <c r="R19" i="252"/>
  <c r="S19" i="252"/>
  <c r="BF19" i="252"/>
  <c r="J18" i="252"/>
  <c r="M18" i="252"/>
  <c r="R18" i="252"/>
  <c r="S18" i="252"/>
  <c r="V18" i="252"/>
  <c r="Y18" i="252"/>
  <c r="Z18" i="252"/>
  <c r="AA18" i="252"/>
  <c r="AD18" i="252"/>
  <c r="AG18" i="252"/>
  <c r="AJ18" i="252"/>
  <c r="AK18" i="252"/>
  <c r="AN18" i="252"/>
  <c r="AQ18" i="252"/>
  <c r="AT18" i="252"/>
  <c r="AU18" i="252"/>
  <c r="AX18" i="252"/>
  <c r="BA18" i="252"/>
  <c r="BD18" i="252"/>
  <c r="BE18" i="252"/>
  <c r="BF18" i="252"/>
  <c r="J99" i="252"/>
  <c r="M99" i="252"/>
  <c r="R99" i="252"/>
  <c r="S99" i="252"/>
  <c r="V99" i="252"/>
  <c r="Y99" i="252"/>
  <c r="Z99" i="252"/>
  <c r="AA99" i="252"/>
  <c r="AD99" i="252"/>
  <c r="AG99" i="252"/>
  <c r="AJ99" i="252"/>
  <c r="AK99" i="252"/>
  <c r="AN99" i="252"/>
  <c r="AQ99" i="252"/>
  <c r="AT99" i="252"/>
  <c r="AU99" i="252"/>
  <c r="AX99" i="252"/>
  <c r="BA99" i="252"/>
  <c r="BD99" i="252"/>
  <c r="BE99" i="252"/>
  <c r="BF99" i="252"/>
  <c r="AX16" i="252"/>
  <c r="BA16" i="252"/>
  <c r="BD16" i="252"/>
  <c r="BE16" i="252"/>
  <c r="AX17" i="252"/>
  <c r="BA17" i="252"/>
  <c r="BD17" i="252"/>
  <c r="BE17" i="252"/>
  <c r="AN16" i="252"/>
  <c r="AQ16" i="252"/>
  <c r="AT16" i="252"/>
  <c r="AU16" i="252"/>
  <c r="AN17" i="252"/>
  <c r="AQ17" i="252"/>
  <c r="AT17" i="252"/>
  <c r="AU17" i="252"/>
  <c r="AD16" i="252"/>
  <c r="AG16" i="252"/>
  <c r="AJ16" i="252"/>
  <c r="AK16" i="252"/>
  <c r="AD17" i="252"/>
  <c r="AG17" i="252"/>
  <c r="AJ17" i="252"/>
  <c r="AK17" i="252"/>
  <c r="V16" i="252"/>
  <c r="Y16" i="252"/>
  <c r="Z16" i="252"/>
  <c r="AA16" i="252"/>
  <c r="V17" i="252"/>
  <c r="Y17" i="252"/>
  <c r="Z17" i="252"/>
  <c r="AA17" i="252"/>
  <c r="J16" i="252"/>
  <c r="M16" i="252"/>
  <c r="R16" i="252"/>
  <c r="S16" i="252"/>
  <c r="J17" i="252"/>
  <c r="M17" i="252"/>
  <c r="R17" i="252"/>
  <c r="S17" i="252"/>
  <c r="BF17" i="252"/>
  <c r="BF16" i="252"/>
  <c r="J264" i="252"/>
  <c r="M264" i="252"/>
  <c r="R264" i="252"/>
  <c r="S264" i="252"/>
  <c r="V264" i="252"/>
  <c r="Y264" i="252"/>
  <c r="Z264" i="252"/>
  <c r="AA264" i="252"/>
  <c r="AD264" i="252"/>
  <c r="AG264" i="252"/>
  <c r="AJ264" i="252"/>
  <c r="AK264" i="252"/>
  <c r="AN264" i="252"/>
  <c r="AQ264" i="252"/>
  <c r="AT264" i="252"/>
  <c r="AU264" i="252"/>
  <c r="AX264" i="252"/>
  <c r="BA264" i="252"/>
  <c r="BD264" i="252"/>
  <c r="BE264" i="252"/>
  <c r="BF264" i="252"/>
  <c r="AX15" i="252"/>
  <c r="BA15" i="252"/>
  <c r="BD15" i="252"/>
  <c r="BE15" i="252"/>
  <c r="AX98" i="252"/>
  <c r="BA98" i="252"/>
  <c r="BD98" i="252"/>
  <c r="BE98" i="252"/>
  <c r="AX176" i="252"/>
  <c r="BA176" i="252"/>
  <c r="BD176" i="252"/>
  <c r="BE176" i="252"/>
  <c r="AX229" i="252"/>
  <c r="BA229" i="252"/>
  <c r="BD229" i="252"/>
  <c r="BE229" i="252"/>
  <c r="AN15" i="252"/>
  <c r="AQ15" i="252"/>
  <c r="AT15" i="252"/>
  <c r="AU15" i="252"/>
  <c r="AN98" i="252"/>
  <c r="AQ98" i="252"/>
  <c r="AT98" i="252"/>
  <c r="AU98" i="252"/>
  <c r="AN176" i="252"/>
  <c r="AQ176" i="252"/>
  <c r="AT176" i="252"/>
  <c r="AU176" i="252"/>
  <c r="AN229" i="252"/>
  <c r="AQ229" i="252"/>
  <c r="AT229" i="252"/>
  <c r="AU229" i="252"/>
  <c r="AD15" i="252"/>
  <c r="AG15" i="252"/>
  <c r="AJ15" i="252"/>
  <c r="AK15" i="252"/>
  <c r="AD98" i="252"/>
  <c r="AG98" i="252"/>
  <c r="AJ98" i="252"/>
  <c r="AK98" i="252"/>
  <c r="AD176" i="252"/>
  <c r="AG176" i="252"/>
  <c r="AJ176" i="252"/>
  <c r="AK176" i="252"/>
  <c r="AD229" i="252"/>
  <c r="AG229" i="252"/>
  <c r="AJ229" i="252"/>
  <c r="AK229" i="252"/>
  <c r="V15" i="252"/>
  <c r="Y15" i="252"/>
  <c r="Z15" i="252"/>
  <c r="AA15" i="252"/>
  <c r="V98" i="252"/>
  <c r="Y98" i="252"/>
  <c r="Z98" i="252"/>
  <c r="AA98" i="252"/>
  <c r="V176" i="252"/>
  <c r="Y176" i="252"/>
  <c r="Z176" i="252"/>
  <c r="AA176" i="252"/>
  <c r="V229" i="252"/>
  <c r="Y229" i="252"/>
  <c r="Z229" i="252"/>
  <c r="AA229" i="252"/>
  <c r="J15" i="252"/>
  <c r="M15" i="252"/>
  <c r="R15" i="252"/>
  <c r="S15" i="252"/>
  <c r="J98" i="252"/>
  <c r="M98" i="252"/>
  <c r="R98" i="252"/>
  <c r="S98" i="252"/>
  <c r="J176" i="252"/>
  <c r="M176" i="252"/>
  <c r="R176" i="252"/>
  <c r="S176" i="252"/>
  <c r="J229" i="252"/>
  <c r="M229" i="252"/>
  <c r="R229" i="252"/>
  <c r="S229" i="252"/>
  <c r="BF229" i="252"/>
  <c r="BF15" i="252"/>
  <c r="BF98" i="252"/>
  <c r="BF176" i="252"/>
  <c r="J175" i="252"/>
  <c r="M175" i="252"/>
  <c r="R175" i="252"/>
  <c r="S175" i="252"/>
  <c r="V175" i="252"/>
  <c r="Y175" i="252"/>
  <c r="Z175" i="252"/>
  <c r="AA175" i="252"/>
  <c r="AD175" i="252"/>
  <c r="AG175" i="252"/>
  <c r="AJ175" i="252"/>
  <c r="AK175" i="252"/>
  <c r="AN175" i="252"/>
  <c r="AQ175" i="252"/>
  <c r="AT175" i="252"/>
  <c r="AU175" i="252"/>
  <c r="AX175" i="252"/>
  <c r="BA175" i="252"/>
  <c r="BD175" i="252"/>
  <c r="BE175" i="252"/>
  <c r="BF175" i="252"/>
  <c r="AX14" i="252"/>
  <c r="BA14" i="252"/>
  <c r="BD14" i="252"/>
  <c r="BE14" i="252"/>
  <c r="AX97" i="252"/>
  <c r="BA97" i="252"/>
  <c r="BD97" i="252"/>
  <c r="BE97" i="252"/>
  <c r="AN14" i="252"/>
  <c r="AQ14" i="252"/>
  <c r="AT14" i="252"/>
  <c r="AU14" i="252"/>
  <c r="AN97" i="252"/>
  <c r="AQ97" i="252"/>
  <c r="AT97" i="252"/>
  <c r="AU97" i="252"/>
  <c r="AD14" i="252"/>
  <c r="AG14" i="252"/>
  <c r="AJ14" i="252"/>
  <c r="AK14" i="252"/>
  <c r="AD97" i="252"/>
  <c r="AG97" i="252"/>
  <c r="AJ97" i="252"/>
  <c r="AK97" i="252"/>
  <c r="V14" i="252"/>
  <c r="Y14" i="252"/>
  <c r="Z14" i="252"/>
  <c r="AA14" i="252"/>
  <c r="V97" i="252"/>
  <c r="Y97" i="252"/>
  <c r="Z97" i="252"/>
  <c r="AA97" i="252"/>
  <c r="J14" i="252"/>
  <c r="M14" i="252"/>
  <c r="R14" i="252"/>
  <c r="S14" i="252"/>
  <c r="J97" i="252"/>
  <c r="M97" i="252"/>
  <c r="R97" i="252"/>
  <c r="S97" i="252"/>
  <c r="BF97" i="252"/>
  <c r="BF14" i="252"/>
  <c r="J263" i="252"/>
  <c r="M263" i="252"/>
  <c r="R263" i="252"/>
  <c r="S263" i="252"/>
  <c r="V263" i="252"/>
  <c r="Y263" i="252"/>
  <c r="Z263" i="252"/>
  <c r="AA263" i="252"/>
  <c r="AD263" i="252"/>
  <c r="AG263" i="252"/>
  <c r="AJ263" i="252"/>
  <c r="AK263" i="252"/>
  <c r="AN263" i="252"/>
  <c r="AQ263" i="252"/>
  <c r="AT263" i="252"/>
  <c r="AU263" i="252"/>
  <c r="AX263" i="252"/>
  <c r="BA263" i="252"/>
  <c r="BD263" i="252"/>
  <c r="BE263" i="252"/>
  <c r="BF263" i="252"/>
  <c r="AX13" i="252"/>
  <c r="BA13" i="252"/>
  <c r="BD13" i="252"/>
  <c r="BE13" i="252"/>
  <c r="AX95" i="252"/>
  <c r="BA95" i="252"/>
  <c r="BD95" i="252"/>
  <c r="BE95" i="252"/>
  <c r="AX96" i="252"/>
  <c r="BA96" i="252"/>
  <c r="BD96" i="252"/>
  <c r="BE96" i="252"/>
  <c r="AX174" i="252"/>
  <c r="BA174" i="252"/>
  <c r="BD174" i="252"/>
  <c r="BE174" i="252"/>
  <c r="AX228" i="252"/>
  <c r="BA228" i="252"/>
  <c r="BD228" i="252"/>
  <c r="BE228" i="252"/>
  <c r="AN13" i="252"/>
  <c r="AQ13" i="252"/>
  <c r="AT13" i="252"/>
  <c r="AU13" i="252"/>
  <c r="AN95" i="252"/>
  <c r="AQ95" i="252"/>
  <c r="AT95" i="252"/>
  <c r="AU95" i="252"/>
  <c r="AN96" i="252"/>
  <c r="AQ96" i="252"/>
  <c r="AT96" i="252"/>
  <c r="AU96" i="252"/>
  <c r="AN174" i="252"/>
  <c r="AQ174" i="252"/>
  <c r="AT174" i="252"/>
  <c r="AU174" i="252"/>
  <c r="AN228" i="252"/>
  <c r="AQ228" i="252"/>
  <c r="AT228" i="252"/>
  <c r="AU228" i="252"/>
  <c r="AD13" i="252"/>
  <c r="AG13" i="252"/>
  <c r="AJ13" i="252"/>
  <c r="AK13" i="252"/>
  <c r="AD95" i="252"/>
  <c r="AG95" i="252"/>
  <c r="AJ95" i="252"/>
  <c r="AK95" i="252"/>
  <c r="AD96" i="252"/>
  <c r="AG96" i="252"/>
  <c r="AJ96" i="252"/>
  <c r="AK96" i="252"/>
  <c r="AD174" i="252"/>
  <c r="AG174" i="252"/>
  <c r="AJ174" i="252"/>
  <c r="AK174" i="252"/>
  <c r="AD228" i="252"/>
  <c r="AG228" i="252"/>
  <c r="AJ228" i="252"/>
  <c r="AK228" i="252"/>
  <c r="V13" i="252"/>
  <c r="Y13" i="252"/>
  <c r="Z13" i="252"/>
  <c r="AA13" i="252"/>
  <c r="V95" i="252"/>
  <c r="Y95" i="252"/>
  <c r="Z95" i="252"/>
  <c r="AA95" i="252"/>
  <c r="V96" i="252"/>
  <c r="Y96" i="252"/>
  <c r="Z96" i="252"/>
  <c r="AA96" i="252"/>
  <c r="V174" i="252"/>
  <c r="Y174" i="252"/>
  <c r="Z174" i="252"/>
  <c r="AA174" i="252"/>
  <c r="V228" i="252"/>
  <c r="Y228" i="252"/>
  <c r="Z228" i="252"/>
  <c r="AA228" i="252"/>
  <c r="J13" i="252"/>
  <c r="M13" i="252"/>
  <c r="R13" i="252"/>
  <c r="S13" i="252"/>
  <c r="J95" i="252"/>
  <c r="M95" i="252"/>
  <c r="R95" i="252"/>
  <c r="S95" i="252"/>
  <c r="J96" i="252"/>
  <c r="M96" i="252"/>
  <c r="R96" i="252"/>
  <c r="S96" i="252"/>
  <c r="J174" i="252"/>
  <c r="M174" i="252"/>
  <c r="R174" i="252"/>
  <c r="S174" i="252"/>
  <c r="J228" i="252"/>
  <c r="M228" i="252"/>
  <c r="R228" i="252"/>
  <c r="S228" i="252"/>
  <c r="BF228" i="252"/>
  <c r="BF13" i="252"/>
  <c r="BF95" i="252"/>
  <c r="BF96" i="252"/>
  <c r="BF174" i="252"/>
  <c r="J94" i="252"/>
  <c r="M94" i="252"/>
  <c r="R94" i="252"/>
  <c r="S94" i="252"/>
  <c r="V94" i="252"/>
  <c r="Y94" i="252"/>
  <c r="Z94" i="252"/>
  <c r="AA94" i="252"/>
  <c r="AD94" i="252"/>
  <c r="AG94" i="252"/>
  <c r="AJ94" i="252"/>
  <c r="AK94" i="252"/>
  <c r="AN94" i="252"/>
  <c r="AQ94" i="252"/>
  <c r="AT94" i="252"/>
  <c r="AU94" i="252"/>
  <c r="AX94" i="252"/>
  <c r="BA94" i="252"/>
  <c r="BD94" i="252"/>
  <c r="BE94" i="252"/>
  <c r="BF94" i="252"/>
  <c r="AX11" i="252"/>
  <c r="BA11" i="252"/>
  <c r="BD11" i="252"/>
  <c r="BE11" i="252"/>
  <c r="AX12" i="252"/>
  <c r="BA12" i="252"/>
  <c r="BD12" i="252"/>
  <c r="BE12" i="252"/>
  <c r="AN11" i="252"/>
  <c r="AQ11" i="252"/>
  <c r="AT11" i="252"/>
  <c r="AU11" i="252"/>
  <c r="AN12" i="252"/>
  <c r="AQ12" i="252"/>
  <c r="AT12" i="252"/>
  <c r="AU12" i="252"/>
  <c r="AD11" i="252"/>
  <c r="AG11" i="252"/>
  <c r="AJ11" i="252"/>
  <c r="AK11" i="252"/>
  <c r="AD12" i="252"/>
  <c r="AG12" i="252"/>
  <c r="AJ12" i="252"/>
  <c r="AK12" i="252"/>
  <c r="V11" i="252"/>
  <c r="Y11" i="252"/>
  <c r="Z11" i="252"/>
  <c r="AA11" i="252"/>
  <c r="V12" i="252"/>
  <c r="Y12" i="252"/>
  <c r="Z12" i="252"/>
  <c r="AA12" i="252"/>
  <c r="J11" i="252"/>
  <c r="M11" i="252"/>
  <c r="R11" i="252"/>
  <c r="S11" i="252"/>
  <c r="J12" i="252"/>
  <c r="M12" i="252"/>
  <c r="R12" i="252"/>
  <c r="S12" i="252"/>
  <c r="BF12" i="252"/>
  <c r="BF11" i="252"/>
  <c r="J173" i="252"/>
  <c r="M173" i="252"/>
  <c r="R173" i="252"/>
  <c r="S173" i="252"/>
  <c r="V173" i="252"/>
  <c r="Y173" i="252"/>
  <c r="Z173" i="252"/>
  <c r="AA173" i="252"/>
  <c r="AD173" i="252"/>
  <c r="AG173" i="252"/>
  <c r="AJ173" i="252"/>
  <c r="AK173" i="252"/>
  <c r="AN173" i="252"/>
  <c r="AQ173" i="252"/>
  <c r="AT173" i="252"/>
  <c r="AU173" i="252"/>
  <c r="AX173" i="252"/>
  <c r="BA173" i="252"/>
  <c r="BD173" i="252"/>
  <c r="BE173" i="252"/>
  <c r="BF173" i="252"/>
  <c r="AX10" i="252"/>
  <c r="BA10" i="252"/>
  <c r="BD10" i="252"/>
  <c r="BE10" i="252"/>
  <c r="AX93" i="252"/>
  <c r="BA93" i="252"/>
  <c r="BD93" i="252"/>
  <c r="BE93" i="252"/>
  <c r="AN10" i="252"/>
  <c r="AQ10" i="252"/>
  <c r="AT10" i="252"/>
  <c r="AU10" i="252"/>
  <c r="AN93" i="252"/>
  <c r="AQ93" i="252"/>
  <c r="AT93" i="252"/>
  <c r="AU93" i="252"/>
  <c r="AD10" i="252"/>
  <c r="AG10" i="252"/>
  <c r="AJ10" i="252"/>
  <c r="AK10" i="252"/>
  <c r="AD93" i="252"/>
  <c r="AG93" i="252"/>
  <c r="AJ93" i="252"/>
  <c r="AK93" i="252"/>
  <c r="V10" i="252"/>
  <c r="Y10" i="252"/>
  <c r="Z10" i="252"/>
  <c r="AA10" i="252"/>
  <c r="V93" i="252"/>
  <c r="Y93" i="252"/>
  <c r="Z93" i="252"/>
  <c r="AA93" i="252"/>
  <c r="J10" i="252"/>
  <c r="M10" i="252"/>
  <c r="R10" i="252"/>
  <c r="S10" i="252"/>
  <c r="J93" i="252"/>
  <c r="M93" i="252"/>
  <c r="R93" i="252"/>
  <c r="S93" i="252"/>
  <c r="BF93" i="252"/>
  <c r="BF10" i="252"/>
  <c r="J172" i="252"/>
  <c r="M172" i="252"/>
  <c r="R172" i="252"/>
  <c r="S172" i="252"/>
  <c r="V172" i="252"/>
  <c r="Y172" i="252"/>
  <c r="Z172" i="252"/>
  <c r="AA172" i="252"/>
  <c r="AD172" i="252"/>
  <c r="AG172" i="252"/>
  <c r="AJ172" i="252"/>
  <c r="AK172" i="252"/>
  <c r="AN172" i="252"/>
  <c r="AQ172" i="252"/>
  <c r="AT172" i="252"/>
  <c r="AU172" i="252"/>
  <c r="AX172" i="252"/>
  <c r="BA172" i="252"/>
  <c r="BD172" i="252"/>
  <c r="BE172" i="252"/>
  <c r="BF172" i="252"/>
  <c r="AX9" i="252"/>
  <c r="BA9" i="252"/>
  <c r="BD9" i="252"/>
  <c r="BE9" i="252"/>
  <c r="AX92" i="252"/>
  <c r="BA92" i="252"/>
  <c r="BD92" i="252"/>
  <c r="BE92" i="252"/>
  <c r="AN9" i="252"/>
  <c r="AQ9" i="252"/>
  <c r="AT9" i="252"/>
  <c r="AU9" i="252"/>
  <c r="AN92" i="252"/>
  <c r="AQ92" i="252"/>
  <c r="AT92" i="252"/>
  <c r="AU92" i="252"/>
  <c r="AD9" i="252"/>
  <c r="AG9" i="252"/>
  <c r="AJ9" i="252"/>
  <c r="AK9" i="252"/>
  <c r="AD92" i="252"/>
  <c r="AG92" i="252"/>
  <c r="AJ92" i="252"/>
  <c r="AK92" i="252"/>
  <c r="V9" i="252"/>
  <c r="Y9" i="252"/>
  <c r="Z9" i="252"/>
  <c r="AA9" i="252"/>
  <c r="V92" i="252"/>
  <c r="Y92" i="252"/>
  <c r="Z92" i="252"/>
  <c r="AA92" i="252"/>
  <c r="J9" i="252"/>
  <c r="M9" i="252"/>
  <c r="R9" i="252"/>
  <c r="S9" i="252"/>
  <c r="J92" i="252"/>
  <c r="M92" i="252"/>
  <c r="R92" i="252"/>
  <c r="S92" i="252"/>
  <c r="BF92" i="252"/>
  <c r="BF9" i="252"/>
  <c r="J227" i="252"/>
  <c r="M227" i="252"/>
  <c r="R227" i="252"/>
  <c r="S227" i="252"/>
  <c r="V227" i="252"/>
  <c r="Y227" i="252"/>
  <c r="Z227" i="252"/>
  <c r="AA227" i="252"/>
  <c r="AD227" i="252"/>
  <c r="AG227" i="252"/>
  <c r="AJ227" i="252"/>
  <c r="AK227" i="252"/>
  <c r="AN227" i="252"/>
  <c r="AQ227" i="252"/>
  <c r="AT227" i="252"/>
  <c r="AU227" i="252"/>
  <c r="AX227" i="252"/>
  <c r="BA227" i="252"/>
  <c r="BD227" i="252"/>
  <c r="BE227" i="252"/>
  <c r="BF227" i="252"/>
  <c r="AX8" i="252"/>
  <c r="BA8" i="252"/>
  <c r="BD8" i="252"/>
  <c r="BE8" i="252"/>
  <c r="AX91" i="252"/>
  <c r="BA91" i="252"/>
  <c r="BD91" i="252"/>
  <c r="BE91" i="252"/>
  <c r="AX171" i="252"/>
  <c r="BA171" i="252"/>
  <c r="BD171" i="252"/>
  <c r="BE171" i="252"/>
  <c r="AN8" i="252"/>
  <c r="AQ8" i="252"/>
  <c r="AT8" i="252"/>
  <c r="AU8" i="252"/>
  <c r="AN91" i="252"/>
  <c r="AQ91" i="252"/>
  <c r="AT91" i="252"/>
  <c r="AU91" i="252"/>
  <c r="AN171" i="252"/>
  <c r="AQ171" i="252"/>
  <c r="AT171" i="252"/>
  <c r="AU171" i="252"/>
  <c r="AD8" i="252"/>
  <c r="AG8" i="252"/>
  <c r="AJ8" i="252"/>
  <c r="AK8" i="252"/>
  <c r="AD91" i="252"/>
  <c r="AG91" i="252"/>
  <c r="AJ91" i="252"/>
  <c r="AK91" i="252"/>
  <c r="AD171" i="252"/>
  <c r="AG171" i="252"/>
  <c r="AJ171" i="252"/>
  <c r="AK171" i="252"/>
  <c r="V8" i="252"/>
  <c r="Y8" i="252"/>
  <c r="Z8" i="252"/>
  <c r="AA8" i="252"/>
  <c r="V91" i="252"/>
  <c r="Y91" i="252"/>
  <c r="Z91" i="252"/>
  <c r="AA91" i="252"/>
  <c r="V171" i="252"/>
  <c r="Y171" i="252"/>
  <c r="Z171" i="252"/>
  <c r="AA171" i="252"/>
  <c r="J8" i="252"/>
  <c r="M8" i="252"/>
  <c r="R8" i="252"/>
  <c r="S8" i="252"/>
  <c r="J91" i="252"/>
  <c r="M91" i="252"/>
  <c r="R91" i="252"/>
  <c r="S91" i="252"/>
  <c r="J171" i="252"/>
  <c r="M171" i="252"/>
  <c r="R171" i="252"/>
  <c r="S171" i="252"/>
  <c r="BF171" i="252"/>
  <c r="BF8" i="252"/>
  <c r="BF91" i="252"/>
  <c r="J170" i="252"/>
  <c r="M170" i="252"/>
  <c r="R170" i="252"/>
  <c r="S170" i="252"/>
  <c r="V170" i="252"/>
  <c r="Y170" i="252"/>
  <c r="Z170" i="252"/>
  <c r="AA170" i="252"/>
  <c r="AD170" i="252"/>
  <c r="AG170" i="252"/>
  <c r="AJ170" i="252"/>
  <c r="AK170" i="252"/>
  <c r="AN170" i="252"/>
  <c r="AQ170" i="252"/>
  <c r="AT170" i="252"/>
  <c r="AU170" i="252"/>
  <c r="AX170" i="252"/>
  <c r="BA170" i="252"/>
  <c r="BD170" i="252"/>
  <c r="BE170" i="252"/>
  <c r="BF170" i="252"/>
  <c r="AX7" i="252"/>
  <c r="BA7" i="252"/>
  <c r="BD7" i="252"/>
  <c r="BE7" i="252"/>
  <c r="AX90" i="252"/>
  <c r="BA90" i="252"/>
  <c r="BD90" i="252"/>
  <c r="BE90" i="252"/>
  <c r="AN7" i="252"/>
  <c r="AQ7" i="252"/>
  <c r="AT7" i="252"/>
  <c r="AU7" i="252"/>
  <c r="AN90" i="252"/>
  <c r="AQ90" i="252"/>
  <c r="AT90" i="252"/>
  <c r="AU90" i="252"/>
  <c r="AD7" i="252"/>
  <c r="AG7" i="252"/>
  <c r="AJ7" i="252"/>
  <c r="AK7" i="252"/>
  <c r="AD90" i="252"/>
  <c r="AG90" i="252"/>
  <c r="AJ90" i="252"/>
  <c r="AK90" i="252"/>
  <c r="V7" i="252"/>
  <c r="Y7" i="252"/>
  <c r="Z7" i="252"/>
  <c r="AA7" i="252"/>
  <c r="V90" i="252"/>
  <c r="Y90" i="252"/>
  <c r="Z90" i="252"/>
  <c r="AA90" i="252"/>
  <c r="J7" i="252"/>
  <c r="M7" i="252"/>
  <c r="R7" i="252"/>
  <c r="S7" i="252"/>
  <c r="J90" i="252"/>
  <c r="M90" i="252"/>
  <c r="R90" i="252"/>
  <c r="S90" i="252"/>
  <c r="BF90" i="252"/>
  <c r="BF7" i="252"/>
  <c r="J292" i="252"/>
  <c r="M292" i="252"/>
  <c r="R292" i="252"/>
  <c r="S292" i="252"/>
  <c r="V292" i="252"/>
  <c r="Y292" i="252"/>
  <c r="Z292" i="252"/>
  <c r="AA292" i="252"/>
  <c r="AD292" i="252"/>
  <c r="AG292" i="252"/>
  <c r="AJ292" i="252"/>
  <c r="AK292" i="252"/>
  <c r="AN292" i="252"/>
  <c r="AQ292" i="252"/>
  <c r="AT292" i="252"/>
  <c r="AU292" i="252"/>
  <c r="AX292" i="252"/>
  <c r="BA292" i="252"/>
  <c r="BD292" i="252"/>
  <c r="BE292" i="252"/>
  <c r="BF292" i="252"/>
  <c r="AX6" i="252"/>
  <c r="BA6" i="252"/>
  <c r="BD6" i="252"/>
  <c r="BE6" i="252"/>
  <c r="AX89" i="252"/>
  <c r="BA89" i="252"/>
  <c r="BD89" i="252"/>
  <c r="BE89" i="252"/>
  <c r="AX169" i="252"/>
  <c r="BA169" i="252"/>
  <c r="BD169" i="252"/>
  <c r="BE169" i="252"/>
  <c r="AX226" i="252"/>
  <c r="BA226" i="252"/>
  <c r="BD226" i="252"/>
  <c r="BE226" i="252"/>
  <c r="AX262" i="252"/>
  <c r="BA262" i="252"/>
  <c r="BD262" i="252"/>
  <c r="BE262" i="252"/>
  <c r="AN6" i="252"/>
  <c r="AQ6" i="252"/>
  <c r="AT6" i="252"/>
  <c r="AU6" i="252"/>
  <c r="AN89" i="252"/>
  <c r="AQ89" i="252"/>
  <c r="AT89" i="252"/>
  <c r="AU89" i="252"/>
  <c r="AN169" i="252"/>
  <c r="AQ169" i="252"/>
  <c r="AT169" i="252"/>
  <c r="AU169" i="252"/>
  <c r="AN226" i="252"/>
  <c r="AQ226" i="252"/>
  <c r="AT226" i="252"/>
  <c r="AU226" i="252"/>
  <c r="AN262" i="252"/>
  <c r="AQ262" i="252"/>
  <c r="AT262" i="252"/>
  <c r="AU262" i="252"/>
  <c r="AD6" i="252"/>
  <c r="AG6" i="252"/>
  <c r="AJ6" i="252"/>
  <c r="AK6" i="252"/>
  <c r="AD89" i="252"/>
  <c r="AG89" i="252"/>
  <c r="AJ89" i="252"/>
  <c r="AK89" i="252"/>
  <c r="AD169" i="252"/>
  <c r="AG169" i="252"/>
  <c r="AJ169" i="252"/>
  <c r="AK169" i="252"/>
  <c r="AD226" i="252"/>
  <c r="AG226" i="252"/>
  <c r="AJ226" i="252"/>
  <c r="AK226" i="252"/>
  <c r="AD262" i="252"/>
  <c r="AG262" i="252"/>
  <c r="AJ262" i="252"/>
  <c r="AK262" i="252"/>
  <c r="V6" i="252"/>
  <c r="Y6" i="252"/>
  <c r="Z6" i="252"/>
  <c r="AA6" i="252"/>
  <c r="V89" i="252"/>
  <c r="Y89" i="252"/>
  <c r="Z89" i="252"/>
  <c r="AA89" i="252"/>
  <c r="V169" i="252"/>
  <c r="Y169" i="252"/>
  <c r="Z169" i="252"/>
  <c r="AA169" i="252"/>
  <c r="V226" i="252"/>
  <c r="Y226" i="252"/>
  <c r="Z226" i="252"/>
  <c r="AA226" i="252"/>
  <c r="V262" i="252"/>
  <c r="Y262" i="252"/>
  <c r="Z262" i="252"/>
  <c r="AA262" i="252"/>
  <c r="J6" i="252"/>
  <c r="M6" i="252"/>
  <c r="R6" i="252"/>
  <c r="S6" i="252"/>
  <c r="J89" i="252"/>
  <c r="M89" i="252"/>
  <c r="R89" i="252"/>
  <c r="S89" i="252"/>
  <c r="J169" i="252"/>
  <c r="M169" i="252"/>
  <c r="R169" i="252"/>
  <c r="S169" i="252"/>
  <c r="J226" i="252"/>
  <c r="M226" i="252"/>
  <c r="R226" i="252"/>
  <c r="S226" i="252"/>
  <c r="J262" i="252"/>
  <c r="M262" i="252"/>
  <c r="R262" i="252"/>
  <c r="S262" i="252"/>
  <c r="BF262" i="252"/>
  <c r="BF6" i="252"/>
  <c r="BF89" i="252"/>
  <c r="BF169" i="252"/>
  <c r="BF226" i="252"/>
  <c r="J168" i="252"/>
  <c r="M168" i="252"/>
  <c r="R168" i="252"/>
  <c r="S168" i="252"/>
  <c r="V168" i="252"/>
  <c r="Y168" i="252"/>
  <c r="Z168" i="252"/>
  <c r="AA168" i="252"/>
  <c r="AD168" i="252"/>
  <c r="AG168" i="252"/>
  <c r="AJ168" i="252"/>
  <c r="AK168" i="252"/>
  <c r="AN168" i="252"/>
  <c r="AQ168" i="252"/>
  <c r="AT168" i="252"/>
  <c r="AU168" i="252"/>
  <c r="AX168" i="252"/>
  <c r="BA168" i="252"/>
  <c r="BD168" i="252"/>
  <c r="BE168" i="252"/>
  <c r="BF168" i="252"/>
  <c r="AX4" i="252"/>
  <c r="BA4" i="252"/>
  <c r="BD4" i="252"/>
  <c r="BE4" i="252"/>
  <c r="AX5" i="252"/>
  <c r="BA5" i="252"/>
  <c r="BD5" i="252"/>
  <c r="BE5" i="252"/>
  <c r="AX88" i="252"/>
  <c r="BA88" i="252"/>
  <c r="BD88" i="252"/>
  <c r="BE88" i="252"/>
  <c r="AN4" i="252"/>
  <c r="AQ4" i="252"/>
  <c r="AT4" i="252"/>
  <c r="AU4" i="252"/>
  <c r="AN5" i="252"/>
  <c r="AQ5" i="252"/>
  <c r="AT5" i="252"/>
  <c r="AU5" i="252"/>
  <c r="AN88" i="252"/>
  <c r="AQ88" i="252"/>
  <c r="AT88" i="252"/>
  <c r="AU88" i="252"/>
  <c r="AD4" i="252"/>
  <c r="AG4" i="252"/>
  <c r="AJ4" i="252"/>
  <c r="AK4" i="252"/>
  <c r="AD5" i="252"/>
  <c r="AG5" i="252"/>
  <c r="AJ5" i="252"/>
  <c r="AK5" i="252"/>
  <c r="AD88" i="252"/>
  <c r="AG88" i="252"/>
  <c r="AJ88" i="252"/>
  <c r="AK88" i="252"/>
  <c r="V4" i="252"/>
  <c r="Y4" i="252"/>
  <c r="Z4" i="252"/>
  <c r="AA4" i="252"/>
  <c r="V5" i="252"/>
  <c r="Y5" i="252"/>
  <c r="Z5" i="252"/>
  <c r="AA5" i="252"/>
  <c r="V88" i="252"/>
  <c r="Y88" i="252"/>
  <c r="Z88" i="252"/>
  <c r="AA88" i="252"/>
  <c r="J4" i="252"/>
  <c r="M4" i="252"/>
  <c r="R4" i="252"/>
  <c r="S4" i="252"/>
  <c r="J5" i="252"/>
  <c r="M5" i="252"/>
  <c r="R5" i="252"/>
  <c r="S5" i="252"/>
  <c r="J88" i="252"/>
  <c r="M88" i="252"/>
  <c r="R88" i="252"/>
  <c r="S88" i="252"/>
  <c r="BF88" i="252"/>
  <c r="BF4" i="252"/>
  <c r="BF5" i="252"/>
  <c r="J167" i="252"/>
  <c r="M167" i="252"/>
  <c r="R167" i="252"/>
  <c r="S167" i="252"/>
  <c r="V167" i="252"/>
  <c r="Y167" i="252"/>
  <c r="Z167" i="252"/>
  <c r="AA167" i="252"/>
  <c r="AD167" i="252"/>
  <c r="AG167" i="252"/>
  <c r="AJ167" i="252"/>
  <c r="AK167" i="252"/>
  <c r="AN167" i="252"/>
  <c r="AQ167" i="252"/>
  <c r="AT167" i="252"/>
  <c r="AU167" i="252"/>
  <c r="AX167" i="252"/>
  <c r="BA167" i="252"/>
  <c r="BD167" i="252"/>
  <c r="BE167" i="252"/>
  <c r="BF167" i="252"/>
  <c r="AX3" i="252"/>
  <c r="BA3" i="252"/>
  <c r="BD3" i="252"/>
  <c r="BE3" i="252"/>
  <c r="AX87" i="252"/>
  <c r="BA87" i="252"/>
  <c r="BD87" i="252"/>
  <c r="BE87" i="252"/>
  <c r="AN3" i="252"/>
  <c r="AQ3" i="252"/>
  <c r="AT3" i="252"/>
  <c r="AU3" i="252"/>
  <c r="AN87" i="252"/>
  <c r="AQ87" i="252"/>
  <c r="AT87" i="252"/>
  <c r="AU87" i="252"/>
  <c r="AD3" i="252"/>
  <c r="AG3" i="252"/>
  <c r="AJ3" i="252"/>
  <c r="AK3" i="252"/>
  <c r="AD87" i="252"/>
  <c r="AG87" i="252"/>
  <c r="AJ87" i="252"/>
  <c r="AK87" i="252"/>
  <c r="V3" i="252"/>
  <c r="Y3" i="252"/>
  <c r="Z3" i="252"/>
  <c r="AA3" i="252"/>
  <c r="V87" i="252"/>
  <c r="Y87" i="252"/>
  <c r="Z87" i="252"/>
  <c r="AA87" i="252"/>
  <c r="J3" i="252"/>
  <c r="M3" i="252"/>
  <c r="R3" i="252"/>
  <c r="S3" i="252"/>
  <c r="J87" i="252"/>
  <c r="M87" i="252"/>
  <c r="R87" i="252"/>
  <c r="S87" i="252"/>
  <c r="BF87" i="252"/>
  <c r="BF3" i="252"/>
  <c r="CB2" i="252"/>
  <c r="CF380" i="104"/>
  <c r="CF381" i="104"/>
  <c r="CF382" i="104"/>
  <c r="CG382" i="104"/>
  <c r="CH382" i="104"/>
  <c r="DD382" i="104"/>
  <c r="DC382" i="104"/>
  <c r="DB382" i="104"/>
  <c r="DA382" i="104"/>
  <c r="CZ382" i="104"/>
  <c r="CY382" i="104"/>
  <c r="CX382" i="104"/>
  <c r="CW382" i="104"/>
  <c r="CV382" i="104"/>
  <c r="CU382" i="104"/>
  <c r="CT382" i="104"/>
  <c r="CS382" i="104"/>
  <c r="CR382" i="104"/>
  <c r="CQ382" i="104"/>
  <c r="CP382" i="104"/>
  <c r="CO382" i="104"/>
  <c r="CN382" i="104"/>
  <c r="CM382" i="104"/>
  <c r="CL382" i="104"/>
  <c r="CK382" i="104"/>
  <c r="CJ382" i="104"/>
  <c r="CI382" i="104"/>
  <c r="CG381" i="104"/>
  <c r="CH381" i="104"/>
  <c r="DD381" i="104"/>
  <c r="DC381" i="104"/>
  <c r="DB381" i="104"/>
  <c r="DA381" i="104"/>
  <c r="CZ381" i="104"/>
  <c r="CY381" i="104"/>
  <c r="CX381" i="104"/>
  <c r="CW381" i="104"/>
  <c r="CV381" i="104"/>
  <c r="CU381" i="104"/>
  <c r="CT381" i="104"/>
  <c r="CS381" i="104"/>
  <c r="CR381" i="104"/>
  <c r="CQ381" i="104"/>
  <c r="CP381" i="104"/>
  <c r="CO381" i="104"/>
  <c r="CN381" i="104"/>
  <c r="CM381" i="104"/>
  <c r="CL381" i="104"/>
  <c r="CK381" i="104"/>
  <c r="CJ381" i="104"/>
  <c r="CI381" i="104"/>
  <c r="CG380" i="104"/>
  <c r="CH380" i="104"/>
  <c r="DD380" i="104"/>
  <c r="DC380" i="104"/>
  <c r="DB380" i="104"/>
  <c r="DA380" i="104"/>
  <c r="CZ380" i="104"/>
  <c r="CY380" i="104"/>
  <c r="CX380" i="104"/>
  <c r="CW380" i="104"/>
  <c r="CV380" i="104"/>
  <c r="CU380" i="104"/>
  <c r="CT380" i="104"/>
  <c r="CS380" i="104"/>
  <c r="CR380" i="104"/>
  <c r="CQ380" i="104"/>
  <c r="CP380" i="104"/>
  <c r="CO380" i="104"/>
  <c r="CN380" i="104"/>
  <c r="CM380" i="104"/>
  <c r="CL380" i="104"/>
  <c r="CK380" i="104"/>
  <c r="CJ380" i="104"/>
  <c r="CI380" i="104"/>
  <c r="CF377" i="104"/>
  <c r="CF378" i="104"/>
  <c r="CF379" i="104"/>
  <c r="CG379" i="104"/>
  <c r="CH379" i="104"/>
  <c r="DD379" i="104"/>
  <c r="DC379" i="104"/>
  <c r="DB379" i="104"/>
  <c r="DA379" i="104"/>
  <c r="CZ379" i="104"/>
  <c r="CY379" i="104"/>
  <c r="CX379" i="104"/>
  <c r="CW379" i="104"/>
  <c r="CV379" i="104"/>
  <c r="CU379" i="104"/>
  <c r="CT379" i="104"/>
  <c r="CS379" i="104"/>
  <c r="CR379" i="104"/>
  <c r="CQ379" i="104"/>
  <c r="CP379" i="104"/>
  <c r="CO379" i="104"/>
  <c r="CN379" i="104"/>
  <c r="CM379" i="104"/>
  <c r="CL379" i="104"/>
  <c r="CK379" i="104"/>
  <c r="CJ379" i="104"/>
  <c r="CI379" i="104"/>
  <c r="CG378" i="104"/>
  <c r="CH378" i="104"/>
  <c r="DD378" i="104"/>
  <c r="DC378" i="104"/>
  <c r="DB378" i="104"/>
  <c r="DA378" i="104"/>
  <c r="CZ378" i="104"/>
  <c r="CY378" i="104"/>
  <c r="CX378" i="104"/>
  <c r="CW378" i="104"/>
  <c r="CV378" i="104"/>
  <c r="CU378" i="104"/>
  <c r="CT378" i="104"/>
  <c r="CS378" i="104"/>
  <c r="CR378" i="104"/>
  <c r="CQ378" i="104"/>
  <c r="CP378" i="104"/>
  <c r="CO378" i="104"/>
  <c r="CN378" i="104"/>
  <c r="CM378" i="104"/>
  <c r="CL378" i="104"/>
  <c r="CK378" i="104"/>
  <c r="CJ378" i="104"/>
  <c r="CI378" i="104"/>
  <c r="CG377" i="104"/>
  <c r="CH377" i="104"/>
  <c r="DD377" i="104"/>
  <c r="DC377" i="104"/>
  <c r="DB377" i="104"/>
  <c r="DA377" i="104"/>
  <c r="CZ377" i="104"/>
  <c r="CY377" i="104"/>
  <c r="CX377" i="104"/>
  <c r="CW377" i="104"/>
  <c r="CV377" i="104"/>
  <c r="CU377" i="104"/>
  <c r="CT377" i="104"/>
  <c r="CS377" i="104"/>
  <c r="CR377" i="104"/>
  <c r="CQ377" i="104"/>
  <c r="CP377" i="104"/>
  <c r="CO377" i="104"/>
  <c r="CN377" i="104"/>
  <c r="CM377" i="104"/>
  <c r="CL377" i="104"/>
  <c r="CK377" i="104"/>
  <c r="CJ377" i="104"/>
  <c r="CI377" i="104"/>
  <c r="CF371" i="104"/>
  <c r="CF372" i="104"/>
  <c r="CF373" i="104"/>
  <c r="CF374" i="104"/>
  <c r="CF375" i="104"/>
  <c r="CF376" i="104"/>
  <c r="CG376" i="104"/>
  <c r="CH376" i="104"/>
  <c r="DD376" i="104"/>
  <c r="DC376" i="104"/>
  <c r="DB376" i="104"/>
  <c r="DA376" i="104"/>
  <c r="CZ376" i="104"/>
  <c r="CY376" i="104"/>
  <c r="CX376" i="104"/>
  <c r="CW376" i="104"/>
  <c r="CV376" i="104"/>
  <c r="CU376" i="104"/>
  <c r="CT376" i="104"/>
  <c r="CS376" i="104"/>
  <c r="CR376" i="104"/>
  <c r="CQ376" i="104"/>
  <c r="CP376" i="104"/>
  <c r="CO376" i="104"/>
  <c r="CN376" i="104"/>
  <c r="CM376" i="104"/>
  <c r="CL376" i="104"/>
  <c r="CK376" i="104"/>
  <c r="CJ376" i="104"/>
  <c r="CI376" i="104"/>
  <c r="CG375" i="104"/>
  <c r="CH375" i="104"/>
  <c r="DD375" i="104"/>
  <c r="DC375" i="104"/>
  <c r="DB375" i="104"/>
  <c r="DA375" i="104"/>
  <c r="CZ375" i="104"/>
  <c r="CY375" i="104"/>
  <c r="CX375" i="104"/>
  <c r="CW375" i="104"/>
  <c r="CV375" i="104"/>
  <c r="CU375" i="104"/>
  <c r="CT375" i="104"/>
  <c r="CS375" i="104"/>
  <c r="CR375" i="104"/>
  <c r="CQ375" i="104"/>
  <c r="CP375" i="104"/>
  <c r="CO375" i="104"/>
  <c r="CN375" i="104"/>
  <c r="CM375" i="104"/>
  <c r="CL375" i="104"/>
  <c r="CK375" i="104"/>
  <c r="CJ375" i="104"/>
  <c r="CI375" i="104"/>
  <c r="CG374" i="104"/>
  <c r="CH374" i="104"/>
  <c r="DD374" i="104"/>
  <c r="DC374" i="104"/>
  <c r="DB374" i="104"/>
  <c r="DA374" i="104"/>
  <c r="CZ374" i="104"/>
  <c r="CY374" i="104"/>
  <c r="CX374" i="104"/>
  <c r="CW374" i="104"/>
  <c r="CV374" i="104"/>
  <c r="CU374" i="104"/>
  <c r="CT374" i="104"/>
  <c r="CS374" i="104"/>
  <c r="CR374" i="104"/>
  <c r="CQ374" i="104"/>
  <c r="CP374" i="104"/>
  <c r="CO374" i="104"/>
  <c r="CN374" i="104"/>
  <c r="CM374" i="104"/>
  <c r="CL374" i="104"/>
  <c r="CK374" i="104"/>
  <c r="CJ374" i="104"/>
  <c r="CI374" i="104"/>
  <c r="CG373" i="104"/>
  <c r="CH373" i="104"/>
  <c r="DD373" i="104"/>
  <c r="DC373" i="104"/>
  <c r="DB373" i="104"/>
  <c r="DA373" i="104"/>
  <c r="CZ373" i="104"/>
  <c r="CY373" i="104"/>
  <c r="CX373" i="104"/>
  <c r="CW373" i="104"/>
  <c r="CV373" i="104"/>
  <c r="CU373" i="104"/>
  <c r="CT373" i="104"/>
  <c r="CS373" i="104"/>
  <c r="CR373" i="104"/>
  <c r="CQ373" i="104"/>
  <c r="CP373" i="104"/>
  <c r="CO373" i="104"/>
  <c r="CN373" i="104"/>
  <c r="CM373" i="104"/>
  <c r="CL373" i="104"/>
  <c r="CK373" i="104"/>
  <c r="CJ373" i="104"/>
  <c r="CI373" i="104"/>
  <c r="CG372" i="104"/>
  <c r="CH372" i="104"/>
  <c r="DD372" i="104"/>
  <c r="DC372" i="104"/>
  <c r="DB372" i="104"/>
  <c r="DA372" i="104"/>
  <c r="CZ372" i="104"/>
  <c r="CY372" i="104"/>
  <c r="CX372" i="104"/>
  <c r="CW372" i="104"/>
  <c r="CV372" i="104"/>
  <c r="CU372" i="104"/>
  <c r="CT372" i="104"/>
  <c r="CS372" i="104"/>
  <c r="CR372" i="104"/>
  <c r="CQ372" i="104"/>
  <c r="CP372" i="104"/>
  <c r="CO372" i="104"/>
  <c r="CN372" i="104"/>
  <c r="CM372" i="104"/>
  <c r="CL372" i="104"/>
  <c r="CK372" i="104"/>
  <c r="CJ372" i="104"/>
  <c r="CI372" i="104"/>
  <c r="CG371" i="104"/>
  <c r="CH371" i="104"/>
  <c r="DD371" i="104"/>
  <c r="DC371" i="104"/>
  <c r="DB371" i="104"/>
  <c r="DA371" i="104"/>
  <c r="CZ371" i="104"/>
  <c r="CY371" i="104"/>
  <c r="CX371" i="104"/>
  <c r="CW371" i="104"/>
  <c r="CV371" i="104"/>
  <c r="CU371" i="104"/>
  <c r="CT371" i="104"/>
  <c r="CS371" i="104"/>
  <c r="CR371" i="104"/>
  <c r="CQ371" i="104"/>
  <c r="CP371" i="104"/>
  <c r="CO371" i="104"/>
  <c r="CN371" i="104"/>
  <c r="CM371" i="104"/>
  <c r="CL371" i="104"/>
  <c r="CK371" i="104"/>
  <c r="CJ371" i="104"/>
  <c r="CI371" i="104"/>
  <c r="CF369" i="104"/>
  <c r="CF370" i="104"/>
  <c r="CG370" i="104"/>
  <c r="CH370" i="104"/>
  <c r="DD370" i="104"/>
  <c r="DC370" i="104"/>
  <c r="DB370" i="104"/>
  <c r="DA370" i="104"/>
  <c r="CZ370" i="104"/>
  <c r="CY370" i="104"/>
  <c r="CX370" i="104"/>
  <c r="CW370" i="104"/>
  <c r="CV370" i="104"/>
  <c r="CU370" i="104"/>
  <c r="CT370" i="104"/>
  <c r="CS370" i="104"/>
  <c r="CR370" i="104"/>
  <c r="CQ370" i="104"/>
  <c r="CP370" i="104"/>
  <c r="CO370" i="104"/>
  <c r="CN370" i="104"/>
  <c r="CM370" i="104"/>
  <c r="CL370" i="104"/>
  <c r="CK370" i="104"/>
  <c r="CJ370" i="104"/>
  <c r="CI370" i="104"/>
  <c r="CG369" i="104"/>
  <c r="CH369" i="104"/>
  <c r="DD369" i="104"/>
  <c r="DC369" i="104"/>
  <c r="DB369" i="104"/>
  <c r="DA369" i="104"/>
  <c r="CZ369" i="104"/>
  <c r="CY369" i="104"/>
  <c r="CX369" i="104"/>
  <c r="CW369" i="104"/>
  <c r="CV369" i="104"/>
  <c r="CU369" i="104"/>
  <c r="CT369" i="104"/>
  <c r="CS369" i="104"/>
  <c r="CR369" i="104"/>
  <c r="CQ369" i="104"/>
  <c r="CP369" i="104"/>
  <c r="CO369" i="104"/>
  <c r="CN369" i="104"/>
  <c r="CM369" i="104"/>
  <c r="CL369" i="104"/>
  <c r="CK369" i="104"/>
  <c r="CJ369" i="104"/>
  <c r="CI369" i="104"/>
  <c r="CF365" i="104"/>
  <c r="CF366" i="104"/>
  <c r="CF367" i="104"/>
  <c r="CF368" i="104"/>
  <c r="CG368" i="104"/>
  <c r="CH368" i="104"/>
  <c r="DD368" i="104"/>
  <c r="DC368" i="104"/>
  <c r="DB368" i="104"/>
  <c r="DA368" i="104"/>
  <c r="CZ368" i="104"/>
  <c r="CY368" i="104"/>
  <c r="CX368" i="104"/>
  <c r="CW368" i="104"/>
  <c r="CV368" i="104"/>
  <c r="CU368" i="104"/>
  <c r="CT368" i="104"/>
  <c r="CS368" i="104"/>
  <c r="CR368" i="104"/>
  <c r="CQ368" i="104"/>
  <c r="CP368" i="104"/>
  <c r="CO368" i="104"/>
  <c r="CN368" i="104"/>
  <c r="CM368" i="104"/>
  <c r="CL368" i="104"/>
  <c r="CK368" i="104"/>
  <c r="CJ368" i="104"/>
  <c r="CI368" i="104"/>
  <c r="CG367" i="104"/>
  <c r="CH367" i="104"/>
  <c r="DD367" i="104"/>
  <c r="DC367" i="104"/>
  <c r="DB367" i="104"/>
  <c r="DA367" i="104"/>
  <c r="CZ367" i="104"/>
  <c r="CY367" i="104"/>
  <c r="CX367" i="104"/>
  <c r="CW367" i="104"/>
  <c r="CV367" i="104"/>
  <c r="CU367" i="104"/>
  <c r="CT367" i="104"/>
  <c r="CS367" i="104"/>
  <c r="CR367" i="104"/>
  <c r="CQ367" i="104"/>
  <c r="CP367" i="104"/>
  <c r="CO367" i="104"/>
  <c r="CN367" i="104"/>
  <c r="CM367" i="104"/>
  <c r="CL367" i="104"/>
  <c r="CK367" i="104"/>
  <c r="CJ367" i="104"/>
  <c r="CI367" i="104"/>
  <c r="CG366" i="104"/>
  <c r="CH366" i="104"/>
  <c r="DD366" i="104"/>
  <c r="DC366" i="104"/>
  <c r="DB366" i="104"/>
  <c r="DA366" i="104"/>
  <c r="CZ366" i="104"/>
  <c r="CY366" i="104"/>
  <c r="CX366" i="104"/>
  <c r="CW366" i="104"/>
  <c r="CV366" i="104"/>
  <c r="CU366" i="104"/>
  <c r="CT366" i="104"/>
  <c r="CS366" i="104"/>
  <c r="CR366" i="104"/>
  <c r="CQ366" i="104"/>
  <c r="CP366" i="104"/>
  <c r="CO366" i="104"/>
  <c r="CN366" i="104"/>
  <c r="CM366" i="104"/>
  <c r="CL366" i="104"/>
  <c r="CK366" i="104"/>
  <c r="CJ366" i="104"/>
  <c r="CI366" i="104"/>
  <c r="CG365" i="104"/>
  <c r="CH365" i="104"/>
  <c r="DD365" i="104"/>
  <c r="DC365" i="104"/>
  <c r="DB365" i="104"/>
  <c r="DA365" i="104"/>
  <c r="CZ365" i="104"/>
  <c r="CY365" i="104"/>
  <c r="CX365" i="104"/>
  <c r="CW365" i="104"/>
  <c r="CV365" i="104"/>
  <c r="CU365" i="104"/>
  <c r="CT365" i="104"/>
  <c r="CS365" i="104"/>
  <c r="CR365" i="104"/>
  <c r="CQ365" i="104"/>
  <c r="CP365" i="104"/>
  <c r="CO365" i="104"/>
  <c r="CN365" i="104"/>
  <c r="CM365" i="104"/>
  <c r="CL365" i="104"/>
  <c r="CK365" i="104"/>
  <c r="CJ365" i="104"/>
  <c r="CI365" i="104"/>
  <c r="CF364" i="104"/>
  <c r="CG364" i="104"/>
  <c r="CH364" i="104"/>
  <c r="DD364" i="104"/>
  <c r="DC364" i="104"/>
  <c r="DB364" i="104"/>
  <c r="DA364" i="104"/>
  <c r="CZ364" i="104"/>
  <c r="CY364" i="104"/>
  <c r="CX364" i="104"/>
  <c r="CW364" i="104"/>
  <c r="CV364" i="104"/>
  <c r="CU364" i="104"/>
  <c r="CT364" i="104"/>
  <c r="CS364" i="104"/>
  <c r="CR364" i="104"/>
  <c r="CQ364" i="104"/>
  <c r="CP364" i="104"/>
  <c r="CO364" i="104"/>
  <c r="CN364" i="104"/>
  <c r="CM364" i="104"/>
  <c r="CL364" i="104"/>
  <c r="CK364" i="104"/>
  <c r="CJ364" i="104"/>
  <c r="CI364" i="104"/>
  <c r="CF354" i="104"/>
  <c r="CF355" i="104"/>
  <c r="CF356" i="104"/>
  <c r="CF357" i="104"/>
  <c r="CF358" i="104"/>
  <c r="CF359" i="104"/>
  <c r="CF360" i="104"/>
  <c r="CF361" i="104"/>
  <c r="CF362" i="104"/>
  <c r="CF363" i="104"/>
  <c r="CG363" i="104"/>
  <c r="CH363" i="104"/>
  <c r="DD363" i="104"/>
  <c r="DC363" i="104"/>
  <c r="DB363" i="104"/>
  <c r="DA363" i="104"/>
  <c r="CZ363" i="104"/>
  <c r="CY363" i="104"/>
  <c r="CX363" i="104"/>
  <c r="CW363" i="104"/>
  <c r="CV363" i="104"/>
  <c r="CU363" i="104"/>
  <c r="CT363" i="104"/>
  <c r="CS363" i="104"/>
  <c r="CR363" i="104"/>
  <c r="CQ363" i="104"/>
  <c r="CP363" i="104"/>
  <c r="CO363" i="104"/>
  <c r="CN363" i="104"/>
  <c r="CM363" i="104"/>
  <c r="CL363" i="104"/>
  <c r="CK363" i="104"/>
  <c r="CJ363" i="104"/>
  <c r="CI363" i="104"/>
  <c r="CG362" i="104"/>
  <c r="CH362" i="104"/>
  <c r="DD362" i="104"/>
  <c r="DC362" i="104"/>
  <c r="DB362" i="104"/>
  <c r="DA362" i="104"/>
  <c r="CZ362" i="104"/>
  <c r="CY362" i="104"/>
  <c r="CX362" i="104"/>
  <c r="CW362" i="104"/>
  <c r="CV362" i="104"/>
  <c r="CU362" i="104"/>
  <c r="CT362" i="104"/>
  <c r="CS362" i="104"/>
  <c r="CR362" i="104"/>
  <c r="CQ362" i="104"/>
  <c r="CP362" i="104"/>
  <c r="CO362" i="104"/>
  <c r="CN362" i="104"/>
  <c r="CM362" i="104"/>
  <c r="CL362" i="104"/>
  <c r="CK362" i="104"/>
  <c r="CJ362" i="104"/>
  <c r="CI362" i="104"/>
  <c r="CG361" i="104"/>
  <c r="CH361" i="104"/>
  <c r="DD361" i="104"/>
  <c r="DC361" i="104"/>
  <c r="DB361" i="104"/>
  <c r="DA361" i="104"/>
  <c r="CZ361" i="104"/>
  <c r="CY361" i="104"/>
  <c r="CX361" i="104"/>
  <c r="CW361" i="104"/>
  <c r="CV361" i="104"/>
  <c r="CU361" i="104"/>
  <c r="CT361" i="104"/>
  <c r="CS361" i="104"/>
  <c r="CR361" i="104"/>
  <c r="CQ361" i="104"/>
  <c r="CP361" i="104"/>
  <c r="CO361" i="104"/>
  <c r="CN361" i="104"/>
  <c r="CM361" i="104"/>
  <c r="CL361" i="104"/>
  <c r="CK361" i="104"/>
  <c r="CJ361" i="104"/>
  <c r="CI361" i="104"/>
  <c r="CG360" i="104"/>
  <c r="CH360" i="104"/>
  <c r="DD360" i="104"/>
  <c r="DC360" i="104"/>
  <c r="DB360" i="104"/>
  <c r="DA360" i="104"/>
  <c r="CZ360" i="104"/>
  <c r="CY360" i="104"/>
  <c r="CX360" i="104"/>
  <c r="CW360" i="104"/>
  <c r="CV360" i="104"/>
  <c r="CU360" i="104"/>
  <c r="CT360" i="104"/>
  <c r="CS360" i="104"/>
  <c r="CR360" i="104"/>
  <c r="CQ360" i="104"/>
  <c r="CP360" i="104"/>
  <c r="CO360" i="104"/>
  <c r="CN360" i="104"/>
  <c r="CM360" i="104"/>
  <c r="CL360" i="104"/>
  <c r="CK360" i="104"/>
  <c r="CJ360" i="104"/>
  <c r="CI360" i="104"/>
  <c r="CG359" i="104"/>
  <c r="CH359" i="104"/>
  <c r="DD359" i="104"/>
  <c r="DC359" i="104"/>
  <c r="DB359" i="104"/>
  <c r="DA359" i="104"/>
  <c r="CZ359" i="104"/>
  <c r="CY359" i="104"/>
  <c r="CX359" i="104"/>
  <c r="CW359" i="104"/>
  <c r="CV359" i="104"/>
  <c r="CU359" i="104"/>
  <c r="CT359" i="104"/>
  <c r="CS359" i="104"/>
  <c r="CR359" i="104"/>
  <c r="CQ359" i="104"/>
  <c r="CP359" i="104"/>
  <c r="CO359" i="104"/>
  <c r="CN359" i="104"/>
  <c r="CM359" i="104"/>
  <c r="CL359" i="104"/>
  <c r="CK359" i="104"/>
  <c r="CJ359" i="104"/>
  <c r="CI359" i="104"/>
  <c r="CG358" i="104"/>
  <c r="CH358" i="104"/>
  <c r="DD358" i="104"/>
  <c r="DC358" i="104"/>
  <c r="DB358" i="104"/>
  <c r="DA358" i="104"/>
  <c r="CZ358" i="104"/>
  <c r="CY358" i="104"/>
  <c r="CX358" i="104"/>
  <c r="CW358" i="104"/>
  <c r="CV358" i="104"/>
  <c r="CU358" i="104"/>
  <c r="CT358" i="104"/>
  <c r="CS358" i="104"/>
  <c r="CR358" i="104"/>
  <c r="CQ358" i="104"/>
  <c r="CP358" i="104"/>
  <c r="CO358" i="104"/>
  <c r="CN358" i="104"/>
  <c r="CM358" i="104"/>
  <c r="CL358" i="104"/>
  <c r="CK358" i="104"/>
  <c r="CJ358" i="104"/>
  <c r="CI358" i="104"/>
  <c r="CG357" i="104"/>
  <c r="CH357" i="104"/>
  <c r="DD357" i="104"/>
  <c r="DC357" i="104"/>
  <c r="DB357" i="104"/>
  <c r="DA357" i="104"/>
  <c r="CZ357" i="104"/>
  <c r="CY357" i="104"/>
  <c r="CX357" i="104"/>
  <c r="CW357" i="104"/>
  <c r="CV357" i="104"/>
  <c r="CU357" i="104"/>
  <c r="CT357" i="104"/>
  <c r="CS357" i="104"/>
  <c r="CR357" i="104"/>
  <c r="CQ357" i="104"/>
  <c r="CP357" i="104"/>
  <c r="CO357" i="104"/>
  <c r="CN357" i="104"/>
  <c r="CM357" i="104"/>
  <c r="CL357" i="104"/>
  <c r="CK357" i="104"/>
  <c r="CJ357" i="104"/>
  <c r="CI357" i="104"/>
  <c r="CG356" i="104"/>
  <c r="CH356" i="104"/>
  <c r="DD356" i="104"/>
  <c r="DC356" i="104"/>
  <c r="DB356" i="104"/>
  <c r="DA356" i="104"/>
  <c r="CZ356" i="104"/>
  <c r="CY356" i="104"/>
  <c r="CX356" i="104"/>
  <c r="CW356" i="104"/>
  <c r="CV356" i="104"/>
  <c r="CU356" i="104"/>
  <c r="CT356" i="104"/>
  <c r="CS356" i="104"/>
  <c r="CR356" i="104"/>
  <c r="CQ356" i="104"/>
  <c r="CP356" i="104"/>
  <c r="CO356" i="104"/>
  <c r="CN356" i="104"/>
  <c r="CM356" i="104"/>
  <c r="CL356" i="104"/>
  <c r="CK356" i="104"/>
  <c r="CJ356" i="104"/>
  <c r="CI356" i="104"/>
  <c r="CG355" i="104"/>
  <c r="CH355" i="104"/>
  <c r="DD355" i="104"/>
  <c r="DC355" i="104"/>
  <c r="DB355" i="104"/>
  <c r="DA355" i="104"/>
  <c r="CZ355" i="104"/>
  <c r="CY355" i="104"/>
  <c r="CX355" i="104"/>
  <c r="CW355" i="104"/>
  <c r="CV355" i="104"/>
  <c r="CU355" i="104"/>
  <c r="CT355" i="104"/>
  <c r="CS355" i="104"/>
  <c r="CR355" i="104"/>
  <c r="CQ355" i="104"/>
  <c r="CP355" i="104"/>
  <c r="CO355" i="104"/>
  <c r="CN355" i="104"/>
  <c r="CM355" i="104"/>
  <c r="CL355" i="104"/>
  <c r="CK355" i="104"/>
  <c r="CJ355" i="104"/>
  <c r="CI355" i="104"/>
  <c r="CG354" i="104"/>
  <c r="CH354" i="104"/>
  <c r="DD354" i="104"/>
  <c r="DC354" i="104"/>
  <c r="DB354" i="104"/>
  <c r="DA354" i="104"/>
  <c r="CZ354" i="104"/>
  <c r="CY354" i="104"/>
  <c r="CX354" i="104"/>
  <c r="CW354" i="104"/>
  <c r="CV354" i="104"/>
  <c r="CU354" i="104"/>
  <c r="CT354" i="104"/>
  <c r="CS354" i="104"/>
  <c r="CR354" i="104"/>
  <c r="CQ354" i="104"/>
  <c r="CP354" i="104"/>
  <c r="CO354" i="104"/>
  <c r="CN354" i="104"/>
  <c r="CM354" i="104"/>
  <c r="CL354" i="104"/>
  <c r="CK354" i="104"/>
  <c r="CJ354" i="104"/>
  <c r="CI354" i="104"/>
  <c r="CF351" i="104"/>
  <c r="CF352" i="104"/>
  <c r="CF353" i="104"/>
  <c r="CG353" i="104"/>
  <c r="CH353" i="104"/>
  <c r="DD353" i="104"/>
  <c r="DC353" i="104"/>
  <c r="DB353" i="104"/>
  <c r="DA353" i="104"/>
  <c r="CZ353" i="104"/>
  <c r="CY353" i="104"/>
  <c r="CX353" i="104"/>
  <c r="CW353" i="104"/>
  <c r="CV353" i="104"/>
  <c r="CU353" i="104"/>
  <c r="CT353" i="104"/>
  <c r="CS353" i="104"/>
  <c r="CR353" i="104"/>
  <c r="CQ353" i="104"/>
  <c r="CP353" i="104"/>
  <c r="CO353" i="104"/>
  <c r="CN353" i="104"/>
  <c r="CM353" i="104"/>
  <c r="CL353" i="104"/>
  <c r="CK353" i="104"/>
  <c r="CJ353" i="104"/>
  <c r="CI353" i="104"/>
  <c r="CG352" i="104"/>
  <c r="CH352" i="104"/>
  <c r="DD352" i="104"/>
  <c r="DC352" i="104"/>
  <c r="DB352" i="104"/>
  <c r="DA352" i="104"/>
  <c r="CZ352" i="104"/>
  <c r="CY352" i="104"/>
  <c r="CX352" i="104"/>
  <c r="CW352" i="104"/>
  <c r="CV352" i="104"/>
  <c r="CU352" i="104"/>
  <c r="CT352" i="104"/>
  <c r="CS352" i="104"/>
  <c r="CR352" i="104"/>
  <c r="CQ352" i="104"/>
  <c r="CP352" i="104"/>
  <c r="CO352" i="104"/>
  <c r="CN352" i="104"/>
  <c r="CM352" i="104"/>
  <c r="CL352" i="104"/>
  <c r="CK352" i="104"/>
  <c r="CJ352" i="104"/>
  <c r="CI352" i="104"/>
  <c r="CG351" i="104"/>
  <c r="CH351" i="104"/>
  <c r="DD351" i="104"/>
  <c r="DC351" i="104"/>
  <c r="DB351" i="104"/>
  <c r="DA351" i="104"/>
  <c r="CZ351" i="104"/>
  <c r="CY351" i="104"/>
  <c r="CX351" i="104"/>
  <c r="CW351" i="104"/>
  <c r="CV351" i="104"/>
  <c r="CU351" i="104"/>
  <c r="CT351" i="104"/>
  <c r="CS351" i="104"/>
  <c r="CR351" i="104"/>
  <c r="CQ351" i="104"/>
  <c r="CP351" i="104"/>
  <c r="CO351" i="104"/>
  <c r="CN351" i="104"/>
  <c r="CM351" i="104"/>
  <c r="CL351" i="104"/>
  <c r="CK351" i="104"/>
  <c r="CJ351" i="104"/>
  <c r="CI351" i="104"/>
  <c r="CF348" i="104"/>
  <c r="CF349" i="104"/>
  <c r="CF350" i="104"/>
  <c r="CG350" i="104"/>
  <c r="CH350" i="104"/>
  <c r="DD350" i="104"/>
  <c r="DC350" i="104"/>
  <c r="DB350" i="104"/>
  <c r="DA350" i="104"/>
  <c r="CZ350" i="104"/>
  <c r="CY350" i="104"/>
  <c r="CX350" i="104"/>
  <c r="CW350" i="104"/>
  <c r="CV350" i="104"/>
  <c r="CU350" i="104"/>
  <c r="CT350" i="104"/>
  <c r="CS350" i="104"/>
  <c r="CR350" i="104"/>
  <c r="CQ350" i="104"/>
  <c r="CP350" i="104"/>
  <c r="CO350" i="104"/>
  <c r="CN350" i="104"/>
  <c r="CM350" i="104"/>
  <c r="CL350" i="104"/>
  <c r="CK350" i="104"/>
  <c r="CJ350" i="104"/>
  <c r="CI350" i="104"/>
  <c r="CG349" i="104"/>
  <c r="CH349" i="104"/>
  <c r="DD349" i="104"/>
  <c r="DC349" i="104"/>
  <c r="DB349" i="104"/>
  <c r="DA349" i="104"/>
  <c r="CZ349" i="104"/>
  <c r="CY349" i="104"/>
  <c r="CX349" i="104"/>
  <c r="CW349" i="104"/>
  <c r="CV349" i="104"/>
  <c r="CU349" i="104"/>
  <c r="CT349" i="104"/>
  <c r="CS349" i="104"/>
  <c r="CR349" i="104"/>
  <c r="CQ349" i="104"/>
  <c r="CP349" i="104"/>
  <c r="CO349" i="104"/>
  <c r="CN349" i="104"/>
  <c r="CM349" i="104"/>
  <c r="CL349" i="104"/>
  <c r="CK349" i="104"/>
  <c r="CJ349" i="104"/>
  <c r="CI349" i="104"/>
  <c r="CG348" i="104"/>
  <c r="CH348" i="104"/>
  <c r="DD348" i="104"/>
  <c r="DC348" i="104"/>
  <c r="DB348" i="104"/>
  <c r="DA348" i="104"/>
  <c r="CZ348" i="104"/>
  <c r="CY348" i="104"/>
  <c r="CX348" i="104"/>
  <c r="CW348" i="104"/>
  <c r="CV348" i="104"/>
  <c r="CU348" i="104"/>
  <c r="CT348" i="104"/>
  <c r="CS348" i="104"/>
  <c r="CR348" i="104"/>
  <c r="CQ348" i="104"/>
  <c r="CP348" i="104"/>
  <c r="CO348" i="104"/>
  <c r="CN348" i="104"/>
  <c r="CM348" i="104"/>
  <c r="CL348" i="104"/>
  <c r="CK348" i="104"/>
  <c r="CJ348" i="104"/>
  <c r="CI348" i="104"/>
  <c r="CF343" i="104"/>
  <c r="CF344" i="104"/>
  <c r="CF345" i="104"/>
  <c r="CF346" i="104"/>
  <c r="CF347" i="104"/>
  <c r="CG347" i="104"/>
  <c r="CH347" i="104"/>
  <c r="DD347" i="104"/>
  <c r="DC347" i="104"/>
  <c r="DB347" i="104"/>
  <c r="DA347" i="104"/>
  <c r="CZ347" i="104"/>
  <c r="CY347" i="104"/>
  <c r="CX347" i="104"/>
  <c r="CW347" i="104"/>
  <c r="CV347" i="104"/>
  <c r="CU347" i="104"/>
  <c r="CT347" i="104"/>
  <c r="CS347" i="104"/>
  <c r="CR347" i="104"/>
  <c r="CQ347" i="104"/>
  <c r="CP347" i="104"/>
  <c r="CO347" i="104"/>
  <c r="CN347" i="104"/>
  <c r="CM347" i="104"/>
  <c r="CL347" i="104"/>
  <c r="CK347" i="104"/>
  <c r="CJ347" i="104"/>
  <c r="CI347" i="104"/>
  <c r="CG346" i="104"/>
  <c r="CH346" i="104"/>
  <c r="DD346" i="104"/>
  <c r="DC346" i="104"/>
  <c r="DB346" i="104"/>
  <c r="DA346" i="104"/>
  <c r="CZ346" i="104"/>
  <c r="CY346" i="104"/>
  <c r="CX346" i="104"/>
  <c r="CW346" i="104"/>
  <c r="CV346" i="104"/>
  <c r="CU346" i="104"/>
  <c r="CT346" i="104"/>
  <c r="CS346" i="104"/>
  <c r="CR346" i="104"/>
  <c r="CQ346" i="104"/>
  <c r="CP346" i="104"/>
  <c r="CO346" i="104"/>
  <c r="CN346" i="104"/>
  <c r="CM346" i="104"/>
  <c r="CL346" i="104"/>
  <c r="CK346" i="104"/>
  <c r="CJ346" i="104"/>
  <c r="CI346" i="104"/>
  <c r="CG345" i="104"/>
  <c r="CH345" i="104"/>
  <c r="DD345" i="104"/>
  <c r="DC345" i="104"/>
  <c r="DB345" i="104"/>
  <c r="DA345" i="104"/>
  <c r="CZ345" i="104"/>
  <c r="CY345" i="104"/>
  <c r="CX345" i="104"/>
  <c r="CW345" i="104"/>
  <c r="CV345" i="104"/>
  <c r="CU345" i="104"/>
  <c r="CT345" i="104"/>
  <c r="CS345" i="104"/>
  <c r="CR345" i="104"/>
  <c r="CQ345" i="104"/>
  <c r="CP345" i="104"/>
  <c r="CO345" i="104"/>
  <c r="CN345" i="104"/>
  <c r="CM345" i="104"/>
  <c r="CL345" i="104"/>
  <c r="CK345" i="104"/>
  <c r="CJ345" i="104"/>
  <c r="CI345" i="104"/>
  <c r="CG344" i="104"/>
  <c r="CH344" i="104"/>
  <c r="DD344" i="104"/>
  <c r="DC344" i="104"/>
  <c r="DB344" i="104"/>
  <c r="DA344" i="104"/>
  <c r="CZ344" i="104"/>
  <c r="CY344" i="104"/>
  <c r="CX344" i="104"/>
  <c r="CW344" i="104"/>
  <c r="CV344" i="104"/>
  <c r="CU344" i="104"/>
  <c r="CT344" i="104"/>
  <c r="CS344" i="104"/>
  <c r="CR344" i="104"/>
  <c r="CQ344" i="104"/>
  <c r="CP344" i="104"/>
  <c r="CO344" i="104"/>
  <c r="CN344" i="104"/>
  <c r="CM344" i="104"/>
  <c r="CL344" i="104"/>
  <c r="CK344" i="104"/>
  <c r="CJ344" i="104"/>
  <c r="CI344" i="104"/>
  <c r="CG343" i="104"/>
  <c r="CH343" i="104"/>
  <c r="DD343" i="104"/>
  <c r="DC343" i="104"/>
  <c r="DB343" i="104"/>
  <c r="DA343" i="104"/>
  <c r="CZ343" i="104"/>
  <c r="CY343" i="104"/>
  <c r="CX343" i="104"/>
  <c r="CW343" i="104"/>
  <c r="CV343" i="104"/>
  <c r="CU343" i="104"/>
  <c r="CT343" i="104"/>
  <c r="CS343" i="104"/>
  <c r="CR343" i="104"/>
  <c r="CQ343" i="104"/>
  <c r="CP343" i="104"/>
  <c r="CO343" i="104"/>
  <c r="CN343" i="104"/>
  <c r="CM343" i="104"/>
  <c r="CL343" i="104"/>
  <c r="CK343" i="104"/>
  <c r="CJ343" i="104"/>
  <c r="CI343" i="104"/>
  <c r="CF336" i="104"/>
  <c r="CF337" i="104"/>
  <c r="CF338" i="104"/>
  <c r="CF339" i="104"/>
  <c r="CF340" i="104"/>
  <c r="CF341" i="104"/>
  <c r="CF342" i="104"/>
  <c r="CG342" i="104"/>
  <c r="CH342" i="104"/>
  <c r="DD342" i="104"/>
  <c r="DC342" i="104"/>
  <c r="DB342" i="104"/>
  <c r="DA342" i="104"/>
  <c r="CZ342" i="104"/>
  <c r="CY342" i="104"/>
  <c r="CX342" i="104"/>
  <c r="CW342" i="104"/>
  <c r="CV342" i="104"/>
  <c r="CU342" i="104"/>
  <c r="CT342" i="104"/>
  <c r="CS342" i="104"/>
  <c r="CR342" i="104"/>
  <c r="CQ342" i="104"/>
  <c r="CP342" i="104"/>
  <c r="CO342" i="104"/>
  <c r="CN342" i="104"/>
  <c r="CM342" i="104"/>
  <c r="CL342" i="104"/>
  <c r="CK342" i="104"/>
  <c r="CJ342" i="104"/>
  <c r="CI342" i="104"/>
  <c r="CG341" i="104"/>
  <c r="CH341" i="104"/>
  <c r="DD341" i="104"/>
  <c r="DC341" i="104"/>
  <c r="DB341" i="104"/>
  <c r="DA341" i="104"/>
  <c r="CZ341" i="104"/>
  <c r="CY341" i="104"/>
  <c r="CX341" i="104"/>
  <c r="CW341" i="104"/>
  <c r="CV341" i="104"/>
  <c r="CU341" i="104"/>
  <c r="CT341" i="104"/>
  <c r="CS341" i="104"/>
  <c r="CR341" i="104"/>
  <c r="CQ341" i="104"/>
  <c r="CP341" i="104"/>
  <c r="CO341" i="104"/>
  <c r="CN341" i="104"/>
  <c r="CM341" i="104"/>
  <c r="CL341" i="104"/>
  <c r="CK341" i="104"/>
  <c r="CJ341" i="104"/>
  <c r="CI341" i="104"/>
  <c r="CG340" i="104"/>
  <c r="CH340" i="104"/>
  <c r="DD340" i="104"/>
  <c r="DC340" i="104"/>
  <c r="DB340" i="104"/>
  <c r="DA340" i="104"/>
  <c r="CZ340" i="104"/>
  <c r="CY340" i="104"/>
  <c r="CX340" i="104"/>
  <c r="CW340" i="104"/>
  <c r="CV340" i="104"/>
  <c r="CU340" i="104"/>
  <c r="CT340" i="104"/>
  <c r="CS340" i="104"/>
  <c r="CR340" i="104"/>
  <c r="CQ340" i="104"/>
  <c r="CP340" i="104"/>
  <c r="CO340" i="104"/>
  <c r="CN340" i="104"/>
  <c r="CM340" i="104"/>
  <c r="CL340" i="104"/>
  <c r="CK340" i="104"/>
  <c r="CJ340" i="104"/>
  <c r="CI340" i="104"/>
  <c r="CG339" i="104"/>
  <c r="CH339" i="104"/>
  <c r="DD339" i="104"/>
  <c r="DC339" i="104"/>
  <c r="DB339" i="104"/>
  <c r="DA339" i="104"/>
  <c r="CZ339" i="104"/>
  <c r="CY339" i="104"/>
  <c r="CX339" i="104"/>
  <c r="CW339" i="104"/>
  <c r="CV339" i="104"/>
  <c r="CU339" i="104"/>
  <c r="CT339" i="104"/>
  <c r="CS339" i="104"/>
  <c r="CR339" i="104"/>
  <c r="CQ339" i="104"/>
  <c r="CP339" i="104"/>
  <c r="CO339" i="104"/>
  <c r="CN339" i="104"/>
  <c r="CM339" i="104"/>
  <c r="CL339" i="104"/>
  <c r="CK339" i="104"/>
  <c r="CJ339" i="104"/>
  <c r="CI339" i="104"/>
  <c r="CG338" i="104"/>
  <c r="CH338" i="104"/>
  <c r="DD338" i="104"/>
  <c r="DC338" i="104"/>
  <c r="DB338" i="104"/>
  <c r="DA338" i="104"/>
  <c r="CZ338" i="104"/>
  <c r="CY338" i="104"/>
  <c r="CX338" i="104"/>
  <c r="CW338" i="104"/>
  <c r="CV338" i="104"/>
  <c r="CU338" i="104"/>
  <c r="CT338" i="104"/>
  <c r="CS338" i="104"/>
  <c r="CR338" i="104"/>
  <c r="CQ338" i="104"/>
  <c r="CP338" i="104"/>
  <c r="CO338" i="104"/>
  <c r="CN338" i="104"/>
  <c r="CM338" i="104"/>
  <c r="CL338" i="104"/>
  <c r="CK338" i="104"/>
  <c r="CJ338" i="104"/>
  <c r="CI338" i="104"/>
  <c r="CG337" i="104"/>
  <c r="CH337" i="104"/>
  <c r="DD337" i="104"/>
  <c r="DC337" i="104"/>
  <c r="DB337" i="104"/>
  <c r="DA337" i="104"/>
  <c r="CZ337" i="104"/>
  <c r="CY337" i="104"/>
  <c r="CX337" i="104"/>
  <c r="CW337" i="104"/>
  <c r="CV337" i="104"/>
  <c r="CU337" i="104"/>
  <c r="CT337" i="104"/>
  <c r="CS337" i="104"/>
  <c r="CR337" i="104"/>
  <c r="CQ337" i="104"/>
  <c r="CP337" i="104"/>
  <c r="CO337" i="104"/>
  <c r="CN337" i="104"/>
  <c r="CM337" i="104"/>
  <c r="CL337" i="104"/>
  <c r="CK337" i="104"/>
  <c r="CJ337" i="104"/>
  <c r="CI337" i="104"/>
  <c r="CG336" i="104"/>
  <c r="CH336" i="104"/>
  <c r="DD336" i="104"/>
  <c r="DC336" i="104"/>
  <c r="DB336" i="104"/>
  <c r="DA336" i="104"/>
  <c r="CZ336" i="104"/>
  <c r="CY336" i="104"/>
  <c r="CX336" i="104"/>
  <c r="CW336" i="104"/>
  <c r="CV336" i="104"/>
  <c r="CU336" i="104"/>
  <c r="CT336" i="104"/>
  <c r="CS336" i="104"/>
  <c r="CR336" i="104"/>
  <c r="CQ336" i="104"/>
  <c r="CP336" i="104"/>
  <c r="CO336" i="104"/>
  <c r="CN336" i="104"/>
  <c r="CM336" i="104"/>
  <c r="CL336" i="104"/>
  <c r="CK336" i="104"/>
  <c r="CJ336" i="104"/>
  <c r="CI336" i="104"/>
  <c r="CF333" i="104"/>
  <c r="CF334" i="104"/>
  <c r="CF335" i="104"/>
  <c r="CG335" i="104"/>
  <c r="CH335" i="104"/>
  <c r="DD335" i="104"/>
  <c r="DC335" i="104"/>
  <c r="DB335" i="104"/>
  <c r="DA335" i="104"/>
  <c r="CZ335" i="104"/>
  <c r="CY335" i="104"/>
  <c r="CX335" i="104"/>
  <c r="CW335" i="104"/>
  <c r="CV335" i="104"/>
  <c r="CU335" i="104"/>
  <c r="CT335" i="104"/>
  <c r="CS335" i="104"/>
  <c r="CR335" i="104"/>
  <c r="CQ335" i="104"/>
  <c r="CP335" i="104"/>
  <c r="CO335" i="104"/>
  <c r="CN335" i="104"/>
  <c r="CM335" i="104"/>
  <c r="CL335" i="104"/>
  <c r="CK335" i="104"/>
  <c r="CJ335" i="104"/>
  <c r="CI335" i="104"/>
  <c r="CG334" i="104"/>
  <c r="CH334" i="104"/>
  <c r="DD334" i="104"/>
  <c r="DC334" i="104"/>
  <c r="DB334" i="104"/>
  <c r="DA334" i="104"/>
  <c r="CZ334" i="104"/>
  <c r="CY334" i="104"/>
  <c r="CX334" i="104"/>
  <c r="CW334" i="104"/>
  <c r="CV334" i="104"/>
  <c r="CU334" i="104"/>
  <c r="CT334" i="104"/>
  <c r="CS334" i="104"/>
  <c r="CR334" i="104"/>
  <c r="CQ334" i="104"/>
  <c r="CP334" i="104"/>
  <c r="CO334" i="104"/>
  <c r="CN334" i="104"/>
  <c r="CM334" i="104"/>
  <c r="CL334" i="104"/>
  <c r="CK334" i="104"/>
  <c r="CJ334" i="104"/>
  <c r="CI334" i="104"/>
  <c r="CG333" i="104"/>
  <c r="CH333" i="104"/>
  <c r="DD333" i="104"/>
  <c r="DC333" i="104"/>
  <c r="DB333" i="104"/>
  <c r="DA333" i="104"/>
  <c r="CZ333" i="104"/>
  <c r="CY333" i="104"/>
  <c r="CX333" i="104"/>
  <c r="CW333" i="104"/>
  <c r="CV333" i="104"/>
  <c r="CU333" i="104"/>
  <c r="CT333" i="104"/>
  <c r="CS333" i="104"/>
  <c r="CR333" i="104"/>
  <c r="CQ333" i="104"/>
  <c r="CP333" i="104"/>
  <c r="CO333" i="104"/>
  <c r="CN333" i="104"/>
  <c r="CM333" i="104"/>
  <c r="CL333" i="104"/>
  <c r="CK333" i="104"/>
  <c r="CJ333" i="104"/>
  <c r="CI333" i="104"/>
  <c r="CF330" i="104"/>
  <c r="CF331" i="104"/>
  <c r="CF332" i="104"/>
  <c r="CG332" i="104"/>
  <c r="CH332" i="104"/>
  <c r="DD332" i="104"/>
  <c r="DC332" i="104"/>
  <c r="DB332" i="104"/>
  <c r="DA332" i="104"/>
  <c r="CZ332" i="104"/>
  <c r="CY332" i="104"/>
  <c r="CX332" i="104"/>
  <c r="CW332" i="104"/>
  <c r="CV332" i="104"/>
  <c r="CU332" i="104"/>
  <c r="CT332" i="104"/>
  <c r="CS332" i="104"/>
  <c r="CR332" i="104"/>
  <c r="CQ332" i="104"/>
  <c r="CP332" i="104"/>
  <c r="CO332" i="104"/>
  <c r="CN332" i="104"/>
  <c r="CM332" i="104"/>
  <c r="CL332" i="104"/>
  <c r="CK332" i="104"/>
  <c r="CJ332" i="104"/>
  <c r="CI332" i="104"/>
  <c r="CG331" i="104"/>
  <c r="CH331" i="104"/>
  <c r="DD331" i="104"/>
  <c r="DC331" i="104"/>
  <c r="DB331" i="104"/>
  <c r="DA331" i="104"/>
  <c r="CZ331" i="104"/>
  <c r="CY331" i="104"/>
  <c r="CX331" i="104"/>
  <c r="CW331" i="104"/>
  <c r="CV331" i="104"/>
  <c r="CU331" i="104"/>
  <c r="CT331" i="104"/>
  <c r="CS331" i="104"/>
  <c r="CR331" i="104"/>
  <c r="CQ331" i="104"/>
  <c r="CP331" i="104"/>
  <c r="CO331" i="104"/>
  <c r="CN331" i="104"/>
  <c r="CM331" i="104"/>
  <c r="CL331" i="104"/>
  <c r="CK331" i="104"/>
  <c r="CJ331" i="104"/>
  <c r="CI331" i="104"/>
  <c r="CG330" i="104"/>
  <c r="CH330" i="104"/>
  <c r="DD330" i="104"/>
  <c r="DC330" i="104"/>
  <c r="DB330" i="104"/>
  <c r="DA330" i="104"/>
  <c r="CZ330" i="104"/>
  <c r="CY330" i="104"/>
  <c r="CX330" i="104"/>
  <c r="CW330" i="104"/>
  <c r="CV330" i="104"/>
  <c r="CU330" i="104"/>
  <c r="CT330" i="104"/>
  <c r="CS330" i="104"/>
  <c r="CR330" i="104"/>
  <c r="CQ330" i="104"/>
  <c r="CP330" i="104"/>
  <c r="CO330" i="104"/>
  <c r="CN330" i="104"/>
  <c r="CM330" i="104"/>
  <c r="CL330" i="104"/>
  <c r="CK330" i="104"/>
  <c r="CJ330" i="104"/>
  <c r="CI330" i="104"/>
  <c r="CF325" i="104"/>
  <c r="CF326" i="104"/>
  <c r="CF327" i="104"/>
  <c r="CF328" i="104"/>
  <c r="CF329" i="104"/>
  <c r="CG329" i="104"/>
  <c r="CH329" i="104"/>
  <c r="DD329" i="104"/>
  <c r="DC329" i="104"/>
  <c r="DB329" i="104"/>
  <c r="DA329" i="104"/>
  <c r="CZ329" i="104"/>
  <c r="CY329" i="104"/>
  <c r="CX329" i="104"/>
  <c r="CW329" i="104"/>
  <c r="CV329" i="104"/>
  <c r="CU329" i="104"/>
  <c r="CT329" i="104"/>
  <c r="CS329" i="104"/>
  <c r="CR329" i="104"/>
  <c r="CQ329" i="104"/>
  <c r="CP329" i="104"/>
  <c r="CO329" i="104"/>
  <c r="CN329" i="104"/>
  <c r="CM329" i="104"/>
  <c r="CL329" i="104"/>
  <c r="CK329" i="104"/>
  <c r="CJ329" i="104"/>
  <c r="CI329" i="104"/>
  <c r="CG328" i="104"/>
  <c r="CH328" i="104"/>
  <c r="DD328" i="104"/>
  <c r="DC328" i="104"/>
  <c r="DB328" i="104"/>
  <c r="DA328" i="104"/>
  <c r="CZ328" i="104"/>
  <c r="CY328" i="104"/>
  <c r="CX328" i="104"/>
  <c r="CW328" i="104"/>
  <c r="CV328" i="104"/>
  <c r="CU328" i="104"/>
  <c r="CT328" i="104"/>
  <c r="CS328" i="104"/>
  <c r="CR328" i="104"/>
  <c r="CQ328" i="104"/>
  <c r="CP328" i="104"/>
  <c r="CO328" i="104"/>
  <c r="CN328" i="104"/>
  <c r="CM328" i="104"/>
  <c r="CL328" i="104"/>
  <c r="CK328" i="104"/>
  <c r="CJ328" i="104"/>
  <c r="CI328" i="104"/>
  <c r="CG327" i="104"/>
  <c r="CH327" i="104"/>
  <c r="DD327" i="104"/>
  <c r="DC327" i="104"/>
  <c r="DB327" i="104"/>
  <c r="DA327" i="104"/>
  <c r="CZ327" i="104"/>
  <c r="CY327" i="104"/>
  <c r="CX327" i="104"/>
  <c r="CW327" i="104"/>
  <c r="CV327" i="104"/>
  <c r="CU327" i="104"/>
  <c r="CT327" i="104"/>
  <c r="CS327" i="104"/>
  <c r="CR327" i="104"/>
  <c r="CQ327" i="104"/>
  <c r="CP327" i="104"/>
  <c r="CO327" i="104"/>
  <c r="CN327" i="104"/>
  <c r="CM327" i="104"/>
  <c r="CL327" i="104"/>
  <c r="CK327" i="104"/>
  <c r="CJ327" i="104"/>
  <c r="CI327" i="104"/>
  <c r="CG326" i="104"/>
  <c r="CH326" i="104"/>
  <c r="DD326" i="104"/>
  <c r="DC326" i="104"/>
  <c r="DB326" i="104"/>
  <c r="DA326" i="104"/>
  <c r="CZ326" i="104"/>
  <c r="CY326" i="104"/>
  <c r="CX326" i="104"/>
  <c r="CW326" i="104"/>
  <c r="CV326" i="104"/>
  <c r="CU326" i="104"/>
  <c r="CT326" i="104"/>
  <c r="CS326" i="104"/>
  <c r="CR326" i="104"/>
  <c r="CQ326" i="104"/>
  <c r="CP326" i="104"/>
  <c r="CO326" i="104"/>
  <c r="CN326" i="104"/>
  <c r="CM326" i="104"/>
  <c r="CL326" i="104"/>
  <c r="CK326" i="104"/>
  <c r="CJ326" i="104"/>
  <c r="CI326" i="104"/>
  <c r="CG325" i="104"/>
  <c r="CH325" i="104"/>
  <c r="DD325" i="104"/>
  <c r="DC325" i="104"/>
  <c r="DB325" i="104"/>
  <c r="DA325" i="104"/>
  <c r="CZ325" i="104"/>
  <c r="CY325" i="104"/>
  <c r="CX325" i="104"/>
  <c r="CW325" i="104"/>
  <c r="CV325" i="104"/>
  <c r="CU325" i="104"/>
  <c r="CT325" i="104"/>
  <c r="CS325" i="104"/>
  <c r="CR325" i="104"/>
  <c r="CQ325" i="104"/>
  <c r="CP325" i="104"/>
  <c r="CO325" i="104"/>
  <c r="CN325" i="104"/>
  <c r="CM325" i="104"/>
  <c r="CL325" i="104"/>
  <c r="CK325" i="104"/>
  <c r="CJ325" i="104"/>
  <c r="CI325" i="104"/>
  <c r="CF317" i="104"/>
  <c r="CF318" i="104"/>
  <c r="CF319" i="104"/>
  <c r="CF320" i="104"/>
  <c r="CF321" i="104"/>
  <c r="CF322" i="104"/>
  <c r="CF323" i="104"/>
  <c r="CF324" i="104"/>
  <c r="CG324" i="104"/>
  <c r="CH324" i="104"/>
  <c r="DD324" i="104"/>
  <c r="DC324" i="104"/>
  <c r="DB324" i="104"/>
  <c r="DA324" i="104"/>
  <c r="CZ324" i="104"/>
  <c r="CY324" i="104"/>
  <c r="CX324" i="104"/>
  <c r="CW324" i="104"/>
  <c r="CV324" i="104"/>
  <c r="CU324" i="104"/>
  <c r="CT324" i="104"/>
  <c r="CS324" i="104"/>
  <c r="CR324" i="104"/>
  <c r="CQ324" i="104"/>
  <c r="CP324" i="104"/>
  <c r="CO324" i="104"/>
  <c r="CN324" i="104"/>
  <c r="CM324" i="104"/>
  <c r="CL324" i="104"/>
  <c r="CK324" i="104"/>
  <c r="CJ324" i="104"/>
  <c r="CI324" i="104"/>
  <c r="CG323" i="104"/>
  <c r="CH323" i="104"/>
  <c r="DD323" i="104"/>
  <c r="DC323" i="104"/>
  <c r="DB323" i="104"/>
  <c r="DA323" i="104"/>
  <c r="CZ323" i="104"/>
  <c r="CY323" i="104"/>
  <c r="CX323" i="104"/>
  <c r="CW323" i="104"/>
  <c r="CV323" i="104"/>
  <c r="CU323" i="104"/>
  <c r="CT323" i="104"/>
  <c r="CS323" i="104"/>
  <c r="CR323" i="104"/>
  <c r="CQ323" i="104"/>
  <c r="CP323" i="104"/>
  <c r="CO323" i="104"/>
  <c r="CN323" i="104"/>
  <c r="CM323" i="104"/>
  <c r="CL323" i="104"/>
  <c r="CK323" i="104"/>
  <c r="CJ323" i="104"/>
  <c r="CI323" i="104"/>
  <c r="CG322" i="104"/>
  <c r="CH322" i="104"/>
  <c r="DD322" i="104"/>
  <c r="DC322" i="104"/>
  <c r="DB322" i="104"/>
  <c r="DA322" i="104"/>
  <c r="CZ322" i="104"/>
  <c r="CY322" i="104"/>
  <c r="CX322" i="104"/>
  <c r="CW322" i="104"/>
  <c r="CV322" i="104"/>
  <c r="CU322" i="104"/>
  <c r="CT322" i="104"/>
  <c r="CS322" i="104"/>
  <c r="CR322" i="104"/>
  <c r="CQ322" i="104"/>
  <c r="CP322" i="104"/>
  <c r="CO322" i="104"/>
  <c r="CN322" i="104"/>
  <c r="CM322" i="104"/>
  <c r="CL322" i="104"/>
  <c r="CK322" i="104"/>
  <c r="CJ322" i="104"/>
  <c r="CI322" i="104"/>
  <c r="CG321" i="104"/>
  <c r="CH321" i="104"/>
  <c r="DD321" i="104"/>
  <c r="DC321" i="104"/>
  <c r="DB321" i="104"/>
  <c r="DA321" i="104"/>
  <c r="CZ321" i="104"/>
  <c r="CY321" i="104"/>
  <c r="CX321" i="104"/>
  <c r="CW321" i="104"/>
  <c r="CV321" i="104"/>
  <c r="CU321" i="104"/>
  <c r="CT321" i="104"/>
  <c r="CS321" i="104"/>
  <c r="CR321" i="104"/>
  <c r="CQ321" i="104"/>
  <c r="CP321" i="104"/>
  <c r="CO321" i="104"/>
  <c r="CN321" i="104"/>
  <c r="CM321" i="104"/>
  <c r="CL321" i="104"/>
  <c r="CK321" i="104"/>
  <c r="CJ321" i="104"/>
  <c r="CI321" i="104"/>
  <c r="CG320" i="104"/>
  <c r="CH320" i="104"/>
  <c r="DD320" i="104"/>
  <c r="DC320" i="104"/>
  <c r="DB320" i="104"/>
  <c r="DA320" i="104"/>
  <c r="CZ320" i="104"/>
  <c r="CY320" i="104"/>
  <c r="CX320" i="104"/>
  <c r="CW320" i="104"/>
  <c r="CV320" i="104"/>
  <c r="CU320" i="104"/>
  <c r="CT320" i="104"/>
  <c r="CS320" i="104"/>
  <c r="CR320" i="104"/>
  <c r="CQ320" i="104"/>
  <c r="CP320" i="104"/>
  <c r="CO320" i="104"/>
  <c r="CN320" i="104"/>
  <c r="CM320" i="104"/>
  <c r="CL320" i="104"/>
  <c r="CK320" i="104"/>
  <c r="CJ320" i="104"/>
  <c r="CI320" i="104"/>
  <c r="CG319" i="104"/>
  <c r="CH319" i="104"/>
  <c r="DD319" i="104"/>
  <c r="DC319" i="104"/>
  <c r="DB319" i="104"/>
  <c r="DA319" i="104"/>
  <c r="CZ319" i="104"/>
  <c r="CY319" i="104"/>
  <c r="CX319" i="104"/>
  <c r="CW319" i="104"/>
  <c r="CV319" i="104"/>
  <c r="CU319" i="104"/>
  <c r="CT319" i="104"/>
  <c r="CS319" i="104"/>
  <c r="CR319" i="104"/>
  <c r="CQ319" i="104"/>
  <c r="CP319" i="104"/>
  <c r="CO319" i="104"/>
  <c r="CN319" i="104"/>
  <c r="CM319" i="104"/>
  <c r="CL319" i="104"/>
  <c r="CK319" i="104"/>
  <c r="CJ319" i="104"/>
  <c r="CI319" i="104"/>
  <c r="CG318" i="104"/>
  <c r="CH318" i="104"/>
  <c r="DD318" i="104"/>
  <c r="DC318" i="104"/>
  <c r="DB318" i="104"/>
  <c r="DA318" i="104"/>
  <c r="CZ318" i="104"/>
  <c r="CY318" i="104"/>
  <c r="CX318" i="104"/>
  <c r="CW318" i="104"/>
  <c r="CV318" i="104"/>
  <c r="CU318" i="104"/>
  <c r="CT318" i="104"/>
  <c r="CS318" i="104"/>
  <c r="CR318" i="104"/>
  <c r="CQ318" i="104"/>
  <c r="CP318" i="104"/>
  <c r="CO318" i="104"/>
  <c r="CN318" i="104"/>
  <c r="CM318" i="104"/>
  <c r="CL318" i="104"/>
  <c r="CK318" i="104"/>
  <c r="CJ318" i="104"/>
  <c r="CI318" i="104"/>
  <c r="CG317" i="104"/>
  <c r="CH317" i="104"/>
  <c r="DD317" i="104"/>
  <c r="DC317" i="104"/>
  <c r="DB317" i="104"/>
  <c r="DA317" i="104"/>
  <c r="CZ317" i="104"/>
  <c r="CY317" i="104"/>
  <c r="CX317" i="104"/>
  <c r="CW317" i="104"/>
  <c r="CV317" i="104"/>
  <c r="CU317" i="104"/>
  <c r="CT317" i="104"/>
  <c r="CS317" i="104"/>
  <c r="CR317" i="104"/>
  <c r="CQ317" i="104"/>
  <c r="CP317" i="104"/>
  <c r="CO317" i="104"/>
  <c r="CN317" i="104"/>
  <c r="CM317" i="104"/>
  <c r="CL317" i="104"/>
  <c r="CK317" i="104"/>
  <c r="CJ317" i="104"/>
  <c r="CI317" i="104"/>
  <c r="CF313" i="104"/>
  <c r="CF314" i="104"/>
  <c r="CF315" i="104"/>
  <c r="CF316" i="104"/>
  <c r="CG316" i="104"/>
  <c r="CH316" i="104"/>
  <c r="DD316" i="104"/>
  <c r="DC316" i="104"/>
  <c r="DB316" i="104"/>
  <c r="DA316" i="104"/>
  <c r="CZ316" i="104"/>
  <c r="CY316" i="104"/>
  <c r="CX316" i="104"/>
  <c r="CW316" i="104"/>
  <c r="CV316" i="104"/>
  <c r="CU316" i="104"/>
  <c r="CT316" i="104"/>
  <c r="CS316" i="104"/>
  <c r="CR316" i="104"/>
  <c r="CQ316" i="104"/>
  <c r="CP316" i="104"/>
  <c r="CO316" i="104"/>
  <c r="CN316" i="104"/>
  <c r="CM316" i="104"/>
  <c r="CL316" i="104"/>
  <c r="CK316" i="104"/>
  <c r="CJ316" i="104"/>
  <c r="CI316" i="104"/>
  <c r="CG315" i="104"/>
  <c r="CH315" i="104"/>
  <c r="DD315" i="104"/>
  <c r="DC315" i="104"/>
  <c r="DB315" i="104"/>
  <c r="DA315" i="104"/>
  <c r="CZ315" i="104"/>
  <c r="CY315" i="104"/>
  <c r="CX315" i="104"/>
  <c r="CW315" i="104"/>
  <c r="CV315" i="104"/>
  <c r="CU315" i="104"/>
  <c r="CT315" i="104"/>
  <c r="CS315" i="104"/>
  <c r="CR315" i="104"/>
  <c r="CQ315" i="104"/>
  <c r="CP315" i="104"/>
  <c r="CO315" i="104"/>
  <c r="CN315" i="104"/>
  <c r="CM315" i="104"/>
  <c r="CL315" i="104"/>
  <c r="CK315" i="104"/>
  <c r="CJ315" i="104"/>
  <c r="CI315" i="104"/>
  <c r="CG314" i="104"/>
  <c r="CH314" i="104"/>
  <c r="DD314" i="104"/>
  <c r="DC314" i="104"/>
  <c r="DB314" i="104"/>
  <c r="DA314" i="104"/>
  <c r="CZ314" i="104"/>
  <c r="CY314" i="104"/>
  <c r="CX314" i="104"/>
  <c r="CW314" i="104"/>
  <c r="CV314" i="104"/>
  <c r="CU314" i="104"/>
  <c r="CT314" i="104"/>
  <c r="CS314" i="104"/>
  <c r="CR314" i="104"/>
  <c r="CQ314" i="104"/>
  <c r="CP314" i="104"/>
  <c r="CO314" i="104"/>
  <c r="CN314" i="104"/>
  <c r="CM314" i="104"/>
  <c r="CL314" i="104"/>
  <c r="CK314" i="104"/>
  <c r="CJ314" i="104"/>
  <c r="CI314" i="104"/>
  <c r="CG313" i="104"/>
  <c r="CH313" i="104"/>
  <c r="DD313" i="104"/>
  <c r="DC313" i="104"/>
  <c r="DB313" i="104"/>
  <c r="DA313" i="104"/>
  <c r="CZ313" i="104"/>
  <c r="CY313" i="104"/>
  <c r="CX313" i="104"/>
  <c r="CW313" i="104"/>
  <c r="CV313" i="104"/>
  <c r="CU313" i="104"/>
  <c r="CT313" i="104"/>
  <c r="CS313" i="104"/>
  <c r="CR313" i="104"/>
  <c r="CQ313" i="104"/>
  <c r="CP313" i="104"/>
  <c r="CO313" i="104"/>
  <c r="CN313" i="104"/>
  <c r="CM313" i="104"/>
  <c r="CL313" i="104"/>
  <c r="CK313" i="104"/>
  <c r="CJ313" i="104"/>
  <c r="CI313" i="104"/>
  <c r="CF309" i="104"/>
  <c r="CF310" i="104"/>
  <c r="CF311" i="104"/>
  <c r="CF312" i="104"/>
  <c r="CG312" i="104"/>
  <c r="CH312" i="104"/>
  <c r="DD312" i="104"/>
  <c r="DC312" i="104"/>
  <c r="DB312" i="104"/>
  <c r="DA312" i="104"/>
  <c r="CZ312" i="104"/>
  <c r="CY312" i="104"/>
  <c r="CX312" i="104"/>
  <c r="CW312" i="104"/>
  <c r="CV312" i="104"/>
  <c r="CU312" i="104"/>
  <c r="CT312" i="104"/>
  <c r="CS312" i="104"/>
  <c r="CR312" i="104"/>
  <c r="CQ312" i="104"/>
  <c r="CP312" i="104"/>
  <c r="CO312" i="104"/>
  <c r="CN312" i="104"/>
  <c r="CM312" i="104"/>
  <c r="CL312" i="104"/>
  <c r="CK312" i="104"/>
  <c r="CJ312" i="104"/>
  <c r="CI312" i="104"/>
  <c r="CG311" i="104"/>
  <c r="CH311" i="104"/>
  <c r="DD311" i="104"/>
  <c r="DC311" i="104"/>
  <c r="DB311" i="104"/>
  <c r="DA311" i="104"/>
  <c r="CZ311" i="104"/>
  <c r="CY311" i="104"/>
  <c r="CX311" i="104"/>
  <c r="CW311" i="104"/>
  <c r="CV311" i="104"/>
  <c r="CU311" i="104"/>
  <c r="CT311" i="104"/>
  <c r="CS311" i="104"/>
  <c r="CR311" i="104"/>
  <c r="CQ311" i="104"/>
  <c r="CP311" i="104"/>
  <c r="CO311" i="104"/>
  <c r="CN311" i="104"/>
  <c r="CM311" i="104"/>
  <c r="CL311" i="104"/>
  <c r="CK311" i="104"/>
  <c r="CJ311" i="104"/>
  <c r="CI311" i="104"/>
  <c r="CG310" i="104"/>
  <c r="CH310" i="104"/>
  <c r="DD310" i="104"/>
  <c r="DC310" i="104"/>
  <c r="DB310" i="104"/>
  <c r="DA310" i="104"/>
  <c r="CZ310" i="104"/>
  <c r="CY310" i="104"/>
  <c r="CX310" i="104"/>
  <c r="CW310" i="104"/>
  <c r="CV310" i="104"/>
  <c r="CU310" i="104"/>
  <c r="CT310" i="104"/>
  <c r="CS310" i="104"/>
  <c r="CR310" i="104"/>
  <c r="CQ310" i="104"/>
  <c r="CP310" i="104"/>
  <c r="CO310" i="104"/>
  <c r="CN310" i="104"/>
  <c r="CM310" i="104"/>
  <c r="CL310" i="104"/>
  <c r="CK310" i="104"/>
  <c r="CJ310" i="104"/>
  <c r="CI310" i="104"/>
  <c r="CG309" i="104"/>
  <c r="CH309" i="104"/>
  <c r="DD309" i="104"/>
  <c r="DC309" i="104"/>
  <c r="DB309" i="104"/>
  <c r="DA309" i="104"/>
  <c r="CZ309" i="104"/>
  <c r="CY309" i="104"/>
  <c r="CX309" i="104"/>
  <c r="CW309" i="104"/>
  <c r="CV309" i="104"/>
  <c r="CU309" i="104"/>
  <c r="CT309" i="104"/>
  <c r="CS309" i="104"/>
  <c r="CR309" i="104"/>
  <c r="CQ309" i="104"/>
  <c r="CP309" i="104"/>
  <c r="CO309" i="104"/>
  <c r="CN309" i="104"/>
  <c r="CM309" i="104"/>
  <c r="CL309" i="104"/>
  <c r="CK309" i="104"/>
  <c r="CJ309" i="104"/>
  <c r="CI309" i="104"/>
  <c r="CF303" i="104"/>
  <c r="CF304" i="104"/>
  <c r="CF305" i="104"/>
  <c r="CF306" i="104"/>
  <c r="CF307" i="104"/>
  <c r="CF308" i="104"/>
  <c r="CG308" i="104"/>
  <c r="CH308" i="104"/>
  <c r="DD308" i="104"/>
  <c r="DC308" i="104"/>
  <c r="DB308" i="104"/>
  <c r="DA308" i="104"/>
  <c r="CZ308" i="104"/>
  <c r="CY308" i="104"/>
  <c r="CX308" i="104"/>
  <c r="CW308" i="104"/>
  <c r="CV308" i="104"/>
  <c r="CU308" i="104"/>
  <c r="CT308" i="104"/>
  <c r="CS308" i="104"/>
  <c r="CR308" i="104"/>
  <c r="CQ308" i="104"/>
  <c r="CP308" i="104"/>
  <c r="CO308" i="104"/>
  <c r="CN308" i="104"/>
  <c r="CM308" i="104"/>
  <c r="CL308" i="104"/>
  <c r="CK308" i="104"/>
  <c r="CJ308" i="104"/>
  <c r="CI308" i="104"/>
  <c r="CG307" i="104"/>
  <c r="CH307" i="104"/>
  <c r="DD307" i="104"/>
  <c r="DC307" i="104"/>
  <c r="DB307" i="104"/>
  <c r="DA307" i="104"/>
  <c r="CZ307" i="104"/>
  <c r="CY307" i="104"/>
  <c r="CX307" i="104"/>
  <c r="CW307" i="104"/>
  <c r="CV307" i="104"/>
  <c r="CU307" i="104"/>
  <c r="CT307" i="104"/>
  <c r="CS307" i="104"/>
  <c r="CR307" i="104"/>
  <c r="CQ307" i="104"/>
  <c r="CP307" i="104"/>
  <c r="CO307" i="104"/>
  <c r="CN307" i="104"/>
  <c r="CM307" i="104"/>
  <c r="CL307" i="104"/>
  <c r="CK307" i="104"/>
  <c r="CJ307" i="104"/>
  <c r="CI307" i="104"/>
  <c r="CG306" i="104"/>
  <c r="CH306" i="104"/>
  <c r="DD306" i="104"/>
  <c r="DC306" i="104"/>
  <c r="DB306" i="104"/>
  <c r="DA306" i="104"/>
  <c r="CZ306" i="104"/>
  <c r="CY306" i="104"/>
  <c r="CX306" i="104"/>
  <c r="CW306" i="104"/>
  <c r="CV306" i="104"/>
  <c r="CU306" i="104"/>
  <c r="CT306" i="104"/>
  <c r="CS306" i="104"/>
  <c r="CR306" i="104"/>
  <c r="CQ306" i="104"/>
  <c r="CP306" i="104"/>
  <c r="CO306" i="104"/>
  <c r="CN306" i="104"/>
  <c r="CM306" i="104"/>
  <c r="CL306" i="104"/>
  <c r="CK306" i="104"/>
  <c r="CJ306" i="104"/>
  <c r="CI306" i="104"/>
  <c r="CG305" i="104"/>
  <c r="CH305" i="104"/>
  <c r="DD305" i="104"/>
  <c r="DC305" i="104"/>
  <c r="DB305" i="104"/>
  <c r="DA305" i="104"/>
  <c r="CZ305" i="104"/>
  <c r="CY305" i="104"/>
  <c r="CX305" i="104"/>
  <c r="CW305" i="104"/>
  <c r="CV305" i="104"/>
  <c r="CU305" i="104"/>
  <c r="CT305" i="104"/>
  <c r="CS305" i="104"/>
  <c r="CR305" i="104"/>
  <c r="CQ305" i="104"/>
  <c r="CP305" i="104"/>
  <c r="CO305" i="104"/>
  <c r="CN305" i="104"/>
  <c r="CM305" i="104"/>
  <c r="CL305" i="104"/>
  <c r="CK305" i="104"/>
  <c r="CJ305" i="104"/>
  <c r="CI305" i="104"/>
  <c r="CG304" i="104"/>
  <c r="CH304" i="104"/>
  <c r="DD304" i="104"/>
  <c r="DC304" i="104"/>
  <c r="DB304" i="104"/>
  <c r="DA304" i="104"/>
  <c r="CZ304" i="104"/>
  <c r="CY304" i="104"/>
  <c r="CX304" i="104"/>
  <c r="CW304" i="104"/>
  <c r="CV304" i="104"/>
  <c r="CU304" i="104"/>
  <c r="CT304" i="104"/>
  <c r="CS304" i="104"/>
  <c r="CR304" i="104"/>
  <c r="CQ304" i="104"/>
  <c r="CP304" i="104"/>
  <c r="CO304" i="104"/>
  <c r="CN304" i="104"/>
  <c r="CM304" i="104"/>
  <c r="CL304" i="104"/>
  <c r="CK304" i="104"/>
  <c r="CJ304" i="104"/>
  <c r="CI304" i="104"/>
  <c r="CG303" i="104"/>
  <c r="CH303" i="104"/>
  <c r="DD303" i="104"/>
  <c r="DC303" i="104"/>
  <c r="DB303" i="104"/>
  <c r="DA303" i="104"/>
  <c r="CZ303" i="104"/>
  <c r="CY303" i="104"/>
  <c r="CX303" i="104"/>
  <c r="CW303" i="104"/>
  <c r="CV303" i="104"/>
  <c r="CU303" i="104"/>
  <c r="CT303" i="104"/>
  <c r="CS303" i="104"/>
  <c r="CR303" i="104"/>
  <c r="CQ303" i="104"/>
  <c r="CP303" i="104"/>
  <c r="CO303" i="104"/>
  <c r="CN303" i="104"/>
  <c r="CM303" i="104"/>
  <c r="CL303" i="104"/>
  <c r="CK303" i="104"/>
  <c r="CJ303" i="104"/>
  <c r="CI303" i="104"/>
  <c r="CF293" i="104"/>
  <c r="CF294" i="104"/>
  <c r="CF295" i="104"/>
  <c r="CF296" i="104"/>
  <c r="CF297" i="104"/>
  <c r="CF298" i="104"/>
  <c r="CF299" i="104"/>
  <c r="CF300" i="104"/>
  <c r="CF301" i="104"/>
  <c r="CF302" i="104"/>
  <c r="CG302" i="104"/>
  <c r="CH302" i="104"/>
  <c r="DD302" i="104"/>
  <c r="DC302" i="104"/>
  <c r="DB302" i="104"/>
  <c r="DA302" i="104"/>
  <c r="CZ302" i="104"/>
  <c r="CY302" i="104"/>
  <c r="CX302" i="104"/>
  <c r="CW302" i="104"/>
  <c r="CV302" i="104"/>
  <c r="CU302" i="104"/>
  <c r="CT302" i="104"/>
  <c r="CS302" i="104"/>
  <c r="CR302" i="104"/>
  <c r="CQ302" i="104"/>
  <c r="CP302" i="104"/>
  <c r="CO302" i="104"/>
  <c r="CN302" i="104"/>
  <c r="CM302" i="104"/>
  <c r="CL302" i="104"/>
  <c r="CK302" i="104"/>
  <c r="CJ302" i="104"/>
  <c r="CI302" i="104"/>
  <c r="CG301" i="104"/>
  <c r="CH301" i="104"/>
  <c r="DD301" i="104"/>
  <c r="DC301" i="104"/>
  <c r="DB301" i="104"/>
  <c r="DA301" i="104"/>
  <c r="CZ301" i="104"/>
  <c r="CY301" i="104"/>
  <c r="CX301" i="104"/>
  <c r="CW301" i="104"/>
  <c r="CV301" i="104"/>
  <c r="CU301" i="104"/>
  <c r="CT301" i="104"/>
  <c r="CS301" i="104"/>
  <c r="CR301" i="104"/>
  <c r="CQ301" i="104"/>
  <c r="CP301" i="104"/>
  <c r="CO301" i="104"/>
  <c r="CN301" i="104"/>
  <c r="CM301" i="104"/>
  <c r="CL301" i="104"/>
  <c r="CK301" i="104"/>
  <c r="CJ301" i="104"/>
  <c r="CI301" i="104"/>
  <c r="CG300" i="104"/>
  <c r="CH300" i="104"/>
  <c r="DD300" i="104"/>
  <c r="DC300" i="104"/>
  <c r="DB300" i="104"/>
  <c r="DA300" i="104"/>
  <c r="CZ300" i="104"/>
  <c r="CY300" i="104"/>
  <c r="CX300" i="104"/>
  <c r="CW300" i="104"/>
  <c r="CV300" i="104"/>
  <c r="CU300" i="104"/>
  <c r="CT300" i="104"/>
  <c r="CS300" i="104"/>
  <c r="CR300" i="104"/>
  <c r="CQ300" i="104"/>
  <c r="CP300" i="104"/>
  <c r="CO300" i="104"/>
  <c r="CN300" i="104"/>
  <c r="CM300" i="104"/>
  <c r="CL300" i="104"/>
  <c r="CK300" i="104"/>
  <c r="CJ300" i="104"/>
  <c r="CI300" i="104"/>
  <c r="CG299" i="104"/>
  <c r="CH299" i="104"/>
  <c r="DD299" i="104"/>
  <c r="DC299" i="104"/>
  <c r="DB299" i="104"/>
  <c r="DA299" i="104"/>
  <c r="CZ299" i="104"/>
  <c r="CY299" i="104"/>
  <c r="CX299" i="104"/>
  <c r="CW299" i="104"/>
  <c r="CV299" i="104"/>
  <c r="CU299" i="104"/>
  <c r="CT299" i="104"/>
  <c r="CS299" i="104"/>
  <c r="CR299" i="104"/>
  <c r="CQ299" i="104"/>
  <c r="CP299" i="104"/>
  <c r="CO299" i="104"/>
  <c r="CN299" i="104"/>
  <c r="CM299" i="104"/>
  <c r="CL299" i="104"/>
  <c r="CK299" i="104"/>
  <c r="CJ299" i="104"/>
  <c r="CI299" i="104"/>
  <c r="CG298" i="104"/>
  <c r="CH298" i="104"/>
  <c r="DD298" i="104"/>
  <c r="DC298" i="104"/>
  <c r="DB298" i="104"/>
  <c r="DA298" i="104"/>
  <c r="CZ298" i="104"/>
  <c r="CY298" i="104"/>
  <c r="CX298" i="104"/>
  <c r="CW298" i="104"/>
  <c r="CV298" i="104"/>
  <c r="CU298" i="104"/>
  <c r="CT298" i="104"/>
  <c r="CS298" i="104"/>
  <c r="CR298" i="104"/>
  <c r="CQ298" i="104"/>
  <c r="CP298" i="104"/>
  <c r="CO298" i="104"/>
  <c r="CN298" i="104"/>
  <c r="CM298" i="104"/>
  <c r="CL298" i="104"/>
  <c r="CK298" i="104"/>
  <c r="CJ298" i="104"/>
  <c r="CI298" i="104"/>
  <c r="CG297" i="104"/>
  <c r="CH297" i="104"/>
  <c r="DD297" i="104"/>
  <c r="DC297" i="104"/>
  <c r="DB297" i="104"/>
  <c r="DA297" i="104"/>
  <c r="CZ297" i="104"/>
  <c r="CY297" i="104"/>
  <c r="CX297" i="104"/>
  <c r="CW297" i="104"/>
  <c r="CV297" i="104"/>
  <c r="CU297" i="104"/>
  <c r="CT297" i="104"/>
  <c r="CS297" i="104"/>
  <c r="CR297" i="104"/>
  <c r="CQ297" i="104"/>
  <c r="CP297" i="104"/>
  <c r="CO297" i="104"/>
  <c r="CN297" i="104"/>
  <c r="CM297" i="104"/>
  <c r="CL297" i="104"/>
  <c r="CK297" i="104"/>
  <c r="CJ297" i="104"/>
  <c r="CI297" i="104"/>
  <c r="CG296" i="104"/>
  <c r="CH296" i="104"/>
  <c r="DD296" i="104"/>
  <c r="DC296" i="104"/>
  <c r="DB296" i="104"/>
  <c r="DA296" i="104"/>
  <c r="CZ296" i="104"/>
  <c r="CY296" i="104"/>
  <c r="CX296" i="104"/>
  <c r="CW296" i="104"/>
  <c r="CV296" i="104"/>
  <c r="CU296" i="104"/>
  <c r="CT296" i="104"/>
  <c r="CS296" i="104"/>
  <c r="CR296" i="104"/>
  <c r="CQ296" i="104"/>
  <c r="CP296" i="104"/>
  <c r="CO296" i="104"/>
  <c r="CN296" i="104"/>
  <c r="CM296" i="104"/>
  <c r="CL296" i="104"/>
  <c r="CK296" i="104"/>
  <c r="CJ296" i="104"/>
  <c r="CI296" i="104"/>
  <c r="CG295" i="104"/>
  <c r="CH295" i="104"/>
  <c r="DD295" i="104"/>
  <c r="DC295" i="104"/>
  <c r="DB295" i="104"/>
  <c r="DA295" i="104"/>
  <c r="CZ295" i="104"/>
  <c r="CY295" i="104"/>
  <c r="CX295" i="104"/>
  <c r="CW295" i="104"/>
  <c r="CV295" i="104"/>
  <c r="CU295" i="104"/>
  <c r="CT295" i="104"/>
  <c r="CS295" i="104"/>
  <c r="CR295" i="104"/>
  <c r="CQ295" i="104"/>
  <c r="CP295" i="104"/>
  <c r="CO295" i="104"/>
  <c r="CN295" i="104"/>
  <c r="CM295" i="104"/>
  <c r="CL295" i="104"/>
  <c r="CK295" i="104"/>
  <c r="CJ295" i="104"/>
  <c r="CI295" i="104"/>
  <c r="CG294" i="104"/>
  <c r="CH294" i="104"/>
  <c r="DD294" i="104"/>
  <c r="DC294" i="104"/>
  <c r="DB294" i="104"/>
  <c r="DA294" i="104"/>
  <c r="CZ294" i="104"/>
  <c r="CY294" i="104"/>
  <c r="CX294" i="104"/>
  <c r="CW294" i="104"/>
  <c r="CV294" i="104"/>
  <c r="CU294" i="104"/>
  <c r="CT294" i="104"/>
  <c r="CS294" i="104"/>
  <c r="CR294" i="104"/>
  <c r="CQ294" i="104"/>
  <c r="CP294" i="104"/>
  <c r="CO294" i="104"/>
  <c r="CN294" i="104"/>
  <c r="CM294" i="104"/>
  <c r="CL294" i="104"/>
  <c r="CK294" i="104"/>
  <c r="CJ294" i="104"/>
  <c r="CI294" i="104"/>
  <c r="CG293" i="104"/>
  <c r="CH293" i="104"/>
  <c r="DD293" i="104"/>
  <c r="DC293" i="104"/>
  <c r="DB293" i="104"/>
  <c r="DA293" i="104"/>
  <c r="CZ293" i="104"/>
  <c r="CY293" i="104"/>
  <c r="CX293" i="104"/>
  <c r="CW293" i="104"/>
  <c r="CV293" i="104"/>
  <c r="CU293" i="104"/>
  <c r="CT293" i="104"/>
  <c r="CS293" i="104"/>
  <c r="CR293" i="104"/>
  <c r="CQ293" i="104"/>
  <c r="CP293" i="104"/>
  <c r="CO293" i="104"/>
  <c r="CN293" i="104"/>
  <c r="CM293" i="104"/>
  <c r="CL293" i="104"/>
  <c r="CK293" i="104"/>
  <c r="CJ293" i="104"/>
  <c r="CI293" i="104"/>
  <c r="CF292" i="104"/>
  <c r="CG292" i="104"/>
  <c r="CH292" i="104"/>
  <c r="DD292" i="104"/>
  <c r="DC292" i="104"/>
  <c r="DB292" i="104"/>
  <c r="DA292" i="104"/>
  <c r="CZ292" i="104"/>
  <c r="CY292" i="104"/>
  <c r="CX292" i="104"/>
  <c r="CW292" i="104"/>
  <c r="CV292" i="104"/>
  <c r="CU292" i="104"/>
  <c r="CT292" i="104"/>
  <c r="CS292" i="104"/>
  <c r="CR292" i="104"/>
  <c r="CQ292" i="104"/>
  <c r="CP292" i="104"/>
  <c r="CO292" i="104"/>
  <c r="CN292" i="104"/>
  <c r="CM292" i="104"/>
  <c r="CL292" i="104"/>
  <c r="CK292" i="104"/>
  <c r="CJ292" i="104"/>
  <c r="CI292" i="104"/>
  <c r="CF290" i="104"/>
  <c r="CF291" i="104"/>
  <c r="CG291" i="104"/>
  <c r="CH291" i="104"/>
  <c r="DD291" i="104"/>
  <c r="DC291" i="104"/>
  <c r="DB291" i="104"/>
  <c r="DA291" i="104"/>
  <c r="CZ291" i="104"/>
  <c r="CY291" i="104"/>
  <c r="CX291" i="104"/>
  <c r="CW291" i="104"/>
  <c r="CV291" i="104"/>
  <c r="CU291" i="104"/>
  <c r="CT291" i="104"/>
  <c r="CS291" i="104"/>
  <c r="CR291" i="104"/>
  <c r="CQ291" i="104"/>
  <c r="CP291" i="104"/>
  <c r="CO291" i="104"/>
  <c r="CN291" i="104"/>
  <c r="CM291" i="104"/>
  <c r="CL291" i="104"/>
  <c r="CK291" i="104"/>
  <c r="CJ291" i="104"/>
  <c r="CI291" i="104"/>
  <c r="CG290" i="104"/>
  <c r="CH290" i="104"/>
  <c r="DD290" i="104"/>
  <c r="DC290" i="104"/>
  <c r="DB290" i="104"/>
  <c r="DA290" i="104"/>
  <c r="CZ290" i="104"/>
  <c r="CY290" i="104"/>
  <c r="CX290" i="104"/>
  <c r="CW290" i="104"/>
  <c r="CV290" i="104"/>
  <c r="CU290" i="104"/>
  <c r="CT290" i="104"/>
  <c r="CS290" i="104"/>
  <c r="CR290" i="104"/>
  <c r="CQ290" i="104"/>
  <c r="CP290" i="104"/>
  <c r="CO290" i="104"/>
  <c r="CN290" i="104"/>
  <c r="CM290" i="104"/>
  <c r="CL290" i="104"/>
  <c r="CK290" i="104"/>
  <c r="CJ290" i="104"/>
  <c r="CI290" i="104"/>
  <c r="CF286" i="104"/>
  <c r="CF287" i="104"/>
  <c r="CF288" i="104"/>
  <c r="CF289" i="104"/>
  <c r="CG289" i="104"/>
  <c r="CH289" i="104"/>
  <c r="DD289" i="104"/>
  <c r="DC289" i="104"/>
  <c r="DB289" i="104"/>
  <c r="DA289" i="104"/>
  <c r="CZ289" i="104"/>
  <c r="CY289" i="104"/>
  <c r="CX289" i="104"/>
  <c r="CW289" i="104"/>
  <c r="CV289" i="104"/>
  <c r="CU289" i="104"/>
  <c r="CT289" i="104"/>
  <c r="CS289" i="104"/>
  <c r="CR289" i="104"/>
  <c r="CQ289" i="104"/>
  <c r="CP289" i="104"/>
  <c r="CO289" i="104"/>
  <c r="CN289" i="104"/>
  <c r="CM289" i="104"/>
  <c r="CL289" i="104"/>
  <c r="CK289" i="104"/>
  <c r="CJ289" i="104"/>
  <c r="CI289" i="104"/>
  <c r="CG288" i="104"/>
  <c r="CH288" i="104"/>
  <c r="DD288" i="104"/>
  <c r="DC288" i="104"/>
  <c r="DB288" i="104"/>
  <c r="DA288" i="104"/>
  <c r="CZ288" i="104"/>
  <c r="CY288" i="104"/>
  <c r="CX288" i="104"/>
  <c r="CW288" i="104"/>
  <c r="CV288" i="104"/>
  <c r="CU288" i="104"/>
  <c r="CT288" i="104"/>
  <c r="CS288" i="104"/>
  <c r="CR288" i="104"/>
  <c r="CQ288" i="104"/>
  <c r="CP288" i="104"/>
  <c r="CO288" i="104"/>
  <c r="CN288" i="104"/>
  <c r="CM288" i="104"/>
  <c r="CL288" i="104"/>
  <c r="CK288" i="104"/>
  <c r="CJ288" i="104"/>
  <c r="CI288" i="104"/>
  <c r="CG287" i="104"/>
  <c r="CH287" i="104"/>
  <c r="DD287" i="104"/>
  <c r="DC287" i="104"/>
  <c r="DB287" i="104"/>
  <c r="DA287" i="104"/>
  <c r="CZ287" i="104"/>
  <c r="CY287" i="104"/>
  <c r="CX287" i="104"/>
  <c r="CW287" i="104"/>
  <c r="CV287" i="104"/>
  <c r="CU287" i="104"/>
  <c r="CT287" i="104"/>
  <c r="CS287" i="104"/>
  <c r="CR287" i="104"/>
  <c r="CQ287" i="104"/>
  <c r="CP287" i="104"/>
  <c r="CO287" i="104"/>
  <c r="CN287" i="104"/>
  <c r="CM287" i="104"/>
  <c r="CL287" i="104"/>
  <c r="CK287" i="104"/>
  <c r="CJ287" i="104"/>
  <c r="CI287" i="104"/>
  <c r="CG286" i="104"/>
  <c r="CH286" i="104"/>
  <c r="DD286" i="104"/>
  <c r="DC286" i="104"/>
  <c r="DB286" i="104"/>
  <c r="DA286" i="104"/>
  <c r="CZ286" i="104"/>
  <c r="CY286" i="104"/>
  <c r="CX286" i="104"/>
  <c r="CW286" i="104"/>
  <c r="CV286" i="104"/>
  <c r="CU286" i="104"/>
  <c r="CT286" i="104"/>
  <c r="CS286" i="104"/>
  <c r="CR286" i="104"/>
  <c r="CQ286" i="104"/>
  <c r="CP286" i="104"/>
  <c r="CO286" i="104"/>
  <c r="CN286" i="104"/>
  <c r="CM286" i="104"/>
  <c r="CL286" i="104"/>
  <c r="CK286" i="104"/>
  <c r="CJ286" i="104"/>
  <c r="CI286" i="104"/>
  <c r="CF208" i="104"/>
  <c r="CF209" i="104"/>
  <c r="CF210" i="104"/>
  <c r="CF211" i="104"/>
  <c r="CF212" i="104"/>
  <c r="CF213" i="104"/>
  <c r="CF214" i="104"/>
  <c r="CF215" i="104"/>
  <c r="CF216" i="104"/>
  <c r="CF217" i="104"/>
  <c r="CF218" i="104"/>
  <c r="CF219" i="104"/>
  <c r="CF220" i="104"/>
  <c r="CF221" i="104"/>
  <c r="CF222" i="104"/>
  <c r="CF223" i="104"/>
  <c r="CF224" i="104"/>
  <c r="CF225" i="104"/>
  <c r="CF226" i="104"/>
  <c r="CF227" i="104"/>
  <c r="CF228" i="104"/>
  <c r="CF229" i="104"/>
  <c r="CF230" i="104"/>
  <c r="CF231" i="104"/>
  <c r="CF232" i="104"/>
  <c r="CF233" i="104"/>
  <c r="CF234" i="104"/>
  <c r="CF235" i="104"/>
  <c r="CF236" i="104"/>
  <c r="CF237" i="104"/>
  <c r="CF238" i="104"/>
  <c r="CF239" i="104"/>
  <c r="CF240" i="104"/>
  <c r="CF241" i="104"/>
  <c r="CF242" i="104"/>
  <c r="CF243" i="104"/>
  <c r="CF244" i="104"/>
  <c r="CF245" i="104"/>
  <c r="CF246" i="104"/>
  <c r="CF247" i="104"/>
  <c r="CF248" i="104"/>
  <c r="CF249" i="104"/>
  <c r="CF250" i="104"/>
  <c r="CF251" i="104"/>
  <c r="CF252" i="104"/>
  <c r="CF253" i="104"/>
  <c r="CF254" i="104"/>
  <c r="CF255" i="104"/>
  <c r="CF256" i="104"/>
  <c r="CF257" i="104"/>
  <c r="CF258" i="104"/>
  <c r="CF259" i="104"/>
  <c r="CF260" i="104"/>
  <c r="CF261" i="104"/>
  <c r="CF262" i="104"/>
  <c r="CF263" i="104"/>
  <c r="CF264" i="104"/>
  <c r="CF265" i="104"/>
  <c r="CF266" i="104"/>
  <c r="CF267" i="104"/>
  <c r="CF268" i="104"/>
  <c r="CF269" i="104"/>
  <c r="CF270" i="104"/>
  <c r="CF271" i="104"/>
  <c r="CF272" i="104"/>
  <c r="CF273" i="104"/>
  <c r="CF274" i="104"/>
  <c r="CF275" i="104"/>
  <c r="CF276" i="104"/>
  <c r="CF277" i="104"/>
  <c r="CF278" i="104"/>
  <c r="CF279" i="104"/>
  <c r="CF280" i="104"/>
  <c r="CF281" i="104"/>
  <c r="CF282" i="104"/>
  <c r="CF283" i="104"/>
  <c r="CF284" i="104"/>
  <c r="CF285" i="104"/>
  <c r="CG285" i="104"/>
  <c r="CH285" i="104"/>
  <c r="DD285" i="104"/>
  <c r="DC285" i="104"/>
  <c r="DB285" i="104"/>
  <c r="DA285" i="104"/>
  <c r="CZ285" i="104"/>
  <c r="CY285" i="104"/>
  <c r="CX285" i="104"/>
  <c r="CW285" i="104"/>
  <c r="CV285" i="104"/>
  <c r="CU285" i="104"/>
  <c r="CT285" i="104"/>
  <c r="CS285" i="104"/>
  <c r="CR285" i="104"/>
  <c r="CQ285" i="104"/>
  <c r="CP285" i="104"/>
  <c r="CO285" i="104"/>
  <c r="CN285" i="104"/>
  <c r="CM285" i="104"/>
  <c r="CL285" i="104"/>
  <c r="CK285" i="104"/>
  <c r="CJ285" i="104"/>
  <c r="CI285" i="104"/>
  <c r="CG284" i="104"/>
  <c r="CH284" i="104"/>
  <c r="DD284" i="104"/>
  <c r="DC284" i="104"/>
  <c r="DB284" i="104"/>
  <c r="DA284" i="104"/>
  <c r="CZ284" i="104"/>
  <c r="CY284" i="104"/>
  <c r="CX284" i="104"/>
  <c r="CW284" i="104"/>
  <c r="CV284" i="104"/>
  <c r="CU284" i="104"/>
  <c r="CT284" i="104"/>
  <c r="CS284" i="104"/>
  <c r="CR284" i="104"/>
  <c r="CQ284" i="104"/>
  <c r="CP284" i="104"/>
  <c r="CO284" i="104"/>
  <c r="CN284" i="104"/>
  <c r="CM284" i="104"/>
  <c r="CL284" i="104"/>
  <c r="CK284" i="104"/>
  <c r="CJ284" i="104"/>
  <c r="CI284" i="104"/>
  <c r="CG283" i="104"/>
  <c r="CH283" i="104"/>
  <c r="DD283" i="104"/>
  <c r="DC283" i="104"/>
  <c r="DB283" i="104"/>
  <c r="DA283" i="104"/>
  <c r="CZ283" i="104"/>
  <c r="CY283" i="104"/>
  <c r="CX283" i="104"/>
  <c r="CW283" i="104"/>
  <c r="CV283" i="104"/>
  <c r="CU283" i="104"/>
  <c r="CT283" i="104"/>
  <c r="CS283" i="104"/>
  <c r="CR283" i="104"/>
  <c r="CQ283" i="104"/>
  <c r="CP283" i="104"/>
  <c r="CO283" i="104"/>
  <c r="CN283" i="104"/>
  <c r="CM283" i="104"/>
  <c r="CL283" i="104"/>
  <c r="CK283" i="104"/>
  <c r="CJ283" i="104"/>
  <c r="CI283" i="104"/>
  <c r="CG282" i="104"/>
  <c r="CH282" i="104"/>
  <c r="DD282" i="104"/>
  <c r="DC282" i="104"/>
  <c r="DB282" i="104"/>
  <c r="DA282" i="104"/>
  <c r="CZ282" i="104"/>
  <c r="CY282" i="104"/>
  <c r="CX282" i="104"/>
  <c r="CW282" i="104"/>
  <c r="CV282" i="104"/>
  <c r="CU282" i="104"/>
  <c r="CT282" i="104"/>
  <c r="CS282" i="104"/>
  <c r="CR282" i="104"/>
  <c r="CQ282" i="104"/>
  <c r="CP282" i="104"/>
  <c r="CO282" i="104"/>
  <c r="CN282" i="104"/>
  <c r="CM282" i="104"/>
  <c r="CL282" i="104"/>
  <c r="CK282" i="104"/>
  <c r="CJ282" i="104"/>
  <c r="CI282" i="104"/>
  <c r="CG281" i="104"/>
  <c r="CH281" i="104"/>
  <c r="DD281" i="104"/>
  <c r="DC281" i="104"/>
  <c r="DB281" i="104"/>
  <c r="DA281" i="104"/>
  <c r="CZ281" i="104"/>
  <c r="CY281" i="104"/>
  <c r="CX281" i="104"/>
  <c r="CW281" i="104"/>
  <c r="CV281" i="104"/>
  <c r="CU281" i="104"/>
  <c r="CT281" i="104"/>
  <c r="CS281" i="104"/>
  <c r="CR281" i="104"/>
  <c r="CQ281" i="104"/>
  <c r="CP281" i="104"/>
  <c r="CO281" i="104"/>
  <c r="CN281" i="104"/>
  <c r="CM281" i="104"/>
  <c r="CL281" i="104"/>
  <c r="CK281" i="104"/>
  <c r="CJ281" i="104"/>
  <c r="CI281" i="104"/>
  <c r="CG280" i="104"/>
  <c r="CH280" i="104"/>
  <c r="DD280" i="104"/>
  <c r="DC280" i="104"/>
  <c r="DB280" i="104"/>
  <c r="DA280" i="104"/>
  <c r="CZ280" i="104"/>
  <c r="CY280" i="104"/>
  <c r="CX280" i="104"/>
  <c r="CW280" i="104"/>
  <c r="CV280" i="104"/>
  <c r="CU280" i="104"/>
  <c r="CT280" i="104"/>
  <c r="CS280" i="104"/>
  <c r="CR280" i="104"/>
  <c r="CQ280" i="104"/>
  <c r="CP280" i="104"/>
  <c r="CO280" i="104"/>
  <c r="CN280" i="104"/>
  <c r="CM280" i="104"/>
  <c r="CL280" i="104"/>
  <c r="CK280" i="104"/>
  <c r="CJ280" i="104"/>
  <c r="CI280" i="104"/>
  <c r="CG279" i="104"/>
  <c r="CH279" i="104"/>
  <c r="DD279" i="104"/>
  <c r="DC279" i="104"/>
  <c r="DB279" i="104"/>
  <c r="DA279" i="104"/>
  <c r="CZ279" i="104"/>
  <c r="CY279" i="104"/>
  <c r="CX279" i="104"/>
  <c r="CW279" i="104"/>
  <c r="CV279" i="104"/>
  <c r="CU279" i="104"/>
  <c r="CT279" i="104"/>
  <c r="CS279" i="104"/>
  <c r="CR279" i="104"/>
  <c r="CQ279" i="104"/>
  <c r="CP279" i="104"/>
  <c r="CO279" i="104"/>
  <c r="CN279" i="104"/>
  <c r="CM279" i="104"/>
  <c r="CL279" i="104"/>
  <c r="CK279" i="104"/>
  <c r="CJ279" i="104"/>
  <c r="CI279" i="104"/>
  <c r="CG278" i="104"/>
  <c r="CH278" i="104"/>
  <c r="DD278" i="104"/>
  <c r="DC278" i="104"/>
  <c r="DB278" i="104"/>
  <c r="DA278" i="104"/>
  <c r="CZ278" i="104"/>
  <c r="CY278" i="104"/>
  <c r="CX278" i="104"/>
  <c r="CW278" i="104"/>
  <c r="CV278" i="104"/>
  <c r="CU278" i="104"/>
  <c r="CT278" i="104"/>
  <c r="CS278" i="104"/>
  <c r="CR278" i="104"/>
  <c r="CQ278" i="104"/>
  <c r="CP278" i="104"/>
  <c r="CO278" i="104"/>
  <c r="CN278" i="104"/>
  <c r="CM278" i="104"/>
  <c r="CL278" i="104"/>
  <c r="CK278" i="104"/>
  <c r="CJ278" i="104"/>
  <c r="CI278" i="104"/>
  <c r="CG277" i="104"/>
  <c r="CH277" i="104"/>
  <c r="DD277" i="104"/>
  <c r="DC277" i="104"/>
  <c r="DB277" i="104"/>
  <c r="DA277" i="104"/>
  <c r="CZ277" i="104"/>
  <c r="CY277" i="104"/>
  <c r="CX277" i="104"/>
  <c r="CW277" i="104"/>
  <c r="CV277" i="104"/>
  <c r="CU277" i="104"/>
  <c r="CT277" i="104"/>
  <c r="CS277" i="104"/>
  <c r="CR277" i="104"/>
  <c r="CQ277" i="104"/>
  <c r="CP277" i="104"/>
  <c r="CO277" i="104"/>
  <c r="CN277" i="104"/>
  <c r="CM277" i="104"/>
  <c r="CL277" i="104"/>
  <c r="CK277" i="104"/>
  <c r="CJ277" i="104"/>
  <c r="CI277" i="104"/>
  <c r="CG276" i="104"/>
  <c r="CH276" i="104"/>
  <c r="DD276" i="104"/>
  <c r="DC276" i="104"/>
  <c r="DB276" i="104"/>
  <c r="DA276" i="104"/>
  <c r="CZ276" i="104"/>
  <c r="CY276" i="104"/>
  <c r="CX276" i="104"/>
  <c r="CW276" i="104"/>
  <c r="CV276" i="104"/>
  <c r="CU276" i="104"/>
  <c r="CT276" i="104"/>
  <c r="CS276" i="104"/>
  <c r="CR276" i="104"/>
  <c r="CQ276" i="104"/>
  <c r="CP276" i="104"/>
  <c r="CO276" i="104"/>
  <c r="CN276" i="104"/>
  <c r="CM276" i="104"/>
  <c r="CL276" i="104"/>
  <c r="CK276" i="104"/>
  <c r="CJ276" i="104"/>
  <c r="CI276" i="104"/>
  <c r="CG275" i="104"/>
  <c r="CH275" i="104"/>
  <c r="DD275" i="104"/>
  <c r="DC275" i="104"/>
  <c r="DB275" i="104"/>
  <c r="DA275" i="104"/>
  <c r="CZ275" i="104"/>
  <c r="CY275" i="104"/>
  <c r="CX275" i="104"/>
  <c r="CW275" i="104"/>
  <c r="CV275" i="104"/>
  <c r="CU275" i="104"/>
  <c r="CT275" i="104"/>
  <c r="CS275" i="104"/>
  <c r="CR275" i="104"/>
  <c r="CQ275" i="104"/>
  <c r="CP275" i="104"/>
  <c r="CO275" i="104"/>
  <c r="CN275" i="104"/>
  <c r="CM275" i="104"/>
  <c r="CL275" i="104"/>
  <c r="CK275" i="104"/>
  <c r="CJ275" i="104"/>
  <c r="CI275" i="104"/>
  <c r="CG274" i="104"/>
  <c r="CH274" i="104"/>
  <c r="DD274" i="104"/>
  <c r="DC274" i="104"/>
  <c r="DB274" i="104"/>
  <c r="DA274" i="104"/>
  <c r="CZ274" i="104"/>
  <c r="CY274" i="104"/>
  <c r="CX274" i="104"/>
  <c r="CW274" i="104"/>
  <c r="CV274" i="104"/>
  <c r="CU274" i="104"/>
  <c r="CT274" i="104"/>
  <c r="CS274" i="104"/>
  <c r="CR274" i="104"/>
  <c r="CQ274" i="104"/>
  <c r="CP274" i="104"/>
  <c r="CO274" i="104"/>
  <c r="CN274" i="104"/>
  <c r="CM274" i="104"/>
  <c r="CL274" i="104"/>
  <c r="CK274" i="104"/>
  <c r="CJ274" i="104"/>
  <c r="CI274" i="104"/>
  <c r="CG273" i="104"/>
  <c r="CH273" i="104"/>
  <c r="DD273" i="104"/>
  <c r="DC273" i="104"/>
  <c r="DB273" i="104"/>
  <c r="DA273" i="104"/>
  <c r="CZ273" i="104"/>
  <c r="CY273" i="104"/>
  <c r="CX273" i="104"/>
  <c r="CW273" i="104"/>
  <c r="CV273" i="104"/>
  <c r="CU273" i="104"/>
  <c r="CT273" i="104"/>
  <c r="CS273" i="104"/>
  <c r="CR273" i="104"/>
  <c r="CQ273" i="104"/>
  <c r="CP273" i="104"/>
  <c r="CO273" i="104"/>
  <c r="CN273" i="104"/>
  <c r="CM273" i="104"/>
  <c r="CL273" i="104"/>
  <c r="CK273" i="104"/>
  <c r="CJ273" i="104"/>
  <c r="CI273" i="104"/>
  <c r="CG272" i="104"/>
  <c r="CH272" i="104"/>
  <c r="DD272" i="104"/>
  <c r="DC272" i="104"/>
  <c r="DB272" i="104"/>
  <c r="DA272" i="104"/>
  <c r="CZ272" i="104"/>
  <c r="CY272" i="104"/>
  <c r="CX272" i="104"/>
  <c r="CW272" i="104"/>
  <c r="CV272" i="104"/>
  <c r="CU272" i="104"/>
  <c r="CT272" i="104"/>
  <c r="CS272" i="104"/>
  <c r="CR272" i="104"/>
  <c r="CQ272" i="104"/>
  <c r="CP272" i="104"/>
  <c r="CO272" i="104"/>
  <c r="CN272" i="104"/>
  <c r="CM272" i="104"/>
  <c r="CL272" i="104"/>
  <c r="CK272" i="104"/>
  <c r="CJ272" i="104"/>
  <c r="CI272" i="104"/>
  <c r="CG271" i="104"/>
  <c r="CH271" i="104"/>
  <c r="DD271" i="104"/>
  <c r="DC271" i="104"/>
  <c r="DB271" i="104"/>
  <c r="DA271" i="104"/>
  <c r="CZ271" i="104"/>
  <c r="CY271" i="104"/>
  <c r="CX271" i="104"/>
  <c r="CW271" i="104"/>
  <c r="CV271" i="104"/>
  <c r="CU271" i="104"/>
  <c r="CT271" i="104"/>
  <c r="CS271" i="104"/>
  <c r="CR271" i="104"/>
  <c r="CQ271" i="104"/>
  <c r="CP271" i="104"/>
  <c r="CO271" i="104"/>
  <c r="CN271" i="104"/>
  <c r="CM271" i="104"/>
  <c r="CL271" i="104"/>
  <c r="CK271" i="104"/>
  <c r="CJ271" i="104"/>
  <c r="CI271" i="104"/>
  <c r="CG270" i="104"/>
  <c r="CH270" i="104"/>
  <c r="DD270" i="104"/>
  <c r="DC270" i="104"/>
  <c r="DB270" i="104"/>
  <c r="DA270" i="104"/>
  <c r="CZ270" i="104"/>
  <c r="CY270" i="104"/>
  <c r="CX270" i="104"/>
  <c r="CW270" i="104"/>
  <c r="CV270" i="104"/>
  <c r="CU270" i="104"/>
  <c r="CT270" i="104"/>
  <c r="CS270" i="104"/>
  <c r="CR270" i="104"/>
  <c r="CQ270" i="104"/>
  <c r="CP270" i="104"/>
  <c r="CO270" i="104"/>
  <c r="CN270" i="104"/>
  <c r="CM270" i="104"/>
  <c r="CL270" i="104"/>
  <c r="CK270" i="104"/>
  <c r="CJ270" i="104"/>
  <c r="CI270" i="104"/>
  <c r="CG269" i="104"/>
  <c r="CH269" i="104"/>
  <c r="DD269" i="104"/>
  <c r="DC269" i="104"/>
  <c r="DB269" i="104"/>
  <c r="DA269" i="104"/>
  <c r="CZ269" i="104"/>
  <c r="CY269" i="104"/>
  <c r="CX269" i="104"/>
  <c r="CW269" i="104"/>
  <c r="CV269" i="104"/>
  <c r="CU269" i="104"/>
  <c r="CT269" i="104"/>
  <c r="CS269" i="104"/>
  <c r="CR269" i="104"/>
  <c r="CQ269" i="104"/>
  <c r="CP269" i="104"/>
  <c r="CO269" i="104"/>
  <c r="CN269" i="104"/>
  <c r="CM269" i="104"/>
  <c r="CL269" i="104"/>
  <c r="CK269" i="104"/>
  <c r="CJ269" i="104"/>
  <c r="CI269" i="104"/>
  <c r="CG268" i="104"/>
  <c r="CH268" i="104"/>
  <c r="DD268" i="104"/>
  <c r="DC268" i="104"/>
  <c r="DB268" i="104"/>
  <c r="DA268" i="104"/>
  <c r="CZ268" i="104"/>
  <c r="CY268" i="104"/>
  <c r="CX268" i="104"/>
  <c r="CW268" i="104"/>
  <c r="CV268" i="104"/>
  <c r="CU268" i="104"/>
  <c r="CT268" i="104"/>
  <c r="CS268" i="104"/>
  <c r="CR268" i="104"/>
  <c r="CQ268" i="104"/>
  <c r="CP268" i="104"/>
  <c r="CO268" i="104"/>
  <c r="CN268" i="104"/>
  <c r="CM268" i="104"/>
  <c r="CL268" i="104"/>
  <c r="CK268" i="104"/>
  <c r="CJ268" i="104"/>
  <c r="CI268" i="104"/>
  <c r="CG267" i="104"/>
  <c r="CH267" i="104"/>
  <c r="DD267" i="104"/>
  <c r="DC267" i="104"/>
  <c r="DB267" i="104"/>
  <c r="DA267" i="104"/>
  <c r="CZ267" i="104"/>
  <c r="CY267" i="104"/>
  <c r="CX267" i="104"/>
  <c r="CW267" i="104"/>
  <c r="CV267" i="104"/>
  <c r="CU267" i="104"/>
  <c r="CT267" i="104"/>
  <c r="CS267" i="104"/>
  <c r="CR267" i="104"/>
  <c r="CQ267" i="104"/>
  <c r="CP267" i="104"/>
  <c r="CO267" i="104"/>
  <c r="CN267" i="104"/>
  <c r="CM267" i="104"/>
  <c r="CL267" i="104"/>
  <c r="CK267" i="104"/>
  <c r="CJ267" i="104"/>
  <c r="CI267" i="104"/>
  <c r="CG266" i="104"/>
  <c r="CH266" i="104"/>
  <c r="DD266" i="104"/>
  <c r="DC266" i="104"/>
  <c r="DB266" i="104"/>
  <c r="DA266" i="104"/>
  <c r="CZ266" i="104"/>
  <c r="CY266" i="104"/>
  <c r="CX266" i="104"/>
  <c r="CW266" i="104"/>
  <c r="CV266" i="104"/>
  <c r="CU266" i="104"/>
  <c r="CT266" i="104"/>
  <c r="CS266" i="104"/>
  <c r="CR266" i="104"/>
  <c r="CQ266" i="104"/>
  <c r="CP266" i="104"/>
  <c r="CO266" i="104"/>
  <c r="CN266" i="104"/>
  <c r="CM266" i="104"/>
  <c r="CL266" i="104"/>
  <c r="CK266" i="104"/>
  <c r="CJ266" i="104"/>
  <c r="CI266" i="104"/>
  <c r="CG265" i="104"/>
  <c r="CH265" i="104"/>
  <c r="DD265" i="104"/>
  <c r="DC265" i="104"/>
  <c r="DB265" i="104"/>
  <c r="DA265" i="104"/>
  <c r="CZ265" i="104"/>
  <c r="CY265" i="104"/>
  <c r="CX265" i="104"/>
  <c r="CW265" i="104"/>
  <c r="CV265" i="104"/>
  <c r="CU265" i="104"/>
  <c r="CT265" i="104"/>
  <c r="CS265" i="104"/>
  <c r="CR265" i="104"/>
  <c r="CQ265" i="104"/>
  <c r="CP265" i="104"/>
  <c r="CO265" i="104"/>
  <c r="CN265" i="104"/>
  <c r="CM265" i="104"/>
  <c r="CL265" i="104"/>
  <c r="CK265" i="104"/>
  <c r="CJ265" i="104"/>
  <c r="CI265" i="104"/>
  <c r="CG264" i="104"/>
  <c r="CH264" i="104"/>
  <c r="DD264" i="104"/>
  <c r="DC264" i="104"/>
  <c r="DB264" i="104"/>
  <c r="DA264" i="104"/>
  <c r="CZ264" i="104"/>
  <c r="CY264" i="104"/>
  <c r="CX264" i="104"/>
  <c r="CW264" i="104"/>
  <c r="CV264" i="104"/>
  <c r="CU264" i="104"/>
  <c r="CT264" i="104"/>
  <c r="CS264" i="104"/>
  <c r="CR264" i="104"/>
  <c r="CQ264" i="104"/>
  <c r="CP264" i="104"/>
  <c r="CO264" i="104"/>
  <c r="CN264" i="104"/>
  <c r="CM264" i="104"/>
  <c r="CL264" i="104"/>
  <c r="CK264" i="104"/>
  <c r="CJ264" i="104"/>
  <c r="CI264" i="104"/>
  <c r="CG263" i="104"/>
  <c r="CH263" i="104"/>
  <c r="DD263" i="104"/>
  <c r="DC263" i="104"/>
  <c r="DB263" i="104"/>
  <c r="DA263" i="104"/>
  <c r="CZ263" i="104"/>
  <c r="CY263" i="104"/>
  <c r="CX263" i="104"/>
  <c r="CW263" i="104"/>
  <c r="CV263" i="104"/>
  <c r="CU263" i="104"/>
  <c r="CT263" i="104"/>
  <c r="CS263" i="104"/>
  <c r="CR263" i="104"/>
  <c r="CQ263" i="104"/>
  <c r="CP263" i="104"/>
  <c r="CO263" i="104"/>
  <c r="CN263" i="104"/>
  <c r="CM263" i="104"/>
  <c r="CL263" i="104"/>
  <c r="CK263" i="104"/>
  <c r="CJ263" i="104"/>
  <c r="CI263" i="104"/>
  <c r="CG262" i="104"/>
  <c r="CH262" i="104"/>
  <c r="DD262" i="104"/>
  <c r="DC262" i="104"/>
  <c r="DB262" i="104"/>
  <c r="DA262" i="104"/>
  <c r="CZ262" i="104"/>
  <c r="CY262" i="104"/>
  <c r="CX262" i="104"/>
  <c r="CW262" i="104"/>
  <c r="CV262" i="104"/>
  <c r="CU262" i="104"/>
  <c r="CT262" i="104"/>
  <c r="CS262" i="104"/>
  <c r="CR262" i="104"/>
  <c r="CQ262" i="104"/>
  <c r="CP262" i="104"/>
  <c r="CO262" i="104"/>
  <c r="CN262" i="104"/>
  <c r="CM262" i="104"/>
  <c r="CL262" i="104"/>
  <c r="CK262" i="104"/>
  <c r="CJ262" i="104"/>
  <c r="CI262" i="104"/>
  <c r="CG261" i="104"/>
  <c r="CH261" i="104"/>
  <c r="DD261" i="104"/>
  <c r="DC261" i="104"/>
  <c r="DB261" i="104"/>
  <c r="DA261" i="104"/>
  <c r="CZ261" i="104"/>
  <c r="CY261" i="104"/>
  <c r="CX261" i="104"/>
  <c r="CW261" i="104"/>
  <c r="CV261" i="104"/>
  <c r="CU261" i="104"/>
  <c r="CT261" i="104"/>
  <c r="CS261" i="104"/>
  <c r="CR261" i="104"/>
  <c r="CQ261" i="104"/>
  <c r="CP261" i="104"/>
  <c r="CO261" i="104"/>
  <c r="CN261" i="104"/>
  <c r="CM261" i="104"/>
  <c r="CL261" i="104"/>
  <c r="CK261" i="104"/>
  <c r="CJ261" i="104"/>
  <c r="CI261" i="104"/>
  <c r="CG260" i="104"/>
  <c r="CH260" i="104"/>
  <c r="DD260" i="104"/>
  <c r="DC260" i="104"/>
  <c r="DB260" i="104"/>
  <c r="DA260" i="104"/>
  <c r="CZ260" i="104"/>
  <c r="CY260" i="104"/>
  <c r="CX260" i="104"/>
  <c r="CW260" i="104"/>
  <c r="CV260" i="104"/>
  <c r="CU260" i="104"/>
  <c r="CT260" i="104"/>
  <c r="CS260" i="104"/>
  <c r="CR260" i="104"/>
  <c r="CQ260" i="104"/>
  <c r="CP260" i="104"/>
  <c r="CO260" i="104"/>
  <c r="CN260" i="104"/>
  <c r="CM260" i="104"/>
  <c r="CL260" i="104"/>
  <c r="CK260" i="104"/>
  <c r="CJ260" i="104"/>
  <c r="CI260" i="104"/>
  <c r="CG259" i="104"/>
  <c r="CH259" i="104"/>
  <c r="DD259" i="104"/>
  <c r="DC259" i="104"/>
  <c r="DB259" i="104"/>
  <c r="DA259" i="104"/>
  <c r="CZ259" i="104"/>
  <c r="CY259" i="104"/>
  <c r="CX259" i="104"/>
  <c r="CW259" i="104"/>
  <c r="CV259" i="104"/>
  <c r="CU259" i="104"/>
  <c r="CT259" i="104"/>
  <c r="CS259" i="104"/>
  <c r="CR259" i="104"/>
  <c r="CQ259" i="104"/>
  <c r="CP259" i="104"/>
  <c r="CO259" i="104"/>
  <c r="CN259" i="104"/>
  <c r="CM259" i="104"/>
  <c r="CL259" i="104"/>
  <c r="CK259" i="104"/>
  <c r="CJ259" i="104"/>
  <c r="CI259" i="104"/>
  <c r="CG258" i="104"/>
  <c r="CH258" i="104"/>
  <c r="DD258" i="104"/>
  <c r="DC258" i="104"/>
  <c r="DB258" i="104"/>
  <c r="DA258" i="104"/>
  <c r="CZ258" i="104"/>
  <c r="CY258" i="104"/>
  <c r="CX258" i="104"/>
  <c r="CW258" i="104"/>
  <c r="CV258" i="104"/>
  <c r="CU258" i="104"/>
  <c r="CT258" i="104"/>
  <c r="CS258" i="104"/>
  <c r="CR258" i="104"/>
  <c r="CQ258" i="104"/>
  <c r="CP258" i="104"/>
  <c r="CO258" i="104"/>
  <c r="CN258" i="104"/>
  <c r="CM258" i="104"/>
  <c r="CL258" i="104"/>
  <c r="CK258" i="104"/>
  <c r="CJ258" i="104"/>
  <c r="CI258" i="104"/>
  <c r="CG257" i="104"/>
  <c r="CH257" i="104"/>
  <c r="DD257" i="104"/>
  <c r="DC257" i="104"/>
  <c r="DB257" i="104"/>
  <c r="DA257" i="104"/>
  <c r="CZ257" i="104"/>
  <c r="CY257" i="104"/>
  <c r="CX257" i="104"/>
  <c r="CW257" i="104"/>
  <c r="CV257" i="104"/>
  <c r="CU257" i="104"/>
  <c r="CT257" i="104"/>
  <c r="CS257" i="104"/>
  <c r="CR257" i="104"/>
  <c r="CQ257" i="104"/>
  <c r="CP257" i="104"/>
  <c r="CO257" i="104"/>
  <c r="CN257" i="104"/>
  <c r="CM257" i="104"/>
  <c r="CL257" i="104"/>
  <c r="CK257" i="104"/>
  <c r="CJ257" i="104"/>
  <c r="CI257" i="104"/>
  <c r="CG256" i="104"/>
  <c r="CH256" i="104"/>
  <c r="DD256" i="104"/>
  <c r="DC256" i="104"/>
  <c r="DB256" i="104"/>
  <c r="DA256" i="104"/>
  <c r="CZ256" i="104"/>
  <c r="CY256" i="104"/>
  <c r="CX256" i="104"/>
  <c r="CW256" i="104"/>
  <c r="CV256" i="104"/>
  <c r="CU256" i="104"/>
  <c r="CT256" i="104"/>
  <c r="CS256" i="104"/>
  <c r="CR256" i="104"/>
  <c r="CQ256" i="104"/>
  <c r="CP256" i="104"/>
  <c r="CO256" i="104"/>
  <c r="CN256" i="104"/>
  <c r="CM256" i="104"/>
  <c r="CL256" i="104"/>
  <c r="CK256" i="104"/>
  <c r="CJ256" i="104"/>
  <c r="CI256" i="104"/>
  <c r="CG255" i="104"/>
  <c r="CH255" i="104"/>
  <c r="DD255" i="104"/>
  <c r="DC255" i="104"/>
  <c r="DB255" i="104"/>
  <c r="DA255" i="104"/>
  <c r="CZ255" i="104"/>
  <c r="CY255" i="104"/>
  <c r="CX255" i="104"/>
  <c r="CW255" i="104"/>
  <c r="CV255" i="104"/>
  <c r="CU255" i="104"/>
  <c r="CT255" i="104"/>
  <c r="CS255" i="104"/>
  <c r="CR255" i="104"/>
  <c r="CQ255" i="104"/>
  <c r="CP255" i="104"/>
  <c r="CO255" i="104"/>
  <c r="CN255" i="104"/>
  <c r="CM255" i="104"/>
  <c r="CL255" i="104"/>
  <c r="CK255" i="104"/>
  <c r="CJ255" i="104"/>
  <c r="CI255" i="104"/>
  <c r="CG254" i="104"/>
  <c r="CH254" i="104"/>
  <c r="DD254" i="104"/>
  <c r="DC254" i="104"/>
  <c r="DB254" i="104"/>
  <c r="DA254" i="104"/>
  <c r="CZ254" i="104"/>
  <c r="CY254" i="104"/>
  <c r="CX254" i="104"/>
  <c r="CW254" i="104"/>
  <c r="CV254" i="104"/>
  <c r="CU254" i="104"/>
  <c r="CT254" i="104"/>
  <c r="CS254" i="104"/>
  <c r="CR254" i="104"/>
  <c r="CQ254" i="104"/>
  <c r="CP254" i="104"/>
  <c r="CO254" i="104"/>
  <c r="CN254" i="104"/>
  <c r="CM254" i="104"/>
  <c r="CL254" i="104"/>
  <c r="CK254" i="104"/>
  <c r="CJ254" i="104"/>
  <c r="CI254" i="104"/>
  <c r="CG253" i="104"/>
  <c r="CH253" i="104"/>
  <c r="DD253" i="104"/>
  <c r="DC253" i="104"/>
  <c r="DB253" i="104"/>
  <c r="DA253" i="104"/>
  <c r="CZ253" i="104"/>
  <c r="CY253" i="104"/>
  <c r="CX253" i="104"/>
  <c r="CW253" i="104"/>
  <c r="CV253" i="104"/>
  <c r="CU253" i="104"/>
  <c r="CT253" i="104"/>
  <c r="CS253" i="104"/>
  <c r="CR253" i="104"/>
  <c r="CQ253" i="104"/>
  <c r="CP253" i="104"/>
  <c r="CO253" i="104"/>
  <c r="CN253" i="104"/>
  <c r="CM253" i="104"/>
  <c r="CL253" i="104"/>
  <c r="CK253" i="104"/>
  <c r="CJ253" i="104"/>
  <c r="CI253" i="104"/>
  <c r="CG252" i="104"/>
  <c r="CH252" i="104"/>
  <c r="DD252" i="104"/>
  <c r="DC252" i="104"/>
  <c r="DB252" i="104"/>
  <c r="DA252" i="104"/>
  <c r="CZ252" i="104"/>
  <c r="CY252" i="104"/>
  <c r="CX252" i="104"/>
  <c r="CW252" i="104"/>
  <c r="CV252" i="104"/>
  <c r="CU252" i="104"/>
  <c r="CT252" i="104"/>
  <c r="CS252" i="104"/>
  <c r="CR252" i="104"/>
  <c r="CQ252" i="104"/>
  <c r="CP252" i="104"/>
  <c r="CO252" i="104"/>
  <c r="CN252" i="104"/>
  <c r="CM252" i="104"/>
  <c r="CL252" i="104"/>
  <c r="CK252" i="104"/>
  <c r="CJ252" i="104"/>
  <c r="CI252" i="104"/>
  <c r="CG251" i="104"/>
  <c r="CH251" i="104"/>
  <c r="DD251" i="104"/>
  <c r="DC251" i="104"/>
  <c r="DB251" i="104"/>
  <c r="DA251" i="104"/>
  <c r="CZ251" i="104"/>
  <c r="CY251" i="104"/>
  <c r="CX251" i="104"/>
  <c r="CW251" i="104"/>
  <c r="CV251" i="104"/>
  <c r="CU251" i="104"/>
  <c r="CT251" i="104"/>
  <c r="CS251" i="104"/>
  <c r="CR251" i="104"/>
  <c r="CQ251" i="104"/>
  <c r="CP251" i="104"/>
  <c r="CO251" i="104"/>
  <c r="CN251" i="104"/>
  <c r="CM251" i="104"/>
  <c r="CL251" i="104"/>
  <c r="CK251" i="104"/>
  <c r="CJ251" i="104"/>
  <c r="CI251" i="104"/>
  <c r="CG250" i="104"/>
  <c r="CH250" i="104"/>
  <c r="DD250" i="104"/>
  <c r="DC250" i="104"/>
  <c r="DB250" i="104"/>
  <c r="DA250" i="104"/>
  <c r="CZ250" i="104"/>
  <c r="CY250" i="104"/>
  <c r="CX250" i="104"/>
  <c r="CW250" i="104"/>
  <c r="CV250" i="104"/>
  <c r="CU250" i="104"/>
  <c r="CT250" i="104"/>
  <c r="CS250" i="104"/>
  <c r="CR250" i="104"/>
  <c r="CQ250" i="104"/>
  <c r="CP250" i="104"/>
  <c r="CO250" i="104"/>
  <c r="CN250" i="104"/>
  <c r="CM250" i="104"/>
  <c r="CL250" i="104"/>
  <c r="CK250" i="104"/>
  <c r="CJ250" i="104"/>
  <c r="CI250" i="104"/>
  <c r="CG249" i="104"/>
  <c r="CH249" i="104"/>
  <c r="DD249" i="104"/>
  <c r="DC249" i="104"/>
  <c r="DB249" i="104"/>
  <c r="DA249" i="104"/>
  <c r="CZ249" i="104"/>
  <c r="CY249" i="104"/>
  <c r="CX249" i="104"/>
  <c r="CW249" i="104"/>
  <c r="CV249" i="104"/>
  <c r="CU249" i="104"/>
  <c r="CT249" i="104"/>
  <c r="CS249" i="104"/>
  <c r="CR249" i="104"/>
  <c r="CQ249" i="104"/>
  <c r="CP249" i="104"/>
  <c r="CO249" i="104"/>
  <c r="CN249" i="104"/>
  <c r="CM249" i="104"/>
  <c r="CL249" i="104"/>
  <c r="CK249" i="104"/>
  <c r="CJ249" i="104"/>
  <c r="CI249" i="104"/>
  <c r="CG248" i="104"/>
  <c r="CH248" i="104"/>
  <c r="DD248" i="104"/>
  <c r="DC248" i="104"/>
  <c r="DB248" i="104"/>
  <c r="DA248" i="104"/>
  <c r="CZ248" i="104"/>
  <c r="CY248" i="104"/>
  <c r="CX248" i="104"/>
  <c r="CW248" i="104"/>
  <c r="CV248" i="104"/>
  <c r="CU248" i="104"/>
  <c r="CT248" i="104"/>
  <c r="CS248" i="104"/>
  <c r="CR248" i="104"/>
  <c r="CQ248" i="104"/>
  <c r="CP248" i="104"/>
  <c r="CO248" i="104"/>
  <c r="CN248" i="104"/>
  <c r="CM248" i="104"/>
  <c r="CL248" i="104"/>
  <c r="CK248" i="104"/>
  <c r="CJ248" i="104"/>
  <c r="CI248" i="104"/>
  <c r="CG247" i="104"/>
  <c r="CH247" i="104"/>
  <c r="DD247" i="104"/>
  <c r="DC247" i="104"/>
  <c r="DB247" i="104"/>
  <c r="DA247" i="104"/>
  <c r="CZ247" i="104"/>
  <c r="CY247" i="104"/>
  <c r="CX247" i="104"/>
  <c r="CW247" i="104"/>
  <c r="CV247" i="104"/>
  <c r="CU247" i="104"/>
  <c r="CT247" i="104"/>
  <c r="CS247" i="104"/>
  <c r="CR247" i="104"/>
  <c r="CQ247" i="104"/>
  <c r="CP247" i="104"/>
  <c r="CO247" i="104"/>
  <c r="CN247" i="104"/>
  <c r="CM247" i="104"/>
  <c r="CL247" i="104"/>
  <c r="CK247" i="104"/>
  <c r="CJ247" i="104"/>
  <c r="CI247" i="104"/>
  <c r="CG246" i="104"/>
  <c r="CH246" i="104"/>
  <c r="DD246" i="104"/>
  <c r="DC246" i="104"/>
  <c r="DB246" i="104"/>
  <c r="DA246" i="104"/>
  <c r="CZ246" i="104"/>
  <c r="CY246" i="104"/>
  <c r="CX246" i="104"/>
  <c r="CW246" i="104"/>
  <c r="CV246" i="104"/>
  <c r="CU246" i="104"/>
  <c r="CT246" i="104"/>
  <c r="CS246" i="104"/>
  <c r="CR246" i="104"/>
  <c r="CQ246" i="104"/>
  <c r="CP246" i="104"/>
  <c r="CO246" i="104"/>
  <c r="CN246" i="104"/>
  <c r="CM246" i="104"/>
  <c r="CL246" i="104"/>
  <c r="CK246" i="104"/>
  <c r="CJ246" i="104"/>
  <c r="CI246" i="104"/>
  <c r="CG245" i="104"/>
  <c r="CH245" i="104"/>
  <c r="DD245" i="104"/>
  <c r="DC245" i="104"/>
  <c r="DB245" i="104"/>
  <c r="DA245" i="104"/>
  <c r="CZ245" i="104"/>
  <c r="CY245" i="104"/>
  <c r="CX245" i="104"/>
  <c r="CW245" i="104"/>
  <c r="CV245" i="104"/>
  <c r="CU245" i="104"/>
  <c r="CT245" i="104"/>
  <c r="CS245" i="104"/>
  <c r="CR245" i="104"/>
  <c r="CQ245" i="104"/>
  <c r="CP245" i="104"/>
  <c r="CO245" i="104"/>
  <c r="CN245" i="104"/>
  <c r="CM245" i="104"/>
  <c r="CL245" i="104"/>
  <c r="CK245" i="104"/>
  <c r="CJ245" i="104"/>
  <c r="CI245" i="104"/>
  <c r="CG244" i="104"/>
  <c r="CH244" i="104"/>
  <c r="DD244" i="104"/>
  <c r="DC244" i="104"/>
  <c r="DB244" i="104"/>
  <c r="DA244" i="104"/>
  <c r="CZ244" i="104"/>
  <c r="CY244" i="104"/>
  <c r="CX244" i="104"/>
  <c r="CW244" i="104"/>
  <c r="CV244" i="104"/>
  <c r="CU244" i="104"/>
  <c r="CT244" i="104"/>
  <c r="CS244" i="104"/>
  <c r="CR244" i="104"/>
  <c r="CQ244" i="104"/>
  <c r="CP244" i="104"/>
  <c r="CO244" i="104"/>
  <c r="CN244" i="104"/>
  <c r="CM244" i="104"/>
  <c r="CL244" i="104"/>
  <c r="CK244" i="104"/>
  <c r="CJ244" i="104"/>
  <c r="CI244" i="104"/>
  <c r="CG243" i="104"/>
  <c r="CH243" i="104"/>
  <c r="DD243" i="104"/>
  <c r="DC243" i="104"/>
  <c r="DB243" i="104"/>
  <c r="DA243" i="104"/>
  <c r="CZ243" i="104"/>
  <c r="CY243" i="104"/>
  <c r="CX243" i="104"/>
  <c r="CW243" i="104"/>
  <c r="CV243" i="104"/>
  <c r="CU243" i="104"/>
  <c r="CT243" i="104"/>
  <c r="CS243" i="104"/>
  <c r="CR243" i="104"/>
  <c r="CQ243" i="104"/>
  <c r="CP243" i="104"/>
  <c r="CO243" i="104"/>
  <c r="CN243" i="104"/>
  <c r="CM243" i="104"/>
  <c r="CL243" i="104"/>
  <c r="CK243" i="104"/>
  <c r="CJ243" i="104"/>
  <c r="CI243" i="104"/>
  <c r="CG242" i="104"/>
  <c r="CH242" i="104"/>
  <c r="DD242" i="104"/>
  <c r="DC242" i="104"/>
  <c r="DB242" i="104"/>
  <c r="DA242" i="104"/>
  <c r="CZ242" i="104"/>
  <c r="CY242" i="104"/>
  <c r="CX242" i="104"/>
  <c r="CW242" i="104"/>
  <c r="CV242" i="104"/>
  <c r="CU242" i="104"/>
  <c r="CT242" i="104"/>
  <c r="CS242" i="104"/>
  <c r="CR242" i="104"/>
  <c r="CQ242" i="104"/>
  <c r="CP242" i="104"/>
  <c r="CO242" i="104"/>
  <c r="CN242" i="104"/>
  <c r="CM242" i="104"/>
  <c r="CL242" i="104"/>
  <c r="CK242" i="104"/>
  <c r="CJ242" i="104"/>
  <c r="CI242" i="104"/>
  <c r="CG241" i="104"/>
  <c r="CH241" i="104"/>
  <c r="DD241" i="104"/>
  <c r="DC241" i="104"/>
  <c r="DB241" i="104"/>
  <c r="DA241" i="104"/>
  <c r="CZ241" i="104"/>
  <c r="CY241" i="104"/>
  <c r="CX241" i="104"/>
  <c r="CW241" i="104"/>
  <c r="CV241" i="104"/>
  <c r="CU241" i="104"/>
  <c r="CT241" i="104"/>
  <c r="CS241" i="104"/>
  <c r="CR241" i="104"/>
  <c r="CQ241" i="104"/>
  <c r="CP241" i="104"/>
  <c r="CO241" i="104"/>
  <c r="CN241" i="104"/>
  <c r="CM241" i="104"/>
  <c r="CL241" i="104"/>
  <c r="CK241" i="104"/>
  <c r="CJ241" i="104"/>
  <c r="CI241" i="104"/>
  <c r="CG240" i="104"/>
  <c r="CH240" i="104"/>
  <c r="DD240" i="104"/>
  <c r="DC240" i="104"/>
  <c r="DB240" i="104"/>
  <c r="DA240" i="104"/>
  <c r="CZ240" i="104"/>
  <c r="CY240" i="104"/>
  <c r="CX240" i="104"/>
  <c r="CW240" i="104"/>
  <c r="CV240" i="104"/>
  <c r="CU240" i="104"/>
  <c r="CT240" i="104"/>
  <c r="CS240" i="104"/>
  <c r="CR240" i="104"/>
  <c r="CQ240" i="104"/>
  <c r="CP240" i="104"/>
  <c r="CO240" i="104"/>
  <c r="CN240" i="104"/>
  <c r="CM240" i="104"/>
  <c r="CL240" i="104"/>
  <c r="CK240" i="104"/>
  <c r="CJ240" i="104"/>
  <c r="CI240" i="104"/>
  <c r="CG239" i="104"/>
  <c r="CH239" i="104"/>
  <c r="DD239" i="104"/>
  <c r="DC239" i="104"/>
  <c r="DB239" i="104"/>
  <c r="DA239" i="104"/>
  <c r="CZ239" i="104"/>
  <c r="CY239" i="104"/>
  <c r="CX239" i="104"/>
  <c r="CW239" i="104"/>
  <c r="CV239" i="104"/>
  <c r="CU239" i="104"/>
  <c r="CT239" i="104"/>
  <c r="CS239" i="104"/>
  <c r="CR239" i="104"/>
  <c r="CQ239" i="104"/>
  <c r="CP239" i="104"/>
  <c r="CO239" i="104"/>
  <c r="CN239" i="104"/>
  <c r="CM239" i="104"/>
  <c r="CL239" i="104"/>
  <c r="CK239" i="104"/>
  <c r="CJ239" i="104"/>
  <c r="CI239" i="104"/>
  <c r="CG238" i="104"/>
  <c r="CH238" i="104"/>
  <c r="DD238" i="104"/>
  <c r="DC238" i="104"/>
  <c r="DB238" i="104"/>
  <c r="DA238" i="104"/>
  <c r="CZ238" i="104"/>
  <c r="CY238" i="104"/>
  <c r="CX238" i="104"/>
  <c r="CW238" i="104"/>
  <c r="CV238" i="104"/>
  <c r="CU238" i="104"/>
  <c r="CT238" i="104"/>
  <c r="CS238" i="104"/>
  <c r="CR238" i="104"/>
  <c r="CQ238" i="104"/>
  <c r="CP238" i="104"/>
  <c r="CO238" i="104"/>
  <c r="CN238" i="104"/>
  <c r="CM238" i="104"/>
  <c r="CL238" i="104"/>
  <c r="CK238" i="104"/>
  <c r="CJ238" i="104"/>
  <c r="CI238" i="104"/>
  <c r="CG237" i="104"/>
  <c r="CH237" i="104"/>
  <c r="DD237" i="104"/>
  <c r="DC237" i="104"/>
  <c r="DB237" i="104"/>
  <c r="DA237" i="104"/>
  <c r="CZ237" i="104"/>
  <c r="CY237" i="104"/>
  <c r="CX237" i="104"/>
  <c r="CW237" i="104"/>
  <c r="CV237" i="104"/>
  <c r="CU237" i="104"/>
  <c r="CT237" i="104"/>
  <c r="CS237" i="104"/>
  <c r="CR237" i="104"/>
  <c r="CQ237" i="104"/>
  <c r="CP237" i="104"/>
  <c r="CO237" i="104"/>
  <c r="CN237" i="104"/>
  <c r="CM237" i="104"/>
  <c r="CL237" i="104"/>
  <c r="CK237" i="104"/>
  <c r="CJ237" i="104"/>
  <c r="CI237" i="104"/>
  <c r="CG236" i="104"/>
  <c r="CH236" i="104"/>
  <c r="DD236" i="104"/>
  <c r="DC236" i="104"/>
  <c r="DB236" i="104"/>
  <c r="DA236" i="104"/>
  <c r="CZ236" i="104"/>
  <c r="CY236" i="104"/>
  <c r="CX236" i="104"/>
  <c r="CW236" i="104"/>
  <c r="CV236" i="104"/>
  <c r="CU236" i="104"/>
  <c r="CT236" i="104"/>
  <c r="CS236" i="104"/>
  <c r="CR236" i="104"/>
  <c r="CQ236" i="104"/>
  <c r="CP236" i="104"/>
  <c r="CO236" i="104"/>
  <c r="CN236" i="104"/>
  <c r="CM236" i="104"/>
  <c r="CL236" i="104"/>
  <c r="CK236" i="104"/>
  <c r="CJ236" i="104"/>
  <c r="CI236" i="104"/>
  <c r="CG235" i="104"/>
  <c r="CH235" i="104"/>
  <c r="DD235" i="104"/>
  <c r="DC235" i="104"/>
  <c r="DB235" i="104"/>
  <c r="DA235" i="104"/>
  <c r="CZ235" i="104"/>
  <c r="CY235" i="104"/>
  <c r="CX235" i="104"/>
  <c r="CW235" i="104"/>
  <c r="CV235" i="104"/>
  <c r="CU235" i="104"/>
  <c r="CT235" i="104"/>
  <c r="CS235" i="104"/>
  <c r="CR235" i="104"/>
  <c r="CQ235" i="104"/>
  <c r="CP235" i="104"/>
  <c r="CO235" i="104"/>
  <c r="CN235" i="104"/>
  <c r="CM235" i="104"/>
  <c r="CL235" i="104"/>
  <c r="CK235" i="104"/>
  <c r="CJ235" i="104"/>
  <c r="CI235" i="104"/>
  <c r="CG234" i="104"/>
  <c r="CH234" i="104"/>
  <c r="DD234" i="104"/>
  <c r="DC234" i="104"/>
  <c r="DB234" i="104"/>
  <c r="DA234" i="104"/>
  <c r="CZ234" i="104"/>
  <c r="CY234" i="104"/>
  <c r="CX234" i="104"/>
  <c r="CW234" i="104"/>
  <c r="CV234" i="104"/>
  <c r="CU234" i="104"/>
  <c r="CT234" i="104"/>
  <c r="CS234" i="104"/>
  <c r="CR234" i="104"/>
  <c r="CQ234" i="104"/>
  <c r="CP234" i="104"/>
  <c r="CO234" i="104"/>
  <c r="CN234" i="104"/>
  <c r="CM234" i="104"/>
  <c r="CL234" i="104"/>
  <c r="CK234" i="104"/>
  <c r="CJ234" i="104"/>
  <c r="CI234" i="104"/>
  <c r="CG233" i="104"/>
  <c r="CH233" i="104"/>
  <c r="DD233" i="104"/>
  <c r="DC233" i="104"/>
  <c r="DB233" i="104"/>
  <c r="DA233" i="104"/>
  <c r="CZ233" i="104"/>
  <c r="CY233" i="104"/>
  <c r="CX233" i="104"/>
  <c r="CW233" i="104"/>
  <c r="CV233" i="104"/>
  <c r="CU233" i="104"/>
  <c r="CT233" i="104"/>
  <c r="CS233" i="104"/>
  <c r="CR233" i="104"/>
  <c r="CQ233" i="104"/>
  <c r="CP233" i="104"/>
  <c r="CO233" i="104"/>
  <c r="CN233" i="104"/>
  <c r="CM233" i="104"/>
  <c r="CL233" i="104"/>
  <c r="CK233" i="104"/>
  <c r="CJ233" i="104"/>
  <c r="CI233" i="104"/>
  <c r="CG232" i="104"/>
  <c r="CH232" i="104"/>
  <c r="DD232" i="104"/>
  <c r="DC232" i="104"/>
  <c r="DB232" i="104"/>
  <c r="DA232" i="104"/>
  <c r="CZ232" i="104"/>
  <c r="CY232" i="104"/>
  <c r="CX232" i="104"/>
  <c r="CW232" i="104"/>
  <c r="CV232" i="104"/>
  <c r="CU232" i="104"/>
  <c r="CT232" i="104"/>
  <c r="CS232" i="104"/>
  <c r="CR232" i="104"/>
  <c r="CQ232" i="104"/>
  <c r="CP232" i="104"/>
  <c r="CO232" i="104"/>
  <c r="CN232" i="104"/>
  <c r="CM232" i="104"/>
  <c r="CL232" i="104"/>
  <c r="CK232" i="104"/>
  <c r="CJ232" i="104"/>
  <c r="CI232" i="104"/>
  <c r="CG231" i="104"/>
  <c r="CH231" i="104"/>
  <c r="DD231" i="104"/>
  <c r="DC231" i="104"/>
  <c r="DB231" i="104"/>
  <c r="DA231" i="104"/>
  <c r="CZ231" i="104"/>
  <c r="CY231" i="104"/>
  <c r="CX231" i="104"/>
  <c r="CW231" i="104"/>
  <c r="CV231" i="104"/>
  <c r="CU231" i="104"/>
  <c r="CT231" i="104"/>
  <c r="CS231" i="104"/>
  <c r="CR231" i="104"/>
  <c r="CQ231" i="104"/>
  <c r="CP231" i="104"/>
  <c r="CO231" i="104"/>
  <c r="CN231" i="104"/>
  <c r="CM231" i="104"/>
  <c r="CL231" i="104"/>
  <c r="CK231" i="104"/>
  <c r="CJ231" i="104"/>
  <c r="CI231" i="104"/>
  <c r="CG230" i="104"/>
  <c r="CH230" i="104"/>
  <c r="DD230" i="104"/>
  <c r="DC230" i="104"/>
  <c r="DB230" i="104"/>
  <c r="DA230" i="104"/>
  <c r="CZ230" i="104"/>
  <c r="CY230" i="104"/>
  <c r="CX230" i="104"/>
  <c r="CW230" i="104"/>
  <c r="CV230" i="104"/>
  <c r="CU230" i="104"/>
  <c r="CT230" i="104"/>
  <c r="CS230" i="104"/>
  <c r="CR230" i="104"/>
  <c r="CQ230" i="104"/>
  <c r="CP230" i="104"/>
  <c r="CO230" i="104"/>
  <c r="CN230" i="104"/>
  <c r="CM230" i="104"/>
  <c r="CL230" i="104"/>
  <c r="CK230" i="104"/>
  <c r="CJ230" i="104"/>
  <c r="CI230" i="104"/>
  <c r="CG229" i="104"/>
  <c r="CH229" i="104"/>
  <c r="DD229" i="104"/>
  <c r="DC229" i="104"/>
  <c r="DB229" i="104"/>
  <c r="DA229" i="104"/>
  <c r="CZ229" i="104"/>
  <c r="CY229" i="104"/>
  <c r="CX229" i="104"/>
  <c r="CW229" i="104"/>
  <c r="CV229" i="104"/>
  <c r="CU229" i="104"/>
  <c r="CT229" i="104"/>
  <c r="CS229" i="104"/>
  <c r="CR229" i="104"/>
  <c r="CQ229" i="104"/>
  <c r="CP229" i="104"/>
  <c r="CO229" i="104"/>
  <c r="CN229" i="104"/>
  <c r="CM229" i="104"/>
  <c r="CL229" i="104"/>
  <c r="CK229" i="104"/>
  <c r="CJ229" i="104"/>
  <c r="CI229" i="104"/>
  <c r="CG228" i="104"/>
  <c r="CH228" i="104"/>
  <c r="DD228" i="104"/>
  <c r="DC228" i="104"/>
  <c r="DB228" i="104"/>
  <c r="DA228" i="104"/>
  <c r="CZ228" i="104"/>
  <c r="CY228" i="104"/>
  <c r="CX228" i="104"/>
  <c r="CW228" i="104"/>
  <c r="CV228" i="104"/>
  <c r="CU228" i="104"/>
  <c r="CT228" i="104"/>
  <c r="CS228" i="104"/>
  <c r="CR228" i="104"/>
  <c r="CQ228" i="104"/>
  <c r="CP228" i="104"/>
  <c r="CO228" i="104"/>
  <c r="CN228" i="104"/>
  <c r="CM228" i="104"/>
  <c r="CL228" i="104"/>
  <c r="CK228" i="104"/>
  <c r="CJ228" i="104"/>
  <c r="CI228" i="104"/>
  <c r="CG227" i="104"/>
  <c r="CH227" i="104"/>
  <c r="DD227" i="104"/>
  <c r="DC227" i="104"/>
  <c r="DB227" i="104"/>
  <c r="DA227" i="104"/>
  <c r="CZ227" i="104"/>
  <c r="CY227" i="104"/>
  <c r="CX227" i="104"/>
  <c r="CW227" i="104"/>
  <c r="CV227" i="104"/>
  <c r="CU227" i="104"/>
  <c r="CT227" i="104"/>
  <c r="CS227" i="104"/>
  <c r="CR227" i="104"/>
  <c r="CQ227" i="104"/>
  <c r="CP227" i="104"/>
  <c r="CO227" i="104"/>
  <c r="CN227" i="104"/>
  <c r="CM227" i="104"/>
  <c r="CL227" i="104"/>
  <c r="CK227" i="104"/>
  <c r="CJ227" i="104"/>
  <c r="CI227" i="104"/>
  <c r="CG226" i="104"/>
  <c r="CH226" i="104"/>
  <c r="DD226" i="104"/>
  <c r="DC226" i="104"/>
  <c r="DB226" i="104"/>
  <c r="DA226" i="104"/>
  <c r="CZ226" i="104"/>
  <c r="CY226" i="104"/>
  <c r="CX226" i="104"/>
  <c r="CW226" i="104"/>
  <c r="CV226" i="104"/>
  <c r="CU226" i="104"/>
  <c r="CT226" i="104"/>
  <c r="CS226" i="104"/>
  <c r="CR226" i="104"/>
  <c r="CQ226" i="104"/>
  <c r="CP226" i="104"/>
  <c r="CO226" i="104"/>
  <c r="CN226" i="104"/>
  <c r="CM226" i="104"/>
  <c r="CL226" i="104"/>
  <c r="CK226" i="104"/>
  <c r="CJ226" i="104"/>
  <c r="CI226" i="104"/>
  <c r="CG225" i="104"/>
  <c r="CH225" i="104"/>
  <c r="DD225" i="104"/>
  <c r="DC225" i="104"/>
  <c r="DB225" i="104"/>
  <c r="DA225" i="104"/>
  <c r="CZ225" i="104"/>
  <c r="CY225" i="104"/>
  <c r="CX225" i="104"/>
  <c r="CW225" i="104"/>
  <c r="CV225" i="104"/>
  <c r="CU225" i="104"/>
  <c r="CT225" i="104"/>
  <c r="CS225" i="104"/>
  <c r="CR225" i="104"/>
  <c r="CQ225" i="104"/>
  <c r="CP225" i="104"/>
  <c r="CO225" i="104"/>
  <c r="CN225" i="104"/>
  <c r="CM225" i="104"/>
  <c r="CL225" i="104"/>
  <c r="CK225" i="104"/>
  <c r="CJ225" i="104"/>
  <c r="CI225" i="104"/>
  <c r="CG224" i="104"/>
  <c r="CH224" i="104"/>
  <c r="DD224" i="104"/>
  <c r="DC224" i="104"/>
  <c r="DB224" i="104"/>
  <c r="DA224" i="104"/>
  <c r="CZ224" i="104"/>
  <c r="CY224" i="104"/>
  <c r="CX224" i="104"/>
  <c r="CW224" i="104"/>
  <c r="CV224" i="104"/>
  <c r="CU224" i="104"/>
  <c r="CT224" i="104"/>
  <c r="CS224" i="104"/>
  <c r="CR224" i="104"/>
  <c r="CQ224" i="104"/>
  <c r="CP224" i="104"/>
  <c r="CO224" i="104"/>
  <c r="CN224" i="104"/>
  <c r="CM224" i="104"/>
  <c r="CL224" i="104"/>
  <c r="CK224" i="104"/>
  <c r="CJ224" i="104"/>
  <c r="CI224" i="104"/>
  <c r="CG223" i="104"/>
  <c r="CH223" i="104"/>
  <c r="DD223" i="104"/>
  <c r="DC223" i="104"/>
  <c r="DB223" i="104"/>
  <c r="DA223" i="104"/>
  <c r="CZ223" i="104"/>
  <c r="CY223" i="104"/>
  <c r="CX223" i="104"/>
  <c r="CW223" i="104"/>
  <c r="CV223" i="104"/>
  <c r="CU223" i="104"/>
  <c r="CT223" i="104"/>
  <c r="CS223" i="104"/>
  <c r="CR223" i="104"/>
  <c r="CQ223" i="104"/>
  <c r="CP223" i="104"/>
  <c r="CO223" i="104"/>
  <c r="CN223" i="104"/>
  <c r="CM223" i="104"/>
  <c r="CL223" i="104"/>
  <c r="CK223" i="104"/>
  <c r="CJ223" i="104"/>
  <c r="CI223" i="104"/>
  <c r="CG222" i="104"/>
  <c r="CH222" i="104"/>
  <c r="DD222" i="104"/>
  <c r="DC222" i="104"/>
  <c r="DB222" i="104"/>
  <c r="DA222" i="104"/>
  <c r="CZ222" i="104"/>
  <c r="CY222" i="104"/>
  <c r="CX222" i="104"/>
  <c r="CW222" i="104"/>
  <c r="CV222" i="104"/>
  <c r="CU222" i="104"/>
  <c r="CT222" i="104"/>
  <c r="CS222" i="104"/>
  <c r="CR222" i="104"/>
  <c r="CQ222" i="104"/>
  <c r="CP222" i="104"/>
  <c r="CO222" i="104"/>
  <c r="CN222" i="104"/>
  <c r="CM222" i="104"/>
  <c r="CL222" i="104"/>
  <c r="CK222" i="104"/>
  <c r="CJ222" i="104"/>
  <c r="CI222" i="104"/>
  <c r="CG221" i="104"/>
  <c r="CH221" i="104"/>
  <c r="DD221" i="104"/>
  <c r="DC221" i="104"/>
  <c r="DB221" i="104"/>
  <c r="DA221" i="104"/>
  <c r="CZ221" i="104"/>
  <c r="CY221" i="104"/>
  <c r="CX221" i="104"/>
  <c r="CW221" i="104"/>
  <c r="CV221" i="104"/>
  <c r="CU221" i="104"/>
  <c r="CT221" i="104"/>
  <c r="CS221" i="104"/>
  <c r="CR221" i="104"/>
  <c r="CQ221" i="104"/>
  <c r="CP221" i="104"/>
  <c r="CO221" i="104"/>
  <c r="CN221" i="104"/>
  <c r="CM221" i="104"/>
  <c r="CL221" i="104"/>
  <c r="CK221" i="104"/>
  <c r="CJ221" i="104"/>
  <c r="CI221" i="104"/>
  <c r="CG220" i="104"/>
  <c r="CH220" i="104"/>
  <c r="DD220" i="104"/>
  <c r="DC220" i="104"/>
  <c r="DB220" i="104"/>
  <c r="DA220" i="104"/>
  <c r="CZ220" i="104"/>
  <c r="CY220" i="104"/>
  <c r="CX220" i="104"/>
  <c r="CW220" i="104"/>
  <c r="CV220" i="104"/>
  <c r="CU220" i="104"/>
  <c r="CT220" i="104"/>
  <c r="CS220" i="104"/>
  <c r="CR220" i="104"/>
  <c r="CQ220" i="104"/>
  <c r="CP220" i="104"/>
  <c r="CO220" i="104"/>
  <c r="CN220" i="104"/>
  <c r="CM220" i="104"/>
  <c r="CL220" i="104"/>
  <c r="CK220" i="104"/>
  <c r="CJ220" i="104"/>
  <c r="CI220" i="104"/>
  <c r="CG219" i="104"/>
  <c r="CH219" i="104"/>
  <c r="DD219" i="104"/>
  <c r="DC219" i="104"/>
  <c r="DB219" i="104"/>
  <c r="DA219" i="104"/>
  <c r="CZ219" i="104"/>
  <c r="CY219" i="104"/>
  <c r="CX219" i="104"/>
  <c r="CW219" i="104"/>
  <c r="CV219" i="104"/>
  <c r="CU219" i="104"/>
  <c r="CT219" i="104"/>
  <c r="CS219" i="104"/>
  <c r="CR219" i="104"/>
  <c r="CQ219" i="104"/>
  <c r="CP219" i="104"/>
  <c r="CO219" i="104"/>
  <c r="CN219" i="104"/>
  <c r="CM219" i="104"/>
  <c r="CL219" i="104"/>
  <c r="CK219" i="104"/>
  <c r="CJ219" i="104"/>
  <c r="CI219" i="104"/>
  <c r="CG218" i="104"/>
  <c r="CH218" i="104"/>
  <c r="DD218" i="104"/>
  <c r="DC218" i="104"/>
  <c r="DB218" i="104"/>
  <c r="DA218" i="104"/>
  <c r="CZ218" i="104"/>
  <c r="CY218" i="104"/>
  <c r="CX218" i="104"/>
  <c r="CW218" i="104"/>
  <c r="CV218" i="104"/>
  <c r="CU218" i="104"/>
  <c r="CT218" i="104"/>
  <c r="CS218" i="104"/>
  <c r="CR218" i="104"/>
  <c r="CQ218" i="104"/>
  <c r="CP218" i="104"/>
  <c r="CO218" i="104"/>
  <c r="CN218" i="104"/>
  <c r="CM218" i="104"/>
  <c r="CL218" i="104"/>
  <c r="CK218" i="104"/>
  <c r="CJ218" i="104"/>
  <c r="CI218" i="104"/>
  <c r="CG217" i="104"/>
  <c r="CH217" i="104"/>
  <c r="DD217" i="104"/>
  <c r="DC217" i="104"/>
  <c r="DB217" i="104"/>
  <c r="DA217" i="104"/>
  <c r="CZ217" i="104"/>
  <c r="CY217" i="104"/>
  <c r="CX217" i="104"/>
  <c r="CW217" i="104"/>
  <c r="CV217" i="104"/>
  <c r="CU217" i="104"/>
  <c r="CT217" i="104"/>
  <c r="CS217" i="104"/>
  <c r="CR217" i="104"/>
  <c r="CQ217" i="104"/>
  <c r="CP217" i="104"/>
  <c r="CO217" i="104"/>
  <c r="CN217" i="104"/>
  <c r="CM217" i="104"/>
  <c r="CL217" i="104"/>
  <c r="CK217" i="104"/>
  <c r="CJ217" i="104"/>
  <c r="CI217" i="104"/>
  <c r="CG216" i="104"/>
  <c r="CH216" i="104"/>
  <c r="DD216" i="104"/>
  <c r="DC216" i="104"/>
  <c r="DB216" i="104"/>
  <c r="DA216" i="104"/>
  <c r="CZ216" i="104"/>
  <c r="CY216" i="104"/>
  <c r="CX216" i="104"/>
  <c r="CW216" i="104"/>
  <c r="CV216" i="104"/>
  <c r="CU216" i="104"/>
  <c r="CT216" i="104"/>
  <c r="CS216" i="104"/>
  <c r="CR216" i="104"/>
  <c r="CQ216" i="104"/>
  <c r="CP216" i="104"/>
  <c r="CO216" i="104"/>
  <c r="CN216" i="104"/>
  <c r="CM216" i="104"/>
  <c r="CL216" i="104"/>
  <c r="CK216" i="104"/>
  <c r="CJ216" i="104"/>
  <c r="CI216" i="104"/>
  <c r="CG215" i="104"/>
  <c r="CH215" i="104"/>
  <c r="DD215" i="104"/>
  <c r="DC215" i="104"/>
  <c r="DB215" i="104"/>
  <c r="DA215" i="104"/>
  <c r="CZ215" i="104"/>
  <c r="CY215" i="104"/>
  <c r="CX215" i="104"/>
  <c r="CW215" i="104"/>
  <c r="CV215" i="104"/>
  <c r="CU215" i="104"/>
  <c r="CT215" i="104"/>
  <c r="CS215" i="104"/>
  <c r="CR215" i="104"/>
  <c r="CQ215" i="104"/>
  <c r="CP215" i="104"/>
  <c r="CO215" i="104"/>
  <c r="CN215" i="104"/>
  <c r="CM215" i="104"/>
  <c r="CL215" i="104"/>
  <c r="CK215" i="104"/>
  <c r="CJ215" i="104"/>
  <c r="CI215" i="104"/>
  <c r="CG214" i="104"/>
  <c r="CH214" i="104"/>
  <c r="DD214" i="104"/>
  <c r="DC214" i="104"/>
  <c r="DB214" i="104"/>
  <c r="DA214" i="104"/>
  <c r="CZ214" i="104"/>
  <c r="CY214" i="104"/>
  <c r="CX214" i="104"/>
  <c r="CW214" i="104"/>
  <c r="CV214" i="104"/>
  <c r="CU214" i="104"/>
  <c r="CT214" i="104"/>
  <c r="CS214" i="104"/>
  <c r="CR214" i="104"/>
  <c r="CQ214" i="104"/>
  <c r="CP214" i="104"/>
  <c r="CO214" i="104"/>
  <c r="CN214" i="104"/>
  <c r="CM214" i="104"/>
  <c r="CL214" i="104"/>
  <c r="CK214" i="104"/>
  <c r="CJ214" i="104"/>
  <c r="CI214" i="104"/>
  <c r="CG213" i="104"/>
  <c r="CH213" i="104"/>
  <c r="DD213" i="104"/>
  <c r="DC213" i="104"/>
  <c r="DB213" i="104"/>
  <c r="DA213" i="104"/>
  <c r="CZ213" i="104"/>
  <c r="CY213" i="104"/>
  <c r="CX213" i="104"/>
  <c r="CW213" i="104"/>
  <c r="CV213" i="104"/>
  <c r="CU213" i="104"/>
  <c r="CT213" i="104"/>
  <c r="CS213" i="104"/>
  <c r="CR213" i="104"/>
  <c r="CQ213" i="104"/>
  <c r="CP213" i="104"/>
  <c r="CO213" i="104"/>
  <c r="CN213" i="104"/>
  <c r="CM213" i="104"/>
  <c r="CL213" i="104"/>
  <c r="CK213" i="104"/>
  <c r="CJ213" i="104"/>
  <c r="CI213" i="104"/>
  <c r="CG212" i="104"/>
  <c r="CH212" i="104"/>
  <c r="DD212" i="104"/>
  <c r="DC212" i="104"/>
  <c r="DB212" i="104"/>
  <c r="DA212" i="104"/>
  <c r="CZ212" i="104"/>
  <c r="CY212" i="104"/>
  <c r="CX212" i="104"/>
  <c r="CW212" i="104"/>
  <c r="CV212" i="104"/>
  <c r="CU212" i="104"/>
  <c r="CT212" i="104"/>
  <c r="CS212" i="104"/>
  <c r="CR212" i="104"/>
  <c r="CQ212" i="104"/>
  <c r="CP212" i="104"/>
  <c r="CO212" i="104"/>
  <c r="CN212" i="104"/>
  <c r="CM212" i="104"/>
  <c r="CL212" i="104"/>
  <c r="CK212" i="104"/>
  <c r="CJ212" i="104"/>
  <c r="CI212" i="104"/>
  <c r="CG211" i="104"/>
  <c r="CH211" i="104"/>
  <c r="DD211" i="104"/>
  <c r="DC211" i="104"/>
  <c r="DB211" i="104"/>
  <c r="DA211" i="104"/>
  <c r="CZ211" i="104"/>
  <c r="CY211" i="104"/>
  <c r="CX211" i="104"/>
  <c r="CW211" i="104"/>
  <c r="CV211" i="104"/>
  <c r="CU211" i="104"/>
  <c r="CT211" i="104"/>
  <c r="CS211" i="104"/>
  <c r="CR211" i="104"/>
  <c r="CQ211" i="104"/>
  <c r="CP211" i="104"/>
  <c r="CO211" i="104"/>
  <c r="CN211" i="104"/>
  <c r="CM211" i="104"/>
  <c r="CL211" i="104"/>
  <c r="CK211" i="104"/>
  <c r="CJ211" i="104"/>
  <c r="CI211" i="104"/>
  <c r="CG210" i="104"/>
  <c r="CH210" i="104"/>
  <c r="DD210" i="104"/>
  <c r="DC210" i="104"/>
  <c r="DB210" i="104"/>
  <c r="DA210" i="104"/>
  <c r="CZ210" i="104"/>
  <c r="CY210" i="104"/>
  <c r="CX210" i="104"/>
  <c r="CW210" i="104"/>
  <c r="CV210" i="104"/>
  <c r="CU210" i="104"/>
  <c r="CT210" i="104"/>
  <c r="CS210" i="104"/>
  <c r="CR210" i="104"/>
  <c r="CQ210" i="104"/>
  <c r="CP210" i="104"/>
  <c r="CO210" i="104"/>
  <c r="CN210" i="104"/>
  <c r="CM210" i="104"/>
  <c r="CL210" i="104"/>
  <c r="CK210" i="104"/>
  <c r="CJ210" i="104"/>
  <c r="CI210" i="104"/>
  <c r="CG209" i="104"/>
  <c r="CH209" i="104"/>
  <c r="DD209" i="104"/>
  <c r="DC209" i="104"/>
  <c r="DB209" i="104"/>
  <c r="DA209" i="104"/>
  <c r="CZ209" i="104"/>
  <c r="CY209" i="104"/>
  <c r="CX209" i="104"/>
  <c r="CW209" i="104"/>
  <c r="CV209" i="104"/>
  <c r="CU209" i="104"/>
  <c r="CT209" i="104"/>
  <c r="CS209" i="104"/>
  <c r="CR209" i="104"/>
  <c r="CQ209" i="104"/>
  <c r="CP209" i="104"/>
  <c r="CO209" i="104"/>
  <c r="CN209" i="104"/>
  <c r="CM209" i="104"/>
  <c r="CL209" i="104"/>
  <c r="CK209" i="104"/>
  <c r="CJ209" i="104"/>
  <c r="CI209" i="104"/>
  <c r="CG208" i="104"/>
  <c r="CH208" i="104"/>
  <c r="DD208" i="104"/>
  <c r="DC208" i="104"/>
  <c r="DB208" i="104"/>
  <c r="DA208" i="104"/>
  <c r="CZ208" i="104"/>
  <c r="CY208" i="104"/>
  <c r="CX208" i="104"/>
  <c r="CW208" i="104"/>
  <c r="CV208" i="104"/>
  <c r="CU208" i="104"/>
  <c r="CT208" i="104"/>
  <c r="CS208" i="104"/>
  <c r="CR208" i="104"/>
  <c r="CQ208" i="104"/>
  <c r="CP208" i="104"/>
  <c r="CO208" i="104"/>
  <c r="CN208" i="104"/>
  <c r="CM208" i="104"/>
  <c r="CL208" i="104"/>
  <c r="CK208" i="104"/>
  <c r="CJ208" i="104"/>
  <c r="CI208" i="104"/>
  <c r="CF204" i="104"/>
  <c r="CF205" i="104"/>
  <c r="CF206" i="104"/>
  <c r="CF207" i="104"/>
  <c r="CG207" i="104"/>
  <c r="CH207" i="104"/>
  <c r="DD207" i="104"/>
  <c r="DC207" i="104"/>
  <c r="DB207" i="104"/>
  <c r="DA207" i="104"/>
  <c r="CZ207" i="104"/>
  <c r="CY207" i="104"/>
  <c r="CX207" i="104"/>
  <c r="CW207" i="104"/>
  <c r="CV207" i="104"/>
  <c r="CU207" i="104"/>
  <c r="CT207" i="104"/>
  <c r="CS207" i="104"/>
  <c r="CR207" i="104"/>
  <c r="CQ207" i="104"/>
  <c r="CP207" i="104"/>
  <c r="CO207" i="104"/>
  <c r="CN207" i="104"/>
  <c r="CM207" i="104"/>
  <c r="CL207" i="104"/>
  <c r="CK207" i="104"/>
  <c r="CJ207" i="104"/>
  <c r="CI207" i="104"/>
  <c r="CG206" i="104"/>
  <c r="CH206" i="104"/>
  <c r="DD206" i="104"/>
  <c r="DC206" i="104"/>
  <c r="DB206" i="104"/>
  <c r="DA206" i="104"/>
  <c r="CZ206" i="104"/>
  <c r="CY206" i="104"/>
  <c r="CX206" i="104"/>
  <c r="CW206" i="104"/>
  <c r="CV206" i="104"/>
  <c r="CU206" i="104"/>
  <c r="CT206" i="104"/>
  <c r="CS206" i="104"/>
  <c r="CR206" i="104"/>
  <c r="CQ206" i="104"/>
  <c r="CP206" i="104"/>
  <c r="CO206" i="104"/>
  <c r="CN206" i="104"/>
  <c r="CM206" i="104"/>
  <c r="CL206" i="104"/>
  <c r="CK206" i="104"/>
  <c r="CJ206" i="104"/>
  <c r="CI206" i="104"/>
  <c r="CG205" i="104"/>
  <c r="CH205" i="104"/>
  <c r="DD205" i="104"/>
  <c r="DC205" i="104"/>
  <c r="DB205" i="104"/>
  <c r="DA205" i="104"/>
  <c r="CZ205" i="104"/>
  <c r="CY205" i="104"/>
  <c r="CX205" i="104"/>
  <c r="CW205" i="104"/>
  <c r="CV205" i="104"/>
  <c r="CU205" i="104"/>
  <c r="CT205" i="104"/>
  <c r="CS205" i="104"/>
  <c r="CR205" i="104"/>
  <c r="CQ205" i="104"/>
  <c r="CP205" i="104"/>
  <c r="CO205" i="104"/>
  <c r="CN205" i="104"/>
  <c r="CM205" i="104"/>
  <c r="CL205" i="104"/>
  <c r="CK205" i="104"/>
  <c r="CJ205" i="104"/>
  <c r="CI205" i="104"/>
  <c r="CG204" i="104"/>
  <c r="CH204" i="104"/>
  <c r="DD204" i="104"/>
  <c r="DC204" i="104"/>
  <c r="DB204" i="104"/>
  <c r="DA204" i="104"/>
  <c r="CZ204" i="104"/>
  <c r="CY204" i="104"/>
  <c r="CX204" i="104"/>
  <c r="CW204" i="104"/>
  <c r="CV204" i="104"/>
  <c r="CU204" i="104"/>
  <c r="CT204" i="104"/>
  <c r="CS204" i="104"/>
  <c r="CR204" i="104"/>
  <c r="CQ204" i="104"/>
  <c r="CP204" i="104"/>
  <c r="CO204" i="104"/>
  <c r="CN204" i="104"/>
  <c r="CM204" i="104"/>
  <c r="CL204" i="104"/>
  <c r="CK204" i="104"/>
  <c r="CJ204" i="104"/>
  <c r="CI204" i="104"/>
  <c r="CF203" i="104"/>
  <c r="CG203" i="104"/>
  <c r="CH203" i="104"/>
  <c r="DD203" i="104"/>
  <c r="DC203" i="104"/>
  <c r="DB203" i="104"/>
  <c r="DA203" i="104"/>
  <c r="CZ203" i="104"/>
  <c r="CY203" i="104"/>
  <c r="CX203" i="104"/>
  <c r="CW203" i="104"/>
  <c r="CV203" i="104"/>
  <c r="CU203" i="104"/>
  <c r="CT203" i="104"/>
  <c r="CS203" i="104"/>
  <c r="CR203" i="104"/>
  <c r="CQ203" i="104"/>
  <c r="CP203" i="104"/>
  <c r="CO203" i="104"/>
  <c r="CN203" i="104"/>
  <c r="CM203" i="104"/>
  <c r="CL203" i="104"/>
  <c r="CK203" i="104"/>
  <c r="CJ203" i="104"/>
  <c r="CI203" i="104"/>
  <c r="CF201" i="104"/>
  <c r="CF202" i="104"/>
  <c r="CG202" i="104"/>
  <c r="CH202" i="104"/>
  <c r="DD202" i="104"/>
  <c r="DC202" i="104"/>
  <c r="DB202" i="104"/>
  <c r="DA202" i="104"/>
  <c r="CZ202" i="104"/>
  <c r="CY202" i="104"/>
  <c r="CX202" i="104"/>
  <c r="CW202" i="104"/>
  <c r="CV202" i="104"/>
  <c r="CU202" i="104"/>
  <c r="CT202" i="104"/>
  <c r="CS202" i="104"/>
  <c r="CR202" i="104"/>
  <c r="CQ202" i="104"/>
  <c r="CP202" i="104"/>
  <c r="CO202" i="104"/>
  <c r="CN202" i="104"/>
  <c r="CM202" i="104"/>
  <c r="CL202" i="104"/>
  <c r="CK202" i="104"/>
  <c r="CJ202" i="104"/>
  <c r="CI202" i="104"/>
  <c r="CG201" i="104"/>
  <c r="CH201" i="104"/>
  <c r="DD201" i="104"/>
  <c r="DC201" i="104"/>
  <c r="DB201" i="104"/>
  <c r="DA201" i="104"/>
  <c r="CZ201" i="104"/>
  <c r="CY201" i="104"/>
  <c r="CX201" i="104"/>
  <c r="CW201" i="104"/>
  <c r="CV201" i="104"/>
  <c r="CU201" i="104"/>
  <c r="CT201" i="104"/>
  <c r="CS201" i="104"/>
  <c r="CR201" i="104"/>
  <c r="CQ201" i="104"/>
  <c r="CP201" i="104"/>
  <c r="CO201" i="104"/>
  <c r="CN201" i="104"/>
  <c r="CM201" i="104"/>
  <c r="CL201" i="104"/>
  <c r="CK201" i="104"/>
  <c r="CJ201" i="104"/>
  <c r="CI201" i="104"/>
  <c r="CF196" i="104"/>
  <c r="CF197" i="104"/>
  <c r="CF198" i="104"/>
  <c r="CF199" i="104"/>
  <c r="CF200" i="104"/>
  <c r="CG200" i="104"/>
  <c r="CH200" i="104"/>
  <c r="DD200" i="104"/>
  <c r="DC200" i="104"/>
  <c r="DB200" i="104"/>
  <c r="DA200" i="104"/>
  <c r="CZ200" i="104"/>
  <c r="CY200" i="104"/>
  <c r="CX200" i="104"/>
  <c r="CW200" i="104"/>
  <c r="CV200" i="104"/>
  <c r="CU200" i="104"/>
  <c r="CT200" i="104"/>
  <c r="CS200" i="104"/>
  <c r="CR200" i="104"/>
  <c r="CQ200" i="104"/>
  <c r="CP200" i="104"/>
  <c r="CO200" i="104"/>
  <c r="CN200" i="104"/>
  <c r="CM200" i="104"/>
  <c r="CL200" i="104"/>
  <c r="CK200" i="104"/>
  <c r="CJ200" i="104"/>
  <c r="CI200" i="104"/>
  <c r="CG199" i="104"/>
  <c r="CH199" i="104"/>
  <c r="DD199" i="104"/>
  <c r="DC199" i="104"/>
  <c r="DB199" i="104"/>
  <c r="DA199" i="104"/>
  <c r="CZ199" i="104"/>
  <c r="CY199" i="104"/>
  <c r="CX199" i="104"/>
  <c r="CW199" i="104"/>
  <c r="CV199" i="104"/>
  <c r="CU199" i="104"/>
  <c r="CT199" i="104"/>
  <c r="CS199" i="104"/>
  <c r="CR199" i="104"/>
  <c r="CQ199" i="104"/>
  <c r="CP199" i="104"/>
  <c r="CO199" i="104"/>
  <c r="CN199" i="104"/>
  <c r="CM199" i="104"/>
  <c r="CL199" i="104"/>
  <c r="CK199" i="104"/>
  <c r="CJ199" i="104"/>
  <c r="CI199" i="104"/>
  <c r="CG198" i="104"/>
  <c r="CH198" i="104"/>
  <c r="DD198" i="104"/>
  <c r="DC198" i="104"/>
  <c r="DB198" i="104"/>
  <c r="DA198" i="104"/>
  <c r="CZ198" i="104"/>
  <c r="CY198" i="104"/>
  <c r="CX198" i="104"/>
  <c r="CW198" i="104"/>
  <c r="CV198" i="104"/>
  <c r="CU198" i="104"/>
  <c r="CT198" i="104"/>
  <c r="CS198" i="104"/>
  <c r="CR198" i="104"/>
  <c r="CQ198" i="104"/>
  <c r="CP198" i="104"/>
  <c r="CO198" i="104"/>
  <c r="CN198" i="104"/>
  <c r="CM198" i="104"/>
  <c r="CL198" i="104"/>
  <c r="CK198" i="104"/>
  <c r="CJ198" i="104"/>
  <c r="CI198" i="104"/>
  <c r="CG197" i="104"/>
  <c r="CH197" i="104"/>
  <c r="DD197" i="104"/>
  <c r="DC197" i="104"/>
  <c r="DB197" i="104"/>
  <c r="DA197" i="104"/>
  <c r="CZ197" i="104"/>
  <c r="CY197" i="104"/>
  <c r="CX197" i="104"/>
  <c r="CW197" i="104"/>
  <c r="CV197" i="104"/>
  <c r="CU197" i="104"/>
  <c r="CT197" i="104"/>
  <c r="CS197" i="104"/>
  <c r="CR197" i="104"/>
  <c r="CQ197" i="104"/>
  <c r="CP197" i="104"/>
  <c r="CO197" i="104"/>
  <c r="CN197" i="104"/>
  <c r="CM197" i="104"/>
  <c r="CL197" i="104"/>
  <c r="CK197" i="104"/>
  <c r="CJ197" i="104"/>
  <c r="CI197" i="104"/>
  <c r="CG196" i="104"/>
  <c r="CH196" i="104"/>
  <c r="DD196" i="104"/>
  <c r="DC196" i="104"/>
  <c r="DB196" i="104"/>
  <c r="DA196" i="104"/>
  <c r="CZ196" i="104"/>
  <c r="CY196" i="104"/>
  <c r="CX196" i="104"/>
  <c r="CW196" i="104"/>
  <c r="CV196" i="104"/>
  <c r="CU196" i="104"/>
  <c r="CT196" i="104"/>
  <c r="CS196" i="104"/>
  <c r="CR196" i="104"/>
  <c r="CQ196" i="104"/>
  <c r="CP196" i="104"/>
  <c r="CO196" i="104"/>
  <c r="CN196" i="104"/>
  <c r="CM196" i="104"/>
  <c r="CL196" i="104"/>
  <c r="CK196" i="104"/>
  <c r="CJ196" i="104"/>
  <c r="CI196" i="104"/>
  <c r="CF193" i="104"/>
  <c r="CF194" i="104"/>
  <c r="CF195" i="104"/>
  <c r="CG195" i="104"/>
  <c r="CH195" i="104"/>
  <c r="DD195" i="104"/>
  <c r="DC195" i="104"/>
  <c r="DB195" i="104"/>
  <c r="DA195" i="104"/>
  <c r="CZ195" i="104"/>
  <c r="CY195" i="104"/>
  <c r="CX195" i="104"/>
  <c r="CW195" i="104"/>
  <c r="CV195" i="104"/>
  <c r="CU195" i="104"/>
  <c r="CT195" i="104"/>
  <c r="CS195" i="104"/>
  <c r="CR195" i="104"/>
  <c r="CQ195" i="104"/>
  <c r="CP195" i="104"/>
  <c r="CO195" i="104"/>
  <c r="CN195" i="104"/>
  <c r="CM195" i="104"/>
  <c r="CL195" i="104"/>
  <c r="CK195" i="104"/>
  <c r="CJ195" i="104"/>
  <c r="CI195" i="104"/>
  <c r="CG194" i="104"/>
  <c r="CH194" i="104"/>
  <c r="DD194" i="104"/>
  <c r="DC194" i="104"/>
  <c r="DB194" i="104"/>
  <c r="DA194" i="104"/>
  <c r="CZ194" i="104"/>
  <c r="CY194" i="104"/>
  <c r="CX194" i="104"/>
  <c r="CW194" i="104"/>
  <c r="CV194" i="104"/>
  <c r="CU194" i="104"/>
  <c r="CT194" i="104"/>
  <c r="CS194" i="104"/>
  <c r="CR194" i="104"/>
  <c r="CQ194" i="104"/>
  <c r="CP194" i="104"/>
  <c r="CO194" i="104"/>
  <c r="CN194" i="104"/>
  <c r="CM194" i="104"/>
  <c r="CL194" i="104"/>
  <c r="CK194" i="104"/>
  <c r="CJ194" i="104"/>
  <c r="CI194" i="104"/>
  <c r="CG193" i="104"/>
  <c r="CH193" i="104"/>
  <c r="DD193" i="104"/>
  <c r="DC193" i="104"/>
  <c r="DB193" i="104"/>
  <c r="DA193" i="104"/>
  <c r="CZ193" i="104"/>
  <c r="CY193" i="104"/>
  <c r="CX193" i="104"/>
  <c r="CW193" i="104"/>
  <c r="CV193" i="104"/>
  <c r="CU193" i="104"/>
  <c r="CT193" i="104"/>
  <c r="CS193" i="104"/>
  <c r="CR193" i="104"/>
  <c r="CQ193" i="104"/>
  <c r="CP193" i="104"/>
  <c r="CO193" i="104"/>
  <c r="CN193" i="104"/>
  <c r="CM193" i="104"/>
  <c r="CL193" i="104"/>
  <c r="CK193" i="104"/>
  <c r="CJ193" i="104"/>
  <c r="CI193" i="104"/>
  <c r="CF184" i="104"/>
  <c r="CF185" i="104"/>
  <c r="CF186" i="104"/>
  <c r="CF187" i="104"/>
  <c r="CF188" i="104"/>
  <c r="CF189" i="104"/>
  <c r="CF190" i="104"/>
  <c r="CF191" i="104"/>
  <c r="CF192" i="104"/>
  <c r="CG192" i="104"/>
  <c r="CH192" i="104"/>
  <c r="DD192" i="104"/>
  <c r="DC192" i="104"/>
  <c r="DB192" i="104"/>
  <c r="DA192" i="104"/>
  <c r="CZ192" i="104"/>
  <c r="CY192" i="104"/>
  <c r="CX192" i="104"/>
  <c r="CW192" i="104"/>
  <c r="CV192" i="104"/>
  <c r="CU192" i="104"/>
  <c r="CT192" i="104"/>
  <c r="CS192" i="104"/>
  <c r="CR192" i="104"/>
  <c r="CQ192" i="104"/>
  <c r="CP192" i="104"/>
  <c r="CO192" i="104"/>
  <c r="CN192" i="104"/>
  <c r="CM192" i="104"/>
  <c r="CL192" i="104"/>
  <c r="CK192" i="104"/>
  <c r="CJ192" i="104"/>
  <c r="CI192" i="104"/>
  <c r="CG191" i="104"/>
  <c r="CH191" i="104"/>
  <c r="DD191" i="104"/>
  <c r="DC191" i="104"/>
  <c r="DB191" i="104"/>
  <c r="DA191" i="104"/>
  <c r="CZ191" i="104"/>
  <c r="CY191" i="104"/>
  <c r="CX191" i="104"/>
  <c r="CW191" i="104"/>
  <c r="CV191" i="104"/>
  <c r="CU191" i="104"/>
  <c r="CT191" i="104"/>
  <c r="CS191" i="104"/>
  <c r="CR191" i="104"/>
  <c r="CQ191" i="104"/>
  <c r="CP191" i="104"/>
  <c r="CO191" i="104"/>
  <c r="CN191" i="104"/>
  <c r="CM191" i="104"/>
  <c r="CL191" i="104"/>
  <c r="CK191" i="104"/>
  <c r="CJ191" i="104"/>
  <c r="CI191" i="104"/>
  <c r="CG190" i="104"/>
  <c r="CH190" i="104"/>
  <c r="DD190" i="104"/>
  <c r="DC190" i="104"/>
  <c r="DB190" i="104"/>
  <c r="DA190" i="104"/>
  <c r="CZ190" i="104"/>
  <c r="CY190" i="104"/>
  <c r="CX190" i="104"/>
  <c r="CW190" i="104"/>
  <c r="CV190" i="104"/>
  <c r="CU190" i="104"/>
  <c r="CT190" i="104"/>
  <c r="CS190" i="104"/>
  <c r="CR190" i="104"/>
  <c r="CQ190" i="104"/>
  <c r="CP190" i="104"/>
  <c r="CO190" i="104"/>
  <c r="CN190" i="104"/>
  <c r="CM190" i="104"/>
  <c r="CL190" i="104"/>
  <c r="CK190" i="104"/>
  <c r="CJ190" i="104"/>
  <c r="CI190" i="104"/>
  <c r="CG189" i="104"/>
  <c r="CH189" i="104"/>
  <c r="DD189" i="104"/>
  <c r="DC189" i="104"/>
  <c r="DB189" i="104"/>
  <c r="DA189" i="104"/>
  <c r="CZ189" i="104"/>
  <c r="CY189" i="104"/>
  <c r="CX189" i="104"/>
  <c r="CW189" i="104"/>
  <c r="CV189" i="104"/>
  <c r="CU189" i="104"/>
  <c r="CT189" i="104"/>
  <c r="CS189" i="104"/>
  <c r="CR189" i="104"/>
  <c r="CQ189" i="104"/>
  <c r="CP189" i="104"/>
  <c r="CO189" i="104"/>
  <c r="CN189" i="104"/>
  <c r="CM189" i="104"/>
  <c r="CL189" i="104"/>
  <c r="CK189" i="104"/>
  <c r="CJ189" i="104"/>
  <c r="CI189" i="104"/>
  <c r="CG188" i="104"/>
  <c r="CH188" i="104"/>
  <c r="DD188" i="104"/>
  <c r="DC188" i="104"/>
  <c r="DB188" i="104"/>
  <c r="DA188" i="104"/>
  <c r="CZ188" i="104"/>
  <c r="CY188" i="104"/>
  <c r="CX188" i="104"/>
  <c r="CW188" i="104"/>
  <c r="CV188" i="104"/>
  <c r="CU188" i="104"/>
  <c r="CT188" i="104"/>
  <c r="CS188" i="104"/>
  <c r="CR188" i="104"/>
  <c r="CQ188" i="104"/>
  <c r="CP188" i="104"/>
  <c r="CO188" i="104"/>
  <c r="CN188" i="104"/>
  <c r="CM188" i="104"/>
  <c r="CL188" i="104"/>
  <c r="CK188" i="104"/>
  <c r="CJ188" i="104"/>
  <c r="CI188" i="104"/>
  <c r="CG187" i="104"/>
  <c r="CH187" i="104"/>
  <c r="DD187" i="104"/>
  <c r="DC187" i="104"/>
  <c r="DB187" i="104"/>
  <c r="DA187" i="104"/>
  <c r="CZ187" i="104"/>
  <c r="CY187" i="104"/>
  <c r="CX187" i="104"/>
  <c r="CW187" i="104"/>
  <c r="CV187" i="104"/>
  <c r="CU187" i="104"/>
  <c r="CT187" i="104"/>
  <c r="CS187" i="104"/>
  <c r="CR187" i="104"/>
  <c r="CQ187" i="104"/>
  <c r="CP187" i="104"/>
  <c r="CO187" i="104"/>
  <c r="CN187" i="104"/>
  <c r="CM187" i="104"/>
  <c r="CL187" i="104"/>
  <c r="CK187" i="104"/>
  <c r="CJ187" i="104"/>
  <c r="CI187" i="104"/>
  <c r="CG186" i="104"/>
  <c r="CH186" i="104"/>
  <c r="DD186" i="104"/>
  <c r="DC186" i="104"/>
  <c r="DB186" i="104"/>
  <c r="DA186" i="104"/>
  <c r="CZ186" i="104"/>
  <c r="CY186" i="104"/>
  <c r="CX186" i="104"/>
  <c r="CW186" i="104"/>
  <c r="CV186" i="104"/>
  <c r="CU186" i="104"/>
  <c r="CT186" i="104"/>
  <c r="CS186" i="104"/>
  <c r="CR186" i="104"/>
  <c r="CQ186" i="104"/>
  <c r="CP186" i="104"/>
  <c r="CO186" i="104"/>
  <c r="CN186" i="104"/>
  <c r="CM186" i="104"/>
  <c r="CL186" i="104"/>
  <c r="CK186" i="104"/>
  <c r="CJ186" i="104"/>
  <c r="CI186" i="104"/>
  <c r="CG185" i="104"/>
  <c r="CH185" i="104"/>
  <c r="DD185" i="104"/>
  <c r="DC185" i="104"/>
  <c r="DB185" i="104"/>
  <c r="DA185" i="104"/>
  <c r="CZ185" i="104"/>
  <c r="CY185" i="104"/>
  <c r="CX185" i="104"/>
  <c r="CW185" i="104"/>
  <c r="CV185" i="104"/>
  <c r="CU185" i="104"/>
  <c r="CT185" i="104"/>
  <c r="CS185" i="104"/>
  <c r="CR185" i="104"/>
  <c r="CQ185" i="104"/>
  <c r="CP185" i="104"/>
  <c r="CO185" i="104"/>
  <c r="CN185" i="104"/>
  <c r="CM185" i="104"/>
  <c r="CL185" i="104"/>
  <c r="CK185" i="104"/>
  <c r="CJ185" i="104"/>
  <c r="CI185" i="104"/>
  <c r="CG184" i="104"/>
  <c r="CH184" i="104"/>
  <c r="DD184" i="104"/>
  <c r="DC184" i="104"/>
  <c r="DB184" i="104"/>
  <c r="DA184" i="104"/>
  <c r="CZ184" i="104"/>
  <c r="CY184" i="104"/>
  <c r="CX184" i="104"/>
  <c r="CW184" i="104"/>
  <c r="CV184" i="104"/>
  <c r="CU184" i="104"/>
  <c r="CT184" i="104"/>
  <c r="CS184" i="104"/>
  <c r="CR184" i="104"/>
  <c r="CQ184" i="104"/>
  <c r="CP184" i="104"/>
  <c r="CO184" i="104"/>
  <c r="CN184" i="104"/>
  <c r="CM184" i="104"/>
  <c r="CL184" i="104"/>
  <c r="CK184" i="104"/>
  <c r="CJ184" i="104"/>
  <c r="CI184" i="104"/>
  <c r="CF179" i="104"/>
  <c r="CF180" i="104"/>
  <c r="CF181" i="104"/>
  <c r="CF182" i="104"/>
  <c r="CF183" i="104"/>
  <c r="CG183" i="104"/>
  <c r="CH183" i="104"/>
  <c r="DD183" i="104"/>
  <c r="DC183" i="104"/>
  <c r="DB183" i="104"/>
  <c r="DA183" i="104"/>
  <c r="CZ183" i="104"/>
  <c r="CY183" i="104"/>
  <c r="CX183" i="104"/>
  <c r="CW183" i="104"/>
  <c r="CV183" i="104"/>
  <c r="CU183" i="104"/>
  <c r="CT183" i="104"/>
  <c r="CS183" i="104"/>
  <c r="CR183" i="104"/>
  <c r="CQ183" i="104"/>
  <c r="CP183" i="104"/>
  <c r="CO183" i="104"/>
  <c r="CN183" i="104"/>
  <c r="CM183" i="104"/>
  <c r="CL183" i="104"/>
  <c r="CK183" i="104"/>
  <c r="CJ183" i="104"/>
  <c r="CI183" i="104"/>
  <c r="CG182" i="104"/>
  <c r="CH182" i="104"/>
  <c r="DD182" i="104"/>
  <c r="DC182" i="104"/>
  <c r="DB182" i="104"/>
  <c r="DA182" i="104"/>
  <c r="CZ182" i="104"/>
  <c r="CY182" i="104"/>
  <c r="CX182" i="104"/>
  <c r="CW182" i="104"/>
  <c r="CV182" i="104"/>
  <c r="CU182" i="104"/>
  <c r="CT182" i="104"/>
  <c r="CS182" i="104"/>
  <c r="CR182" i="104"/>
  <c r="CQ182" i="104"/>
  <c r="CP182" i="104"/>
  <c r="CO182" i="104"/>
  <c r="CN182" i="104"/>
  <c r="CM182" i="104"/>
  <c r="CL182" i="104"/>
  <c r="CK182" i="104"/>
  <c r="CJ182" i="104"/>
  <c r="CI182" i="104"/>
  <c r="CG181" i="104"/>
  <c r="CH181" i="104"/>
  <c r="DD181" i="104"/>
  <c r="DC181" i="104"/>
  <c r="DB181" i="104"/>
  <c r="DA181" i="104"/>
  <c r="CZ181" i="104"/>
  <c r="CY181" i="104"/>
  <c r="CX181" i="104"/>
  <c r="CW181" i="104"/>
  <c r="CV181" i="104"/>
  <c r="CU181" i="104"/>
  <c r="CT181" i="104"/>
  <c r="CS181" i="104"/>
  <c r="CR181" i="104"/>
  <c r="CQ181" i="104"/>
  <c r="CP181" i="104"/>
  <c r="CO181" i="104"/>
  <c r="CN181" i="104"/>
  <c r="CM181" i="104"/>
  <c r="CL181" i="104"/>
  <c r="CK181" i="104"/>
  <c r="CJ181" i="104"/>
  <c r="CI181" i="104"/>
  <c r="CG180" i="104"/>
  <c r="CH180" i="104"/>
  <c r="DD180" i="104"/>
  <c r="DC180" i="104"/>
  <c r="DB180" i="104"/>
  <c r="DA180" i="104"/>
  <c r="CZ180" i="104"/>
  <c r="CY180" i="104"/>
  <c r="CX180" i="104"/>
  <c r="CW180" i="104"/>
  <c r="CV180" i="104"/>
  <c r="CU180" i="104"/>
  <c r="CT180" i="104"/>
  <c r="CS180" i="104"/>
  <c r="CR180" i="104"/>
  <c r="CQ180" i="104"/>
  <c r="CP180" i="104"/>
  <c r="CO180" i="104"/>
  <c r="CN180" i="104"/>
  <c r="CM180" i="104"/>
  <c r="CL180" i="104"/>
  <c r="CK180" i="104"/>
  <c r="CJ180" i="104"/>
  <c r="CI180" i="104"/>
  <c r="CG179" i="104"/>
  <c r="CH179" i="104"/>
  <c r="DD179" i="104"/>
  <c r="DC179" i="104"/>
  <c r="DB179" i="104"/>
  <c r="DA179" i="104"/>
  <c r="CZ179" i="104"/>
  <c r="CY179" i="104"/>
  <c r="CX179" i="104"/>
  <c r="CW179" i="104"/>
  <c r="CV179" i="104"/>
  <c r="CU179" i="104"/>
  <c r="CT179" i="104"/>
  <c r="CS179" i="104"/>
  <c r="CR179" i="104"/>
  <c r="CQ179" i="104"/>
  <c r="CP179" i="104"/>
  <c r="CO179" i="104"/>
  <c r="CN179" i="104"/>
  <c r="CM179" i="104"/>
  <c r="CL179" i="104"/>
  <c r="CK179" i="104"/>
  <c r="CJ179" i="104"/>
  <c r="CI179" i="104"/>
  <c r="CF174" i="104"/>
  <c r="CF175" i="104"/>
  <c r="CF176" i="104"/>
  <c r="CF177" i="104"/>
  <c r="CF178" i="104"/>
  <c r="CG178" i="104"/>
  <c r="CH178" i="104"/>
  <c r="DD178" i="104"/>
  <c r="DC178" i="104"/>
  <c r="DB178" i="104"/>
  <c r="DA178" i="104"/>
  <c r="CZ178" i="104"/>
  <c r="CY178" i="104"/>
  <c r="CX178" i="104"/>
  <c r="CW178" i="104"/>
  <c r="CV178" i="104"/>
  <c r="CU178" i="104"/>
  <c r="CT178" i="104"/>
  <c r="CS178" i="104"/>
  <c r="CR178" i="104"/>
  <c r="CQ178" i="104"/>
  <c r="CP178" i="104"/>
  <c r="CO178" i="104"/>
  <c r="CN178" i="104"/>
  <c r="CM178" i="104"/>
  <c r="CL178" i="104"/>
  <c r="CK178" i="104"/>
  <c r="CJ178" i="104"/>
  <c r="CI178" i="104"/>
  <c r="CG177" i="104"/>
  <c r="CH177" i="104"/>
  <c r="DD177" i="104"/>
  <c r="DC177" i="104"/>
  <c r="DB177" i="104"/>
  <c r="DA177" i="104"/>
  <c r="CZ177" i="104"/>
  <c r="CY177" i="104"/>
  <c r="CX177" i="104"/>
  <c r="CW177" i="104"/>
  <c r="CV177" i="104"/>
  <c r="CU177" i="104"/>
  <c r="CT177" i="104"/>
  <c r="CS177" i="104"/>
  <c r="CR177" i="104"/>
  <c r="CQ177" i="104"/>
  <c r="CP177" i="104"/>
  <c r="CO177" i="104"/>
  <c r="CN177" i="104"/>
  <c r="CM177" i="104"/>
  <c r="CL177" i="104"/>
  <c r="CK177" i="104"/>
  <c r="CJ177" i="104"/>
  <c r="CI177" i="104"/>
  <c r="CG176" i="104"/>
  <c r="CH176" i="104"/>
  <c r="DD176" i="104"/>
  <c r="DC176" i="104"/>
  <c r="DB176" i="104"/>
  <c r="DA176" i="104"/>
  <c r="CZ176" i="104"/>
  <c r="CY176" i="104"/>
  <c r="CX176" i="104"/>
  <c r="CW176" i="104"/>
  <c r="CV176" i="104"/>
  <c r="CU176" i="104"/>
  <c r="CT176" i="104"/>
  <c r="CS176" i="104"/>
  <c r="CR176" i="104"/>
  <c r="CQ176" i="104"/>
  <c r="CP176" i="104"/>
  <c r="CO176" i="104"/>
  <c r="CN176" i="104"/>
  <c r="CM176" i="104"/>
  <c r="CL176" i="104"/>
  <c r="CK176" i="104"/>
  <c r="CJ176" i="104"/>
  <c r="CI176" i="104"/>
  <c r="CG175" i="104"/>
  <c r="CH175" i="104"/>
  <c r="DD175" i="104"/>
  <c r="DC175" i="104"/>
  <c r="DB175" i="104"/>
  <c r="DA175" i="104"/>
  <c r="CZ175" i="104"/>
  <c r="CY175" i="104"/>
  <c r="CX175" i="104"/>
  <c r="CW175" i="104"/>
  <c r="CV175" i="104"/>
  <c r="CU175" i="104"/>
  <c r="CT175" i="104"/>
  <c r="CS175" i="104"/>
  <c r="CR175" i="104"/>
  <c r="CQ175" i="104"/>
  <c r="CP175" i="104"/>
  <c r="CO175" i="104"/>
  <c r="CN175" i="104"/>
  <c r="CM175" i="104"/>
  <c r="CL175" i="104"/>
  <c r="CK175" i="104"/>
  <c r="CJ175" i="104"/>
  <c r="CI175" i="104"/>
  <c r="CG174" i="104"/>
  <c r="CH174" i="104"/>
  <c r="DD174" i="104"/>
  <c r="DC174" i="104"/>
  <c r="DB174" i="104"/>
  <c r="DA174" i="104"/>
  <c r="CZ174" i="104"/>
  <c r="CY174" i="104"/>
  <c r="CX174" i="104"/>
  <c r="CW174" i="104"/>
  <c r="CV174" i="104"/>
  <c r="CU174" i="104"/>
  <c r="CT174" i="104"/>
  <c r="CS174" i="104"/>
  <c r="CR174" i="104"/>
  <c r="CQ174" i="104"/>
  <c r="CP174" i="104"/>
  <c r="CO174" i="104"/>
  <c r="CN174" i="104"/>
  <c r="CM174" i="104"/>
  <c r="CL174" i="104"/>
  <c r="CK174" i="104"/>
  <c r="CJ174" i="104"/>
  <c r="CI174" i="104"/>
  <c r="CF166" i="104"/>
  <c r="CF167" i="104"/>
  <c r="CF168" i="104"/>
  <c r="CF169" i="104"/>
  <c r="CF170" i="104"/>
  <c r="CF171" i="104"/>
  <c r="CF172" i="104"/>
  <c r="CF173" i="104"/>
  <c r="CG173" i="104"/>
  <c r="CH173" i="104"/>
  <c r="DD173" i="104"/>
  <c r="DC173" i="104"/>
  <c r="DB173" i="104"/>
  <c r="DA173" i="104"/>
  <c r="CZ173" i="104"/>
  <c r="CY173" i="104"/>
  <c r="CX173" i="104"/>
  <c r="CW173" i="104"/>
  <c r="CV173" i="104"/>
  <c r="CU173" i="104"/>
  <c r="CT173" i="104"/>
  <c r="CS173" i="104"/>
  <c r="CR173" i="104"/>
  <c r="CQ173" i="104"/>
  <c r="CP173" i="104"/>
  <c r="CO173" i="104"/>
  <c r="CN173" i="104"/>
  <c r="CM173" i="104"/>
  <c r="CL173" i="104"/>
  <c r="CK173" i="104"/>
  <c r="CJ173" i="104"/>
  <c r="CI173" i="104"/>
  <c r="CG172" i="104"/>
  <c r="CH172" i="104"/>
  <c r="DD172" i="104"/>
  <c r="DC172" i="104"/>
  <c r="DB172" i="104"/>
  <c r="DA172" i="104"/>
  <c r="CZ172" i="104"/>
  <c r="CY172" i="104"/>
  <c r="CX172" i="104"/>
  <c r="CW172" i="104"/>
  <c r="CV172" i="104"/>
  <c r="CU172" i="104"/>
  <c r="CT172" i="104"/>
  <c r="CS172" i="104"/>
  <c r="CR172" i="104"/>
  <c r="CQ172" i="104"/>
  <c r="CP172" i="104"/>
  <c r="CO172" i="104"/>
  <c r="CN172" i="104"/>
  <c r="CM172" i="104"/>
  <c r="CL172" i="104"/>
  <c r="CK172" i="104"/>
  <c r="CJ172" i="104"/>
  <c r="CI172" i="104"/>
  <c r="CG171" i="104"/>
  <c r="CH171" i="104"/>
  <c r="DD171" i="104"/>
  <c r="DC171" i="104"/>
  <c r="DB171" i="104"/>
  <c r="DA171" i="104"/>
  <c r="CZ171" i="104"/>
  <c r="CY171" i="104"/>
  <c r="CX171" i="104"/>
  <c r="CW171" i="104"/>
  <c r="CV171" i="104"/>
  <c r="CU171" i="104"/>
  <c r="CT171" i="104"/>
  <c r="CS171" i="104"/>
  <c r="CR171" i="104"/>
  <c r="CQ171" i="104"/>
  <c r="CP171" i="104"/>
  <c r="CO171" i="104"/>
  <c r="CN171" i="104"/>
  <c r="CM171" i="104"/>
  <c r="CL171" i="104"/>
  <c r="CK171" i="104"/>
  <c r="CJ171" i="104"/>
  <c r="CI171" i="104"/>
  <c r="CG170" i="104"/>
  <c r="CH170" i="104"/>
  <c r="DD170" i="104"/>
  <c r="DC170" i="104"/>
  <c r="DB170" i="104"/>
  <c r="DA170" i="104"/>
  <c r="CZ170" i="104"/>
  <c r="CY170" i="104"/>
  <c r="CX170" i="104"/>
  <c r="CW170" i="104"/>
  <c r="CV170" i="104"/>
  <c r="CU170" i="104"/>
  <c r="CT170" i="104"/>
  <c r="CS170" i="104"/>
  <c r="CR170" i="104"/>
  <c r="CQ170" i="104"/>
  <c r="CP170" i="104"/>
  <c r="CO170" i="104"/>
  <c r="CN170" i="104"/>
  <c r="CM170" i="104"/>
  <c r="CL170" i="104"/>
  <c r="CK170" i="104"/>
  <c r="CJ170" i="104"/>
  <c r="CI170" i="104"/>
  <c r="CG169" i="104"/>
  <c r="CH169" i="104"/>
  <c r="DD169" i="104"/>
  <c r="DC169" i="104"/>
  <c r="DB169" i="104"/>
  <c r="DA169" i="104"/>
  <c r="CZ169" i="104"/>
  <c r="CY169" i="104"/>
  <c r="CX169" i="104"/>
  <c r="CW169" i="104"/>
  <c r="CV169" i="104"/>
  <c r="CU169" i="104"/>
  <c r="CT169" i="104"/>
  <c r="CS169" i="104"/>
  <c r="CR169" i="104"/>
  <c r="CQ169" i="104"/>
  <c r="CP169" i="104"/>
  <c r="CO169" i="104"/>
  <c r="CN169" i="104"/>
  <c r="CM169" i="104"/>
  <c r="CL169" i="104"/>
  <c r="CK169" i="104"/>
  <c r="CJ169" i="104"/>
  <c r="CI169" i="104"/>
  <c r="CG168" i="104"/>
  <c r="CH168" i="104"/>
  <c r="DD168" i="104"/>
  <c r="DC168" i="104"/>
  <c r="DB168" i="104"/>
  <c r="DA168" i="104"/>
  <c r="CZ168" i="104"/>
  <c r="CY168" i="104"/>
  <c r="CX168" i="104"/>
  <c r="CW168" i="104"/>
  <c r="CV168" i="104"/>
  <c r="CU168" i="104"/>
  <c r="CT168" i="104"/>
  <c r="CS168" i="104"/>
  <c r="CR168" i="104"/>
  <c r="CQ168" i="104"/>
  <c r="CP168" i="104"/>
  <c r="CO168" i="104"/>
  <c r="CN168" i="104"/>
  <c r="CM168" i="104"/>
  <c r="CL168" i="104"/>
  <c r="CK168" i="104"/>
  <c r="CJ168" i="104"/>
  <c r="CI168" i="104"/>
  <c r="CG167" i="104"/>
  <c r="CH167" i="104"/>
  <c r="DD167" i="104"/>
  <c r="DC167" i="104"/>
  <c r="DB167" i="104"/>
  <c r="DA167" i="104"/>
  <c r="CZ167" i="104"/>
  <c r="CY167" i="104"/>
  <c r="CX167" i="104"/>
  <c r="CW167" i="104"/>
  <c r="CV167" i="104"/>
  <c r="CU167" i="104"/>
  <c r="CT167" i="104"/>
  <c r="CS167" i="104"/>
  <c r="CR167" i="104"/>
  <c r="CQ167" i="104"/>
  <c r="CP167" i="104"/>
  <c r="CO167" i="104"/>
  <c r="CN167" i="104"/>
  <c r="CM167" i="104"/>
  <c r="CL167" i="104"/>
  <c r="CK167" i="104"/>
  <c r="CJ167" i="104"/>
  <c r="CI167" i="104"/>
  <c r="CG166" i="104"/>
  <c r="CH166" i="104"/>
  <c r="DD166" i="104"/>
  <c r="DC166" i="104"/>
  <c r="DB166" i="104"/>
  <c r="DA166" i="104"/>
  <c r="CZ166" i="104"/>
  <c r="CY166" i="104"/>
  <c r="CX166" i="104"/>
  <c r="CW166" i="104"/>
  <c r="CV166" i="104"/>
  <c r="CU166" i="104"/>
  <c r="CT166" i="104"/>
  <c r="CS166" i="104"/>
  <c r="CR166" i="104"/>
  <c r="CQ166" i="104"/>
  <c r="CP166" i="104"/>
  <c r="CO166" i="104"/>
  <c r="CN166" i="104"/>
  <c r="CM166" i="104"/>
  <c r="CL166" i="104"/>
  <c r="CK166" i="104"/>
  <c r="CJ166" i="104"/>
  <c r="CI166" i="104"/>
  <c r="CF160" i="104"/>
  <c r="CF161" i="104"/>
  <c r="CF162" i="104"/>
  <c r="CF163" i="104"/>
  <c r="CF164" i="104"/>
  <c r="CF165" i="104"/>
  <c r="CG165" i="104"/>
  <c r="CH165" i="104"/>
  <c r="DD165" i="104"/>
  <c r="DC165" i="104"/>
  <c r="DB165" i="104"/>
  <c r="DA165" i="104"/>
  <c r="CZ165" i="104"/>
  <c r="CY165" i="104"/>
  <c r="CX165" i="104"/>
  <c r="CW165" i="104"/>
  <c r="CV165" i="104"/>
  <c r="CU165" i="104"/>
  <c r="CT165" i="104"/>
  <c r="CS165" i="104"/>
  <c r="CR165" i="104"/>
  <c r="CQ165" i="104"/>
  <c r="CP165" i="104"/>
  <c r="CO165" i="104"/>
  <c r="CN165" i="104"/>
  <c r="CM165" i="104"/>
  <c r="CL165" i="104"/>
  <c r="CK165" i="104"/>
  <c r="CJ165" i="104"/>
  <c r="CI165" i="104"/>
  <c r="CG164" i="104"/>
  <c r="CH164" i="104"/>
  <c r="DD164" i="104"/>
  <c r="DC164" i="104"/>
  <c r="DB164" i="104"/>
  <c r="DA164" i="104"/>
  <c r="CZ164" i="104"/>
  <c r="CY164" i="104"/>
  <c r="CX164" i="104"/>
  <c r="CW164" i="104"/>
  <c r="CV164" i="104"/>
  <c r="CU164" i="104"/>
  <c r="CT164" i="104"/>
  <c r="CS164" i="104"/>
  <c r="CR164" i="104"/>
  <c r="CQ164" i="104"/>
  <c r="CP164" i="104"/>
  <c r="CO164" i="104"/>
  <c r="CN164" i="104"/>
  <c r="CM164" i="104"/>
  <c r="CL164" i="104"/>
  <c r="CK164" i="104"/>
  <c r="CJ164" i="104"/>
  <c r="CI164" i="104"/>
  <c r="CG163" i="104"/>
  <c r="CH163" i="104"/>
  <c r="DD163" i="104"/>
  <c r="DC163" i="104"/>
  <c r="DB163" i="104"/>
  <c r="DA163" i="104"/>
  <c r="CZ163" i="104"/>
  <c r="CY163" i="104"/>
  <c r="CX163" i="104"/>
  <c r="CW163" i="104"/>
  <c r="CV163" i="104"/>
  <c r="CU163" i="104"/>
  <c r="CT163" i="104"/>
  <c r="CS163" i="104"/>
  <c r="CR163" i="104"/>
  <c r="CQ163" i="104"/>
  <c r="CP163" i="104"/>
  <c r="CO163" i="104"/>
  <c r="CN163" i="104"/>
  <c r="CM163" i="104"/>
  <c r="CL163" i="104"/>
  <c r="CK163" i="104"/>
  <c r="CJ163" i="104"/>
  <c r="CI163" i="104"/>
  <c r="CG162" i="104"/>
  <c r="CH162" i="104"/>
  <c r="DD162" i="104"/>
  <c r="DC162" i="104"/>
  <c r="DB162" i="104"/>
  <c r="DA162" i="104"/>
  <c r="CZ162" i="104"/>
  <c r="CY162" i="104"/>
  <c r="CX162" i="104"/>
  <c r="CW162" i="104"/>
  <c r="CV162" i="104"/>
  <c r="CU162" i="104"/>
  <c r="CT162" i="104"/>
  <c r="CS162" i="104"/>
  <c r="CR162" i="104"/>
  <c r="CQ162" i="104"/>
  <c r="CP162" i="104"/>
  <c r="CO162" i="104"/>
  <c r="CN162" i="104"/>
  <c r="CM162" i="104"/>
  <c r="CL162" i="104"/>
  <c r="CK162" i="104"/>
  <c r="CJ162" i="104"/>
  <c r="CI162" i="104"/>
  <c r="CG161" i="104"/>
  <c r="CH161" i="104"/>
  <c r="DD161" i="104"/>
  <c r="DC161" i="104"/>
  <c r="DB161" i="104"/>
  <c r="DA161" i="104"/>
  <c r="CZ161" i="104"/>
  <c r="CY161" i="104"/>
  <c r="CX161" i="104"/>
  <c r="CW161" i="104"/>
  <c r="CV161" i="104"/>
  <c r="CU161" i="104"/>
  <c r="CT161" i="104"/>
  <c r="CS161" i="104"/>
  <c r="CR161" i="104"/>
  <c r="CQ161" i="104"/>
  <c r="CP161" i="104"/>
  <c r="CO161" i="104"/>
  <c r="CN161" i="104"/>
  <c r="CM161" i="104"/>
  <c r="CL161" i="104"/>
  <c r="CK161" i="104"/>
  <c r="CJ161" i="104"/>
  <c r="CI161" i="104"/>
  <c r="CG160" i="104"/>
  <c r="CH160" i="104"/>
  <c r="DD160" i="104"/>
  <c r="DC160" i="104"/>
  <c r="DB160" i="104"/>
  <c r="DA160" i="104"/>
  <c r="CZ160" i="104"/>
  <c r="CY160" i="104"/>
  <c r="CX160" i="104"/>
  <c r="CW160" i="104"/>
  <c r="CV160" i="104"/>
  <c r="CU160" i="104"/>
  <c r="CT160" i="104"/>
  <c r="CS160" i="104"/>
  <c r="CR160" i="104"/>
  <c r="CQ160" i="104"/>
  <c r="CP160" i="104"/>
  <c r="CO160" i="104"/>
  <c r="CN160" i="104"/>
  <c r="CM160" i="104"/>
  <c r="CL160" i="104"/>
  <c r="CK160" i="104"/>
  <c r="CJ160" i="104"/>
  <c r="CI160" i="104"/>
  <c r="CF155" i="104"/>
  <c r="CF156" i="104"/>
  <c r="CF157" i="104"/>
  <c r="CF158" i="104"/>
  <c r="CF159" i="104"/>
  <c r="CG159" i="104"/>
  <c r="CH159" i="104"/>
  <c r="DD159" i="104"/>
  <c r="DC159" i="104"/>
  <c r="DB159" i="104"/>
  <c r="DA159" i="104"/>
  <c r="CZ159" i="104"/>
  <c r="CY159" i="104"/>
  <c r="CX159" i="104"/>
  <c r="CW159" i="104"/>
  <c r="CV159" i="104"/>
  <c r="CU159" i="104"/>
  <c r="CT159" i="104"/>
  <c r="CS159" i="104"/>
  <c r="CR159" i="104"/>
  <c r="CQ159" i="104"/>
  <c r="CP159" i="104"/>
  <c r="CO159" i="104"/>
  <c r="CN159" i="104"/>
  <c r="CM159" i="104"/>
  <c r="CL159" i="104"/>
  <c r="CK159" i="104"/>
  <c r="CJ159" i="104"/>
  <c r="CI159" i="104"/>
  <c r="CG158" i="104"/>
  <c r="CH158" i="104"/>
  <c r="DD158" i="104"/>
  <c r="DC158" i="104"/>
  <c r="DB158" i="104"/>
  <c r="DA158" i="104"/>
  <c r="CZ158" i="104"/>
  <c r="CY158" i="104"/>
  <c r="CX158" i="104"/>
  <c r="CW158" i="104"/>
  <c r="CV158" i="104"/>
  <c r="CU158" i="104"/>
  <c r="CT158" i="104"/>
  <c r="CS158" i="104"/>
  <c r="CR158" i="104"/>
  <c r="CQ158" i="104"/>
  <c r="CP158" i="104"/>
  <c r="CO158" i="104"/>
  <c r="CN158" i="104"/>
  <c r="CM158" i="104"/>
  <c r="CL158" i="104"/>
  <c r="CK158" i="104"/>
  <c r="CJ158" i="104"/>
  <c r="CI158" i="104"/>
  <c r="CG157" i="104"/>
  <c r="CH157" i="104"/>
  <c r="DD157" i="104"/>
  <c r="DC157" i="104"/>
  <c r="DB157" i="104"/>
  <c r="DA157" i="104"/>
  <c r="CZ157" i="104"/>
  <c r="CY157" i="104"/>
  <c r="CX157" i="104"/>
  <c r="CW157" i="104"/>
  <c r="CV157" i="104"/>
  <c r="CU157" i="104"/>
  <c r="CT157" i="104"/>
  <c r="CS157" i="104"/>
  <c r="CR157" i="104"/>
  <c r="CQ157" i="104"/>
  <c r="CP157" i="104"/>
  <c r="CO157" i="104"/>
  <c r="CN157" i="104"/>
  <c r="CM157" i="104"/>
  <c r="CL157" i="104"/>
  <c r="CK157" i="104"/>
  <c r="CJ157" i="104"/>
  <c r="CI157" i="104"/>
  <c r="CG156" i="104"/>
  <c r="CH156" i="104"/>
  <c r="DD156" i="104"/>
  <c r="DC156" i="104"/>
  <c r="DB156" i="104"/>
  <c r="DA156" i="104"/>
  <c r="CZ156" i="104"/>
  <c r="CY156" i="104"/>
  <c r="CX156" i="104"/>
  <c r="CW156" i="104"/>
  <c r="CV156" i="104"/>
  <c r="CU156" i="104"/>
  <c r="CT156" i="104"/>
  <c r="CS156" i="104"/>
  <c r="CR156" i="104"/>
  <c r="CQ156" i="104"/>
  <c r="CP156" i="104"/>
  <c r="CO156" i="104"/>
  <c r="CN156" i="104"/>
  <c r="CM156" i="104"/>
  <c r="CL156" i="104"/>
  <c r="CK156" i="104"/>
  <c r="CJ156" i="104"/>
  <c r="CI156" i="104"/>
  <c r="CG155" i="104"/>
  <c r="CH155" i="104"/>
  <c r="DD155" i="104"/>
  <c r="DC155" i="104"/>
  <c r="DB155" i="104"/>
  <c r="DA155" i="104"/>
  <c r="CZ155" i="104"/>
  <c r="CY155" i="104"/>
  <c r="CX155" i="104"/>
  <c r="CW155" i="104"/>
  <c r="CV155" i="104"/>
  <c r="CU155" i="104"/>
  <c r="CT155" i="104"/>
  <c r="CS155" i="104"/>
  <c r="CR155" i="104"/>
  <c r="CQ155" i="104"/>
  <c r="CP155" i="104"/>
  <c r="CO155" i="104"/>
  <c r="CN155" i="104"/>
  <c r="CM155" i="104"/>
  <c r="CL155" i="104"/>
  <c r="CK155" i="104"/>
  <c r="CJ155" i="104"/>
  <c r="CI155" i="104"/>
  <c r="CF152" i="104"/>
  <c r="CF153" i="104"/>
  <c r="CF154" i="104"/>
  <c r="CG154" i="104"/>
  <c r="CH154" i="104"/>
  <c r="DD154" i="104"/>
  <c r="DC154" i="104"/>
  <c r="DB154" i="104"/>
  <c r="DA154" i="104"/>
  <c r="CZ154" i="104"/>
  <c r="CY154" i="104"/>
  <c r="CX154" i="104"/>
  <c r="CW154" i="104"/>
  <c r="CV154" i="104"/>
  <c r="CU154" i="104"/>
  <c r="CT154" i="104"/>
  <c r="CS154" i="104"/>
  <c r="CR154" i="104"/>
  <c r="CQ154" i="104"/>
  <c r="CP154" i="104"/>
  <c r="CO154" i="104"/>
  <c r="CN154" i="104"/>
  <c r="CM154" i="104"/>
  <c r="CL154" i="104"/>
  <c r="CK154" i="104"/>
  <c r="CJ154" i="104"/>
  <c r="CI154" i="104"/>
  <c r="CG153" i="104"/>
  <c r="CH153" i="104"/>
  <c r="DD153" i="104"/>
  <c r="DC153" i="104"/>
  <c r="DB153" i="104"/>
  <c r="DA153" i="104"/>
  <c r="CZ153" i="104"/>
  <c r="CY153" i="104"/>
  <c r="CX153" i="104"/>
  <c r="CW153" i="104"/>
  <c r="CV153" i="104"/>
  <c r="CU153" i="104"/>
  <c r="CT153" i="104"/>
  <c r="CS153" i="104"/>
  <c r="CR153" i="104"/>
  <c r="CQ153" i="104"/>
  <c r="CP153" i="104"/>
  <c r="CO153" i="104"/>
  <c r="CN153" i="104"/>
  <c r="CM153" i="104"/>
  <c r="CL153" i="104"/>
  <c r="CK153" i="104"/>
  <c r="CJ153" i="104"/>
  <c r="CI153" i="104"/>
  <c r="CG152" i="104"/>
  <c r="CH152" i="104"/>
  <c r="DD152" i="104"/>
  <c r="DC152" i="104"/>
  <c r="DB152" i="104"/>
  <c r="DA152" i="104"/>
  <c r="CZ152" i="104"/>
  <c r="CY152" i="104"/>
  <c r="CX152" i="104"/>
  <c r="CW152" i="104"/>
  <c r="CV152" i="104"/>
  <c r="CU152" i="104"/>
  <c r="CT152" i="104"/>
  <c r="CS152" i="104"/>
  <c r="CR152" i="104"/>
  <c r="CQ152" i="104"/>
  <c r="CP152" i="104"/>
  <c r="CO152" i="104"/>
  <c r="CN152" i="104"/>
  <c r="CM152" i="104"/>
  <c r="CL152" i="104"/>
  <c r="CK152" i="104"/>
  <c r="CJ152" i="104"/>
  <c r="CI152" i="104"/>
  <c r="CF131" i="104"/>
  <c r="CF132" i="104"/>
  <c r="CF133" i="104"/>
  <c r="CF134" i="104"/>
  <c r="CF135" i="104"/>
  <c r="CF136" i="104"/>
  <c r="CF137" i="104"/>
  <c r="CF138" i="104"/>
  <c r="CF139" i="104"/>
  <c r="CF140" i="104"/>
  <c r="CF141" i="104"/>
  <c r="CF142" i="104"/>
  <c r="CF143" i="104"/>
  <c r="CF144" i="104"/>
  <c r="CF145" i="104"/>
  <c r="CF146" i="104"/>
  <c r="CF147" i="104"/>
  <c r="CF148" i="104"/>
  <c r="CF149" i="104"/>
  <c r="CF150" i="104"/>
  <c r="CF151" i="104"/>
  <c r="CG151" i="104"/>
  <c r="CH151" i="104"/>
  <c r="DD151" i="104"/>
  <c r="DC151" i="104"/>
  <c r="DB151" i="104"/>
  <c r="DA151" i="104"/>
  <c r="CZ151" i="104"/>
  <c r="CY151" i="104"/>
  <c r="CX151" i="104"/>
  <c r="CW151" i="104"/>
  <c r="CV151" i="104"/>
  <c r="CU151" i="104"/>
  <c r="CT151" i="104"/>
  <c r="CS151" i="104"/>
  <c r="CR151" i="104"/>
  <c r="CQ151" i="104"/>
  <c r="CP151" i="104"/>
  <c r="CO151" i="104"/>
  <c r="CN151" i="104"/>
  <c r="CM151" i="104"/>
  <c r="CL151" i="104"/>
  <c r="CK151" i="104"/>
  <c r="CJ151" i="104"/>
  <c r="CI151" i="104"/>
  <c r="CG150" i="104"/>
  <c r="CH150" i="104"/>
  <c r="DD150" i="104"/>
  <c r="DC150" i="104"/>
  <c r="DB150" i="104"/>
  <c r="DA150" i="104"/>
  <c r="CZ150" i="104"/>
  <c r="CY150" i="104"/>
  <c r="CX150" i="104"/>
  <c r="CW150" i="104"/>
  <c r="CV150" i="104"/>
  <c r="CU150" i="104"/>
  <c r="CT150" i="104"/>
  <c r="CS150" i="104"/>
  <c r="CR150" i="104"/>
  <c r="CQ150" i="104"/>
  <c r="CP150" i="104"/>
  <c r="CO150" i="104"/>
  <c r="CN150" i="104"/>
  <c r="CM150" i="104"/>
  <c r="CL150" i="104"/>
  <c r="CK150" i="104"/>
  <c r="CJ150" i="104"/>
  <c r="CI150" i="104"/>
  <c r="CG149" i="104"/>
  <c r="CH149" i="104"/>
  <c r="DD149" i="104"/>
  <c r="DC149" i="104"/>
  <c r="DB149" i="104"/>
  <c r="DA149" i="104"/>
  <c r="CZ149" i="104"/>
  <c r="CY149" i="104"/>
  <c r="CX149" i="104"/>
  <c r="CW149" i="104"/>
  <c r="CV149" i="104"/>
  <c r="CU149" i="104"/>
  <c r="CT149" i="104"/>
  <c r="CS149" i="104"/>
  <c r="CR149" i="104"/>
  <c r="CQ149" i="104"/>
  <c r="CP149" i="104"/>
  <c r="CO149" i="104"/>
  <c r="CN149" i="104"/>
  <c r="CM149" i="104"/>
  <c r="CL149" i="104"/>
  <c r="CK149" i="104"/>
  <c r="CJ149" i="104"/>
  <c r="CI149" i="104"/>
  <c r="CG148" i="104"/>
  <c r="CH148" i="104"/>
  <c r="DD148" i="104"/>
  <c r="DC148" i="104"/>
  <c r="DB148" i="104"/>
  <c r="DA148" i="104"/>
  <c r="CZ148" i="104"/>
  <c r="CY148" i="104"/>
  <c r="CX148" i="104"/>
  <c r="CW148" i="104"/>
  <c r="CV148" i="104"/>
  <c r="CU148" i="104"/>
  <c r="CT148" i="104"/>
  <c r="CS148" i="104"/>
  <c r="CR148" i="104"/>
  <c r="CQ148" i="104"/>
  <c r="CP148" i="104"/>
  <c r="CO148" i="104"/>
  <c r="CN148" i="104"/>
  <c r="CM148" i="104"/>
  <c r="CL148" i="104"/>
  <c r="CK148" i="104"/>
  <c r="CJ148" i="104"/>
  <c r="CI148" i="104"/>
  <c r="CG147" i="104"/>
  <c r="CH147" i="104"/>
  <c r="DD147" i="104"/>
  <c r="DC147" i="104"/>
  <c r="DB147" i="104"/>
  <c r="DA147" i="104"/>
  <c r="CZ147" i="104"/>
  <c r="CY147" i="104"/>
  <c r="CX147" i="104"/>
  <c r="CW147" i="104"/>
  <c r="CV147" i="104"/>
  <c r="CU147" i="104"/>
  <c r="CT147" i="104"/>
  <c r="CS147" i="104"/>
  <c r="CR147" i="104"/>
  <c r="CQ147" i="104"/>
  <c r="CP147" i="104"/>
  <c r="CO147" i="104"/>
  <c r="CN147" i="104"/>
  <c r="CM147" i="104"/>
  <c r="CL147" i="104"/>
  <c r="CK147" i="104"/>
  <c r="CJ147" i="104"/>
  <c r="CI147" i="104"/>
  <c r="CG146" i="104"/>
  <c r="CH146" i="104"/>
  <c r="DD146" i="104"/>
  <c r="DC146" i="104"/>
  <c r="DB146" i="104"/>
  <c r="DA146" i="104"/>
  <c r="CZ146" i="104"/>
  <c r="CY146" i="104"/>
  <c r="CX146" i="104"/>
  <c r="CW146" i="104"/>
  <c r="CV146" i="104"/>
  <c r="CU146" i="104"/>
  <c r="CT146" i="104"/>
  <c r="CS146" i="104"/>
  <c r="CR146" i="104"/>
  <c r="CQ146" i="104"/>
  <c r="CP146" i="104"/>
  <c r="CO146" i="104"/>
  <c r="CN146" i="104"/>
  <c r="CM146" i="104"/>
  <c r="CL146" i="104"/>
  <c r="CK146" i="104"/>
  <c r="CJ146" i="104"/>
  <c r="CI146" i="104"/>
  <c r="CG145" i="104"/>
  <c r="CH145" i="104"/>
  <c r="DD145" i="104"/>
  <c r="DC145" i="104"/>
  <c r="DB145" i="104"/>
  <c r="DA145" i="104"/>
  <c r="CZ145" i="104"/>
  <c r="CY145" i="104"/>
  <c r="CX145" i="104"/>
  <c r="CW145" i="104"/>
  <c r="CV145" i="104"/>
  <c r="CU145" i="104"/>
  <c r="CT145" i="104"/>
  <c r="CS145" i="104"/>
  <c r="CR145" i="104"/>
  <c r="CQ145" i="104"/>
  <c r="CP145" i="104"/>
  <c r="CO145" i="104"/>
  <c r="CN145" i="104"/>
  <c r="CM145" i="104"/>
  <c r="CL145" i="104"/>
  <c r="CK145" i="104"/>
  <c r="CJ145" i="104"/>
  <c r="CI145" i="104"/>
  <c r="CG144" i="104"/>
  <c r="CH144" i="104"/>
  <c r="DD144" i="104"/>
  <c r="DC144" i="104"/>
  <c r="DB144" i="104"/>
  <c r="DA144" i="104"/>
  <c r="CZ144" i="104"/>
  <c r="CY144" i="104"/>
  <c r="CX144" i="104"/>
  <c r="CW144" i="104"/>
  <c r="CV144" i="104"/>
  <c r="CU144" i="104"/>
  <c r="CT144" i="104"/>
  <c r="CS144" i="104"/>
  <c r="CR144" i="104"/>
  <c r="CQ144" i="104"/>
  <c r="CP144" i="104"/>
  <c r="CO144" i="104"/>
  <c r="CN144" i="104"/>
  <c r="CM144" i="104"/>
  <c r="CL144" i="104"/>
  <c r="CK144" i="104"/>
  <c r="CJ144" i="104"/>
  <c r="CI144" i="104"/>
  <c r="CG143" i="104"/>
  <c r="CH143" i="104"/>
  <c r="DD143" i="104"/>
  <c r="DC143" i="104"/>
  <c r="DB143" i="104"/>
  <c r="DA143" i="104"/>
  <c r="CZ143" i="104"/>
  <c r="CY143" i="104"/>
  <c r="CX143" i="104"/>
  <c r="CW143" i="104"/>
  <c r="CV143" i="104"/>
  <c r="CU143" i="104"/>
  <c r="CT143" i="104"/>
  <c r="CS143" i="104"/>
  <c r="CR143" i="104"/>
  <c r="CQ143" i="104"/>
  <c r="CP143" i="104"/>
  <c r="CO143" i="104"/>
  <c r="CN143" i="104"/>
  <c r="CM143" i="104"/>
  <c r="CL143" i="104"/>
  <c r="CK143" i="104"/>
  <c r="CJ143" i="104"/>
  <c r="CI143" i="104"/>
  <c r="CG142" i="104"/>
  <c r="CH142" i="104"/>
  <c r="DD142" i="104"/>
  <c r="DC142" i="104"/>
  <c r="DB142" i="104"/>
  <c r="DA142" i="104"/>
  <c r="CZ142" i="104"/>
  <c r="CY142" i="104"/>
  <c r="CX142" i="104"/>
  <c r="CW142" i="104"/>
  <c r="CV142" i="104"/>
  <c r="CU142" i="104"/>
  <c r="CT142" i="104"/>
  <c r="CS142" i="104"/>
  <c r="CR142" i="104"/>
  <c r="CQ142" i="104"/>
  <c r="CP142" i="104"/>
  <c r="CO142" i="104"/>
  <c r="CN142" i="104"/>
  <c r="CM142" i="104"/>
  <c r="CL142" i="104"/>
  <c r="CK142" i="104"/>
  <c r="CJ142" i="104"/>
  <c r="CI142" i="104"/>
  <c r="CG141" i="104"/>
  <c r="CH141" i="104"/>
  <c r="DD141" i="104"/>
  <c r="DC141" i="104"/>
  <c r="DB141" i="104"/>
  <c r="DA141" i="104"/>
  <c r="CZ141" i="104"/>
  <c r="CY141" i="104"/>
  <c r="CX141" i="104"/>
  <c r="CW141" i="104"/>
  <c r="CV141" i="104"/>
  <c r="CU141" i="104"/>
  <c r="CT141" i="104"/>
  <c r="CS141" i="104"/>
  <c r="CR141" i="104"/>
  <c r="CQ141" i="104"/>
  <c r="CP141" i="104"/>
  <c r="CO141" i="104"/>
  <c r="CN141" i="104"/>
  <c r="CM141" i="104"/>
  <c r="CL141" i="104"/>
  <c r="CK141" i="104"/>
  <c r="CJ141" i="104"/>
  <c r="CI141" i="104"/>
  <c r="CG140" i="104"/>
  <c r="CH140" i="104"/>
  <c r="DD140" i="104"/>
  <c r="DC140" i="104"/>
  <c r="DB140" i="104"/>
  <c r="DA140" i="104"/>
  <c r="CZ140" i="104"/>
  <c r="CY140" i="104"/>
  <c r="CX140" i="104"/>
  <c r="CW140" i="104"/>
  <c r="CV140" i="104"/>
  <c r="CU140" i="104"/>
  <c r="CT140" i="104"/>
  <c r="CS140" i="104"/>
  <c r="CR140" i="104"/>
  <c r="CQ140" i="104"/>
  <c r="CP140" i="104"/>
  <c r="CO140" i="104"/>
  <c r="CN140" i="104"/>
  <c r="CM140" i="104"/>
  <c r="CL140" i="104"/>
  <c r="CK140" i="104"/>
  <c r="CJ140" i="104"/>
  <c r="CI140" i="104"/>
  <c r="CG139" i="104"/>
  <c r="CH139" i="104"/>
  <c r="DD139" i="104"/>
  <c r="DC139" i="104"/>
  <c r="DB139" i="104"/>
  <c r="DA139" i="104"/>
  <c r="CZ139" i="104"/>
  <c r="CY139" i="104"/>
  <c r="CX139" i="104"/>
  <c r="CW139" i="104"/>
  <c r="CV139" i="104"/>
  <c r="CU139" i="104"/>
  <c r="CT139" i="104"/>
  <c r="CS139" i="104"/>
  <c r="CR139" i="104"/>
  <c r="CQ139" i="104"/>
  <c r="CP139" i="104"/>
  <c r="CO139" i="104"/>
  <c r="CN139" i="104"/>
  <c r="CM139" i="104"/>
  <c r="CL139" i="104"/>
  <c r="CK139" i="104"/>
  <c r="CJ139" i="104"/>
  <c r="CI139" i="104"/>
  <c r="CG138" i="104"/>
  <c r="CH138" i="104"/>
  <c r="DD138" i="104"/>
  <c r="DC138" i="104"/>
  <c r="DB138" i="104"/>
  <c r="DA138" i="104"/>
  <c r="CZ138" i="104"/>
  <c r="CY138" i="104"/>
  <c r="CX138" i="104"/>
  <c r="CW138" i="104"/>
  <c r="CV138" i="104"/>
  <c r="CU138" i="104"/>
  <c r="CT138" i="104"/>
  <c r="CS138" i="104"/>
  <c r="CR138" i="104"/>
  <c r="CQ138" i="104"/>
  <c r="CP138" i="104"/>
  <c r="CO138" i="104"/>
  <c r="CN138" i="104"/>
  <c r="CM138" i="104"/>
  <c r="CL138" i="104"/>
  <c r="CK138" i="104"/>
  <c r="CJ138" i="104"/>
  <c r="CI138" i="104"/>
  <c r="CG137" i="104"/>
  <c r="CH137" i="104"/>
  <c r="DD137" i="104"/>
  <c r="DC137" i="104"/>
  <c r="DB137" i="104"/>
  <c r="DA137" i="104"/>
  <c r="CZ137" i="104"/>
  <c r="CY137" i="104"/>
  <c r="CX137" i="104"/>
  <c r="CW137" i="104"/>
  <c r="CV137" i="104"/>
  <c r="CU137" i="104"/>
  <c r="CT137" i="104"/>
  <c r="CS137" i="104"/>
  <c r="CR137" i="104"/>
  <c r="CQ137" i="104"/>
  <c r="CP137" i="104"/>
  <c r="CO137" i="104"/>
  <c r="CN137" i="104"/>
  <c r="CM137" i="104"/>
  <c r="CL137" i="104"/>
  <c r="CK137" i="104"/>
  <c r="CJ137" i="104"/>
  <c r="CI137" i="104"/>
  <c r="CG136" i="104"/>
  <c r="CH136" i="104"/>
  <c r="DD136" i="104"/>
  <c r="DC136" i="104"/>
  <c r="DB136" i="104"/>
  <c r="DA136" i="104"/>
  <c r="CZ136" i="104"/>
  <c r="CY136" i="104"/>
  <c r="CX136" i="104"/>
  <c r="CW136" i="104"/>
  <c r="CV136" i="104"/>
  <c r="CU136" i="104"/>
  <c r="CT136" i="104"/>
  <c r="CS136" i="104"/>
  <c r="CR136" i="104"/>
  <c r="CQ136" i="104"/>
  <c r="CP136" i="104"/>
  <c r="CO136" i="104"/>
  <c r="CN136" i="104"/>
  <c r="CM136" i="104"/>
  <c r="CL136" i="104"/>
  <c r="CK136" i="104"/>
  <c r="CJ136" i="104"/>
  <c r="CI136" i="104"/>
  <c r="CG135" i="104"/>
  <c r="CH135" i="104"/>
  <c r="DD135" i="104"/>
  <c r="DC135" i="104"/>
  <c r="DB135" i="104"/>
  <c r="DA135" i="104"/>
  <c r="CZ135" i="104"/>
  <c r="CY135" i="104"/>
  <c r="CX135" i="104"/>
  <c r="CW135" i="104"/>
  <c r="CV135" i="104"/>
  <c r="CU135" i="104"/>
  <c r="CT135" i="104"/>
  <c r="CS135" i="104"/>
  <c r="CR135" i="104"/>
  <c r="CQ135" i="104"/>
  <c r="CP135" i="104"/>
  <c r="CO135" i="104"/>
  <c r="CN135" i="104"/>
  <c r="CM135" i="104"/>
  <c r="CL135" i="104"/>
  <c r="CK135" i="104"/>
  <c r="CJ135" i="104"/>
  <c r="CI135" i="104"/>
  <c r="CG134" i="104"/>
  <c r="CH134" i="104"/>
  <c r="DD134" i="104"/>
  <c r="DC134" i="104"/>
  <c r="DB134" i="104"/>
  <c r="DA134" i="104"/>
  <c r="CZ134" i="104"/>
  <c r="CY134" i="104"/>
  <c r="CX134" i="104"/>
  <c r="CW134" i="104"/>
  <c r="CV134" i="104"/>
  <c r="CU134" i="104"/>
  <c r="CT134" i="104"/>
  <c r="CS134" i="104"/>
  <c r="CR134" i="104"/>
  <c r="CQ134" i="104"/>
  <c r="CP134" i="104"/>
  <c r="CO134" i="104"/>
  <c r="CN134" i="104"/>
  <c r="CM134" i="104"/>
  <c r="CL134" i="104"/>
  <c r="CK134" i="104"/>
  <c r="CJ134" i="104"/>
  <c r="CI134" i="104"/>
  <c r="CG133" i="104"/>
  <c r="CH133" i="104"/>
  <c r="DD133" i="104"/>
  <c r="DC133" i="104"/>
  <c r="DB133" i="104"/>
  <c r="DA133" i="104"/>
  <c r="CZ133" i="104"/>
  <c r="CY133" i="104"/>
  <c r="CX133" i="104"/>
  <c r="CW133" i="104"/>
  <c r="CV133" i="104"/>
  <c r="CU133" i="104"/>
  <c r="CT133" i="104"/>
  <c r="CS133" i="104"/>
  <c r="CR133" i="104"/>
  <c r="CQ133" i="104"/>
  <c r="CP133" i="104"/>
  <c r="CO133" i="104"/>
  <c r="CN133" i="104"/>
  <c r="CM133" i="104"/>
  <c r="CL133" i="104"/>
  <c r="CK133" i="104"/>
  <c r="CJ133" i="104"/>
  <c r="CI133" i="104"/>
  <c r="CG132" i="104"/>
  <c r="CH132" i="104"/>
  <c r="DD132" i="104"/>
  <c r="DC132" i="104"/>
  <c r="DB132" i="104"/>
  <c r="DA132" i="104"/>
  <c r="CZ132" i="104"/>
  <c r="CY132" i="104"/>
  <c r="CX132" i="104"/>
  <c r="CW132" i="104"/>
  <c r="CV132" i="104"/>
  <c r="CU132" i="104"/>
  <c r="CT132" i="104"/>
  <c r="CS132" i="104"/>
  <c r="CR132" i="104"/>
  <c r="CQ132" i="104"/>
  <c r="CP132" i="104"/>
  <c r="CO132" i="104"/>
  <c r="CN132" i="104"/>
  <c r="CM132" i="104"/>
  <c r="CL132" i="104"/>
  <c r="CK132" i="104"/>
  <c r="CJ132" i="104"/>
  <c r="CI132" i="104"/>
  <c r="CG131" i="104"/>
  <c r="CH131" i="104"/>
  <c r="DD131" i="104"/>
  <c r="DC131" i="104"/>
  <c r="DB131" i="104"/>
  <c r="DA131" i="104"/>
  <c r="CZ131" i="104"/>
  <c r="CY131" i="104"/>
  <c r="CX131" i="104"/>
  <c r="CW131" i="104"/>
  <c r="CV131" i="104"/>
  <c r="CU131" i="104"/>
  <c r="CT131" i="104"/>
  <c r="CS131" i="104"/>
  <c r="CR131" i="104"/>
  <c r="CQ131" i="104"/>
  <c r="CP131" i="104"/>
  <c r="CO131" i="104"/>
  <c r="CN131" i="104"/>
  <c r="CM131" i="104"/>
  <c r="CL131" i="104"/>
  <c r="CK131" i="104"/>
  <c r="CJ131" i="104"/>
  <c r="CI131" i="104"/>
  <c r="CF127" i="104"/>
  <c r="CF128" i="104"/>
  <c r="CF129" i="104"/>
  <c r="CF130" i="104"/>
  <c r="CG130" i="104"/>
  <c r="CH130" i="104"/>
  <c r="DD130" i="104"/>
  <c r="DC130" i="104"/>
  <c r="DB130" i="104"/>
  <c r="DA130" i="104"/>
  <c r="CZ130" i="104"/>
  <c r="CY130" i="104"/>
  <c r="CX130" i="104"/>
  <c r="CW130" i="104"/>
  <c r="CV130" i="104"/>
  <c r="CU130" i="104"/>
  <c r="CT130" i="104"/>
  <c r="CS130" i="104"/>
  <c r="CR130" i="104"/>
  <c r="CQ130" i="104"/>
  <c r="CP130" i="104"/>
  <c r="CO130" i="104"/>
  <c r="CN130" i="104"/>
  <c r="CM130" i="104"/>
  <c r="CL130" i="104"/>
  <c r="CK130" i="104"/>
  <c r="CJ130" i="104"/>
  <c r="CI130" i="104"/>
  <c r="CG129" i="104"/>
  <c r="CH129" i="104"/>
  <c r="DD129" i="104"/>
  <c r="DC129" i="104"/>
  <c r="DB129" i="104"/>
  <c r="DA129" i="104"/>
  <c r="CZ129" i="104"/>
  <c r="CY129" i="104"/>
  <c r="CX129" i="104"/>
  <c r="CW129" i="104"/>
  <c r="CV129" i="104"/>
  <c r="CU129" i="104"/>
  <c r="CT129" i="104"/>
  <c r="CS129" i="104"/>
  <c r="CR129" i="104"/>
  <c r="CQ129" i="104"/>
  <c r="CP129" i="104"/>
  <c r="CO129" i="104"/>
  <c r="CN129" i="104"/>
  <c r="CM129" i="104"/>
  <c r="CL129" i="104"/>
  <c r="CK129" i="104"/>
  <c r="CJ129" i="104"/>
  <c r="CI129" i="104"/>
  <c r="CG128" i="104"/>
  <c r="CH128" i="104"/>
  <c r="DD128" i="104"/>
  <c r="DC128" i="104"/>
  <c r="DB128" i="104"/>
  <c r="DA128" i="104"/>
  <c r="CZ128" i="104"/>
  <c r="CY128" i="104"/>
  <c r="CX128" i="104"/>
  <c r="CW128" i="104"/>
  <c r="CV128" i="104"/>
  <c r="CU128" i="104"/>
  <c r="CT128" i="104"/>
  <c r="CS128" i="104"/>
  <c r="CR128" i="104"/>
  <c r="CQ128" i="104"/>
  <c r="CP128" i="104"/>
  <c r="CO128" i="104"/>
  <c r="CN128" i="104"/>
  <c r="CM128" i="104"/>
  <c r="CL128" i="104"/>
  <c r="CK128" i="104"/>
  <c r="CJ128" i="104"/>
  <c r="CI128" i="104"/>
  <c r="CG127" i="104"/>
  <c r="CH127" i="104"/>
  <c r="DD127" i="104"/>
  <c r="DC127" i="104"/>
  <c r="DB127" i="104"/>
  <c r="DA127" i="104"/>
  <c r="CZ127" i="104"/>
  <c r="CY127" i="104"/>
  <c r="CX127" i="104"/>
  <c r="CW127" i="104"/>
  <c r="CV127" i="104"/>
  <c r="CU127" i="104"/>
  <c r="CT127" i="104"/>
  <c r="CS127" i="104"/>
  <c r="CR127" i="104"/>
  <c r="CQ127" i="104"/>
  <c r="CP127" i="104"/>
  <c r="CO127" i="104"/>
  <c r="CN127" i="104"/>
  <c r="CM127" i="104"/>
  <c r="CL127" i="104"/>
  <c r="CK127" i="104"/>
  <c r="CJ127" i="104"/>
  <c r="CI127" i="104"/>
  <c r="CF124" i="104"/>
  <c r="CF125" i="104"/>
  <c r="CF126" i="104"/>
  <c r="CG126" i="104"/>
  <c r="CH126" i="104"/>
  <c r="DD126" i="104"/>
  <c r="DC126" i="104"/>
  <c r="DB126" i="104"/>
  <c r="DA126" i="104"/>
  <c r="CZ126" i="104"/>
  <c r="CY126" i="104"/>
  <c r="CX126" i="104"/>
  <c r="CW126" i="104"/>
  <c r="CV126" i="104"/>
  <c r="CU126" i="104"/>
  <c r="CT126" i="104"/>
  <c r="CS126" i="104"/>
  <c r="CR126" i="104"/>
  <c r="CQ126" i="104"/>
  <c r="CP126" i="104"/>
  <c r="CO126" i="104"/>
  <c r="CN126" i="104"/>
  <c r="CM126" i="104"/>
  <c r="CL126" i="104"/>
  <c r="CK126" i="104"/>
  <c r="CJ126" i="104"/>
  <c r="CI126" i="104"/>
  <c r="CG125" i="104"/>
  <c r="CH125" i="104"/>
  <c r="DD125" i="104"/>
  <c r="DC125" i="104"/>
  <c r="DB125" i="104"/>
  <c r="DA125" i="104"/>
  <c r="CZ125" i="104"/>
  <c r="CY125" i="104"/>
  <c r="CX125" i="104"/>
  <c r="CW125" i="104"/>
  <c r="CV125" i="104"/>
  <c r="CU125" i="104"/>
  <c r="CT125" i="104"/>
  <c r="CS125" i="104"/>
  <c r="CR125" i="104"/>
  <c r="CQ125" i="104"/>
  <c r="CP125" i="104"/>
  <c r="CO125" i="104"/>
  <c r="CN125" i="104"/>
  <c r="CM125" i="104"/>
  <c r="CL125" i="104"/>
  <c r="CK125" i="104"/>
  <c r="CJ125" i="104"/>
  <c r="CI125" i="104"/>
  <c r="CG124" i="104"/>
  <c r="CH124" i="104"/>
  <c r="DD124" i="104"/>
  <c r="DC124" i="104"/>
  <c r="DB124" i="104"/>
  <c r="DA124" i="104"/>
  <c r="CZ124" i="104"/>
  <c r="CY124" i="104"/>
  <c r="CX124" i="104"/>
  <c r="CW124" i="104"/>
  <c r="CV124" i="104"/>
  <c r="CU124" i="104"/>
  <c r="CT124" i="104"/>
  <c r="CS124" i="104"/>
  <c r="CR124" i="104"/>
  <c r="CQ124" i="104"/>
  <c r="CP124" i="104"/>
  <c r="CO124" i="104"/>
  <c r="CN124" i="104"/>
  <c r="CM124" i="104"/>
  <c r="CL124" i="104"/>
  <c r="CK124" i="104"/>
  <c r="CJ124" i="104"/>
  <c r="CI124" i="104"/>
  <c r="CF122" i="104"/>
  <c r="CF123" i="104"/>
  <c r="CG123" i="104"/>
  <c r="CH123" i="104"/>
  <c r="DD123" i="104"/>
  <c r="DC123" i="104"/>
  <c r="DB123" i="104"/>
  <c r="DA123" i="104"/>
  <c r="CZ123" i="104"/>
  <c r="CY123" i="104"/>
  <c r="CX123" i="104"/>
  <c r="CW123" i="104"/>
  <c r="CV123" i="104"/>
  <c r="CU123" i="104"/>
  <c r="CT123" i="104"/>
  <c r="CS123" i="104"/>
  <c r="CR123" i="104"/>
  <c r="CQ123" i="104"/>
  <c r="CP123" i="104"/>
  <c r="CO123" i="104"/>
  <c r="CN123" i="104"/>
  <c r="CM123" i="104"/>
  <c r="CL123" i="104"/>
  <c r="CK123" i="104"/>
  <c r="CJ123" i="104"/>
  <c r="CI123" i="104"/>
  <c r="CG122" i="104"/>
  <c r="CH122" i="104"/>
  <c r="DD122" i="104"/>
  <c r="DC122" i="104"/>
  <c r="DB122" i="104"/>
  <c r="DA122" i="104"/>
  <c r="CZ122" i="104"/>
  <c r="CY122" i="104"/>
  <c r="CX122" i="104"/>
  <c r="CW122" i="104"/>
  <c r="CV122" i="104"/>
  <c r="CU122" i="104"/>
  <c r="CT122" i="104"/>
  <c r="CS122" i="104"/>
  <c r="CR122" i="104"/>
  <c r="CQ122" i="104"/>
  <c r="CP122" i="104"/>
  <c r="CO122" i="104"/>
  <c r="CN122" i="104"/>
  <c r="CM122" i="104"/>
  <c r="CL122" i="104"/>
  <c r="CK122" i="104"/>
  <c r="CJ122" i="104"/>
  <c r="CI122" i="104"/>
  <c r="CF118" i="104"/>
  <c r="CF119" i="104"/>
  <c r="CF120" i="104"/>
  <c r="CF121" i="104"/>
  <c r="CG121" i="104"/>
  <c r="CH121" i="104"/>
  <c r="DD121" i="104"/>
  <c r="DC121" i="104"/>
  <c r="DB121" i="104"/>
  <c r="DA121" i="104"/>
  <c r="CZ121" i="104"/>
  <c r="CY121" i="104"/>
  <c r="CX121" i="104"/>
  <c r="CW121" i="104"/>
  <c r="CV121" i="104"/>
  <c r="CU121" i="104"/>
  <c r="CT121" i="104"/>
  <c r="CS121" i="104"/>
  <c r="CR121" i="104"/>
  <c r="CQ121" i="104"/>
  <c r="CP121" i="104"/>
  <c r="CO121" i="104"/>
  <c r="CN121" i="104"/>
  <c r="CM121" i="104"/>
  <c r="CL121" i="104"/>
  <c r="CK121" i="104"/>
  <c r="CJ121" i="104"/>
  <c r="CI121" i="104"/>
  <c r="CG120" i="104"/>
  <c r="CH120" i="104"/>
  <c r="DD120" i="104"/>
  <c r="DC120" i="104"/>
  <c r="DB120" i="104"/>
  <c r="DA120" i="104"/>
  <c r="CZ120" i="104"/>
  <c r="CY120" i="104"/>
  <c r="CX120" i="104"/>
  <c r="CW120" i="104"/>
  <c r="CV120" i="104"/>
  <c r="CU120" i="104"/>
  <c r="CT120" i="104"/>
  <c r="CS120" i="104"/>
  <c r="CR120" i="104"/>
  <c r="CQ120" i="104"/>
  <c r="CP120" i="104"/>
  <c r="CO120" i="104"/>
  <c r="CN120" i="104"/>
  <c r="CM120" i="104"/>
  <c r="CL120" i="104"/>
  <c r="CK120" i="104"/>
  <c r="CJ120" i="104"/>
  <c r="CI120" i="104"/>
  <c r="CG119" i="104"/>
  <c r="CH119" i="104"/>
  <c r="DD119" i="104"/>
  <c r="DC119" i="104"/>
  <c r="DB119" i="104"/>
  <c r="DA119" i="104"/>
  <c r="CZ119" i="104"/>
  <c r="CY119" i="104"/>
  <c r="CX119" i="104"/>
  <c r="CW119" i="104"/>
  <c r="CV119" i="104"/>
  <c r="CU119" i="104"/>
  <c r="CT119" i="104"/>
  <c r="CS119" i="104"/>
  <c r="CR119" i="104"/>
  <c r="CQ119" i="104"/>
  <c r="CP119" i="104"/>
  <c r="CO119" i="104"/>
  <c r="CN119" i="104"/>
  <c r="CM119" i="104"/>
  <c r="CL119" i="104"/>
  <c r="CK119" i="104"/>
  <c r="CJ119" i="104"/>
  <c r="CI119" i="104"/>
  <c r="CG118" i="104"/>
  <c r="CH118" i="104"/>
  <c r="DD118" i="104"/>
  <c r="DC118" i="104"/>
  <c r="DB118" i="104"/>
  <c r="DA118" i="104"/>
  <c r="CZ118" i="104"/>
  <c r="CY118" i="104"/>
  <c r="CX118" i="104"/>
  <c r="CW118" i="104"/>
  <c r="CV118" i="104"/>
  <c r="CU118" i="104"/>
  <c r="CT118" i="104"/>
  <c r="CS118" i="104"/>
  <c r="CR118" i="104"/>
  <c r="CQ118" i="104"/>
  <c r="CP118" i="104"/>
  <c r="CO118" i="104"/>
  <c r="CN118" i="104"/>
  <c r="CM118" i="104"/>
  <c r="CL118" i="104"/>
  <c r="CK118" i="104"/>
  <c r="CJ118" i="104"/>
  <c r="CI118" i="104"/>
  <c r="CF115" i="104"/>
  <c r="CF116" i="104"/>
  <c r="CF117" i="104"/>
  <c r="CG117" i="104"/>
  <c r="CH117" i="104"/>
  <c r="DD117" i="104"/>
  <c r="DC117" i="104"/>
  <c r="DB117" i="104"/>
  <c r="DA117" i="104"/>
  <c r="CZ117" i="104"/>
  <c r="CY117" i="104"/>
  <c r="CX117" i="104"/>
  <c r="CW117" i="104"/>
  <c r="CV117" i="104"/>
  <c r="CU117" i="104"/>
  <c r="CT117" i="104"/>
  <c r="CS117" i="104"/>
  <c r="CR117" i="104"/>
  <c r="CQ117" i="104"/>
  <c r="CP117" i="104"/>
  <c r="CO117" i="104"/>
  <c r="CN117" i="104"/>
  <c r="CM117" i="104"/>
  <c r="CL117" i="104"/>
  <c r="CK117" i="104"/>
  <c r="CJ117" i="104"/>
  <c r="CI117" i="104"/>
  <c r="CG116" i="104"/>
  <c r="CH116" i="104"/>
  <c r="DD116" i="104"/>
  <c r="DC116" i="104"/>
  <c r="DB116" i="104"/>
  <c r="DA116" i="104"/>
  <c r="CZ116" i="104"/>
  <c r="CY116" i="104"/>
  <c r="CX116" i="104"/>
  <c r="CW116" i="104"/>
  <c r="CV116" i="104"/>
  <c r="CU116" i="104"/>
  <c r="CT116" i="104"/>
  <c r="CS116" i="104"/>
  <c r="CR116" i="104"/>
  <c r="CQ116" i="104"/>
  <c r="CP116" i="104"/>
  <c r="CO116" i="104"/>
  <c r="CN116" i="104"/>
  <c r="CM116" i="104"/>
  <c r="CL116" i="104"/>
  <c r="CK116" i="104"/>
  <c r="CJ116" i="104"/>
  <c r="CI116" i="104"/>
  <c r="CG115" i="104"/>
  <c r="CH115" i="104"/>
  <c r="DD115" i="104"/>
  <c r="DC115" i="104"/>
  <c r="DB115" i="104"/>
  <c r="DA115" i="104"/>
  <c r="CZ115" i="104"/>
  <c r="CY115" i="104"/>
  <c r="CX115" i="104"/>
  <c r="CW115" i="104"/>
  <c r="CV115" i="104"/>
  <c r="CU115" i="104"/>
  <c r="CT115" i="104"/>
  <c r="CS115" i="104"/>
  <c r="CR115" i="104"/>
  <c r="CQ115" i="104"/>
  <c r="CP115" i="104"/>
  <c r="CO115" i="104"/>
  <c r="CN115" i="104"/>
  <c r="CM115" i="104"/>
  <c r="CL115" i="104"/>
  <c r="CK115" i="104"/>
  <c r="CJ115" i="104"/>
  <c r="CI115" i="104"/>
  <c r="CF110" i="104"/>
  <c r="CF111" i="104"/>
  <c r="CF112" i="104"/>
  <c r="CF113" i="104"/>
  <c r="CF114" i="104"/>
  <c r="CG114" i="104"/>
  <c r="CH114" i="104"/>
  <c r="DD114" i="104"/>
  <c r="DC114" i="104"/>
  <c r="DB114" i="104"/>
  <c r="DA114" i="104"/>
  <c r="CZ114" i="104"/>
  <c r="CY114" i="104"/>
  <c r="CX114" i="104"/>
  <c r="CW114" i="104"/>
  <c r="CV114" i="104"/>
  <c r="CU114" i="104"/>
  <c r="CT114" i="104"/>
  <c r="CS114" i="104"/>
  <c r="CR114" i="104"/>
  <c r="CQ114" i="104"/>
  <c r="CP114" i="104"/>
  <c r="CO114" i="104"/>
  <c r="CN114" i="104"/>
  <c r="CM114" i="104"/>
  <c r="CL114" i="104"/>
  <c r="CK114" i="104"/>
  <c r="CJ114" i="104"/>
  <c r="CI114" i="104"/>
  <c r="CG113" i="104"/>
  <c r="CH113" i="104"/>
  <c r="DD113" i="104"/>
  <c r="DC113" i="104"/>
  <c r="DB113" i="104"/>
  <c r="DA113" i="104"/>
  <c r="CZ113" i="104"/>
  <c r="CY113" i="104"/>
  <c r="CX113" i="104"/>
  <c r="CW113" i="104"/>
  <c r="CV113" i="104"/>
  <c r="CU113" i="104"/>
  <c r="CT113" i="104"/>
  <c r="CS113" i="104"/>
  <c r="CR113" i="104"/>
  <c r="CQ113" i="104"/>
  <c r="CP113" i="104"/>
  <c r="CO113" i="104"/>
  <c r="CN113" i="104"/>
  <c r="CM113" i="104"/>
  <c r="CL113" i="104"/>
  <c r="CK113" i="104"/>
  <c r="CJ113" i="104"/>
  <c r="CI113" i="104"/>
  <c r="CG112" i="104"/>
  <c r="CH112" i="104"/>
  <c r="DD112" i="104"/>
  <c r="DC112" i="104"/>
  <c r="DB112" i="104"/>
  <c r="DA112" i="104"/>
  <c r="CZ112" i="104"/>
  <c r="CY112" i="104"/>
  <c r="CX112" i="104"/>
  <c r="CW112" i="104"/>
  <c r="CV112" i="104"/>
  <c r="CU112" i="104"/>
  <c r="CT112" i="104"/>
  <c r="CS112" i="104"/>
  <c r="CR112" i="104"/>
  <c r="CQ112" i="104"/>
  <c r="CP112" i="104"/>
  <c r="CO112" i="104"/>
  <c r="CN112" i="104"/>
  <c r="CM112" i="104"/>
  <c r="CL112" i="104"/>
  <c r="CK112" i="104"/>
  <c r="CJ112" i="104"/>
  <c r="CI112" i="104"/>
  <c r="CG111" i="104"/>
  <c r="CH111" i="104"/>
  <c r="DD111" i="104"/>
  <c r="DC111" i="104"/>
  <c r="DB111" i="104"/>
  <c r="DA111" i="104"/>
  <c r="CZ111" i="104"/>
  <c r="CY111" i="104"/>
  <c r="CX111" i="104"/>
  <c r="CW111" i="104"/>
  <c r="CV111" i="104"/>
  <c r="CU111" i="104"/>
  <c r="CT111" i="104"/>
  <c r="CS111" i="104"/>
  <c r="CR111" i="104"/>
  <c r="CQ111" i="104"/>
  <c r="CP111" i="104"/>
  <c r="CO111" i="104"/>
  <c r="CN111" i="104"/>
  <c r="CM111" i="104"/>
  <c r="CL111" i="104"/>
  <c r="CK111" i="104"/>
  <c r="CJ111" i="104"/>
  <c r="CI111" i="104"/>
  <c r="CG110" i="104"/>
  <c r="CH110" i="104"/>
  <c r="DD110" i="104"/>
  <c r="DC110" i="104"/>
  <c r="DB110" i="104"/>
  <c r="DA110" i="104"/>
  <c r="CZ110" i="104"/>
  <c r="CY110" i="104"/>
  <c r="CX110" i="104"/>
  <c r="CW110" i="104"/>
  <c r="CV110" i="104"/>
  <c r="CU110" i="104"/>
  <c r="CT110" i="104"/>
  <c r="CS110" i="104"/>
  <c r="CR110" i="104"/>
  <c r="CQ110" i="104"/>
  <c r="CP110" i="104"/>
  <c r="CO110" i="104"/>
  <c r="CN110" i="104"/>
  <c r="CM110" i="104"/>
  <c r="CL110" i="104"/>
  <c r="CK110" i="104"/>
  <c r="CJ110" i="104"/>
  <c r="CI110" i="104"/>
  <c r="CF104" i="104"/>
  <c r="CF105" i="104"/>
  <c r="CF106" i="104"/>
  <c r="CF107" i="104"/>
  <c r="CF108" i="104"/>
  <c r="CF109" i="104"/>
  <c r="CG109" i="104"/>
  <c r="CH109" i="104"/>
  <c r="DD109" i="104"/>
  <c r="DC109" i="104"/>
  <c r="DB109" i="104"/>
  <c r="DA109" i="104"/>
  <c r="CZ109" i="104"/>
  <c r="CY109" i="104"/>
  <c r="CX109" i="104"/>
  <c r="CW109" i="104"/>
  <c r="CV109" i="104"/>
  <c r="CU109" i="104"/>
  <c r="CT109" i="104"/>
  <c r="CS109" i="104"/>
  <c r="CR109" i="104"/>
  <c r="CQ109" i="104"/>
  <c r="CP109" i="104"/>
  <c r="CO109" i="104"/>
  <c r="CN109" i="104"/>
  <c r="CM109" i="104"/>
  <c r="CL109" i="104"/>
  <c r="CK109" i="104"/>
  <c r="CJ109" i="104"/>
  <c r="CI109" i="104"/>
  <c r="CG108" i="104"/>
  <c r="CH108" i="104"/>
  <c r="DD108" i="104"/>
  <c r="DC108" i="104"/>
  <c r="DB108" i="104"/>
  <c r="DA108" i="104"/>
  <c r="CZ108" i="104"/>
  <c r="CY108" i="104"/>
  <c r="CX108" i="104"/>
  <c r="CW108" i="104"/>
  <c r="CV108" i="104"/>
  <c r="CU108" i="104"/>
  <c r="CT108" i="104"/>
  <c r="CS108" i="104"/>
  <c r="CR108" i="104"/>
  <c r="CQ108" i="104"/>
  <c r="CP108" i="104"/>
  <c r="CO108" i="104"/>
  <c r="CN108" i="104"/>
  <c r="CM108" i="104"/>
  <c r="CL108" i="104"/>
  <c r="CK108" i="104"/>
  <c r="CJ108" i="104"/>
  <c r="CI108" i="104"/>
  <c r="CG107" i="104"/>
  <c r="CH107" i="104"/>
  <c r="DD107" i="104"/>
  <c r="DC107" i="104"/>
  <c r="DB107" i="104"/>
  <c r="DA107" i="104"/>
  <c r="CZ107" i="104"/>
  <c r="CY107" i="104"/>
  <c r="CX107" i="104"/>
  <c r="CW107" i="104"/>
  <c r="CV107" i="104"/>
  <c r="CU107" i="104"/>
  <c r="CT107" i="104"/>
  <c r="CS107" i="104"/>
  <c r="CR107" i="104"/>
  <c r="CQ107" i="104"/>
  <c r="CP107" i="104"/>
  <c r="CO107" i="104"/>
  <c r="CN107" i="104"/>
  <c r="CM107" i="104"/>
  <c r="CL107" i="104"/>
  <c r="CK107" i="104"/>
  <c r="CJ107" i="104"/>
  <c r="CI107" i="104"/>
  <c r="CG106" i="104"/>
  <c r="CH106" i="104"/>
  <c r="DD106" i="104"/>
  <c r="DC106" i="104"/>
  <c r="DB106" i="104"/>
  <c r="DA106" i="104"/>
  <c r="CZ106" i="104"/>
  <c r="CY106" i="104"/>
  <c r="CX106" i="104"/>
  <c r="CW106" i="104"/>
  <c r="CV106" i="104"/>
  <c r="CU106" i="104"/>
  <c r="CT106" i="104"/>
  <c r="CS106" i="104"/>
  <c r="CR106" i="104"/>
  <c r="CQ106" i="104"/>
  <c r="CP106" i="104"/>
  <c r="CO106" i="104"/>
  <c r="CN106" i="104"/>
  <c r="CM106" i="104"/>
  <c r="CL106" i="104"/>
  <c r="CK106" i="104"/>
  <c r="CJ106" i="104"/>
  <c r="CI106" i="104"/>
  <c r="CG105" i="104"/>
  <c r="CH105" i="104"/>
  <c r="DD105" i="104"/>
  <c r="DC105" i="104"/>
  <c r="DB105" i="104"/>
  <c r="DA105" i="104"/>
  <c r="CZ105" i="104"/>
  <c r="CY105" i="104"/>
  <c r="CX105" i="104"/>
  <c r="CW105" i="104"/>
  <c r="CV105" i="104"/>
  <c r="CU105" i="104"/>
  <c r="CT105" i="104"/>
  <c r="CS105" i="104"/>
  <c r="CR105" i="104"/>
  <c r="CQ105" i="104"/>
  <c r="CP105" i="104"/>
  <c r="CO105" i="104"/>
  <c r="CN105" i="104"/>
  <c r="CM105" i="104"/>
  <c r="CL105" i="104"/>
  <c r="CK105" i="104"/>
  <c r="CJ105" i="104"/>
  <c r="CI105" i="104"/>
  <c r="CG104" i="104"/>
  <c r="CH104" i="104"/>
  <c r="DD104" i="104"/>
  <c r="DC104" i="104"/>
  <c r="DB104" i="104"/>
  <c r="DA104" i="104"/>
  <c r="CZ104" i="104"/>
  <c r="CY104" i="104"/>
  <c r="CX104" i="104"/>
  <c r="CW104" i="104"/>
  <c r="CV104" i="104"/>
  <c r="CU104" i="104"/>
  <c r="CT104" i="104"/>
  <c r="CS104" i="104"/>
  <c r="CR104" i="104"/>
  <c r="CQ104" i="104"/>
  <c r="CP104" i="104"/>
  <c r="CO104" i="104"/>
  <c r="CN104" i="104"/>
  <c r="CM104" i="104"/>
  <c r="CL104" i="104"/>
  <c r="CK104" i="104"/>
  <c r="CJ104" i="104"/>
  <c r="CI104" i="104"/>
  <c r="CF103" i="104"/>
  <c r="CG103" i="104"/>
  <c r="CH103" i="104"/>
  <c r="DD103" i="104"/>
  <c r="DC103" i="104"/>
  <c r="DB103" i="104"/>
  <c r="DA103" i="104"/>
  <c r="CZ103" i="104"/>
  <c r="CY103" i="104"/>
  <c r="CX103" i="104"/>
  <c r="CW103" i="104"/>
  <c r="CV103" i="104"/>
  <c r="CU103" i="104"/>
  <c r="CT103" i="104"/>
  <c r="CS103" i="104"/>
  <c r="CR103" i="104"/>
  <c r="CQ103" i="104"/>
  <c r="CP103" i="104"/>
  <c r="CO103" i="104"/>
  <c r="CN103" i="104"/>
  <c r="CM103" i="104"/>
  <c r="CL103" i="104"/>
  <c r="CK103" i="104"/>
  <c r="CJ103" i="104"/>
  <c r="CI103" i="104"/>
  <c r="CF100" i="104"/>
  <c r="CF101" i="104"/>
  <c r="CF102" i="104"/>
  <c r="CG102" i="104"/>
  <c r="CH102" i="104"/>
  <c r="DD102" i="104"/>
  <c r="DC102" i="104"/>
  <c r="DB102" i="104"/>
  <c r="DA102" i="104"/>
  <c r="CZ102" i="104"/>
  <c r="CY102" i="104"/>
  <c r="CX102" i="104"/>
  <c r="CW102" i="104"/>
  <c r="CV102" i="104"/>
  <c r="CU102" i="104"/>
  <c r="CT102" i="104"/>
  <c r="CS102" i="104"/>
  <c r="CR102" i="104"/>
  <c r="CQ102" i="104"/>
  <c r="CP102" i="104"/>
  <c r="CO102" i="104"/>
  <c r="CN102" i="104"/>
  <c r="CM102" i="104"/>
  <c r="CL102" i="104"/>
  <c r="CK102" i="104"/>
  <c r="CJ102" i="104"/>
  <c r="CI102" i="104"/>
  <c r="CG101" i="104"/>
  <c r="CH101" i="104"/>
  <c r="DD101" i="104"/>
  <c r="DC101" i="104"/>
  <c r="DB101" i="104"/>
  <c r="DA101" i="104"/>
  <c r="CZ101" i="104"/>
  <c r="CY101" i="104"/>
  <c r="CX101" i="104"/>
  <c r="CW101" i="104"/>
  <c r="CV101" i="104"/>
  <c r="CU101" i="104"/>
  <c r="CT101" i="104"/>
  <c r="CS101" i="104"/>
  <c r="CR101" i="104"/>
  <c r="CQ101" i="104"/>
  <c r="CP101" i="104"/>
  <c r="CO101" i="104"/>
  <c r="CN101" i="104"/>
  <c r="CM101" i="104"/>
  <c r="CL101" i="104"/>
  <c r="CK101" i="104"/>
  <c r="CJ101" i="104"/>
  <c r="CI101" i="104"/>
  <c r="CG100" i="104"/>
  <c r="CH100" i="104"/>
  <c r="DD100" i="104"/>
  <c r="DC100" i="104"/>
  <c r="DB100" i="104"/>
  <c r="DA100" i="104"/>
  <c r="CZ100" i="104"/>
  <c r="CY100" i="104"/>
  <c r="CX100" i="104"/>
  <c r="CW100" i="104"/>
  <c r="CV100" i="104"/>
  <c r="CU100" i="104"/>
  <c r="CT100" i="104"/>
  <c r="CS100" i="104"/>
  <c r="CR100" i="104"/>
  <c r="CQ100" i="104"/>
  <c r="CP100" i="104"/>
  <c r="CO100" i="104"/>
  <c r="CN100" i="104"/>
  <c r="CM100" i="104"/>
  <c r="CL100" i="104"/>
  <c r="CK100" i="104"/>
  <c r="CJ100" i="104"/>
  <c r="CI100" i="104"/>
  <c r="CF94" i="104"/>
  <c r="CF95" i="104"/>
  <c r="CF96" i="104"/>
  <c r="CF97" i="104"/>
  <c r="CF98" i="104"/>
  <c r="CF99" i="104"/>
  <c r="CG99" i="104"/>
  <c r="CH99" i="104"/>
  <c r="DD99" i="104"/>
  <c r="DC99" i="104"/>
  <c r="DB99" i="104"/>
  <c r="DA99" i="104"/>
  <c r="CZ99" i="104"/>
  <c r="CY99" i="104"/>
  <c r="CX99" i="104"/>
  <c r="CW99" i="104"/>
  <c r="CV99" i="104"/>
  <c r="CU99" i="104"/>
  <c r="CT99" i="104"/>
  <c r="CS99" i="104"/>
  <c r="CR99" i="104"/>
  <c r="CQ99" i="104"/>
  <c r="CP99" i="104"/>
  <c r="CO99" i="104"/>
  <c r="CN99" i="104"/>
  <c r="CM99" i="104"/>
  <c r="CL99" i="104"/>
  <c r="CK99" i="104"/>
  <c r="CJ99" i="104"/>
  <c r="CI99" i="104"/>
  <c r="CG98" i="104"/>
  <c r="CH98" i="104"/>
  <c r="DD98" i="104"/>
  <c r="DC98" i="104"/>
  <c r="DB98" i="104"/>
  <c r="DA98" i="104"/>
  <c r="CZ98" i="104"/>
  <c r="CY98" i="104"/>
  <c r="CX98" i="104"/>
  <c r="CW98" i="104"/>
  <c r="CV98" i="104"/>
  <c r="CU98" i="104"/>
  <c r="CT98" i="104"/>
  <c r="CS98" i="104"/>
  <c r="CR98" i="104"/>
  <c r="CQ98" i="104"/>
  <c r="CP98" i="104"/>
  <c r="CO98" i="104"/>
  <c r="CN98" i="104"/>
  <c r="CM98" i="104"/>
  <c r="CL98" i="104"/>
  <c r="CK98" i="104"/>
  <c r="CJ98" i="104"/>
  <c r="CI98" i="104"/>
  <c r="CG97" i="104"/>
  <c r="CH97" i="104"/>
  <c r="DD97" i="104"/>
  <c r="DC97" i="104"/>
  <c r="DB97" i="104"/>
  <c r="DA97" i="104"/>
  <c r="CZ97" i="104"/>
  <c r="CY97" i="104"/>
  <c r="CX97" i="104"/>
  <c r="CW97" i="104"/>
  <c r="CV97" i="104"/>
  <c r="CU97" i="104"/>
  <c r="CT97" i="104"/>
  <c r="CS97" i="104"/>
  <c r="CR97" i="104"/>
  <c r="CQ97" i="104"/>
  <c r="CP97" i="104"/>
  <c r="CO97" i="104"/>
  <c r="CN97" i="104"/>
  <c r="CM97" i="104"/>
  <c r="CL97" i="104"/>
  <c r="CK97" i="104"/>
  <c r="CJ97" i="104"/>
  <c r="CI97" i="104"/>
  <c r="CG96" i="104"/>
  <c r="CH96" i="104"/>
  <c r="DD96" i="104"/>
  <c r="DC96" i="104"/>
  <c r="DB96" i="104"/>
  <c r="DA96" i="104"/>
  <c r="CZ96" i="104"/>
  <c r="CY96" i="104"/>
  <c r="CX96" i="104"/>
  <c r="CW96" i="104"/>
  <c r="CV96" i="104"/>
  <c r="CU96" i="104"/>
  <c r="CT96" i="104"/>
  <c r="CS96" i="104"/>
  <c r="CR96" i="104"/>
  <c r="CQ96" i="104"/>
  <c r="CP96" i="104"/>
  <c r="CO96" i="104"/>
  <c r="CN96" i="104"/>
  <c r="CM96" i="104"/>
  <c r="CL96" i="104"/>
  <c r="CK96" i="104"/>
  <c r="CJ96" i="104"/>
  <c r="CI96" i="104"/>
  <c r="CG95" i="104"/>
  <c r="CH95" i="104"/>
  <c r="DD95" i="104"/>
  <c r="DC95" i="104"/>
  <c r="DB95" i="104"/>
  <c r="DA95" i="104"/>
  <c r="CZ95" i="104"/>
  <c r="CY95" i="104"/>
  <c r="CX95" i="104"/>
  <c r="CW95" i="104"/>
  <c r="CV95" i="104"/>
  <c r="CU95" i="104"/>
  <c r="CT95" i="104"/>
  <c r="CS95" i="104"/>
  <c r="CR95" i="104"/>
  <c r="CQ95" i="104"/>
  <c r="CP95" i="104"/>
  <c r="CO95" i="104"/>
  <c r="CN95" i="104"/>
  <c r="CM95" i="104"/>
  <c r="CL95" i="104"/>
  <c r="CK95" i="104"/>
  <c r="CJ95" i="104"/>
  <c r="CI95" i="104"/>
  <c r="CG94" i="104"/>
  <c r="CH94" i="104"/>
  <c r="DD94" i="104"/>
  <c r="DC94" i="104"/>
  <c r="DB94" i="104"/>
  <c r="DA94" i="104"/>
  <c r="CZ94" i="104"/>
  <c r="CY94" i="104"/>
  <c r="CX94" i="104"/>
  <c r="CW94" i="104"/>
  <c r="CV94" i="104"/>
  <c r="CU94" i="104"/>
  <c r="CT94" i="104"/>
  <c r="CS94" i="104"/>
  <c r="CR94" i="104"/>
  <c r="CQ94" i="104"/>
  <c r="CP94" i="104"/>
  <c r="CO94" i="104"/>
  <c r="CN94" i="104"/>
  <c r="CM94" i="104"/>
  <c r="CL94" i="104"/>
  <c r="CK94" i="104"/>
  <c r="CJ94" i="104"/>
  <c r="CI94" i="104"/>
  <c r="CF92" i="104"/>
  <c r="CF93" i="104"/>
  <c r="CG93" i="104"/>
  <c r="CH93" i="104"/>
  <c r="DD93" i="104"/>
  <c r="DC93" i="104"/>
  <c r="DB93" i="104"/>
  <c r="DA93" i="104"/>
  <c r="CZ93" i="104"/>
  <c r="CY93" i="104"/>
  <c r="CX93" i="104"/>
  <c r="CW93" i="104"/>
  <c r="CV93" i="104"/>
  <c r="CU93" i="104"/>
  <c r="CT93" i="104"/>
  <c r="CS93" i="104"/>
  <c r="CR93" i="104"/>
  <c r="CQ93" i="104"/>
  <c r="CP93" i="104"/>
  <c r="CO93" i="104"/>
  <c r="CN93" i="104"/>
  <c r="CM93" i="104"/>
  <c r="CL93" i="104"/>
  <c r="CK93" i="104"/>
  <c r="CJ93" i="104"/>
  <c r="CI93" i="104"/>
  <c r="CG92" i="104"/>
  <c r="CH92" i="104"/>
  <c r="DD92" i="104"/>
  <c r="DC92" i="104"/>
  <c r="DB92" i="104"/>
  <c r="DA92" i="104"/>
  <c r="CZ92" i="104"/>
  <c r="CY92" i="104"/>
  <c r="CX92" i="104"/>
  <c r="CW92" i="104"/>
  <c r="CV92" i="104"/>
  <c r="CU92" i="104"/>
  <c r="CT92" i="104"/>
  <c r="CS92" i="104"/>
  <c r="CR92" i="104"/>
  <c r="CQ92" i="104"/>
  <c r="CP92" i="104"/>
  <c r="CO92" i="104"/>
  <c r="CN92" i="104"/>
  <c r="CM92" i="104"/>
  <c r="CL92" i="104"/>
  <c r="CK92" i="104"/>
  <c r="CJ92" i="104"/>
  <c r="CI92" i="104"/>
  <c r="CF85" i="104"/>
  <c r="CF86" i="104"/>
  <c r="CF87" i="104"/>
  <c r="CF88" i="104"/>
  <c r="CF89" i="104"/>
  <c r="CF90" i="104"/>
  <c r="CF91" i="104"/>
  <c r="CG91" i="104"/>
  <c r="CH91" i="104"/>
  <c r="DD91" i="104"/>
  <c r="DC91" i="104"/>
  <c r="DB91" i="104"/>
  <c r="DA91" i="104"/>
  <c r="CZ91" i="104"/>
  <c r="CY91" i="104"/>
  <c r="CX91" i="104"/>
  <c r="CW91" i="104"/>
  <c r="CV91" i="104"/>
  <c r="CU91" i="104"/>
  <c r="CT91" i="104"/>
  <c r="CS91" i="104"/>
  <c r="CR91" i="104"/>
  <c r="CQ91" i="104"/>
  <c r="CP91" i="104"/>
  <c r="CO91" i="104"/>
  <c r="CN91" i="104"/>
  <c r="CM91" i="104"/>
  <c r="CL91" i="104"/>
  <c r="CK91" i="104"/>
  <c r="CJ91" i="104"/>
  <c r="CI91" i="104"/>
  <c r="CG90" i="104"/>
  <c r="CH90" i="104"/>
  <c r="DD90" i="104"/>
  <c r="DC90" i="104"/>
  <c r="DB90" i="104"/>
  <c r="DA90" i="104"/>
  <c r="CZ90" i="104"/>
  <c r="CY90" i="104"/>
  <c r="CX90" i="104"/>
  <c r="CW90" i="104"/>
  <c r="CV90" i="104"/>
  <c r="CU90" i="104"/>
  <c r="CT90" i="104"/>
  <c r="CS90" i="104"/>
  <c r="CR90" i="104"/>
  <c r="CQ90" i="104"/>
  <c r="CP90" i="104"/>
  <c r="CO90" i="104"/>
  <c r="CN90" i="104"/>
  <c r="CM90" i="104"/>
  <c r="CL90" i="104"/>
  <c r="CK90" i="104"/>
  <c r="CJ90" i="104"/>
  <c r="CI90" i="104"/>
  <c r="CG89" i="104"/>
  <c r="CH89" i="104"/>
  <c r="DD89" i="104"/>
  <c r="DC89" i="104"/>
  <c r="DB89" i="104"/>
  <c r="DA89" i="104"/>
  <c r="CZ89" i="104"/>
  <c r="CY89" i="104"/>
  <c r="CX89" i="104"/>
  <c r="CW89" i="104"/>
  <c r="CV89" i="104"/>
  <c r="CU89" i="104"/>
  <c r="CT89" i="104"/>
  <c r="CS89" i="104"/>
  <c r="CR89" i="104"/>
  <c r="CQ89" i="104"/>
  <c r="CP89" i="104"/>
  <c r="CO89" i="104"/>
  <c r="CN89" i="104"/>
  <c r="CM89" i="104"/>
  <c r="CL89" i="104"/>
  <c r="CK89" i="104"/>
  <c r="CJ89" i="104"/>
  <c r="CI89" i="104"/>
  <c r="CG88" i="104"/>
  <c r="CH88" i="104"/>
  <c r="DD88" i="104"/>
  <c r="DC88" i="104"/>
  <c r="DB88" i="104"/>
  <c r="DA88" i="104"/>
  <c r="CZ88" i="104"/>
  <c r="CY88" i="104"/>
  <c r="CX88" i="104"/>
  <c r="CW88" i="104"/>
  <c r="CV88" i="104"/>
  <c r="CU88" i="104"/>
  <c r="CT88" i="104"/>
  <c r="CS88" i="104"/>
  <c r="CR88" i="104"/>
  <c r="CQ88" i="104"/>
  <c r="CP88" i="104"/>
  <c r="CO88" i="104"/>
  <c r="CN88" i="104"/>
  <c r="CM88" i="104"/>
  <c r="CL88" i="104"/>
  <c r="CK88" i="104"/>
  <c r="CJ88" i="104"/>
  <c r="CI88" i="104"/>
  <c r="CG87" i="104"/>
  <c r="CH87" i="104"/>
  <c r="DD87" i="104"/>
  <c r="DC87" i="104"/>
  <c r="DB87" i="104"/>
  <c r="DA87" i="104"/>
  <c r="CZ87" i="104"/>
  <c r="CY87" i="104"/>
  <c r="CX87" i="104"/>
  <c r="CW87" i="104"/>
  <c r="CV87" i="104"/>
  <c r="CU87" i="104"/>
  <c r="CT87" i="104"/>
  <c r="CS87" i="104"/>
  <c r="CR87" i="104"/>
  <c r="CQ87" i="104"/>
  <c r="CP87" i="104"/>
  <c r="CO87" i="104"/>
  <c r="CN87" i="104"/>
  <c r="CM87" i="104"/>
  <c r="CL87" i="104"/>
  <c r="CK87" i="104"/>
  <c r="CJ87" i="104"/>
  <c r="CI87" i="104"/>
  <c r="CG86" i="104"/>
  <c r="CH86" i="104"/>
  <c r="DD86" i="104"/>
  <c r="DC86" i="104"/>
  <c r="DB86" i="104"/>
  <c r="DA86" i="104"/>
  <c r="CZ86" i="104"/>
  <c r="CY86" i="104"/>
  <c r="CX86" i="104"/>
  <c r="CW86" i="104"/>
  <c r="CV86" i="104"/>
  <c r="CU86" i="104"/>
  <c r="CT86" i="104"/>
  <c r="CS86" i="104"/>
  <c r="CR86" i="104"/>
  <c r="CQ86" i="104"/>
  <c r="CP86" i="104"/>
  <c r="CO86" i="104"/>
  <c r="CN86" i="104"/>
  <c r="CM86" i="104"/>
  <c r="CL86" i="104"/>
  <c r="CK86" i="104"/>
  <c r="CJ86" i="104"/>
  <c r="CI86" i="104"/>
  <c r="CG85" i="104"/>
  <c r="CH85" i="104"/>
  <c r="DD85" i="104"/>
  <c r="DC85" i="104"/>
  <c r="DB85" i="104"/>
  <c r="DA85" i="104"/>
  <c r="CZ85" i="104"/>
  <c r="CY85" i="104"/>
  <c r="CX85" i="104"/>
  <c r="CW85" i="104"/>
  <c r="CV85" i="104"/>
  <c r="CU85" i="104"/>
  <c r="CT85" i="104"/>
  <c r="CS85" i="104"/>
  <c r="CR85" i="104"/>
  <c r="CQ85" i="104"/>
  <c r="CP85" i="104"/>
  <c r="CO85" i="104"/>
  <c r="CN85" i="104"/>
  <c r="CM85" i="104"/>
  <c r="CL85" i="104"/>
  <c r="CK85" i="104"/>
  <c r="CJ85" i="104"/>
  <c r="CI85" i="104"/>
  <c r="CF81" i="104"/>
  <c r="CF82" i="104"/>
  <c r="CF83" i="104"/>
  <c r="CF84" i="104"/>
  <c r="CG84" i="104"/>
  <c r="CH84" i="104"/>
  <c r="DD84" i="104"/>
  <c r="DC84" i="104"/>
  <c r="DB84" i="104"/>
  <c r="DA84" i="104"/>
  <c r="CZ84" i="104"/>
  <c r="CY84" i="104"/>
  <c r="CX84" i="104"/>
  <c r="CW84" i="104"/>
  <c r="CV84" i="104"/>
  <c r="CU84" i="104"/>
  <c r="CT84" i="104"/>
  <c r="CS84" i="104"/>
  <c r="CR84" i="104"/>
  <c r="CQ84" i="104"/>
  <c r="CP84" i="104"/>
  <c r="CO84" i="104"/>
  <c r="CN84" i="104"/>
  <c r="CM84" i="104"/>
  <c r="CL84" i="104"/>
  <c r="CK84" i="104"/>
  <c r="CJ84" i="104"/>
  <c r="CI84" i="104"/>
  <c r="CG83" i="104"/>
  <c r="CH83" i="104"/>
  <c r="DD83" i="104"/>
  <c r="DC83" i="104"/>
  <c r="DB83" i="104"/>
  <c r="DA83" i="104"/>
  <c r="CZ83" i="104"/>
  <c r="CY83" i="104"/>
  <c r="CX83" i="104"/>
  <c r="CW83" i="104"/>
  <c r="CV83" i="104"/>
  <c r="CU83" i="104"/>
  <c r="CT83" i="104"/>
  <c r="CS83" i="104"/>
  <c r="CR83" i="104"/>
  <c r="CQ83" i="104"/>
  <c r="CP83" i="104"/>
  <c r="CO83" i="104"/>
  <c r="CN83" i="104"/>
  <c r="CM83" i="104"/>
  <c r="CL83" i="104"/>
  <c r="CK83" i="104"/>
  <c r="CJ83" i="104"/>
  <c r="CI83" i="104"/>
  <c r="CG82" i="104"/>
  <c r="CH82" i="104"/>
  <c r="DD82" i="104"/>
  <c r="DC82" i="104"/>
  <c r="DB82" i="104"/>
  <c r="DA82" i="104"/>
  <c r="CZ82" i="104"/>
  <c r="CY82" i="104"/>
  <c r="CX82" i="104"/>
  <c r="CW82" i="104"/>
  <c r="CV82" i="104"/>
  <c r="CU82" i="104"/>
  <c r="CT82" i="104"/>
  <c r="CS82" i="104"/>
  <c r="CR82" i="104"/>
  <c r="CQ82" i="104"/>
  <c r="CP82" i="104"/>
  <c r="CO82" i="104"/>
  <c r="CN82" i="104"/>
  <c r="CM82" i="104"/>
  <c r="CL82" i="104"/>
  <c r="CK82" i="104"/>
  <c r="CJ82" i="104"/>
  <c r="CI82" i="104"/>
  <c r="CG81" i="104"/>
  <c r="CH81" i="104"/>
  <c r="DD81" i="104"/>
  <c r="DC81" i="104"/>
  <c r="DB81" i="104"/>
  <c r="DA81" i="104"/>
  <c r="CZ81" i="104"/>
  <c r="CY81" i="104"/>
  <c r="CX81" i="104"/>
  <c r="CW81" i="104"/>
  <c r="CV81" i="104"/>
  <c r="CU81" i="104"/>
  <c r="CT81" i="104"/>
  <c r="CS81" i="104"/>
  <c r="CR81" i="104"/>
  <c r="CQ81" i="104"/>
  <c r="CP81" i="104"/>
  <c r="CO81" i="104"/>
  <c r="CN81" i="104"/>
  <c r="CM81" i="104"/>
  <c r="CL81" i="104"/>
  <c r="CK81" i="104"/>
  <c r="CJ81" i="104"/>
  <c r="CI81" i="104"/>
  <c r="CF76" i="104"/>
  <c r="CF77" i="104"/>
  <c r="CF78" i="104"/>
  <c r="CF79" i="104"/>
  <c r="CF80" i="104"/>
  <c r="CG80" i="104"/>
  <c r="CH80" i="104"/>
  <c r="DD80" i="104"/>
  <c r="DC80" i="104"/>
  <c r="DB80" i="104"/>
  <c r="DA80" i="104"/>
  <c r="CZ80" i="104"/>
  <c r="CY80" i="104"/>
  <c r="CX80" i="104"/>
  <c r="CW80" i="104"/>
  <c r="CV80" i="104"/>
  <c r="CU80" i="104"/>
  <c r="CT80" i="104"/>
  <c r="CS80" i="104"/>
  <c r="CR80" i="104"/>
  <c r="CQ80" i="104"/>
  <c r="CP80" i="104"/>
  <c r="CO80" i="104"/>
  <c r="CN80" i="104"/>
  <c r="CM80" i="104"/>
  <c r="CL80" i="104"/>
  <c r="CK80" i="104"/>
  <c r="CJ80" i="104"/>
  <c r="CI80" i="104"/>
  <c r="CG79" i="104"/>
  <c r="CH79" i="104"/>
  <c r="DD79" i="104"/>
  <c r="DC79" i="104"/>
  <c r="DB79" i="104"/>
  <c r="DA79" i="104"/>
  <c r="CZ79" i="104"/>
  <c r="CY79" i="104"/>
  <c r="CX79" i="104"/>
  <c r="CW79" i="104"/>
  <c r="CV79" i="104"/>
  <c r="CU79" i="104"/>
  <c r="CT79" i="104"/>
  <c r="CS79" i="104"/>
  <c r="CR79" i="104"/>
  <c r="CQ79" i="104"/>
  <c r="CP79" i="104"/>
  <c r="CO79" i="104"/>
  <c r="CN79" i="104"/>
  <c r="CM79" i="104"/>
  <c r="CL79" i="104"/>
  <c r="CK79" i="104"/>
  <c r="CJ79" i="104"/>
  <c r="CI79" i="104"/>
  <c r="CG78" i="104"/>
  <c r="CH78" i="104"/>
  <c r="DD78" i="104"/>
  <c r="DC78" i="104"/>
  <c r="DB78" i="104"/>
  <c r="DA78" i="104"/>
  <c r="CZ78" i="104"/>
  <c r="CY78" i="104"/>
  <c r="CX78" i="104"/>
  <c r="CW78" i="104"/>
  <c r="CV78" i="104"/>
  <c r="CU78" i="104"/>
  <c r="CT78" i="104"/>
  <c r="CS78" i="104"/>
  <c r="CR78" i="104"/>
  <c r="CQ78" i="104"/>
  <c r="CP78" i="104"/>
  <c r="CO78" i="104"/>
  <c r="CN78" i="104"/>
  <c r="CM78" i="104"/>
  <c r="CL78" i="104"/>
  <c r="CK78" i="104"/>
  <c r="CJ78" i="104"/>
  <c r="CI78" i="104"/>
  <c r="CG77" i="104"/>
  <c r="CH77" i="104"/>
  <c r="DD77" i="104"/>
  <c r="DC77" i="104"/>
  <c r="DB77" i="104"/>
  <c r="DA77" i="104"/>
  <c r="CZ77" i="104"/>
  <c r="CY77" i="104"/>
  <c r="CX77" i="104"/>
  <c r="CW77" i="104"/>
  <c r="CV77" i="104"/>
  <c r="CU77" i="104"/>
  <c r="CT77" i="104"/>
  <c r="CS77" i="104"/>
  <c r="CR77" i="104"/>
  <c r="CQ77" i="104"/>
  <c r="CP77" i="104"/>
  <c r="CO77" i="104"/>
  <c r="CN77" i="104"/>
  <c r="CM77" i="104"/>
  <c r="CL77" i="104"/>
  <c r="CK77" i="104"/>
  <c r="CJ77" i="104"/>
  <c r="CI77" i="104"/>
  <c r="CG76" i="104"/>
  <c r="CH76" i="104"/>
  <c r="DD76" i="104"/>
  <c r="DC76" i="104"/>
  <c r="DB76" i="104"/>
  <c r="DA76" i="104"/>
  <c r="CZ76" i="104"/>
  <c r="CY76" i="104"/>
  <c r="CX76" i="104"/>
  <c r="CW76" i="104"/>
  <c r="CV76" i="104"/>
  <c r="CU76" i="104"/>
  <c r="CT76" i="104"/>
  <c r="CS76" i="104"/>
  <c r="CR76" i="104"/>
  <c r="CQ76" i="104"/>
  <c r="CP76" i="104"/>
  <c r="CO76" i="104"/>
  <c r="CN76" i="104"/>
  <c r="CM76" i="104"/>
  <c r="CL76" i="104"/>
  <c r="CK76" i="104"/>
  <c r="CJ76" i="104"/>
  <c r="CI76" i="104"/>
  <c r="CF73" i="104"/>
  <c r="CF74" i="104"/>
  <c r="CF75" i="104"/>
  <c r="CG75" i="104"/>
  <c r="CH75" i="104"/>
  <c r="DD75" i="104"/>
  <c r="DC75" i="104"/>
  <c r="DB75" i="104"/>
  <c r="DA75" i="104"/>
  <c r="CZ75" i="104"/>
  <c r="CY75" i="104"/>
  <c r="CX75" i="104"/>
  <c r="CW75" i="104"/>
  <c r="CV75" i="104"/>
  <c r="CU75" i="104"/>
  <c r="CT75" i="104"/>
  <c r="CS75" i="104"/>
  <c r="CR75" i="104"/>
  <c r="CQ75" i="104"/>
  <c r="CP75" i="104"/>
  <c r="CO75" i="104"/>
  <c r="CN75" i="104"/>
  <c r="CM75" i="104"/>
  <c r="CL75" i="104"/>
  <c r="CK75" i="104"/>
  <c r="CJ75" i="104"/>
  <c r="CI75" i="104"/>
  <c r="CG74" i="104"/>
  <c r="CH74" i="104"/>
  <c r="DD74" i="104"/>
  <c r="DC74" i="104"/>
  <c r="DB74" i="104"/>
  <c r="DA74" i="104"/>
  <c r="CZ74" i="104"/>
  <c r="CY74" i="104"/>
  <c r="CX74" i="104"/>
  <c r="CW74" i="104"/>
  <c r="CV74" i="104"/>
  <c r="CU74" i="104"/>
  <c r="CT74" i="104"/>
  <c r="CS74" i="104"/>
  <c r="CR74" i="104"/>
  <c r="CQ74" i="104"/>
  <c r="CP74" i="104"/>
  <c r="CO74" i="104"/>
  <c r="CN74" i="104"/>
  <c r="CM74" i="104"/>
  <c r="CL74" i="104"/>
  <c r="CK74" i="104"/>
  <c r="CJ74" i="104"/>
  <c r="CI74" i="104"/>
  <c r="CG73" i="104"/>
  <c r="CH73" i="104"/>
  <c r="DD73" i="104"/>
  <c r="DC73" i="104"/>
  <c r="DB73" i="104"/>
  <c r="DA73" i="104"/>
  <c r="CZ73" i="104"/>
  <c r="CY73" i="104"/>
  <c r="CX73" i="104"/>
  <c r="CW73" i="104"/>
  <c r="CV73" i="104"/>
  <c r="CU73" i="104"/>
  <c r="CT73" i="104"/>
  <c r="CS73" i="104"/>
  <c r="CR73" i="104"/>
  <c r="CQ73" i="104"/>
  <c r="CP73" i="104"/>
  <c r="CO73" i="104"/>
  <c r="CN73" i="104"/>
  <c r="CM73" i="104"/>
  <c r="CL73" i="104"/>
  <c r="CK73" i="104"/>
  <c r="CJ73" i="104"/>
  <c r="CI73" i="104"/>
  <c r="CF69" i="104"/>
  <c r="CF70" i="104"/>
  <c r="CF71" i="104"/>
  <c r="CF72" i="104"/>
  <c r="CG72" i="104"/>
  <c r="CH72" i="104"/>
  <c r="DD72" i="104"/>
  <c r="DC72" i="104"/>
  <c r="DB72" i="104"/>
  <c r="DA72" i="104"/>
  <c r="CZ72" i="104"/>
  <c r="CY72" i="104"/>
  <c r="CX72" i="104"/>
  <c r="CW72" i="104"/>
  <c r="CV72" i="104"/>
  <c r="CU72" i="104"/>
  <c r="CT72" i="104"/>
  <c r="CS72" i="104"/>
  <c r="CR72" i="104"/>
  <c r="CQ72" i="104"/>
  <c r="CP72" i="104"/>
  <c r="CO72" i="104"/>
  <c r="CN72" i="104"/>
  <c r="CM72" i="104"/>
  <c r="CL72" i="104"/>
  <c r="CK72" i="104"/>
  <c r="CJ72" i="104"/>
  <c r="CI72" i="104"/>
  <c r="CG71" i="104"/>
  <c r="CH71" i="104"/>
  <c r="DD71" i="104"/>
  <c r="DC71" i="104"/>
  <c r="DB71" i="104"/>
  <c r="DA71" i="104"/>
  <c r="CZ71" i="104"/>
  <c r="CY71" i="104"/>
  <c r="CX71" i="104"/>
  <c r="CW71" i="104"/>
  <c r="CV71" i="104"/>
  <c r="CU71" i="104"/>
  <c r="CT71" i="104"/>
  <c r="CS71" i="104"/>
  <c r="CR71" i="104"/>
  <c r="CQ71" i="104"/>
  <c r="CP71" i="104"/>
  <c r="CO71" i="104"/>
  <c r="CN71" i="104"/>
  <c r="CM71" i="104"/>
  <c r="CL71" i="104"/>
  <c r="CK71" i="104"/>
  <c r="CJ71" i="104"/>
  <c r="CI71" i="104"/>
  <c r="CG70" i="104"/>
  <c r="CH70" i="104"/>
  <c r="DD70" i="104"/>
  <c r="DC70" i="104"/>
  <c r="DB70" i="104"/>
  <c r="DA70" i="104"/>
  <c r="CZ70" i="104"/>
  <c r="CY70" i="104"/>
  <c r="CX70" i="104"/>
  <c r="CW70" i="104"/>
  <c r="CV70" i="104"/>
  <c r="CU70" i="104"/>
  <c r="CT70" i="104"/>
  <c r="CS70" i="104"/>
  <c r="CR70" i="104"/>
  <c r="CQ70" i="104"/>
  <c r="CP70" i="104"/>
  <c r="CO70" i="104"/>
  <c r="CN70" i="104"/>
  <c r="CM70" i="104"/>
  <c r="CL70" i="104"/>
  <c r="CK70" i="104"/>
  <c r="CJ70" i="104"/>
  <c r="CI70" i="104"/>
  <c r="CG69" i="104"/>
  <c r="CH69" i="104"/>
  <c r="DD69" i="104"/>
  <c r="DC69" i="104"/>
  <c r="DB69" i="104"/>
  <c r="DA69" i="104"/>
  <c r="CZ69" i="104"/>
  <c r="CY69" i="104"/>
  <c r="CX69" i="104"/>
  <c r="CW69" i="104"/>
  <c r="CV69" i="104"/>
  <c r="CU69" i="104"/>
  <c r="CT69" i="104"/>
  <c r="CS69" i="104"/>
  <c r="CR69" i="104"/>
  <c r="CQ69" i="104"/>
  <c r="CP69" i="104"/>
  <c r="CO69" i="104"/>
  <c r="CN69" i="104"/>
  <c r="CM69" i="104"/>
  <c r="CL69" i="104"/>
  <c r="CK69" i="104"/>
  <c r="CJ69" i="104"/>
  <c r="CI69" i="104"/>
  <c r="CF67" i="104"/>
  <c r="CF68" i="104"/>
  <c r="CG68" i="104"/>
  <c r="CH68" i="104"/>
  <c r="DD68" i="104"/>
  <c r="DC68" i="104"/>
  <c r="DB68" i="104"/>
  <c r="DA68" i="104"/>
  <c r="CZ68" i="104"/>
  <c r="CY68" i="104"/>
  <c r="CX68" i="104"/>
  <c r="CW68" i="104"/>
  <c r="CV68" i="104"/>
  <c r="CU68" i="104"/>
  <c r="CT68" i="104"/>
  <c r="CS68" i="104"/>
  <c r="CR68" i="104"/>
  <c r="CQ68" i="104"/>
  <c r="CP68" i="104"/>
  <c r="CO68" i="104"/>
  <c r="CN68" i="104"/>
  <c r="CM68" i="104"/>
  <c r="CL68" i="104"/>
  <c r="CK68" i="104"/>
  <c r="CJ68" i="104"/>
  <c r="CI68" i="104"/>
  <c r="CG67" i="104"/>
  <c r="CH67" i="104"/>
  <c r="DD67" i="104"/>
  <c r="DC67" i="104"/>
  <c r="DB67" i="104"/>
  <c r="DA67" i="104"/>
  <c r="CZ67" i="104"/>
  <c r="CY67" i="104"/>
  <c r="CX67" i="104"/>
  <c r="CW67" i="104"/>
  <c r="CV67" i="104"/>
  <c r="CU67" i="104"/>
  <c r="CT67" i="104"/>
  <c r="CS67" i="104"/>
  <c r="CR67" i="104"/>
  <c r="CQ67" i="104"/>
  <c r="CP67" i="104"/>
  <c r="CO67" i="104"/>
  <c r="CN67" i="104"/>
  <c r="CM67" i="104"/>
  <c r="CL67" i="104"/>
  <c r="CK67" i="104"/>
  <c r="CJ67" i="104"/>
  <c r="CI67" i="104"/>
  <c r="CF64" i="104"/>
  <c r="CF65" i="104"/>
  <c r="CF66" i="104"/>
  <c r="CG66" i="104"/>
  <c r="CH66" i="104"/>
  <c r="DD66" i="104"/>
  <c r="DC66" i="104"/>
  <c r="DB66" i="104"/>
  <c r="DA66" i="104"/>
  <c r="CZ66" i="104"/>
  <c r="CY66" i="104"/>
  <c r="CX66" i="104"/>
  <c r="CW66" i="104"/>
  <c r="CV66" i="104"/>
  <c r="CU66" i="104"/>
  <c r="CT66" i="104"/>
  <c r="CS66" i="104"/>
  <c r="CR66" i="104"/>
  <c r="CQ66" i="104"/>
  <c r="CP66" i="104"/>
  <c r="CO66" i="104"/>
  <c r="CN66" i="104"/>
  <c r="CM66" i="104"/>
  <c r="CL66" i="104"/>
  <c r="CK66" i="104"/>
  <c r="CJ66" i="104"/>
  <c r="CI66" i="104"/>
  <c r="CG65" i="104"/>
  <c r="CH65" i="104"/>
  <c r="DD65" i="104"/>
  <c r="DC65" i="104"/>
  <c r="DB65" i="104"/>
  <c r="DA65" i="104"/>
  <c r="CZ65" i="104"/>
  <c r="CY65" i="104"/>
  <c r="CX65" i="104"/>
  <c r="CW65" i="104"/>
  <c r="CV65" i="104"/>
  <c r="CU65" i="104"/>
  <c r="CT65" i="104"/>
  <c r="CS65" i="104"/>
  <c r="CR65" i="104"/>
  <c r="CQ65" i="104"/>
  <c r="CP65" i="104"/>
  <c r="CO65" i="104"/>
  <c r="CN65" i="104"/>
  <c r="CM65" i="104"/>
  <c r="CL65" i="104"/>
  <c r="CK65" i="104"/>
  <c r="CJ65" i="104"/>
  <c r="CI65" i="104"/>
  <c r="CG64" i="104"/>
  <c r="CH64" i="104"/>
  <c r="DD64" i="104"/>
  <c r="DC64" i="104"/>
  <c r="DB64" i="104"/>
  <c r="DA64" i="104"/>
  <c r="CZ64" i="104"/>
  <c r="CY64" i="104"/>
  <c r="CX64" i="104"/>
  <c r="CW64" i="104"/>
  <c r="CV64" i="104"/>
  <c r="CU64" i="104"/>
  <c r="CT64" i="104"/>
  <c r="CS64" i="104"/>
  <c r="CR64" i="104"/>
  <c r="CQ64" i="104"/>
  <c r="CP64" i="104"/>
  <c r="CO64" i="104"/>
  <c r="CN64" i="104"/>
  <c r="CM64" i="104"/>
  <c r="CL64" i="104"/>
  <c r="CK64" i="104"/>
  <c r="CJ64" i="104"/>
  <c r="CI64" i="104"/>
  <c r="CF57" i="104"/>
  <c r="CF58" i="104"/>
  <c r="CF59" i="104"/>
  <c r="CF60" i="104"/>
  <c r="CF61" i="104"/>
  <c r="CF62" i="104"/>
  <c r="CF63" i="104"/>
  <c r="CG63" i="104"/>
  <c r="CH63" i="104"/>
  <c r="DD63" i="104"/>
  <c r="DC63" i="104"/>
  <c r="DB63" i="104"/>
  <c r="DA63" i="104"/>
  <c r="CZ63" i="104"/>
  <c r="CY63" i="104"/>
  <c r="CX63" i="104"/>
  <c r="CW63" i="104"/>
  <c r="CV63" i="104"/>
  <c r="CU63" i="104"/>
  <c r="CT63" i="104"/>
  <c r="CS63" i="104"/>
  <c r="CR63" i="104"/>
  <c r="CQ63" i="104"/>
  <c r="CP63" i="104"/>
  <c r="CO63" i="104"/>
  <c r="CN63" i="104"/>
  <c r="CM63" i="104"/>
  <c r="CL63" i="104"/>
  <c r="CK63" i="104"/>
  <c r="CJ63" i="104"/>
  <c r="CI63" i="104"/>
  <c r="CG62" i="104"/>
  <c r="CH62" i="104"/>
  <c r="DD62" i="104"/>
  <c r="DC62" i="104"/>
  <c r="DB62" i="104"/>
  <c r="DA62" i="104"/>
  <c r="CZ62" i="104"/>
  <c r="CY62" i="104"/>
  <c r="CX62" i="104"/>
  <c r="CW62" i="104"/>
  <c r="CV62" i="104"/>
  <c r="CU62" i="104"/>
  <c r="CT62" i="104"/>
  <c r="CS62" i="104"/>
  <c r="CR62" i="104"/>
  <c r="CQ62" i="104"/>
  <c r="CP62" i="104"/>
  <c r="CO62" i="104"/>
  <c r="CN62" i="104"/>
  <c r="CM62" i="104"/>
  <c r="CL62" i="104"/>
  <c r="CK62" i="104"/>
  <c r="CJ62" i="104"/>
  <c r="CI62" i="104"/>
  <c r="CG61" i="104"/>
  <c r="CH61" i="104"/>
  <c r="DD61" i="104"/>
  <c r="DC61" i="104"/>
  <c r="DB61" i="104"/>
  <c r="DA61" i="104"/>
  <c r="CZ61" i="104"/>
  <c r="CY61" i="104"/>
  <c r="CX61" i="104"/>
  <c r="CW61" i="104"/>
  <c r="CV61" i="104"/>
  <c r="CU61" i="104"/>
  <c r="CT61" i="104"/>
  <c r="CS61" i="104"/>
  <c r="CR61" i="104"/>
  <c r="CQ61" i="104"/>
  <c r="CP61" i="104"/>
  <c r="CO61" i="104"/>
  <c r="CN61" i="104"/>
  <c r="CM61" i="104"/>
  <c r="CL61" i="104"/>
  <c r="CK61" i="104"/>
  <c r="CJ61" i="104"/>
  <c r="CI61" i="104"/>
  <c r="CG60" i="104"/>
  <c r="CH60" i="104"/>
  <c r="DD60" i="104"/>
  <c r="DC60" i="104"/>
  <c r="DB60" i="104"/>
  <c r="DA60" i="104"/>
  <c r="CZ60" i="104"/>
  <c r="CY60" i="104"/>
  <c r="CX60" i="104"/>
  <c r="CW60" i="104"/>
  <c r="CV60" i="104"/>
  <c r="CU60" i="104"/>
  <c r="CT60" i="104"/>
  <c r="CS60" i="104"/>
  <c r="CR60" i="104"/>
  <c r="CQ60" i="104"/>
  <c r="CP60" i="104"/>
  <c r="CO60" i="104"/>
  <c r="CN60" i="104"/>
  <c r="CM60" i="104"/>
  <c r="CL60" i="104"/>
  <c r="CK60" i="104"/>
  <c r="CJ60" i="104"/>
  <c r="CI60" i="104"/>
  <c r="CG59" i="104"/>
  <c r="CH59" i="104"/>
  <c r="DD59" i="104"/>
  <c r="DC59" i="104"/>
  <c r="DB59" i="104"/>
  <c r="DA59" i="104"/>
  <c r="CZ59" i="104"/>
  <c r="CY59" i="104"/>
  <c r="CX59" i="104"/>
  <c r="CW59" i="104"/>
  <c r="CV59" i="104"/>
  <c r="CU59" i="104"/>
  <c r="CT59" i="104"/>
  <c r="CS59" i="104"/>
  <c r="CR59" i="104"/>
  <c r="CQ59" i="104"/>
  <c r="CP59" i="104"/>
  <c r="CO59" i="104"/>
  <c r="CN59" i="104"/>
  <c r="CM59" i="104"/>
  <c r="CL59" i="104"/>
  <c r="CK59" i="104"/>
  <c r="CJ59" i="104"/>
  <c r="CI59" i="104"/>
  <c r="CG58" i="104"/>
  <c r="CH58" i="104"/>
  <c r="DD58" i="104"/>
  <c r="DC58" i="104"/>
  <c r="DB58" i="104"/>
  <c r="DA58" i="104"/>
  <c r="CZ58" i="104"/>
  <c r="CY58" i="104"/>
  <c r="CX58" i="104"/>
  <c r="CW58" i="104"/>
  <c r="CV58" i="104"/>
  <c r="CU58" i="104"/>
  <c r="CT58" i="104"/>
  <c r="CS58" i="104"/>
  <c r="CR58" i="104"/>
  <c r="CQ58" i="104"/>
  <c r="CP58" i="104"/>
  <c r="CO58" i="104"/>
  <c r="CN58" i="104"/>
  <c r="CM58" i="104"/>
  <c r="CL58" i="104"/>
  <c r="CK58" i="104"/>
  <c r="CJ58" i="104"/>
  <c r="CI58" i="104"/>
  <c r="CG57" i="104"/>
  <c r="CH57" i="104"/>
  <c r="DD57" i="104"/>
  <c r="DC57" i="104"/>
  <c r="DB57" i="104"/>
  <c r="DA57" i="104"/>
  <c r="CZ57" i="104"/>
  <c r="CY57" i="104"/>
  <c r="CX57" i="104"/>
  <c r="CW57" i="104"/>
  <c r="CV57" i="104"/>
  <c r="CU57" i="104"/>
  <c r="CT57" i="104"/>
  <c r="CS57" i="104"/>
  <c r="CR57" i="104"/>
  <c r="CQ57" i="104"/>
  <c r="CP57" i="104"/>
  <c r="CO57" i="104"/>
  <c r="CN57" i="104"/>
  <c r="CM57" i="104"/>
  <c r="CL57" i="104"/>
  <c r="CK57" i="104"/>
  <c r="CJ57" i="104"/>
  <c r="CI57" i="104"/>
  <c r="CF55" i="104"/>
  <c r="CF56" i="104"/>
  <c r="CG56" i="104"/>
  <c r="CH56" i="104"/>
  <c r="DD56" i="104"/>
  <c r="DC56" i="104"/>
  <c r="DB56" i="104"/>
  <c r="DA56" i="104"/>
  <c r="CZ56" i="104"/>
  <c r="CY56" i="104"/>
  <c r="CX56" i="104"/>
  <c r="CW56" i="104"/>
  <c r="CV56" i="104"/>
  <c r="CU56" i="104"/>
  <c r="CT56" i="104"/>
  <c r="CS56" i="104"/>
  <c r="CR56" i="104"/>
  <c r="CQ56" i="104"/>
  <c r="CP56" i="104"/>
  <c r="CO56" i="104"/>
  <c r="CN56" i="104"/>
  <c r="CM56" i="104"/>
  <c r="CL56" i="104"/>
  <c r="CK56" i="104"/>
  <c r="CJ56" i="104"/>
  <c r="CI56" i="104"/>
  <c r="CG55" i="104"/>
  <c r="CH55" i="104"/>
  <c r="DD55" i="104"/>
  <c r="DC55" i="104"/>
  <c r="DB55" i="104"/>
  <c r="DA55" i="104"/>
  <c r="CZ55" i="104"/>
  <c r="CY55" i="104"/>
  <c r="CX55" i="104"/>
  <c r="CW55" i="104"/>
  <c r="CV55" i="104"/>
  <c r="CU55" i="104"/>
  <c r="CT55" i="104"/>
  <c r="CS55" i="104"/>
  <c r="CR55" i="104"/>
  <c r="CQ55" i="104"/>
  <c r="CP55" i="104"/>
  <c r="CO55" i="104"/>
  <c r="CN55" i="104"/>
  <c r="CM55" i="104"/>
  <c r="CL55" i="104"/>
  <c r="CK55" i="104"/>
  <c r="CJ55" i="104"/>
  <c r="CI55" i="104"/>
  <c r="CF53" i="104"/>
  <c r="CF54" i="104"/>
  <c r="CG54" i="104"/>
  <c r="CH54" i="104"/>
  <c r="DD54" i="104"/>
  <c r="DC54" i="104"/>
  <c r="DB54" i="104"/>
  <c r="DA54" i="104"/>
  <c r="CZ54" i="104"/>
  <c r="CY54" i="104"/>
  <c r="CX54" i="104"/>
  <c r="CW54" i="104"/>
  <c r="CV54" i="104"/>
  <c r="CU54" i="104"/>
  <c r="CT54" i="104"/>
  <c r="CS54" i="104"/>
  <c r="CR54" i="104"/>
  <c r="CQ54" i="104"/>
  <c r="CP54" i="104"/>
  <c r="CO54" i="104"/>
  <c r="CN54" i="104"/>
  <c r="CM54" i="104"/>
  <c r="CL54" i="104"/>
  <c r="CK54" i="104"/>
  <c r="CJ54" i="104"/>
  <c r="CI54" i="104"/>
  <c r="CG53" i="104"/>
  <c r="CH53" i="104"/>
  <c r="DD53" i="104"/>
  <c r="DC53" i="104"/>
  <c r="DB53" i="104"/>
  <c r="DA53" i="104"/>
  <c r="CZ53" i="104"/>
  <c r="CY53" i="104"/>
  <c r="CX53" i="104"/>
  <c r="CW53" i="104"/>
  <c r="CV53" i="104"/>
  <c r="CU53" i="104"/>
  <c r="CT53" i="104"/>
  <c r="CS53" i="104"/>
  <c r="CR53" i="104"/>
  <c r="CQ53" i="104"/>
  <c r="CP53" i="104"/>
  <c r="CO53" i="104"/>
  <c r="CN53" i="104"/>
  <c r="CM53" i="104"/>
  <c r="CL53" i="104"/>
  <c r="CK53" i="104"/>
  <c r="CJ53" i="104"/>
  <c r="CI53" i="104"/>
  <c r="CF51" i="104"/>
  <c r="CF52" i="104"/>
  <c r="CG52" i="104"/>
  <c r="CH52" i="104"/>
  <c r="DD52" i="104"/>
  <c r="DC52" i="104"/>
  <c r="DB52" i="104"/>
  <c r="DA52" i="104"/>
  <c r="CZ52" i="104"/>
  <c r="CY52" i="104"/>
  <c r="CX52" i="104"/>
  <c r="CW52" i="104"/>
  <c r="CV52" i="104"/>
  <c r="CU52" i="104"/>
  <c r="CT52" i="104"/>
  <c r="CS52" i="104"/>
  <c r="CR52" i="104"/>
  <c r="CQ52" i="104"/>
  <c r="CP52" i="104"/>
  <c r="CO52" i="104"/>
  <c r="CN52" i="104"/>
  <c r="CM52" i="104"/>
  <c r="CL52" i="104"/>
  <c r="CK52" i="104"/>
  <c r="CJ52" i="104"/>
  <c r="CI52" i="104"/>
  <c r="CG51" i="104"/>
  <c r="CH51" i="104"/>
  <c r="DD51" i="104"/>
  <c r="DC51" i="104"/>
  <c r="DB51" i="104"/>
  <c r="DA51" i="104"/>
  <c r="CZ51" i="104"/>
  <c r="CY51" i="104"/>
  <c r="CX51" i="104"/>
  <c r="CW51" i="104"/>
  <c r="CV51" i="104"/>
  <c r="CU51" i="104"/>
  <c r="CT51" i="104"/>
  <c r="CS51" i="104"/>
  <c r="CR51" i="104"/>
  <c r="CQ51" i="104"/>
  <c r="CP51" i="104"/>
  <c r="CO51" i="104"/>
  <c r="CN51" i="104"/>
  <c r="CM51" i="104"/>
  <c r="CL51" i="104"/>
  <c r="CK51" i="104"/>
  <c r="CJ51" i="104"/>
  <c r="CI51" i="104"/>
  <c r="CF50" i="104"/>
  <c r="CG50" i="104"/>
  <c r="CH50" i="104"/>
  <c r="DD50" i="104"/>
  <c r="DC50" i="104"/>
  <c r="DB50" i="104"/>
  <c r="DA50" i="104"/>
  <c r="CZ50" i="104"/>
  <c r="CY50" i="104"/>
  <c r="CX50" i="104"/>
  <c r="CW50" i="104"/>
  <c r="CV50" i="104"/>
  <c r="CU50" i="104"/>
  <c r="CT50" i="104"/>
  <c r="CS50" i="104"/>
  <c r="CR50" i="104"/>
  <c r="CQ50" i="104"/>
  <c r="CP50" i="104"/>
  <c r="CO50" i="104"/>
  <c r="CN50" i="104"/>
  <c r="CM50" i="104"/>
  <c r="CL50" i="104"/>
  <c r="CK50" i="104"/>
  <c r="CJ50" i="104"/>
  <c r="CI50" i="104"/>
  <c r="CF47" i="104"/>
  <c r="CF48" i="104"/>
  <c r="CF49" i="104"/>
  <c r="CG49" i="104"/>
  <c r="CH49" i="104"/>
  <c r="DD49" i="104"/>
  <c r="DC49" i="104"/>
  <c r="DB49" i="104"/>
  <c r="DA49" i="104"/>
  <c r="CZ49" i="104"/>
  <c r="CY49" i="104"/>
  <c r="CX49" i="104"/>
  <c r="CW49" i="104"/>
  <c r="CV49" i="104"/>
  <c r="CU49" i="104"/>
  <c r="CT49" i="104"/>
  <c r="CS49" i="104"/>
  <c r="CR49" i="104"/>
  <c r="CQ49" i="104"/>
  <c r="CP49" i="104"/>
  <c r="CO49" i="104"/>
  <c r="CN49" i="104"/>
  <c r="CM49" i="104"/>
  <c r="CL49" i="104"/>
  <c r="CK49" i="104"/>
  <c r="CJ49" i="104"/>
  <c r="CI49" i="104"/>
  <c r="CG48" i="104"/>
  <c r="CH48" i="104"/>
  <c r="DD48" i="104"/>
  <c r="DC48" i="104"/>
  <c r="DB48" i="104"/>
  <c r="DA48" i="104"/>
  <c r="CZ48" i="104"/>
  <c r="CY48" i="104"/>
  <c r="CX48" i="104"/>
  <c r="CW48" i="104"/>
  <c r="CV48" i="104"/>
  <c r="CU48" i="104"/>
  <c r="CT48" i="104"/>
  <c r="CS48" i="104"/>
  <c r="CR48" i="104"/>
  <c r="CQ48" i="104"/>
  <c r="CP48" i="104"/>
  <c r="CO48" i="104"/>
  <c r="CN48" i="104"/>
  <c r="CM48" i="104"/>
  <c r="CL48" i="104"/>
  <c r="CK48" i="104"/>
  <c r="CJ48" i="104"/>
  <c r="CI48" i="104"/>
  <c r="CG47" i="104"/>
  <c r="CH47" i="104"/>
  <c r="DD47" i="104"/>
  <c r="DC47" i="104"/>
  <c r="DB47" i="104"/>
  <c r="DA47" i="104"/>
  <c r="CZ47" i="104"/>
  <c r="CY47" i="104"/>
  <c r="CX47" i="104"/>
  <c r="CW47" i="104"/>
  <c r="CV47" i="104"/>
  <c r="CU47" i="104"/>
  <c r="CT47" i="104"/>
  <c r="CS47" i="104"/>
  <c r="CR47" i="104"/>
  <c r="CQ47" i="104"/>
  <c r="CP47" i="104"/>
  <c r="CO47" i="104"/>
  <c r="CN47" i="104"/>
  <c r="CM47" i="104"/>
  <c r="CL47" i="104"/>
  <c r="CK47" i="104"/>
  <c r="CJ47" i="104"/>
  <c r="CI47" i="104"/>
  <c r="CF42" i="104"/>
  <c r="CF43" i="104"/>
  <c r="CF44" i="104"/>
  <c r="CF45" i="104"/>
  <c r="CF46" i="104"/>
  <c r="CG46" i="104"/>
  <c r="CH46" i="104"/>
  <c r="DD46" i="104"/>
  <c r="DC46" i="104"/>
  <c r="DB46" i="104"/>
  <c r="DA46" i="104"/>
  <c r="CZ46" i="104"/>
  <c r="CY46" i="104"/>
  <c r="CX46" i="104"/>
  <c r="CW46" i="104"/>
  <c r="CV46" i="104"/>
  <c r="CU46" i="104"/>
  <c r="CT46" i="104"/>
  <c r="CS46" i="104"/>
  <c r="CR46" i="104"/>
  <c r="CQ46" i="104"/>
  <c r="CP46" i="104"/>
  <c r="CO46" i="104"/>
  <c r="CN46" i="104"/>
  <c r="CM46" i="104"/>
  <c r="CL46" i="104"/>
  <c r="CK46" i="104"/>
  <c r="CJ46" i="104"/>
  <c r="CI46" i="104"/>
  <c r="CG45" i="104"/>
  <c r="CH45" i="104"/>
  <c r="DD45" i="104"/>
  <c r="DC45" i="104"/>
  <c r="DB45" i="104"/>
  <c r="DA45" i="104"/>
  <c r="CZ45" i="104"/>
  <c r="CY45" i="104"/>
  <c r="CX45" i="104"/>
  <c r="CW45" i="104"/>
  <c r="CV45" i="104"/>
  <c r="CU45" i="104"/>
  <c r="CT45" i="104"/>
  <c r="CS45" i="104"/>
  <c r="CR45" i="104"/>
  <c r="CQ45" i="104"/>
  <c r="CP45" i="104"/>
  <c r="CO45" i="104"/>
  <c r="CN45" i="104"/>
  <c r="CM45" i="104"/>
  <c r="CL45" i="104"/>
  <c r="CK45" i="104"/>
  <c r="CJ45" i="104"/>
  <c r="CI45" i="104"/>
  <c r="CG44" i="104"/>
  <c r="CH44" i="104"/>
  <c r="DD44" i="104"/>
  <c r="DC44" i="104"/>
  <c r="DB44" i="104"/>
  <c r="DA44" i="104"/>
  <c r="CZ44" i="104"/>
  <c r="CY44" i="104"/>
  <c r="CX44" i="104"/>
  <c r="CW44" i="104"/>
  <c r="CV44" i="104"/>
  <c r="CU44" i="104"/>
  <c r="CT44" i="104"/>
  <c r="CS44" i="104"/>
  <c r="CR44" i="104"/>
  <c r="CQ44" i="104"/>
  <c r="CP44" i="104"/>
  <c r="CO44" i="104"/>
  <c r="CN44" i="104"/>
  <c r="CM44" i="104"/>
  <c r="CL44" i="104"/>
  <c r="CK44" i="104"/>
  <c r="CJ44" i="104"/>
  <c r="CI44" i="104"/>
  <c r="CG43" i="104"/>
  <c r="CH43" i="104"/>
  <c r="DD43" i="104"/>
  <c r="DC43" i="104"/>
  <c r="DB43" i="104"/>
  <c r="DA43" i="104"/>
  <c r="CZ43" i="104"/>
  <c r="CY43" i="104"/>
  <c r="CX43" i="104"/>
  <c r="CW43" i="104"/>
  <c r="CV43" i="104"/>
  <c r="CU43" i="104"/>
  <c r="CT43" i="104"/>
  <c r="CS43" i="104"/>
  <c r="CR43" i="104"/>
  <c r="CQ43" i="104"/>
  <c r="CP43" i="104"/>
  <c r="CO43" i="104"/>
  <c r="CN43" i="104"/>
  <c r="CM43" i="104"/>
  <c r="CL43" i="104"/>
  <c r="CK43" i="104"/>
  <c r="CJ43" i="104"/>
  <c r="CI43" i="104"/>
  <c r="CG42" i="104"/>
  <c r="CH42" i="104"/>
  <c r="DD42" i="104"/>
  <c r="DC42" i="104"/>
  <c r="DB42" i="104"/>
  <c r="DA42" i="104"/>
  <c r="CZ42" i="104"/>
  <c r="CY42" i="104"/>
  <c r="CX42" i="104"/>
  <c r="CW42" i="104"/>
  <c r="CV42" i="104"/>
  <c r="CU42" i="104"/>
  <c r="CT42" i="104"/>
  <c r="CS42" i="104"/>
  <c r="CR42" i="104"/>
  <c r="CQ42" i="104"/>
  <c r="CP42" i="104"/>
  <c r="CO42" i="104"/>
  <c r="CN42" i="104"/>
  <c r="CM42" i="104"/>
  <c r="CL42" i="104"/>
  <c r="CK42" i="104"/>
  <c r="CJ42" i="104"/>
  <c r="CI42" i="104"/>
  <c r="CF39" i="104"/>
  <c r="CF40" i="104"/>
  <c r="CF41" i="104"/>
  <c r="CG41" i="104"/>
  <c r="CH41" i="104"/>
  <c r="DD41" i="104"/>
  <c r="DC41" i="104"/>
  <c r="DB41" i="104"/>
  <c r="DA41" i="104"/>
  <c r="CZ41" i="104"/>
  <c r="CY41" i="104"/>
  <c r="CX41" i="104"/>
  <c r="CW41" i="104"/>
  <c r="CV41" i="104"/>
  <c r="CU41" i="104"/>
  <c r="CT41" i="104"/>
  <c r="CS41" i="104"/>
  <c r="CR41" i="104"/>
  <c r="CQ41" i="104"/>
  <c r="CP41" i="104"/>
  <c r="CO41" i="104"/>
  <c r="CN41" i="104"/>
  <c r="CM41" i="104"/>
  <c r="CL41" i="104"/>
  <c r="CK41" i="104"/>
  <c r="CJ41" i="104"/>
  <c r="CI41" i="104"/>
  <c r="CG40" i="104"/>
  <c r="CH40" i="104"/>
  <c r="DD40" i="104"/>
  <c r="DC40" i="104"/>
  <c r="DB40" i="104"/>
  <c r="DA40" i="104"/>
  <c r="CZ40" i="104"/>
  <c r="CY40" i="104"/>
  <c r="CX40" i="104"/>
  <c r="CW40" i="104"/>
  <c r="CV40" i="104"/>
  <c r="CU40" i="104"/>
  <c r="CT40" i="104"/>
  <c r="CS40" i="104"/>
  <c r="CR40" i="104"/>
  <c r="CQ40" i="104"/>
  <c r="CP40" i="104"/>
  <c r="CO40" i="104"/>
  <c r="CN40" i="104"/>
  <c r="CM40" i="104"/>
  <c r="CL40" i="104"/>
  <c r="CK40" i="104"/>
  <c r="CJ40" i="104"/>
  <c r="CI40" i="104"/>
  <c r="CG39" i="104"/>
  <c r="CH39" i="104"/>
  <c r="DD39" i="104"/>
  <c r="DC39" i="104"/>
  <c r="DB39" i="104"/>
  <c r="DA39" i="104"/>
  <c r="CZ39" i="104"/>
  <c r="CY39" i="104"/>
  <c r="CX39" i="104"/>
  <c r="CW39" i="104"/>
  <c r="CV39" i="104"/>
  <c r="CU39" i="104"/>
  <c r="CT39" i="104"/>
  <c r="CS39" i="104"/>
  <c r="CR39" i="104"/>
  <c r="CQ39" i="104"/>
  <c r="CP39" i="104"/>
  <c r="CO39" i="104"/>
  <c r="CN39" i="104"/>
  <c r="CM39" i="104"/>
  <c r="CL39" i="104"/>
  <c r="CK39" i="104"/>
  <c r="CJ39" i="104"/>
  <c r="CI39" i="104"/>
  <c r="CF33" i="104"/>
  <c r="CF34" i="104"/>
  <c r="CF35" i="104"/>
  <c r="CF36" i="104"/>
  <c r="CF37" i="104"/>
  <c r="CF38" i="104"/>
  <c r="CG38" i="104"/>
  <c r="CH38" i="104"/>
  <c r="DD38" i="104"/>
  <c r="DC38" i="104"/>
  <c r="DB38" i="104"/>
  <c r="DA38" i="104"/>
  <c r="CZ38" i="104"/>
  <c r="CY38" i="104"/>
  <c r="CX38" i="104"/>
  <c r="CW38" i="104"/>
  <c r="CV38" i="104"/>
  <c r="CU38" i="104"/>
  <c r="CT38" i="104"/>
  <c r="CS38" i="104"/>
  <c r="CR38" i="104"/>
  <c r="CQ38" i="104"/>
  <c r="CP38" i="104"/>
  <c r="CO38" i="104"/>
  <c r="CN38" i="104"/>
  <c r="CM38" i="104"/>
  <c r="CL38" i="104"/>
  <c r="CK38" i="104"/>
  <c r="CJ38" i="104"/>
  <c r="CI38" i="104"/>
  <c r="CG37" i="104"/>
  <c r="CH37" i="104"/>
  <c r="DD37" i="104"/>
  <c r="DC37" i="104"/>
  <c r="DB37" i="104"/>
  <c r="DA37" i="104"/>
  <c r="CZ37" i="104"/>
  <c r="CY37" i="104"/>
  <c r="CX37" i="104"/>
  <c r="CW37" i="104"/>
  <c r="CV37" i="104"/>
  <c r="CU37" i="104"/>
  <c r="CT37" i="104"/>
  <c r="CS37" i="104"/>
  <c r="CR37" i="104"/>
  <c r="CQ37" i="104"/>
  <c r="CP37" i="104"/>
  <c r="CO37" i="104"/>
  <c r="CN37" i="104"/>
  <c r="CM37" i="104"/>
  <c r="CL37" i="104"/>
  <c r="CK37" i="104"/>
  <c r="CJ37" i="104"/>
  <c r="CI37" i="104"/>
  <c r="CG36" i="104"/>
  <c r="CH36" i="104"/>
  <c r="DD36" i="104"/>
  <c r="DC36" i="104"/>
  <c r="DB36" i="104"/>
  <c r="DA36" i="104"/>
  <c r="CZ36" i="104"/>
  <c r="CY36" i="104"/>
  <c r="CX36" i="104"/>
  <c r="CW36" i="104"/>
  <c r="CV36" i="104"/>
  <c r="CU36" i="104"/>
  <c r="CT36" i="104"/>
  <c r="CS36" i="104"/>
  <c r="CR36" i="104"/>
  <c r="CQ36" i="104"/>
  <c r="CP36" i="104"/>
  <c r="CO36" i="104"/>
  <c r="CN36" i="104"/>
  <c r="CM36" i="104"/>
  <c r="CL36" i="104"/>
  <c r="CK36" i="104"/>
  <c r="CJ36" i="104"/>
  <c r="CI36" i="104"/>
  <c r="CG35" i="104"/>
  <c r="CH35" i="104"/>
  <c r="DD35" i="104"/>
  <c r="DC35" i="104"/>
  <c r="DB35" i="104"/>
  <c r="DA35" i="104"/>
  <c r="CZ35" i="104"/>
  <c r="CY35" i="104"/>
  <c r="CX35" i="104"/>
  <c r="CW35" i="104"/>
  <c r="CV35" i="104"/>
  <c r="CU35" i="104"/>
  <c r="CT35" i="104"/>
  <c r="CS35" i="104"/>
  <c r="CR35" i="104"/>
  <c r="CQ35" i="104"/>
  <c r="CP35" i="104"/>
  <c r="CO35" i="104"/>
  <c r="CN35" i="104"/>
  <c r="CM35" i="104"/>
  <c r="CL35" i="104"/>
  <c r="CK35" i="104"/>
  <c r="CJ35" i="104"/>
  <c r="CI35" i="104"/>
  <c r="CG34" i="104"/>
  <c r="CH34" i="104"/>
  <c r="DD34" i="104"/>
  <c r="DC34" i="104"/>
  <c r="DB34" i="104"/>
  <c r="DA34" i="104"/>
  <c r="CZ34" i="104"/>
  <c r="CY34" i="104"/>
  <c r="CX34" i="104"/>
  <c r="CW34" i="104"/>
  <c r="CV34" i="104"/>
  <c r="CU34" i="104"/>
  <c r="CT34" i="104"/>
  <c r="CS34" i="104"/>
  <c r="CR34" i="104"/>
  <c r="CQ34" i="104"/>
  <c r="CP34" i="104"/>
  <c r="CO34" i="104"/>
  <c r="CN34" i="104"/>
  <c r="CM34" i="104"/>
  <c r="CL34" i="104"/>
  <c r="CK34" i="104"/>
  <c r="CJ34" i="104"/>
  <c r="CI34" i="104"/>
  <c r="CG33" i="104"/>
  <c r="CH33" i="104"/>
  <c r="DD33" i="104"/>
  <c r="DC33" i="104"/>
  <c r="DB33" i="104"/>
  <c r="DA33" i="104"/>
  <c r="CZ33" i="104"/>
  <c r="CY33" i="104"/>
  <c r="CX33" i="104"/>
  <c r="CW33" i="104"/>
  <c r="CV33" i="104"/>
  <c r="CU33" i="104"/>
  <c r="CT33" i="104"/>
  <c r="CS33" i="104"/>
  <c r="CR33" i="104"/>
  <c r="CQ33" i="104"/>
  <c r="CP33" i="104"/>
  <c r="CO33" i="104"/>
  <c r="CN33" i="104"/>
  <c r="CM33" i="104"/>
  <c r="CL33" i="104"/>
  <c r="CK33" i="104"/>
  <c r="CJ33" i="104"/>
  <c r="CI33" i="104"/>
  <c r="CF30" i="104"/>
  <c r="CF31" i="104"/>
  <c r="CF32" i="104"/>
  <c r="CG32" i="104"/>
  <c r="CH32" i="104"/>
  <c r="DD32" i="104"/>
  <c r="DC32" i="104"/>
  <c r="DB32" i="104"/>
  <c r="DA32" i="104"/>
  <c r="CZ32" i="104"/>
  <c r="CY32" i="104"/>
  <c r="CX32" i="104"/>
  <c r="CW32" i="104"/>
  <c r="CV32" i="104"/>
  <c r="CU32" i="104"/>
  <c r="CT32" i="104"/>
  <c r="CS32" i="104"/>
  <c r="CR32" i="104"/>
  <c r="CQ32" i="104"/>
  <c r="CP32" i="104"/>
  <c r="CO32" i="104"/>
  <c r="CN32" i="104"/>
  <c r="CM32" i="104"/>
  <c r="CL32" i="104"/>
  <c r="CK32" i="104"/>
  <c r="CJ32" i="104"/>
  <c r="CI32" i="104"/>
  <c r="CG31" i="104"/>
  <c r="CH31" i="104"/>
  <c r="DD31" i="104"/>
  <c r="DC31" i="104"/>
  <c r="DB31" i="104"/>
  <c r="DA31" i="104"/>
  <c r="CZ31" i="104"/>
  <c r="CY31" i="104"/>
  <c r="CX31" i="104"/>
  <c r="CW31" i="104"/>
  <c r="CV31" i="104"/>
  <c r="CU31" i="104"/>
  <c r="CT31" i="104"/>
  <c r="CS31" i="104"/>
  <c r="CR31" i="104"/>
  <c r="CQ31" i="104"/>
  <c r="CP31" i="104"/>
  <c r="CO31" i="104"/>
  <c r="CN31" i="104"/>
  <c r="CM31" i="104"/>
  <c r="CL31" i="104"/>
  <c r="CK31" i="104"/>
  <c r="CJ31" i="104"/>
  <c r="CI31" i="104"/>
  <c r="CG30" i="104"/>
  <c r="CH30" i="104"/>
  <c r="DD30" i="104"/>
  <c r="DC30" i="104"/>
  <c r="DB30" i="104"/>
  <c r="DA30" i="104"/>
  <c r="CZ30" i="104"/>
  <c r="CY30" i="104"/>
  <c r="CX30" i="104"/>
  <c r="CW30" i="104"/>
  <c r="CV30" i="104"/>
  <c r="CU30" i="104"/>
  <c r="CT30" i="104"/>
  <c r="CS30" i="104"/>
  <c r="CR30" i="104"/>
  <c r="CQ30" i="104"/>
  <c r="CP30" i="104"/>
  <c r="CO30" i="104"/>
  <c r="CN30" i="104"/>
  <c r="CM30" i="104"/>
  <c r="CL30" i="104"/>
  <c r="CK30" i="104"/>
  <c r="CJ30" i="104"/>
  <c r="CI30" i="104"/>
  <c r="CF27" i="104"/>
  <c r="CF28" i="104"/>
  <c r="CF29" i="104"/>
  <c r="CG29" i="104"/>
  <c r="CH29" i="104"/>
  <c r="DD29" i="104"/>
  <c r="DC29" i="104"/>
  <c r="DB29" i="104"/>
  <c r="DA29" i="104"/>
  <c r="CZ29" i="104"/>
  <c r="CY29" i="104"/>
  <c r="CX29" i="104"/>
  <c r="CW29" i="104"/>
  <c r="CV29" i="104"/>
  <c r="CU29" i="104"/>
  <c r="CT29" i="104"/>
  <c r="CS29" i="104"/>
  <c r="CR29" i="104"/>
  <c r="CQ29" i="104"/>
  <c r="CP29" i="104"/>
  <c r="CO29" i="104"/>
  <c r="CN29" i="104"/>
  <c r="CM29" i="104"/>
  <c r="CL29" i="104"/>
  <c r="CK29" i="104"/>
  <c r="CJ29" i="104"/>
  <c r="CI29" i="104"/>
  <c r="CG28" i="104"/>
  <c r="CH28" i="104"/>
  <c r="DD28" i="104"/>
  <c r="DC28" i="104"/>
  <c r="DB28" i="104"/>
  <c r="DA28" i="104"/>
  <c r="CZ28" i="104"/>
  <c r="CY28" i="104"/>
  <c r="CX28" i="104"/>
  <c r="CW28" i="104"/>
  <c r="CV28" i="104"/>
  <c r="CU28" i="104"/>
  <c r="CT28" i="104"/>
  <c r="CS28" i="104"/>
  <c r="CR28" i="104"/>
  <c r="CQ28" i="104"/>
  <c r="CP28" i="104"/>
  <c r="CO28" i="104"/>
  <c r="CN28" i="104"/>
  <c r="CM28" i="104"/>
  <c r="CL28" i="104"/>
  <c r="CK28" i="104"/>
  <c r="CJ28" i="104"/>
  <c r="CI28" i="104"/>
  <c r="CG27" i="104"/>
  <c r="CH27" i="104"/>
  <c r="DD27" i="104"/>
  <c r="DC27" i="104"/>
  <c r="DB27" i="104"/>
  <c r="DA27" i="104"/>
  <c r="CZ27" i="104"/>
  <c r="CY27" i="104"/>
  <c r="CX27" i="104"/>
  <c r="CW27" i="104"/>
  <c r="CV27" i="104"/>
  <c r="CU27" i="104"/>
  <c r="CT27" i="104"/>
  <c r="CS27" i="104"/>
  <c r="CR27" i="104"/>
  <c r="CQ27" i="104"/>
  <c r="CP27" i="104"/>
  <c r="CO27" i="104"/>
  <c r="CN27" i="104"/>
  <c r="CM27" i="104"/>
  <c r="CL27" i="104"/>
  <c r="CK27" i="104"/>
  <c r="CJ27" i="104"/>
  <c r="CI27" i="104"/>
  <c r="CF24" i="104"/>
  <c r="CF25" i="104"/>
  <c r="CF26" i="104"/>
  <c r="CG26" i="104"/>
  <c r="CH26" i="104"/>
  <c r="DD26" i="104"/>
  <c r="DC26" i="104"/>
  <c r="DB26" i="104"/>
  <c r="DA26" i="104"/>
  <c r="CZ26" i="104"/>
  <c r="CY26" i="104"/>
  <c r="CX26" i="104"/>
  <c r="CW26" i="104"/>
  <c r="CV26" i="104"/>
  <c r="CU26" i="104"/>
  <c r="CT26" i="104"/>
  <c r="CS26" i="104"/>
  <c r="CR26" i="104"/>
  <c r="CQ26" i="104"/>
  <c r="CP26" i="104"/>
  <c r="CO26" i="104"/>
  <c r="CN26" i="104"/>
  <c r="CM26" i="104"/>
  <c r="CL26" i="104"/>
  <c r="CK26" i="104"/>
  <c r="CJ26" i="104"/>
  <c r="CI26" i="104"/>
  <c r="CG25" i="104"/>
  <c r="CH25" i="104"/>
  <c r="DD25" i="104"/>
  <c r="DC25" i="104"/>
  <c r="DB25" i="104"/>
  <c r="DA25" i="104"/>
  <c r="CZ25" i="104"/>
  <c r="CY25" i="104"/>
  <c r="CX25" i="104"/>
  <c r="CW25" i="104"/>
  <c r="CV25" i="104"/>
  <c r="CU25" i="104"/>
  <c r="CT25" i="104"/>
  <c r="CS25" i="104"/>
  <c r="CR25" i="104"/>
  <c r="CQ25" i="104"/>
  <c r="CP25" i="104"/>
  <c r="CO25" i="104"/>
  <c r="CN25" i="104"/>
  <c r="CM25" i="104"/>
  <c r="CL25" i="104"/>
  <c r="CK25" i="104"/>
  <c r="CJ25" i="104"/>
  <c r="CI25" i="104"/>
  <c r="CG24" i="104"/>
  <c r="CH24" i="104"/>
  <c r="DD24" i="104"/>
  <c r="DC24" i="104"/>
  <c r="DB24" i="104"/>
  <c r="DA24" i="104"/>
  <c r="CZ24" i="104"/>
  <c r="CY24" i="104"/>
  <c r="CX24" i="104"/>
  <c r="CW24" i="104"/>
  <c r="CV24" i="104"/>
  <c r="CU24" i="104"/>
  <c r="CT24" i="104"/>
  <c r="CS24" i="104"/>
  <c r="CR24" i="104"/>
  <c r="CQ24" i="104"/>
  <c r="CP24" i="104"/>
  <c r="CO24" i="104"/>
  <c r="CN24" i="104"/>
  <c r="CM24" i="104"/>
  <c r="CL24" i="104"/>
  <c r="CK24" i="104"/>
  <c r="CJ24" i="104"/>
  <c r="CI24" i="104"/>
  <c r="CF20" i="104"/>
  <c r="CF21" i="104"/>
  <c r="CF22" i="104"/>
  <c r="CF23" i="104"/>
  <c r="CG23" i="104"/>
  <c r="CH23" i="104"/>
  <c r="DD23" i="104"/>
  <c r="DC23" i="104"/>
  <c r="DB23" i="104"/>
  <c r="DA23" i="104"/>
  <c r="CZ23" i="104"/>
  <c r="CY23" i="104"/>
  <c r="CX23" i="104"/>
  <c r="CW23" i="104"/>
  <c r="CV23" i="104"/>
  <c r="CU23" i="104"/>
  <c r="CT23" i="104"/>
  <c r="CS23" i="104"/>
  <c r="CR23" i="104"/>
  <c r="CQ23" i="104"/>
  <c r="CP23" i="104"/>
  <c r="CO23" i="104"/>
  <c r="CN23" i="104"/>
  <c r="CM23" i="104"/>
  <c r="CL23" i="104"/>
  <c r="CK23" i="104"/>
  <c r="CJ23" i="104"/>
  <c r="CI23" i="104"/>
  <c r="CG22" i="104"/>
  <c r="CH22" i="104"/>
  <c r="DD22" i="104"/>
  <c r="DC22" i="104"/>
  <c r="DB22" i="104"/>
  <c r="DA22" i="104"/>
  <c r="CZ22" i="104"/>
  <c r="CY22" i="104"/>
  <c r="CX22" i="104"/>
  <c r="CW22" i="104"/>
  <c r="CV22" i="104"/>
  <c r="CU22" i="104"/>
  <c r="CT22" i="104"/>
  <c r="CS22" i="104"/>
  <c r="CR22" i="104"/>
  <c r="CQ22" i="104"/>
  <c r="CP22" i="104"/>
  <c r="CO22" i="104"/>
  <c r="CN22" i="104"/>
  <c r="CM22" i="104"/>
  <c r="CL22" i="104"/>
  <c r="CK22" i="104"/>
  <c r="CJ22" i="104"/>
  <c r="CI22" i="104"/>
  <c r="CG21" i="104"/>
  <c r="CH21" i="104"/>
  <c r="DD21" i="104"/>
  <c r="DC21" i="104"/>
  <c r="DB21" i="104"/>
  <c r="DA21" i="104"/>
  <c r="CZ21" i="104"/>
  <c r="CY21" i="104"/>
  <c r="CX21" i="104"/>
  <c r="CW21" i="104"/>
  <c r="CV21" i="104"/>
  <c r="CU21" i="104"/>
  <c r="CT21" i="104"/>
  <c r="CS21" i="104"/>
  <c r="CR21" i="104"/>
  <c r="CQ21" i="104"/>
  <c r="CP21" i="104"/>
  <c r="CO21" i="104"/>
  <c r="CN21" i="104"/>
  <c r="CM21" i="104"/>
  <c r="CL21" i="104"/>
  <c r="CK21" i="104"/>
  <c r="CJ21" i="104"/>
  <c r="CI21" i="104"/>
  <c r="CG20" i="104"/>
  <c r="CH20" i="104"/>
  <c r="DD20" i="104"/>
  <c r="DC20" i="104"/>
  <c r="DB20" i="104"/>
  <c r="DA20" i="104"/>
  <c r="CZ20" i="104"/>
  <c r="CY20" i="104"/>
  <c r="CX20" i="104"/>
  <c r="CW20" i="104"/>
  <c r="CV20" i="104"/>
  <c r="CU20" i="104"/>
  <c r="CT20" i="104"/>
  <c r="CS20" i="104"/>
  <c r="CR20" i="104"/>
  <c r="CQ20" i="104"/>
  <c r="CP20" i="104"/>
  <c r="CO20" i="104"/>
  <c r="CN20" i="104"/>
  <c r="CM20" i="104"/>
  <c r="CL20" i="104"/>
  <c r="CK20" i="104"/>
  <c r="CJ20" i="104"/>
  <c r="CI20" i="104"/>
  <c r="CF17" i="104"/>
  <c r="CF18" i="104"/>
  <c r="CF19" i="104"/>
  <c r="CG19" i="104"/>
  <c r="CH19" i="104"/>
  <c r="DD19" i="104"/>
  <c r="DC19" i="104"/>
  <c r="DB19" i="104"/>
  <c r="DA19" i="104"/>
  <c r="CZ19" i="104"/>
  <c r="CY19" i="104"/>
  <c r="CX19" i="104"/>
  <c r="CW19" i="104"/>
  <c r="CV19" i="104"/>
  <c r="CU19" i="104"/>
  <c r="CT19" i="104"/>
  <c r="CS19" i="104"/>
  <c r="CR19" i="104"/>
  <c r="CQ19" i="104"/>
  <c r="CP19" i="104"/>
  <c r="CO19" i="104"/>
  <c r="CN19" i="104"/>
  <c r="CM19" i="104"/>
  <c r="CL19" i="104"/>
  <c r="CK19" i="104"/>
  <c r="CJ19" i="104"/>
  <c r="CI19" i="104"/>
  <c r="CG18" i="104"/>
  <c r="CH18" i="104"/>
  <c r="DD18" i="104"/>
  <c r="DC18" i="104"/>
  <c r="DB18" i="104"/>
  <c r="DA18" i="104"/>
  <c r="CZ18" i="104"/>
  <c r="CY18" i="104"/>
  <c r="CX18" i="104"/>
  <c r="CW18" i="104"/>
  <c r="CV18" i="104"/>
  <c r="CU18" i="104"/>
  <c r="CT18" i="104"/>
  <c r="CS18" i="104"/>
  <c r="CR18" i="104"/>
  <c r="CQ18" i="104"/>
  <c r="CP18" i="104"/>
  <c r="CO18" i="104"/>
  <c r="CN18" i="104"/>
  <c r="CM18" i="104"/>
  <c r="CL18" i="104"/>
  <c r="CK18" i="104"/>
  <c r="CJ18" i="104"/>
  <c r="CI18" i="104"/>
  <c r="CG17" i="104"/>
  <c r="CH17" i="104"/>
  <c r="DD17" i="104"/>
  <c r="DC17" i="104"/>
  <c r="DB17" i="104"/>
  <c r="DA17" i="104"/>
  <c r="CZ17" i="104"/>
  <c r="CY17" i="104"/>
  <c r="CX17" i="104"/>
  <c r="CW17" i="104"/>
  <c r="CV17" i="104"/>
  <c r="CU17" i="104"/>
  <c r="CT17" i="104"/>
  <c r="CS17" i="104"/>
  <c r="CR17" i="104"/>
  <c r="CQ17" i="104"/>
  <c r="CP17" i="104"/>
  <c r="CO17" i="104"/>
  <c r="CN17" i="104"/>
  <c r="CM17" i="104"/>
  <c r="CL17" i="104"/>
  <c r="CK17" i="104"/>
  <c r="CJ17" i="104"/>
  <c r="CI17" i="104"/>
  <c r="CF11" i="104"/>
  <c r="CF12" i="104"/>
  <c r="CF13" i="104"/>
  <c r="CF14" i="104"/>
  <c r="CF15" i="104"/>
  <c r="CF16" i="104"/>
  <c r="CG16" i="104"/>
  <c r="CH16" i="104"/>
  <c r="DD16" i="104"/>
  <c r="DC16" i="104"/>
  <c r="DB16" i="104"/>
  <c r="DA16" i="104"/>
  <c r="CZ16" i="104"/>
  <c r="CY16" i="104"/>
  <c r="CX16" i="104"/>
  <c r="CW16" i="104"/>
  <c r="CV16" i="104"/>
  <c r="CU16" i="104"/>
  <c r="CT16" i="104"/>
  <c r="CS16" i="104"/>
  <c r="CR16" i="104"/>
  <c r="CQ16" i="104"/>
  <c r="CP16" i="104"/>
  <c r="CO16" i="104"/>
  <c r="CN16" i="104"/>
  <c r="CM16" i="104"/>
  <c r="CL16" i="104"/>
  <c r="CK16" i="104"/>
  <c r="CJ16" i="104"/>
  <c r="CI16" i="104"/>
  <c r="CG15" i="104"/>
  <c r="CH15" i="104"/>
  <c r="DD15" i="104"/>
  <c r="DC15" i="104"/>
  <c r="DB15" i="104"/>
  <c r="DA15" i="104"/>
  <c r="CZ15" i="104"/>
  <c r="CY15" i="104"/>
  <c r="CX15" i="104"/>
  <c r="CW15" i="104"/>
  <c r="CV15" i="104"/>
  <c r="CU15" i="104"/>
  <c r="CT15" i="104"/>
  <c r="CS15" i="104"/>
  <c r="CR15" i="104"/>
  <c r="CQ15" i="104"/>
  <c r="CP15" i="104"/>
  <c r="CO15" i="104"/>
  <c r="CN15" i="104"/>
  <c r="CM15" i="104"/>
  <c r="CL15" i="104"/>
  <c r="CK15" i="104"/>
  <c r="CJ15" i="104"/>
  <c r="CI15" i="104"/>
  <c r="CG14" i="104"/>
  <c r="CH14" i="104"/>
  <c r="DD14" i="104"/>
  <c r="DC14" i="104"/>
  <c r="DB14" i="104"/>
  <c r="DA14" i="104"/>
  <c r="CZ14" i="104"/>
  <c r="CY14" i="104"/>
  <c r="CX14" i="104"/>
  <c r="CW14" i="104"/>
  <c r="CV14" i="104"/>
  <c r="CU14" i="104"/>
  <c r="CT14" i="104"/>
  <c r="CS14" i="104"/>
  <c r="CR14" i="104"/>
  <c r="CQ14" i="104"/>
  <c r="CP14" i="104"/>
  <c r="CO14" i="104"/>
  <c r="CN14" i="104"/>
  <c r="CM14" i="104"/>
  <c r="CL14" i="104"/>
  <c r="CK14" i="104"/>
  <c r="CJ14" i="104"/>
  <c r="CI14" i="104"/>
  <c r="CG13" i="104"/>
  <c r="CH13" i="104"/>
  <c r="DD13" i="104"/>
  <c r="DC13" i="104"/>
  <c r="DB13" i="104"/>
  <c r="DA13" i="104"/>
  <c r="CZ13" i="104"/>
  <c r="CY13" i="104"/>
  <c r="CX13" i="104"/>
  <c r="CW13" i="104"/>
  <c r="CV13" i="104"/>
  <c r="CU13" i="104"/>
  <c r="CT13" i="104"/>
  <c r="CS13" i="104"/>
  <c r="CR13" i="104"/>
  <c r="CQ13" i="104"/>
  <c r="CP13" i="104"/>
  <c r="CO13" i="104"/>
  <c r="CN13" i="104"/>
  <c r="CM13" i="104"/>
  <c r="CL13" i="104"/>
  <c r="CK13" i="104"/>
  <c r="CJ13" i="104"/>
  <c r="CI13" i="104"/>
  <c r="CG12" i="104"/>
  <c r="CH12" i="104"/>
  <c r="DD12" i="104"/>
  <c r="DC12" i="104"/>
  <c r="DB12" i="104"/>
  <c r="DA12" i="104"/>
  <c r="CZ12" i="104"/>
  <c r="CY12" i="104"/>
  <c r="CX12" i="104"/>
  <c r="CW12" i="104"/>
  <c r="CV12" i="104"/>
  <c r="CU12" i="104"/>
  <c r="CT12" i="104"/>
  <c r="CS12" i="104"/>
  <c r="CR12" i="104"/>
  <c r="CQ12" i="104"/>
  <c r="CP12" i="104"/>
  <c r="CO12" i="104"/>
  <c r="CN12" i="104"/>
  <c r="CM12" i="104"/>
  <c r="CL12" i="104"/>
  <c r="CK12" i="104"/>
  <c r="CJ12" i="104"/>
  <c r="CI12" i="104"/>
  <c r="CG11" i="104"/>
  <c r="CH11" i="104"/>
  <c r="DD11" i="104"/>
  <c r="DC11" i="104"/>
  <c r="DB11" i="104"/>
  <c r="DA11" i="104"/>
  <c r="CZ11" i="104"/>
  <c r="CY11" i="104"/>
  <c r="CX11" i="104"/>
  <c r="CW11" i="104"/>
  <c r="CV11" i="104"/>
  <c r="CU11" i="104"/>
  <c r="CT11" i="104"/>
  <c r="CS11" i="104"/>
  <c r="CR11" i="104"/>
  <c r="CQ11" i="104"/>
  <c r="CP11" i="104"/>
  <c r="CO11" i="104"/>
  <c r="CN11" i="104"/>
  <c r="CM11" i="104"/>
  <c r="CL11" i="104"/>
  <c r="CK11" i="104"/>
  <c r="CJ11" i="104"/>
  <c r="CI11" i="104"/>
  <c r="CF7" i="104"/>
  <c r="CF8" i="104"/>
  <c r="CF9" i="104"/>
  <c r="CF10" i="104"/>
  <c r="CG10" i="104"/>
  <c r="CH10" i="104"/>
  <c r="DD10" i="104"/>
  <c r="DC10" i="104"/>
  <c r="DB10" i="104"/>
  <c r="DA10" i="104"/>
  <c r="CZ10" i="104"/>
  <c r="CY10" i="104"/>
  <c r="CX10" i="104"/>
  <c r="CW10" i="104"/>
  <c r="CV10" i="104"/>
  <c r="CU10" i="104"/>
  <c r="CT10" i="104"/>
  <c r="CS10" i="104"/>
  <c r="CR10" i="104"/>
  <c r="CQ10" i="104"/>
  <c r="CP10" i="104"/>
  <c r="CO10" i="104"/>
  <c r="CN10" i="104"/>
  <c r="CM10" i="104"/>
  <c r="CL10" i="104"/>
  <c r="CK10" i="104"/>
  <c r="CJ10" i="104"/>
  <c r="CI10" i="104"/>
  <c r="CG9" i="104"/>
  <c r="CH9" i="104"/>
  <c r="DD9" i="104"/>
  <c r="DC9" i="104"/>
  <c r="DB9" i="104"/>
  <c r="DA9" i="104"/>
  <c r="CZ9" i="104"/>
  <c r="CY9" i="104"/>
  <c r="CX9" i="104"/>
  <c r="CW9" i="104"/>
  <c r="CV9" i="104"/>
  <c r="CU9" i="104"/>
  <c r="CT9" i="104"/>
  <c r="CS9" i="104"/>
  <c r="CR9" i="104"/>
  <c r="CQ9" i="104"/>
  <c r="CP9" i="104"/>
  <c r="CO9" i="104"/>
  <c r="CN9" i="104"/>
  <c r="CM9" i="104"/>
  <c r="CL9" i="104"/>
  <c r="CK9" i="104"/>
  <c r="CJ9" i="104"/>
  <c r="CI9" i="104"/>
  <c r="CG8" i="104"/>
  <c r="CH8" i="104"/>
  <c r="DD8" i="104"/>
  <c r="DC8" i="104"/>
  <c r="DB8" i="104"/>
  <c r="DA8" i="104"/>
  <c r="CZ8" i="104"/>
  <c r="CY8" i="104"/>
  <c r="CX8" i="104"/>
  <c r="CW8" i="104"/>
  <c r="CV8" i="104"/>
  <c r="CU8" i="104"/>
  <c r="CT8" i="104"/>
  <c r="CS8" i="104"/>
  <c r="CR8" i="104"/>
  <c r="CQ8" i="104"/>
  <c r="CP8" i="104"/>
  <c r="CO8" i="104"/>
  <c r="CN8" i="104"/>
  <c r="CM8" i="104"/>
  <c r="CL8" i="104"/>
  <c r="CK8" i="104"/>
  <c r="CJ8" i="104"/>
  <c r="CI8" i="104"/>
  <c r="CG7" i="104"/>
  <c r="CH7" i="104"/>
  <c r="DD7" i="104"/>
  <c r="DC7" i="104"/>
  <c r="DB7" i="104"/>
  <c r="DA7" i="104"/>
  <c r="CZ7" i="104"/>
  <c r="CY7" i="104"/>
  <c r="CX7" i="104"/>
  <c r="CW7" i="104"/>
  <c r="CV7" i="104"/>
  <c r="CU7" i="104"/>
  <c r="CT7" i="104"/>
  <c r="CS7" i="104"/>
  <c r="CR7" i="104"/>
  <c r="CQ7" i="104"/>
  <c r="CP7" i="104"/>
  <c r="CO7" i="104"/>
  <c r="CN7" i="104"/>
  <c r="CM7" i="104"/>
  <c r="CL7" i="104"/>
  <c r="CK7" i="104"/>
  <c r="CJ7" i="104"/>
  <c r="CI7" i="104"/>
  <c r="CF4" i="104"/>
  <c r="CF5" i="104"/>
  <c r="CF6" i="104"/>
  <c r="CG6" i="104"/>
  <c r="CH6" i="104"/>
  <c r="DD6" i="104"/>
  <c r="DC6" i="104"/>
  <c r="DB6" i="104"/>
  <c r="DA6" i="104"/>
  <c r="CZ6" i="104"/>
  <c r="CY6" i="104"/>
  <c r="CX6" i="104"/>
  <c r="CW6" i="104"/>
  <c r="CV6" i="104"/>
  <c r="CU6" i="104"/>
  <c r="CT6" i="104"/>
  <c r="CS6" i="104"/>
  <c r="CR6" i="104"/>
  <c r="CQ6" i="104"/>
  <c r="CP6" i="104"/>
  <c r="CO6" i="104"/>
  <c r="CN6" i="104"/>
  <c r="CM6" i="104"/>
  <c r="CL6" i="104"/>
  <c r="CK6" i="104"/>
  <c r="CJ6" i="104"/>
  <c r="CI6" i="104"/>
  <c r="CG5" i="104"/>
  <c r="CH5" i="104"/>
  <c r="DD5" i="104"/>
  <c r="DC5" i="104"/>
  <c r="DB5" i="104"/>
  <c r="DA5" i="104"/>
  <c r="CZ5" i="104"/>
  <c r="CY5" i="104"/>
  <c r="CX5" i="104"/>
  <c r="CW5" i="104"/>
  <c r="CV5" i="104"/>
  <c r="CU5" i="104"/>
  <c r="CT5" i="104"/>
  <c r="CS5" i="104"/>
  <c r="CR5" i="104"/>
  <c r="CQ5" i="104"/>
  <c r="CP5" i="104"/>
  <c r="CO5" i="104"/>
  <c r="CN5" i="104"/>
  <c r="CM5" i="104"/>
  <c r="CL5" i="104"/>
  <c r="CK5" i="104"/>
  <c r="CJ5" i="104"/>
  <c r="CI5" i="104"/>
  <c r="CG4" i="104"/>
  <c r="CH4" i="104"/>
  <c r="DD4" i="104"/>
  <c r="DC4" i="104"/>
  <c r="DB4" i="104"/>
  <c r="DA4" i="104"/>
  <c r="CZ4" i="104"/>
  <c r="CY4" i="104"/>
  <c r="CX4" i="104"/>
  <c r="CW4" i="104"/>
  <c r="CV4" i="104"/>
  <c r="CU4" i="104"/>
  <c r="CT4" i="104"/>
  <c r="CS4" i="104"/>
  <c r="CR4" i="104"/>
  <c r="CQ4" i="104"/>
  <c r="CP4" i="104"/>
  <c r="CO4" i="104"/>
  <c r="CN4" i="104"/>
  <c r="CM4" i="104"/>
  <c r="CL4" i="104"/>
  <c r="CK4" i="104"/>
  <c r="CJ4" i="104"/>
  <c r="CE5" i="104"/>
  <c r="CE6" i="104"/>
  <c r="CE7" i="104"/>
  <c r="CE8" i="104"/>
  <c r="CE9" i="104"/>
  <c r="CE10" i="104"/>
  <c r="CE11" i="104"/>
  <c r="CE12" i="104"/>
  <c r="CE13" i="104"/>
  <c r="CE14" i="104"/>
  <c r="CE15" i="104"/>
  <c r="CE16" i="104"/>
  <c r="CE17" i="104"/>
  <c r="CE18" i="104"/>
  <c r="CE19" i="104"/>
  <c r="CE20" i="104"/>
  <c r="CE21" i="104"/>
  <c r="CE22" i="104"/>
  <c r="CE23" i="104"/>
  <c r="CE24" i="104"/>
  <c r="CE25" i="104"/>
  <c r="CE26" i="104"/>
  <c r="CE27" i="104"/>
  <c r="CE28" i="104"/>
  <c r="CE29" i="104"/>
  <c r="CE30" i="104"/>
  <c r="CE31" i="104"/>
  <c r="CE32" i="104"/>
  <c r="CE33" i="104"/>
  <c r="CE34" i="104"/>
  <c r="CE35" i="104"/>
  <c r="CE36" i="104"/>
  <c r="CE37" i="104"/>
  <c r="CE38" i="104"/>
  <c r="CE39" i="104"/>
  <c r="CE40" i="104"/>
  <c r="CE41" i="104"/>
  <c r="CE42" i="104"/>
  <c r="CE43" i="104"/>
  <c r="CE44" i="104"/>
  <c r="CE45" i="104"/>
  <c r="CE46" i="104"/>
  <c r="CE47" i="104"/>
  <c r="CE48" i="104"/>
  <c r="CE49" i="104"/>
  <c r="CE50" i="104"/>
  <c r="CE51" i="104"/>
  <c r="CE52" i="104"/>
  <c r="CE53" i="104"/>
  <c r="CE54" i="104"/>
  <c r="CE55" i="104"/>
  <c r="CE56" i="104"/>
  <c r="CE57" i="104"/>
  <c r="CE58" i="104"/>
  <c r="CE59" i="104"/>
  <c r="CE60" i="104"/>
  <c r="CE61" i="104"/>
  <c r="CE62" i="104"/>
  <c r="CE63" i="104"/>
  <c r="CE64" i="104"/>
  <c r="CE65" i="104"/>
  <c r="CE66" i="104"/>
  <c r="CE67" i="104"/>
  <c r="CE68" i="104"/>
  <c r="CE69" i="104"/>
  <c r="CE70" i="104"/>
  <c r="CE71" i="104"/>
  <c r="CE72" i="104"/>
  <c r="CE73" i="104"/>
  <c r="CE74" i="104"/>
  <c r="CE75" i="104"/>
  <c r="CE76" i="104"/>
  <c r="CE77" i="104"/>
  <c r="CE78" i="104"/>
  <c r="CE79" i="104"/>
  <c r="CE80" i="104"/>
  <c r="CE81" i="104"/>
  <c r="CE82" i="104"/>
  <c r="CE83" i="104"/>
  <c r="CE84" i="104"/>
  <c r="CE85" i="104"/>
  <c r="CE86" i="104"/>
  <c r="CE87" i="104"/>
  <c r="CE88" i="104"/>
  <c r="CE89" i="104"/>
  <c r="CE90" i="104"/>
  <c r="CE91" i="104"/>
  <c r="CE92" i="104"/>
  <c r="CE93" i="104"/>
  <c r="CE94" i="104"/>
  <c r="CE95" i="104"/>
  <c r="CE96" i="104"/>
  <c r="CE97" i="104"/>
  <c r="CE98" i="104"/>
  <c r="CE99" i="104"/>
  <c r="CE100" i="104"/>
  <c r="CE101" i="104"/>
  <c r="CE102" i="104"/>
  <c r="CE103" i="104"/>
  <c r="CE104" i="104"/>
  <c r="CE105" i="104"/>
  <c r="CE106" i="104"/>
  <c r="CE107" i="104"/>
  <c r="CE108" i="104"/>
  <c r="CE109" i="104"/>
  <c r="CE110" i="104"/>
  <c r="CE111" i="104"/>
  <c r="CE112" i="104"/>
  <c r="CE113" i="104"/>
  <c r="CE114" i="104"/>
  <c r="CE115" i="104"/>
  <c r="CE116" i="104"/>
  <c r="CE117" i="104"/>
  <c r="CE118" i="104"/>
  <c r="CE119" i="104"/>
  <c r="CE120" i="104"/>
  <c r="CE121" i="104"/>
  <c r="CE122" i="104"/>
  <c r="CE123" i="104"/>
  <c r="CE124" i="104"/>
  <c r="CE125" i="104"/>
  <c r="CE126" i="104"/>
  <c r="CE127" i="104"/>
  <c r="CE128" i="104"/>
  <c r="CE129" i="104"/>
  <c r="CE130" i="104"/>
  <c r="CE131" i="104"/>
  <c r="CE132" i="104"/>
  <c r="CE133" i="104"/>
  <c r="CE134" i="104"/>
  <c r="CE135" i="104"/>
  <c r="CE136" i="104"/>
  <c r="CE137" i="104"/>
  <c r="CE138" i="104"/>
  <c r="CE139" i="104"/>
  <c r="CE140" i="104"/>
  <c r="CE141" i="104"/>
  <c r="CE142" i="104"/>
  <c r="CE143" i="104"/>
  <c r="CE144" i="104"/>
  <c r="CE145" i="104"/>
  <c r="CE146" i="104"/>
  <c r="CE147" i="104"/>
  <c r="CE148" i="104"/>
  <c r="CE149" i="104"/>
  <c r="CE150" i="104"/>
  <c r="CE151" i="104"/>
  <c r="CE152" i="104"/>
  <c r="CE153" i="104"/>
  <c r="CE154" i="104"/>
  <c r="CE155" i="104"/>
  <c r="CE156" i="104"/>
  <c r="CE157" i="104"/>
  <c r="CE158" i="104"/>
  <c r="CE159" i="104"/>
  <c r="CE160" i="104"/>
  <c r="CE161" i="104"/>
  <c r="CE162" i="104"/>
  <c r="CE163" i="104"/>
  <c r="CE164" i="104"/>
  <c r="CE165" i="104"/>
  <c r="CE166" i="104"/>
  <c r="CE167" i="104"/>
  <c r="CE168" i="104"/>
  <c r="CE169" i="104"/>
  <c r="CE170" i="104"/>
  <c r="CE171" i="104"/>
  <c r="CE172" i="104"/>
  <c r="CE173" i="104"/>
  <c r="CE174" i="104"/>
  <c r="CE175" i="104"/>
  <c r="CE176" i="104"/>
  <c r="CE177" i="104"/>
  <c r="CE178" i="104"/>
  <c r="CE179" i="104"/>
  <c r="CE180" i="104"/>
  <c r="CE181" i="104"/>
  <c r="CE182" i="104"/>
  <c r="CE183" i="104"/>
  <c r="CE184" i="104"/>
  <c r="CE185" i="104"/>
  <c r="CE186" i="104"/>
  <c r="CE187" i="104"/>
  <c r="CE188" i="104"/>
  <c r="CE189" i="104"/>
  <c r="CE190" i="104"/>
  <c r="CE191" i="104"/>
  <c r="CE192" i="104"/>
  <c r="CE193" i="104"/>
  <c r="CE194" i="104"/>
  <c r="CE195" i="104"/>
  <c r="CE196" i="104"/>
  <c r="CE197" i="104"/>
  <c r="CE198" i="104"/>
  <c r="CE199" i="104"/>
  <c r="CE200" i="104"/>
  <c r="CE201" i="104"/>
  <c r="CE202" i="104"/>
  <c r="CE203" i="104"/>
  <c r="CE204" i="104"/>
  <c r="CE205" i="104"/>
  <c r="CE206" i="104"/>
  <c r="CE207" i="104"/>
  <c r="CE208" i="104"/>
  <c r="CE209" i="104"/>
  <c r="CE210" i="104"/>
  <c r="CE211" i="104"/>
  <c r="CE212" i="104"/>
  <c r="CE213" i="104"/>
  <c r="CE214" i="104"/>
  <c r="CE215" i="104"/>
  <c r="CE216" i="104"/>
  <c r="CE217" i="104"/>
  <c r="CE218" i="104"/>
  <c r="CE219" i="104"/>
  <c r="CE220" i="104"/>
  <c r="CE221" i="104"/>
  <c r="CE222" i="104"/>
  <c r="CE223" i="104"/>
  <c r="CE224" i="104"/>
  <c r="CE225" i="104"/>
  <c r="CE226" i="104"/>
  <c r="CE227" i="104"/>
  <c r="CE228" i="104"/>
  <c r="CE229" i="104"/>
  <c r="CE230" i="104"/>
  <c r="CE231" i="104"/>
  <c r="CE232" i="104"/>
  <c r="CE233" i="104"/>
  <c r="CE234" i="104"/>
  <c r="CE235" i="104"/>
  <c r="CE236" i="104"/>
  <c r="CE237" i="104"/>
  <c r="CE238" i="104"/>
  <c r="CE239" i="104"/>
  <c r="CE240" i="104"/>
  <c r="CE241" i="104"/>
  <c r="CE242" i="104"/>
  <c r="CE243" i="104"/>
  <c r="CE244" i="104"/>
  <c r="CE245" i="104"/>
  <c r="CE246" i="104"/>
  <c r="CE247" i="104"/>
  <c r="CE248" i="104"/>
  <c r="CE249" i="104"/>
  <c r="CE250" i="104"/>
  <c r="CE251" i="104"/>
  <c r="CE252" i="104"/>
  <c r="CE253" i="104"/>
  <c r="CE254" i="104"/>
  <c r="CE255" i="104"/>
  <c r="CE256" i="104"/>
  <c r="CE257" i="104"/>
  <c r="CE258" i="104"/>
  <c r="CE259" i="104"/>
  <c r="CE260" i="104"/>
  <c r="CE261" i="104"/>
  <c r="CE262" i="104"/>
  <c r="CE263" i="104"/>
  <c r="CE264" i="104"/>
  <c r="CE265" i="104"/>
  <c r="CE266" i="104"/>
  <c r="CE267" i="104"/>
  <c r="CE268" i="104"/>
  <c r="CE269" i="104"/>
  <c r="CE270" i="104"/>
  <c r="CE271" i="104"/>
  <c r="CE272" i="104"/>
  <c r="CE273" i="104"/>
  <c r="CE274" i="104"/>
  <c r="CE275" i="104"/>
  <c r="CE276" i="104"/>
  <c r="CE277" i="104"/>
  <c r="CE278" i="104"/>
  <c r="CE279" i="104"/>
  <c r="CE280" i="104"/>
  <c r="CE281" i="104"/>
  <c r="CE282" i="104"/>
  <c r="CE283" i="104"/>
  <c r="CE284" i="104"/>
  <c r="CE285" i="104"/>
  <c r="CE286" i="104"/>
  <c r="CE287" i="104"/>
  <c r="CE288" i="104"/>
  <c r="CE289" i="104"/>
  <c r="CE290" i="104"/>
  <c r="CE291" i="104"/>
  <c r="CE292" i="104"/>
  <c r="CE293" i="104"/>
  <c r="CE294" i="104"/>
  <c r="CE295" i="104"/>
  <c r="CE296" i="104"/>
  <c r="CE297" i="104"/>
  <c r="CE298" i="104"/>
  <c r="CE299" i="104"/>
  <c r="CE300" i="104"/>
  <c r="CE301" i="104"/>
  <c r="CE302" i="104"/>
  <c r="CE303" i="104"/>
  <c r="CE304" i="104"/>
  <c r="CE305" i="104"/>
  <c r="CE306" i="104"/>
  <c r="CE307" i="104"/>
  <c r="CE308" i="104"/>
  <c r="CE309" i="104"/>
  <c r="CE310" i="104"/>
  <c r="CE311" i="104"/>
  <c r="CE312" i="104"/>
  <c r="CE313" i="104"/>
  <c r="CE314" i="104"/>
  <c r="CE315" i="104"/>
  <c r="CE316" i="104"/>
  <c r="CE317" i="104"/>
  <c r="CE318" i="104"/>
  <c r="CE319" i="104"/>
  <c r="CE320" i="104"/>
  <c r="CE321" i="104"/>
  <c r="CE322" i="104"/>
  <c r="CE323" i="104"/>
  <c r="CE324" i="104"/>
  <c r="CE325" i="104"/>
  <c r="CE326" i="104"/>
  <c r="CE327" i="104"/>
  <c r="CE328" i="104"/>
  <c r="CE329" i="104"/>
  <c r="CE330" i="104"/>
  <c r="CE331" i="104"/>
  <c r="CE332" i="104"/>
  <c r="CE333" i="104"/>
  <c r="CE334" i="104"/>
  <c r="CE335" i="104"/>
  <c r="CE336" i="104"/>
  <c r="CE337" i="104"/>
  <c r="CE338" i="104"/>
  <c r="CE339" i="104"/>
  <c r="CE340" i="104"/>
  <c r="CE341" i="104"/>
  <c r="CE342" i="104"/>
  <c r="CE343" i="104"/>
  <c r="CE344" i="104"/>
  <c r="CE345" i="104"/>
  <c r="CE346" i="104"/>
  <c r="CE347" i="104"/>
  <c r="CE348" i="104"/>
  <c r="CE349" i="104"/>
  <c r="CE350" i="104"/>
  <c r="CE351" i="104"/>
  <c r="CE352" i="104"/>
  <c r="CE353" i="104"/>
  <c r="CE354" i="104"/>
  <c r="CE355" i="104"/>
  <c r="CE356" i="104"/>
  <c r="CE357" i="104"/>
  <c r="CE358" i="104"/>
  <c r="CE359" i="104"/>
  <c r="CE360" i="104"/>
  <c r="CE361" i="104"/>
  <c r="CE362" i="104"/>
  <c r="CE363" i="104"/>
  <c r="CE364" i="104"/>
  <c r="CE365" i="104"/>
  <c r="CE366" i="104"/>
  <c r="CE367" i="104"/>
  <c r="CE368" i="104"/>
  <c r="CE369" i="104"/>
  <c r="CE370" i="104"/>
  <c r="CE371" i="104"/>
  <c r="CE372" i="104"/>
  <c r="CE373" i="104"/>
  <c r="CE374" i="104"/>
  <c r="CE375" i="104"/>
  <c r="CE376" i="104"/>
  <c r="CE377" i="104"/>
  <c r="CE378" i="104"/>
  <c r="CE379" i="104"/>
  <c r="CE380" i="104"/>
  <c r="CE381" i="104"/>
  <c r="CE382" i="104"/>
  <c r="J184" i="104"/>
  <c r="M184" i="104"/>
  <c r="R184" i="104"/>
  <c r="S184" i="104"/>
  <c r="V184" i="104"/>
  <c r="Y184" i="104"/>
  <c r="Z184" i="104"/>
  <c r="AA184" i="104"/>
  <c r="AD184" i="104"/>
  <c r="AG184" i="104"/>
  <c r="AJ184" i="104"/>
  <c r="AK184" i="104"/>
  <c r="AN184" i="104"/>
  <c r="AQ184" i="104"/>
  <c r="AT184" i="104"/>
  <c r="AU184" i="104"/>
  <c r="AX184" i="104"/>
  <c r="BA184" i="104"/>
  <c r="BD184" i="104"/>
  <c r="BE184" i="104"/>
  <c r="BF184" i="104"/>
  <c r="J192" i="104"/>
  <c r="M192" i="104"/>
  <c r="R192" i="104"/>
  <c r="S192" i="104"/>
  <c r="V192" i="104"/>
  <c r="Y192" i="104"/>
  <c r="Z192" i="104"/>
  <c r="AA192" i="104"/>
  <c r="AD192" i="104"/>
  <c r="AG192" i="104"/>
  <c r="AJ192" i="104"/>
  <c r="AK192" i="104"/>
  <c r="AN192" i="104"/>
  <c r="AQ192" i="104"/>
  <c r="AT192" i="104"/>
  <c r="AU192" i="104"/>
  <c r="AX192" i="104"/>
  <c r="BA192" i="104"/>
  <c r="BD192" i="104"/>
  <c r="BE192" i="104"/>
  <c r="BF192" i="104"/>
  <c r="J188" i="104"/>
  <c r="M188" i="104"/>
  <c r="R188" i="104"/>
  <c r="S188" i="104"/>
  <c r="V188" i="104"/>
  <c r="Y188" i="104"/>
  <c r="Z188" i="104"/>
  <c r="AA188" i="104"/>
  <c r="AD188" i="104"/>
  <c r="AG188" i="104"/>
  <c r="AJ188" i="104"/>
  <c r="AK188" i="104"/>
  <c r="AN188" i="104"/>
  <c r="AQ188" i="104"/>
  <c r="AT188" i="104"/>
  <c r="AU188" i="104"/>
  <c r="AX188" i="104"/>
  <c r="BA188" i="104"/>
  <c r="BD188" i="104"/>
  <c r="BE188" i="104"/>
  <c r="BF188" i="104"/>
  <c r="J186" i="104"/>
  <c r="M186" i="104"/>
  <c r="R186" i="104"/>
  <c r="S186" i="104"/>
  <c r="V186" i="104"/>
  <c r="Y186" i="104"/>
  <c r="Z186" i="104"/>
  <c r="AA186" i="104"/>
  <c r="AD186" i="104"/>
  <c r="AG186" i="104"/>
  <c r="AJ186" i="104"/>
  <c r="AK186" i="104"/>
  <c r="AN186" i="104"/>
  <c r="AQ186" i="104"/>
  <c r="AT186" i="104"/>
  <c r="AU186" i="104"/>
  <c r="AX186" i="104"/>
  <c r="BA186" i="104"/>
  <c r="BD186" i="104"/>
  <c r="BE186" i="104"/>
  <c r="BF186" i="104"/>
  <c r="J190" i="104"/>
  <c r="M190" i="104"/>
  <c r="R190" i="104"/>
  <c r="S190" i="104"/>
  <c r="V190" i="104"/>
  <c r="Y190" i="104"/>
  <c r="Z190" i="104"/>
  <c r="AA190" i="104"/>
  <c r="AD190" i="104"/>
  <c r="AG190" i="104"/>
  <c r="AJ190" i="104"/>
  <c r="AK190" i="104"/>
  <c r="AN190" i="104"/>
  <c r="AQ190" i="104"/>
  <c r="AT190" i="104"/>
  <c r="AU190" i="104"/>
  <c r="AX190" i="104"/>
  <c r="BA190" i="104"/>
  <c r="BD190" i="104"/>
  <c r="BE190" i="104"/>
  <c r="BF190" i="104"/>
  <c r="J185" i="104"/>
  <c r="M185" i="104"/>
  <c r="R185" i="104"/>
  <c r="S185" i="104"/>
  <c r="V185" i="104"/>
  <c r="Y185" i="104"/>
  <c r="Z185" i="104"/>
  <c r="AA185" i="104"/>
  <c r="AD185" i="104"/>
  <c r="AG185" i="104"/>
  <c r="AJ185" i="104"/>
  <c r="AK185" i="104"/>
  <c r="AN185" i="104"/>
  <c r="AQ185" i="104"/>
  <c r="AT185" i="104"/>
  <c r="AU185" i="104"/>
  <c r="AX185" i="104"/>
  <c r="BA185" i="104"/>
  <c r="BD185" i="104"/>
  <c r="BE185" i="104"/>
  <c r="BF185" i="104"/>
  <c r="J189" i="104"/>
  <c r="M189" i="104"/>
  <c r="R189" i="104"/>
  <c r="S189" i="104"/>
  <c r="V189" i="104"/>
  <c r="Y189" i="104"/>
  <c r="Z189" i="104"/>
  <c r="AA189" i="104"/>
  <c r="AD189" i="104"/>
  <c r="AG189" i="104"/>
  <c r="AJ189" i="104"/>
  <c r="AK189" i="104"/>
  <c r="AN189" i="104"/>
  <c r="AQ189" i="104"/>
  <c r="AT189" i="104"/>
  <c r="AU189" i="104"/>
  <c r="AX189" i="104"/>
  <c r="BA189" i="104"/>
  <c r="BD189" i="104"/>
  <c r="BE189" i="104"/>
  <c r="BF189" i="104"/>
  <c r="J191" i="104"/>
  <c r="M191" i="104"/>
  <c r="R191" i="104"/>
  <c r="S191" i="104"/>
  <c r="V191" i="104"/>
  <c r="Y191" i="104"/>
  <c r="Z191" i="104"/>
  <c r="AA191" i="104"/>
  <c r="AD191" i="104"/>
  <c r="AG191" i="104"/>
  <c r="AJ191" i="104"/>
  <c r="AK191" i="104"/>
  <c r="AN191" i="104"/>
  <c r="AQ191" i="104"/>
  <c r="AT191" i="104"/>
  <c r="AU191" i="104"/>
  <c r="AX191" i="104"/>
  <c r="BA191" i="104"/>
  <c r="BD191" i="104"/>
  <c r="BE191" i="104"/>
  <c r="BF191" i="104"/>
  <c r="J187" i="104"/>
  <c r="M187" i="104"/>
  <c r="R187" i="104"/>
  <c r="S187" i="104"/>
  <c r="V187" i="104"/>
  <c r="Y187" i="104"/>
  <c r="Z187" i="104"/>
  <c r="AA187" i="104"/>
  <c r="AD187" i="104"/>
  <c r="AG187" i="104"/>
  <c r="AJ187" i="104"/>
  <c r="AK187" i="104"/>
  <c r="AN187" i="104"/>
  <c r="AQ187" i="104"/>
  <c r="AT187" i="104"/>
  <c r="AU187" i="104"/>
  <c r="AX187" i="104"/>
  <c r="BA187" i="104"/>
  <c r="BD187" i="104"/>
  <c r="BE187" i="104"/>
  <c r="BF187" i="104"/>
  <c r="J113" i="104"/>
  <c r="M113" i="104"/>
  <c r="R113" i="104"/>
  <c r="S113" i="104"/>
  <c r="V113" i="104"/>
  <c r="Y113" i="104"/>
  <c r="Z113" i="104"/>
  <c r="AA113" i="104"/>
  <c r="AD113" i="104"/>
  <c r="AG113" i="104"/>
  <c r="AJ113" i="104"/>
  <c r="AK113" i="104"/>
  <c r="AN113" i="104"/>
  <c r="AQ113" i="104"/>
  <c r="AT113" i="104"/>
  <c r="AU113" i="104"/>
  <c r="AX113" i="104"/>
  <c r="BA113" i="104"/>
  <c r="BD113" i="104"/>
  <c r="BE113" i="104"/>
  <c r="BF113" i="104"/>
  <c r="J329" i="104"/>
  <c r="M329" i="104"/>
  <c r="R329" i="104"/>
  <c r="S329" i="104"/>
  <c r="V329" i="104"/>
  <c r="Y329" i="104"/>
  <c r="Z329" i="104"/>
  <c r="AA329" i="104"/>
  <c r="AD329" i="104"/>
  <c r="AG329" i="104"/>
  <c r="AJ329" i="104"/>
  <c r="AK329" i="104"/>
  <c r="AN329" i="104"/>
  <c r="AQ329" i="104"/>
  <c r="AT329" i="104"/>
  <c r="AU329" i="104"/>
  <c r="AX329" i="104"/>
  <c r="BA329" i="104"/>
  <c r="BD329" i="104"/>
  <c r="BE329" i="104"/>
  <c r="BF329" i="104"/>
  <c r="J310" i="104"/>
  <c r="M310" i="104"/>
  <c r="R310" i="104"/>
  <c r="S310" i="104"/>
  <c r="V310" i="104"/>
  <c r="Y310" i="104"/>
  <c r="Z310" i="104"/>
  <c r="AA310" i="104"/>
  <c r="AD310" i="104"/>
  <c r="AG310" i="104"/>
  <c r="AJ310" i="104"/>
  <c r="AK310" i="104"/>
  <c r="AN310" i="104"/>
  <c r="AQ310" i="104"/>
  <c r="AT310" i="104"/>
  <c r="AU310" i="104"/>
  <c r="AX310" i="104"/>
  <c r="BA310" i="104"/>
  <c r="BD310" i="104"/>
  <c r="BE310" i="104"/>
  <c r="BF310" i="104"/>
  <c r="J309" i="104"/>
  <c r="M309" i="104"/>
  <c r="R309" i="104"/>
  <c r="S309" i="104"/>
  <c r="V309" i="104"/>
  <c r="Y309" i="104"/>
  <c r="Z309" i="104"/>
  <c r="AA309" i="104"/>
  <c r="AD309" i="104"/>
  <c r="AG309" i="104"/>
  <c r="AJ309" i="104"/>
  <c r="AK309" i="104"/>
  <c r="AN309" i="104"/>
  <c r="AQ309" i="104"/>
  <c r="AT309" i="104"/>
  <c r="AU309" i="104"/>
  <c r="AX309" i="104"/>
  <c r="BA309" i="104"/>
  <c r="BD309" i="104"/>
  <c r="BE309" i="104"/>
  <c r="BF309" i="104"/>
  <c r="J154" i="104"/>
  <c r="M154" i="104"/>
  <c r="R154" i="104"/>
  <c r="S154" i="104"/>
  <c r="V154" i="104"/>
  <c r="Y154" i="104"/>
  <c r="Z154" i="104"/>
  <c r="AA154" i="104"/>
  <c r="AD154" i="104"/>
  <c r="AG154" i="104"/>
  <c r="AJ154" i="104"/>
  <c r="AK154" i="104"/>
  <c r="AN154" i="104"/>
  <c r="AQ154" i="104"/>
  <c r="AT154" i="104"/>
  <c r="AU154" i="104"/>
  <c r="AX154" i="104"/>
  <c r="BA154" i="104"/>
  <c r="BD154" i="104"/>
  <c r="BE154" i="104"/>
  <c r="BF154" i="104"/>
  <c r="J65" i="104"/>
  <c r="M65" i="104"/>
  <c r="R65" i="104"/>
  <c r="S65" i="104"/>
  <c r="V65" i="104"/>
  <c r="Y65" i="104"/>
  <c r="Z65" i="104"/>
  <c r="AA65" i="104"/>
  <c r="AD65" i="104"/>
  <c r="AG65" i="104"/>
  <c r="AJ65" i="104"/>
  <c r="AK65" i="104"/>
  <c r="AN65" i="104"/>
  <c r="AQ65" i="104"/>
  <c r="AT65" i="104"/>
  <c r="AU65" i="104"/>
  <c r="AX65" i="104"/>
  <c r="BA65" i="104"/>
  <c r="BD65" i="104"/>
  <c r="BE65" i="104"/>
  <c r="BF65" i="104"/>
  <c r="J343" i="104"/>
  <c r="M343" i="104"/>
  <c r="R343" i="104"/>
  <c r="S343" i="104"/>
  <c r="V343" i="104"/>
  <c r="Y343" i="104"/>
  <c r="Z343" i="104"/>
  <c r="AA343" i="104"/>
  <c r="AD343" i="104"/>
  <c r="AG343" i="104"/>
  <c r="AJ343" i="104"/>
  <c r="AK343" i="104"/>
  <c r="AN343" i="104"/>
  <c r="AQ343" i="104"/>
  <c r="AT343" i="104"/>
  <c r="AU343" i="104"/>
  <c r="AX343" i="104"/>
  <c r="BA343" i="104"/>
  <c r="BD343" i="104"/>
  <c r="BE343" i="104"/>
  <c r="BF343" i="104"/>
  <c r="J345" i="104"/>
  <c r="M345" i="104"/>
  <c r="R345" i="104"/>
  <c r="S345" i="104"/>
  <c r="V345" i="104"/>
  <c r="Y345" i="104"/>
  <c r="Z345" i="104"/>
  <c r="AA345" i="104"/>
  <c r="AD345" i="104"/>
  <c r="AG345" i="104"/>
  <c r="AJ345" i="104"/>
  <c r="AK345" i="104"/>
  <c r="AN345" i="104"/>
  <c r="AQ345" i="104"/>
  <c r="AT345" i="104"/>
  <c r="AU345" i="104"/>
  <c r="AX345" i="104"/>
  <c r="BA345" i="104"/>
  <c r="BD345" i="104"/>
  <c r="BE345" i="104"/>
  <c r="BF345" i="104"/>
  <c r="J346" i="104"/>
  <c r="M346" i="104"/>
  <c r="R346" i="104"/>
  <c r="S346" i="104"/>
  <c r="V346" i="104"/>
  <c r="Y346" i="104"/>
  <c r="Z346" i="104"/>
  <c r="AA346" i="104"/>
  <c r="AD346" i="104"/>
  <c r="AG346" i="104"/>
  <c r="AJ346" i="104"/>
  <c r="AK346" i="104"/>
  <c r="AN346" i="104"/>
  <c r="AQ346" i="104"/>
  <c r="AT346" i="104"/>
  <c r="AU346" i="104"/>
  <c r="AX346" i="104"/>
  <c r="BA346" i="104"/>
  <c r="BD346" i="104"/>
  <c r="BE346" i="104"/>
  <c r="BF346" i="104"/>
  <c r="J347" i="104"/>
  <c r="M347" i="104"/>
  <c r="R347" i="104"/>
  <c r="S347" i="104"/>
  <c r="V347" i="104"/>
  <c r="Y347" i="104"/>
  <c r="Z347" i="104"/>
  <c r="AA347" i="104"/>
  <c r="AD347" i="104"/>
  <c r="AG347" i="104"/>
  <c r="AJ347" i="104"/>
  <c r="AK347" i="104"/>
  <c r="AN347" i="104"/>
  <c r="AQ347" i="104"/>
  <c r="AT347" i="104"/>
  <c r="AU347" i="104"/>
  <c r="AX347" i="104"/>
  <c r="BA347" i="104"/>
  <c r="BD347" i="104"/>
  <c r="BE347" i="104"/>
  <c r="BF347" i="104"/>
  <c r="J344" i="104"/>
  <c r="M344" i="104"/>
  <c r="R344" i="104"/>
  <c r="S344" i="104"/>
  <c r="V344" i="104"/>
  <c r="Y344" i="104"/>
  <c r="Z344" i="104"/>
  <c r="AA344" i="104"/>
  <c r="AD344" i="104"/>
  <c r="AG344" i="104"/>
  <c r="AJ344" i="104"/>
  <c r="AK344" i="104"/>
  <c r="AN344" i="104"/>
  <c r="AQ344" i="104"/>
  <c r="AT344" i="104"/>
  <c r="AU344" i="104"/>
  <c r="AX344" i="104"/>
  <c r="BA344" i="104"/>
  <c r="BD344" i="104"/>
  <c r="BE344" i="104"/>
  <c r="BF344" i="104"/>
  <c r="J352" i="104"/>
  <c r="M352" i="104"/>
  <c r="R352" i="104"/>
  <c r="S352" i="104"/>
  <c r="V352" i="104"/>
  <c r="Y352" i="104"/>
  <c r="Z352" i="104"/>
  <c r="AA352" i="104"/>
  <c r="AD352" i="104"/>
  <c r="AG352" i="104"/>
  <c r="AJ352" i="104"/>
  <c r="AK352" i="104"/>
  <c r="AN352" i="104"/>
  <c r="AQ352" i="104"/>
  <c r="AT352" i="104"/>
  <c r="AU352" i="104"/>
  <c r="AX352" i="104"/>
  <c r="BA352" i="104"/>
  <c r="BD352" i="104"/>
  <c r="BE352" i="104"/>
  <c r="BF352" i="104"/>
  <c r="J353" i="104"/>
  <c r="M353" i="104"/>
  <c r="R353" i="104"/>
  <c r="S353" i="104"/>
  <c r="V353" i="104"/>
  <c r="Y353" i="104"/>
  <c r="Z353" i="104"/>
  <c r="AA353" i="104"/>
  <c r="AD353" i="104"/>
  <c r="AG353" i="104"/>
  <c r="AJ353" i="104"/>
  <c r="AK353" i="104"/>
  <c r="AN353" i="104"/>
  <c r="AQ353" i="104"/>
  <c r="AT353" i="104"/>
  <c r="AU353" i="104"/>
  <c r="AX353" i="104"/>
  <c r="BA353" i="104"/>
  <c r="BD353" i="104"/>
  <c r="BE353" i="104"/>
  <c r="BF353" i="104"/>
  <c r="J351" i="104"/>
  <c r="M351" i="104"/>
  <c r="R351" i="104"/>
  <c r="S351" i="104"/>
  <c r="V351" i="104"/>
  <c r="Y351" i="104"/>
  <c r="Z351" i="104"/>
  <c r="AA351" i="104"/>
  <c r="AD351" i="104"/>
  <c r="AG351" i="104"/>
  <c r="AJ351" i="104"/>
  <c r="AK351" i="104"/>
  <c r="AN351" i="104"/>
  <c r="AQ351" i="104"/>
  <c r="AT351" i="104"/>
  <c r="AU351" i="104"/>
  <c r="AX351" i="104"/>
  <c r="BA351" i="104"/>
  <c r="BD351" i="104"/>
  <c r="BE351" i="104"/>
  <c r="BF351" i="104"/>
  <c r="J49" i="104"/>
  <c r="M49" i="104"/>
  <c r="R49" i="104"/>
  <c r="S49" i="104"/>
  <c r="V49" i="104"/>
  <c r="Y49" i="104"/>
  <c r="Z49" i="104"/>
  <c r="AA49" i="104"/>
  <c r="AD49" i="104"/>
  <c r="AG49" i="104"/>
  <c r="AJ49" i="104"/>
  <c r="AK49" i="104"/>
  <c r="AN49" i="104"/>
  <c r="AQ49" i="104"/>
  <c r="AT49" i="104"/>
  <c r="AU49" i="104"/>
  <c r="AX49" i="104"/>
  <c r="BA49" i="104"/>
  <c r="BD49" i="104"/>
  <c r="BE49" i="104"/>
  <c r="BF49" i="104"/>
  <c r="J48" i="104"/>
  <c r="M48" i="104"/>
  <c r="R48" i="104"/>
  <c r="S48" i="104"/>
  <c r="V48" i="104"/>
  <c r="Y48" i="104"/>
  <c r="Z48" i="104"/>
  <c r="AA48" i="104"/>
  <c r="AD48" i="104"/>
  <c r="AG48" i="104"/>
  <c r="AJ48" i="104"/>
  <c r="AK48" i="104"/>
  <c r="AN48" i="104"/>
  <c r="AQ48" i="104"/>
  <c r="AT48" i="104"/>
  <c r="AU48" i="104"/>
  <c r="AX48" i="104"/>
  <c r="BA48" i="104"/>
  <c r="BD48" i="104"/>
  <c r="BE48" i="104"/>
  <c r="BF48" i="104"/>
  <c r="J47" i="104"/>
  <c r="M47" i="104"/>
  <c r="R47" i="104"/>
  <c r="S47" i="104"/>
  <c r="V47" i="104"/>
  <c r="Y47" i="104"/>
  <c r="Z47" i="104"/>
  <c r="AA47" i="104"/>
  <c r="AD47" i="104"/>
  <c r="AG47" i="104"/>
  <c r="AJ47" i="104"/>
  <c r="AK47" i="104"/>
  <c r="AN47" i="104"/>
  <c r="AQ47" i="104"/>
  <c r="AT47" i="104"/>
  <c r="AU47" i="104"/>
  <c r="AX47" i="104"/>
  <c r="BA47" i="104"/>
  <c r="BD47" i="104"/>
  <c r="BE47" i="104"/>
  <c r="BF47" i="104"/>
  <c r="J82" i="104"/>
  <c r="M82" i="104"/>
  <c r="R82" i="104"/>
  <c r="S82" i="104"/>
  <c r="V82" i="104"/>
  <c r="Y82" i="104"/>
  <c r="Z82" i="104"/>
  <c r="AA82" i="104"/>
  <c r="AD82" i="104"/>
  <c r="AG82" i="104"/>
  <c r="AJ82" i="104"/>
  <c r="AK82" i="104"/>
  <c r="AN82" i="104"/>
  <c r="AQ82" i="104"/>
  <c r="AT82" i="104"/>
  <c r="AU82" i="104"/>
  <c r="AX82" i="104"/>
  <c r="BA82" i="104"/>
  <c r="BD82" i="104"/>
  <c r="BE82" i="104"/>
  <c r="BF82" i="104"/>
  <c r="J83" i="104"/>
  <c r="M83" i="104"/>
  <c r="R83" i="104"/>
  <c r="S83" i="104"/>
  <c r="V83" i="104"/>
  <c r="Y83" i="104"/>
  <c r="Z83" i="104"/>
  <c r="AA83" i="104"/>
  <c r="AD83" i="104"/>
  <c r="AG83" i="104"/>
  <c r="AJ83" i="104"/>
  <c r="AK83" i="104"/>
  <c r="AN83" i="104"/>
  <c r="AQ83" i="104"/>
  <c r="AT83" i="104"/>
  <c r="AU83" i="104"/>
  <c r="AX83" i="104"/>
  <c r="BA83" i="104"/>
  <c r="BD83" i="104"/>
  <c r="BE83" i="104"/>
  <c r="BF83" i="104"/>
  <c r="J81" i="104"/>
  <c r="M81" i="104"/>
  <c r="R81" i="104"/>
  <c r="S81" i="104"/>
  <c r="V81" i="104"/>
  <c r="Y81" i="104"/>
  <c r="Z81" i="104"/>
  <c r="AA81" i="104"/>
  <c r="AD81" i="104"/>
  <c r="AG81" i="104"/>
  <c r="AJ81" i="104"/>
  <c r="AK81" i="104"/>
  <c r="AN81" i="104"/>
  <c r="AQ81" i="104"/>
  <c r="AT81" i="104"/>
  <c r="AU81" i="104"/>
  <c r="AX81" i="104"/>
  <c r="BA81" i="104"/>
  <c r="BD81" i="104"/>
  <c r="BE81" i="104"/>
  <c r="BF81" i="104"/>
  <c r="J84" i="104"/>
  <c r="M84" i="104"/>
  <c r="R84" i="104"/>
  <c r="S84" i="104"/>
  <c r="V84" i="104"/>
  <c r="Y84" i="104"/>
  <c r="Z84" i="104"/>
  <c r="AA84" i="104"/>
  <c r="AD84" i="104"/>
  <c r="AG84" i="104"/>
  <c r="AJ84" i="104"/>
  <c r="AK84" i="104"/>
  <c r="AN84" i="104"/>
  <c r="AQ84" i="104"/>
  <c r="AT84" i="104"/>
  <c r="AU84" i="104"/>
  <c r="AX84" i="104"/>
  <c r="BA84" i="104"/>
  <c r="BD84" i="104"/>
  <c r="BE84" i="104"/>
  <c r="BF84" i="104"/>
  <c r="J50" i="104"/>
  <c r="M50" i="104"/>
  <c r="R50" i="104"/>
  <c r="S50" i="104"/>
  <c r="V50" i="104"/>
  <c r="Y50" i="104"/>
  <c r="Z50" i="104"/>
  <c r="AA50" i="104"/>
  <c r="AD50" i="104"/>
  <c r="AG50" i="104"/>
  <c r="AJ50" i="104"/>
  <c r="AK50" i="104"/>
  <c r="AN50" i="104"/>
  <c r="AQ50" i="104"/>
  <c r="AT50" i="104"/>
  <c r="AU50" i="104"/>
  <c r="AX50" i="104"/>
  <c r="BA50" i="104"/>
  <c r="BD50" i="104"/>
  <c r="BE50" i="104"/>
  <c r="BF50" i="104"/>
  <c r="J175" i="104"/>
  <c r="M175" i="104"/>
  <c r="R175" i="104"/>
  <c r="S175" i="104"/>
  <c r="V175" i="104"/>
  <c r="Y175" i="104"/>
  <c r="Z175" i="104"/>
  <c r="AA175" i="104"/>
  <c r="AD175" i="104"/>
  <c r="AG175" i="104"/>
  <c r="AJ175" i="104"/>
  <c r="AK175" i="104"/>
  <c r="AN175" i="104"/>
  <c r="AQ175" i="104"/>
  <c r="AT175" i="104"/>
  <c r="AU175" i="104"/>
  <c r="AX175" i="104"/>
  <c r="BA175" i="104"/>
  <c r="BD175" i="104"/>
  <c r="BE175" i="104"/>
  <c r="BF175" i="104"/>
  <c r="J178" i="104"/>
  <c r="M178" i="104"/>
  <c r="R178" i="104"/>
  <c r="S178" i="104"/>
  <c r="V178" i="104"/>
  <c r="Y178" i="104"/>
  <c r="Z178" i="104"/>
  <c r="AA178" i="104"/>
  <c r="AD178" i="104"/>
  <c r="AG178" i="104"/>
  <c r="AJ178" i="104"/>
  <c r="AK178" i="104"/>
  <c r="AN178" i="104"/>
  <c r="AQ178" i="104"/>
  <c r="AT178" i="104"/>
  <c r="AU178" i="104"/>
  <c r="AX178" i="104"/>
  <c r="BA178" i="104"/>
  <c r="BD178" i="104"/>
  <c r="BE178" i="104"/>
  <c r="BF178" i="104"/>
  <c r="J177" i="104"/>
  <c r="M177" i="104"/>
  <c r="R177" i="104"/>
  <c r="S177" i="104"/>
  <c r="V177" i="104"/>
  <c r="Y177" i="104"/>
  <c r="Z177" i="104"/>
  <c r="AA177" i="104"/>
  <c r="AD177" i="104"/>
  <c r="AG177" i="104"/>
  <c r="AJ177" i="104"/>
  <c r="AK177" i="104"/>
  <c r="AN177" i="104"/>
  <c r="AQ177" i="104"/>
  <c r="AT177" i="104"/>
  <c r="AU177" i="104"/>
  <c r="AX177" i="104"/>
  <c r="BA177" i="104"/>
  <c r="BD177" i="104"/>
  <c r="BE177" i="104"/>
  <c r="BF177" i="104"/>
  <c r="J176" i="104"/>
  <c r="M176" i="104"/>
  <c r="R176" i="104"/>
  <c r="S176" i="104"/>
  <c r="V176" i="104"/>
  <c r="Y176" i="104"/>
  <c r="Z176" i="104"/>
  <c r="AA176" i="104"/>
  <c r="AD176" i="104"/>
  <c r="AG176" i="104"/>
  <c r="AJ176" i="104"/>
  <c r="AK176" i="104"/>
  <c r="AN176" i="104"/>
  <c r="AQ176" i="104"/>
  <c r="AT176" i="104"/>
  <c r="AU176" i="104"/>
  <c r="AX176" i="104"/>
  <c r="BA176" i="104"/>
  <c r="BD176" i="104"/>
  <c r="BE176" i="104"/>
  <c r="BF176" i="104"/>
  <c r="J174" i="104"/>
  <c r="M174" i="104"/>
  <c r="R174" i="104"/>
  <c r="S174" i="104"/>
  <c r="V174" i="104"/>
  <c r="Y174" i="104"/>
  <c r="Z174" i="104"/>
  <c r="AA174" i="104"/>
  <c r="AD174" i="104"/>
  <c r="AG174" i="104"/>
  <c r="AJ174" i="104"/>
  <c r="AK174" i="104"/>
  <c r="AN174" i="104"/>
  <c r="AQ174" i="104"/>
  <c r="AT174" i="104"/>
  <c r="AU174" i="104"/>
  <c r="AX174" i="104"/>
  <c r="BA174" i="104"/>
  <c r="BD174" i="104"/>
  <c r="BE174" i="104"/>
  <c r="BF174" i="104"/>
  <c r="J180" i="104"/>
  <c r="M180" i="104"/>
  <c r="R180" i="104"/>
  <c r="S180" i="104"/>
  <c r="V180" i="104"/>
  <c r="Y180" i="104"/>
  <c r="Z180" i="104"/>
  <c r="AA180" i="104"/>
  <c r="AD180" i="104"/>
  <c r="AG180" i="104"/>
  <c r="AJ180" i="104"/>
  <c r="AK180" i="104"/>
  <c r="AN180" i="104"/>
  <c r="AQ180" i="104"/>
  <c r="AT180" i="104"/>
  <c r="AU180" i="104"/>
  <c r="AX180" i="104"/>
  <c r="BA180" i="104"/>
  <c r="BD180" i="104"/>
  <c r="BE180" i="104"/>
  <c r="BF180" i="104"/>
  <c r="J179" i="104"/>
  <c r="M179" i="104"/>
  <c r="R179" i="104"/>
  <c r="S179" i="104"/>
  <c r="V179" i="104"/>
  <c r="Y179" i="104"/>
  <c r="Z179" i="104"/>
  <c r="AA179" i="104"/>
  <c r="AD179" i="104"/>
  <c r="AG179" i="104"/>
  <c r="AJ179" i="104"/>
  <c r="AK179" i="104"/>
  <c r="AN179" i="104"/>
  <c r="AQ179" i="104"/>
  <c r="AT179" i="104"/>
  <c r="AU179" i="104"/>
  <c r="AX179" i="104"/>
  <c r="BA179" i="104"/>
  <c r="BD179" i="104"/>
  <c r="BE179" i="104"/>
  <c r="BF179" i="104"/>
  <c r="J183" i="104"/>
  <c r="M183" i="104"/>
  <c r="R183" i="104"/>
  <c r="S183" i="104"/>
  <c r="V183" i="104"/>
  <c r="Y183" i="104"/>
  <c r="Z183" i="104"/>
  <c r="AA183" i="104"/>
  <c r="AD183" i="104"/>
  <c r="AG183" i="104"/>
  <c r="AJ183" i="104"/>
  <c r="AK183" i="104"/>
  <c r="AN183" i="104"/>
  <c r="AQ183" i="104"/>
  <c r="AT183" i="104"/>
  <c r="AU183" i="104"/>
  <c r="AX183" i="104"/>
  <c r="BA183" i="104"/>
  <c r="BD183" i="104"/>
  <c r="BE183" i="104"/>
  <c r="BF183" i="104"/>
  <c r="J181" i="104"/>
  <c r="M181" i="104"/>
  <c r="R181" i="104"/>
  <c r="S181" i="104"/>
  <c r="V181" i="104"/>
  <c r="Y181" i="104"/>
  <c r="Z181" i="104"/>
  <c r="AA181" i="104"/>
  <c r="AD181" i="104"/>
  <c r="AG181" i="104"/>
  <c r="AJ181" i="104"/>
  <c r="AK181" i="104"/>
  <c r="AN181" i="104"/>
  <c r="AQ181" i="104"/>
  <c r="AT181" i="104"/>
  <c r="AU181" i="104"/>
  <c r="AX181" i="104"/>
  <c r="BA181" i="104"/>
  <c r="BD181" i="104"/>
  <c r="BE181" i="104"/>
  <c r="BF181" i="104"/>
  <c r="J182" i="104"/>
  <c r="M182" i="104"/>
  <c r="R182" i="104"/>
  <c r="S182" i="104"/>
  <c r="V182" i="104"/>
  <c r="Y182" i="104"/>
  <c r="Z182" i="104"/>
  <c r="AA182" i="104"/>
  <c r="AD182" i="104"/>
  <c r="AG182" i="104"/>
  <c r="AJ182" i="104"/>
  <c r="AK182" i="104"/>
  <c r="AN182" i="104"/>
  <c r="AQ182" i="104"/>
  <c r="AT182" i="104"/>
  <c r="AU182" i="104"/>
  <c r="AX182" i="104"/>
  <c r="BA182" i="104"/>
  <c r="BD182" i="104"/>
  <c r="BE182" i="104"/>
  <c r="BF182" i="104"/>
  <c r="J124" i="104"/>
  <c r="M124" i="104"/>
  <c r="R124" i="104"/>
  <c r="S124" i="104"/>
  <c r="V124" i="104"/>
  <c r="Y124" i="104"/>
  <c r="Z124" i="104"/>
  <c r="AA124" i="104"/>
  <c r="AD124" i="104"/>
  <c r="AG124" i="104"/>
  <c r="AJ124" i="104"/>
  <c r="AK124" i="104"/>
  <c r="AN124" i="104"/>
  <c r="AQ124" i="104"/>
  <c r="AT124" i="104"/>
  <c r="AU124" i="104"/>
  <c r="AX124" i="104"/>
  <c r="BA124" i="104"/>
  <c r="BD124" i="104"/>
  <c r="BE124" i="104"/>
  <c r="BF124" i="104"/>
  <c r="J125" i="104"/>
  <c r="M125" i="104"/>
  <c r="R125" i="104"/>
  <c r="S125" i="104"/>
  <c r="V125" i="104"/>
  <c r="Y125" i="104"/>
  <c r="Z125" i="104"/>
  <c r="AA125" i="104"/>
  <c r="AD125" i="104"/>
  <c r="AG125" i="104"/>
  <c r="AJ125" i="104"/>
  <c r="AK125" i="104"/>
  <c r="AN125" i="104"/>
  <c r="AQ125" i="104"/>
  <c r="AT125" i="104"/>
  <c r="AU125" i="104"/>
  <c r="AX125" i="104"/>
  <c r="BA125" i="104"/>
  <c r="BD125" i="104"/>
  <c r="BE125" i="104"/>
  <c r="BF125" i="104"/>
  <c r="J126" i="104"/>
  <c r="M126" i="104"/>
  <c r="R126" i="104"/>
  <c r="S126" i="104"/>
  <c r="V126" i="104"/>
  <c r="Y126" i="104"/>
  <c r="Z126" i="104"/>
  <c r="AA126" i="104"/>
  <c r="AD126" i="104"/>
  <c r="AG126" i="104"/>
  <c r="AJ126" i="104"/>
  <c r="AK126" i="104"/>
  <c r="AN126" i="104"/>
  <c r="AQ126" i="104"/>
  <c r="AT126" i="104"/>
  <c r="AU126" i="104"/>
  <c r="AX126" i="104"/>
  <c r="BA126" i="104"/>
  <c r="BD126" i="104"/>
  <c r="BE126" i="104"/>
  <c r="BF126" i="104"/>
  <c r="J121" i="104"/>
  <c r="M121" i="104"/>
  <c r="R121" i="104"/>
  <c r="S121" i="104"/>
  <c r="V121" i="104"/>
  <c r="Y121" i="104"/>
  <c r="Z121" i="104"/>
  <c r="AA121" i="104"/>
  <c r="AD121" i="104"/>
  <c r="AG121" i="104"/>
  <c r="AJ121" i="104"/>
  <c r="AK121" i="104"/>
  <c r="AN121" i="104"/>
  <c r="AQ121" i="104"/>
  <c r="AT121" i="104"/>
  <c r="AU121" i="104"/>
  <c r="AX121" i="104"/>
  <c r="BA121" i="104"/>
  <c r="BD121" i="104"/>
  <c r="BE121" i="104"/>
  <c r="BF121" i="104"/>
  <c r="J119" i="104"/>
  <c r="M119" i="104"/>
  <c r="R119" i="104"/>
  <c r="S119" i="104"/>
  <c r="V119" i="104"/>
  <c r="Y119" i="104"/>
  <c r="Z119" i="104"/>
  <c r="AA119" i="104"/>
  <c r="AD119" i="104"/>
  <c r="AG119" i="104"/>
  <c r="AJ119" i="104"/>
  <c r="AK119" i="104"/>
  <c r="AN119" i="104"/>
  <c r="AQ119" i="104"/>
  <c r="AT119" i="104"/>
  <c r="AU119" i="104"/>
  <c r="AX119" i="104"/>
  <c r="BA119" i="104"/>
  <c r="BD119" i="104"/>
  <c r="BE119" i="104"/>
  <c r="BF119" i="104"/>
  <c r="J118" i="104"/>
  <c r="M118" i="104"/>
  <c r="R118" i="104"/>
  <c r="S118" i="104"/>
  <c r="V118" i="104"/>
  <c r="Y118" i="104"/>
  <c r="Z118" i="104"/>
  <c r="AA118" i="104"/>
  <c r="AD118" i="104"/>
  <c r="AG118" i="104"/>
  <c r="AJ118" i="104"/>
  <c r="AK118" i="104"/>
  <c r="AN118" i="104"/>
  <c r="AQ118" i="104"/>
  <c r="AT118" i="104"/>
  <c r="AU118" i="104"/>
  <c r="AX118" i="104"/>
  <c r="BA118" i="104"/>
  <c r="BD118" i="104"/>
  <c r="BE118" i="104"/>
  <c r="BF118" i="104"/>
  <c r="J120" i="104"/>
  <c r="M120" i="104"/>
  <c r="R120" i="104"/>
  <c r="S120" i="104"/>
  <c r="V120" i="104"/>
  <c r="Y120" i="104"/>
  <c r="Z120" i="104"/>
  <c r="AA120" i="104"/>
  <c r="AD120" i="104"/>
  <c r="AG120" i="104"/>
  <c r="AJ120" i="104"/>
  <c r="AK120" i="104"/>
  <c r="AN120" i="104"/>
  <c r="AQ120" i="104"/>
  <c r="AT120" i="104"/>
  <c r="AU120" i="104"/>
  <c r="AX120" i="104"/>
  <c r="BA120" i="104"/>
  <c r="BD120" i="104"/>
  <c r="BE120" i="104"/>
  <c r="BF120" i="104"/>
  <c r="J42" i="104"/>
  <c r="M42" i="104"/>
  <c r="R42" i="104"/>
  <c r="S42" i="104"/>
  <c r="V42" i="104"/>
  <c r="Y42" i="104"/>
  <c r="Z42" i="104"/>
  <c r="AA42" i="104"/>
  <c r="AD42" i="104"/>
  <c r="AG42" i="104"/>
  <c r="AJ42" i="104"/>
  <c r="AK42" i="104"/>
  <c r="AN42" i="104"/>
  <c r="AQ42" i="104"/>
  <c r="AT42" i="104"/>
  <c r="AU42" i="104"/>
  <c r="AX42" i="104"/>
  <c r="BA42" i="104"/>
  <c r="BD42" i="104"/>
  <c r="BE42" i="104"/>
  <c r="BF42" i="104"/>
  <c r="J45" i="104"/>
  <c r="M45" i="104"/>
  <c r="R45" i="104"/>
  <c r="S45" i="104"/>
  <c r="V45" i="104"/>
  <c r="Y45" i="104"/>
  <c r="Z45" i="104"/>
  <c r="AA45" i="104"/>
  <c r="AD45" i="104"/>
  <c r="AG45" i="104"/>
  <c r="AJ45" i="104"/>
  <c r="AK45" i="104"/>
  <c r="AN45" i="104"/>
  <c r="AQ45" i="104"/>
  <c r="AT45" i="104"/>
  <c r="AU45" i="104"/>
  <c r="AX45" i="104"/>
  <c r="BA45" i="104"/>
  <c r="BD45" i="104"/>
  <c r="BE45" i="104"/>
  <c r="BF45" i="104"/>
  <c r="J46" i="104"/>
  <c r="M46" i="104"/>
  <c r="R46" i="104"/>
  <c r="S46" i="104"/>
  <c r="V46" i="104"/>
  <c r="Y46" i="104"/>
  <c r="Z46" i="104"/>
  <c r="AA46" i="104"/>
  <c r="AD46" i="104"/>
  <c r="AG46" i="104"/>
  <c r="AJ46" i="104"/>
  <c r="AK46" i="104"/>
  <c r="AN46" i="104"/>
  <c r="AQ46" i="104"/>
  <c r="AT46" i="104"/>
  <c r="AU46" i="104"/>
  <c r="AX46" i="104"/>
  <c r="BA46" i="104"/>
  <c r="BD46" i="104"/>
  <c r="BE46" i="104"/>
  <c r="BF46" i="104"/>
  <c r="J43" i="104"/>
  <c r="M43" i="104"/>
  <c r="R43" i="104"/>
  <c r="S43" i="104"/>
  <c r="V43" i="104"/>
  <c r="Y43" i="104"/>
  <c r="Z43" i="104"/>
  <c r="AA43" i="104"/>
  <c r="AD43" i="104"/>
  <c r="AG43" i="104"/>
  <c r="AJ43" i="104"/>
  <c r="AK43" i="104"/>
  <c r="AN43" i="104"/>
  <c r="AQ43" i="104"/>
  <c r="AT43" i="104"/>
  <c r="AU43" i="104"/>
  <c r="AX43" i="104"/>
  <c r="BA43" i="104"/>
  <c r="BD43" i="104"/>
  <c r="BE43" i="104"/>
  <c r="BF43" i="104"/>
  <c r="J44" i="104"/>
  <c r="M44" i="104"/>
  <c r="R44" i="104"/>
  <c r="S44" i="104"/>
  <c r="V44" i="104"/>
  <c r="Y44" i="104"/>
  <c r="Z44" i="104"/>
  <c r="AA44" i="104"/>
  <c r="AD44" i="104"/>
  <c r="AG44" i="104"/>
  <c r="AJ44" i="104"/>
  <c r="AK44" i="104"/>
  <c r="AN44" i="104"/>
  <c r="AQ44" i="104"/>
  <c r="AT44" i="104"/>
  <c r="AU44" i="104"/>
  <c r="AX44" i="104"/>
  <c r="BA44" i="104"/>
  <c r="BD44" i="104"/>
  <c r="BE44" i="104"/>
  <c r="BF44" i="104"/>
  <c r="J101" i="104"/>
  <c r="M101" i="104"/>
  <c r="R101" i="104"/>
  <c r="S101" i="104"/>
  <c r="V101" i="104"/>
  <c r="Y101" i="104"/>
  <c r="Z101" i="104"/>
  <c r="AA101" i="104"/>
  <c r="AD101" i="104"/>
  <c r="AG101" i="104"/>
  <c r="AJ101" i="104"/>
  <c r="AK101" i="104"/>
  <c r="AN101" i="104"/>
  <c r="AQ101" i="104"/>
  <c r="AT101" i="104"/>
  <c r="AU101" i="104"/>
  <c r="AX101" i="104"/>
  <c r="BA101" i="104"/>
  <c r="BD101" i="104"/>
  <c r="BE101" i="104"/>
  <c r="BF101" i="104"/>
  <c r="J102" i="104"/>
  <c r="M102" i="104"/>
  <c r="R102" i="104"/>
  <c r="S102" i="104"/>
  <c r="V102" i="104"/>
  <c r="Y102" i="104"/>
  <c r="Z102" i="104"/>
  <c r="AA102" i="104"/>
  <c r="AD102" i="104"/>
  <c r="AG102" i="104"/>
  <c r="AJ102" i="104"/>
  <c r="AK102" i="104"/>
  <c r="AN102" i="104"/>
  <c r="AQ102" i="104"/>
  <c r="AT102" i="104"/>
  <c r="AU102" i="104"/>
  <c r="AX102" i="104"/>
  <c r="BA102" i="104"/>
  <c r="BD102" i="104"/>
  <c r="BE102" i="104"/>
  <c r="BF102" i="104"/>
  <c r="J100" i="104"/>
  <c r="M100" i="104"/>
  <c r="R100" i="104"/>
  <c r="S100" i="104"/>
  <c r="V100" i="104"/>
  <c r="Y100" i="104"/>
  <c r="Z100" i="104"/>
  <c r="AA100" i="104"/>
  <c r="AD100" i="104"/>
  <c r="AG100" i="104"/>
  <c r="AJ100" i="104"/>
  <c r="AK100" i="104"/>
  <c r="AN100" i="104"/>
  <c r="AQ100" i="104"/>
  <c r="AT100" i="104"/>
  <c r="AU100" i="104"/>
  <c r="AX100" i="104"/>
  <c r="BA100" i="104"/>
  <c r="BD100" i="104"/>
  <c r="BE100" i="104"/>
  <c r="BF100" i="104"/>
  <c r="J4" i="104"/>
  <c r="M4" i="104"/>
  <c r="R4" i="104"/>
  <c r="S4" i="104"/>
  <c r="V4" i="104"/>
  <c r="Y4" i="104"/>
  <c r="Z4" i="104"/>
  <c r="AA4" i="104"/>
  <c r="AD4" i="104"/>
  <c r="AG4" i="104"/>
  <c r="AJ4" i="104"/>
  <c r="AK4" i="104"/>
  <c r="AN4" i="104"/>
  <c r="AQ4" i="104"/>
  <c r="AT4" i="104"/>
  <c r="AU4" i="104"/>
  <c r="AX4" i="104"/>
  <c r="BA4" i="104"/>
  <c r="BD4" i="104"/>
  <c r="BE4" i="104"/>
  <c r="BF4" i="104"/>
  <c r="J5" i="104"/>
  <c r="M5" i="104"/>
  <c r="R5" i="104"/>
  <c r="S5" i="104"/>
  <c r="V5" i="104"/>
  <c r="Y5" i="104"/>
  <c r="Z5" i="104"/>
  <c r="AA5" i="104"/>
  <c r="AD5" i="104"/>
  <c r="AG5" i="104"/>
  <c r="AJ5" i="104"/>
  <c r="AK5" i="104"/>
  <c r="AN5" i="104"/>
  <c r="AQ5" i="104"/>
  <c r="AT5" i="104"/>
  <c r="AU5" i="104"/>
  <c r="AX5" i="104"/>
  <c r="BA5" i="104"/>
  <c r="BD5" i="104"/>
  <c r="BE5" i="104"/>
  <c r="BF5" i="104"/>
  <c r="J6" i="104"/>
  <c r="M6" i="104"/>
  <c r="R6" i="104"/>
  <c r="S6" i="104"/>
  <c r="V6" i="104"/>
  <c r="Y6" i="104"/>
  <c r="Z6" i="104"/>
  <c r="AA6" i="104"/>
  <c r="AD6" i="104"/>
  <c r="AG6" i="104"/>
  <c r="AJ6" i="104"/>
  <c r="AK6" i="104"/>
  <c r="AN6" i="104"/>
  <c r="AQ6" i="104"/>
  <c r="AT6" i="104"/>
  <c r="AU6" i="104"/>
  <c r="AX6" i="104"/>
  <c r="BA6" i="104"/>
  <c r="BD6" i="104"/>
  <c r="BE6" i="104"/>
  <c r="BF6" i="104"/>
  <c r="J203" i="104"/>
  <c r="M203" i="104"/>
  <c r="R203" i="104"/>
  <c r="S203" i="104"/>
  <c r="V203" i="104"/>
  <c r="Y203" i="104"/>
  <c r="Z203" i="104"/>
  <c r="AA203" i="104"/>
  <c r="AD203" i="104"/>
  <c r="AG203" i="104"/>
  <c r="AJ203" i="104"/>
  <c r="AK203" i="104"/>
  <c r="AN203" i="104"/>
  <c r="AQ203" i="104"/>
  <c r="AT203" i="104"/>
  <c r="AU203" i="104"/>
  <c r="AX203" i="104"/>
  <c r="BA203" i="104"/>
  <c r="BD203" i="104"/>
  <c r="BE203" i="104"/>
  <c r="BF203" i="104"/>
  <c r="J205" i="104"/>
  <c r="M205" i="104"/>
  <c r="R205" i="104"/>
  <c r="S205" i="104"/>
  <c r="V205" i="104"/>
  <c r="Y205" i="104"/>
  <c r="Z205" i="104"/>
  <c r="AA205" i="104"/>
  <c r="AD205" i="104"/>
  <c r="AG205" i="104"/>
  <c r="AJ205" i="104"/>
  <c r="AK205" i="104"/>
  <c r="AN205" i="104"/>
  <c r="AQ205" i="104"/>
  <c r="AT205" i="104"/>
  <c r="AU205" i="104"/>
  <c r="AX205" i="104"/>
  <c r="BA205" i="104"/>
  <c r="BD205" i="104"/>
  <c r="BE205" i="104"/>
  <c r="BF205" i="104"/>
  <c r="J204" i="104"/>
  <c r="M204" i="104"/>
  <c r="R204" i="104"/>
  <c r="S204" i="104"/>
  <c r="V204" i="104"/>
  <c r="Y204" i="104"/>
  <c r="Z204" i="104"/>
  <c r="AA204" i="104"/>
  <c r="AD204" i="104"/>
  <c r="AG204" i="104"/>
  <c r="AJ204" i="104"/>
  <c r="AK204" i="104"/>
  <c r="AN204" i="104"/>
  <c r="AQ204" i="104"/>
  <c r="AT204" i="104"/>
  <c r="AU204" i="104"/>
  <c r="AX204" i="104"/>
  <c r="BA204" i="104"/>
  <c r="BD204" i="104"/>
  <c r="BE204" i="104"/>
  <c r="BF204" i="104"/>
  <c r="J206" i="104"/>
  <c r="M206" i="104"/>
  <c r="R206" i="104"/>
  <c r="S206" i="104"/>
  <c r="V206" i="104"/>
  <c r="Y206" i="104"/>
  <c r="Z206" i="104"/>
  <c r="AA206" i="104"/>
  <c r="AD206" i="104"/>
  <c r="AG206" i="104"/>
  <c r="AJ206" i="104"/>
  <c r="AK206" i="104"/>
  <c r="AN206" i="104"/>
  <c r="AQ206" i="104"/>
  <c r="AT206" i="104"/>
  <c r="AU206" i="104"/>
  <c r="AX206" i="104"/>
  <c r="BA206" i="104"/>
  <c r="BD206" i="104"/>
  <c r="BE206" i="104"/>
  <c r="BF206" i="104"/>
  <c r="J207" i="104"/>
  <c r="M207" i="104"/>
  <c r="R207" i="104"/>
  <c r="S207" i="104"/>
  <c r="V207" i="104"/>
  <c r="Y207" i="104"/>
  <c r="Z207" i="104"/>
  <c r="AA207" i="104"/>
  <c r="AD207" i="104"/>
  <c r="AG207" i="104"/>
  <c r="AJ207" i="104"/>
  <c r="AK207" i="104"/>
  <c r="AN207" i="104"/>
  <c r="AQ207" i="104"/>
  <c r="AT207" i="104"/>
  <c r="AU207" i="104"/>
  <c r="AX207" i="104"/>
  <c r="BA207" i="104"/>
  <c r="BD207" i="104"/>
  <c r="BE207" i="104"/>
  <c r="BF207" i="104"/>
  <c r="J152" i="104"/>
  <c r="M152" i="104"/>
  <c r="R152" i="104"/>
  <c r="S152" i="104"/>
  <c r="V152" i="104"/>
  <c r="Y152" i="104"/>
  <c r="Z152" i="104"/>
  <c r="AA152" i="104"/>
  <c r="AD152" i="104"/>
  <c r="AG152" i="104"/>
  <c r="AJ152" i="104"/>
  <c r="AK152" i="104"/>
  <c r="AN152" i="104"/>
  <c r="AQ152" i="104"/>
  <c r="AT152" i="104"/>
  <c r="AU152" i="104"/>
  <c r="AX152" i="104"/>
  <c r="BA152" i="104"/>
  <c r="BD152" i="104"/>
  <c r="BE152" i="104"/>
  <c r="BF152" i="104"/>
  <c r="J153" i="104"/>
  <c r="M153" i="104"/>
  <c r="R153" i="104"/>
  <c r="S153" i="104"/>
  <c r="V153" i="104"/>
  <c r="Y153" i="104"/>
  <c r="Z153" i="104"/>
  <c r="AA153" i="104"/>
  <c r="AD153" i="104"/>
  <c r="AG153" i="104"/>
  <c r="AJ153" i="104"/>
  <c r="AK153" i="104"/>
  <c r="AN153" i="104"/>
  <c r="AQ153" i="104"/>
  <c r="AT153" i="104"/>
  <c r="AU153" i="104"/>
  <c r="AX153" i="104"/>
  <c r="BA153" i="104"/>
  <c r="BD153" i="104"/>
  <c r="BE153" i="104"/>
  <c r="BF153" i="104"/>
  <c r="J103" i="104"/>
  <c r="M103" i="104"/>
  <c r="R103" i="104"/>
  <c r="S103" i="104"/>
  <c r="V103" i="104"/>
  <c r="Y103" i="104"/>
  <c r="Z103" i="104"/>
  <c r="AA103" i="104"/>
  <c r="AD103" i="104"/>
  <c r="AG103" i="104"/>
  <c r="AJ103" i="104"/>
  <c r="AK103" i="104"/>
  <c r="AN103" i="104"/>
  <c r="AQ103" i="104"/>
  <c r="AT103" i="104"/>
  <c r="AU103" i="104"/>
  <c r="AX103" i="104"/>
  <c r="BA103" i="104"/>
  <c r="BD103" i="104"/>
  <c r="BE103" i="104"/>
  <c r="BF103" i="104"/>
  <c r="J338" i="104"/>
  <c r="M338" i="104"/>
  <c r="R338" i="104"/>
  <c r="S338" i="104"/>
  <c r="V338" i="104"/>
  <c r="Y338" i="104"/>
  <c r="Z338" i="104"/>
  <c r="AA338" i="104"/>
  <c r="AD338" i="104"/>
  <c r="AG338" i="104"/>
  <c r="AJ338" i="104"/>
  <c r="AK338" i="104"/>
  <c r="AN338" i="104"/>
  <c r="AQ338" i="104"/>
  <c r="AT338" i="104"/>
  <c r="AU338" i="104"/>
  <c r="AX338" i="104"/>
  <c r="BA338" i="104"/>
  <c r="BD338" i="104"/>
  <c r="BE338" i="104"/>
  <c r="BF338" i="104"/>
  <c r="J336" i="104"/>
  <c r="M336" i="104"/>
  <c r="R336" i="104"/>
  <c r="S336" i="104"/>
  <c r="V336" i="104"/>
  <c r="Y336" i="104"/>
  <c r="Z336" i="104"/>
  <c r="AA336" i="104"/>
  <c r="AD336" i="104"/>
  <c r="AG336" i="104"/>
  <c r="AJ336" i="104"/>
  <c r="AK336" i="104"/>
  <c r="AN336" i="104"/>
  <c r="AQ336" i="104"/>
  <c r="AT336" i="104"/>
  <c r="AU336" i="104"/>
  <c r="AX336" i="104"/>
  <c r="BA336" i="104"/>
  <c r="BD336" i="104"/>
  <c r="BE336" i="104"/>
  <c r="BF336" i="104"/>
  <c r="J340" i="104"/>
  <c r="M340" i="104"/>
  <c r="R340" i="104"/>
  <c r="S340" i="104"/>
  <c r="V340" i="104"/>
  <c r="Y340" i="104"/>
  <c r="Z340" i="104"/>
  <c r="AA340" i="104"/>
  <c r="AD340" i="104"/>
  <c r="AG340" i="104"/>
  <c r="AJ340" i="104"/>
  <c r="AK340" i="104"/>
  <c r="AN340" i="104"/>
  <c r="AQ340" i="104"/>
  <c r="AT340" i="104"/>
  <c r="AU340" i="104"/>
  <c r="AX340" i="104"/>
  <c r="BA340" i="104"/>
  <c r="BD340" i="104"/>
  <c r="BE340" i="104"/>
  <c r="BF340" i="104"/>
  <c r="J342" i="104"/>
  <c r="M342" i="104"/>
  <c r="R342" i="104"/>
  <c r="S342" i="104"/>
  <c r="V342" i="104"/>
  <c r="Y342" i="104"/>
  <c r="Z342" i="104"/>
  <c r="AA342" i="104"/>
  <c r="AD342" i="104"/>
  <c r="AG342" i="104"/>
  <c r="AJ342" i="104"/>
  <c r="AK342" i="104"/>
  <c r="AN342" i="104"/>
  <c r="AQ342" i="104"/>
  <c r="AT342" i="104"/>
  <c r="AU342" i="104"/>
  <c r="AX342" i="104"/>
  <c r="BA342" i="104"/>
  <c r="BD342" i="104"/>
  <c r="BE342" i="104"/>
  <c r="BF342" i="104"/>
  <c r="J339" i="104"/>
  <c r="M339" i="104"/>
  <c r="R339" i="104"/>
  <c r="S339" i="104"/>
  <c r="V339" i="104"/>
  <c r="Y339" i="104"/>
  <c r="Z339" i="104"/>
  <c r="AA339" i="104"/>
  <c r="AD339" i="104"/>
  <c r="AG339" i="104"/>
  <c r="AJ339" i="104"/>
  <c r="AK339" i="104"/>
  <c r="AN339" i="104"/>
  <c r="AQ339" i="104"/>
  <c r="AT339" i="104"/>
  <c r="AU339" i="104"/>
  <c r="AX339" i="104"/>
  <c r="BA339" i="104"/>
  <c r="BD339" i="104"/>
  <c r="BE339" i="104"/>
  <c r="BF339" i="104"/>
  <c r="J341" i="104"/>
  <c r="M341" i="104"/>
  <c r="R341" i="104"/>
  <c r="S341" i="104"/>
  <c r="V341" i="104"/>
  <c r="Y341" i="104"/>
  <c r="Z341" i="104"/>
  <c r="AA341" i="104"/>
  <c r="AD341" i="104"/>
  <c r="AG341" i="104"/>
  <c r="AJ341" i="104"/>
  <c r="AK341" i="104"/>
  <c r="AN341" i="104"/>
  <c r="AQ341" i="104"/>
  <c r="AT341" i="104"/>
  <c r="AU341" i="104"/>
  <c r="AX341" i="104"/>
  <c r="BA341" i="104"/>
  <c r="BD341" i="104"/>
  <c r="BE341" i="104"/>
  <c r="BF341" i="104"/>
  <c r="J337" i="104"/>
  <c r="M337" i="104"/>
  <c r="R337" i="104"/>
  <c r="S337" i="104"/>
  <c r="V337" i="104"/>
  <c r="Y337" i="104"/>
  <c r="Z337" i="104"/>
  <c r="AA337" i="104"/>
  <c r="AD337" i="104"/>
  <c r="AG337" i="104"/>
  <c r="AJ337" i="104"/>
  <c r="AK337" i="104"/>
  <c r="AN337" i="104"/>
  <c r="AQ337" i="104"/>
  <c r="AT337" i="104"/>
  <c r="AU337" i="104"/>
  <c r="AX337" i="104"/>
  <c r="BA337" i="104"/>
  <c r="BD337" i="104"/>
  <c r="BE337" i="104"/>
  <c r="BF337" i="104"/>
  <c r="J90" i="104"/>
  <c r="M90" i="104"/>
  <c r="R90" i="104"/>
  <c r="S90" i="104"/>
  <c r="V90" i="104"/>
  <c r="Y90" i="104"/>
  <c r="Z90" i="104"/>
  <c r="AA90" i="104"/>
  <c r="AD90" i="104"/>
  <c r="AG90" i="104"/>
  <c r="AJ90" i="104"/>
  <c r="AK90" i="104"/>
  <c r="AN90" i="104"/>
  <c r="AQ90" i="104"/>
  <c r="AT90" i="104"/>
  <c r="AU90" i="104"/>
  <c r="AX90" i="104"/>
  <c r="BA90" i="104"/>
  <c r="BD90" i="104"/>
  <c r="BE90" i="104"/>
  <c r="BF90" i="104"/>
  <c r="J86" i="104"/>
  <c r="M86" i="104"/>
  <c r="R86" i="104"/>
  <c r="S86" i="104"/>
  <c r="V86" i="104"/>
  <c r="Y86" i="104"/>
  <c r="Z86" i="104"/>
  <c r="AA86" i="104"/>
  <c r="AD86" i="104"/>
  <c r="AG86" i="104"/>
  <c r="AJ86" i="104"/>
  <c r="AK86" i="104"/>
  <c r="AN86" i="104"/>
  <c r="AQ86" i="104"/>
  <c r="AT86" i="104"/>
  <c r="AU86" i="104"/>
  <c r="AX86" i="104"/>
  <c r="BA86" i="104"/>
  <c r="BD86" i="104"/>
  <c r="BE86" i="104"/>
  <c r="BF86" i="104"/>
  <c r="J88" i="104"/>
  <c r="M88" i="104"/>
  <c r="R88" i="104"/>
  <c r="S88" i="104"/>
  <c r="V88" i="104"/>
  <c r="Y88" i="104"/>
  <c r="Z88" i="104"/>
  <c r="AA88" i="104"/>
  <c r="AD88" i="104"/>
  <c r="AG88" i="104"/>
  <c r="AJ88" i="104"/>
  <c r="AK88" i="104"/>
  <c r="AN88" i="104"/>
  <c r="AQ88" i="104"/>
  <c r="AT88" i="104"/>
  <c r="AU88" i="104"/>
  <c r="AX88" i="104"/>
  <c r="BA88" i="104"/>
  <c r="BD88" i="104"/>
  <c r="BE88" i="104"/>
  <c r="BF88" i="104"/>
  <c r="J85" i="104"/>
  <c r="M85" i="104"/>
  <c r="R85" i="104"/>
  <c r="S85" i="104"/>
  <c r="V85" i="104"/>
  <c r="Y85" i="104"/>
  <c r="Z85" i="104"/>
  <c r="AA85" i="104"/>
  <c r="AD85" i="104"/>
  <c r="AG85" i="104"/>
  <c r="AJ85" i="104"/>
  <c r="AK85" i="104"/>
  <c r="AN85" i="104"/>
  <c r="AQ85" i="104"/>
  <c r="AT85" i="104"/>
  <c r="AU85" i="104"/>
  <c r="AX85" i="104"/>
  <c r="BA85" i="104"/>
  <c r="BD85" i="104"/>
  <c r="BE85" i="104"/>
  <c r="BF85" i="104"/>
  <c r="J87" i="104"/>
  <c r="M87" i="104"/>
  <c r="R87" i="104"/>
  <c r="S87" i="104"/>
  <c r="V87" i="104"/>
  <c r="Y87" i="104"/>
  <c r="Z87" i="104"/>
  <c r="AA87" i="104"/>
  <c r="AD87" i="104"/>
  <c r="AG87" i="104"/>
  <c r="AJ87" i="104"/>
  <c r="AK87" i="104"/>
  <c r="AN87" i="104"/>
  <c r="AQ87" i="104"/>
  <c r="AT87" i="104"/>
  <c r="AU87" i="104"/>
  <c r="AX87" i="104"/>
  <c r="BA87" i="104"/>
  <c r="BD87" i="104"/>
  <c r="BE87" i="104"/>
  <c r="BF87" i="104"/>
  <c r="J91" i="104"/>
  <c r="M91" i="104"/>
  <c r="R91" i="104"/>
  <c r="S91" i="104"/>
  <c r="V91" i="104"/>
  <c r="Y91" i="104"/>
  <c r="Z91" i="104"/>
  <c r="AA91" i="104"/>
  <c r="AD91" i="104"/>
  <c r="AG91" i="104"/>
  <c r="AJ91" i="104"/>
  <c r="AK91" i="104"/>
  <c r="AN91" i="104"/>
  <c r="AQ91" i="104"/>
  <c r="AT91" i="104"/>
  <c r="AU91" i="104"/>
  <c r="AX91" i="104"/>
  <c r="BA91" i="104"/>
  <c r="BD91" i="104"/>
  <c r="BE91" i="104"/>
  <c r="BF91" i="104"/>
  <c r="J89" i="104"/>
  <c r="M89" i="104"/>
  <c r="R89" i="104"/>
  <c r="S89" i="104"/>
  <c r="V89" i="104"/>
  <c r="Y89" i="104"/>
  <c r="Z89" i="104"/>
  <c r="AA89" i="104"/>
  <c r="AD89" i="104"/>
  <c r="AG89" i="104"/>
  <c r="AJ89" i="104"/>
  <c r="AK89" i="104"/>
  <c r="AN89" i="104"/>
  <c r="AQ89" i="104"/>
  <c r="AT89" i="104"/>
  <c r="AU89" i="104"/>
  <c r="AX89" i="104"/>
  <c r="BA89" i="104"/>
  <c r="BD89" i="104"/>
  <c r="BE89" i="104"/>
  <c r="BF89" i="104"/>
  <c r="J316" i="104"/>
  <c r="M316" i="104"/>
  <c r="R316" i="104"/>
  <c r="S316" i="104"/>
  <c r="V316" i="104"/>
  <c r="Y316" i="104"/>
  <c r="Z316" i="104"/>
  <c r="AA316" i="104"/>
  <c r="AD316" i="104"/>
  <c r="AG316" i="104"/>
  <c r="AJ316" i="104"/>
  <c r="AK316" i="104"/>
  <c r="AN316" i="104"/>
  <c r="AQ316" i="104"/>
  <c r="AT316" i="104"/>
  <c r="AU316" i="104"/>
  <c r="AX316" i="104"/>
  <c r="BA316" i="104"/>
  <c r="BD316" i="104"/>
  <c r="BE316" i="104"/>
  <c r="BF316" i="104"/>
  <c r="J313" i="104"/>
  <c r="M313" i="104"/>
  <c r="R313" i="104"/>
  <c r="S313" i="104"/>
  <c r="V313" i="104"/>
  <c r="Y313" i="104"/>
  <c r="Z313" i="104"/>
  <c r="AA313" i="104"/>
  <c r="AD313" i="104"/>
  <c r="AG313" i="104"/>
  <c r="AJ313" i="104"/>
  <c r="AK313" i="104"/>
  <c r="AN313" i="104"/>
  <c r="AQ313" i="104"/>
  <c r="AT313" i="104"/>
  <c r="AU313" i="104"/>
  <c r="AX313" i="104"/>
  <c r="BA313" i="104"/>
  <c r="BD313" i="104"/>
  <c r="BE313" i="104"/>
  <c r="BF313" i="104"/>
  <c r="J315" i="104"/>
  <c r="M315" i="104"/>
  <c r="R315" i="104"/>
  <c r="S315" i="104"/>
  <c r="V315" i="104"/>
  <c r="Y315" i="104"/>
  <c r="Z315" i="104"/>
  <c r="AA315" i="104"/>
  <c r="AD315" i="104"/>
  <c r="AG315" i="104"/>
  <c r="AJ315" i="104"/>
  <c r="AK315" i="104"/>
  <c r="AN315" i="104"/>
  <c r="AQ315" i="104"/>
  <c r="AT315" i="104"/>
  <c r="AU315" i="104"/>
  <c r="AX315" i="104"/>
  <c r="BA315" i="104"/>
  <c r="BD315" i="104"/>
  <c r="BE315" i="104"/>
  <c r="BF315" i="104"/>
  <c r="J314" i="104"/>
  <c r="M314" i="104"/>
  <c r="R314" i="104"/>
  <c r="S314" i="104"/>
  <c r="V314" i="104"/>
  <c r="Y314" i="104"/>
  <c r="Z314" i="104"/>
  <c r="AA314" i="104"/>
  <c r="AD314" i="104"/>
  <c r="AG314" i="104"/>
  <c r="AJ314" i="104"/>
  <c r="AK314" i="104"/>
  <c r="AN314" i="104"/>
  <c r="AQ314" i="104"/>
  <c r="AT314" i="104"/>
  <c r="AU314" i="104"/>
  <c r="AX314" i="104"/>
  <c r="BA314" i="104"/>
  <c r="BD314" i="104"/>
  <c r="BE314" i="104"/>
  <c r="BF314" i="104"/>
  <c r="J68" i="104"/>
  <c r="M68" i="104"/>
  <c r="R68" i="104"/>
  <c r="S68" i="104"/>
  <c r="V68" i="104"/>
  <c r="Y68" i="104"/>
  <c r="Z68" i="104"/>
  <c r="AA68" i="104"/>
  <c r="AD68" i="104"/>
  <c r="AG68" i="104"/>
  <c r="AJ68" i="104"/>
  <c r="AK68" i="104"/>
  <c r="AN68" i="104"/>
  <c r="AQ68" i="104"/>
  <c r="AT68" i="104"/>
  <c r="AU68" i="104"/>
  <c r="AX68" i="104"/>
  <c r="BA68" i="104"/>
  <c r="BD68" i="104"/>
  <c r="BE68" i="104"/>
  <c r="BF68" i="104"/>
  <c r="J67" i="104"/>
  <c r="M67" i="104"/>
  <c r="R67" i="104"/>
  <c r="S67" i="104"/>
  <c r="V67" i="104"/>
  <c r="Y67" i="104"/>
  <c r="Z67" i="104"/>
  <c r="AA67" i="104"/>
  <c r="AD67" i="104"/>
  <c r="AG67" i="104"/>
  <c r="AJ67" i="104"/>
  <c r="AK67" i="104"/>
  <c r="AN67" i="104"/>
  <c r="AQ67" i="104"/>
  <c r="AT67" i="104"/>
  <c r="AU67" i="104"/>
  <c r="AX67" i="104"/>
  <c r="BA67" i="104"/>
  <c r="BD67" i="104"/>
  <c r="BE67" i="104"/>
  <c r="BF67" i="104"/>
  <c r="J92" i="104"/>
  <c r="M92" i="104"/>
  <c r="R92" i="104"/>
  <c r="S92" i="104"/>
  <c r="V92" i="104"/>
  <c r="Y92" i="104"/>
  <c r="Z92" i="104"/>
  <c r="AA92" i="104"/>
  <c r="AD92" i="104"/>
  <c r="AG92" i="104"/>
  <c r="AJ92" i="104"/>
  <c r="AK92" i="104"/>
  <c r="AN92" i="104"/>
  <c r="AQ92" i="104"/>
  <c r="AT92" i="104"/>
  <c r="AU92" i="104"/>
  <c r="AX92" i="104"/>
  <c r="BA92" i="104"/>
  <c r="BD92" i="104"/>
  <c r="BE92" i="104"/>
  <c r="BF92" i="104"/>
  <c r="J93" i="104"/>
  <c r="M93" i="104"/>
  <c r="R93" i="104"/>
  <c r="S93" i="104"/>
  <c r="V93" i="104"/>
  <c r="Y93" i="104"/>
  <c r="Z93" i="104"/>
  <c r="AA93" i="104"/>
  <c r="AD93" i="104"/>
  <c r="AG93" i="104"/>
  <c r="AJ93" i="104"/>
  <c r="AK93" i="104"/>
  <c r="AN93" i="104"/>
  <c r="AQ93" i="104"/>
  <c r="AT93" i="104"/>
  <c r="AU93" i="104"/>
  <c r="AX93" i="104"/>
  <c r="BA93" i="104"/>
  <c r="BD93" i="104"/>
  <c r="BE93" i="104"/>
  <c r="BF93" i="104"/>
  <c r="J66" i="104"/>
  <c r="M66" i="104"/>
  <c r="R66" i="104"/>
  <c r="S66" i="104"/>
  <c r="V66" i="104"/>
  <c r="Y66" i="104"/>
  <c r="Z66" i="104"/>
  <c r="AA66" i="104"/>
  <c r="AD66" i="104"/>
  <c r="AG66" i="104"/>
  <c r="AK66" i="104"/>
  <c r="AN66" i="104"/>
  <c r="AQ66" i="104"/>
  <c r="AT66" i="104"/>
  <c r="AU66" i="104"/>
  <c r="AX66" i="104"/>
  <c r="BA66" i="104"/>
  <c r="BD66" i="104"/>
  <c r="BE66" i="104"/>
  <c r="BF66" i="104"/>
  <c r="J64" i="104"/>
  <c r="M64" i="104"/>
  <c r="R64" i="104"/>
  <c r="S64" i="104"/>
  <c r="V64" i="104"/>
  <c r="Y64" i="104"/>
  <c r="Z64" i="104"/>
  <c r="AA64" i="104"/>
  <c r="AD64" i="104"/>
  <c r="AG64" i="104"/>
  <c r="AJ64" i="104"/>
  <c r="AK64" i="104"/>
  <c r="AN64" i="104"/>
  <c r="AQ64" i="104"/>
  <c r="AT64" i="104"/>
  <c r="AU64" i="104"/>
  <c r="AX64" i="104"/>
  <c r="BA64" i="104"/>
  <c r="BD64" i="104"/>
  <c r="BE64" i="104"/>
  <c r="BF64" i="104"/>
  <c r="J197" i="104"/>
  <c r="M197" i="104"/>
  <c r="R197" i="104"/>
  <c r="S197" i="104"/>
  <c r="V197" i="104"/>
  <c r="Y197" i="104"/>
  <c r="Z197" i="104"/>
  <c r="AA197" i="104"/>
  <c r="AD197" i="104"/>
  <c r="AG197" i="104"/>
  <c r="AJ197" i="104"/>
  <c r="AK197" i="104"/>
  <c r="AN197" i="104"/>
  <c r="AQ197" i="104"/>
  <c r="AT197" i="104"/>
  <c r="AU197" i="104"/>
  <c r="AX197" i="104"/>
  <c r="BA197" i="104"/>
  <c r="BD197" i="104"/>
  <c r="BE197" i="104"/>
  <c r="BF197" i="104"/>
  <c r="J199" i="104"/>
  <c r="M199" i="104"/>
  <c r="R199" i="104"/>
  <c r="S199" i="104"/>
  <c r="V199" i="104"/>
  <c r="Y199" i="104"/>
  <c r="Z199" i="104"/>
  <c r="AA199" i="104"/>
  <c r="AD199" i="104"/>
  <c r="AG199" i="104"/>
  <c r="AJ199" i="104"/>
  <c r="AK199" i="104"/>
  <c r="AN199" i="104"/>
  <c r="AQ199" i="104"/>
  <c r="AT199" i="104"/>
  <c r="AU199" i="104"/>
  <c r="AX199" i="104"/>
  <c r="BA199" i="104"/>
  <c r="BD199" i="104"/>
  <c r="BE199" i="104"/>
  <c r="BF199" i="104"/>
  <c r="J198" i="104"/>
  <c r="M198" i="104"/>
  <c r="R198" i="104"/>
  <c r="S198" i="104"/>
  <c r="V198" i="104"/>
  <c r="Y198" i="104"/>
  <c r="Z198" i="104"/>
  <c r="AA198" i="104"/>
  <c r="AD198" i="104"/>
  <c r="AG198" i="104"/>
  <c r="AJ198" i="104"/>
  <c r="AK198" i="104"/>
  <c r="AN198" i="104"/>
  <c r="AQ198" i="104"/>
  <c r="AT198" i="104"/>
  <c r="AU198" i="104"/>
  <c r="AX198" i="104"/>
  <c r="BA198" i="104"/>
  <c r="BD198" i="104"/>
  <c r="BE198" i="104"/>
  <c r="BF198" i="104"/>
  <c r="J200" i="104"/>
  <c r="M200" i="104"/>
  <c r="R200" i="104"/>
  <c r="S200" i="104"/>
  <c r="V200" i="104"/>
  <c r="Y200" i="104"/>
  <c r="Z200" i="104"/>
  <c r="AA200" i="104"/>
  <c r="AD200" i="104"/>
  <c r="AG200" i="104"/>
  <c r="AJ200" i="104"/>
  <c r="AK200" i="104"/>
  <c r="AN200" i="104"/>
  <c r="AQ200" i="104"/>
  <c r="AT200" i="104"/>
  <c r="AU200" i="104"/>
  <c r="AX200" i="104"/>
  <c r="BA200" i="104"/>
  <c r="BD200" i="104"/>
  <c r="BE200" i="104"/>
  <c r="BF200" i="104"/>
  <c r="J196" i="104"/>
  <c r="M196" i="104"/>
  <c r="R196" i="104"/>
  <c r="S196" i="104"/>
  <c r="V196" i="104"/>
  <c r="Y196" i="104"/>
  <c r="Z196" i="104"/>
  <c r="AA196" i="104"/>
  <c r="AD196" i="104"/>
  <c r="AG196" i="104"/>
  <c r="AJ196" i="104"/>
  <c r="AK196" i="104"/>
  <c r="AN196" i="104"/>
  <c r="AQ196" i="104"/>
  <c r="AT196" i="104"/>
  <c r="AU196" i="104"/>
  <c r="AX196" i="104"/>
  <c r="BA196" i="104"/>
  <c r="BD196" i="104"/>
  <c r="BE196" i="104"/>
  <c r="BF196" i="104"/>
  <c r="J201" i="104"/>
  <c r="M201" i="104"/>
  <c r="R201" i="104"/>
  <c r="S201" i="104"/>
  <c r="V201" i="104"/>
  <c r="Y201" i="104"/>
  <c r="Z201" i="104"/>
  <c r="AA201" i="104"/>
  <c r="AD201" i="104"/>
  <c r="AG201" i="104"/>
  <c r="AJ201" i="104"/>
  <c r="AK201" i="104"/>
  <c r="AN201" i="104"/>
  <c r="AQ201" i="104"/>
  <c r="AT201" i="104"/>
  <c r="AU201" i="104"/>
  <c r="AX201" i="104"/>
  <c r="BA201" i="104"/>
  <c r="BD201" i="104"/>
  <c r="BE201" i="104"/>
  <c r="BF201" i="104"/>
  <c r="J202" i="104"/>
  <c r="M202" i="104"/>
  <c r="R202" i="104"/>
  <c r="S202" i="104"/>
  <c r="V202" i="104"/>
  <c r="Y202" i="104"/>
  <c r="Z202" i="104"/>
  <c r="AA202" i="104"/>
  <c r="AD202" i="104"/>
  <c r="AG202" i="104"/>
  <c r="AJ202" i="104"/>
  <c r="AK202" i="104"/>
  <c r="AN202" i="104"/>
  <c r="AQ202" i="104"/>
  <c r="AT202" i="104"/>
  <c r="AU202" i="104"/>
  <c r="AX202" i="104"/>
  <c r="BA202" i="104"/>
  <c r="BD202" i="104"/>
  <c r="BE202" i="104"/>
  <c r="BF202" i="104"/>
  <c r="J116" i="104"/>
  <c r="M116" i="104"/>
  <c r="R116" i="104"/>
  <c r="S116" i="104"/>
  <c r="V116" i="104"/>
  <c r="Y116" i="104"/>
  <c r="Z116" i="104"/>
  <c r="AA116" i="104"/>
  <c r="AD116" i="104"/>
  <c r="AG116" i="104"/>
  <c r="AJ116" i="104"/>
  <c r="AK116" i="104"/>
  <c r="AN116" i="104"/>
  <c r="AQ116" i="104"/>
  <c r="AT116" i="104"/>
  <c r="AU116" i="104"/>
  <c r="AX116" i="104"/>
  <c r="BA116" i="104"/>
  <c r="BD116" i="104"/>
  <c r="BE116" i="104"/>
  <c r="BF116" i="104"/>
  <c r="J115" i="104"/>
  <c r="M115" i="104"/>
  <c r="R115" i="104"/>
  <c r="S115" i="104"/>
  <c r="V115" i="104"/>
  <c r="Y115" i="104"/>
  <c r="Z115" i="104"/>
  <c r="AA115" i="104"/>
  <c r="AD115" i="104"/>
  <c r="AG115" i="104"/>
  <c r="AJ115" i="104"/>
  <c r="AK115" i="104"/>
  <c r="AN115" i="104"/>
  <c r="AQ115" i="104"/>
  <c r="AT115" i="104"/>
  <c r="AU115" i="104"/>
  <c r="AX115" i="104"/>
  <c r="BA115" i="104"/>
  <c r="BD115" i="104"/>
  <c r="BE115" i="104"/>
  <c r="BF115" i="104"/>
  <c r="J117" i="104"/>
  <c r="M117" i="104"/>
  <c r="R117" i="104"/>
  <c r="S117" i="104"/>
  <c r="V117" i="104"/>
  <c r="Y117" i="104"/>
  <c r="Z117" i="104"/>
  <c r="AA117" i="104"/>
  <c r="AD117" i="104"/>
  <c r="AG117" i="104"/>
  <c r="AJ117" i="104"/>
  <c r="AK117" i="104"/>
  <c r="AN117" i="104"/>
  <c r="AQ117" i="104"/>
  <c r="AT117" i="104"/>
  <c r="AU117" i="104"/>
  <c r="AX117" i="104"/>
  <c r="BA117" i="104"/>
  <c r="BD117" i="104"/>
  <c r="BE117" i="104"/>
  <c r="BF117" i="104"/>
  <c r="J20" i="104"/>
  <c r="M20" i="104"/>
  <c r="R20" i="104"/>
  <c r="S20" i="104"/>
  <c r="V20" i="104"/>
  <c r="Y20" i="104"/>
  <c r="Z20" i="104"/>
  <c r="AA20" i="104"/>
  <c r="AD20" i="104"/>
  <c r="AG20" i="104"/>
  <c r="AJ20" i="104"/>
  <c r="AK20" i="104"/>
  <c r="AN20" i="104"/>
  <c r="AQ20" i="104"/>
  <c r="AT20" i="104"/>
  <c r="AU20" i="104"/>
  <c r="AX20" i="104"/>
  <c r="BA20" i="104"/>
  <c r="BD20" i="104"/>
  <c r="BE20" i="104"/>
  <c r="BF20" i="104"/>
  <c r="J22" i="104"/>
  <c r="M22" i="104"/>
  <c r="R22" i="104"/>
  <c r="S22" i="104"/>
  <c r="V22" i="104"/>
  <c r="Y22" i="104"/>
  <c r="Z22" i="104"/>
  <c r="AA22" i="104"/>
  <c r="AD22" i="104"/>
  <c r="AG22" i="104"/>
  <c r="AJ22" i="104"/>
  <c r="AK22" i="104"/>
  <c r="AN22" i="104"/>
  <c r="AQ22" i="104"/>
  <c r="AT22" i="104"/>
  <c r="AU22" i="104"/>
  <c r="AX22" i="104"/>
  <c r="BA22" i="104"/>
  <c r="BD22" i="104"/>
  <c r="BE22" i="104"/>
  <c r="BF22" i="104"/>
  <c r="J21" i="104"/>
  <c r="M21" i="104"/>
  <c r="R21" i="104"/>
  <c r="S21" i="104"/>
  <c r="V21" i="104"/>
  <c r="Y21" i="104"/>
  <c r="Z21" i="104"/>
  <c r="AA21" i="104"/>
  <c r="AD21" i="104"/>
  <c r="AG21" i="104"/>
  <c r="AJ21" i="104"/>
  <c r="AK21" i="104"/>
  <c r="AN21" i="104"/>
  <c r="AQ21" i="104"/>
  <c r="AT21" i="104"/>
  <c r="AU21" i="104"/>
  <c r="AX21" i="104"/>
  <c r="BA21" i="104"/>
  <c r="BD21" i="104"/>
  <c r="BE21" i="104"/>
  <c r="BF21" i="104"/>
  <c r="J23" i="104"/>
  <c r="M23" i="104"/>
  <c r="R23" i="104"/>
  <c r="S23" i="104"/>
  <c r="V23" i="104"/>
  <c r="Y23" i="104"/>
  <c r="Z23" i="104"/>
  <c r="AA23" i="104"/>
  <c r="AD23" i="104"/>
  <c r="AG23" i="104"/>
  <c r="AJ23" i="104"/>
  <c r="AK23" i="104"/>
  <c r="AN23" i="104"/>
  <c r="AQ23" i="104"/>
  <c r="AT23" i="104"/>
  <c r="AU23" i="104"/>
  <c r="AX23" i="104"/>
  <c r="BA23" i="104"/>
  <c r="BD23" i="104"/>
  <c r="BE23" i="104"/>
  <c r="BF23" i="104"/>
  <c r="J80" i="104"/>
  <c r="M80" i="104"/>
  <c r="R80" i="104"/>
  <c r="S80" i="104"/>
  <c r="V80" i="104"/>
  <c r="Y80" i="104"/>
  <c r="Z80" i="104"/>
  <c r="AA80" i="104"/>
  <c r="AD80" i="104"/>
  <c r="AG80" i="104"/>
  <c r="AJ80" i="104"/>
  <c r="AK80" i="104"/>
  <c r="AN80" i="104"/>
  <c r="AQ80" i="104"/>
  <c r="AT80" i="104"/>
  <c r="AU80" i="104"/>
  <c r="AX80" i="104"/>
  <c r="BA80" i="104"/>
  <c r="BD80" i="104"/>
  <c r="BE80" i="104"/>
  <c r="BF80" i="104"/>
  <c r="J76" i="104"/>
  <c r="M76" i="104"/>
  <c r="R76" i="104"/>
  <c r="S76" i="104"/>
  <c r="V76" i="104"/>
  <c r="Y76" i="104"/>
  <c r="Z76" i="104"/>
  <c r="AA76" i="104"/>
  <c r="AD76" i="104"/>
  <c r="AG76" i="104"/>
  <c r="AJ76" i="104"/>
  <c r="AK76" i="104"/>
  <c r="AN76" i="104"/>
  <c r="AQ76" i="104"/>
  <c r="AT76" i="104"/>
  <c r="AU76" i="104"/>
  <c r="AX76" i="104"/>
  <c r="BA76" i="104"/>
  <c r="BD76" i="104"/>
  <c r="BE76" i="104"/>
  <c r="BF76" i="104"/>
  <c r="J77" i="104"/>
  <c r="M77" i="104"/>
  <c r="R77" i="104"/>
  <c r="S77" i="104"/>
  <c r="V77" i="104"/>
  <c r="Y77" i="104"/>
  <c r="Z77" i="104"/>
  <c r="AA77" i="104"/>
  <c r="AD77" i="104"/>
  <c r="AG77" i="104"/>
  <c r="AJ77" i="104"/>
  <c r="AK77" i="104"/>
  <c r="AN77" i="104"/>
  <c r="AQ77" i="104"/>
  <c r="AT77" i="104"/>
  <c r="AU77" i="104"/>
  <c r="AX77" i="104"/>
  <c r="BA77" i="104"/>
  <c r="BD77" i="104"/>
  <c r="BE77" i="104"/>
  <c r="BF77" i="104"/>
  <c r="J79" i="104"/>
  <c r="M79" i="104"/>
  <c r="R79" i="104"/>
  <c r="S79" i="104"/>
  <c r="V79" i="104"/>
  <c r="Y79" i="104"/>
  <c r="Z79" i="104"/>
  <c r="AA79" i="104"/>
  <c r="AD79" i="104"/>
  <c r="AG79" i="104"/>
  <c r="AJ79" i="104"/>
  <c r="AK79" i="104"/>
  <c r="AN79" i="104"/>
  <c r="AQ79" i="104"/>
  <c r="AT79" i="104"/>
  <c r="AU79" i="104"/>
  <c r="AX79" i="104"/>
  <c r="BA79" i="104"/>
  <c r="BD79" i="104"/>
  <c r="BE79" i="104"/>
  <c r="BF79" i="104"/>
  <c r="J78" i="104"/>
  <c r="M78" i="104"/>
  <c r="R78" i="104"/>
  <c r="S78" i="104"/>
  <c r="V78" i="104"/>
  <c r="Y78" i="104"/>
  <c r="Z78" i="104"/>
  <c r="AA78" i="104"/>
  <c r="AD78" i="104"/>
  <c r="AG78" i="104"/>
  <c r="AJ78" i="104"/>
  <c r="AK78" i="104"/>
  <c r="AN78" i="104"/>
  <c r="AQ78" i="104"/>
  <c r="AT78" i="104"/>
  <c r="AU78" i="104"/>
  <c r="AX78" i="104"/>
  <c r="BA78" i="104"/>
  <c r="BD78" i="104"/>
  <c r="BE78" i="104"/>
  <c r="BF78" i="104"/>
  <c r="J312" i="104"/>
  <c r="M312" i="104"/>
  <c r="R312" i="104"/>
  <c r="S312" i="104"/>
  <c r="V312" i="104"/>
  <c r="Y312" i="104"/>
  <c r="Z312" i="104"/>
  <c r="AA312" i="104"/>
  <c r="AD312" i="104"/>
  <c r="AG312" i="104"/>
  <c r="AJ312" i="104"/>
  <c r="AK312" i="104"/>
  <c r="AN312" i="104"/>
  <c r="AQ312" i="104"/>
  <c r="AT312" i="104"/>
  <c r="AU312" i="104"/>
  <c r="AX312" i="104"/>
  <c r="BA312" i="104"/>
  <c r="BD312" i="104"/>
  <c r="BE312" i="104"/>
  <c r="BF312" i="104"/>
  <c r="J311" i="104"/>
  <c r="M311" i="104"/>
  <c r="R311" i="104"/>
  <c r="S311" i="104"/>
  <c r="V311" i="104"/>
  <c r="Y311" i="104"/>
  <c r="Z311" i="104"/>
  <c r="AA311" i="104"/>
  <c r="AD311" i="104"/>
  <c r="AG311" i="104"/>
  <c r="AJ311" i="104"/>
  <c r="AK311" i="104"/>
  <c r="AN311" i="104"/>
  <c r="AQ311" i="104"/>
  <c r="AT311" i="104"/>
  <c r="AU311" i="104"/>
  <c r="AX311" i="104"/>
  <c r="BA311" i="104"/>
  <c r="BD311" i="104"/>
  <c r="BE311" i="104"/>
  <c r="BF311" i="104"/>
  <c r="J72" i="104"/>
  <c r="M72" i="104"/>
  <c r="R72" i="104"/>
  <c r="S72" i="104"/>
  <c r="V72" i="104"/>
  <c r="Y72" i="104"/>
  <c r="Z72" i="104"/>
  <c r="AA72" i="104"/>
  <c r="AD72" i="104"/>
  <c r="AG72" i="104"/>
  <c r="AJ72" i="104"/>
  <c r="AK72" i="104"/>
  <c r="AN72" i="104"/>
  <c r="AQ72" i="104"/>
  <c r="AT72" i="104"/>
  <c r="AU72" i="104"/>
  <c r="AX72" i="104"/>
  <c r="BA72" i="104"/>
  <c r="BD72" i="104"/>
  <c r="BE72" i="104"/>
  <c r="BF72" i="104"/>
  <c r="J70" i="104"/>
  <c r="M70" i="104"/>
  <c r="R70" i="104"/>
  <c r="S70" i="104"/>
  <c r="V70" i="104"/>
  <c r="Y70" i="104"/>
  <c r="Z70" i="104"/>
  <c r="AA70" i="104"/>
  <c r="AD70" i="104"/>
  <c r="AG70" i="104"/>
  <c r="AJ70" i="104"/>
  <c r="AK70" i="104"/>
  <c r="AN70" i="104"/>
  <c r="AQ70" i="104"/>
  <c r="AT70" i="104"/>
  <c r="AU70" i="104"/>
  <c r="AX70" i="104"/>
  <c r="BA70" i="104"/>
  <c r="BD70" i="104"/>
  <c r="BE70" i="104"/>
  <c r="BF70" i="104"/>
  <c r="J71" i="104"/>
  <c r="M71" i="104"/>
  <c r="R71" i="104"/>
  <c r="S71" i="104"/>
  <c r="V71" i="104"/>
  <c r="Y71" i="104"/>
  <c r="Z71" i="104"/>
  <c r="AA71" i="104"/>
  <c r="AD71" i="104"/>
  <c r="AG71" i="104"/>
  <c r="AJ71" i="104"/>
  <c r="AK71" i="104"/>
  <c r="AN71" i="104"/>
  <c r="AQ71" i="104"/>
  <c r="AT71" i="104"/>
  <c r="AU71" i="104"/>
  <c r="AX71" i="104"/>
  <c r="BA71" i="104"/>
  <c r="BD71" i="104"/>
  <c r="BE71" i="104"/>
  <c r="BF71" i="104"/>
  <c r="J69" i="104"/>
  <c r="M69" i="104"/>
  <c r="R69" i="104"/>
  <c r="S69" i="104"/>
  <c r="V69" i="104"/>
  <c r="Y69" i="104"/>
  <c r="Z69" i="104"/>
  <c r="AA69" i="104"/>
  <c r="AD69" i="104"/>
  <c r="AG69" i="104"/>
  <c r="AJ69" i="104"/>
  <c r="AK69" i="104"/>
  <c r="AN69" i="104"/>
  <c r="AQ69" i="104"/>
  <c r="AT69" i="104"/>
  <c r="AU69" i="104"/>
  <c r="AX69" i="104"/>
  <c r="BA69" i="104"/>
  <c r="BD69" i="104"/>
  <c r="BE69" i="104"/>
  <c r="BF69" i="104"/>
  <c r="J293" i="104"/>
  <c r="M293" i="104"/>
  <c r="R293" i="104"/>
  <c r="S293" i="104"/>
  <c r="V293" i="104"/>
  <c r="Y293" i="104"/>
  <c r="Z293" i="104"/>
  <c r="AA293" i="104"/>
  <c r="AD293" i="104"/>
  <c r="AG293" i="104"/>
  <c r="AJ293" i="104"/>
  <c r="AK293" i="104"/>
  <c r="AN293" i="104"/>
  <c r="AQ293" i="104"/>
  <c r="AT293" i="104"/>
  <c r="AU293" i="104"/>
  <c r="AX293" i="104"/>
  <c r="BA293" i="104"/>
  <c r="BD293" i="104"/>
  <c r="BE293" i="104"/>
  <c r="BF293" i="104"/>
  <c r="J297" i="104"/>
  <c r="M297" i="104"/>
  <c r="R297" i="104"/>
  <c r="S297" i="104"/>
  <c r="V297" i="104"/>
  <c r="Y297" i="104"/>
  <c r="Z297" i="104"/>
  <c r="AA297" i="104"/>
  <c r="AD297" i="104"/>
  <c r="AG297" i="104"/>
  <c r="AJ297" i="104"/>
  <c r="AK297" i="104"/>
  <c r="AN297" i="104"/>
  <c r="AQ297" i="104"/>
  <c r="AT297" i="104"/>
  <c r="AU297" i="104"/>
  <c r="AX297" i="104"/>
  <c r="BA297" i="104"/>
  <c r="BD297" i="104"/>
  <c r="BE297" i="104"/>
  <c r="BF297" i="104"/>
  <c r="J299" i="104"/>
  <c r="M299" i="104"/>
  <c r="R299" i="104"/>
  <c r="S299" i="104"/>
  <c r="V299" i="104"/>
  <c r="Y299" i="104"/>
  <c r="Z299" i="104"/>
  <c r="AA299" i="104"/>
  <c r="AD299" i="104"/>
  <c r="AG299" i="104"/>
  <c r="AJ299" i="104"/>
  <c r="AK299" i="104"/>
  <c r="AN299" i="104"/>
  <c r="AQ299" i="104"/>
  <c r="AT299" i="104"/>
  <c r="AU299" i="104"/>
  <c r="AX299" i="104"/>
  <c r="BA299" i="104"/>
  <c r="BD299" i="104"/>
  <c r="BE299" i="104"/>
  <c r="BF299" i="104"/>
  <c r="J302" i="104"/>
  <c r="M302" i="104"/>
  <c r="R302" i="104"/>
  <c r="S302" i="104"/>
  <c r="V302" i="104"/>
  <c r="Y302" i="104"/>
  <c r="Z302" i="104"/>
  <c r="AA302" i="104"/>
  <c r="AD302" i="104"/>
  <c r="AG302" i="104"/>
  <c r="AJ302" i="104"/>
  <c r="AK302" i="104"/>
  <c r="AN302" i="104"/>
  <c r="AQ302" i="104"/>
  <c r="AT302" i="104"/>
  <c r="AU302" i="104"/>
  <c r="AX302" i="104"/>
  <c r="BA302" i="104"/>
  <c r="BD302" i="104"/>
  <c r="BE302" i="104"/>
  <c r="BF302" i="104"/>
  <c r="J298" i="104"/>
  <c r="M298" i="104"/>
  <c r="R298" i="104"/>
  <c r="S298" i="104"/>
  <c r="V298" i="104"/>
  <c r="Y298" i="104"/>
  <c r="Z298" i="104"/>
  <c r="AA298" i="104"/>
  <c r="AD298" i="104"/>
  <c r="AG298" i="104"/>
  <c r="AJ298" i="104"/>
  <c r="AK298" i="104"/>
  <c r="AN298" i="104"/>
  <c r="AQ298" i="104"/>
  <c r="AT298" i="104"/>
  <c r="AU298" i="104"/>
  <c r="AX298" i="104"/>
  <c r="BA298" i="104"/>
  <c r="BD298" i="104"/>
  <c r="BE298" i="104"/>
  <c r="BF298" i="104"/>
  <c r="J300" i="104"/>
  <c r="M300" i="104"/>
  <c r="R300" i="104"/>
  <c r="S300" i="104"/>
  <c r="V300" i="104"/>
  <c r="Y300" i="104"/>
  <c r="Z300" i="104"/>
  <c r="AA300" i="104"/>
  <c r="AD300" i="104"/>
  <c r="AG300" i="104"/>
  <c r="AJ300" i="104"/>
  <c r="AK300" i="104"/>
  <c r="AN300" i="104"/>
  <c r="AQ300" i="104"/>
  <c r="AT300" i="104"/>
  <c r="AU300" i="104"/>
  <c r="AX300" i="104"/>
  <c r="BA300" i="104"/>
  <c r="BD300" i="104"/>
  <c r="BE300" i="104"/>
  <c r="BF300" i="104"/>
  <c r="J296" i="104"/>
  <c r="M296" i="104"/>
  <c r="R296" i="104"/>
  <c r="S296" i="104"/>
  <c r="V296" i="104"/>
  <c r="Y296" i="104"/>
  <c r="Z296" i="104"/>
  <c r="AA296" i="104"/>
  <c r="AD296" i="104"/>
  <c r="AG296" i="104"/>
  <c r="AJ296" i="104"/>
  <c r="AK296" i="104"/>
  <c r="AN296" i="104"/>
  <c r="AQ296" i="104"/>
  <c r="AT296" i="104"/>
  <c r="AU296" i="104"/>
  <c r="AX296" i="104"/>
  <c r="BA296" i="104"/>
  <c r="BD296" i="104"/>
  <c r="BE296" i="104"/>
  <c r="BF296" i="104"/>
  <c r="J295" i="104"/>
  <c r="M295" i="104"/>
  <c r="R295" i="104"/>
  <c r="S295" i="104"/>
  <c r="V295" i="104"/>
  <c r="Y295" i="104"/>
  <c r="Z295" i="104"/>
  <c r="AA295" i="104"/>
  <c r="AD295" i="104"/>
  <c r="AG295" i="104"/>
  <c r="AJ295" i="104"/>
  <c r="AK295" i="104"/>
  <c r="AN295" i="104"/>
  <c r="AQ295" i="104"/>
  <c r="AT295" i="104"/>
  <c r="AU295" i="104"/>
  <c r="AX295" i="104"/>
  <c r="BA295" i="104"/>
  <c r="BD295" i="104"/>
  <c r="BE295" i="104"/>
  <c r="BF295" i="104"/>
  <c r="J294" i="104"/>
  <c r="M294" i="104"/>
  <c r="R294" i="104"/>
  <c r="S294" i="104"/>
  <c r="V294" i="104"/>
  <c r="Y294" i="104"/>
  <c r="Z294" i="104"/>
  <c r="AA294" i="104"/>
  <c r="AD294" i="104"/>
  <c r="AG294" i="104"/>
  <c r="AJ294" i="104"/>
  <c r="AK294" i="104"/>
  <c r="AN294" i="104"/>
  <c r="AQ294" i="104"/>
  <c r="AT294" i="104"/>
  <c r="AU294" i="104"/>
  <c r="AX294" i="104"/>
  <c r="BA294" i="104"/>
  <c r="BD294" i="104"/>
  <c r="BE294" i="104"/>
  <c r="BF294" i="104"/>
  <c r="J301" i="104"/>
  <c r="M301" i="104"/>
  <c r="R301" i="104"/>
  <c r="S301" i="104"/>
  <c r="V301" i="104"/>
  <c r="Y301" i="104"/>
  <c r="Z301" i="104"/>
  <c r="AA301" i="104"/>
  <c r="AD301" i="104"/>
  <c r="AG301" i="104"/>
  <c r="AJ301" i="104"/>
  <c r="AK301" i="104"/>
  <c r="AN301" i="104"/>
  <c r="AQ301" i="104"/>
  <c r="AT301" i="104"/>
  <c r="AU301" i="104"/>
  <c r="AX301" i="104"/>
  <c r="BA301" i="104"/>
  <c r="BD301" i="104"/>
  <c r="BE301" i="104"/>
  <c r="BF301" i="104"/>
  <c r="J54" i="104"/>
  <c r="M54" i="104"/>
  <c r="R54" i="104"/>
  <c r="S54" i="104"/>
  <c r="V54" i="104"/>
  <c r="Y54" i="104"/>
  <c r="Z54" i="104"/>
  <c r="AA54" i="104"/>
  <c r="AD54" i="104"/>
  <c r="AG54" i="104"/>
  <c r="AJ54" i="104"/>
  <c r="AK54" i="104"/>
  <c r="AN54" i="104"/>
  <c r="AQ54" i="104"/>
  <c r="AT54" i="104"/>
  <c r="AU54" i="104"/>
  <c r="AX54" i="104"/>
  <c r="BA54" i="104"/>
  <c r="BD54" i="104"/>
  <c r="BE54" i="104"/>
  <c r="BF54" i="104"/>
  <c r="J53" i="104"/>
  <c r="M53" i="104"/>
  <c r="R53" i="104"/>
  <c r="S53" i="104"/>
  <c r="V53" i="104"/>
  <c r="Y53" i="104"/>
  <c r="Z53" i="104"/>
  <c r="AA53" i="104"/>
  <c r="AD53" i="104"/>
  <c r="AG53" i="104"/>
  <c r="AJ53" i="104"/>
  <c r="AK53" i="104"/>
  <c r="AN53" i="104"/>
  <c r="AQ53" i="104"/>
  <c r="AT53" i="104"/>
  <c r="AU53" i="104"/>
  <c r="AX53" i="104"/>
  <c r="BA53" i="104"/>
  <c r="BD53" i="104"/>
  <c r="BE53" i="104"/>
  <c r="BF53" i="104"/>
  <c r="J55" i="104"/>
  <c r="M55" i="104"/>
  <c r="R55" i="104"/>
  <c r="S55" i="104"/>
  <c r="V55" i="104"/>
  <c r="Y55" i="104"/>
  <c r="Z55" i="104"/>
  <c r="AA55" i="104"/>
  <c r="AD55" i="104"/>
  <c r="AG55" i="104"/>
  <c r="AJ55" i="104"/>
  <c r="AK55" i="104"/>
  <c r="AN55" i="104"/>
  <c r="AQ55" i="104"/>
  <c r="AT55" i="104"/>
  <c r="AU55" i="104"/>
  <c r="AX55" i="104"/>
  <c r="BA55" i="104"/>
  <c r="BD55" i="104"/>
  <c r="BE55" i="104"/>
  <c r="BF55" i="104"/>
  <c r="J56" i="104"/>
  <c r="M56" i="104"/>
  <c r="R56" i="104"/>
  <c r="S56" i="104"/>
  <c r="V56" i="104"/>
  <c r="Y56" i="104"/>
  <c r="Z56" i="104"/>
  <c r="AA56" i="104"/>
  <c r="AD56" i="104"/>
  <c r="AG56" i="104"/>
  <c r="AJ56" i="104"/>
  <c r="AK56" i="104"/>
  <c r="AN56" i="104"/>
  <c r="AQ56" i="104"/>
  <c r="AT56" i="104"/>
  <c r="AU56" i="104"/>
  <c r="AX56" i="104"/>
  <c r="BA56" i="104"/>
  <c r="BD56" i="104"/>
  <c r="BE56" i="104"/>
  <c r="BF56" i="104"/>
  <c r="J194" i="104"/>
  <c r="M194" i="104"/>
  <c r="R194" i="104"/>
  <c r="S194" i="104"/>
  <c r="V194" i="104"/>
  <c r="Y194" i="104"/>
  <c r="Z194" i="104"/>
  <c r="AA194" i="104"/>
  <c r="AD194" i="104"/>
  <c r="AG194" i="104"/>
  <c r="AJ194" i="104"/>
  <c r="AK194" i="104"/>
  <c r="AN194" i="104"/>
  <c r="AQ194" i="104"/>
  <c r="AT194" i="104"/>
  <c r="AU194" i="104"/>
  <c r="AX194" i="104"/>
  <c r="BA194" i="104"/>
  <c r="BD194" i="104"/>
  <c r="BE194" i="104"/>
  <c r="BF194" i="104"/>
  <c r="J195" i="104"/>
  <c r="M195" i="104"/>
  <c r="R195" i="104"/>
  <c r="S195" i="104"/>
  <c r="V195" i="104"/>
  <c r="Y195" i="104"/>
  <c r="Z195" i="104"/>
  <c r="AA195" i="104"/>
  <c r="AD195" i="104"/>
  <c r="AG195" i="104"/>
  <c r="AJ195" i="104"/>
  <c r="AK195" i="104"/>
  <c r="AN195" i="104"/>
  <c r="AQ195" i="104"/>
  <c r="AT195" i="104"/>
  <c r="AU195" i="104"/>
  <c r="AX195" i="104"/>
  <c r="BA195" i="104"/>
  <c r="BD195" i="104"/>
  <c r="BE195" i="104"/>
  <c r="BF195" i="104"/>
  <c r="J193" i="104"/>
  <c r="M193" i="104"/>
  <c r="R193" i="104"/>
  <c r="S193" i="104"/>
  <c r="V193" i="104"/>
  <c r="Y193" i="104"/>
  <c r="Z193" i="104"/>
  <c r="AA193" i="104"/>
  <c r="AD193" i="104"/>
  <c r="AG193" i="104"/>
  <c r="AJ193" i="104"/>
  <c r="AK193" i="104"/>
  <c r="AN193" i="104"/>
  <c r="AQ193" i="104"/>
  <c r="AT193" i="104"/>
  <c r="AU193" i="104"/>
  <c r="AX193" i="104"/>
  <c r="BA193" i="104"/>
  <c r="BD193" i="104"/>
  <c r="BE193" i="104"/>
  <c r="BF193" i="104"/>
  <c r="J321" i="104"/>
  <c r="M321" i="104"/>
  <c r="R321" i="104"/>
  <c r="S321" i="104"/>
  <c r="V321" i="104"/>
  <c r="Y321" i="104"/>
  <c r="Z321" i="104"/>
  <c r="AA321" i="104"/>
  <c r="AD321" i="104"/>
  <c r="AG321" i="104"/>
  <c r="AJ321" i="104"/>
  <c r="AK321" i="104"/>
  <c r="AN321" i="104"/>
  <c r="AQ321" i="104"/>
  <c r="AT321" i="104"/>
  <c r="AU321" i="104"/>
  <c r="AX321" i="104"/>
  <c r="BA321" i="104"/>
  <c r="BD321" i="104"/>
  <c r="BE321" i="104"/>
  <c r="BF321" i="104"/>
  <c r="J317" i="104"/>
  <c r="M317" i="104"/>
  <c r="R317" i="104"/>
  <c r="S317" i="104"/>
  <c r="V317" i="104"/>
  <c r="Y317" i="104"/>
  <c r="Z317" i="104"/>
  <c r="AA317" i="104"/>
  <c r="AD317" i="104"/>
  <c r="AG317" i="104"/>
  <c r="AJ317" i="104"/>
  <c r="AK317" i="104"/>
  <c r="AN317" i="104"/>
  <c r="AQ317" i="104"/>
  <c r="AT317" i="104"/>
  <c r="AU317" i="104"/>
  <c r="AX317" i="104"/>
  <c r="BA317" i="104"/>
  <c r="BD317" i="104"/>
  <c r="BE317" i="104"/>
  <c r="BF317" i="104"/>
  <c r="J320" i="104"/>
  <c r="M320" i="104"/>
  <c r="R320" i="104"/>
  <c r="S320" i="104"/>
  <c r="V320" i="104"/>
  <c r="Y320" i="104"/>
  <c r="Z320" i="104"/>
  <c r="AA320" i="104"/>
  <c r="AD320" i="104"/>
  <c r="AG320" i="104"/>
  <c r="AJ320" i="104"/>
  <c r="AK320" i="104"/>
  <c r="AN320" i="104"/>
  <c r="AQ320" i="104"/>
  <c r="AT320" i="104"/>
  <c r="AU320" i="104"/>
  <c r="AX320" i="104"/>
  <c r="BA320" i="104"/>
  <c r="BD320" i="104"/>
  <c r="BE320" i="104"/>
  <c r="BF320" i="104"/>
  <c r="J323" i="104"/>
  <c r="M323" i="104"/>
  <c r="R323" i="104"/>
  <c r="S323" i="104"/>
  <c r="V323" i="104"/>
  <c r="Y323" i="104"/>
  <c r="Z323" i="104"/>
  <c r="AA323" i="104"/>
  <c r="AD323" i="104"/>
  <c r="AG323" i="104"/>
  <c r="AJ323" i="104"/>
  <c r="AK323" i="104"/>
  <c r="AN323" i="104"/>
  <c r="AQ323" i="104"/>
  <c r="AT323" i="104"/>
  <c r="AU323" i="104"/>
  <c r="AX323" i="104"/>
  <c r="BA323" i="104"/>
  <c r="BD323" i="104"/>
  <c r="BE323" i="104"/>
  <c r="BF323" i="104"/>
  <c r="J319" i="104"/>
  <c r="M319" i="104"/>
  <c r="R319" i="104"/>
  <c r="S319" i="104"/>
  <c r="V319" i="104"/>
  <c r="Y319" i="104"/>
  <c r="Z319" i="104"/>
  <c r="AA319" i="104"/>
  <c r="AD319" i="104"/>
  <c r="AG319" i="104"/>
  <c r="AJ319" i="104"/>
  <c r="AK319" i="104"/>
  <c r="AN319" i="104"/>
  <c r="AQ319" i="104"/>
  <c r="AT319" i="104"/>
  <c r="AU319" i="104"/>
  <c r="AX319" i="104"/>
  <c r="BA319" i="104"/>
  <c r="BD319" i="104"/>
  <c r="BE319" i="104"/>
  <c r="BF319" i="104"/>
  <c r="J318" i="104"/>
  <c r="M318" i="104"/>
  <c r="R318" i="104"/>
  <c r="S318" i="104"/>
  <c r="V318" i="104"/>
  <c r="Y318" i="104"/>
  <c r="Z318" i="104"/>
  <c r="AA318" i="104"/>
  <c r="AD318" i="104"/>
  <c r="AG318" i="104"/>
  <c r="AJ318" i="104"/>
  <c r="AK318" i="104"/>
  <c r="AN318" i="104"/>
  <c r="AQ318" i="104"/>
  <c r="AT318" i="104"/>
  <c r="AU318" i="104"/>
  <c r="AX318" i="104"/>
  <c r="BA318" i="104"/>
  <c r="BD318" i="104"/>
  <c r="BE318" i="104"/>
  <c r="BF318" i="104"/>
  <c r="J324" i="104"/>
  <c r="M324" i="104"/>
  <c r="R324" i="104"/>
  <c r="S324" i="104"/>
  <c r="V324" i="104"/>
  <c r="Y324" i="104"/>
  <c r="Z324" i="104"/>
  <c r="AA324" i="104"/>
  <c r="AD324" i="104"/>
  <c r="AG324" i="104"/>
  <c r="AJ324" i="104"/>
  <c r="AK324" i="104"/>
  <c r="AN324" i="104"/>
  <c r="AQ324" i="104"/>
  <c r="AT324" i="104"/>
  <c r="AU324" i="104"/>
  <c r="AX324" i="104"/>
  <c r="BA324" i="104"/>
  <c r="BD324" i="104"/>
  <c r="BE324" i="104"/>
  <c r="BF324" i="104"/>
  <c r="J322" i="104"/>
  <c r="M322" i="104"/>
  <c r="R322" i="104"/>
  <c r="S322" i="104"/>
  <c r="V322" i="104"/>
  <c r="Y322" i="104"/>
  <c r="Z322" i="104"/>
  <c r="AA322" i="104"/>
  <c r="AD322" i="104"/>
  <c r="AG322" i="104"/>
  <c r="AJ322" i="104"/>
  <c r="AK322" i="104"/>
  <c r="AN322" i="104"/>
  <c r="AQ322" i="104"/>
  <c r="AT322" i="104"/>
  <c r="AU322" i="104"/>
  <c r="AX322" i="104"/>
  <c r="BA322" i="104"/>
  <c r="BD322" i="104"/>
  <c r="BE322" i="104"/>
  <c r="BF322" i="104"/>
  <c r="J58" i="104"/>
  <c r="M58" i="104"/>
  <c r="R58" i="104"/>
  <c r="S58" i="104"/>
  <c r="V58" i="104"/>
  <c r="Y58" i="104"/>
  <c r="Z58" i="104"/>
  <c r="AA58" i="104"/>
  <c r="AD58" i="104"/>
  <c r="AG58" i="104"/>
  <c r="AJ58" i="104"/>
  <c r="AK58" i="104"/>
  <c r="AN58" i="104"/>
  <c r="AQ58" i="104"/>
  <c r="AT58" i="104"/>
  <c r="AU58" i="104"/>
  <c r="AX58" i="104"/>
  <c r="BA58" i="104"/>
  <c r="BD58" i="104"/>
  <c r="BE58" i="104"/>
  <c r="BF58" i="104"/>
  <c r="J63" i="104"/>
  <c r="M63" i="104"/>
  <c r="R63" i="104"/>
  <c r="S63" i="104"/>
  <c r="V63" i="104"/>
  <c r="Y63" i="104"/>
  <c r="Z63" i="104"/>
  <c r="AA63" i="104"/>
  <c r="AD63" i="104"/>
  <c r="AG63" i="104"/>
  <c r="AJ63" i="104"/>
  <c r="AK63" i="104"/>
  <c r="AN63" i="104"/>
  <c r="AQ63" i="104"/>
  <c r="AT63" i="104"/>
  <c r="AU63" i="104"/>
  <c r="AX63" i="104"/>
  <c r="BA63" i="104"/>
  <c r="BD63" i="104"/>
  <c r="BE63" i="104"/>
  <c r="BF63" i="104"/>
  <c r="J62" i="104"/>
  <c r="M62" i="104"/>
  <c r="R62" i="104"/>
  <c r="S62" i="104"/>
  <c r="V62" i="104"/>
  <c r="Y62" i="104"/>
  <c r="Z62" i="104"/>
  <c r="AA62" i="104"/>
  <c r="AD62" i="104"/>
  <c r="AG62" i="104"/>
  <c r="AJ62" i="104"/>
  <c r="AK62" i="104"/>
  <c r="AN62" i="104"/>
  <c r="AQ62" i="104"/>
  <c r="AT62" i="104"/>
  <c r="AU62" i="104"/>
  <c r="AX62" i="104"/>
  <c r="BA62" i="104"/>
  <c r="BD62" i="104"/>
  <c r="BE62" i="104"/>
  <c r="BF62" i="104"/>
  <c r="J57" i="104"/>
  <c r="M57" i="104"/>
  <c r="R57" i="104"/>
  <c r="S57" i="104"/>
  <c r="V57" i="104"/>
  <c r="Y57" i="104"/>
  <c r="Z57" i="104"/>
  <c r="AA57" i="104"/>
  <c r="AD57" i="104"/>
  <c r="AG57" i="104"/>
  <c r="AJ57" i="104"/>
  <c r="AK57" i="104"/>
  <c r="AN57" i="104"/>
  <c r="AQ57" i="104"/>
  <c r="AT57" i="104"/>
  <c r="AU57" i="104"/>
  <c r="AX57" i="104"/>
  <c r="BA57" i="104"/>
  <c r="BD57" i="104"/>
  <c r="BE57" i="104"/>
  <c r="BF57" i="104"/>
  <c r="J59" i="104"/>
  <c r="M59" i="104"/>
  <c r="R59" i="104"/>
  <c r="S59" i="104"/>
  <c r="V59" i="104"/>
  <c r="Y59" i="104"/>
  <c r="Z59" i="104"/>
  <c r="AA59" i="104"/>
  <c r="AD59" i="104"/>
  <c r="AG59" i="104"/>
  <c r="AJ59" i="104"/>
  <c r="AK59" i="104"/>
  <c r="AN59" i="104"/>
  <c r="AQ59" i="104"/>
  <c r="AT59" i="104"/>
  <c r="AU59" i="104"/>
  <c r="AX59" i="104"/>
  <c r="BA59" i="104"/>
  <c r="BD59" i="104"/>
  <c r="BE59" i="104"/>
  <c r="BF59" i="104"/>
  <c r="J60" i="104"/>
  <c r="M60" i="104"/>
  <c r="R60" i="104"/>
  <c r="S60" i="104"/>
  <c r="V60" i="104"/>
  <c r="Y60" i="104"/>
  <c r="Z60" i="104"/>
  <c r="AA60" i="104"/>
  <c r="AD60" i="104"/>
  <c r="AG60" i="104"/>
  <c r="AJ60" i="104"/>
  <c r="AK60" i="104"/>
  <c r="AN60" i="104"/>
  <c r="AQ60" i="104"/>
  <c r="AT60" i="104"/>
  <c r="AU60" i="104"/>
  <c r="AX60" i="104"/>
  <c r="BA60" i="104"/>
  <c r="BD60" i="104"/>
  <c r="BE60" i="104"/>
  <c r="BF60" i="104"/>
  <c r="J61" i="104"/>
  <c r="M61" i="104"/>
  <c r="R61" i="104"/>
  <c r="S61" i="104"/>
  <c r="V61" i="104"/>
  <c r="Y61" i="104"/>
  <c r="Z61" i="104"/>
  <c r="AA61" i="104"/>
  <c r="AD61" i="104"/>
  <c r="AG61" i="104"/>
  <c r="AJ61" i="104"/>
  <c r="AK61" i="104"/>
  <c r="AN61" i="104"/>
  <c r="AQ61" i="104"/>
  <c r="AT61" i="104"/>
  <c r="AU61" i="104"/>
  <c r="AX61" i="104"/>
  <c r="BA61" i="104"/>
  <c r="BD61" i="104"/>
  <c r="BE61" i="104"/>
  <c r="BF61" i="104"/>
  <c r="J123" i="104"/>
  <c r="M123" i="104"/>
  <c r="R123" i="104"/>
  <c r="S123" i="104"/>
  <c r="V123" i="104"/>
  <c r="Y123" i="104"/>
  <c r="Z123" i="104"/>
  <c r="AA123" i="104"/>
  <c r="AD123" i="104"/>
  <c r="AG123" i="104"/>
  <c r="AJ123" i="104"/>
  <c r="AK123" i="104"/>
  <c r="AN123" i="104"/>
  <c r="AQ123" i="104"/>
  <c r="AT123" i="104"/>
  <c r="AU123" i="104"/>
  <c r="AX123" i="104"/>
  <c r="BA123" i="104"/>
  <c r="BD123" i="104"/>
  <c r="BE123" i="104"/>
  <c r="BF123" i="104"/>
  <c r="J122" i="104"/>
  <c r="M122" i="104"/>
  <c r="R122" i="104"/>
  <c r="S122" i="104"/>
  <c r="V122" i="104"/>
  <c r="Y122" i="104"/>
  <c r="Z122" i="104"/>
  <c r="AA122" i="104"/>
  <c r="AD122" i="104"/>
  <c r="AG122" i="104"/>
  <c r="AJ122" i="104"/>
  <c r="AK122" i="104"/>
  <c r="AN122" i="104"/>
  <c r="AQ122" i="104"/>
  <c r="AT122" i="104"/>
  <c r="AU122" i="104"/>
  <c r="AX122" i="104"/>
  <c r="BA122" i="104"/>
  <c r="BD122" i="104"/>
  <c r="BE122" i="104"/>
  <c r="BF122" i="104"/>
  <c r="J292" i="104"/>
  <c r="M292" i="104"/>
  <c r="R292" i="104"/>
  <c r="S292" i="104"/>
  <c r="V292" i="104"/>
  <c r="Y292" i="104"/>
  <c r="Z292" i="104"/>
  <c r="AA292" i="104"/>
  <c r="AD292" i="104"/>
  <c r="AG292" i="104"/>
  <c r="AJ292" i="104"/>
  <c r="AK292" i="104"/>
  <c r="AN292" i="104"/>
  <c r="AQ292" i="104"/>
  <c r="AT292" i="104"/>
  <c r="AU292" i="104"/>
  <c r="AX292" i="104"/>
  <c r="BA292" i="104"/>
  <c r="BD292" i="104"/>
  <c r="BE292" i="104"/>
  <c r="BF292" i="104"/>
  <c r="J31" i="104"/>
  <c r="M31" i="104"/>
  <c r="R31" i="104"/>
  <c r="S31" i="104"/>
  <c r="V31" i="104"/>
  <c r="Y31" i="104"/>
  <c r="Z31" i="104"/>
  <c r="AA31" i="104"/>
  <c r="AD31" i="104"/>
  <c r="AG31" i="104"/>
  <c r="AJ31" i="104"/>
  <c r="AK31" i="104"/>
  <c r="AN31" i="104"/>
  <c r="AQ31" i="104"/>
  <c r="AT31" i="104"/>
  <c r="AU31" i="104"/>
  <c r="AX31" i="104"/>
  <c r="BA31" i="104"/>
  <c r="BD31" i="104"/>
  <c r="BE31" i="104"/>
  <c r="BF31" i="104"/>
  <c r="J32" i="104"/>
  <c r="M32" i="104"/>
  <c r="R32" i="104"/>
  <c r="S32" i="104"/>
  <c r="V32" i="104"/>
  <c r="Y32" i="104"/>
  <c r="Z32" i="104"/>
  <c r="AA32" i="104"/>
  <c r="AD32" i="104"/>
  <c r="AG32" i="104"/>
  <c r="AJ32" i="104"/>
  <c r="AK32" i="104"/>
  <c r="AN32" i="104"/>
  <c r="AQ32" i="104"/>
  <c r="AT32" i="104"/>
  <c r="AU32" i="104"/>
  <c r="AX32" i="104"/>
  <c r="BA32" i="104"/>
  <c r="BD32" i="104"/>
  <c r="BE32" i="104"/>
  <c r="BF32" i="104"/>
  <c r="J30" i="104"/>
  <c r="M30" i="104"/>
  <c r="R30" i="104"/>
  <c r="S30" i="104"/>
  <c r="V30" i="104"/>
  <c r="Y30" i="104"/>
  <c r="Z30" i="104"/>
  <c r="AA30" i="104"/>
  <c r="AD30" i="104"/>
  <c r="AG30" i="104"/>
  <c r="AJ30" i="104"/>
  <c r="AK30" i="104"/>
  <c r="AN30" i="104"/>
  <c r="AQ30" i="104"/>
  <c r="AT30" i="104"/>
  <c r="AU30" i="104"/>
  <c r="AX30" i="104"/>
  <c r="BA30" i="104"/>
  <c r="BD30" i="104"/>
  <c r="BE30" i="104"/>
  <c r="BF30" i="104"/>
  <c r="J355" i="104"/>
  <c r="M355" i="104"/>
  <c r="R355" i="104"/>
  <c r="S355" i="104"/>
  <c r="V355" i="104"/>
  <c r="Y355" i="104"/>
  <c r="Z355" i="104"/>
  <c r="AA355" i="104"/>
  <c r="AD355" i="104"/>
  <c r="AG355" i="104"/>
  <c r="AJ355" i="104"/>
  <c r="AK355" i="104"/>
  <c r="AN355" i="104"/>
  <c r="AQ355" i="104"/>
  <c r="AT355" i="104"/>
  <c r="AU355" i="104"/>
  <c r="AX355" i="104"/>
  <c r="BA355" i="104"/>
  <c r="BD355" i="104"/>
  <c r="BE355" i="104"/>
  <c r="BF355" i="104"/>
  <c r="J358" i="104"/>
  <c r="M358" i="104"/>
  <c r="R358" i="104"/>
  <c r="S358" i="104"/>
  <c r="V358" i="104"/>
  <c r="Y358" i="104"/>
  <c r="Z358" i="104"/>
  <c r="AA358" i="104"/>
  <c r="AD358" i="104"/>
  <c r="AG358" i="104"/>
  <c r="AJ358" i="104"/>
  <c r="AK358" i="104"/>
  <c r="AN358" i="104"/>
  <c r="AQ358" i="104"/>
  <c r="AT358" i="104"/>
  <c r="AU358" i="104"/>
  <c r="AX358" i="104"/>
  <c r="BA358" i="104"/>
  <c r="BD358" i="104"/>
  <c r="BE358" i="104"/>
  <c r="BF358" i="104"/>
  <c r="J362" i="104"/>
  <c r="M362" i="104"/>
  <c r="R362" i="104"/>
  <c r="S362" i="104"/>
  <c r="V362" i="104"/>
  <c r="Y362" i="104"/>
  <c r="Z362" i="104"/>
  <c r="AA362" i="104"/>
  <c r="AD362" i="104"/>
  <c r="AG362" i="104"/>
  <c r="AJ362" i="104"/>
  <c r="AK362" i="104"/>
  <c r="AN362" i="104"/>
  <c r="AQ362" i="104"/>
  <c r="AT362" i="104"/>
  <c r="AU362" i="104"/>
  <c r="AX362" i="104"/>
  <c r="BA362" i="104"/>
  <c r="BD362" i="104"/>
  <c r="BE362" i="104"/>
  <c r="BF362" i="104"/>
  <c r="J357" i="104"/>
  <c r="M357" i="104"/>
  <c r="R357" i="104"/>
  <c r="S357" i="104"/>
  <c r="V357" i="104"/>
  <c r="Y357" i="104"/>
  <c r="Z357" i="104"/>
  <c r="AA357" i="104"/>
  <c r="AD357" i="104"/>
  <c r="AG357" i="104"/>
  <c r="AJ357" i="104"/>
  <c r="AK357" i="104"/>
  <c r="AN357" i="104"/>
  <c r="AQ357" i="104"/>
  <c r="AT357" i="104"/>
  <c r="AU357" i="104"/>
  <c r="AX357" i="104"/>
  <c r="BA357" i="104"/>
  <c r="BD357" i="104"/>
  <c r="BE357" i="104"/>
  <c r="BF357" i="104"/>
  <c r="J354" i="104"/>
  <c r="M354" i="104"/>
  <c r="R354" i="104"/>
  <c r="S354" i="104"/>
  <c r="V354" i="104"/>
  <c r="Y354" i="104"/>
  <c r="Z354" i="104"/>
  <c r="AA354" i="104"/>
  <c r="AD354" i="104"/>
  <c r="AG354" i="104"/>
  <c r="AJ354" i="104"/>
  <c r="AK354" i="104"/>
  <c r="AN354" i="104"/>
  <c r="AQ354" i="104"/>
  <c r="AT354" i="104"/>
  <c r="AU354" i="104"/>
  <c r="AX354" i="104"/>
  <c r="BA354" i="104"/>
  <c r="BD354" i="104"/>
  <c r="BE354" i="104"/>
  <c r="BF354" i="104"/>
  <c r="J359" i="104"/>
  <c r="M359" i="104"/>
  <c r="R359" i="104"/>
  <c r="S359" i="104"/>
  <c r="V359" i="104"/>
  <c r="Y359" i="104"/>
  <c r="Z359" i="104"/>
  <c r="AA359" i="104"/>
  <c r="AD359" i="104"/>
  <c r="AG359" i="104"/>
  <c r="AJ359" i="104"/>
  <c r="AK359" i="104"/>
  <c r="AN359" i="104"/>
  <c r="AQ359" i="104"/>
  <c r="AT359" i="104"/>
  <c r="AU359" i="104"/>
  <c r="AX359" i="104"/>
  <c r="BA359" i="104"/>
  <c r="BD359" i="104"/>
  <c r="BE359" i="104"/>
  <c r="BF359" i="104"/>
  <c r="J363" i="104"/>
  <c r="M363" i="104"/>
  <c r="R363" i="104"/>
  <c r="S363" i="104"/>
  <c r="V363" i="104"/>
  <c r="Y363" i="104"/>
  <c r="Z363" i="104"/>
  <c r="AA363" i="104"/>
  <c r="AD363" i="104"/>
  <c r="AG363" i="104"/>
  <c r="AJ363" i="104"/>
  <c r="AK363" i="104"/>
  <c r="AN363" i="104"/>
  <c r="AQ363" i="104"/>
  <c r="AT363" i="104"/>
  <c r="AU363" i="104"/>
  <c r="AX363" i="104"/>
  <c r="BA363" i="104"/>
  <c r="BD363" i="104"/>
  <c r="BE363" i="104"/>
  <c r="BF363" i="104"/>
  <c r="J360" i="104"/>
  <c r="M360" i="104"/>
  <c r="R360" i="104"/>
  <c r="S360" i="104"/>
  <c r="V360" i="104"/>
  <c r="Y360" i="104"/>
  <c r="Z360" i="104"/>
  <c r="AA360" i="104"/>
  <c r="AD360" i="104"/>
  <c r="AG360" i="104"/>
  <c r="AJ360" i="104"/>
  <c r="AK360" i="104"/>
  <c r="AN360" i="104"/>
  <c r="AQ360" i="104"/>
  <c r="AT360" i="104"/>
  <c r="AU360" i="104"/>
  <c r="AX360" i="104"/>
  <c r="BA360" i="104"/>
  <c r="BD360" i="104"/>
  <c r="BE360" i="104"/>
  <c r="BF360" i="104"/>
  <c r="J356" i="104"/>
  <c r="M356" i="104"/>
  <c r="R356" i="104"/>
  <c r="S356" i="104"/>
  <c r="V356" i="104"/>
  <c r="Y356" i="104"/>
  <c r="Z356" i="104"/>
  <c r="AA356" i="104"/>
  <c r="AD356" i="104"/>
  <c r="AG356" i="104"/>
  <c r="AJ356" i="104"/>
  <c r="AK356" i="104"/>
  <c r="AN356" i="104"/>
  <c r="AQ356" i="104"/>
  <c r="AT356" i="104"/>
  <c r="AU356" i="104"/>
  <c r="AX356" i="104"/>
  <c r="BA356" i="104"/>
  <c r="BD356" i="104"/>
  <c r="BE356" i="104"/>
  <c r="BF356" i="104"/>
  <c r="J361" i="104"/>
  <c r="M361" i="104"/>
  <c r="R361" i="104"/>
  <c r="S361" i="104"/>
  <c r="V361" i="104"/>
  <c r="Y361" i="104"/>
  <c r="Z361" i="104"/>
  <c r="AA361" i="104"/>
  <c r="AD361" i="104"/>
  <c r="AG361" i="104"/>
  <c r="AJ361" i="104"/>
  <c r="AK361" i="104"/>
  <c r="AN361" i="104"/>
  <c r="AQ361" i="104"/>
  <c r="AT361" i="104"/>
  <c r="AU361" i="104"/>
  <c r="AX361" i="104"/>
  <c r="BA361" i="104"/>
  <c r="BD361" i="104"/>
  <c r="BE361" i="104"/>
  <c r="BF361" i="104"/>
  <c r="J8" i="104"/>
  <c r="M8" i="104"/>
  <c r="R8" i="104"/>
  <c r="S8" i="104"/>
  <c r="V8" i="104"/>
  <c r="Y8" i="104"/>
  <c r="Z8" i="104"/>
  <c r="AA8" i="104"/>
  <c r="AD8" i="104"/>
  <c r="AG8" i="104"/>
  <c r="AJ8" i="104"/>
  <c r="AK8" i="104"/>
  <c r="AN8" i="104"/>
  <c r="AQ8" i="104"/>
  <c r="AT8" i="104"/>
  <c r="AU8" i="104"/>
  <c r="AX8" i="104"/>
  <c r="BA8" i="104"/>
  <c r="BD8" i="104"/>
  <c r="BE8" i="104"/>
  <c r="BF8" i="104"/>
  <c r="J9" i="104"/>
  <c r="M9" i="104"/>
  <c r="R9" i="104"/>
  <c r="S9" i="104"/>
  <c r="V9" i="104"/>
  <c r="Y9" i="104"/>
  <c r="Z9" i="104"/>
  <c r="AA9" i="104"/>
  <c r="AD9" i="104"/>
  <c r="AG9" i="104"/>
  <c r="AJ9" i="104"/>
  <c r="AK9" i="104"/>
  <c r="AN9" i="104"/>
  <c r="AQ9" i="104"/>
  <c r="AT9" i="104"/>
  <c r="AU9" i="104"/>
  <c r="AX9" i="104"/>
  <c r="BA9" i="104"/>
  <c r="BD9" i="104"/>
  <c r="BE9" i="104"/>
  <c r="BF9" i="104"/>
  <c r="J7" i="104"/>
  <c r="M7" i="104"/>
  <c r="R7" i="104"/>
  <c r="S7" i="104"/>
  <c r="V7" i="104"/>
  <c r="Y7" i="104"/>
  <c r="Z7" i="104"/>
  <c r="AA7" i="104"/>
  <c r="AD7" i="104"/>
  <c r="AG7" i="104"/>
  <c r="AJ7" i="104"/>
  <c r="AK7" i="104"/>
  <c r="AN7" i="104"/>
  <c r="AQ7" i="104"/>
  <c r="AT7" i="104"/>
  <c r="AU7" i="104"/>
  <c r="AX7" i="104"/>
  <c r="BA7" i="104"/>
  <c r="BD7" i="104"/>
  <c r="BE7" i="104"/>
  <c r="BF7" i="104"/>
  <c r="J10" i="104"/>
  <c r="M10" i="104"/>
  <c r="R10" i="104"/>
  <c r="S10" i="104"/>
  <c r="V10" i="104"/>
  <c r="Y10" i="104"/>
  <c r="Z10" i="104"/>
  <c r="AA10" i="104"/>
  <c r="AD10" i="104"/>
  <c r="AG10" i="104"/>
  <c r="AJ10" i="104"/>
  <c r="AK10" i="104"/>
  <c r="AN10" i="104"/>
  <c r="AQ10" i="104"/>
  <c r="AT10" i="104"/>
  <c r="AU10" i="104"/>
  <c r="AX10" i="104"/>
  <c r="BA10" i="104"/>
  <c r="BD10" i="104"/>
  <c r="BE10" i="104"/>
  <c r="BF10" i="104"/>
  <c r="J364" i="104"/>
  <c r="M364" i="104"/>
  <c r="R364" i="104"/>
  <c r="S364" i="104"/>
  <c r="V364" i="104"/>
  <c r="Y364" i="104"/>
  <c r="Z364" i="104"/>
  <c r="AA364" i="104"/>
  <c r="AD364" i="104"/>
  <c r="AG364" i="104"/>
  <c r="AJ364" i="104"/>
  <c r="AK364" i="104"/>
  <c r="AN364" i="104"/>
  <c r="AQ364" i="104"/>
  <c r="AT364" i="104"/>
  <c r="AU364" i="104"/>
  <c r="AX364" i="104"/>
  <c r="BA364" i="104"/>
  <c r="BD364" i="104"/>
  <c r="BE364" i="104"/>
  <c r="BF364" i="104"/>
  <c r="J368" i="104"/>
  <c r="M368" i="104"/>
  <c r="R368" i="104"/>
  <c r="S368" i="104"/>
  <c r="V368" i="104"/>
  <c r="Y368" i="104"/>
  <c r="Z368" i="104"/>
  <c r="AA368" i="104"/>
  <c r="AD368" i="104"/>
  <c r="AG368" i="104"/>
  <c r="AJ368" i="104"/>
  <c r="AK368" i="104"/>
  <c r="AN368" i="104"/>
  <c r="AQ368" i="104"/>
  <c r="AT368" i="104"/>
  <c r="AU368" i="104"/>
  <c r="AX368" i="104"/>
  <c r="BA368" i="104"/>
  <c r="BD368" i="104"/>
  <c r="BE368" i="104"/>
  <c r="BF368" i="104"/>
  <c r="J365" i="104"/>
  <c r="M365" i="104"/>
  <c r="R365" i="104"/>
  <c r="S365" i="104"/>
  <c r="V365" i="104"/>
  <c r="Y365" i="104"/>
  <c r="Z365" i="104"/>
  <c r="AA365" i="104"/>
  <c r="AD365" i="104"/>
  <c r="AG365" i="104"/>
  <c r="AJ365" i="104"/>
  <c r="AK365" i="104"/>
  <c r="AN365" i="104"/>
  <c r="AQ365" i="104"/>
  <c r="AT365" i="104"/>
  <c r="AU365" i="104"/>
  <c r="AX365" i="104"/>
  <c r="BA365" i="104"/>
  <c r="BD365" i="104"/>
  <c r="BE365" i="104"/>
  <c r="BF365" i="104"/>
  <c r="J366" i="104"/>
  <c r="M366" i="104"/>
  <c r="R366" i="104"/>
  <c r="S366" i="104"/>
  <c r="V366" i="104"/>
  <c r="Y366" i="104"/>
  <c r="Z366" i="104"/>
  <c r="AA366" i="104"/>
  <c r="AD366" i="104"/>
  <c r="AG366" i="104"/>
  <c r="AJ366" i="104"/>
  <c r="AK366" i="104"/>
  <c r="AN366" i="104"/>
  <c r="AQ366" i="104"/>
  <c r="AT366" i="104"/>
  <c r="AU366" i="104"/>
  <c r="AX366" i="104"/>
  <c r="BA366" i="104"/>
  <c r="BD366" i="104"/>
  <c r="BE366" i="104"/>
  <c r="BF366" i="104"/>
  <c r="J367" i="104"/>
  <c r="M367" i="104"/>
  <c r="R367" i="104"/>
  <c r="S367" i="104"/>
  <c r="V367" i="104"/>
  <c r="Y367" i="104"/>
  <c r="Z367" i="104"/>
  <c r="AA367" i="104"/>
  <c r="AD367" i="104"/>
  <c r="AG367" i="104"/>
  <c r="AJ367" i="104"/>
  <c r="AK367" i="104"/>
  <c r="AN367" i="104"/>
  <c r="AQ367" i="104"/>
  <c r="AT367" i="104"/>
  <c r="AU367" i="104"/>
  <c r="AX367" i="104"/>
  <c r="BA367" i="104"/>
  <c r="BD367" i="104"/>
  <c r="BE367" i="104"/>
  <c r="BF367" i="104"/>
  <c r="J350" i="104"/>
  <c r="M350" i="104"/>
  <c r="R350" i="104"/>
  <c r="S350" i="104"/>
  <c r="V350" i="104"/>
  <c r="Y350" i="104"/>
  <c r="Z350" i="104"/>
  <c r="AA350" i="104"/>
  <c r="AD350" i="104"/>
  <c r="AG350" i="104"/>
  <c r="AJ350" i="104"/>
  <c r="AK350" i="104"/>
  <c r="AN350" i="104"/>
  <c r="AQ350" i="104"/>
  <c r="AT350" i="104"/>
  <c r="AU350" i="104"/>
  <c r="AX350" i="104"/>
  <c r="BA350" i="104"/>
  <c r="BD350" i="104"/>
  <c r="BE350" i="104"/>
  <c r="BF350" i="104"/>
  <c r="J349" i="104"/>
  <c r="M349" i="104"/>
  <c r="R349" i="104"/>
  <c r="S349" i="104"/>
  <c r="V349" i="104"/>
  <c r="Y349" i="104"/>
  <c r="Z349" i="104"/>
  <c r="AA349" i="104"/>
  <c r="AD349" i="104"/>
  <c r="AG349" i="104"/>
  <c r="AJ349" i="104"/>
  <c r="AK349" i="104"/>
  <c r="AN349" i="104"/>
  <c r="AQ349" i="104"/>
  <c r="AT349" i="104"/>
  <c r="AU349" i="104"/>
  <c r="AX349" i="104"/>
  <c r="BA349" i="104"/>
  <c r="BD349" i="104"/>
  <c r="BE349" i="104"/>
  <c r="BF349" i="104"/>
  <c r="J348" i="104"/>
  <c r="M348" i="104"/>
  <c r="R348" i="104"/>
  <c r="S348" i="104"/>
  <c r="V348" i="104"/>
  <c r="Y348" i="104"/>
  <c r="Z348" i="104"/>
  <c r="AA348" i="104"/>
  <c r="AD348" i="104"/>
  <c r="AG348" i="104"/>
  <c r="AJ348" i="104"/>
  <c r="AK348" i="104"/>
  <c r="AN348" i="104"/>
  <c r="AQ348" i="104"/>
  <c r="AT348" i="104"/>
  <c r="AU348" i="104"/>
  <c r="AX348" i="104"/>
  <c r="BA348" i="104"/>
  <c r="BD348" i="104"/>
  <c r="BE348" i="104"/>
  <c r="BF348" i="104"/>
  <c r="J378" i="104"/>
  <c r="M378" i="104"/>
  <c r="R378" i="104"/>
  <c r="S378" i="104"/>
  <c r="V378" i="104"/>
  <c r="Y378" i="104"/>
  <c r="Z378" i="104"/>
  <c r="AA378" i="104"/>
  <c r="AD378" i="104"/>
  <c r="AG378" i="104"/>
  <c r="AJ378" i="104"/>
  <c r="AK378" i="104"/>
  <c r="AN378" i="104"/>
  <c r="AQ378" i="104"/>
  <c r="AT378" i="104"/>
  <c r="AU378" i="104"/>
  <c r="AX378" i="104"/>
  <c r="BA378" i="104"/>
  <c r="BD378" i="104"/>
  <c r="BE378" i="104"/>
  <c r="BF378" i="104"/>
  <c r="J379" i="104"/>
  <c r="M379" i="104"/>
  <c r="R379" i="104"/>
  <c r="S379" i="104"/>
  <c r="V379" i="104"/>
  <c r="Y379" i="104"/>
  <c r="Z379" i="104"/>
  <c r="AA379" i="104"/>
  <c r="AD379" i="104"/>
  <c r="AG379" i="104"/>
  <c r="AJ379" i="104"/>
  <c r="AK379" i="104"/>
  <c r="AN379" i="104"/>
  <c r="AQ379" i="104"/>
  <c r="AT379" i="104"/>
  <c r="AU379" i="104"/>
  <c r="AX379" i="104"/>
  <c r="BA379" i="104"/>
  <c r="BD379" i="104"/>
  <c r="BE379" i="104"/>
  <c r="BF379" i="104"/>
  <c r="J377" i="104"/>
  <c r="M377" i="104"/>
  <c r="R377" i="104"/>
  <c r="S377" i="104"/>
  <c r="V377" i="104"/>
  <c r="Y377" i="104"/>
  <c r="Z377" i="104"/>
  <c r="AA377" i="104"/>
  <c r="AD377" i="104"/>
  <c r="AG377" i="104"/>
  <c r="AJ377" i="104"/>
  <c r="AK377" i="104"/>
  <c r="AN377" i="104"/>
  <c r="AQ377" i="104"/>
  <c r="AT377" i="104"/>
  <c r="AU377" i="104"/>
  <c r="AX377" i="104"/>
  <c r="BA377" i="104"/>
  <c r="BD377" i="104"/>
  <c r="BE377" i="104"/>
  <c r="BF377" i="104"/>
  <c r="J27" i="104"/>
  <c r="M27" i="104"/>
  <c r="R27" i="104"/>
  <c r="S27" i="104"/>
  <c r="V27" i="104"/>
  <c r="Y27" i="104"/>
  <c r="Z27" i="104"/>
  <c r="AA27" i="104"/>
  <c r="AD27" i="104"/>
  <c r="AG27" i="104"/>
  <c r="AJ27" i="104"/>
  <c r="AK27" i="104"/>
  <c r="AN27" i="104"/>
  <c r="AQ27" i="104"/>
  <c r="AT27" i="104"/>
  <c r="AU27" i="104"/>
  <c r="AX27" i="104"/>
  <c r="BA27" i="104"/>
  <c r="BD27" i="104"/>
  <c r="BE27" i="104"/>
  <c r="BF27" i="104"/>
  <c r="J29" i="104"/>
  <c r="M29" i="104"/>
  <c r="R29" i="104"/>
  <c r="S29" i="104"/>
  <c r="V29" i="104"/>
  <c r="Y29" i="104"/>
  <c r="Z29" i="104"/>
  <c r="AA29" i="104"/>
  <c r="AD29" i="104"/>
  <c r="AG29" i="104"/>
  <c r="AJ29" i="104"/>
  <c r="AK29" i="104"/>
  <c r="AN29" i="104"/>
  <c r="AQ29" i="104"/>
  <c r="AT29" i="104"/>
  <c r="AU29" i="104"/>
  <c r="AX29" i="104"/>
  <c r="BA29" i="104"/>
  <c r="BD29" i="104"/>
  <c r="BE29" i="104"/>
  <c r="BF29" i="104"/>
  <c r="J28" i="104"/>
  <c r="M28" i="104"/>
  <c r="R28" i="104"/>
  <c r="S28" i="104"/>
  <c r="V28" i="104"/>
  <c r="Y28" i="104"/>
  <c r="Z28" i="104"/>
  <c r="AA28" i="104"/>
  <c r="AD28" i="104"/>
  <c r="AG28" i="104"/>
  <c r="AJ28" i="104"/>
  <c r="AK28" i="104"/>
  <c r="AN28" i="104"/>
  <c r="AQ28" i="104"/>
  <c r="AT28" i="104"/>
  <c r="AU28" i="104"/>
  <c r="AX28" i="104"/>
  <c r="BA28" i="104"/>
  <c r="BD28" i="104"/>
  <c r="BE28" i="104"/>
  <c r="BF28" i="104"/>
  <c r="J289" i="104"/>
  <c r="M289" i="104"/>
  <c r="R289" i="104"/>
  <c r="S289" i="104"/>
  <c r="V289" i="104"/>
  <c r="Y289" i="104"/>
  <c r="Z289" i="104"/>
  <c r="AA289" i="104"/>
  <c r="AD289" i="104"/>
  <c r="AG289" i="104"/>
  <c r="AJ289" i="104"/>
  <c r="AK289" i="104"/>
  <c r="AN289" i="104"/>
  <c r="AQ289" i="104"/>
  <c r="AT289" i="104"/>
  <c r="AU289" i="104"/>
  <c r="AX289" i="104"/>
  <c r="BA289" i="104"/>
  <c r="BD289" i="104"/>
  <c r="BE289" i="104"/>
  <c r="BF289" i="104"/>
  <c r="J288" i="104"/>
  <c r="M288" i="104"/>
  <c r="R288" i="104"/>
  <c r="S288" i="104"/>
  <c r="V288" i="104"/>
  <c r="Y288" i="104"/>
  <c r="Z288" i="104"/>
  <c r="AA288" i="104"/>
  <c r="AD288" i="104"/>
  <c r="AG288" i="104"/>
  <c r="AJ288" i="104"/>
  <c r="AK288" i="104"/>
  <c r="AN288" i="104"/>
  <c r="AQ288" i="104"/>
  <c r="AT288" i="104"/>
  <c r="AU288" i="104"/>
  <c r="AX288" i="104"/>
  <c r="BA288" i="104"/>
  <c r="BD288" i="104"/>
  <c r="BE288" i="104"/>
  <c r="BF288" i="104"/>
  <c r="J158" i="104"/>
  <c r="M158" i="104"/>
  <c r="R158" i="104"/>
  <c r="S158" i="104"/>
  <c r="V158" i="104"/>
  <c r="Y158" i="104"/>
  <c r="Z158" i="104"/>
  <c r="AA158" i="104"/>
  <c r="AD158" i="104"/>
  <c r="AG158" i="104"/>
  <c r="AJ158" i="104"/>
  <c r="AK158" i="104"/>
  <c r="AN158" i="104"/>
  <c r="AQ158" i="104"/>
  <c r="AT158" i="104"/>
  <c r="AU158" i="104"/>
  <c r="AX158" i="104"/>
  <c r="BA158" i="104"/>
  <c r="BD158" i="104"/>
  <c r="BE158" i="104"/>
  <c r="BF158" i="104"/>
  <c r="J287" i="104"/>
  <c r="M287" i="104"/>
  <c r="R287" i="104"/>
  <c r="S287" i="104"/>
  <c r="V287" i="104"/>
  <c r="Y287" i="104"/>
  <c r="Z287" i="104"/>
  <c r="AA287" i="104"/>
  <c r="AD287" i="104"/>
  <c r="AG287" i="104"/>
  <c r="AJ287" i="104"/>
  <c r="AK287" i="104"/>
  <c r="AN287" i="104"/>
  <c r="AQ287" i="104"/>
  <c r="AT287" i="104"/>
  <c r="AU287" i="104"/>
  <c r="AX287" i="104"/>
  <c r="BA287" i="104"/>
  <c r="BD287" i="104"/>
  <c r="BE287" i="104"/>
  <c r="BF287" i="104"/>
  <c r="J286" i="104"/>
  <c r="M286" i="104"/>
  <c r="R286" i="104"/>
  <c r="S286" i="104"/>
  <c r="V286" i="104"/>
  <c r="Y286" i="104"/>
  <c r="Z286" i="104"/>
  <c r="AA286" i="104"/>
  <c r="AD286" i="104"/>
  <c r="AG286" i="104"/>
  <c r="AJ286" i="104"/>
  <c r="AK286" i="104"/>
  <c r="AN286" i="104"/>
  <c r="AQ286" i="104"/>
  <c r="AT286" i="104"/>
  <c r="AU286" i="104"/>
  <c r="AX286" i="104"/>
  <c r="BA286" i="104"/>
  <c r="BD286" i="104"/>
  <c r="BE286" i="104"/>
  <c r="BF286" i="104"/>
  <c r="J156" i="104"/>
  <c r="M156" i="104"/>
  <c r="R156" i="104"/>
  <c r="S156" i="104"/>
  <c r="V156" i="104"/>
  <c r="Y156" i="104"/>
  <c r="Z156" i="104"/>
  <c r="AA156" i="104"/>
  <c r="AD156" i="104"/>
  <c r="AG156" i="104"/>
  <c r="AJ156" i="104"/>
  <c r="AK156" i="104"/>
  <c r="AN156" i="104"/>
  <c r="AQ156" i="104"/>
  <c r="AT156" i="104"/>
  <c r="AU156" i="104"/>
  <c r="AX156" i="104"/>
  <c r="BA156" i="104"/>
  <c r="BD156" i="104"/>
  <c r="BE156" i="104"/>
  <c r="BF156" i="104"/>
  <c r="J157" i="104"/>
  <c r="M157" i="104"/>
  <c r="R157" i="104"/>
  <c r="S157" i="104"/>
  <c r="V157" i="104"/>
  <c r="Y157" i="104"/>
  <c r="Z157" i="104"/>
  <c r="AA157" i="104"/>
  <c r="AD157" i="104"/>
  <c r="AG157" i="104"/>
  <c r="AJ157" i="104"/>
  <c r="AK157" i="104"/>
  <c r="AN157" i="104"/>
  <c r="AQ157" i="104"/>
  <c r="AT157" i="104"/>
  <c r="AU157" i="104"/>
  <c r="AX157" i="104"/>
  <c r="BA157" i="104"/>
  <c r="BD157" i="104"/>
  <c r="BE157" i="104"/>
  <c r="BF157" i="104"/>
  <c r="J155" i="104"/>
  <c r="M155" i="104"/>
  <c r="R155" i="104"/>
  <c r="S155" i="104"/>
  <c r="V155" i="104"/>
  <c r="Y155" i="104"/>
  <c r="Z155" i="104"/>
  <c r="AA155" i="104"/>
  <c r="AD155" i="104"/>
  <c r="AG155" i="104"/>
  <c r="AJ155" i="104"/>
  <c r="AK155" i="104"/>
  <c r="AN155" i="104"/>
  <c r="AQ155" i="104"/>
  <c r="AT155" i="104"/>
  <c r="AU155" i="104"/>
  <c r="AX155" i="104"/>
  <c r="BA155" i="104"/>
  <c r="BD155" i="104"/>
  <c r="BE155" i="104"/>
  <c r="BF155" i="104"/>
  <c r="J159" i="104"/>
  <c r="M159" i="104"/>
  <c r="R159" i="104"/>
  <c r="S159" i="104"/>
  <c r="V159" i="104"/>
  <c r="Y159" i="104"/>
  <c r="Z159" i="104"/>
  <c r="AA159" i="104"/>
  <c r="AD159" i="104"/>
  <c r="AG159" i="104"/>
  <c r="AJ159" i="104"/>
  <c r="AK159" i="104"/>
  <c r="AN159" i="104"/>
  <c r="AQ159" i="104"/>
  <c r="AT159" i="104"/>
  <c r="AU159" i="104"/>
  <c r="AX159" i="104"/>
  <c r="BA159" i="104"/>
  <c r="BD159" i="104"/>
  <c r="BE159" i="104"/>
  <c r="BF159" i="104"/>
  <c r="J11" i="104"/>
  <c r="M11" i="104"/>
  <c r="R11" i="104"/>
  <c r="S11" i="104"/>
  <c r="V11" i="104"/>
  <c r="Y11" i="104"/>
  <c r="Z11" i="104"/>
  <c r="AA11" i="104"/>
  <c r="AD11" i="104"/>
  <c r="AG11" i="104"/>
  <c r="AJ11" i="104"/>
  <c r="AK11" i="104"/>
  <c r="AN11" i="104"/>
  <c r="AQ11" i="104"/>
  <c r="AT11" i="104"/>
  <c r="AU11" i="104"/>
  <c r="AX11" i="104"/>
  <c r="BA11" i="104"/>
  <c r="BD11" i="104"/>
  <c r="BE11" i="104"/>
  <c r="BF11" i="104"/>
  <c r="J13" i="104"/>
  <c r="M13" i="104"/>
  <c r="R13" i="104"/>
  <c r="S13" i="104"/>
  <c r="V13" i="104"/>
  <c r="Y13" i="104"/>
  <c r="Z13" i="104"/>
  <c r="AA13" i="104"/>
  <c r="AD13" i="104"/>
  <c r="AG13" i="104"/>
  <c r="AJ13" i="104"/>
  <c r="AK13" i="104"/>
  <c r="AN13" i="104"/>
  <c r="AQ13" i="104"/>
  <c r="AT13" i="104"/>
  <c r="AU13" i="104"/>
  <c r="AX13" i="104"/>
  <c r="BA13" i="104"/>
  <c r="BD13" i="104"/>
  <c r="BE13" i="104"/>
  <c r="BF13" i="104"/>
  <c r="J14" i="104"/>
  <c r="M14" i="104"/>
  <c r="R14" i="104"/>
  <c r="S14" i="104"/>
  <c r="V14" i="104"/>
  <c r="Y14" i="104"/>
  <c r="Z14" i="104"/>
  <c r="AA14" i="104"/>
  <c r="AD14" i="104"/>
  <c r="AG14" i="104"/>
  <c r="AJ14" i="104"/>
  <c r="AK14" i="104"/>
  <c r="AN14" i="104"/>
  <c r="AQ14" i="104"/>
  <c r="AT14" i="104"/>
  <c r="AU14" i="104"/>
  <c r="AX14" i="104"/>
  <c r="BA14" i="104"/>
  <c r="BD14" i="104"/>
  <c r="BE14" i="104"/>
  <c r="BF14" i="104"/>
  <c r="J12" i="104"/>
  <c r="M12" i="104"/>
  <c r="R12" i="104"/>
  <c r="S12" i="104"/>
  <c r="V12" i="104"/>
  <c r="Y12" i="104"/>
  <c r="Z12" i="104"/>
  <c r="AA12" i="104"/>
  <c r="AD12" i="104"/>
  <c r="AG12" i="104"/>
  <c r="AJ12" i="104"/>
  <c r="AK12" i="104"/>
  <c r="AN12" i="104"/>
  <c r="AQ12" i="104"/>
  <c r="AT12" i="104"/>
  <c r="AU12" i="104"/>
  <c r="AX12" i="104"/>
  <c r="BA12" i="104"/>
  <c r="BD12" i="104"/>
  <c r="BE12" i="104"/>
  <c r="BF12" i="104"/>
  <c r="J16" i="104"/>
  <c r="M16" i="104"/>
  <c r="R16" i="104"/>
  <c r="S16" i="104"/>
  <c r="V16" i="104"/>
  <c r="Y16" i="104"/>
  <c r="Z16" i="104"/>
  <c r="AA16" i="104"/>
  <c r="AD16" i="104"/>
  <c r="AG16" i="104"/>
  <c r="AJ16" i="104"/>
  <c r="AK16" i="104"/>
  <c r="AN16" i="104"/>
  <c r="AQ16" i="104"/>
  <c r="AT16" i="104"/>
  <c r="AU16" i="104"/>
  <c r="AX16" i="104"/>
  <c r="BA16" i="104"/>
  <c r="BD16" i="104"/>
  <c r="BE16" i="104"/>
  <c r="BF16" i="104"/>
  <c r="J15" i="104"/>
  <c r="M15" i="104"/>
  <c r="R15" i="104"/>
  <c r="S15" i="104"/>
  <c r="V15" i="104"/>
  <c r="Y15" i="104"/>
  <c r="Z15" i="104"/>
  <c r="AA15" i="104"/>
  <c r="AD15" i="104"/>
  <c r="AG15" i="104"/>
  <c r="AJ15" i="104"/>
  <c r="AK15" i="104"/>
  <c r="AN15" i="104"/>
  <c r="AQ15" i="104"/>
  <c r="AT15" i="104"/>
  <c r="AU15" i="104"/>
  <c r="AX15" i="104"/>
  <c r="BA15" i="104"/>
  <c r="BD15" i="104"/>
  <c r="BE15" i="104"/>
  <c r="BF15" i="104"/>
  <c r="J335" i="104"/>
  <c r="M335" i="104"/>
  <c r="R335" i="104"/>
  <c r="S335" i="104"/>
  <c r="V335" i="104"/>
  <c r="Y335" i="104"/>
  <c r="Z335" i="104"/>
  <c r="AA335" i="104"/>
  <c r="AD335" i="104"/>
  <c r="AG335" i="104"/>
  <c r="AJ335" i="104"/>
  <c r="AK335" i="104"/>
  <c r="AN335" i="104"/>
  <c r="AQ335" i="104"/>
  <c r="AT335" i="104"/>
  <c r="AU335" i="104"/>
  <c r="AX335" i="104"/>
  <c r="BA335" i="104"/>
  <c r="BD335" i="104"/>
  <c r="BE335" i="104"/>
  <c r="BF335" i="104"/>
  <c r="J334" i="104"/>
  <c r="M334" i="104"/>
  <c r="R334" i="104"/>
  <c r="S334" i="104"/>
  <c r="V334" i="104"/>
  <c r="Y334" i="104"/>
  <c r="Z334" i="104"/>
  <c r="AA334" i="104"/>
  <c r="AD334" i="104"/>
  <c r="AG334" i="104"/>
  <c r="AJ334" i="104"/>
  <c r="AK334" i="104"/>
  <c r="AN334" i="104"/>
  <c r="AQ334" i="104"/>
  <c r="AT334" i="104"/>
  <c r="AU334" i="104"/>
  <c r="AX334" i="104"/>
  <c r="BA334" i="104"/>
  <c r="BD334" i="104"/>
  <c r="BE334" i="104"/>
  <c r="BF334" i="104"/>
  <c r="J333" i="104"/>
  <c r="M333" i="104"/>
  <c r="R333" i="104"/>
  <c r="S333" i="104"/>
  <c r="V333" i="104"/>
  <c r="Y333" i="104"/>
  <c r="Z333" i="104"/>
  <c r="AA333" i="104"/>
  <c r="AD333" i="104"/>
  <c r="AG333" i="104"/>
  <c r="AJ333" i="104"/>
  <c r="AK333" i="104"/>
  <c r="AN333" i="104"/>
  <c r="AQ333" i="104"/>
  <c r="AT333" i="104"/>
  <c r="AU333" i="104"/>
  <c r="AX333" i="104"/>
  <c r="BA333" i="104"/>
  <c r="BD333" i="104"/>
  <c r="BE333" i="104"/>
  <c r="BF333" i="104"/>
  <c r="J33" i="104"/>
  <c r="M33" i="104"/>
  <c r="R33" i="104"/>
  <c r="S33" i="104"/>
  <c r="V33" i="104"/>
  <c r="Y33" i="104"/>
  <c r="Z33" i="104"/>
  <c r="AA33" i="104"/>
  <c r="AD33" i="104"/>
  <c r="AG33" i="104"/>
  <c r="AJ33" i="104"/>
  <c r="AK33" i="104"/>
  <c r="AN33" i="104"/>
  <c r="AQ33" i="104"/>
  <c r="AT33" i="104"/>
  <c r="AU33" i="104"/>
  <c r="AX33" i="104"/>
  <c r="BA33" i="104"/>
  <c r="BD33" i="104"/>
  <c r="BE33" i="104"/>
  <c r="BF33" i="104"/>
  <c r="J37" i="104"/>
  <c r="M37" i="104"/>
  <c r="R37" i="104"/>
  <c r="S37" i="104"/>
  <c r="V37" i="104"/>
  <c r="Y37" i="104"/>
  <c r="Z37" i="104"/>
  <c r="AA37" i="104"/>
  <c r="AD37" i="104"/>
  <c r="AG37" i="104"/>
  <c r="AJ37" i="104"/>
  <c r="AK37" i="104"/>
  <c r="AN37" i="104"/>
  <c r="AQ37" i="104"/>
  <c r="AT37" i="104"/>
  <c r="AU37" i="104"/>
  <c r="AX37" i="104"/>
  <c r="BA37" i="104"/>
  <c r="BD37" i="104"/>
  <c r="BE37" i="104"/>
  <c r="BF37" i="104"/>
  <c r="J38" i="104"/>
  <c r="M38" i="104"/>
  <c r="R38" i="104"/>
  <c r="S38" i="104"/>
  <c r="V38" i="104"/>
  <c r="Y38" i="104"/>
  <c r="Z38" i="104"/>
  <c r="AA38" i="104"/>
  <c r="AD38" i="104"/>
  <c r="AG38" i="104"/>
  <c r="AJ38" i="104"/>
  <c r="AK38" i="104"/>
  <c r="AN38" i="104"/>
  <c r="AQ38" i="104"/>
  <c r="AT38" i="104"/>
  <c r="AU38" i="104"/>
  <c r="AX38" i="104"/>
  <c r="BA38" i="104"/>
  <c r="BD38" i="104"/>
  <c r="BE38" i="104"/>
  <c r="BF38" i="104"/>
  <c r="J35" i="104"/>
  <c r="M35" i="104"/>
  <c r="R35" i="104"/>
  <c r="S35" i="104"/>
  <c r="V35" i="104"/>
  <c r="Y35" i="104"/>
  <c r="Z35" i="104"/>
  <c r="AA35" i="104"/>
  <c r="AD35" i="104"/>
  <c r="AG35" i="104"/>
  <c r="AJ35" i="104"/>
  <c r="AK35" i="104"/>
  <c r="AN35" i="104"/>
  <c r="AQ35" i="104"/>
  <c r="AT35" i="104"/>
  <c r="AU35" i="104"/>
  <c r="AX35" i="104"/>
  <c r="BA35" i="104"/>
  <c r="BD35" i="104"/>
  <c r="BE35" i="104"/>
  <c r="BF35" i="104"/>
  <c r="J36" i="104"/>
  <c r="M36" i="104"/>
  <c r="R36" i="104"/>
  <c r="S36" i="104"/>
  <c r="V36" i="104"/>
  <c r="Y36" i="104"/>
  <c r="Z36" i="104"/>
  <c r="AA36" i="104"/>
  <c r="AD36" i="104"/>
  <c r="AG36" i="104"/>
  <c r="AJ36" i="104"/>
  <c r="AK36" i="104"/>
  <c r="AN36" i="104"/>
  <c r="AQ36" i="104"/>
  <c r="AT36" i="104"/>
  <c r="AU36" i="104"/>
  <c r="AX36" i="104"/>
  <c r="BA36" i="104"/>
  <c r="BD36" i="104"/>
  <c r="BE36" i="104"/>
  <c r="BF36" i="104"/>
  <c r="J34" i="104"/>
  <c r="M34" i="104"/>
  <c r="R34" i="104"/>
  <c r="S34" i="104"/>
  <c r="V34" i="104"/>
  <c r="Y34" i="104"/>
  <c r="Z34" i="104"/>
  <c r="AA34" i="104"/>
  <c r="AD34" i="104"/>
  <c r="AG34" i="104"/>
  <c r="AJ34" i="104"/>
  <c r="AK34" i="104"/>
  <c r="AN34" i="104"/>
  <c r="AQ34" i="104"/>
  <c r="AT34" i="104"/>
  <c r="AU34" i="104"/>
  <c r="AX34" i="104"/>
  <c r="BA34" i="104"/>
  <c r="BD34" i="104"/>
  <c r="BE34" i="104"/>
  <c r="BF34" i="104"/>
  <c r="J371" i="104"/>
  <c r="M371" i="104"/>
  <c r="R371" i="104"/>
  <c r="S371" i="104"/>
  <c r="V371" i="104"/>
  <c r="Y371" i="104"/>
  <c r="Z371" i="104"/>
  <c r="AA371" i="104"/>
  <c r="AD371" i="104"/>
  <c r="AG371" i="104"/>
  <c r="AJ371" i="104"/>
  <c r="AK371" i="104"/>
  <c r="AN371" i="104"/>
  <c r="AQ371" i="104"/>
  <c r="AT371" i="104"/>
  <c r="AU371" i="104"/>
  <c r="AX371" i="104"/>
  <c r="BA371" i="104"/>
  <c r="BD371" i="104"/>
  <c r="BE371" i="104"/>
  <c r="BF371" i="104"/>
  <c r="J375" i="104"/>
  <c r="M375" i="104"/>
  <c r="R375" i="104"/>
  <c r="S375" i="104"/>
  <c r="V375" i="104"/>
  <c r="Y375" i="104"/>
  <c r="Z375" i="104"/>
  <c r="AA375" i="104"/>
  <c r="AD375" i="104"/>
  <c r="AG375" i="104"/>
  <c r="AJ375" i="104"/>
  <c r="AK375" i="104"/>
  <c r="AN375" i="104"/>
  <c r="AQ375" i="104"/>
  <c r="AT375" i="104"/>
  <c r="AU375" i="104"/>
  <c r="AX375" i="104"/>
  <c r="BA375" i="104"/>
  <c r="BD375" i="104"/>
  <c r="BE375" i="104"/>
  <c r="BF375" i="104"/>
  <c r="J376" i="104"/>
  <c r="M376" i="104"/>
  <c r="R376" i="104"/>
  <c r="S376" i="104"/>
  <c r="V376" i="104"/>
  <c r="Y376" i="104"/>
  <c r="Z376" i="104"/>
  <c r="AA376" i="104"/>
  <c r="AD376" i="104"/>
  <c r="AG376" i="104"/>
  <c r="AJ376" i="104"/>
  <c r="AK376" i="104"/>
  <c r="AN376" i="104"/>
  <c r="AQ376" i="104"/>
  <c r="AT376" i="104"/>
  <c r="AU376" i="104"/>
  <c r="AX376" i="104"/>
  <c r="BA376" i="104"/>
  <c r="BD376" i="104"/>
  <c r="BE376" i="104"/>
  <c r="BF376" i="104"/>
  <c r="J373" i="104"/>
  <c r="M373" i="104"/>
  <c r="R373" i="104"/>
  <c r="S373" i="104"/>
  <c r="V373" i="104"/>
  <c r="Y373" i="104"/>
  <c r="Z373" i="104"/>
  <c r="AA373" i="104"/>
  <c r="AD373" i="104"/>
  <c r="AG373" i="104"/>
  <c r="AJ373" i="104"/>
  <c r="AK373" i="104"/>
  <c r="AN373" i="104"/>
  <c r="AQ373" i="104"/>
  <c r="AT373" i="104"/>
  <c r="AU373" i="104"/>
  <c r="AX373" i="104"/>
  <c r="BA373" i="104"/>
  <c r="BD373" i="104"/>
  <c r="BE373" i="104"/>
  <c r="BF373" i="104"/>
  <c r="J374" i="104"/>
  <c r="M374" i="104"/>
  <c r="R374" i="104"/>
  <c r="S374" i="104"/>
  <c r="V374" i="104"/>
  <c r="Y374" i="104"/>
  <c r="Z374" i="104"/>
  <c r="AA374" i="104"/>
  <c r="AD374" i="104"/>
  <c r="AG374" i="104"/>
  <c r="AJ374" i="104"/>
  <c r="AK374" i="104"/>
  <c r="AN374" i="104"/>
  <c r="AQ374" i="104"/>
  <c r="AT374" i="104"/>
  <c r="AU374" i="104"/>
  <c r="AX374" i="104"/>
  <c r="BA374" i="104"/>
  <c r="BD374" i="104"/>
  <c r="BE374" i="104"/>
  <c r="BF374" i="104"/>
  <c r="J372" i="104"/>
  <c r="M372" i="104"/>
  <c r="R372" i="104"/>
  <c r="S372" i="104"/>
  <c r="V372" i="104"/>
  <c r="Y372" i="104"/>
  <c r="Z372" i="104"/>
  <c r="AA372" i="104"/>
  <c r="AD372" i="104"/>
  <c r="AG372" i="104"/>
  <c r="AJ372" i="104"/>
  <c r="AK372" i="104"/>
  <c r="AN372" i="104"/>
  <c r="AQ372" i="104"/>
  <c r="AT372" i="104"/>
  <c r="AU372" i="104"/>
  <c r="AX372" i="104"/>
  <c r="BA372" i="104"/>
  <c r="BD372" i="104"/>
  <c r="BE372" i="104"/>
  <c r="BF372" i="104"/>
  <c r="J370" i="104"/>
  <c r="M370" i="104"/>
  <c r="R370" i="104"/>
  <c r="S370" i="104"/>
  <c r="V370" i="104"/>
  <c r="Y370" i="104"/>
  <c r="Z370" i="104"/>
  <c r="AA370" i="104"/>
  <c r="AD370" i="104"/>
  <c r="AG370" i="104"/>
  <c r="AJ370" i="104"/>
  <c r="AK370" i="104"/>
  <c r="AN370" i="104"/>
  <c r="AQ370" i="104"/>
  <c r="AT370" i="104"/>
  <c r="AU370" i="104"/>
  <c r="AX370" i="104"/>
  <c r="BA370" i="104"/>
  <c r="BD370" i="104"/>
  <c r="BE370" i="104"/>
  <c r="BF370" i="104"/>
  <c r="J369" i="104"/>
  <c r="M369" i="104"/>
  <c r="R369" i="104"/>
  <c r="S369" i="104"/>
  <c r="V369" i="104"/>
  <c r="Y369" i="104"/>
  <c r="Z369" i="104"/>
  <c r="AA369" i="104"/>
  <c r="AD369" i="104"/>
  <c r="AG369" i="104"/>
  <c r="AJ369" i="104"/>
  <c r="AK369" i="104"/>
  <c r="AN369" i="104"/>
  <c r="AQ369" i="104"/>
  <c r="AT369" i="104"/>
  <c r="AU369" i="104"/>
  <c r="AX369" i="104"/>
  <c r="BA369" i="104"/>
  <c r="BD369" i="104"/>
  <c r="BE369" i="104"/>
  <c r="BF369" i="104"/>
  <c r="J330" i="104"/>
  <c r="M330" i="104"/>
  <c r="R330" i="104"/>
  <c r="S330" i="104"/>
  <c r="V330" i="104"/>
  <c r="Y330" i="104"/>
  <c r="Z330" i="104"/>
  <c r="AA330" i="104"/>
  <c r="AD330" i="104"/>
  <c r="AG330" i="104"/>
  <c r="AJ330" i="104"/>
  <c r="AK330" i="104"/>
  <c r="AN330" i="104"/>
  <c r="AQ330" i="104"/>
  <c r="AT330" i="104"/>
  <c r="AU330" i="104"/>
  <c r="AX330" i="104"/>
  <c r="BA330" i="104"/>
  <c r="BD330" i="104"/>
  <c r="BE330" i="104"/>
  <c r="BF330" i="104"/>
  <c r="J332" i="104"/>
  <c r="M332" i="104"/>
  <c r="R332" i="104"/>
  <c r="S332" i="104"/>
  <c r="V332" i="104"/>
  <c r="Y332" i="104"/>
  <c r="Z332" i="104"/>
  <c r="AA332" i="104"/>
  <c r="AD332" i="104"/>
  <c r="AG332" i="104"/>
  <c r="AJ332" i="104"/>
  <c r="AK332" i="104"/>
  <c r="AN332" i="104"/>
  <c r="AQ332" i="104"/>
  <c r="AT332" i="104"/>
  <c r="AU332" i="104"/>
  <c r="AX332" i="104"/>
  <c r="BA332" i="104"/>
  <c r="BD332" i="104"/>
  <c r="BE332" i="104"/>
  <c r="BF332" i="104"/>
  <c r="J331" i="104"/>
  <c r="M331" i="104"/>
  <c r="R331" i="104"/>
  <c r="S331" i="104"/>
  <c r="V331" i="104"/>
  <c r="Y331" i="104"/>
  <c r="Z331" i="104"/>
  <c r="AA331" i="104"/>
  <c r="AD331" i="104"/>
  <c r="AG331" i="104"/>
  <c r="AJ331" i="104"/>
  <c r="AK331" i="104"/>
  <c r="AN331" i="104"/>
  <c r="AQ331" i="104"/>
  <c r="AT331" i="104"/>
  <c r="AU331" i="104"/>
  <c r="AX331" i="104"/>
  <c r="BA331" i="104"/>
  <c r="BD331" i="104"/>
  <c r="BE331" i="104"/>
  <c r="BF331" i="104"/>
  <c r="J51" i="104"/>
  <c r="M51" i="104"/>
  <c r="R51" i="104"/>
  <c r="S51" i="104"/>
  <c r="V51" i="104"/>
  <c r="Y51" i="104"/>
  <c r="Z51" i="104"/>
  <c r="AA51" i="104"/>
  <c r="AD51" i="104"/>
  <c r="AG51" i="104"/>
  <c r="AJ51" i="104"/>
  <c r="AK51" i="104"/>
  <c r="AN51" i="104"/>
  <c r="AQ51" i="104"/>
  <c r="AT51" i="104"/>
  <c r="AU51" i="104"/>
  <c r="AX51" i="104"/>
  <c r="BA51" i="104"/>
  <c r="BD51" i="104"/>
  <c r="BE51" i="104"/>
  <c r="BF51" i="104"/>
  <c r="J52" i="104"/>
  <c r="M52" i="104"/>
  <c r="R52" i="104"/>
  <c r="S52" i="104"/>
  <c r="V52" i="104"/>
  <c r="Y52" i="104"/>
  <c r="Z52" i="104"/>
  <c r="AA52" i="104"/>
  <c r="AD52" i="104"/>
  <c r="AG52" i="104"/>
  <c r="AJ52" i="104"/>
  <c r="AK52" i="104"/>
  <c r="AN52" i="104"/>
  <c r="AQ52" i="104"/>
  <c r="AT52" i="104"/>
  <c r="AU52" i="104"/>
  <c r="AX52" i="104"/>
  <c r="BA52" i="104"/>
  <c r="BD52" i="104"/>
  <c r="BE52" i="104"/>
  <c r="BF52" i="104"/>
  <c r="J164" i="104"/>
  <c r="M164" i="104"/>
  <c r="R164" i="104"/>
  <c r="S164" i="104"/>
  <c r="V164" i="104"/>
  <c r="Y164" i="104"/>
  <c r="Z164" i="104"/>
  <c r="AA164" i="104"/>
  <c r="AD164" i="104"/>
  <c r="AG164" i="104"/>
  <c r="AJ164" i="104"/>
  <c r="AK164" i="104"/>
  <c r="AN164" i="104"/>
  <c r="AQ164" i="104"/>
  <c r="AT164" i="104"/>
  <c r="AU164" i="104"/>
  <c r="AX164" i="104"/>
  <c r="BA164" i="104"/>
  <c r="BD164" i="104"/>
  <c r="BE164" i="104"/>
  <c r="BF164" i="104"/>
  <c r="J165" i="104"/>
  <c r="M165" i="104"/>
  <c r="R165" i="104"/>
  <c r="S165" i="104"/>
  <c r="V165" i="104"/>
  <c r="Y165" i="104"/>
  <c r="Z165" i="104"/>
  <c r="AA165" i="104"/>
  <c r="AD165" i="104"/>
  <c r="AG165" i="104"/>
  <c r="AJ165" i="104"/>
  <c r="AK165" i="104"/>
  <c r="AN165" i="104"/>
  <c r="AQ165" i="104"/>
  <c r="AT165" i="104"/>
  <c r="AU165" i="104"/>
  <c r="AX165" i="104"/>
  <c r="BA165" i="104"/>
  <c r="BD165" i="104"/>
  <c r="BE165" i="104"/>
  <c r="BF165" i="104"/>
  <c r="J163" i="104"/>
  <c r="M163" i="104"/>
  <c r="R163" i="104"/>
  <c r="S163" i="104"/>
  <c r="V163" i="104"/>
  <c r="Y163" i="104"/>
  <c r="Z163" i="104"/>
  <c r="AA163" i="104"/>
  <c r="AD163" i="104"/>
  <c r="AG163" i="104"/>
  <c r="AJ163" i="104"/>
  <c r="AK163" i="104"/>
  <c r="AN163" i="104"/>
  <c r="AQ163" i="104"/>
  <c r="AT163" i="104"/>
  <c r="AU163" i="104"/>
  <c r="AX163" i="104"/>
  <c r="BA163" i="104"/>
  <c r="BD163" i="104"/>
  <c r="BE163" i="104"/>
  <c r="BF163" i="104"/>
  <c r="J162" i="104"/>
  <c r="M162" i="104"/>
  <c r="R162" i="104"/>
  <c r="S162" i="104"/>
  <c r="V162" i="104"/>
  <c r="Y162" i="104"/>
  <c r="Z162" i="104"/>
  <c r="AA162" i="104"/>
  <c r="AD162" i="104"/>
  <c r="AG162" i="104"/>
  <c r="AJ162" i="104"/>
  <c r="AK162" i="104"/>
  <c r="AN162" i="104"/>
  <c r="AQ162" i="104"/>
  <c r="AT162" i="104"/>
  <c r="AU162" i="104"/>
  <c r="AX162" i="104"/>
  <c r="BA162" i="104"/>
  <c r="BD162" i="104"/>
  <c r="BE162" i="104"/>
  <c r="BF162" i="104"/>
  <c r="J161" i="104"/>
  <c r="M161" i="104"/>
  <c r="R161" i="104"/>
  <c r="S161" i="104"/>
  <c r="V161" i="104"/>
  <c r="Y161" i="104"/>
  <c r="Z161" i="104"/>
  <c r="AA161" i="104"/>
  <c r="AD161" i="104"/>
  <c r="AG161" i="104"/>
  <c r="AJ161" i="104"/>
  <c r="AK161" i="104"/>
  <c r="AN161" i="104"/>
  <c r="AQ161" i="104"/>
  <c r="AT161" i="104"/>
  <c r="AU161" i="104"/>
  <c r="AX161" i="104"/>
  <c r="BA161" i="104"/>
  <c r="BD161" i="104"/>
  <c r="BE161" i="104"/>
  <c r="BF161" i="104"/>
  <c r="J160" i="104"/>
  <c r="M160" i="104"/>
  <c r="R160" i="104"/>
  <c r="S160" i="104"/>
  <c r="V160" i="104"/>
  <c r="Y160" i="104"/>
  <c r="Z160" i="104"/>
  <c r="AA160" i="104"/>
  <c r="AD160" i="104"/>
  <c r="AG160" i="104"/>
  <c r="AJ160" i="104"/>
  <c r="AK160" i="104"/>
  <c r="AN160" i="104"/>
  <c r="AQ160" i="104"/>
  <c r="AT160" i="104"/>
  <c r="AU160" i="104"/>
  <c r="AX160" i="104"/>
  <c r="BA160" i="104"/>
  <c r="BD160" i="104"/>
  <c r="BE160" i="104"/>
  <c r="BF160" i="104"/>
  <c r="J171" i="104"/>
  <c r="M171" i="104"/>
  <c r="R171" i="104"/>
  <c r="S171" i="104"/>
  <c r="V171" i="104"/>
  <c r="Y171" i="104"/>
  <c r="Z171" i="104"/>
  <c r="AA171" i="104"/>
  <c r="AD171" i="104"/>
  <c r="AG171" i="104"/>
  <c r="AJ171" i="104"/>
  <c r="AK171" i="104"/>
  <c r="AN171" i="104"/>
  <c r="AQ171" i="104"/>
  <c r="AT171" i="104"/>
  <c r="AU171" i="104"/>
  <c r="AX171" i="104"/>
  <c r="BA171" i="104"/>
  <c r="BD171" i="104"/>
  <c r="BE171" i="104"/>
  <c r="BF171" i="104"/>
  <c r="J170" i="104"/>
  <c r="M170" i="104"/>
  <c r="R170" i="104"/>
  <c r="S170" i="104"/>
  <c r="V170" i="104"/>
  <c r="Y170" i="104"/>
  <c r="Z170" i="104"/>
  <c r="AA170" i="104"/>
  <c r="AD170" i="104"/>
  <c r="AG170" i="104"/>
  <c r="AJ170" i="104"/>
  <c r="AK170" i="104"/>
  <c r="AN170" i="104"/>
  <c r="AQ170" i="104"/>
  <c r="AT170" i="104"/>
  <c r="AU170" i="104"/>
  <c r="AX170" i="104"/>
  <c r="BA170" i="104"/>
  <c r="BD170" i="104"/>
  <c r="BE170" i="104"/>
  <c r="BF170" i="104"/>
  <c r="J166" i="104"/>
  <c r="M166" i="104"/>
  <c r="R166" i="104"/>
  <c r="S166" i="104"/>
  <c r="V166" i="104"/>
  <c r="Y166" i="104"/>
  <c r="Z166" i="104"/>
  <c r="AA166" i="104"/>
  <c r="AD166" i="104"/>
  <c r="AG166" i="104"/>
  <c r="AJ166" i="104"/>
  <c r="AK166" i="104"/>
  <c r="AN166" i="104"/>
  <c r="AQ166" i="104"/>
  <c r="AT166" i="104"/>
  <c r="AU166" i="104"/>
  <c r="AX166" i="104"/>
  <c r="BA166" i="104"/>
  <c r="BD166" i="104"/>
  <c r="BE166" i="104"/>
  <c r="BF166" i="104"/>
  <c r="J169" i="104"/>
  <c r="M169" i="104"/>
  <c r="R169" i="104"/>
  <c r="S169" i="104"/>
  <c r="V169" i="104"/>
  <c r="Y169" i="104"/>
  <c r="Z169" i="104"/>
  <c r="AA169" i="104"/>
  <c r="AD169" i="104"/>
  <c r="AG169" i="104"/>
  <c r="AJ169" i="104"/>
  <c r="AK169" i="104"/>
  <c r="AN169" i="104"/>
  <c r="AQ169" i="104"/>
  <c r="AT169" i="104"/>
  <c r="AU169" i="104"/>
  <c r="AX169" i="104"/>
  <c r="BA169" i="104"/>
  <c r="BD169" i="104"/>
  <c r="BE169" i="104"/>
  <c r="BF169" i="104"/>
  <c r="J172" i="104"/>
  <c r="M172" i="104"/>
  <c r="R172" i="104"/>
  <c r="S172" i="104"/>
  <c r="V172" i="104"/>
  <c r="Y172" i="104"/>
  <c r="Z172" i="104"/>
  <c r="AA172" i="104"/>
  <c r="AD172" i="104"/>
  <c r="AG172" i="104"/>
  <c r="AJ172" i="104"/>
  <c r="AK172" i="104"/>
  <c r="AN172" i="104"/>
  <c r="AQ172" i="104"/>
  <c r="AT172" i="104"/>
  <c r="AU172" i="104"/>
  <c r="AX172" i="104"/>
  <c r="BA172" i="104"/>
  <c r="BD172" i="104"/>
  <c r="BE172" i="104"/>
  <c r="BF172" i="104"/>
  <c r="J167" i="104"/>
  <c r="M167" i="104"/>
  <c r="R167" i="104"/>
  <c r="S167" i="104"/>
  <c r="V167" i="104"/>
  <c r="Y167" i="104"/>
  <c r="Z167" i="104"/>
  <c r="AA167" i="104"/>
  <c r="AD167" i="104"/>
  <c r="AG167" i="104"/>
  <c r="AJ167" i="104"/>
  <c r="AK167" i="104"/>
  <c r="AN167" i="104"/>
  <c r="AQ167" i="104"/>
  <c r="AT167" i="104"/>
  <c r="AU167" i="104"/>
  <c r="AX167" i="104"/>
  <c r="BA167" i="104"/>
  <c r="BD167" i="104"/>
  <c r="BE167" i="104"/>
  <c r="BF167" i="104"/>
  <c r="J173" i="104"/>
  <c r="M173" i="104"/>
  <c r="R173" i="104"/>
  <c r="S173" i="104"/>
  <c r="V173" i="104"/>
  <c r="Y173" i="104"/>
  <c r="Z173" i="104"/>
  <c r="AA173" i="104"/>
  <c r="AD173" i="104"/>
  <c r="AG173" i="104"/>
  <c r="AJ173" i="104"/>
  <c r="AK173" i="104"/>
  <c r="AN173" i="104"/>
  <c r="AQ173" i="104"/>
  <c r="AT173" i="104"/>
  <c r="AU173" i="104"/>
  <c r="AX173" i="104"/>
  <c r="BA173" i="104"/>
  <c r="BD173" i="104"/>
  <c r="BE173" i="104"/>
  <c r="BF173" i="104"/>
  <c r="J168" i="104"/>
  <c r="M168" i="104"/>
  <c r="R168" i="104"/>
  <c r="S168" i="104"/>
  <c r="V168" i="104"/>
  <c r="Y168" i="104"/>
  <c r="Z168" i="104"/>
  <c r="AA168" i="104"/>
  <c r="AD168" i="104"/>
  <c r="AG168" i="104"/>
  <c r="AJ168" i="104"/>
  <c r="AK168" i="104"/>
  <c r="AN168" i="104"/>
  <c r="AQ168" i="104"/>
  <c r="AT168" i="104"/>
  <c r="AU168" i="104"/>
  <c r="AX168" i="104"/>
  <c r="BA168" i="104"/>
  <c r="BD168" i="104"/>
  <c r="BE168" i="104"/>
  <c r="BF168" i="104"/>
  <c r="J327" i="104"/>
  <c r="M327" i="104"/>
  <c r="R327" i="104"/>
  <c r="S327" i="104"/>
  <c r="V327" i="104"/>
  <c r="Y327" i="104"/>
  <c r="Z327" i="104"/>
  <c r="AA327" i="104"/>
  <c r="AD327" i="104"/>
  <c r="AG327" i="104"/>
  <c r="AJ327" i="104"/>
  <c r="AK327" i="104"/>
  <c r="AN327" i="104"/>
  <c r="AQ327" i="104"/>
  <c r="AT327" i="104"/>
  <c r="AU327" i="104"/>
  <c r="AX327" i="104"/>
  <c r="BA327" i="104"/>
  <c r="BD327" i="104"/>
  <c r="BE327" i="104"/>
  <c r="BF327" i="104"/>
  <c r="J326" i="104"/>
  <c r="M326" i="104"/>
  <c r="R326" i="104"/>
  <c r="S326" i="104"/>
  <c r="V326" i="104"/>
  <c r="Y326" i="104"/>
  <c r="Z326" i="104"/>
  <c r="AA326" i="104"/>
  <c r="AD326" i="104"/>
  <c r="AG326" i="104"/>
  <c r="AJ326" i="104"/>
  <c r="AK326" i="104"/>
  <c r="AN326" i="104"/>
  <c r="AQ326" i="104"/>
  <c r="AT326" i="104"/>
  <c r="AU326" i="104"/>
  <c r="AX326" i="104"/>
  <c r="BA326" i="104"/>
  <c r="BD326" i="104"/>
  <c r="BE326" i="104"/>
  <c r="BF326" i="104"/>
  <c r="J325" i="104"/>
  <c r="M325" i="104"/>
  <c r="R325" i="104"/>
  <c r="S325" i="104"/>
  <c r="V325" i="104"/>
  <c r="Y325" i="104"/>
  <c r="Z325" i="104"/>
  <c r="AA325" i="104"/>
  <c r="AD325" i="104"/>
  <c r="AG325" i="104"/>
  <c r="AJ325" i="104"/>
  <c r="AK325" i="104"/>
  <c r="AN325" i="104"/>
  <c r="AQ325" i="104"/>
  <c r="AT325" i="104"/>
  <c r="AU325" i="104"/>
  <c r="AX325" i="104"/>
  <c r="BA325" i="104"/>
  <c r="BD325" i="104"/>
  <c r="BE325" i="104"/>
  <c r="BF325" i="104"/>
  <c r="J328" i="104"/>
  <c r="M328" i="104"/>
  <c r="R328" i="104"/>
  <c r="S328" i="104"/>
  <c r="V328" i="104"/>
  <c r="Y328" i="104"/>
  <c r="Z328" i="104"/>
  <c r="AA328" i="104"/>
  <c r="AD328" i="104"/>
  <c r="AG328" i="104"/>
  <c r="AJ328" i="104"/>
  <c r="AK328" i="104"/>
  <c r="AN328" i="104"/>
  <c r="AQ328" i="104"/>
  <c r="AT328" i="104"/>
  <c r="AU328" i="104"/>
  <c r="AX328" i="104"/>
  <c r="BA328" i="104"/>
  <c r="BD328" i="104"/>
  <c r="BE328" i="104"/>
  <c r="BF328" i="104"/>
  <c r="J17" i="104"/>
  <c r="M17" i="104"/>
  <c r="R17" i="104"/>
  <c r="S17" i="104"/>
  <c r="V17" i="104"/>
  <c r="Y17" i="104"/>
  <c r="Z17" i="104"/>
  <c r="AA17" i="104"/>
  <c r="AD17" i="104"/>
  <c r="AG17" i="104"/>
  <c r="AJ17" i="104"/>
  <c r="AK17" i="104"/>
  <c r="AN17" i="104"/>
  <c r="AQ17" i="104"/>
  <c r="AT17" i="104"/>
  <c r="AU17" i="104"/>
  <c r="AX17" i="104"/>
  <c r="BA17" i="104"/>
  <c r="BD17" i="104"/>
  <c r="BE17" i="104"/>
  <c r="BF17" i="104"/>
  <c r="J18" i="104"/>
  <c r="M18" i="104"/>
  <c r="R18" i="104"/>
  <c r="S18" i="104"/>
  <c r="V18" i="104"/>
  <c r="Y18" i="104"/>
  <c r="Z18" i="104"/>
  <c r="AA18" i="104"/>
  <c r="AD18" i="104"/>
  <c r="AG18" i="104"/>
  <c r="AJ18" i="104"/>
  <c r="AK18" i="104"/>
  <c r="AN18" i="104"/>
  <c r="AQ18" i="104"/>
  <c r="AT18" i="104"/>
  <c r="AU18" i="104"/>
  <c r="AX18" i="104"/>
  <c r="BA18" i="104"/>
  <c r="BD18" i="104"/>
  <c r="BE18" i="104"/>
  <c r="BF18" i="104"/>
  <c r="J19" i="104"/>
  <c r="M19" i="104"/>
  <c r="R19" i="104"/>
  <c r="S19" i="104"/>
  <c r="V19" i="104"/>
  <c r="Y19" i="104"/>
  <c r="Z19" i="104"/>
  <c r="AA19" i="104"/>
  <c r="AD19" i="104"/>
  <c r="AG19" i="104"/>
  <c r="AJ19" i="104"/>
  <c r="AK19" i="104"/>
  <c r="AN19" i="104"/>
  <c r="AQ19" i="104"/>
  <c r="AT19" i="104"/>
  <c r="AU19" i="104"/>
  <c r="AX19" i="104"/>
  <c r="BA19" i="104"/>
  <c r="BD19" i="104"/>
  <c r="BE19" i="104"/>
  <c r="BF19" i="104"/>
  <c r="J290" i="104"/>
  <c r="M290" i="104"/>
  <c r="R290" i="104"/>
  <c r="S290" i="104"/>
  <c r="V290" i="104"/>
  <c r="Y290" i="104"/>
  <c r="Z290" i="104"/>
  <c r="AA290" i="104"/>
  <c r="AD290" i="104"/>
  <c r="AG290" i="104"/>
  <c r="AJ290" i="104"/>
  <c r="AK290" i="104"/>
  <c r="AN290" i="104"/>
  <c r="AQ290" i="104"/>
  <c r="AT290" i="104"/>
  <c r="AU290" i="104"/>
  <c r="AX290" i="104"/>
  <c r="BA290" i="104"/>
  <c r="BD290" i="104"/>
  <c r="BE290" i="104"/>
  <c r="BF290" i="104"/>
  <c r="J291" i="104"/>
  <c r="M291" i="104"/>
  <c r="R291" i="104"/>
  <c r="S291" i="104"/>
  <c r="V291" i="104"/>
  <c r="Y291" i="104"/>
  <c r="Z291" i="104"/>
  <c r="AA291" i="104"/>
  <c r="AD291" i="104"/>
  <c r="AG291" i="104"/>
  <c r="AJ291" i="104"/>
  <c r="AK291" i="104"/>
  <c r="AN291" i="104"/>
  <c r="AQ291" i="104"/>
  <c r="AT291" i="104"/>
  <c r="AU291" i="104"/>
  <c r="AX291" i="104"/>
  <c r="BA291" i="104"/>
  <c r="BD291" i="104"/>
  <c r="BE291" i="104"/>
  <c r="BF291" i="104"/>
  <c r="J95" i="104"/>
  <c r="M95" i="104"/>
  <c r="R95" i="104"/>
  <c r="S95" i="104"/>
  <c r="V95" i="104"/>
  <c r="Y95" i="104"/>
  <c r="Z95" i="104"/>
  <c r="AA95" i="104"/>
  <c r="AD95" i="104"/>
  <c r="AG95" i="104"/>
  <c r="AJ95" i="104"/>
  <c r="AK95" i="104"/>
  <c r="AN95" i="104"/>
  <c r="AQ95" i="104"/>
  <c r="AT95" i="104"/>
  <c r="AU95" i="104"/>
  <c r="AX95" i="104"/>
  <c r="BA95" i="104"/>
  <c r="BD95" i="104"/>
  <c r="BE95" i="104"/>
  <c r="BF95" i="104"/>
  <c r="J94" i="104"/>
  <c r="M94" i="104"/>
  <c r="R94" i="104"/>
  <c r="S94" i="104"/>
  <c r="V94" i="104"/>
  <c r="Y94" i="104"/>
  <c r="Z94" i="104"/>
  <c r="AA94" i="104"/>
  <c r="AD94" i="104"/>
  <c r="AG94" i="104"/>
  <c r="AJ94" i="104"/>
  <c r="AK94" i="104"/>
  <c r="AN94" i="104"/>
  <c r="AQ94" i="104"/>
  <c r="AT94" i="104"/>
  <c r="AU94" i="104"/>
  <c r="AX94" i="104"/>
  <c r="BA94" i="104"/>
  <c r="BD94" i="104"/>
  <c r="BE94" i="104"/>
  <c r="BF94" i="104"/>
  <c r="J96" i="104"/>
  <c r="M96" i="104"/>
  <c r="R96" i="104"/>
  <c r="S96" i="104"/>
  <c r="V96" i="104"/>
  <c r="Y96" i="104"/>
  <c r="Z96" i="104"/>
  <c r="AA96" i="104"/>
  <c r="AD96" i="104"/>
  <c r="AG96" i="104"/>
  <c r="AJ96" i="104"/>
  <c r="AK96" i="104"/>
  <c r="AN96" i="104"/>
  <c r="AQ96" i="104"/>
  <c r="AT96" i="104"/>
  <c r="AU96" i="104"/>
  <c r="AX96" i="104"/>
  <c r="BA96" i="104"/>
  <c r="BD96" i="104"/>
  <c r="BE96" i="104"/>
  <c r="BF96" i="104"/>
  <c r="J97" i="104"/>
  <c r="M97" i="104"/>
  <c r="R97" i="104"/>
  <c r="S97" i="104"/>
  <c r="V97" i="104"/>
  <c r="Y97" i="104"/>
  <c r="Z97" i="104"/>
  <c r="AA97" i="104"/>
  <c r="AD97" i="104"/>
  <c r="AG97" i="104"/>
  <c r="AJ97" i="104"/>
  <c r="AK97" i="104"/>
  <c r="AN97" i="104"/>
  <c r="AQ97" i="104"/>
  <c r="AT97" i="104"/>
  <c r="AU97" i="104"/>
  <c r="AX97" i="104"/>
  <c r="BA97" i="104"/>
  <c r="BD97" i="104"/>
  <c r="BE97" i="104"/>
  <c r="BF97" i="104"/>
  <c r="J98" i="104"/>
  <c r="M98" i="104"/>
  <c r="R98" i="104"/>
  <c r="S98" i="104"/>
  <c r="V98" i="104"/>
  <c r="Y98" i="104"/>
  <c r="Z98" i="104"/>
  <c r="AA98" i="104"/>
  <c r="AD98" i="104"/>
  <c r="AG98" i="104"/>
  <c r="AJ98" i="104"/>
  <c r="AK98" i="104"/>
  <c r="AN98" i="104"/>
  <c r="AQ98" i="104"/>
  <c r="AT98" i="104"/>
  <c r="AU98" i="104"/>
  <c r="AX98" i="104"/>
  <c r="BA98" i="104"/>
  <c r="BD98" i="104"/>
  <c r="BE98" i="104"/>
  <c r="BF98" i="104"/>
  <c r="J99" i="104"/>
  <c r="M99" i="104"/>
  <c r="R99" i="104"/>
  <c r="S99" i="104"/>
  <c r="V99" i="104"/>
  <c r="Y99" i="104"/>
  <c r="Z99" i="104"/>
  <c r="AA99" i="104"/>
  <c r="AD99" i="104"/>
  <c r="AG99" i="104"/>
  <c r="AJ99" i="104"/>
  <c r="AK99" i="104"/>
  <c r="AN99" i="104"/>
  <c r="AQ99" i="104"/>
  <c r="AT99" i="104"/>
  <c r="AU99" i="104"/>
  <c r="AX99" i="104"/>
  <c r="BA99" i="104"/>
  <c r="BD99" i="104"/>
  <c r="BE99" i="104"/>
  <c r="BF99" i="104"/>
  <c r="J112" i="104"/>
  <c r="M112" i="104"/>
  <c r="R112" i="104"/>
  <c r="S112" i="104"/>
  <c r="V112" i="104"/>
  <c r="Y112" i="104"/>
  <c r="Z112" i="104"/>
  <c r="AA112" i="104"/>
  <c r="AD112" i="104"/>
  <c r="AG112" i="104"/>
  <c r="AJ112" i="104"/>
  <c r="AK112" i="104"/>
  <c r="AN112" i="104"/>
  <c r="AQ112" i="104"/>
  <c r="AT112" i="104"/>
  <c r="AU112" i="104"/>
  <c r="AX112" i="104"/>
  <c r="BA112" i="104"/>
  <c r="BD112" i="104"/>
  <c r="BE112" i="104"/>
  <c r="BF112" i="104"/>
  <c r="J110" i="104"/>
  <c r="M110" i="104"/>
  <c r="R110" i="104"/>
  <c r="S110" i="104"/>
  <c r="V110" i="104"/>
  <c r="Y110" i="104"/>
  <c r="Z110" i="104"/>
  <c r="AA110" i="104"/>
  <c r="AD110" i="104"/>
  <c r="AG110" i="104"/>
  <c r="AJ110" i="104"/>
  <c r="AK110" i="104"/>
  <c r="AN110" i="104"/>
  <c r="AQ110" i="104"/>
  <c r="AT110" i="104"/>
  <c r="AU110" i="104"/>
  <c r="AX110" i="104"/>
  <c r="BA110" i="104"/>
  <c r="BD110" i="104"/>
  <c r="BE110" i="104"/>
  <c r="BF110" i="104"/>
  <c r="J111" i="104"/>
  <c r="M111" i="104"/>
  <c r="R111" i="104"/>
  <c r="S111" i="104"/>
  <c r="V111" i="104"/>
  <c r="Y111" i="104"/>
  <c r="Z111" i="104"/>
  <c r="AA111" i="104"/>
  <c r="AD111" i="104"/>
  <c r="AG111" i="104"/>
  <c r="AJ111" i="104"/>
  <c r="AK111" i="104"/>
  <c r="AN111" i="104"/>
  <c r="AQ111" i="104"/>
  <c r="AT111" i="104"/>
  <c r="AU111" i="104"/>
  <c r="AX111" i="104"/>
  <c r="BA111" i="104"/>
  <c r="BD111" i="104"/>
  <c r="BE111" i="104"/>
  <c r="BF111" i="104"/>
  <c r="J114" i="104"/>
  <c r="M114" i="104"/>
  <c r="R114" i="104"/>
  <c r="S114" i="104"/>
  <c r="V114" i="104"/>
  <c r="Y114" i="104"/>
  <c r="Z114" i="104"/>
  <c r="AA114" i="104"/>
  <c r="AD114" i="104"/>
  <c r="AG114" i="104"/>
  <c r="AJ114" i="104"/>
  <c r="AK114" i="104"/>
  <c r="AN114" i="104"/>
  <c r="AQ114" i="104"/>
  <c r="AT114" i="104"/>
  <c r="AU114" i="104"/>
  <c r="AX114" i="104"/>
  <c r="BA114" i="104"/>
  <c r="BD114" i="104"/>
  <c r="BE114" i="104"/>
  <c r="BF114" i="104"/>
  <c r="J74" i="104"/>
  <c r="M74" i="104"/>
  <c r="R74" i="104"/>
  <c r="S74" i="104"/>
  <c r="V74" i="104"/>
  <c r="Y74" i="104"/>
  <c r="Z74" i="104"/>
  <c r="AA74" i="104"/>
  <c r="AD74" i="104"/>
  <c r="AG74" i="104"/>
  <c r="AJ74" i="104"/>
  <c r="AK74" i="104"/>
  <c r="AN74" i="104"/>
  <c r="AQ74" i="104"/>
  <c r="AT74" i="104"/>
  <c r="AU74" i="104"/>
  <c r="AX74" i="104"/>
  <c r="BA74" i="104"/>
  <c r="BD74" i="104"/>
  <c r="BE74" i="104"/>
  <c r="BF74" i="104"/>
  <c r="J75" i="104"/>
  <c r="M75" i="104"/>
  <c r="R75" i="104"/>
  <c r="S75" i="104"/>
  <c r="V75" i="104"/>
  <c r="Y75" i="104"/>
  <c r="Z75" i="104"/>
  <c r="AA75" i="104"/>
  <c r="AD75" i="104"/>
  <c r="AG75" i="104"/>
  <c r="AJ75" i="104"/>
  <c r="AK75" i="104"/>
  <c r="AN75" i="104"/>
  <c r="AQ75" i="104"/>
  <c r="AT75" i="104"/>
  <c r="AU75" i="104"/>
  <c r="AX75" i="104"/>
  <c r="BA75" i="104"/>
  <c r="BD75" i="104"/>
  <c r="BE75" i="104"/>
  <c r="BF75" i="104"/>
  <c r="J73" i="104"/>
  <c r="M73" i="104"/>
  <c r="R73" i="104"/>
  <c r="S73" i="104"/>
  <c r="V73" i="104"/>
  <c r="Y73" i="104"/>
  <c r="Z73" i="104"/>
  <c r="AA73" i="104"/>
  <c r="AD73" i="104"/>
  <c r="AG73" i="104"/>
  <c r="AJ73" i="104"/>
  <c r="AK73" i="104"/>
  <c r="AN73" i="104"/>
  <c r="AQ73" i="104"/>
  <c r="AT73" i="104"/>
  <c r="AU73" i="104"/>
  <c r="AX73" i="104"/>
  <c r="BA73" i="104"/>
  <c r="BD73" i="104"/>
  <c r="BE73" i="104"/>
  <c r="BF73" i="104"/>
  <c r="J24" i="104"/>
  <c r="M24" i="104"/>
  <c r="R24" i="104"/>
  <c r="S24" i="104"/>
  <c r="V24" i="104"/>
  <c r="Y24" i="104"/>
  <c r="Z24" i="104"/>
  <c r="AA24" i="104"/>
  <c r="AD24" i="104"/>
  <c r="AG24" i="104"/>
  <c r="AJ24" i="104"/>
  <c r="AK24" i="104"/>
  <c r="AN24" i="104"/>
  <c r="AQ24" i="104"/>
  <c r="AT24" i="104"/>
  <c r="AU24" i="104"/>
  <c r="AX24" i="104"/>
  <c r="BA24" i="104"/>
  <c r="BD24" i="104"/>
  <c r="BE24" i="104"/>
  <c r="BF24" i="104"/>
  <c r="J25" i="104"/>
  <c r="M25" i="104"/>
  <c r="R25" i="104"/>
  <c r="S25" i="104"/>
  <c r="V25" i="104"/>
  <c r="Y25" i="104"/>
  <c r="Z25" i="104"/>
  <c r="AA25" i="104"/>
  <c r="AD25" i="104"/>
  <c r="AG25" i="104"/>
  <c r="AJ25" i="104"/>
  <c r="AK25" i="104"/>
  <c r="AN25" i="104"/>
  <c r="AQ25" i="104"/>
  <c r="AT25" i="104"/>
  <c r="AU25" i="104"/>
  <c r="AX25" i="104"/>
  <c r="BA25" i="104"/>
  <c r="BD25" i="104"/>
  <c r="BE25" i="104"/>
  <c r="BF25" i="104"/>
  <c r="J26" i="104"/>
  <c r="M26" i="104"/>
  <c r="R26" i="104"/>
  <c r="S26" i="104"/>
  <c r="V26" i="104"/>
  <c r="Y26" i="104"/>
  <c r="Z26" i="104"/>
  <c r="AA26" i="104"/>
  <c r="AD26" i="104"/>
  <c r="AG26" i="104"/>
  <c r="AJ26" i="104"/>
  <c r="AK26" i="104"/>
  <c r="AN26" i="104"/>
  <c r="AQ26" i="104"/>
  <c r="AT26" i="104"/>
  <c r="AU26" i="104"/>
  <c r="AX26" i="104"/>
  <c r="BA26" i="104"/>
  <c r="BD26" i="104"/>
  <c r="BE26" i="104"/>
  <c r="BF26" i="104"/>
  <c r="J109" i="104"/>
  <c r="M109" i="104"/>
  <c r="R109" i="104"/>
  <c r="S109" i="104"/>
  <c r="V109" i="104"/>
  <c r="Y109" i="104"/>
  <c r="Z109" i="104"/>
  <c r="AA109" i="104"/>
  <c r="AD109" i="104"/>
  <c r="AG109" i="104"/>
  <c r="AJ109" i="104"/>
  <c r="AK109" i="104"/>
  <c r="AN109" i="104"/>
  <c r="AQ109" i="104"/>
  <c r="AT109" i="104"/>
  <c r="AU109" i="104"/>
  <c r="AX109" i="104"/>
  <c r="BA109" i="104"/>
  <c r="BD109" i="104"/>
  <c r="BE109" i="104"/>
  <c r="BF109" i="104"/>
  <c r="J108" i="104"/>
  <c r="M108" i="104"/>
  <c r="R108" i="104"/>
  <c r="S108" i="104"/>
  <c r="V108" i="104"/>
  <c r="Y108" i="104"/>
  <c r="Z108" i="104"/>
  <c r="AA108" i="104"/>
  <c r="AD108" i="104"/>
  <c r="AG108" i="104"/>
  <c r="AJ108" i="104"/>
  <c r="AK108" i="104"/>
  <c r="AN108" i="104"/>
  <c r="AQ108" i="104"/>
  <c r="AT108" i="104"/>
  <c r="AU108" i="104"/>
  <c r="AX108" i="104"/>
  <c r="BA108" i="104"/>
  <c r="BD108" i="104"/>
  <c r="BE108" i="104"/>
  <c r="BF108" i="104"/>
  <c r="J105" i="104"/>
  <c r="M105" i="104"/>
  <c r="R105" i="104"/>
  <c r="S105" i="104"/>
  <c r="V105" i="104"/>
  <c r="Y105" i="104"/>
  <c r="Z105" i="104"/>
  <c r="AA105" i="104"/>
  <c r="AD105" i="104"/>
  <c r="AG105" i="104"/>
  <c r="AJ105" i="104"/>
  <c r="AK105" i="104"/>
  <c r="AN105" i="104"/>
  <c r="AQ105" i="104"/>
  <c r="AT105" i="104"/>
  <c r="AU105" i="104"/>
  <c r="AX105" i="104"/>
  <c r="BA105" i="104"/>
  <c r="BD105" i="104"/>
  <c r="BE105" i="104"/>
  <c r="BF105" i="104"/>
  <c r="J104" i="104"/>
  <c r="M104" i="104"/>
  <c r="R104" i="104"/>
  <c r="S104" i="104"/>
  <c r="V104" i="104"/>
  <c r="Y104" i="104"/>
  <c r="Z104" i="104"/>
  <c r="AA104" i="104"/>
  <c r="AD104" i="104"/>
  <c r="AG104" i="104"/>
  <c r="AJ104" i="104"/>
  <c r="AK104" i="104"/>
  <c r="AN104" i="104"/>
  <c r="AQ104" i="104"/>
  <c r="AT104" i="104"/>
  <c r="AU104" i="104"/>
  <c r="AX104" i="104"/>
  <c r="BA104" i="104"/>
  <c r="BD104" i="104"/>
  <c r="BE104" i="104"/>
  <c r="BF104" i="104"/>
  <c r="J106" i="104"/>
  <c r="M106" i="104"/>
  <c r="R106" i="104"/>
  <c r="S106" i="104"/>
  <c r="V106" i="104"/>
  <c r="Y106" i="104"/>
  <c r="Z106" i="104"/>
  <c r="AA106" i="104"/>
  <c r="AD106" i="104"/>
  <c r="AG106" i="104"/>
  <c r="AJ106" i="104"/>
  <c r="AK106" i="104"/>
  <c r="AN106" i="104"/>
  <c r="AQ106" i="104"/>
  <c r="AT106" i="104"/>
  <c r="AU106" i="104"/>
  <c r="AX106" i="104"/>
  <c r="BA106" i="104"/>
  <c r="BD106" i="104"/>
  <c r="BE106" i="104"/>
  <c r="BF106" i="104"/>
  <c r="J107" i="104"/>
  <c r="M107" i="104"/>
  <c r="R107" i="104"/>
  <c r="S107" i="104"/>
  <c r="V107" i="104"/>
  <c r="Y107" i="104"/>
  <c r="Z107" i="104"/>
  <c r="AA107" i="104"/>
  <c r="AD107" i="104"/>
  <c r="AG107" i="104"/>
  <c r="AJ107" i="104"/>
  <c r="AK107" i="104"/>
  <c r="AN107" i="104"/>
  <c r="AQ107" i="104"/>
  <c r="AT107" i="104"/>
  <c r="AU107" i="104"/>
  <c r="AX107" i="104"/>
  <c r="BA107" i="104"/>
  <c r="BD107" i="104"/>
  <c r="BE107" i="104"/>
  <c r="BF107" i="104"/>
  <c r="J308" i="104"/>
  <c r="M308" i="104"/>
  <c r="R308" i="104"/>
  <c r="S308" i="104"/>
  <c r="V308" i="104"/>
  <c r="Y308" i="104"/>
  <c r="Z308" i="104"/>
  <c r="AA308" i="104"/>
  <c r="AD308" i="104"/>
  <c r="AG308" i="104"/>
  <c r="AJ308" i="104"/>
  <c r="AK308" i="104"/>
  <c r="AN308" i="104"/>
  <c r="AQ308" i="104"/>
  <c r="AT308" i="104"/>
  <c r="AU308" i="104"/>
  <c r="AX308" i="104"/>
  <c r="BA308" i="104"/>
  <c r="BD308" i="104"/>
  <c r="BE308" i="104"/>
  <c r="BF308" i="104"/>
  <c r="J306" i="104"/>
  <c r="M306" i="104"/>
  <c r="R306" i="104"/>
  <c r="S306" i="104"/>
  <c r="V306" i="104"/>
  <c r="Y306" i="104"/>
  <c r="Z306" i="104"/>
  <c r="AA306" i="104"/>
  <c r="AD306" i="104"/>
  <c r="AG306" i="104"/>
  <c r="AJ306" i="104"/>
  <c r="AK306" i="104"/>
  <c r="AN306" i="104"/>
  <c r="AQ306" i="104"/>
  <c r="AT306" i="104"/>
  <c r="AU306" i="104"/>
  <c r="AX306" i="104"/>
  <c r="BA306" i="104"/>
  <c r="BD306" i="104"/>
  <c r="BE306" i="104"/>
  <c r="BF306" i="104"/>
  <c r="J304" i="104"/>
  <c r="M304" i="104"/>
  <c r="R304" i="104"/>
  <c r="S304" i="104"/>
  <c r="V304" i="104"/>
  <c r="Y304" i="104"/>
  <c r="Z304" i="104"/>
  <c r="AA304" i="104"/>
  <c r="AD304" i="104"/>
  <c r="AG304" i="104"/>
  <c r="AJ304" i="104"/>
  <c r="AK304" i="104"/>
  <c r="AN304" i="104"/>
  <c r="AQ304" i="104"/>
  <c r="AT304" i="104"/>
  <c r="AU304" i="104"/>
  <c r="AX304" i="104"/>
  <c r="BA304" i="104"/>
  <c r="BD304" i="104"/>
  <c r="BE304" i="104"/>
  <c r="BF304" i="104"/>
  <c r="J307" i="104"/>
  <c r="M307" i="104"/>
  <c r="R307" i="104"/>
  <c r="S307" i="104"/>
  <c r="V307" i="104"/>
  <c r="Y307" i="104"/>
  <c r="Z307" i="104"/>
  <c r="AA307" i="104"/>
  <c r="AD307" i="104"/>
  <c r="AG307" i="104"/>
  <c r="AJ307" i="104"/>
  <c r="AK307" i="104"/>
  <c r="AN307" i="104"/>
  <c r="AQ307" i="104"/>
  <c r="AT307" i="104"/>
  <c r="AU307" i="104"/>
  <c r="AX307" i="104"/>
  <c r="BA307" i="104"/>
  <c r="BD307" i="104"/>
  <c r="BE307" i="104"/>
  <c r="BF307" i="104"/>
  <c r="J305" i="104"/>
  <c r="M305" i="104"/>
  <c r="R305" i="104"/>
  <c r="S305" i="104"/>
  <c r="V305" i="104"/>
  <c r="Y305" i="104"/>
  <c r="Z305" i="104"/>
  <c r="AA305" i="104"/>
  <c r="AD305" i="104"/>
  <c r="AG305" i="104"/>
  <c r="AJ305" i="104"/>
  <c r="AK305" i="104"/>
  <c r="AN305" i="104"/>
  <c r="AQ305" i="104"/>
  <c r="AT305" i="104"/>
  <c r="AU305" i="104"/>
  <c r="AX305" i="104"/>
  <c r="BA305" i="104"/>
  <c r="BD305" i="104"/>
  <c r="BE305" i="104"/>
  <c r="BF305" i="104"/>
  <c r="J40" i="104"/>
  <c r="M40" i="104"/>
  <c r="R40" i="104"/>
  <c r="S40" i="104"/>
  <c r="V40" i="104"/>
  <c r="Y40" i="104"/>
  <c r="Z40" i="104"/>
  <c r="AA40" i="104"/>
  <c r="AD40" i="104"/>
  <c r="AG40" i="104"/>
  <c r="AJ40" i="104"/>
  <c r="AK40" i="104"/>
  <c r="AN40" i="104"/>
  <c r="AQ40" i="104"/>
  <c r="AT40" i="104"/>
  <c r="AU40" i="104"/>
  <c r="AX40" i="104"/>
  <c r="BA40" i="104"/>
  <c r="BD40" i="104"/>
  <c r="BE40" i="104"/>
  <c r="BF40" i="104"/>
  <c r="J39" i="104"/>
  <c r="M39" i="104"/>
  <c r="R39" i="104"/>
  <c r="S39" i="104"/>
  <c r="V39" i="104"/>
  <c r="Y39" i="104"/>
  <c r="Z39" i="104"/>
  <c r="AA39" i="104"/>
  <c r="AD39" i="104"/>
  <c r="AG39" i="104"/>
  <c r="AJ39" i="104"/>
  <c r="AK39" i="104"/>
  <c r="AN39" i="104"/>
  <c r="AQ39" i="104"/>
  <c r="AT39" i="104"/>
  <c r="AU39" i="104"/>
  <c r="AX39" i="104"/>
  <c r="BA39" i="104"/>
  <c r="BD39" i="104"/>
  <c r="BE39" i="104"/>
  <c r="BF39" i="104"/>
  <c r="J41" i="104"/>
  <c r="M41" i="104"/>
  <c r="R41" i="104"/>
  <c r="S41" i="104"/>
  <c r="V41" i="104"/>
  <c r="Y41" i="104"/>
  <c r="Z41" i="104"/>
  <c r="AA41" i="104"/>
  <c r="AD41" i="104"/>
  <c r="AG41" i="104"/>
  <c r="AJ41" i="104"/>
  <c r="AK41" i="104"/>
  <c r="AN41" i="104"/>
  <c r="AQ41" i="104"/>
  <c r="AT41" i="104"/>
  <c r="AU41" i="104"/>
  <c r="AX41" i="104"/>
  <c r="BA41" i="104"/>
  <c r="BD41" i="104"/>
  <c r="BE41" i="104"/>
  <c r="BF41" i="104"/>
  <c r="J303" i="104"/>
  <c r="M303" i="104"/>
  <c r="R303" i="104"/>
  <c r="S303" i="104"/>
  <c r="V303" i="104"/>
  <c r="Y303" i="104"/>
  <c r="Z303" i="104"/>
  <c r="AA303" i="104"/>
  <c r="AD303" i="104"/>
  <c r="AG303" i="104"/>
  <c r="AJ303" i="104"/>
  <c r="AK303" i="104"/>
  <c r="AN303" i="104"/>
  <c r="AQ303" i="104"/>
  <c r="AT303" i="104"/>
  <c r="AU303" i="104"/>
  <c r="AX303" i="104"/>
  <c r="BA303" i="104"/>
  <c r="BD303" i="104"/>
  <c r="BE303" i="104"/>
  <c r="BF303" i="104"/>
  <c r="J381" i="104"/>
  <c r="M381" i="104"/>
  <c r="R381" i="104"/>
  <c r="S381" i="104"/>
  <c r="V381" i="104"/>
  <c r="Y381" i="104"/>
  <c r="Z381" i="104"/>
  <c r="AA381" i="104"/>
  <c r="AD381" i="104"/>
  <c r="AG381" i="104"/>
  <c r="AJ381" i="104"/>
  <c r="AK381" i="104"/>
  <c r="AN381" i="104"/>
  <c r="AQ381" i="104"/>
  <c r="AT381" i="104"/>
  <c r="AU381" i="104"/>
  <c r="AX381" i="104"/>
  <c r="BA381" i="104"/>
  <c r="BD381" i="104"/>
  <c r="BE381" i="104"/>
  <c r="BF381" i="104"/>
  <c r="J382" i="104"/>
  <c r="M382" i="104"/>
  <c r="R382" i="104"/>
  <c r="S382" i="104"/>
  <c r="V382" i="104"/>
  <c r="Y382" i="104"/>
  <c r="Z382" i="104"/>
  <c r="AA382" i="104"/>
  <c r="AD382" i="104"/>
  <c r="AG382" i="104"/>
  <c r="AJ382" i="104"/>
  <c r="AK382" i="104"/>
  <c r="AN382" i="104"/>
  <c r="AQ382" i="104"/>
  <c r="AT382" i="104"/>
  <c r="AU382" i="104"/>
  <c r="AX382" i="104"/>
  <c r="BA382" i="104"/>
  <c r="BD382" i="104"/>
  <c r="BE382" i="104"/>
  <c r="BF382" i="104"/>
  <c r="J380" i="104"/>
  <c r="M380" i="104"/>
  <c r="R380" i="104"/>
  <c r="S380" i="104"/>
  <c r="V380" i="104"/>
  <c r="Y380" i="104"/>
  <c r="Z380" i="104"/>
  <c r="AA380" i="104"/>
  <c r="AD380" i="104"/>
  <c r="AG380" i="104"/>
  <c r="AJ380" i="104"/>
  <c r="AK380" i="104"/>
  <c r="AN380" i="104"/>
  <c r="AQ380" i="104"/>
  <c r="AT380" i="104"/>
  <c r="AU380" i="104"/>
  <c r="AX380" i="104"/>
  <c r="BA380" i="104"/>
  <c r="BD380" i="104"/>
  <c r="BE380" i="104"/>
  <c r="BF380" i="104"/>
  <c r="J129" i="104"/>
  <c r="M129" i="104"/>
  <c r="R129" i="104"/>
  <c r="S129" i="104"/>
  <c r="V129" i="104"/>
  <c r="Y129" i="104"/>
  <c r="Z129" i="104"/>
  <c r="AA129" i="104"/>
  <c r="AD129" i="104"/>
  <c r="AG129" i="104"/>
  <c r="AJ129" i="104"/>
  <c r="AK129" i="104"/>
  <c r="AN129" i="104"/>
  <c r="AQ129" i="104"/>
  <c r="AT129" i="104"/>
  <c r="AU129" i="104"/>
  <c r="AX129" i="104"/>
  <c r="BA129" i="104"/>
  <c r="BD129" i="104"/>
  <c r="BE129" i="104"/>
  <c r="BF129" i="104"/>
  <c r="J128" i="104"/>
  <c r="M128" i="104"/>
  <c r="R128" i="104"/>
  <c r="S128" i="104"/>
  <c r="V128" i="104"/>
  <c r="Y128" i="104"/>
  <c r="Z128" i="104"/>
  <c r="AA128" i="104"/>
  <c r="AD128" i="104"/>
  <c r="AG128" i="104"/>
  <c r="AJ128" i="104"/>
  <c r="AK128" i="104"/>
  <c r="AN128" i="104"/>
  <c r="AQ128" i="104"/>
  <c r="AT128" i="104"/>
  <c r="AU128" i="104"/>
  <c r="AX128" i="104"/>
  <c r="BA128" i="104"/>
  <c r="BD128" i="104"/>
  <c r="BE128" i="104"/>
  <c r="BF128" i="104"/>
  <c r="J127" i="104"/>
  <c r="M127" i="104"/>
  <c r="R127" i="104"/>
  <c r="S127" i="104"/>
  <c r="V127" i="104"/>
  <c r="Y127" i="104"/>
  <c r="Z127" i="104"/>
  <c r="AA127" i="104"/>
  <c r="AD127" i="104"/>
  <c r="AG127" i="104"/>
  <c r="AJ127" i="104"/>
  <c r="AK127" i="104"/>
  <c r="AN127" i="104"/>
  <c r="AQ127" i="104"/>
  <c r="AT127" i="104"/>
  <c r="AU127" i="104"/>
  <c r="AX127" i="104"/>
  <c r="BA127" i="104"/>
  <c r="BD127" i="104"/>
  <c r="BE127" i="104"/>
  <c r="BF127" i="104"/>
  <c r="J147" i="104"/>
  <c r="M147" i="104"/>
  <c r="R147" i="104"/>
  <c r="S147" i="104"/>
  <c r="V147" i="104"/>
  <c r="Y147" i="104"/>
  <c r="Z147" i="104"/>
  <c r="AA147" i="104"/>
  <c r="AD147" i="104"/>
  <c r="AG147" i="104"/>
  <c r="AJ147" i="104"/>
  <c r="AK147" i="104"/>
  <c r="AN147" i="104"/>
  <c r="AQ147" i="104"/>
  <c r="AT147" i="104"/>
  <c r="AU147" i="104"/>
  <c r="AX147" i="104"/>
  <c r="BA147" i="104"/>
  <c r="BD147" i="104"/>
  <c r="BE147" i="104"/>
  <c r="BF147" i="104"/>
  <c r="J130" i="104"/>
  <c r="M130" i="104"/>
  <c r="R130" i="104"/>
  <c r="S130" i="104"/>
  <c r="V130" i="104"/>
  <c r="Y130" i="104"/>
  <c r="Z130" i="104"/>
  <c r="AA130" i="104"/>
  <c r="AD130" i="104"/>
  <c r="AG130" i="104"/>
  <c r="AJ130" i="104"/>
  <c r="AK130" i="104"/>
  <c r="AN130" i="104"/>
  <c r="AQ130" i="104"/>
  <c r="AT130" i="104"/>
  <c r="AU130" i="104"/>
  <c r="AX130" i="104"/>
  <c r="BA130" i="104"/>
  <c r="BD130" i="104"/>
  <c r="BE130" i="104"/>
  <c r="BF130" i="104"/>
  <c r="J144" i="104"/>
  <c r="M144" i="104"/>
  <c r="R144" i="104"/>
  <c r="S144" i="104"/>
  <c r="V144" i="104"/>
  <c r="Y144" i="104"/>
  <c r="Z144" i="104"/>
  <c r="AA144" i="104"/>
  <c r="AD144" i="104"/>
  <c r="AG144" i="104"/>
  <c r="AJ144" i="104"/>
  <c r="AK144" i="104"/>
  <c r="AN144" i="104"/>
  <c r="AQ144" i="104"/>
  <c r="AT144" i="104"/>
  <c r="AU144" i="104"/>
  <c r="AX144" i="104"/>
  <c r="BA144" i="104"/>
  <c r="BD144" i="104"/>
  <c r="BE144" i="104"/>
  <c r="BF144" i="104"/>
  <c r="J143" i="104"/>
  <c r="M143" i="104"/>
  <c r="R143" i="104"/>
  <c r="S143" i="104"/>
  <c r="V143" i="104"/>
  <c r="Y143" i="104"/>
  <c r="Z143" i="104"/>
  <c r="AA143" i="104"/>
  <c r="AD143" i="104"/>
  <c r="AG143" i="104"/>
  <c r="AJ143" i="104"/>
  <c r="AK143" i="104"/>
  <c r="AN143" i="104"/>
  <c r="AQ143" i="104"/>
  <c r="AT143" i="104"/>
  <c r="AU143" i="104"/>
  <c r="AX143" i="104"/>
  <c r="BA143" i="104"/>
  <c r="BD143" i="104"/>
  <c r="BE143" i="104"/>
  <c r="BF143" i="104"/>
  <c r="J146" i="104"/>
  <c r="M146" i="104"/>
  <c r="R146" i="104"/>
  <c r="S146" i="104"/>
  <c r="V146" i="104"/>
  <c r="Y146" i="104"/>
  <c r="Z146" i="104"/>
  <c r="AA146" i="104"/>
  <c r="AD146" i="104"/>
  <c r="AG146" i="104"/>
  <c r="AJ146" i="104"/>
  <c r="AK146" i="104"/>
  <c r="AN146" i="104"/>
  <c r="AQ146" i="104"/>
  <c r="AT146" i="104"/>
  <c r="AU146" i="104"/>
  <c r="AX146" i="104"/>
  <c r="BA146" i="104"/>
  <c r="BD146" i="104"/>
  <c r="BE146" i="104"/>
  <c r="BF146" i="104"/>
  <c r="J150" i="104"/>
  <c r="M150" i="104"/>
  <c r="R150" i="104"/>
  <c r="S150" i="104"/>
  <c r="V150" i="104"/>
  <c r="Y150" i="104"/>
  <c r="Z150" i="104"/>
  <c r="AA150" i="104"/>
  <c r="AD150" i="104"/>
  <c r="AG150" i="104"/>
  <c r="AJ150" i="104"/>
  <c r="AK150" i="104"/>
  <c r="AN150" i="104"/>
  <c r="AQ150" i="104"/>
  <c r="AT150" i="104"/>
  <c r="AU150" i="104"/>
  <c r="AX150" i="104"/>
  <c r="BA150" i="104"/>
  <c r="BD150" i="104"/>
  <c r="BE150" i="104"/>
  <c r="BF150" i="104"/>
  <c r="J140" i="104"/>
  <c r="M140" i="104"/>
  <c r="R140" i="104"/>
  <c r="S140" i="104"/>
  <c r="V140" i="104"/>
  <c r="Y140" i="104"/>
  <c r="Z140" i="104"/>
  <c r="AA140" i="104"/>
  <c r="AD140" i="104"/>
  <c r="AG140" i="104"/>
  <c r="AJ140" i="104"/>
  <c r="AK140" i="104"/>
  <c r="AN140" i="104"/>
  <c r="AQ140" i="104"/>
  <c r="AT140" i="104"/>
  <c r="AU140" i="104"/>
  <c r="AX140" i="104"/>
  <c r="BA140" i="104"/>
  <c r="BD140" i="104"/>
  <c r="BE140" i="104"/>
  <c r="BF140" i="104"/>
  <c r="J135" i="104"/>
  <c r="M135" i="104"/>
  <c r="R135" i="104"/>
  <c r="S135" i="104"/>
  <c r="V135" i="104"/>
  <c r="Y135" i="104"/>
  <c r="Z135" i="104"/>
  <c r="AA135" i="104"/>
  <c r="AD135" i="104"/>
  <c r="AG135" i="104"/>
  <c r="AJ135" i="104"/>
  <c r="AK135" i="104"/>
  <c r="AN135" i="104"/>
  <c r="AQ135" i="104"/>
  <c r="AT135" i="104"/>
  <c r="AU135" i="104"/>
  <c r="AX135" i="104"/>
  <c r="BA135" i="104"/>
  <c r="BD135" i="104"/>
  <c r="BE135" i="104"/>
  <c r="BF135" i="104"/>
  <c r="J137" i="104"/>
  <c r="M137" i="104"/>
  <c r="R137" i="104"/>
  <c r="S137" i="104"/>
  <c r="V137" i="104"/>
  <c r="Y137" i="104"/>
  <c r="Z137" i="104"/>
  <c r="AA137" i="104"/>
  <c r="AD137" i="104"/>
  <c r="AG137" i="104"/>
  <c r="AJ137" i="104"/>
  <c r="AK137" i="104"/>
  <c r="AN137" i="104"/>
  <c r="AQ137" i="104"/>
  <c r="AT137" i="104"/>
  <c r="AU137" i="104"/>
  <c r="AX137" i="104"/>
  <c r="BA137" i="104"/>
  <c r="BD137" i="104"/>
  <c r="BE137" i="104"/>
  <c r="BF137" i="104"/>
  <c r="J139" i="104"/>
  <c r="M139" i="104"/>
  <c r="R139" i="104"/>
  <c r="S139" i="104"/>
  <c r="V139" i="104"/>
  <c r="Y139" i="104"/>
  <c r="Z139" i="104"/>
  <c r="AA139" i="104"/>
  <c r="AD139" i="104"/>
  <c r="AG139" i="104"/>
  <c r="AJ139" i="104"/>
  <c r="AK139" i="104"/>
  <c r="AN139" i="104"/>
  <c r="AQ139" i="104"/>
  <c r="AT139" i="104"/>
  <c r="AU139" i="104"/>
  <c r="AX139" i="104"/>
  <c r="BA139" i="104"/>
  <c r="BD139" i="104"/>
  <c r="BE139" i="104"/>
  <c r="BF139" i="104"/>
  <c r="J142" i="104"/>
  <c r="M142" i="104"/>
  <c r="R142" i="104"/>
  <c r="S142" i="104"/>
  <c r="V142" i="104"/>
  <c r="Y142" i="104"/>
  <c r="Z142" i="104"/>
  <c r="AA142" i="104"/>
  <c r="AD142" i="104"/>
  <c r="AG142" i="104"/>
  <c r="AJ142" i="104"/>
  <c r="AK142" i="104"/>
  <c r="AN142" i="104"/>
  <c r="AQ142" i="104"/>
  <c r="AT142" i="104"/>
  <c r="AU142" i="104"/>
  <c r="AX142" i="104"/>
  <c r="BA142" i="104"/>
  <c r="BD142" i="104"/>
  <c r="BE142" i="104"/>
  <c r="BF142" i="104"/>
  <c r="J136" i="104"/>
  <c r="M136" i="104"/>
  <c r="R136" i="104"/>
  <c r="S136" i="104"/>
  <c r="V136" i="104"/>
  <c r="Y136" i="104"/>
  <c r="Z136" i="104"/>
  <c r="AA136" i="104"/>
  <c r="AD136" i="104"/>
  <c r="AG136" i="104"/>
  <c r="AJ136" i="104"/>
  <c r="AK136" i="104"/>
  <c r="AN136" i="104"/>
  <c r="AQ136" i="104"/>
  <c r="AT136" i="104"/>
  <c r="AU136" i="104"/>
  <c r="AX136" i="104"/>
  <c r="BA136" i="104"/>
  <c r="BD136" i="104"/>
  <c r="BE136" i="104"/>
  <c r="BF136" i="104"/>
  <c r="J134" i="104"/>
  <c r="M134" i="104"/>
  <c r="R134" i="104"/>
  <c r="S134" i="104"/>
  <c r="V134" i="104"/>
  <c r="Y134" i="104"/>
  <c r="Z134" i="104"/>
  <c r="AA134" i="104"/>
  <c r="AD134" i="104"/>
  <c r="AG134" i="104"/>
  <c r="AJ134" i="104"/>
  <c r="AK134" i="104"/>
  <c r="AN134" i="104"/>
  <c r="AQ134" i="104"/>
  <c r="AT134" i="104"/>
  <c r="AU134" i="104"/>
  <c r="AX134" i="104"/>
  <c r="BA134" i="104"/>
  <c r="BD134" i="104"/>
  <c r="BE134" i="104"/>
  <c r="BF134" i="104"/>
  <c r="J151" i="104"/>
  <c r="M151" i="104"/>
  <c r="R151" i="104"/>
  <c r="S151" i="104"/>
  <c r="V151" i="104"/>
  <c r="Y151" i="104"/>
  <c r="Z151" i="104"/>
  <c r="AA151" i="104"/>
  <c r="AD151" i="104"/>
  <c r="AG151" i="104"/>
  <c r="AJ151" i="104"/>
  <c r="AK151" i="104"/>
  <c r="AN151" i="104"/>
  <c r="AQ151" i="104"/>
  <c r="AT151" i="104"/>
  <c r="AU151" i="104"/>
  <c r="AX151" i="104"/>
  <c r="BA151" i="104"/>
  <c r="BD151" i="104"/>
  <c r="BE151" i="104"/>
  <c r="BF151" i="104"/>
  <c r="J131" i="104"/>
  <c r="M131" i="104"/>
  <c r="R131" i="104"/>
  <c r="S131" i="104"/>
  <c r="V131" i="104"/>
  <c r="Y131" i="104"/>
  <c r="Z131" i="104"/>
  <c r="AA131" i="104"/>
  <c r="AD131" i="104"/>
  <c r="AG131" i="104"/>
  <c r="AJ131" i="104"/>
  <c r="AK131" i="104"/>
  <c r="AN131" i="104"/>
  <c r="AQ131" i="104"/>
  <c r="AT131" i="104"/>
  <c r="AU131" i="104"/>
  <c r="AX131" i="104"/>
  <c r="BA131" i="104"/>
  <c r="BD131" i="104"/>
  <c r="BE131" i="104"/>
  <c r="BF131" i="104"/>
  <c r="J149" i="104"/>
  <c r="M149" i="104"/>
  <c r="R149" i="104"/>
  <c r="S149" i="104"/>
  <c r="V149" i="104"/>
  <c r="Y149" i="104"/>
  <c r="Z149" i="104"/>
  <c r="AA149" i="104"/>
  <c r="AD149" i="104"/>
  <c r="AG149" i="104"/>
  <c r="AJ149" i="104"/>
  <c r="AK149" i="104"/>
  <c r="AN149" i="104"/>
  <c r="AQ149" i="104"/>
  <c r="AT149" i="104"/>
  <c r="AU149" i="104"/>
  <c r="AX149" i="104"/>
  <c r="BA149" i="104"/>
  <c r="BD149" i="104"/>
  <c r="BE149" i="104"/>
  <c r="BF149" i="104"/>
  <c r="J145" i="104"/>
  <c r="M145" i="104"/>
  <c r="R145" i="104"/>
  <c r="S145" i="104"/>
  <c r="V145" i="104"/>
  <c r="Y145" i="104"/>
  <c r="Z145" i="104"/>
  <c r="AA145" i="104"/>
  <c r="AD145" i="104"/>
  <c r="AG145" i="104"/>
  <c r="AJ145" i="104"/>
  <c r="AK145" i="104"/>
  <c r="AN145" i="104"/>
  <c r="AQ145" i="104"/>
  <c r="AT145" i="104"/>
  <c r="AU145" i="104"/>
  <c r="AX145" i="104"/>
  <c r="BA145" i="104"/>
  <c r="BD145" i="104"/>
  <c r="BE145" i="104"/>
  <c r="BF145" i="104"/>
  <c r="J138" i="104"/>
  <c r="M138" i="104"/>
  <c r="R138" i="104"/>
  <c r="S138" i="104"/>
  <c r="V138" i="104"/>
  <c r="Y138" i="104"/>
  <c r="Z138" i="104"/>
  <c r="AA138" i="104"/>
  <c r="AD138" i="104"/>
  <c r="AG138" i="104"/>
  <c r="AJ138" i="104"/>
  <c r="AK138" i="104"/>
  <c r="AN138" i="104"/>
  <c r="AQ138" i="104"/>
  <c r="AT138" i="104"/>
  <c r="AU138" i="104"/>
  <c r="AX138" i="104"/>
  <c r="BA138" i="104"/>
  <c r="BD138" i="104"/>
  <c r="BE138" i="104"/>
  <c r="BF138" i="104"/>
  <c r="J133" i="104"/>
  <c r="M133" i="104"/>
  <c r="R133" i="104"/>
  <c r="S133" i="104"/>
  <c r="V133" i="104"/>
  <c r="Y133" i="104"/>
  <c r="Z133" i="104"/>
  <c r="AA133" i="104"/>
  <c r="AD133" i="104"/>
  <c r="AG133" i="104"/>
  <c r="AJ133" i="104"/>
  <c r="AK133" i="104"/>
  <c r="AN133" i="104"/>
  <c r="AQ133" i="104"/>
  <c r="AT133" i="104"/>
  <c r="AU133" i="104"/>
  <c r="AX133" i="104"/>
  <c r="BA133" i="104"/>
  <c r="BD133" i="104"/>
  <c r="BE133" i="104"/>
  <c r="BF133" i="104"/>
  <c r="J141" i="104"/>
  <c r="M141" i="104"/>
  <c r="R141" i="104"/>
  <c r="S141" i="104"/>
  <c r="V141" i="104"/>
  <c r="Y141" i="104"/>
  <c r="Z141" i="104"/>
  <c r="AA141" i="104"/>
  <c r="AD141" i="104"/>
  <c r="AG141" i="104"/>
  <c r="AJ141" i="104"/>
  <c r="AK141" i="104"/>
  <c r="AN141" i="104"/>
  <c r="AQ141" i="104"/>
  <c r="AT141" i="104"/>
  <c r="AU141" i="104"/>
  <c r="AX141" i="104"/>
  <c r="BA141" i="104"/>
  <c r="BD141" i="104"/>
  <c r="BE141" i="104"/>
  <c r="BF141" i="104"/>
  <c r="J148" i="104"/>
  <c r="M148" i="104"/>
  <c r="R148" i="104"/>
  <c r="S148" i="104"/>
  <c r="V148" i="104"/>
  <c r="Y148" i="104"/>
  <c r="Z148" i="104"/>
  <c r="AA148" i="104"/>
  <c r="AD148" i="104"/>
  <c r="AG148" i="104"/>
  <c r="AJ148" i="104"/>
  <c r="AK148" i="104"/>
  <c r="AN148" i="104"/>
  <c r="AQ148" i="104"/>
  <c r="AT148" i="104"/>
  <c r="AU148" i="104"/>
  <c r="AX148" i="104"/>
  <c r="BA148" i="104"/>
  <c r="BD148" i="104"/>
  <c r="BE148" i="104"/>
  <c r="BF148" i="104"/>
  <c r="J132" i="104"/>
  <c r="M132" i="104"/>
  <c r="R132" i="104"/>
  <c r="S132" i="104"/>
  <c r="V132" i="104"/>
  <c r="Y132" i="104"/>
  <c r="Z132" i="104"/>
  <c r="AA132" i="104"/>
  <c r="AD132" i="104"/>
  <c r="AG132" i="104"/>
  <c r="AJ132" i="104"/>
  <c r="AK132" i="104"/>
  <c r="AN132" i="104"/>
  <c r="AQ132" i="104"/>
  <c r="AT132" i="104"/>
  <c r="AU132" i="104"/>
  <c r="AX132" i="104"/>
  <c r="BA132" i="104"/>
  <c r="BD132" i="104"/>
  <c r="BE132" i="104"/>
  <c r="BF132" i="104"/>
  <c r="J231" i="104"/>
  <c r="M231" i="104"/>
  <c r="R231" i="104"/>
  <c r="S231" i="104"/>
  <c r="V231" i="104"/>
  <c r="Y231" i="104"/>
  <c r="Z231" i="104"/>
  <c r="AA231" i="104"/>
  <c r="AD231" i="104"/>
  <c r="AG231" i="104"/>
  <c r="AJ231" i="104"/>
  <c r="AK231" i="104"/>
  <c r="AN231" i="104"/>
  <c r="AQ231" i="104"/>
  <c r="AT231" i="104"/>
  <c r="AU231" i="104"/>
  <c r="AX231" i="104"/>
  <c r="BA231" i="104"/>
  <c r="BD231" i="104"/>
  <c r="BE231" i="104"/>
  <c r="BF231" i="104"/>
  <c r="J272" i="104"/>
  <c r="M272" i="104"/>
  <c r="R272" i="104"/>
  <c r="S272" i="104"/>
  <c r="V272" i="104"/>
  <c r="Y272" i="104"/>
  <c r="Z272" i="104"/>
  <c r="AA272" i="104"/>
  <c r="AD272" i="104"/>
  <c r="AG272" i="104"/>
  <c r="AJ272" i="104"/>
  <c r="AK272" i="104"/>
  <c r="AN272" i="104"/>
  <c r="AQ272" i="104"/>
  <c r="AT272" i="104"/>
  <c r="AU272" i="104"/>
  <c r="AX272" i="104"/>
  <c r="BA272" i="104"/>
  <c r="BD272" i="104"/>
  <c r="BE272" i="104"/>
  <c r="BF272" i="104"/>
  <c r="J220" i="104"/>
  <c r="M220" i="104"/>
  <c r="R220" i="104"/>
  <c r="S220" i="104"/>
  <c r="V220" i="104"/>
  <c r="Y220" i="104"/>
  <c r="Z220" i="104"/>
  <c r="AA220" i="104"/>
  <c r="AD220" i="104"/>
  <c r="AG220" i="104"/>
  <c r="AJ220" i="104"/>
  <c r="AK220" i="104"/>
  <c r="AN220" i="104"/>
  <c r="AQ220" i="104"/>
  <c r="AT220" i="104"/>
  <c r="AU220" i="104"/>
  <c r="AX220" i="104"/>
  <c r="BA220" i="104"/>
  <c r="BD220" i="104"/>
  <c r="BE220" i="104"/>
  <c r="BF220" i="104"/>
  <c r="J261" i="104"/>
  <c r="M261" i="104"/>
  <c r="R261" i="104"/>
  <c r="S261" i="104"/>
  <c r="V261" i="104"/>
  <c r="Y261" i="104"/>
  <c r="Z261" i="104"/>
  <c r="AA261" i="104"/>
  <c r="AD261" i="104"/>
  <c r="AG261" i="104"/>
  <c r="AJ261" i="104"/>
  <c r="AK261" i="104"/>
  <c r="AN261" i="104"/>
  <c r="AQ261" i="104"/>
  <c r="AT261" i="104"/>
  <c r="AU261" i="104"/>
  <c r="AX261" i="104"/>
  <c r="BA261" i="104"/>
  <c r="BD261" i="104"/>
  <c r="BE261" i="104"/>
  <c r="BF261" i="104"/>
  <c r="J240" i="104"/>
  <c r="M240" i="104"/>
  <c r="R240" i="104"/>
  <c r="S240" i="104"/>
  <c r="V240" i="104"/>
  <c r="Y240" i="104"/>
  <c r="Z240" i="104"/>
  <c r="AA240" i="104"/>
  <c r="AD240" i="104"/>
  <c r="AG240" i="104"/>
  <c r="AJ240" i="104"/>
  <c r="AK240" i="104"/>
  <c r="AN240" i="104"/>
  <c r="AQ240" i="104"/>
  <c r="AT240" i="104"/>
  <c r="AU240" i="104"/>
  <c r="AX240" i="104"/>
  <c r="BA240" i="104"/>
  <c r="BD240" i="104"/>
  <c r="BE240" i="104"/>
  <c r="BF240" i="104"/>
  <c r="J260" i="104"/>
  <c r="M260" i="104"/>
  <c r="R260" i="104"/>
  <c r="S260" i="104"/>
  <c r="V260" i="104"/>
  <c r="Y260" i="104"/>
  <c r="Z260" i="104"/>
  <c r="AA260" i="104"/>
  <c r="AD260" i="104"/>
  <c r="AG260" i="104"/>
  <c r="AJ260" i="104"/>
  <c r="AK260" i="104"/>
  <c r="AN260" i="104"/>
  <c r="AQ260" i="104"/>
  <c r="AT260" i="104"/>
  <c r="AU260" i="104"/>
  <c r="AX260" i="104"/>
  <c r="BA260" i="104"/>
  <c r="BD260" i="104"/>
  <c r="BE260" i="104"/>
  <c r="BF260" i="104"/>
  <c r="J212" i="104"/>
  <c r="M212" i="104"/>
  <c r="R212" i="104"/>
  <c r="S212" i="104"/>
  <c r="V212" i="104"/>
  <c r="Y212" i="104"/>
  <c r="Z212" i="104"/>
  <c r="AA212" i="104"/>
  <c r="AD212" i="104"/>
  <c r="AG212" i="104"/>
  <c r="AJ212" i="104"/>
  <c r="AK212" i="104"/>
  <c r="AN212" i="104"/>
  <c r="AQ212" i="104"/>
  <c r="AT212" i="104"/>
  <c r="AU212" i="104"/>
  <c r="AX212" i="104"/>
  <c r="BA212" i="104"/>
  <c r="BD212" i="104"/>
  <c r="BE212" i="104"/>
  <c r="BF212" i="104"/>
  <c r="J283" i="104"/>
  <c r="M283" i="104"/>
  <c r="R283" i="104"/>
  <c r="S283" i="104"/>
  <c r="V283" i="104"/>
  <c r="Y283" i="104"/>
  <c r="Z283" i="104"/>
  <c r="AA283" i="104"/>
  <c r="AD283" i="104"/>
  <c r="AG283" i="104"/>
  <c r="AJ283" i="104"/>
  <c r="AK283" i="104"/>
  <c r="AN283" i="104"/>
  <c r="AQ283" i="104"/>
  <c r="AT283" i="104"/>
  <c r="AU283" i="104"/>
  <c r="AX283" i="104"/>
  <c r="BA283" i="104"/>
  <c r="BD283" i="104"/>
  <c r="BE283" i="104"/>
  <c r="BF283" i="104"/>
  <c r="J216" i="104"/>
  <c r="M216" i="104"/>
  <c r="R216" i="104"/>
  <c r="S216" i="104"/>
  <c r="V216" i="104"/>
  <c r="Y216" i="104"/>
  <c r="Z216" i="104"/>
  <c r="AA216" i="104"/>
  <c r="AD216" i="104"/>
  <c r="AG216" i="104"/>
  <c r="AJ216" i="104"/>
  <c r="AK216" i="104"/>
  <c r="AN216" i="104"/>
  <c r="AQ216" i="104"/>
  <c r="AT216" i="104"/>
  <c r="AU216" i="104"/>
  <c r="AX216" i="104"/>
  <c r="BA216" i="104"/>
  <c r="BD216" i="104"/>
  <c r="BE216" i="104"/>
  <c r="BF216" i="104"/>
  <c r="J239" i="104"/>
  <c r="M239" i="104"/>
  <c r="R239" i="104"/>
  <c r="S239" i="104"/>
  <c r="V239" i="104"/>
  <c r="Y239" i="104"/>
  <c r="Z239" i="104"/>
  <c r="AA239" i="104"/>
  <c r="AD239" i="104"/>
  <c r="AG239" i="104"/>
  <c r="AJ239" i="104"/>
  <c r="AK239" i="104"/>
  <c r="AN239" i="104"/>
  <c r="AQ239" i="104"/>
  <c r="AT239" i="104"/>
  <c r="AU239" i="104"/>
  <c r="AX239" i="104"/>
  <c r="BA239" i="104"/>
  <c r="BD239" i="104"/>
  <c r="BE239" i="104"/>
  <c r="BF239" i="104"/>
  <c r="J259" i="104"/>
  <c r="M259" i="104"/>
  <c r="R259" i="104"/>
  <c r="S259" i="104"/>
  <c r="V259" i="104"/>
  <c r="Y259" i="104"/>
  <c r="Z259" i="104"/>
  <c r="AA259" i="104"/>
  <c r="AD259" i="104"/>
  <c r="AG259" i="104"/>
  <c r="AJ259" i="104"/>
  <c r="AK259" i="104"/>
  <c r="AN259" i="104"/>
  <c r="AQ259" i="104"/>
  <c r="AT259" i="104"/>
  <c r="AU259" i="104"/>
  <c r="AX259" i="104"/>
  <c r="BA259" i="104"/>
  <c r="BD259" i="104"/>
  <c r="BE259" i="104"/>
  <c r="BF259" i="104"/>
  <c r="J267" i="104"/>
  <c r="M267" i="104"/>
  <c r="R267" i="104"/>
  <c r="S267" i="104"/>
  <c r="V267" i="104"/>
  <c r="Y267" i="104"/>
  <c r="Z267" i="104"/>
  <c r="AA267" i="104"/>
  <c r="AD267" i="104"/>
  <c r="AG267" i="104"/>
  <c r="AJ267" i="104"/>
  <c r="AK267" i="104"/>
  <c r="AN267" i="104"/>
  <c r="AQ267" i="104"/>
  <c r="AT267" i="104"/>
  <c r="AU267" i="104"/>
  <c r="AX267" i="104"/>
  <c r="BA267" i="104"/>
  <c r="BD267" i="104"/>
  <c r="BE267" i="104"/>
  <c r="BF267" i="104"/>
  <c r="J238" i="104"/>
  <c r="M238" i="104"/>
  <c r="R238" i="104"/>
  <c r="S238" i="104"/>
  <c r="V238" i="104"/>
  <c r="Y238" i="104"/>
  <c r="Z238" i="104"/>
  <c r="AA238" i="104"/>
  <c r="AD238" i="104"/>
  <c r="AG238" i="104"/>
  <c r="AJ238" i="104"/>
  <c r="AK238" i="104"/>
  <c r="AN238" i="104"/>
  <c r="AQ238" i="104"/>
  <c r="AT238" i="104"/>
  <c r="AU238" i="104"/>
  <c r="AX238" i="104"/>
  <c r="BA238" i="104"/>
  <c r="BD238" i="104"/>
  <c r="BE238" i="104"/>
  <c r="BF238" i="104"/>
  <c r="J209" i="104"/>
  <c r="M209" i="104"/>
  <c r="R209" i="104"/>
  <c r="S209" i="104"/>
  <c r="V209" i="104"/>
  <c r="Y209" i="104"/>
  <c r="Z209" i="104"/>
  <c r="AA209" i="104"/>
  <c r="AD209" i="104"/>
  <c r="AG209" i="104"/>
  <c r="AJ209" i="104"/>
  <c r="AK209" i="104"/>
  <c r="AN209" i="104"/>
  <c r="AQ209" i="104"/>
  <c r="AT209" i="104"/>
  <c r="AU209" i="104"/>
  <c r="AX209" i="104"/>
  <c r="BA209" i="104"/>
  <c r="BD209" i="104"/>
  <c r="BE209" i="104"/>
  <c r="BF209" i="104"/>
  <c r="J225" i="104"/>
  <c r="M225" i="104"/>
  <c r="R225" i="104"/>
  <c r="S225" i="104"/>
  <c r="V225" i="104"/>
  <c r="Y225" i="104"/>
  <c r="Z225" i="104"/>
  <c r="AA225" i="104"/>
  <c r="AD225" i="104"/>
  <c r="AG225" i="104"/>
  <c r="AJ225" i="104"/>
  <c r="AK225" i="104"/>
  <c r="AN225" i="104"/>
  <c r="AQ225" i="104"/>
  <c r="AT225" i="104"/>
  <c r="AU225" i="104"/>
  <c r="AX225" i="104"/>
  <c r="BA225" i="104"/>
  <c r="BD225" i="104"/>
  <c r="BE225" i="104"/>
  <c r="BF225" i="104"/>
  <c r="J211" i="104"/>
  <c r="M211" i="104"/>
  <c r="R211" i="104"/>
  <c r="S211" i="104"/>
  <c r="V211" i="104"/>
  <c r="Y211" i="104"/>
  <c r="Z211" i="104"/>
  <c r="AA211" i="104"/>
  <c r="AD211" i="104"/>
  <c r="AG211" i="104"/>
  <c r="AJ211" i="104"/>
  <c r="AK211" i="104"/>
  <c r="AN211" i="104"/>
  <c r="AQ211" i="104"/>
  <c r="AT211" i="104"/>
  <c r="AU211" i="104"/>
  <c r="AX211" i="104"/>
  <c r="BA211" i="104"/>
  <c r="BD211" i="104"/>
  <c r="BE211" i="104"/>
  <c r="BF211" i="104"/>
  <c r="J269" i="104"/>
  <c r="M269" i="104"/>
  <c r="R269" i="104"/>
  <c r="S269" i="104"/>
  <c r="V269" i="104"/>
  <c r="Y269" i="104"/>
  <c r="Z269" i="104"/>
  <c r="AA269" i="104"/>
  <c r="AD269" i="104"/>
  <c r="AG269" i="104"/>
  <c r="AJ269" i="104"/>
  <c r="AK269" i="104"/>
  <c r="AN269" i="104"/>
  <c r="AQ269" i="104"/>
  <c r="AT269" i="104"/>
  <c r="AU269" i="104"/>
  <c r="AX269" i="104"/>
  <c r="BA269" i="104"/>
  <c r="BD269" i="104"/>
  <c r="BE269" i="104"/>
  <c r="BF269" i="104"/>
  <c r="J263" i="104"/>
  <c r="M263" i="104"/>
  <c r="R263" i="104"/>
  <c r="S263" i="104"/>
  <c r="V263" i="104"/>
  <c r="Y263" i="104"/>
  <c r="Z263" i="104"/>
  <c r="AA263" i="104"/>
  <c r="AD263" i="104"/>
  <c r="AG263" i="104"/>
  <c r="AJ263" i="104"/>
  <c r="AK263" i="104"/>
  <c r="AN263" i="104"/>
  <c r="AQ263" i="104"/>
  <c r="AT263" i="104"/>
  <c r="AU263" i="104"/>
  <c r="AX263" i="104"/>
  <c r="BA263" i="104"/>
  <c r="BD263" i="104"/>
  <c r="BE263" i="104"/>
  <c r="BF263" i="104"/>
  <c r="J250" i="104"/>
  <c r="M250" i="104"/>
  <c r="R250" i="104"/>
  <c r="S250" i="104"/>
  <c r="V250" i="104"/>
  <c r="Y250" i="104"/>
  <c r="Z250" i="104"/>
  <c r="AA250" i="104"/>
  <c r="AD250" i="104"/>
  <c r="AG250" i="104"/>
  <c r="AJ250" i="104"/>
  <c r="AK250" i="104"/>
  <c r="AN250" i="104"/>
  <c r="AQ250" i="104"/>
  <c r="AT250" i="104"/>
  <c r="AU250" i="104"/>
  <c r="AX250" i="104"/>
  <c r="BA250" i="104"/>
  <c r="BD250" i="104"/>
  <c r="BE250" i="104"/>
  <c r="BF250" i="104"/>
  <c r="J285" i="104"/>
  <c r="M285" i="104"/>
  <c r="R285" i="104"/>
  <c r="S285" i="104"/>
  <c r="V285" i="104"/>
  <c r="Y285" i="104"/>
  <c r="Z285" i="104"/>
  <c r="AA285" i="104"/>
  <c r="AD285" i="104"/>
  <c r="AG285" i="104"/>
  <c r="AJ285" i="104"/>
  <c r="AK285" i="104"/>
  <c r="AN285" i="104"/>
  <c r="AQ285" i="104"/>
  <c r="AT285" i="104"/>
  <c r="AU285" i="104"/>
  <c r="AX285" i="104"/>
  <c r="BA285" i="104"/>
  <c r="BD285" i="104"/>
  <c r="BE285" i="104"/>
  <c r="BF285" i="104"/>
  <c r="J215" i="104"/>
  <c r="M215" i="104"/>
  <c r="R215" i="104"/>
  <c r="S215" i="104"/>
  <c r="V215" i="104"/>
  <c r="Y215" i="104"/>
  <c r="Z215" i="104"/>
  <c r="AA215" i="104"/>
  <c r="AD215" i="104"/>
  <c r="AG215" i="104"/>
  <c r="AJ215" i="104"/>
  <c r="AK215" i="104"/>
  <c r="AN215" i="104"/>
  <c r="AQ215" i="104"/>
  <c r="AT215" i="104"/>
  <c r="AU215" i="104"/>
  <c r="AX215" i="104"/>
  <c r="BA215" i="104"/>
  <c r="BD215" i="104"/>
  <c r="BE215" i="104"/>
  <c r="BF215" i="104"/>
  <c r="J258" i="104"/>
  <c r="M258" i="104"/>
  <c r="R258" i="104"/>
  <c r="S258" i="104"/>
  <c r="V258" i="104"/>
  <c r="Y258" i="104"/>
  <c r="Z258" i="104"/>
  <c r="AA258" i="104"/>
  <c r="AD258" i="104"/>
  <c r="AG258" i="104"/>
  <c r="AJ258" i="104"/>
  <c r="AK258" i="104"/>
  <c r="AN258" i="104"/>
  <c r="AQ258" i="104"/>
  <c r="AT258" i="104"/>
  <c r="AU258" i="104"/>
  <c r="AX258" i="104"/>
  <c r="BA258" i="104"/>
  <c r="BD258" i="104"/>
  <c r="BE258" i="104"/>
  <c r="BF258" i="104"/>
  <c r="J237" i="104"/>
  <c r="M237" i="104"/>
  <c r="R237" i="104"/>
  <c r="S237" i="104"/>
  <c r="V237" i="104"/>
  <c r="Y237" i="104"/>
  <c r="Z237" i="104"/>
  <c r="AA237" i="104"/>
  <c r="AD237" i="104"/>
  <c r="AG237" i="104"/>
  <c r="AJ237" i="104"/>
  <c r="AK237" i="104"/>
  <c r="AN237" i="104"/>
  <c r="AQ237" i="104"/>
  <c r="AT237" i="104"/>
  <c r="AU237" i="104"/>
  <c r="AX237" i="104"/>
  <c r="BA237" i="104"/>
  <c r="BD237" i="104"/>
  <c r="BE237" i="104"/>
  <c r="BF237" i="104"/>
  <c r="J219" i="104"/>
  <c r="M219" i="104"/>
  <c r="R219" i="104"/>
  <c r="S219" i="104"/>
  <c r="V219" i="104"/>
  <c r="Y219" i="104"/>
  <c r="Z219" i="104"/>
  <c r="AA219" i="104"/>
  <c r="AD219" i="104"/>
  <c r="AG219" i="104"/>
  <c r="AJ219" i="104"/>
  <c r="AK219" i="104"/>
  <c r="AN219" i="104"/>
  <c r="AQ219" i="104"/>
  <c r="AT219" i="104"/>
  <c r="AU219" i="104"/>
  <c r="AX219" i="104"/>
  <c r="BA219" i="104"/>
  <c r="BD219" i="104"/>
  <c r="BE219" i="104"/>
  <c r="BF219" i="104"/>
  <c r="J252" i="104"/>
  <c r="M252" i="104"/>
  <c r="R252" i="104"/>
  <c r="S252" i="104"/>
  <c r="V252" i="104"/>
  <c r="Y252" i="104"/>
  <c r="Z252" i="104"/>
  <c r="AA252" i="104"/>
  <c r="AD252" i="104"/>
  <c r="AG252" i="104"/>
  <c r="AJ252" i="104"/>
  <c r="AK252" i="104"/>
  <c r="AN252" i="104"/>
  <c r="AQ252" i="104"/>
  <c r="AT252" i="104"/>
  <c r="AU252" i="104"/>
  <c r="AX252" i="104"/>
  <c r="BA252" i="104"/>
  <c r="BD252" i="104"/>
  <c r="BE252" i="104"/>
  <c r="BF252" i="104"/>
  <c r="J281" i="104"/>
  <c r="M281" i="104"/>
  <c r="R281" i="104"/>
  <c r="S281" i="104"/>
  <c r="V281" i="104"/>
  <c r="Y281" i="104"/>
  <c r="Z281" i="104"/>
  <c r="AA281" i="104"/>
  <c r="AD281" i="104"/>
  <c r="AG281" i="104"/>
  <c r="AJ281" i="104"/>
  <c r="AK281" i="104"/>
  <c r="AN281" i="104"/>
  <c r="AQ281" i="104"/>
  <c r="AT281" i="104"/>
  <c r="AU281" i="104"/>
  <c r="AX281" i="104"/>
  <c r="BA281" i="104"/>
  <c r="BD281" i="104"/>
  <c r="BE281" i="104"/>
  <c r="BF281" i="104"/>
  <c r="J251" i="104"/>
  <c r="M251" i="104"/>
  <c r="R251" i="104"/>
  <c r="S251" i="104"/>
  <c r="V251" i="104"/>
  <c r="Y251" i="104"/>
  <c r="Z251" i="104"/>
  <c r="AA251" i="104"/>
  <c r="AD251" i="104"/>
  <c r="AG251" i="104"/>
  <c r="AJ251" i="104"/>
  <c r="AK251" i="104"/>
  <c r="AN251" i="104"/>
  <c r="AQ251" i="104"/>
  <c r="AT251" i="104"/>
  <c r="AU251" i="104"/>
  <c r="AX251" i="104"/>
  <c r="BA251" i="104"/>
  <c r="BD251" i="104"/>
  <c r="BE251" i="104"/>
  <c r="BF251" i="104"/>
  <c r="J257" i="104"/>
  <c r="M257" i="104"/>
  <c r="R257" i="104"/>
  <c r="S257" i="104"/>
  <c r="V257" i="104"/>
  <c r="Y257" i="104"/>
  <c r="Z257" i="104"/>
  <c r="AA257" i="104"/>
  <c r="AD257" i="104"/>
  <c r="AG257" i="104"/>
  <c r="AJ257" i="104"/>
  <c r="AK257" i="104"/>
  <c r="AN257" i="104"/>
  <c r="AQ257" i="104"/>
  <c r="AT257" i="104"/>
  <c r="AU257" i="104"/>
  <c r="AX257" i="104"/>
  <c r="BA257" i="104"/>
  <c r="BD257" i="104"/>
  <c r="BE257" i="104"/>
  <c r="BF257" i="104"/>
  <c r="J230" i="104"/>
  <c r="M230" i="104"/>
  <c r="R230" i="104"/>
  <c r="S230" i="104"/>
  <c r="V230" i="104"/>
  <c r="Y230" i="104"/>
  <c r="Z230" i="104"/>
  <c r="AA230" i="104"/>
  <c r="AD230" i="104"/>
  <c r="AG230" i="104"/>
  <c r="AJ230" i="104"/>
  <c r="AK230" i="104"/>
  <c r="AN230" i="104"/>
  <c r="AQ230" i="104"/>
  <c r="AT230" i="104"/>
  <c r="AU230" i="104"/>
  <c r="AX230" i="104"/>
  <c r="BA230" i="104"/>
  <c r="BD230" i="104"/>
  <c r="BE230" i="104"/>
  <c r="BF230" i="104"/>
  <c r="J256" i="104"/>
  <c r="M256" i="104"/>
  <c r="R256" i="104"/>
  <c r="S256" i="104"/>
  <c r="V256" i="104"/>
  <c r="Y256" i="104"/>
  <c r="Z256" i="104"/>
  <c r="AA256" i="104"/>
  <c r="AD256" i="104"/>
  <c r="AG256" i="104"/>
  <c r="AJ256" i="104"/>
  <c r="AK256" i="104"/>
  <c r="AN256" i="104"/>
  <c r="AQ256" i="104"/>
  <c r="AT256" i="104"/>
  <c r="AU256" i="104"/>
  <c r="AX256" i="104"/>
  <c r="BA256" i="104"/>
  <c r="BD256" i="104"/>
  <c r="BE256" i="104"/>
  <c r="BF256" i="104"/>
  <c r="J266" i="104"/>
  <c r="M266" i="104"/>
  <c r="R266" i="104"/>
  <c r="S266" i="104"/>
  <c r="V266" i="104"/>
  <c r="Y266" i="104"/>
  <c r="Z266" i="104"/>
  <c r="AA266" i="104"/>
  <c r="AD266" i="104"/>
  <c r="AG266" i="104"/>
  <c r="AJ266" i="104"/>
  <c r="AK266" i="104"/>
  <c r="AN266" i="104"/>
  <c r="AQ266" i="104"/>
  <c r="AT266" i="104"/>
  <c r="AU266" i="104"/>
  <c r="AX266" i="104"/>
  <c r="BA266" i="104"/>
  <c r="BD266" i="104"/>
  <c r="BE266" i="104"/>
  <c r="BF266" i="104"/>
  <c r="J280" i="104"/>
  <c r="M280" i="104"/>
  <c r="R280" i="104"/>
  <c r="S280" i="104"/>
  <c r="V280" i="104"/>
  <c r="Y280" i="104"/>
  <c r="Z280" i="104"/>
  <c r="AA280" i="104"/>
  <c r="AD280" i="104"/>
  <c r="AG280" i="104"/>
  <c r="AJ280" i="104"/>
  <c r="AK280" i="104"/>
  <c r="AN280" i="104"/>
  <c r="AQ280" i="104"/>
  <c r="AT280" i="104"/>
  <c r="AU280" i="104"/>
  <c r="AX280" i="104"/>
  <c r="BA280" i="104"/>
  <c r="BD280" i="104"/>
  <c r="BE280" i="104"/>
  <c r="BF280" i="104"/>
  <c r="J270" i="104"/>
  <c r="M270" i="104"/>
  <c r="R270" i="104"/>
  <c r="S270" i="104"/>
  <c r="V270" i="104"/>
  <c r="Y270" i="104"/>
  <c r="Z270" i="104"/>
  <c r="AA270" i="104"/>
  <c r="AD270" i="104"/>
  <c r="AG270" i="104"/>
  <c r="AJ270" i="104"/>
  <c r="AK270" i="104"/>
  <c r="AN270" i="104"/>
  <c r="AQ270" i="104"/>
  <c r="AT270" i="104"/>
  <c r="AU270" i="104"/>
  <c r="AX270" i="104"/>
  <c r="BA270" i="104"/>
  <c r="BD270" i="104"/>
  <c r="BE270" i="104"/>
  <c r="BF270" i="104"/>
  <c r="J276" i="104"/>
  <c r="M276" i="104"/>
  <c r="R276" i="104"/>
  <c r="S276" i="104"/>
  <c r="V276" i="104"/>
  <c r="Y276" i="104"/>
  <c r="Z276" i="104"/>
  <c r="AA276" i="104"/>
  <c r="AD276" i="104"/>
  <c r="AG276" i="104"/>
  <c r="AJ276" i="104"/>
  <c r="AK276" i="104"/>
  <c r="AN276" i="104"/>
  <c r="AQ276" i="104"/>
  <c r="AT276" i="104"/>
  <c r="AU276" i="104"/>
  <c r="AX276" i="104"/>
  <c r="BA276" i="104"/>
  <c r="BD276" i="104"/>
  <c r="BE276" i="104"/>
  <c r="BF276" i="104"/>
  <c r="J235" i="104"/>
  <c r="M235" i="104"/>
  <c r="R235" i="104"/>
  <c r="S235" i="104"/>
  <c r="V235" i="104"/>
  <c r="Y235" i="104"/>
  <c r="Z235" i="104"/>
  <c r="AA235" i="104"/>
  <c r="AD235" i="104"/>
  <c r="AG235" i="104"/>
  <c r="AJ235" i="104"/>
  <c r="AK235" i="104"/>
  <c r="AN235" i="104"/>
  <c r="AQ235" i="104"/>
  <c r="AT235" i="104"/>
  <c r="AU235" i="104"/>
  <c r="AX235" i="104"/>
  <c r="BA235" i="104"/>
  <c r="BD235" i="104"/>
  <c r="BE235" i="104"/>
  <c r="BF235" i="104"/>
  <c r="J218" i="104"/>
  <c r="M218" i="104"/>
  <c r="R218" i="104"/>
  <c r="S218" i="104"/>
  <c r="V218" i="104"/>
  <c r="Y218" i="104"/>
  <c r="Z218" i="104"/>
  <c r="AA218" i="104"/>
  <c r="AD218" i="104"/>
  <c r="AG218" i="104"/>
  <c r="AJ218" i="104"/>
  <c r="AK218" i="104"/>
  <c r="AN218" i="104"/>
  <c r="AQ218" i="104"/>
  <c r="AT218" i="104"/>
  <c r="AU218" i="104"/>
  <c r="AX218" i="104"/>
  <c r="BA218" i="104"/>
  <c r="BD218" i="104"/>
  <c r="BE218" i="104"/>
  <c r="BF218" i="104"/>
  <c r="J268" i="104"/>
  <c r="M268" i="104"/>
  <c r="R268" i="104"/>
  <c r="S268" i="104"/>
  <c r="V268" i="104"/>
  <c r="Y268" i="104"/>
  <c r="Z268" i="104"/>
  <c r="AA268" i="104"/>
  <c r="AD268" i="104"/>
  <c r="AG268" i="104"/>
  <c r="AJ268" i="104"/>
  <c r="AK268" i="104"/>
  <c r="AN268" i="104"/>
  <c r="AQ268" i="104"/>
  <c r="AT268" i="104"/>
  <c r="AU268" i="104"/>
  <c r="AX268" i="104"/>
  <c r="BA268" i="104"/>
  <c r="BD268" i="104"/>
  <c r="BE268" i="104"/>
  <c r="BF268" i="104"/>
  <c r="J265" i="104"/>
  <c r="M265" i="104"/>
  <c r="R265" i="104"/>
  <c r="S265" i="104"/>
  <c r="V265" i="104"/>
  <c r="Y265" i="104"/>
  <c r="Z265" i="104"/>
  <c r="AA265" i="104"/>
  <c r="AD265" i="104"/>
  <c r="AG265" i="104"/>
  <c r="AJ265" i="104"/>
  <c r="AK265" i="104"/>
  <c r="AN265" i="104"/>
  <c r="AQ265" i="104"/>
  <c r="AT265" i="104"/>
  <c r="AU265" i="104"/>
  <c r="AX265" i="104"/>
  <c r="BA265" i="104"/>
  <c r="BD265" i="104"/>
  <c r="BE265" i="104"/>
  <c r="BF265" i="104"/>
  <c r="J236" i="104"/>
  <c r="M236" i="104"/>
  <c r="R236" i="104"/>
  <c r="S236" i="104"/>
  <c r="V236" i="104"/>
  <c r="Y236" i="104"/>
  <c r="Z236" i="104"/>
  <c r="AA236" i="104"/>
  <c r="AD236" i="104"/>
  <c r="AG236" i="104"/>
  <c r="AJ236" i="104"/>
  <c r="AK236" i="104"/>
  <c r="AN236" i="104"/>
  <c r="AQ236" i="104"/>
  <c r="AT236" i="104"/>
  <c r="AU236" i="104"/>
  <c r="AX236" i="104"/>
  <c r="BA236" i="104"/>
  <c r="BD236" i="104"/>
  <c r="BE236" i="104"/>
  <c r="BF236" i="104"/>
  <c r="J229" i="104"/>
  <c r="M229" i="104"/>
  <c r="R229" i="104"/>
  <c r="S229" i="104"/>
  <c r="V229" i="104"/>
  <c r="Y229" i="104"/>
  <c r="Z229" i="104"/>
  <c r="AA229" i="104"/>
  <c r="AD229" i="104"/>
  <c r="AG229" i="104"/>
  <c r="AJ229" i="104"/>
  <c r="AK229" i="104"/>
  <c r="AN229" i="104"/>
  <c r="AQ229" i="104"/>
  <c r="AT229" i="104"/>
  <c r="AU229" i="104"/>
  <c r="AX229" i="104"/>
  <c r="BA229" i="104"/>
  <c r="BD229" i="104"/>
  <c r="BE229" i="104"/>
  <c r="BF229" i="104"/>
  <c r="J249" i="104"/>
  <c r="M249" i="104"/>
  <c r="R249" i="104"/>
  <c r="S249" i="104"/>
  <c r="V249" i="104"/>
  <c r="Y249" i="104"/>
  <c r="Z249" i="104"/>
  <c r="AA249" i="104"/>
  <c r="AD249" i="104"/>
  <c r="AG249" i="104"/>
  <c r="AJ249" i="104"/>
  <c r="AK249" i="104"/>
  <c r="AN249" i="104"/>
  <c r="AQ249" i="104"/>
  <c r="AT249" i="104"/>
  <c r="AU249" i="104"/>
  <c r="AX249" i="104"/>
  <c r="BA249" i="104"/>
  <c r="BD249" i="104"/>
  <c r="BE249" i="104"/>
  <c r="BF249" i="104"/>
  <c r="J228" i="104"/>
  <c r="M228" i="104"/>
  <c r="R228" i="104"/>
  <c r="S228" i="104"/>
  <c r="V228" i="104"/>
  <c r="Y228" i="104"/>
  <c r="Z228" i="104"/>
  <c r="AA228" i="104"/>
  <c r="AD228" i="104"/>
  <c r="AG228" i="104"/>
  <c r="AJ228" i="104"/>
  <c r="AK228" i="104"/>
  <c r="AN228" i="104"/>
  <c r="AQ228" i="104"/>
  <c r="AT228" i="104"/>
  <c r="AU228" i="104"/>
  <c r="AX228" i="104"/>
  <c r="BA228" i="104"/>
  <c r="BD228" i="104"/>
  <c r="BE228" i="104"/>
  <c r="BF228" i="104"/>
  <c r="J279" i="104"/>
  <c r="M279" i="104"/>
  <c r="R279" i="104"/>
  <c r="S279" i="104"/>
  <c r="V279" i="104"/>
  <c r="Y279" i="104"/>
  <c r="Z279" i="104"/>
  <c r="AA279" i="104"/>
  <c r="AD279" i="104"/>
  <c r="AG279" i="104"/>
  <c r="AJ279" i="104"/>
  <c r="AK279" i="104"/>
  <c r="AN279" i="104"/>
  <c r="AQ279" i="104"/>
  <c r="AT279" i="104"/>
  <c r="AU279" i="104"/>
  <c r="AX279" i="104"/>
  <c r="BA279" i="104"/>
  <c r="BD279" i="104"/>
  <c r="BE279" i="104"/>
  <c r="BF279" i="104"/>
  <c r="J255" i="104"/>
  <c r="M255" i="104"/>
  <c r="R255" i="104"/>
  <c r="S255" i="104"/>
  <c r="V255" i="104"/>
  <c r="Y255" i="104"/>
  <c r="Z255" i="104"/>
  <c r="AA255" i="104"/>
  <c r="AD255" i="104"/>
  <c r="AG255" i="104"/>
  <c r="AJ255" i="104"/>
  <c r="AK255" i="104"/>
  <c r="AN255" i="104"/>
  <c r="AQ255" i="104"/>
  <c r="AT255" i="104"/>
  <c r="AU255" i="104"/>
  <c r="AX255" i="104"/>
  <c r="BA255" i="104"/>
  <c r="BD255" i="104"/>
  <c r="BE255" i="104"/>
  <c r="BF255" i="104"/>
  <c r="J275" i="104"/>
  <c r="M275" i="104"/>
  <c r="R275" i="104"/>
  <c r="S275" i="104"/>
  <c r="V275" i="104"/>
  <c r="Y275" i="104"/>
  <c r="Z275" i="104"/>
  <c r="AA275" i="104"/>
  <c r="AD275" i="104"/>
  <c r="AG275" i="104"/>
  <c r="AJ275" i="104"/>
  <c r="AK275" i="104"/>
  <c r="AN275" i="104"/>
  <c r="AQ275" i="104"/>
  <c r="AT275" i="104"/>
  <c r="AU275" i="104"/>
  <c r="AX275" i="104"/>
  <c r="BA275" i="104"/>
  <c r="BD275" i="104"/>
  <c r="BE275" i="104"/>
  <c r="BF275" i="104"/>
  <c r="J248" i="104"/>
  <c r="M248" i="104"/>
  <c r="R248" i="104"/>
  <c r="S248" i="104"/>
  <c r="V248" i="104"/>
  <c r="Y248" i="104"/>
  <c r="Z248" i="104"/>
  <c r="AA248" i="104"/>
  <c r="AD248" i="104"/>
  <c r="AG248" i="104"/>
  <c r="AJ248" i="104"/>
  <c r="AK248" i="104"/>
  <c r="AN248" i="104"/>
  <c r="AQ248" i="104"/>
  <c r="AT248" i="104"/>
  <c r="AU248" i="104"/>
  <c r="AX248" i="104"/>
  <c r="BA248" i="104"/>
  <c r="BD248" i="104"/>
  <c r="BE248" i="104"/>
  <c r="BF248" i="104"/>
  <c r="J247" i="104"/>
  <c r="M247" i="104"/>
  <c r="R247" i="104"/>
  <c r="S247" i="104"/>
  <c r="V247" i="104"/>
  <c r="Y247" i="104"/>
  <c r="Z247" i="104"/>
  <c r="AA247" i="104"/>
  <c r="AD247" i="104"/>
  <c r="AG247" i="104"/>
  <c r="AJ247" i="104"/>
  <c r="AK247" i="104"/>
  <c r="AN247" i="104"/>
  <c r="AQ247" i="104"/>
  <c r="AT247" i="104"/>
  <c r="AU247" i="104"/>
  <c r="AX247" i="104"/>
  <c r="BA247" i="104"/>
  <c r="BD247" i="104"/>
  <c r="BE247" i="104"/>
  <c r="BF247" i="104"/>
  <c r="J227" i="104"/>
  <c r="M227" i="104"/>
  <c r="R227" i="104"/>
  <c r="S227" i="104"/>
  <c r="V227" i="104"/>
  <c r="Y227" i="104"/>
  <c r="Z227" i="104"/>
  <c r="AA227" i="104"/>
  <c r="AD227" i="104"/>
  <c r="AG227" i="104"/>
  <c r="AJ227" i="104"/>
  <c r="AK227" i="104"/>
  <c r="AN227" i="104"/>
  <c r="AQ227" i="104"/>
  <c r="AT227" i="104"/>
  <c r="AU227" i="104"/>
  <c r="AX227" i="104"/>
  <c r="BA227" i="104"/>
  <c r="BD227" i="104"/>
  <c r="BE227" i="104"/>
  <c r="BF227" i="104"/>
  <c r="J224" i="104"/>
  <c r="M224" i="104"/>
  <c r="R224" i="104"/>
  <c r="S224" i="104"/>
  <c r="V224" i="104"/>
  <c r="Y224" i="104"/>
  <c r="Z224" i="104"/>
  <c r="AA224" i="104"/>
  <c r="AD224" i="104"/>
  <c r="AG224" i="104"/>
  <c r="AJ224" i="104"/>
  <c r="AK224" i="104"/>
  <c r="AN224" i="104"/>
  <c r="AQ224" i="104"/>
  <c r="AT224" i="104"/>
  <c r="AU224" i="104"/>
  <c r="AX224" i="104"/>
  <c r="BA224" i="104"/>
  <c r="BD224" i="104"/>
  <c r="BE224" i="104"/>
  <c r="BF224" i="104"/>
  <c r="J271" i="104"/>
  <c r="M271" i="104"/>
  <c r="R271" i="104"/>
  <c r="S271" i="104"/>
  <c r="V271" i="104"/>
  <c r="Y271" i="104"/>
  <c r="Z271" i="104"/>
  <c r="AA271" i="104"/>
  <c r="AD271" i="104"/>
  <c r="AG271" i="104"/>
  <c r="AJ271" i="104"/>
  <c r="AK271" i="104"/>
  <c r="AN271" i="104"/>
  <c r="AQ271" i="104"/>
  <c r="AT271" i="104"/>
  <c r="AU271" i="104"/>
  <c r="AX271" i="104"/>
  <c r="BA271" i="104"/>
  <c r="BD271" i="104"/>
  <c r="BE271" i="104"/>
  <c r="BF271" i="104"/>
  <c r="J223" i="104"/>
  <c r="M223" i="104"/>
  <c r="R223" i="104"/>
  <c r="S223" i="104"/>
  <c r="V223" i="104"/>
  <c r="Y223" i="104"/>
  <c r="Z223" i="104"/>
  <c r="AA223" i="104"/>
  <c r="AD223" i="104"/>
  <c r="AG223" i="104"/>
  <c r="AJ223" i="104"/>
  <c r="AK223" i="104"/>
  <c r="AN223" i="104"/>
  <c r="AQ223" i="104"/>
  <c r="AT223" i="104"/>
  <c r="AU223" i="104"/>
  <c r="AX223" i="104"/>
  <c r="BA223" i="104"/>
  <c r="BD223" i="104"/>
  <c r="BE223" i="104"/>
  <c r="BF223" i="104"/>
  <c r="J214" i="104"/>
  <c r="M214" i="104"/>
  <c r="R214" i="104"/>
  <c r="S214" i="104"/>
  <c r="V214" i="104"/>
  <c r="Y214" i="104"/>
  <c r="Z214" i="104"/>
  <c r="AA214" i="104"/>
  <c r="AD214" i="104"/>
  <c r="AG214" i="104"/>
  <c r="AJ214" i="104"/>
  <c r="AK214" i="104"/>
  <c r="AN214" i="104"/>
  <c r="AQ214" i="104"/>
  <c r="AT214" i="104"/>
  <c r="AU214" i="104"/>
  <c r="AX214" i="104"/>
  <c r="BA214" i="104"/>
  <c r="BD214" i="104"/>
  <c r="BE214" i="104"/>
  <c r="BF214" i="104"/>
  <c r="J284" i="104"/>
  <c r="M284" i="104"/>
  <c r="R284" i="104"/>
  <c r="S284" i="104"/>
  <c r="V284" i="104"/>
  <c r="Y284" i="104"/>
  <c r="Z284" i="104"/>
  <c r="AA284" i="104"/>
  <c r="AD284" i="104"/>
  <c r="AG284" i="104"/>
  <c r="AJ284" i="104"/>
  <c r="AK284" i="104"/>
  <c r="AN284" i="104"/>
  <c r="AQ284" i="104"/>
  <c r="AT284" i="104"/>
  <c r="AU284" i="104"/>
  <c r="AX284" i="104"/>
  <c r="BA284" i="104"/>
  <c r="BD284" i="104"/>
  <c r="BE284" i="104"/>
  <c r="BF284" i="104"/>
  <c r="J246" i="104"/>
  <c r="M246" i="104"/>
  <c r="R246" i="104"/>
  <c r="S246" i="104"/>
  <c r="V246" i="104"/>
  <c r="Y246" i="104"/>
  <c r="Z246" i="104"/>
  <c r="AA246" i="104"/>
  <c r="AD246" i="104"/>
  <c r="AG246" i="104"/>
  <c r="AJ246" i="104"/>
  <c r="AK246" i="104"/>
  <c r="AN246" i="104"/>
  <c r="AQ246" i="104"/>
  <c r="AT246" i="104"/>
  <c r="AU246" i="104"/>
  <c r="AX246" i="104"/>
  <c r="BA246" i="104"/>
  <c r="BD246" i="104"/>
  <c r="BE246" i="104"/>
  <c r="BF246" i="104"/>
  <c r="J254" i="104"/>
  <c r="M254" i="104"/>
  <c r="R254" i="104"/>
  <c r="S254" i="104"/>
  <c r="V254" i="104"/>
  <c r="Y254" i="104"/>
  <c r="Z254" i="104"/>
  <c r="AA254" i="104"/>
  <c r="AD254" i="104"/>
  <c r="AG254" i="104"/>
  <c r="AJ254" i="104"/>
  <c r="AK254" i="104"/>
  <c r="AN254" i="104"/>
  <c r="AQ254" i="104"/>
  <c r="AT254" i="104"/>
  <c r="AU254" i="104"/>
  <c r="AX254" i="104"/>
  <c r="BA254" i="104"/>
  <c r="BD254" i="104"/>
  <c r="BE254" i="104"/>
  <c r="BF254" i="104"/>
  <c r="J245" i="104"/>
  <c r="M245" i="104"/>
  <c r="R245" i="104"/>
  <c r="S245" i="104"/>
  <c r="V245" i="104"/>
  <c r="Y245" i="104"/>
  <c r="Z245" i="104"/>
  <c r="AA245" i="104"/>
  <c r="AD245" i="104"/>
  <c r="AG245" i="104"/>
  <c r="AJ245" i="104"/>
  <c r="AK245" i="104"/>
  <c r="AN245" i="104"/>
  <c r="AQ245" i="104"/>
  <c r="AT245" i="104"/>
  <c r="AU245" i="104"/>
  <c r="AX245" i="104"/>
  <c r="BA245" i="104"/>
  <c r="BD245" i="104"/>
  <c r="BE245" i="104"/>
  <c r="BF245" i="104"/>
  <c r="J234" i="104"/>
  <c r="M234" i="104"/>
  <c r="R234" i="104"/>
  <c r="S234" i="104"/>
  <c r="V234" i="104"/>
  <c r="Y234" i="104"/>
  <c r="Z234" i="104"/>
  <c r="AA234" i="104"/>
  <c r="AD234" i="104"/>
  <c r="AG234" i="104"/>
  <c r="AJ234" i="104"/>
  <c r="AK234" i="104"/>
  <c r="AN234" i="104"/>
  <c r="AQ234" i="104"/>
  <c r="AT234" i="104"/>
  <c r="AU234" i="104"/>
  <c r="AX234" i="104"/>
  <c r="BA234" i="104"/>
  <c r="BD234" i="104"/>
  <c r="BE234" i="104"/>
  <c r="BF234" i="104"/>
  <c r="J262" i="104"/>
  <c r="M262" i="104"/>
  <c r="R262" i="104"/>
  <c r="S262" i="104"/>
  <c r="V262" i="104"/>
  <c r="Y262" i="104"/>
  <c r="Z262" i="104"/>
  <c r="AA262" i="104"/>
  <c r="AD262" i="104"/>
  <c r="AG262" i="104"/>
  <c r="AJ262" i="104"/>
  <c r="AK262" i="104"/>
  <c r="AN262" i="104"/>
  <c r="AQ262" i="104"/>
  <c r="AT262" i="104"/>
  <c r="AU262" i="104"/>
  <c r="AX262" i="104"/>
  <c r="BA262" i="104"/>
  <c r="BD262" i="104"/>
  <c r="BE262" i="104"/>
  <c r="BF262" i="104"/>
  <c r="J233" i="104"/>
  <c r="M233" i="104"/>
  <c r="R233" i="104"/>
  <c r="S233" i="104"/>
  <c r="V233" i="104"/>
  <c r="Y233" i="104"/>
  <c r="Z233" i="104"/>
  <c r="AA233" i="104"/>
  <c r="AD233" i="104"/>
  <c r="AG233" i="104"/>
  <c r="AJ233" i="104"/>
  <c r="AK233" i="104"/>
  <c r="AN233" i="104"/>
  <c r="AQ233" i="104"/>
  <c r="AT233" i="104"/>
  <c r="AU233" i="104"/>
  <c r="AX233" i="104"/>
  <c r="BA233" i="104"/>
  <c r="BD233" i="104"/>
  <c r="BE233" i="104"/>
  <c r="BF233" i="104"/>
  <c r="J244" i="104"/>
  <c r="M244" i="104"/>
  <c r="R244" i="104"/>
  <c r="S244" i="104"/>
  <c r="V244" i="104"/>
  <c r="Y244" i="104"/>
  <c r="Z244" i="104"/>
  <c r="AA244" i="104"/>
  <c r="AD244" i="104"/>
  <c r="AG244" i="104"/>
  <c r="AJ244" i="104"/>
  <c r="AK244" i="104"/>
  <c r="AN244" i="104"/>
  <c r="AQ244" i="104"/>
  <c r="AT244" i="104"/>
  <c r="AU244" i="104"/>
  <c r="AX244" i="104"/>
  <c r="BA244" i="104"/>
  <c r="BD244" i="104"/>
  <c r="BE244" i="104"/>
  <c r="BF244" i="104"/>
  <c r="J226" i="104"/>
  <c r="M226" i="104"/>
  <c r="R226" i="104"/>
  <c r="S226" i="104"/>
  <c r="V226" i="104"/>
  <c r="Y226" i="104"/>
  <c r="Z226" i="104"/>
  <c r="AA226" i="104"/>
  <c r="AD226" i="104"/>
  <c r="AG226" i="104"/>
  <c r="AJ226" i="104"/>
  <c r="AK226" i="104"/>
  <c r="AN226" i="104"/>
  <c r="AQ226" i="104"/>
  <c r="AT226" i="104"/>
  <c r="AU226" i="104"/>
  <c r="AX226" i="104"/>
  <c r="BA226" i="104"/>
  <c r="BD226" i="104"/>
  <c r="BE226" i="104"/>
  <c r="BF226" i="104"/>
  <c r="J274" i="104"/>
  <c r="M274" i="104"/>
  <c r="R274" i="104"/>
  <c r="S274" i="104"/>
  <c r="V274" i="104"/>
  <c r="Y274" i="104"/>
  <c r="Z274" i="104"/>
  <c r="AA274" i="104"/>
  <c r="AD274" i="104"/>
  <c r="AG274" i="104"/>
  <c r="AJ274" i="104"/>
  <c r="AK274" i="104"/>
  <c r="AN274" i="104"/>
  <c r="AQ274" i="104"/>
  <c r="AT274" i="104"/>
  <c r="AU274" i="104"/>
  <c r="AX274" i="104"/>
  <c r="BA274" i="104"/>
  <c r="BD274" i="104"/>
  <c r="BE274" i="104"/>
  <c r="BF274" i="104"/>
  <c r="J278" i="104"/>
  <c r="M278" i="104"/>
  <c r="R278" i="104"/>
  <c r="S278" i="104"/>
  <c r="V278" i="104"/>
  <c r="Y278" i="104"/>
  <c r="Z278" i="104"/>
  <c r="AA278" i="104"/>
  <c r="AD278" i="104"/>
  <c r="AG278" i="104"/>
  <c r="AJ278" i="104"/>
  <c r="AK278" i="104"/>
  <c r="AN278" i="104"/>
  <c r="AQ278" i="104"/>
  <c r="AT278" i="104"/>
  <c r="AU278" i="104"/>
  <c r="AX278" i="104"/>
  <c r="BA278" i="104"/>
  <c r="BD278" i="104"/>
  <c r="BE278" i="104"/>
  <c r="BF278" i="104"/>
  <c r="J277" i="104"/>
  <c r="M277" i="104"/>
  <c r="R277" i="104"/>
  <c r="S277" i="104"/>
  <c r="V277" i="104"/>
  <c r="Y277" i="104"/>
  <c r="Z277" i="104"/>
  <c r="AA277" i="104"/>
  <c r="AD277" i="104"/>
  <c r="AG277" i="104"/>
  <c r="AJ277" i="104"/>
  <c r="AK277" i="104"/>
  <c r="AN277" i="104"/>
  <c r="AQ277" i="104"/>
  <c r="AT277" i="104"/>
  <c r="AU277" i="104"/>
  <c r="AX277" i="104"/>
  <c r="BA277" i="104"/>
  <c r="BD277" i="104"/>
  <c r="BE277" i="104"/>
  <c r="BF277" i="104"/>
  <c r="J243" i="104"/>
  <c r="M243" i="104"/>
  <c r="R243" i="104"/>
  <c r="S243" i="104"/>
  <c r="V243" i="104"/>
  <c r="Y243" i="104"/>
  <c r="Z243" i="104"/>
  <c r="AA243" i="104"/>
  <c r="AD243" i="104"/>
  <c r="AG243" i="104"/>
  <c r="AJ243" i="104"/>
  <c r="AK243" i="104"/>
  <c r="AN243" i="104"/>
  <c r="AQ243" i="104"/>
  <c r="AT243" i="104"/>
  <c r="AU243" i="104"/>
  <c r="AX243" i="104"/>
  <c r="BA243" i="104"/>
  <c r="BD243" i="104"/>
  <c r="BE243" i="104"/>
  <c r="BF243" i="104"/>
  <c r="J242" i="104"/>
  <c r="M242" i="104"/>
  <c r="R242" i="104"/>
  <c r="S242" i="104"/>
  <c r="V242" i="104"/>
  <c r="Y242" i="104"/>
  <c r="Z242" i="104"/>
  <c r="AA242" i="104"/>
  <c r="AD242" i="104"/>
  <c r="AG242" i="104"/>
  <c r="AJ242" i="104"/>
  <c r="AK242" i="104"/>
  <c r="AN242" i="104"/>
  <c r="AQ242" i="104"/>
  <c r="AT242" i="104"/>
  <c r="AU242" i="104"/>
  <c r="AX242" i="104"/>
  <c r="BA242" i="104"/>
  <c r="BD242" i="104"/>
  <c r="BE242" i="104"/>
  <c r="BF242" i="104"/>
  <c r="J222" i="104"/>
  <c r="M222" i="104"/>
  <c r="R222" i="104"/>
  <c r="S222" i="104"/>
  <c r="V222" i="104"/>
  <c r="Y222" i="104"/>
  <c r="Z222" i="104"/>
  <c r="AA222" i="104"/>
  <c r="AD222" i="104"/>
  <c r="AG222" i="104"/>
  <c r="AJ222" i="104"/>
  <c r="AK222" i="104"/>
  <c r="AN222" i="104"/>
  <c r="AQ222" i="104"/>
  <c r="AT222" i="104"/>
  <c r="AU222" i="104"/>
  <c r="AX222" i="104"/>
  <c r="BA222" i="104"/>
  <c r="BD222" i="104"/>
  <c r="BE222" i="104"/>
  <c r="BF222" i="104"/>
  <c r="J273" i="104"/>
  <c r="M273" i="104"/>
  <c r="R273" i="104"/>
  <c r="S273" i="104"/>
  <c r="V273" i="104"/>
  <c r="Y273" i="104"/>
  <c r="Z273" i="104"/>
  <c r="AA273" i="104"/>
  <c r="AD273" i="104"/>
  <c r="AG273" i="104"/>
  <c r="AJ273" i="104"/>
  <c r="AK273" i="104"/>
  <c r="AN273" i="104"/>
  <c r="AQ273" i="104"/>
  <c r="AT273" i="104"/>
  <c r="AU273" i="104"/>
  <c r="AX273" i="104"/>
  <c r="BA273" i="104"/>
  <c r="BD273" i="104"/>
  <c r="BE273" i="104"/>
  <c r="BF273" i="104"/>
  <c r="J241" i="104"/>
  <c r="M241" i="104"/>
  <c r="R241" i="104"/>
  <c r="S241" i="104"/>
  <c r="V241" i="104"/>
  <c r="Y241" i="104"/>
  <c r="Z241" i="104"/>
  <c r="AA241" i="104"/>
  <c r="AD241" i="104"/>
  <c r="AG241" i="104"/>
  <c r="AJ241" i="104"/>
  <c r="AK241" i="104"/>
  <c r="AN241" i="104"/>
  <c r="AQ241" i="104"/>
  <c r="AT241" i="104"/>
  <c r="AU241" i="104"/>
  <c r="AX241" i="104"/>
  <c r="BA241" i="104"/>
  <c r="BD241" i="104"/>
  <c r="BE241" i="104"/>
  <c r="BF241" i="104"/>
  <c r="J264" i="104"/>
  <c r="M264" i="104"/>
  <c r="R264" i="104"/>
  <c r="S264" i="104"/>
  <c r="V264" i="104"/>
  <c r="Y264" i="104"/>
  <c r="Z264" i="104"/>
  <c r="AA264" i="104"/>
  <c r="AD264" i="104"/>
  <c r="AG264" i="104"/>
  <c r="AJ264" i="104"/>
  <c r="AK264" i="104"/>
  <c r="AN264" i="104"/>
  <c r="AQ264" i="104"/>
  <c r="AT264" i="104"/>
  <c r="AU264" i="104"/>
  <c r="AX264" i="104"/>
  <c r="BA264" i="104"/>
  <c r="BD264" i="104"/>
  <c r="BE264" i="104"/>
  <c r="BF264" i="104"/>
  <c r="J232" i="104"/>
  <c r="M232" i="104"/>
  <c r="R232" i="104"/>
  <c r="S232" i="104"/>
  <c r="V232" i="104"/>
  <c r="Y232" i="104"/>
  <c r="Z232" i="104"/>
  <c r="AA232" i="104"/>
  <c r="AD232" i="104"/>
  <c r="AG232" i="104"/>
  <c r="AJ232" i="104"/>
  <c r="AK232" i="104"/>
  <c r="AN232" i="104"/>
  <c r="AQ232" i="104"/>
  <c r="AT232" i="104"/>
  <c r="AU232" i="104"/>
  <c r="AX232" i="104"/>
  <c r="BA232" i="104"/>
  <c r="BD232" i="104"/>
  <c r="BE232" i="104"/>
  <c r="BF232" i="104"/>
  <c r="J282" i="104"/>
  <c r="M282" i="104"/>
  <c r="R282" i="104"/>
  <c r="S282" i="104"/>
  <c r="V282" i="104"/>
  <c r="Y282" i="104"/>
  <c r="Z282" i="104"/>
  <c r="AA282" i="104"/>
  <c r="AD282" i="104"/>
  <c r="AG282" i="104"/>
  <c r="AJ282" i="104"/>
  <c r="AK282" i="104"/>
  <c r="AN282" i="104"/>
  <c r="AQ282" i="104"/>
  <c r="AT282" i="104"/>
  <c r="AU282" i="104"/>
  <c r="AX282" i="104"/>
  <c r="BA282" i="104"/>
  <c r="BD282" i="104"/>
  <c r="BE282" i="104"/>
  <c r="BF282" i="104"/>
  <c r="J208" i="104"/>
  <c r="M208" i="104"/>
  <c r="R208" i="104"/>
  <c r="S208" i="104"/>
  <c r="V208" i="104"/>
  <c r="Y208" i="104"/>
  <c r="Z208" i="104"/>
  <c r="AA208" i="104"/>
  <c r="AD208" i="104"/>
  <c r="AG208" i="104"/>
  <c r="AJ208" i="104"/>
  <c r="AK208" i="104"/>
  <c r="AN208" i="104"/>
  <c r="AQ208" i="104"/>
  <c r="AT208" i="104"/>
  <c r="AU208" i="104"/>
  <c r="AX208" i="104"/>
  <c r="BA208" i="104"/>
  <c r="BD208" i="104"/>
  <c r="BE208" i="104"/>
  <c r="BF208" i="104"/>
  <c r="J217" i="104"/>
  <c r="M217" i="104"/>
  <c r="R217" i="104"/>
  <c r="S217" i="104"/>
  <c r="V217" i="104"/>
  <c r="Y217" i="104"/>
  <c r="Z217" i="104"/>
  <c r="AA217" i="104"/>
  <c r="AD217" i="104"/>
  <c r="AG217" i="104"/>
  <c r="AJ217" i="104"/>
  <c r="AK217" i="104"/>
  <c r="AN217" i="104"/>
  <c r="AQ217" i="104"/>
  <c r="AT217" i="104"/>
  <c r="AU217" i="104"/>
  <c r="AX217" i="104"/>
  <c r="BA217" i="104"/>
  <c r="BD217" i="104"/>
  <c r="BE217" i="104"/>
  <c r="BF217" i="104"/>
  <c r="J210" i="104"/>
  <c r="M210" i="104"/>
  <c r="R210" i="104"/>
  <c r="S210" i="104"/>
  <c r="V210" i="104"/>
  <c r="Y210" i="104"/>
  <c r="Z210" i="104"/>
  <c r="AA210" i="104"/>
  <c r="AD210" i="104"/>
  <c r="AG210" i="104"/>
  <c r="AJ210" i="104"/>
  <c r="AK210" i="104"/>
  <c r="AN210" i="104"/>
  <c r="AQ210" i="104"/>
  <c r="AT210" i="104"/>
  <c r="AU210" i="104"/>
  <c r="AX210" i="104"/>
  <c r="BA210" i="104"/>
  <c r="BD210" i="104"/>
  <c r="BE210" i="104"/>
  <c r="BF210" i="104"/>
  <c r="J213" i="104"/>
  <c r="M213" i="104"/>
  <c r="R213" i="104"/>
  <c r="S213" i="104"/>
  <c r="V213" i="104"/>
  <c r="Y213" i="104"/>
  <c r="Z213" i="104"/>
  <c r="AA213" i="104"/>
  <c r="AD213" i="104"/>
  <c r="AG213" i="104"/>
  <c r="AJ213" i="104"/>
  <c r="AK213" i="104"/>
  <c r="AN213" i="104"/>
  <c r="AQ213" i="104"/>
  <c r="AT213" i="104"/>
  <c r="AU213" i="104"/>
  <c r="AX213" i="104"/>
  <c r="BA213" i="104"/>
  <c r="BD213" i="104"/>
  <c r="BE213" i="104"/>
  <c r="BF213" i="104"/>
  <c r="J221" i="104"/>
  <c r="M221" i="104"/>
  <c r="R221" i="104"/>
  <c r="S221" i="104"/>
  <c r="V221" i="104"/>
  <c r="Y221" i="104"/>
  <c r="Z221" i="104"/>
  <c r="AA221" i="104"/>
  <c r="AD221" i="104"/>
  <c r="AG221" i="104"/>
  <c r="AJ221" i="104"/>
  <c r="AK221" i="104"/>
  <c r="AN221" i="104"/>
  <c r="AQ221" i="104"/>
  <c r="AT221" i="104"/>
  <c r="AU221" i="104"/>
  <c r="AX221" i="104"/>
  <c r="BA221" i="104"/>
  <c r="BD221" i="104"/>
  <c r="BE221" i="104"/>
  <c r="BF221" i="104"/>
  <c r="J253" i="104"/>
  <c r="M253" i="104"/>
  <c r="R253" i="104"/>
  <c r="S253" i="104"/>
  <c r="V253" i="104"/>
  <c r="Y253" i="104"/>
  <c r="Z253" i="104"/>
  <c r="AA253" i="104"/>
  <c r="AD253" i="104"/>
  <c r="AG253" i="104"/>
  <c r="AJ253" i="104"/>
  <c r="AK253" i="104"/>
  <c r="AN253" i="104"/>
  <c r="AQ253" i="104"/>
  <c r="AT253" i="104"/>
  <c r="AU253" i="104"/>
  <c r="AX253" i="104"/>
  <c r="BA253" i="104"/>
  <c r="BD253" i="104"/>
  <c r="BE253" i="104"/>
  <c r="BF253" i="104"/>
  <c r="J82" i="251"/>
  <c r="M82" i="251"/>
  <c r="R82" i="251"/>
  <c r="S82" i="251"/>
  <c r="V82" i="251"/>
  <c r="Y82" i="251"/>
  <c r="Z82" i="251"/>
  <c r="AA82" i="251"/>
  <c r="AD82" i="251"/>
  <c r="AG82" i="251"/>
  <c r="AJ82" i="251"/>
  <c r="AK82" i="251"/>
  <c r="AN82" i="251"/>
  <c r="AQ82" i="251"/>
  <c r="AT82" i="251"/>
  <c r="AU82" i="251"/>
  <c r="AX82" i="251"/>
  <c r="BA82" i="251"/>
  <c r="BD82" i="251"/>
  <c r="BE82" i="251"/>
  <c r="BF82" i="251"/>
  <c r="J379" i="251"/>
  <c r="M379" i="251"/>
  <c r="R379" i="251"/>
  <c r="S379" i="251"/>
  <c r="V379" i="251"/>
  <c r="Y379" i="251"/>
  <c r="Z379" i="251"/>
  <c r="AA379" i="251"/>
  <c r="AD379" i="251"/>
  <c r="AG379" i="251"/>
  <c r="AJ379" i="251"/>
  <c r="AK379" i="251"/>
  <c r="AN379" i="251"/>
  <c r="AQ379" i="251"/>
  <c r="AT379" i="251"/>
  <c r="AU379" i="251"/>
  <c r="AX379" i="251"/>
  <c r="BA379" i="251"/>
  <c r="BD379" i="251"/>
  <c r="BE379" i="251"/>
  <c r="BF379" i="251"/>
  <c r="J235" i="251"/>
  <c r="M235" i="251"/>
  <c r="R235" i="251"/>
  <c r="S235" i="251"/>
  <c r="V235" i="251"/>
  <c r="Y235" i="251"/>
  <c r="Z235" i="251"/>
  <c r="AA235" i="251"/>
  <c r="AD235" i="251"/>
  <c r="AG235" i="251"/>
  <c r="AJ235" i="251"/>
  <c r="AK235" i="251"/>
  <c r="AN235" i="251"/>
  <c r="AQ235" i="251"/>
  <c r="AT235" i="251"/>
  <c r="AU235" i="251"/>
  <c r="AX235" i="251"/>
  <c r="BA235" i="251"/>
  <c r="BD235" i="251"/>
  <c r="BE235" i="251"/>
  <c r="BF235" i="251"/>
  <c r="J198" i="251"/>
  <c r="M198" i="251"/>
  <c r="R198" i="251"/>
  <c r="S198" i="251"/>
  <c r="V198" i="251"/>
  <c r="Y198" i="251"/>
  <c r="Z198" i="251"/>
  <c r="AA198" i="251"/>
  <c r="AD198" i="251"/>
  <c r="AG198" i="251"/>
  <c r="AJ198" i="251"/>
  <c r="AK198" i="251"/>
  <c r="AN198" i="251"/>
  <c r="AQ198" i="251"/>
  <c r="AT198" i="251"/>
  <c r="AU198" i="251"/>
  <c r="AX198" i="251"/>
  <c r="BA198" i="251"/>
  <c r="BD198" i="251"/>
  <c r="BE198" i="251"/>
  <c r="BF198" i="251"/>
  <c r="J301" i="251"/>
  <c r="M301" i="251"/>
  <c r="R301" i="251"/>
  <c r="S301" i="251"/>
  <c r="V301" i="251"/>
  <c r="Y301" i="251"/>
  <c r="Z301" i="251"/>
  <c r="AA301" i="251"/>
  <c r="AD301" i="251"/>
  <c r="AG301" i="251"/>
  <c r="AJ301" i="251"/>
  <c r="AK301" i="251"/>
  <c r="AN301" i="251"/>
  <c r="AQ301" i="251"/>
  <c r="AT301" i="251"/>
  <c r="AU301" i="251"/>
  <c r="AX301" i="251"/>
  <c r="BA301" i="251"/>
  <c r="BD301" i="251"/>
  <c r="BE301" i="251"/>
  <c r="BF301" i="251"/>
  <c r="J197" i="251"/>
  <c r="M197" i="251"/>
  <c r="R197" i="251"/>
  <c r="S197" i="251"/>
  <c r="V197" i="251"/>
  <c r="Y197" i="251"/>
  <c r="Z197" i="251"/>
  <c r="AA197" i="251"/>
  <c r="AD197" i="251"/>
  <c r="AG197" i="251"/>
  <c r="AJ197" i="251"/>
  <c r="AK197" i="251"/>
  <c r="AN197" i="251"/>
  <c r="AQ197" i="251"/>
  <c r="AT197" i="251"/>
  <c r="AU197" i="251"/>
  <c r="AX197" i="251"/>
  <c r="BA197" i="251"/>
  <c r="BD197" i="251"/>
  <c r="BE197" i="251"/>
  <c r="BF197" i="251"/>
  <c r="J261" i="251"/>
  <c r="M261" i="251"/>
  <c r="R261" i="251"/>
  <c r="S261" i="251"/>
  <c r="V261" i="251"/>
  <c r="Y261" i="251"/>
  <c r="Z261" i="251"/>
  <c r="AA261" i="251"/>
  <c r="AD261" i="251"/>
  <c r="AG261" i="251"/>
  <c r="AJ261" i="251"/>
  <c r="AK261" i="251"/>
  <c r="AN261" i="251"/>
  <c r="AQ261" i="251"/>
  <c r="AT261" i="251"/>
  <c r="AU261" i="251"/>
  <c r="AX261" i="251"/>
  <c r="BA261" i="251"/>
  <c r="BD261" i="251"/>
  <c r="BE261" i="251"/>
  <c r="BF261" i="251"/>
  <c r="J331" i="251"/>
  <c r="M331" i="251"/>
  <c r="R331" i="251"/>
  <c r="S331" i="251"/>
  <c r="V331" i="251"/>
  <c r="Y331" i="251"/>
  <c r="Z331" i="251"/>
  <c r="AA331" i="251"/>
  <c r="AD331" i="251"/>
  <c r="AG331" i="251"/>
  <c r="AJ331" i="251"/>
  <c r="AK331" i="251"/>
  <c r="AN331" i="251"/>
  <c r="AQ331" i="251"/>
  <c r="AT331" i="251"/>
  <c r="AU331" i="251"/>
  <c r="AX331" i="251"/>
  <c r="BA331" i="251"/>
  <c r="BD331" i="251"/>
  <c r="BE331" i="251"/>
  <c r="BF331" i="251"/>
  <c r="J234" i="251"/>
  <c r="M234" i="251"/>
  <c r="R234" i="251"/>
  <c r="S234" i="251"/>
  <c r="V234" i="251"/>
  <c r="Y234" i="251"/>
  <c r="Z234" i="251"/>
  <c r="AA234" i="251"/>
  <c r="AD234" i="251"/>
  <c r="AG234" i="251"/>
  <c r="AJ234" i="251"/>
  <c r="AK234" i="251"/>
  <c r="AN234" i="251"/>
  <c r="AQ234" i="251"/>
  <c r="AT234" i="251"/>
  <c r="AU234" i="251"/>
  <c r="AX234" i="251"/>
  <c r="BA234" i="251"/>
  <c r="BD234" i="251"/>
  <c r="BE234" i="251"/>
  <c r="BF234" i="251"/>
  <c r="J286" i="251"/>
  <c r="M286" i="251"/>
  <c r="R286" i="251"/>
  <c r="S286" i="251"/>
  <c r="V286" i="251"/>
  <c r="Y286" i="251"/>
  <c r="Z286" i="251"/>
  <c r="AA286" i="251"/>
  <c r="AD286" i="251"/>
  <c r="AG286" i="251"/>
  <c r="AJ286" i="251"/>
  <c r="AK286" i="251"/>
  <c r="AN286" i="251"/>
  <c r="AQ286" i="251"/>
  <c r="AT286" i="251"/>
  <c r="AU286" i="251"/>
  <c r="AX286" i="251"/>
  <c r="BA286" i="251"/>
  <c r="BD286" i="251"/>
  <c r="BE286" i="251"/>
  <c r="BF286" i="251"/>
  <c r="J330" i="251"/>
  <c r="M330" i="251"/>
  <c r="R330" i="251"/>
  <c r="S330" i="251"/>
  <c r="V330" i="251"/>
  <c r="Y330" i="251"/>
  <c r="Z330" i="251"/>
  <c r="AA330" i="251"/>
  <c r="AD330" i="251"/>
  <c r="AG330" i="251"/>
  <c r="AJ330" i="251"/>
  <c r="AK330" i="251"/>
  <c r="AN330" i="251"/>
  <c r="AQ330" i="251"/>
  <c r="AT330" i="251"/>
  <c r="AU330" i="251"/>
  <c r="AX330" i="251"/>
  <c r="BA330" i="251"/>
  <c r="BD330" i="251"/>
  <c r="BE330" i="251"/>
  <c r="BF330" i="251"/>
  <c r="J285" i="251"/>
  <c r="M285" i="251"/>
  <c r="R285" i="251"/>
  <c r="S285" i="251"/>
  <c r="V285" i="251"/>
  <c r="Y285" i="251"/>
  <c r="Z285" i="251"/>
  <c r="AA285" i="251"/>
  <c r="AD285" i="251"/>
  <c r="AG285" i="251"/>
  <c r="AJ285" i="251"/>
  <c r="AK285" i="251"/>
  <c r="AN285" i="251"/>
  <c r="AQ285" i="251"/>
  <c r="AT285" i="251"/>
  <c r="AU285" i="251"/>
  <c r="AX285" i="251"/>
  <c r="BA285" i="251"/>
  <c r="BD285" i="251"/>
  <c r="BE285" i="251"/>
  <c r="BF285" i="251"/>
  <c r="J260" i="251"/>
  <c r="M260" i="251"/>
  <c r="R260" i="251"/>
  <c r="S260" i="251"/>
  <c r="V260" i="251"/>
  <c r="Y260" i="251"/>
  <c r="Z260" i="251"/>
  <c r="AA260" i="251"/>
  <c r="AD260" i="251"/>
  <c r="AG260" i="251"/>
  <c r="AJ260" i="251"/>
  <c r="AK260" i="251"/>
  <c r="AN260" i="251"/>
  <c r="AQ260" i="251"/>
  <c r="AT260" i="251"/>
  <c r="AU260" i="251"/>
  <c r="AX260" i="251"/>
  <c r="BA260" i="251"/>
  <c r="BD260" i="251"/>
  <c r="BE260" i="251"/>
  <c r="BF260" i="251"/>
  <c r="J339" i="251"/>
  <c r="M339" i="251"/>
  <c r="R339" i="251"/>
  <c r="S339" i="251"/>
  <c r="V339" i="251"/>
  <c r="Y339" i="251"/>
  <c r="Z339" i="251"/>
  <c r="AA339" i="251"/>
  <c r="AD339" i="251"/>
  <c r="AG339" i="251"/>
  <c r="AJ339" i="251"/>
  <c r="AK339" i="251"/>
  <c r="AN339" i="251"/>
  <c r="AQ339" i="251"/>
  <c r="AT339" i="251"/>
  <c r="AU339" i="251"/>
  <c r="AX339" i="251"/>
  <c r="BA339" i="251"/>
  <c r="BD339" i="251"/>
  <c r="BE339" i="251"/>
  <c r="BF339" i="251"/>
  <c r="J142" i="251"/>
  <c r="M142" i="251"/>
  <c r="R142" i="251"/>
  <c r="S142" i="251"/>
  <c r="V142" i="251"/>
  <c r="Y142" i="251"/>
  <c r="Z142" i="251"/>
  <c r="AA142" i="251"/>
  <c r="AD142" i="251"/>
  <c r="AG142" i="251"/>
  <c r="AJ142" i="251"/>
  <c r="AK142" i="251"/>
  <c r="AN142" i="251"/>
  <c r="AQ142" i="251"/>
  <c r="AT142" i="251"/>
  <c r="AU142" i="251"/>
  <c r="AX142" i="251"/>
  <c r="BA142" i="251"/>
  <c r="BD142" i="251"/>
  <c r="BE142" i="251"/>
  <c r="BF142" i="251"/>
  <c r="J9" i="251"/>
  <c r="M9" i="251"/>
  <c r="R9" i="251"/>
  <c r="S9" i="251"/>
  <c r="V9" i="251"/>
  <c r="Y9" i="251"/>
  <c r="Z9" i="251"/>
  <c r="AA9" i="251"/>
  <c r="AD9" i="251"/>
  <c r="AG9" i="251"/>
  <c r="AJ9" i="251"/>
  <c r="AK9" i="251"/>
  <c r="AN9" i="251"/>
  <c r="AQ9" i="251"/>
  <c r="AT9" i="251"/>
  <c r="AU9" i="251"/>
  <c r="AX9" i="251"/>
  <c r="BA9" i="251"/>
  <c r="BD9" i="251"/>
  <c r="BE9" i="251"/>
  <c r="BF9" i="251"/>
  <c r="J46" i="251"/>
  <c r="M46" i="251"/>
  <c r="R46" i="251"/>
  <c r="S46" i="251"/>
  <c r="V46" i="251"/>
  <c r="Y46" i="251"/>
  <c r="Z46" i="251"/>
  <c r="AA46" i="251"/>
  <c r="AD46" i="251"/>
  <c r="AG46" i="251"/>
  <c r="AJ46" i="251"/>
  <c r="AK46" i="251"/>
  <c r="AN46" i="251"/>
  <c r="AQ46" i="251"/>
  <c r="AT46" i="251"/>
  <c r="AU46" i="251"/>
  <c r="AX46" i="251"/>
  <c r="BA46" i="251"/>
  <c r="BD46" i="251"/>
  <c r="BE46" i="251"/>
  <c r="BF46" i="251"/>
  <c r="J141" i="251"/>
  <c r="M141" i="251"/>
  <c r="R141" i="251"/>
  <c r="S141" i="251"/>
  <c r="V141" i="251"/>
  <c r="Y141" i="251"/>
  <c r="Z141" i="251"/>
  <c r="AA141" i="251"/>
  <c r="AD141" i="251"/>
  <c r="AG141" i="251"/>
  <c r="AJ141" i="251"/>
  <c r="AK141" i="251"/>
  <c r="AN141" i="251"/>
  <c r="AQ141" i="251"/>
  <c r="AT141" i="251"/>
  <c r="AU141" i="251"/>
  <c r="AX141" i="251"/>
  <c r="BA141" i="251"/>
  <c r="BD141" i="251"/>
  <c r="BE141" i="251"/>
  <c r="BF141" i="251"/>
  <c r="J259" i="251"/>
  <c r="M259" i="251"/>
  <c r="R259" i="251"/>
  <c r="S259" i="251"/>
  <c r="V259" i="251"/>
  <c r="Y259" i="251"/>
  <c r="Z259" i="251"/>
  <c r="AA259" i="251"/>
  <c r="AD259" i="251"/>
  <c r="AG259" i="251"/>
  <c r="AJ259" i="251"/>
  <c r="AK259" i="251"/>
  <c r="AN259" i="251"/>
  <c r="AQ259" i="251"/>
  <c r="AT259" i="251"/>
  <c r="AU259" i="251"/>
  <c r="AX259" i="251"/>
  <c r="BA259" i="251"/>
  <c r="BD259" i="251"/>
  <c r="BE259" i="251"/>
  <c r="BF259" i="251"/>
  <c r="J28" i="251"/>
  <c r="M28" i="251"/>
  <c r="R28" i="251"/>
  <c r="S28" i="251"/>
  <c r="V28" i="251"/>
  <c r="Y28" i="251"/>
  <c r="Z28" i="251"/>
  <c r="AA28" i="251"/>
  <c r="AD28" i="251"/>
  <c r="AG28" i="251"/>
  <c r="AJ28" i="251"/>
  <c r="AK28" i="251"/>
  <c r="AN28" i="251"/>
  <c r="AQ28" i="251"/>
  <c r="AT28" i="251"/>
  <c r="AU28" i="251"/>
  <c r="AX28" i="251"/>
  <c r="BA28" i="251"/>
  <c r="BD28" i="251"/>
  <c r="BE28" i="251"/>
  <c r="BF28" i="251"/>
  <c r="J6" i="251"/>
  <c r="M6" i="251"/>
  <c r="R6" i="251"/>
  <c r="S6" i="251"/>
  <c r="V6" i="251"/>
  <c r="Y6" i="251"/>
  <c r="Z6" i="251"/>
  <c r="AA6" i="251"/>
  <c r="AD6" i="251"/>
  <c r="AG6" i="251"/>
  <c r="AJ6" i="251"/>
  <c r="AK6" i="251"/>
  <c r="AN6" i="251"/>
  <c r="AQ6" i="251"/>
  <c r="AT6" i="251"/>
  <c r="AU6" i="251"/>
  <c r="AX6" i="251"/>
  <c r="BA6" i="251"/>
  <c r="BD6" i="251"/>
  <c r="BE6" i="251"/>
  <c r="BF6" i="251"/>
  <c r="J196" i="251"/>
  <c r="M196" i="251"/>
  <c r="R196" i="251"/>
  <c r="S196" i="251"/>
  <c r="V196" i="251"/>
  <c r="Y196" i="251"/>
  <c r="Z196" i="251"/>
  <c r="AA196" i="251"/>
  <c r="AD196" i="251"/>
  <c r="AG196" i="251"/>
  <c r="AJ196" i="251"/>
  <c r="AK196" i="251"/>
  <c r="AN196" i="251"/>
  <c r="AQ196" i="251"/>
  <c r="AT196" i="251"/>
  <c r="AU196" i="251"/>
  <c r="AX196" i="251"/>
  <c r="BA196" i="251"/>
  <c r="BD196" i="251"/>
  <c r="BE196" i="251"/>
  <c r="BF196" i="251"/>
  <c r="J4" i="251"/>
  <c r="M4" i="251"/>
  <c r="R4" i="251"/>
  <c r="S4" i="251"/>
  <c r="V4" i="251"/>
  <c r="Y4" i="251"/>
  <c r="Z4" i="251"/>
  <c r="AA4" i="251"/>
  <c r="AD4" i="251"/>
  <c r="AG4" i="251"/>
  <c r="AJ4" i="251"/>
  <c r="AK4" i="251"/>
  <c r="AN4" i="251"/>
  <c r="AQ4" i="251"/>
  <c r="AT4" i="251"/>
  <c r="AU4" i="251"/>
  <c r="AX4" i="251"/>
  <c r="BA4" i="251"/>
  <c r="BD4" i="251"/>
  <c r="BE4" i="251"/>
  <c r="BF4" i="251"/>
  <c r="J318" i="251"/>
  <c r="M318" i="251"/>
  <c r="R318" i="251"/>
  <c r="S318" i="251"/>
  <c r="V318" i="251"/>
  <c r="Y318" i="251"/>
  <c r="Z318" i="251"/>
  <c r="AA318" i="251"/>
  <c r="AD318" i="251"/>
  <c r="AG318" i="251"/>
  <c r="AJ318" i="251"/>
  <c r="AK318" i="251"/>
  <c r="AN318" i="251"/>
  <c r="AQ318" i="251"/>
  <c r="AT318" i="251"/>
  <c r="AU318" i="251"/>
  <c r="AX318" i="251"/>
  <c r="BA318" i="251"/>
  <c r="BD318" i="251"/>
  <c r="BE318" i="251"/>
  <c r="BF318" i="251"/>
  <c r="J38" i="251"/>
  <c r="M38" i="251"/>
  <c r="R38" i="251"/>
  <c r="S38" i="251"/>
  <c r="V38" i="251"/>
  <c r="Y38" i="251"/>
  <c r="Z38" i="251"/>
  <c r="AA38" i="251"/>
  <c r="AD38" i="251"/>
  <c r="AG38" i="251"/>
  <c r="AJ38" i="251"/>
  <c r="AK38" i="251"/>
  <c r="AN38" i="251"/>
  <c r="AQ38" i="251"/>
  <c r="AT38" i="251"/>
  <c r="AU38" i="251"/>
  <c r="AX38" i="251"/>
  <c r="BA38" i="251"/>
  <c r="BD38" i="251"/>
  <c r="BE38" i="251"/>
  <c r="BF38" i="251"/>
  <c r="J37" i="251"/>
  <c r="M37" i="251"/>
  <c r="R37" i="251"/>
  <c r="S37" i="251"/>
  <c r="V37" i="251"/>
  <c r="Y37" i="251"/>
  <c r="Z37" i="251"/>
  <c r="AA37" i="251"/>
  <c r="AD37" i="251"/>
  <c r="AG37" i="251"/>
  <c r="AJ37" i="251"/>
  <c r="AK37" i="251"/>
  <c r="AN37" i="251"/>
  <c r="AQ37" i="251"/>
  <c r="AT37" i="251"/>
  <c r="AU37" i="251"/>
  <c r="AX37" i="251"/>
  <c r="BA37" i="251"/>
  <c r="BD37" i="251"/>
  <c r="BE37" i="251"/>
  <c r="BF37" i="251"/>
  <c r="J140" i="251"/>
  <c r="M140" i="251"/>
  <c r="R140" i="251"/>
  <c r="S140" i="251"/>
  <c r="V140" i="251"/>
  <c r="Y140" i="251"/>
  <c r="Z140" i="251"/>
  <c r="AA140" i="251"/>
  <c r="AD140" i="251"/>
  <c r="AG140" i="251"/>
  <c r="AJ140" i="251"/>
  <c r="AK140" i="251"/>
  <c r="AN140" i="251"/>
  <c r="AQ140" i="251"/>
  <c r="AT140" i="251"/>
  <c r="AU140" i="251"/>
  <c r="AX140" i="251"/>
  <c r="BA140" i="251"/>
  <c r="BD140" i="251"/>
  <c r="BE140" i="251"/>
  <c r="BF140" i="251"/>
  <c r="J163" i="251"/>
  <c r="M163" i="251"/>
  <c r="R163" i="251"/>
  <c r="S163" i="251"/>
  <c r="V163" i="251"/>
  <c r="Y163" i="251"/>
  <c r="Z163" i="251"/>
  <c r="AA163" i="251"/>
  <c r="AD163" i="251"/>
  <c r="AG163" i="251"/>
  <c r="AJ163" i="251"/>
  <c r="AK163" i="251"/>
  <c r="AN163" i="251"/>
  <c r="AQ163" i="251"/>
  <c r="AT163" i="251"/>
  <c r="AU163" i="251"/>
  <c r="AX163" i="251"/>
  <c r="BA163" i="251"/>
  <c r="BD163" i="251"/>
  <c r="BE163" i="251"/>
  <c r="BF163" i="251"/>
  <c r="J116" i="251"/>
  <c r="M116" i="251"/>
  <c r="R116" i="251"/>
  <c r="S116" i="251"/>
  <c r="V116" i="251"/>
  <c r="Y116" i="251"/>
  <c r="Z116" i="251"/>
  <c r="AA116" i="251"/>
  <c r="AD116" i="251"/>
  <c r="AG116" i="251"/>
  <c r="AJ116" i="251"/>
  <c r="AK116" i="251"/>
  <c r="AN116" i="251"/>
  <c r="AQ116" i="251"/>
  <c r="AT116" i="251"/>
  <c r="AU116" i="251"/>
  <c r="AX116" i="251"/>
  <c r="BA116" i="251"/>
  <c r="BD116" i="251"/>
  <c r="BE116" i="251"/>
  <c r="BF116" i="251"/>
  <c r="J378" i="251"/>
  <c r="M378" i="251"/>
  <c r="R378" i="251"/>
  <c r="S378" i="251"/>
  <c r="V378" i="251"/>
  <c r="Y378" i="251"/>
  <c r="Z378" i="251"/>
  <c r="AA378" i="251"/>
  <c r="AD378" i="251"/>
  <c r="AG378" i="251"/>
  <c r="AJ378" i="251"/>
  <c r="AK378" i="251"/>
  <c r="AN378" i="251"/>
  <c r="AQ378" i="251"/>
  <c r="AT378" i="251"/>
  <c r="AU378" i="251"/>
  <c r="AX378" i="251"/>
  <c r="BA378" i="251"/>
  <c r="BD378" i="251"/>
  <c r="BE378" i="251"/>
  <c r="BF378" i="251"/>
  <c r="J233" i="251"/>
  <c r="M233" i="251"/>
  <c r="R233" i="251"/>
  <c r="S233" i="251"/>
  <c r="V233" i="251"/>
  <c r="Y233" i="251"/>
  <c r="Z233" i="251"/>
  <c r="AA233" i="251"/>
  <c r="AD233" i="251"/>
  <c r="AG233" i="251"/>
  <c r="AJ233" i="251"/>
  <c r="AK233" i="251"/>
  <c r="AN233" i="251"/>
  <c r="AQ233" i="251"/>
  <c r="AT233" i="251"/>
  <c r="AU233" i="251"/>
  <c r="AX233" i="251"/>
  <c r="BA233" i="251"/>
  <c r="BD233" i="251"/>
  <c r="BE233" i="251"/>
  <c r="BF233" i="251"/>
  <c r="J195" i="251"/>
  <c r="M195" i="251"/>
  <c r="R195" i="251"/>
  <c r="S195" i="251"/>
  <c r="V195" i="251"/>
  <c r="Y195" i="251"/>
  <c r="Z195" i="251"/>
  <c r="AA195" i="251"/>
  <c r="AD195" i="251"/>
  <c r="AG195" i="251"/>
  <c r="AJ195" i="251"/>
  <c r="AK195" i="251"/>
  <c r="AN195" i="251"/>
  <c r="AQ195" i="251"/>
  <c r="AT195" i="251"/>
  <c r="AU195" i="251"/>
  <c r="AX195" i="251"/>
  <c r="BA195" i="251"/>
  <c r="BD195" i="251"/>
  <c r="BE195" i="251"/>
  <c r="BF195" i="251"/>
  <c r="J317" i="251"/>
  <c r="M317" i="251"/>
  <c r="R317" i="251"/>
  <c r="S317" i="251"/>
  <c r="V317" i="251"/>
  <c r="Y317" i="251"/>
  <c r="Z317" i="251"/>
  <c r="AA317" i="251"/>
  <c r="AD317" i="251"/>
  <c r="AG317" i="251"/>
  <c r="AJ317" i="251"/>
  <c r="AK317" i="251"/>
  <c r="AN317" i="251"/>
  <c r="AQ317" i="251"/>
  <c r="AT317" i="251"/>
  <c r="AU317" i="251"/>
  <c r="AX317" i="251"/>
  <c r="BA317" i="251"/>
  <c r="BD317" i="251"/>
  <c r="BE317" i="251"/>
  <c r="BF317" i="251"/>
  <c r="J284" i="251"/>
  <c r="M284" i="251"/>
  <c r="R284" i="251"/>
  <c r="S284" i="251"/>
  <c r="V284" i="251"/>
  <c r="Y284" i="251"/>
  <c r="Z284" i="251"/>
  <c r="AA284" i="251"/>
  <c r="AD284" i="251"/>
  <c r="AG284" i="251"/>
  <c r="AJ284" i="251"/>
  <c r="AK284" i="251"/>
  <c r="AN284" i="251"/>
  <c r="AQ284" i="251"/>
  <c r="AT284" i="251"/>
  <c r="AU284" i="251"/>
  <c r="AX284" i="251"/>
  <c r="BA284" i="251"/>
  <c r="BD284" i="251"/>
  <c r="BE284" i="251"/>
  <c r="BF284" i="251"/>
  <c r="J232" i="251"/>
  <c r="M232" i="251"/>
  <c r="R232" i="251"/>
  <c r="S232" i="251"/>
  <c r="V232" i="251"/>
  <c r="Y232" i="251"/>
  <c r="Z232" i="251"/>
  <c r="AA232" i="251"/>
  <c r="AD232" i="251"/>
  <c r="AG232" i="251"/>
  <c r="AJ232" i="251"/>
  <c r="AK232" i="251"/>
  <c r="AN232" i="251"/>
  <c r="AQ232" i="251"/>
  <c r="AT232" i="251"/>
  <c r="AU232" i="251"/>
  <c r="AX232" i="251"/>
  <c r="BA232" i="251"/>
  <c r="BD232" i="251"/>
  <c r="BE232" i="251"/>
  <c r="BF232" i="251"/>
  <c r="J162" i="251"/>
  <c r="M162" i="251"/>
  <c r="R162" i="251"/>
  <c r="S162" i="251"/>
  <c r="V162" i="251"/>
  <c r="Y162" i="251"/>
  <c r="Z162" i="251"/>
  <c r="AA162" i="251"/>
  <c r="AD162" i="251"/>
  <c r="AG162" i="251"/>
  <c r="AJ162" i="251"/>
  <c r="AK162" i="251"/>
  <c r="AN162" i="251"/>
  <c r="AQ162" i="251"/>
  <c r="AT162" i="251"/>
  <c r="AU162" i="251"/>
  <c r="AX162" i="251"/>
  <c r="BA162" i="251"/>
  <c r="BD162" i="251"/>
  <c r="BE162" i="251"/>
  <c r="BF162" i="251"/>
  <c r="J194" i="251"/>
  <c r="M194" i="251"/>
  <c r="R194" i="251"/>
  <c r="S194" i="251"/>
  <c r="V194" i="251"/>
  <c r="Y194" i="251"/>
  <c r="Z194" i="251"/>
  <c r="AA194" i="251"/>
  <c r="AD194" i="251"/>
  <c r="AG194" i="251"/>
  <c r="AJ194" i="251"/>
  <c r="AK194" i="251"/>
  <c r="AN194" i="251"/>
  <c r="AQ194" i="251"/>
  <c r="AT194" i="251"/>
  <c r="AU194" i="251"/>
  <c r="AX194" i="251"/>
  <c r="BA194" i="251"/>
  <c r="BD194" i="251"/>
  <c r="BE194" i="251"/>
  <c r="BF194" i="251"/>
  <c r="J193" i="251"/>
  <c r="M193" i="251"/>
  <c r="R193" i="251"/>
  <c r="S193" i="251"/>
  <c r="V193" i="251"/>
  <c r="Y193" i="251"/>
  <c r="Z193" i="251"/>
  <c r="AA193" i="251"/>
  <c r="AD193" i="251"/>
  <c r="AG193" i="251"/>
  <c r="AJ193" i="251"/>
  <c r="AK193" i="251"/>
  <c r="AN193" i="251"/>
  <c r="AQ193" i="251"/>
  <c r="AT193" i="251"/>
  <c r="AU193" i="251"/>
  <c r="AX193" i="251"/>
  <c r="BA193" i="251"/>
  <c r="BD193" i="251"/>
  <c r="BE193" i="251"/>
  <c r="BF193" i="251"/>
  <c r="J283" i="251"/>
  <c r="M283" i="251"/>
  <c r="R283" i="251"/>
  <c r="S283" i="251"/>
  <c r="V283" i="251"/>
  <c r="Y283" i="251"/>
  <c r="Z283" i="251"/>
  <c r="AA283" i="251"/>
  <c r="AD283" i="251"/>
  <c r="AG283" i="251"/>
  <c r="AJ283" i="251"/>
  <c r="AK283" i="251"/>
  <c r="AN283" i="251"/>
  <c r="AQ283" i="251"/>
  <c r="AT283" i="251"/>
  <c r="AU283" i="251"/>
  <c r="AX283" i="251"/>
  <c r="BA283" i="251"/>
  <c r="BD283" i="251"/>
  <c r="BE283" i="251"/>
  <c r="BF283" i="251"/>
  <c r="J231" i="251"/>
  <c r="M231" i="251"/>
  <c r="R231" i="251"/>
  <c r="S231" i="251"/>
  <c r="V231" i="251"/>
  <c r="Y231" i="251"/>
  <c r="Z231" i="251"/>
  <c r="AA231" i="251"/>
  <c r="AD231" i="251"/>
  <c r="AG231" i="251"/>
  <c r="AJ231" i="251"/>
  <c r="AK231" i="251"/>
  <c r="AN231" i="251"/>
  <c r="AQ231" i="251"/>
  <c r="AT231" i="251"/>
  <c r="AU231" i="251"/>
  <c r="AX231" i="251"/>
  <c r="BA231" i="251"/>
  <c r="BD231" i="251"/>
  <c r="BE231" i="251"/>
  <c r="BF231" i="251"/>
  <c r="J258" i="251"/>
  <c r="M258" i="251"/>
  <c r="R258" i="251"/>
  <c r="S258" i="251"/>
  <c r="V258" i="251"/>
  <c r="Y258" i="251"/>
  <c r="Z258" i="251"/>
  <c r="AA258" i="251"/>
  <c r="AD258" i="251"/>
  <c r="AG258" i="251"/>
  <c r="AJ258" i="251"/>
  <c r="AK258" i="251"/>
  <c r="AN258" i="251"/>
  <c r="AQ258" i="251"/>
  <c r="AT258" i="251"/>
  <c r="AU258" i="251"/>
  <c r="AX258" i="251"/>
  <c r="BA258" i="251"/>
  <c r="BD258" i="251"/>
  <c r="BE258" i="251"/>
  <c r="BF258" i="251"/>
  <c r="J27" i="251"/>
  <c r="M27" i="251"/>
  <c r="R27" i="251"/>
  <c r="S27" i="251"/>
  <c r="V27" i="251"/>
  <c r="Y27" i="251"/>
  <c r="Z27" i="251"/>
  <c r="AA27" i="251"/>
  <c r="AD27" i="251"/>
  <c r="AG27" i="251"/>
  <c r="AJ27" i="251"/>
  <c r="AK27" i="251"/>
  <c r="AN27" i="251"/>
  <c r="AQ27" i="251"/>
  <c r="AT27" i="251"/>
  <c r="AU27" i="251"/>
  <c r="AX27" i="251"/>
  <c r="BA27" i="251"/>
  <c r="BD27" i="251"/>
  <c r="BE27" i="251"/>
  <c r="BF27" i="251"/>
  <c r="J36" i="251"/>
  <c r="M36" i="251"/>
  <c r="R36" i="251"/>
  <c r="S36" i="251"/>
  <c r="V36" i="251"/>
  <c r="Y36" i="251"/>
  <c r="Z36" i="251"/>
  <c r="AA36" i="251"/>
  <c r="AD36" i="251"/>
  <c r="AG36" i="251"/>
  <c r="AJ36" i="251"/>
  <c r="AK36" i="251"/>
  <c r="AN36" i="251"/>
  <c r="AQ36" i="251"/>
  <c r="AT36" i="251"/>
  <c r="AU36" i="251"/>
  <c r="AX36" i="251"/>
  <c r="BA36" i="251"/>
  <c r="BD36" i="251"/>
  <c r="BE36" i="251"/>
  <c r="BF36" i="251"/>
  <c r="J282" i="251"/>
  <c r="M282" i="251"/>
  <c r="R282" i="251"/>
  <c r="S282" i="251"/>
  <c r="V282" i="251"/>
  <c r="Y282" i="251"/>
  <c r="Z282" i="251"/>
  <c r="AA282" i="251"/>
  <c r="AD282" i="251"/>
  <c r="AG282" i="251"/>
  <c r="AJ282" i="251"/>
  <c r="AK282" i="251"/>
  <c r="AN282" i="251"/>
  <c r="AQ282" i="251"/>
  <c r="AT282" i="251"/>
  <c r="AU282" i="251"/>
  <c r="AX282" i="251"/>
  <c r="BA282" i="251"/>
  <c r="BD282" i="251"/>
  <c r="BE282" i="251"/>
  <c r="BF282" i="251"/>
  <c r="J161" i="251"/>
  <c r="M161" i="251"/>
  <c r="R161" i="251"/>
  <c r="S161" i="251"/>
  <c r="V161" i="251"/>
  <c r="Y161" i="251"/>
  <c r="Z161" i="251"/>
  <c r="AA161" i="251"/>
  <c r="AD161" i="251"/>
  <c r="AG161" i="251"/>
  <c r="AJ161" i="251"/>
  <c r="AK161" i="251"/>
  <c r="AN161" i="251"/>
  <c r="AQ161" i="251"/>
  <c r="AT161" i="251"/>
  <c r="AU161" i="251"/>
  <c r="AX161" i="251"/>
  <c r="BA161" i="251"/>
  <c r="BD161" i="251"/>
  <c r="BE161" i="251"/>
  <c r="BF161" i="251"/>
  <c r="J81" i="251"/>
  <c r="M81" i="251"/>
  <c r="R81" i="251"/>
  <c r="S81" i="251"/>
  <c r="V81" i="251"/>
  <c r="Y81" i="251"/>
  <c r="Z81" i="251"/>
  <c r="AA81" i="251"/>
  <c r="AD81" i="251"/>
  <c r="AG81" i="251"/>
  <c r="AJ81" i="251"/>
  <c r="AK81" i="251"/>
  <c r="AN81" i="251"/>
  <c r="AQ81" i="251"/>
  <c r="AT81" i="251"/>
  <c r="AU81" i="251"/>
  <c r="AX81" i="251"/>
  <c r="BA81" i="251"/>
  <c r="BD81" i="251"/>
  <c r="BE81" i="251"/>
  <c r="BF81" i="251"/>
  <c r="J80" i="251"/>
  <c r="M80" i="251"/>
  <c r="R80" i="251"/>
  <c r="S80" i="251"/>
  <c r="V80" i="251"/>
  <c r="Y80" i="251"/>
  <c r="Z80" i="251"/>
  <c r="AA80" i="251"/>
  <c r="AD80" i="251"/>
  <c r="AG80" i="251"/>
  <c r="AJ80" i="251"/>
  <c r="AK80" i="251"/>
  <c r="AN80" i="251"/>
  <c r="AQ80" i="251"/>
  <c r="AT80" i="251"/>
  <c r="AU80" i="251"/>
  <c r="AX80" i="251"/>
  <c r="BA80" i="251"/>
  <c r="BD80" i="251"/>
  <c r="BE80" i="251"/>
  <c r="BF80" i="251"/>
  <c r="J115" i="251"/>
  <c r="M115" i="251"/>
  <c r="R115" i="251"/>
  <c r="S115" i="251"/>
  <c r="V115" i="251"/>
  <c r="Y115" i="251"/>
  <c r="Z115" i="251"/>
  <c r="AA115" i="251"/>
  <c r="AD115" i="251"/>
  <c r="AG115" i="251"/>
  <c r="AJ115" i="251"/>
  <c r="AK115" i="251"/>
  <c r="AN115" i="251"/>
  <c r="AQ115" i="251"/>
  <c r="AT115" i="251"/>
  <c r="AU115" i="251"/>
  <c r="AX115" i="251"/>
  <c r="BA115" i="251"/>
  <c r="BD115" i="251"/>
  <c r="BE115" i="251"/>
  <c r="BF115" i="251"/>
  <c r="J26" i="251"/>
  <c r="M26" i="251"/>
  <c r="R26" i="251"/>
  <c r="S26" i="251"/>
  <c r="V26" i="251"/>
  <c r="Y26" i="251"/>
  <c r="Z26" i="251"/>
  <c r="AA26" i="251"/>
  <c r="AD26" i="251"/>
  <c r="AG26" i="251"/>
  <c r="AJ26" i="251"/>
  <c r="AK26" i="251"/>
  <c r="AN26" i="251"/>
  <c r="AQ26" i="251"/>
  <c r="AT26" i="251"/>
  <c r="AU26" i="251"/>
  <c r="AX26" i="251"/>
  <c r="BA26" i="251"/>
  <c r="BD26" i="251"/>
  <c r="BE26" i="251"/>
  <c r="BF26" i="251"/>
  <c r="J230" i="251"/>
  <c r="M230" i="251"/>
  <c r="R230" i="251"/>
  <c r="S230" i="251"/>
  <c r="V230" i="251"/>
  <c r="Y230" i="251"/>
  <c r="Z230" i="251"/>
  <c r="AA230" i="251"/>
  <c r="AD230" i="251"/>
  <c r="AG230" i="251"/>
  <c r="AJ230" i="251"/>
  <c r="AK230" i="251"/>
  <c r="AN230" i="251"/>
  <c r="AQ230" i="251"/>
  <c r="AT230" i="251"/>
  <c r="AU230" i="251"/>
  <c r="AX230" i="251"/>
  <c r="BA230" i="251"/>
  <c r="BD230" i="251"/>
  <c r="BE230" i="251"/>
  <c r="BF230" i="251"/>
  <c r="J354" i="251"/>
  <c r="M354" i="251"/>
  <c r="R354" i="251"/>
  <c r="S354" i="251"/>
  <c r="V354" i="251"/>
  <c r="Y354" i="251"/>
  <c r="Z354" i="251"/>
  <c r="AA354" i="251"/>
  <c r="AD354" i="251"/>
  <c r="AG354" i="251"/>
  <c r="AJ354" i="251"/>
  <c r="AK354" i="251"/>
  <c r="AN354" i="251"/>
  <c r="AQ354" i="251"/>
  <c r="AT354" i="251"/>
  <c r="AU354" i="251"/>
  <c r="AX354" i="251"/>
  <c r="BA354" i="251"/>
  <c r="BD354" i="251"/>
  <c r="BE354" i="251"/>
  <c r="BF354" i="251"/>
  <c r="J35" i="251"/>
  <c r="M35" i="251"/>
  <c r="R35" i="251"/>
  <c r="S35" i="251"/>
  <c r="V35" i="251"/>
  <c r="Y35" i="251"/>
  <c r="Z35" i="251"/>
  <c r="AA35" i="251"/>
  <c r="AD35" i="251"/>
  <c r="AG35" i="251"/>
  <c r="AJ35" i="251"/>
  <c r="AK35" i="251"/>
  <c r="AN35" i="251"/>
  <c r="AQ35" i="251"/>
  <c r="AT35" i="251"/>
  <c r="AU35" i="251"/>
  <c r="AX35" i="251"/>
  <c r="BA35" i="251"/>
  <c r="BD35" i="251"/>
  <c r="BE35" i="251"/>
  <c r="BF35" i="251"/>
  <c r="J139" i="251"/>
  <c r="M139" i="251"/>
  <c r="R139" i="251"/>
  <c r="S139" i="251"/>
  <c r="V139" i="251"/>
  <c r="Y139" i="251"/>
  <c r="Z139" i="251"/>
  <c r="AA139" i="251"/>
  <c r="AD139" i="251"/>
  <c r="AG139" i="251"/>
  <c r="AJ139" i="251"/>
  <c r="AK139" i="251"/>
  <c r="AN139" i="251"/>
  <c r="AQ139" i="251"/>
  <c r="AT139" i="251"/>
  <c r="AU139" i="251"/>
  <c r="AX139" i="251"/>
  <c r="BA139" i="251"/>
  <c r="BD139" i="251"/>
  <c r="BE139" i="251"/>
  <c r="BF139" i="251"/>
  <c r="J114" i="251"/>
  <c r="M114" i="251"/>
  <c r="R114" i="251"/>
  <c r="S114" i="251"/>
  <c r="V114" i="251"/>
  <c r="Y114" i="251"/>
  <c r="Z114" i="251"/>
  <c r="AA114" i="251"/>
  <c r="AD114" i="251"/>
  <c r="AG114" i="251"/>
  <c r="AJ114" i="251"/>
  <c r="AK114" i="251"/>
  <c r="AN114" i="251"/>
  <c r="AQ114" i="251"/>
  <c r="AT114" i="251"/>
  <c r="AU114" i="251"/>
  <c r="AX114" i="251"/>
  <c r="BA114" i="251"/>
  <c r="BD114" i="251"/>
  <c r="BE114" i="251"/>
  <c r="BF114" i="251"/>
  <c r="J338" i="251"/>
  <c r="M338" i="251"/>
  <c r="R338" i="251"/>
  <c r="S338" i="251"/>
  <c r="V338" i="251"/>
  <c r="Y338" i="251"/>
  <c r="Z338" i="251"/>
  <c r="AA338" i="251"/>
  <c r="AD338" i="251"/>
  <c r="AG338" i="251"/>
  <c r="AJ338" i="251"/>
  <c r="AK338" i="251"/>
  <c r="AN338" i="251"/>
  <c r="AQ338" i="251"/>
  <c r="AT338" i="251"/>
  <c r="AU338" i="251"/>
  <c r="AX338" i="251"/>
  <c r="BA338" i="251"/>
  <c r="BD338" i="251"/>
  <c r="BE338" i="251"/>
  <c r="BF338" i="251"/>
  <c r="J61" i="251"/>
  <c r="M61" i="251"/>
  <c r="R61" i="251"/>
  <c r="S61" i="251"/>
  <c r="V61" i="251"/>
  <c r="Y61" i="251"/>
  <c r="Z61" i="251"/>
  <c r="AA61" i="251"/>
  <c r="AD61" i="251"/>
  <c r="AG61" i="251"/>
  <c r="AJ61" i="251"/>
  <c r="AK61" i="251"/>
  <c r="AN61" i="251"/>
  <c r="AQ61" i="251"/>
  <c r="AT61" i="251"/>
  <c r="AU61" i="251"/>
  <c r="AX61" i="251"/>
  <c r="BA61" i="251"/>
  <c r="BD61" i="251"/>
  <c r="BE61" i="251"/>
  <c r="BF61" i="251"/>
  <c r="J113" i="251"/>
  <c r="M113" i="251"/>
  <c r="R113" i="251"/>
  <c r="S113" i="251"/>
  <c r="V113" i="251"/>
  <c r="Y113" i="251"/>
  <c r="Z113" i="251"/>
  <c r="AA113" i="251"/>
  <c r="AD113" i="251"/>
  <c r="AG113" i="251"/>
  <c r="AJ113" i="251"/>
  <c r="AK113" i="251"/>
  <c r="AN113" i="251"/>
  <c r="AQ113" i="251"/>
  <c r="AT113" i="251"/>
  <c r="AU113" i="251"/>
  <c r="AX113" i="251"/>
  <c r="BA113" i="251"/>
  <c r="BD113" i="251"/>
  <c r="BE113" i="251"/>
  <c r="BF113" i="251"/>
  <c r="J192" i="251"/>
  <c r="M192" i="251"/>
  <c r="R192" i="251"/>
  <c r="S192" i="251"/>
  <c r="V192" i="251"/>
  <c r="Y192" i="251"/>
  <c r="Z192" i="251"/>
  <c r="AA192" i="251"/>
  <c r="AD192" i="251"/>
  <c r="AG192" i="251"/>
  <c r="AJ192" i="251"/>
  <c r="AK192" i="251"/>
  <c r="AN192" i="251"/>
  <c r="AQ192" i="251"/>
  <c r="AT192" i="251"/>
  <c r="AU192" i="251"/>
  <c r="AX192" i="251"/>
  <c r="BA192" i="251"/>
  <c r="BD192" i="251"/>
  <c r="BE192" i="251"/>
  <c r="BF192" i="251"/>
  <c r="J329" i="251"/>
  <c r="M329" i="251"/>
  <c r="R329" i="251"/>
  <c r="S329" i="251"/>
  <c r="V329" i="251"/>
  <c r="Y329" i="251"/>
  <c r="Z329" i="251"/>
  <c r="AA329" i="251"/>
  <c r="AD329" i="251"/>
  <c r="AG329" i="251"/>
  <c r="AJ329" i="251"/>
  <c r="AK329" i="251"/>
  <c r="AN329" i="251"/>
  <c r="AQ329" i="251"/>
  <c r="AT329" i="251"/>
  <c r="AU329" i="251"/>
  <c r="AX329" i="251"/>
  <c r="BA329" i="251"/>
  <c r="BD329" i="251"/>
  <c r="BE329" i="251"/>
  <c r="BF329" i="251"/>
  <c r="J300" i="251"/>
  <c r="M300" i="251"/>
  <c r="R300" i="251"/>
  <c r="S300" i="251"/>
  <c r="V300" i="251"/>
  <c r="Y300" i="251"/>
  <c r="Z300" i="251"/>
  <c r="AA300" i="251"/>
  <c r="AD300" i="251"/>
  <c r="AG300" i="251"/>
  <c r="AJ300" i="251"/>
  <c r="AK300" i="251"/>
  <c r="AN300" i="251"/>
  <c r="AQ300" i="251"/>
  <c r="AT300" i="251"/>
  <c r="AU300" i="251"/>
  <c r="AX300" i="251"/>
  <c r="BA300" i="251"/>
  <c r="BD300" i="251"/>
  <c r="BE300" i="251"/>
  <c r="BF300" i="251"/>
  <c r="J112" i="251"/>
  <c r="M112" i="251"/>
  <c r="R112" i="251"/>
  <c r="S112" i="251"/>
  <c r="V112" i="251"/>
  <c r="Y112" i="251"/>
  <c r="Z112" i="251"/>
  <c r="AA112" i="251"/>
  <c r="AD112" i="251"/>
  <c r="AG112" i="251"/>
  <c r="AJ112" i="251"/>
  <c r="AK112" i="251"/>
  <c r="AN112" i="251"/>
  <c r="AQ112" i="251"/>
  <c r="AT112" i="251"/>
  <c r="AU112" i="251"/>
  <c r="AX112" i="251"/>
  <c r="BA112" i="251"/>
  <c r="BD112" i="251"/>
  <c r="BE112" i="251"/>
  <c r="BF112" i="251"/>
  <c r="J60" i="251"/>
  <c r="M60" i="251"/>
  <c r="R60" i="251"/>
  <c r="S60" i="251"/>
  <c r="V60" i="251"/>
  <c r="Y60" i="251"/>
  <c r="Z60" i="251"/>
  <c r="AA60" i="251"/>
  <c r="AD60" i="251"/>
  <c r="AG60" i="251"/>
  <c r="AJ60" i="251"/>
  <c r="AK60" i="251"/>
  <c r="AN60" i="251"/>
  <c r="AQ60" i="251"/>
  <c r="AT60" i="251"/>
  <c r="AU60" i="251"/>
  <c r="AX60" i="251"/>
  <c r="BA60" i="251"/>
  <c r="BD60" i="251"/>
  <c r="BE60" i="251"/>
  <c r="BF60" i="251"/>
  <c r="J257" i="251"/>
  <c r="M257" i="251"/>
  <c r="R257" i="251"/>
  <c r="S257" i="251"/>
  <c r="V257" i="251"/>
  <c r="Y257" i="251"/>
  <c r="Z257" i="251"/>
  <c r="AA257" i="251"/>
  <c r="AD257" i="251"/>
  <c r="AG257" i="251"/>
  <c r="AJ257" i="251"/>
  <c r="AK257" i="251"/>
  <c r="AN257" i="251"/>
  <c r="AQ257" i="251"/>
  <c r="AT257" i="251"/>
  <c r="AU257" i="251"/>
  <c r="AX257" i="251"/>
  <c r="BA257" i="251"/>
  <c r="BD257" i="251"/>
  <c r="BE257" i="251"/>
  <c r="BF257" i="251"/>
  <c r="J281" i="251"/>
  <c r="M281" i="251"/>
  <c r="R281" i="251"/>
  <c r="S281" i="251"/>
  <c r="V281" i="251"/>
  <c r="Y281" i="251"/>
  <c r="Z281" i="251"/>
  <c r="AA281" i="251"/>
  <c r="AD281" i="251"/>
  <c r="AG281" i="251"/>
  <c r="AJ281" i="251"/>
  <c r="AK281" i="251"/>
  <c r="AN281" i="251"/>
  <c r="AQ281" i="251"/>
  <c r="AT281" i="251"/>
  <c r="AU281" i="251"/>
  <c r="AX281" i="251"/>
  <c r="BA281" i="251"/>
  <c r="BD281" i="251"/>
  <c r="BE281" i="251"/>
  <c r="BF281" i="251"/>
  <c r="J138" i="251"/>
  <c r="M138" i="251"/>
  <c r="R138" i="251"/>
  <c r="S138" i="251"/>
  <c r="V138" i="251"/>
  <c r="Y138" i="251"/>
  <c r="Z138" i="251"/>
  <c r="AA138" i="251"/>
  <c r="AD138" i="251"/>
  <c r="AG138" i="251"/>
  <c r="AJ138" i="251"/>
  <c r="AK138" i="251"/>
  <c r="AN138" i="251"/>
  <c r="AQ138" i="251"/>
  <c r="AT138" i="251"/>
  <c r="AU138" i="251"/>
  <c r="AX138" i="251"/>
  <c r="BA138" i="251"/>
  <c r="BD138" i="251"/>
  <c r="BE138" i="251"/>
  <c r="BF138" i="251"/>
  <c r="J229" i="251"/>
  <c r="M229" i="251"/>
  <c r="R229" i="251"/>
  <c r="S229" i="251"/>
  <c r="V229" i="251"/>
  <c r="Y229" i="251"/>
  <c r="Z229" i="251"/>
  <c r="AA229" i="251"/>
  <c r="AD229" i="251"/>
  <c r="AG229" i="251"/>
  <c r="AJ229" i="251"/>
  <c r="AK229" i="251"/>
  <c r="AN229" i="251"/>
  <c r="AQ229" i="251"/>
  <c r="AT229" i="251"/>
  <c r="AU229" i="251"/>
  <c r="AX229" i="251"/>
  <c r="BA229" i="251"/>
  <c r="BD229" i="251"/>
  <c r="BE229" i="251"/>
  <c r="BF229" i="251"/>
  <c r="J328" i="251"/>
  <c r="M328" i="251"/>
  <c r="R328" i="251"/>
  <c r="S328" i="251"/>
  <c r="V328" i="251"/>
  <c r="Y328" i="251"/>
  <c r="Z328" i="251"/>
  <c r="AA328" i="251"/>
  <c r="AD328" i="251"/>
  <c r="AG328" i="251"/>
  <c r="AJ328" i="251"/>
  <c r="AK328" i="251"/>
  <c r="AN328" i="251"/>
  <c r="AQ328" i="251"/>
  <c r="AT328" i="251"/>
  <c r="AU328" i="251"/>
  <c r="AX328" i="251"/>
  <c r="BA328" i="251"/>
  <c r="BD328" i="251"/>
  <c r="BE328" i="251"/>
  <c r="BF328" i="251"/>
  <c r="J111" i="251"/>
  <c r="M111" i="251"/>
  <c r="R111" i="251"/>
  <c r="S111" i="251"/>
  <c r="V111" i="251"/>
  <c r="Y111" i="251"/>
  <c r="Z111" i="251"/>
  <c r="AA111" i="251"/>
  <c r="AD111" i="251"/>
  <c r="AG111" i="251"/>
  <c r="AJ111" i="251"/>
  <c r="AK111" i="251"/>
  <c r="AN111" i="251"/>
  <c r="AQ111" i="251"/>
  <c r="AT111" i="251"/>
  <c r="AU111" i="251"/>
  <c r="AX111" i="251"/>
  <c r="BA111" i="251"/>
  <c r="BD111" i="251"/>
  <c r="BE111" i="251"/>
  <c r="BF111" i="251"/>
  <c r="J34" i="251"/>
  <c r="M34" i="251"/>
  <c r="R34" i="251"/>
  <c r="S34" i="251"/>
  <c r="V34" i="251"/>
  <c r="Y34" i="251"/>
  <c r="Z34" i="251"/>
  <c r="AA34" i="251"/>
  <c r="AD34" i="251"/>
  <c r="AG34" i="251"/>
  <c r="AJ34" i="251"/>
  <c r="AK34" i="251"/>
  <c r="AN34" i="251"/>
  <c r="AQ34" i="251"/>
  <c r="AT34" i="251"/>
  <c r="AU34" i="251"/>
  <c r="AX34" i="251"/>
  <c r="BA34" i="251"/>
  <c r="BD34" i="251"/>
  <c r="BE34" i="251"/>
  <c r="BF34" i="251"/>
  <c r="J160" i="251"/>
  <c r="M160" i="251"/>
  <c r="R160" i="251"/>
  <c r="S160" i="251"/>
  <c r="V160" i="251"/>
  <c r="Y160" i="251"/>
  <c r="Z160" i="251"/>
  <c r="AA160" i="251"/>
  <c r="AD160" i="251"/>
  <c r="AG160" i="251"/>
  <c r="AJ160" i="251"/>
  <c r="AK160" i="251"/>
  <c r="AN160" i="251"/>
  <c r="AQ160" i="251"/>
  <c r="AT160" i="251"/>
  <c r="AU160" i="251"/>
  <c r="AX160" i="251"/>
  <c r="BA160" i="251"/>
  <c r="BD160" i="251"/>
  <c r="BE160" i="251"/>
  <c r="BF160" i="251"/>
  <c r="J327" i="251"/>
  <c r="M327" i="251"/>
  <c r="R327" i="251"/>
  <c r="S327" i="251"/>
  <c r="V327" i="251"/>
  <c r="Y327" i="251"/>
  <c r="Z327" i="251"/>
  <c r="AA327" i="251"/>
  <c r="AD327" i="251"/>
  <c r="AG327" i="251"/>
  <c r="AJ327" i="251"/>
  <c r="AK327" i="251"/>
  <c r="AN327" i="251"/>
  <c r="AQ327" i="251"/>
  <c r="AT327" i="251"/>
  <c r="AU327" i="251"/>
  <c r="AX327" i="251"/>
  <c r="BA327" i="251"/>
  <c r="BD327" i="251"/>
  <c r="BE327" i="251"/>
  <c r="BF327" i="251"/>
  <c r="J137" i="251"/>
  <c r="M137" i="251"/>
  <c r="R137" i="251"/>
  <c r="S137" i="251"/>
  <c r="V137" i="251"/>
  <c r="Y137" i="251"/>
  <c r="Z137" i="251"/>
  <c r="AA137" i="251"/>
  <c r="AD137" i="251"/>
  <c r="AG137" i="251"/>
  <c r="AJ137" i="251"/>
  <c r="AK137" i="251"/>
  <c r="AN137" i="251"/>
  <c r="AQ137" i="251"/>
  <c r="AT137" i="251"/>
  <c r="AU137" i="251"/>
  <c r="AX137" i="251"/>
  <c r="BA137" i="251"/>
  <c r="BD137" i="251"/>
  <c r="BE137" i="251"/>
  <c r="BF137" i="251"/>
  <c r="J326" i="251"/>
  <c r="M326" i="251"/>
  <c r="R326" i="251"/>
  <c r="S326" i="251"/>
  <c r="V326" i="251"/>
  <c r="Y326" i="251"/>
  <c r="Z326" i="251"/>
  <c r="AA326" i="251"/>
  <c r="AD326" i="251"/>
  <c r="AG326" i="251"/>
  <c r="AJ326" i="251"/>
  <c r="AK326" i="251"/>
  <c r="AN326" i="251"/>
  <c r="AQ326" i="251"/>
  <c r="AT326" i="251"/>
  <c r="AU326" i="251"/>
  <c r="AX326" i="251"/>
  <c r="BA326" i="251"/>
  <c r="BD326" i="251"/>
  <c r="BE326" i="251"/>
  <c r="BF326" i="251"/>
  <c r="J110" i="251"/>
  <c r="M110" i="251"/>
  <c r="R110" i="251"/>
  <c r="S110" i="251"/>
  <c r="V110" i="251"/>
  <c r="Y110" i="251"/>
  <c r="Z110" i="251"/>
  <c r="AA110" i="251"/>
  <c r="AD110" i="251"/>
  <c r="AG110" i="251"/>
  <c r="AJ110" i="251"/>
  <c r="AK110" i="251"/>
  <c r="AN110" i="251"/>
  <c r="AQ110" i="251"/>
  <c r="AT110" i="251"/>
  <c r="AU110" i="251"/>
  <c r="AX110" i="251"/>
  <c r="BA110" i="251"/>
  <c r="BD110" i="251"/>
  <c r="BE110" i="251"/>
  <c r="BF110" i="251"/>
  <c r="J316" i="251"/>
  <c r="M316" i="251"/>
  <c r="R316" i="251"/>
  <c r="S316" i="251"/>
  <c r="V316" i="251"/>
  <c r="Y316" i="251"/>
  <c r="Z316" i="251"/>
  <c r="AA316" i="251"/>
  <c r="AD316" i="251"/>
  <c r="AG316" i="251"/>
  <c r="AJ316" i="251"/>
  <c r="AK316" i="251"/>
  <c r="AN316" i="251"/>
  <c r="AQ316" i="251"/>
  <c r="AT316" i="251"/>
  <c r="AU316" i="251"/>
  <c r="AX316" i="251"/>
  <c r="BA316" i="251"/>
  <c r="BD316" i="251"/>
  <c r="BE316" i="251"/>
  <c r="BF316" i="251"/>
  <c r="J159" i="251"/>
  <c r="M159" i="251"/>
  <c r="R159" i="251"/>
  <c r="S159" i="251"/>
  <c r="V159" i="251"/>
  <c r="Y159" i="251"/>
  <c r="Z159" i="251"/>
  <c r="AA159" i="251"/>
  <c r="AD159" i="251"/>
  <c r="AG159" i="251"/>
  <c r="AJ159" i="251"/>
  <c r="AK159" i="251"/>
  <c r="AN159" i="251"/>
  <c r="AQ159" i="251"/>
  <c r="AT159" i="251"/>
  <c r="AU159" i="251"/>
  <c r="AX159" i="251"/>
  <c r="BA159" i="251"/>
  <c r="BD159" i="251"/>
  <c r="BE159" i="251"/>
  <c r="BF159" i="251"/>
  <c r="J191" i="251"/>
  <c r="M191" i="251"/>
  <c r="R191" i="251"/>
  <c r="S191" i="251"/>
  <c r="V191" i="251"/>
  <c r="Y191" i="251"/>
  <c r="Z191" i="251"/>
  <c r="AA191" i="251"/>
  <c r="AD191" i="251"/>
  <c r="AG191" i="251"/>
  <c r="AJ191" i="251"/>
  <c r="AK191" i="251"/>
  <c r="AN191" i="251"/>
  <c r="AQ191" i="251"/>
  <c r="AT191" i="251"/>
  <c r="AU191" i="251"/>
  <c r="AX191" i="251"/>
  <c r="BA191" i="251"/>
  <c r="BD191" i="251"/>
  <c r="BE191" i="251"/>
  <c r="BF191" i="251"/>
  <c r="J109" i="251"/>
  <c r="M109" i="251"/>
  <c r="R109" i="251"/>
  <c r="S109" i="251"/>
  <c r="V109" i="251"/>
  <c r="Y109" i="251"/>
  <c r="Z109" i="251"/>
  <c r="AA109" i="251"/>
  <c r="AD109" i="251"/>
  <c r="AG109" i="251"/>
  <c r="AJ109" i="251"/>
  <c r="AK109" i="251"/>
  <c r="AN109" i="251"/>
  <c r="AQ109" i="251"/>
  <c r="AT109" i="251"/>
  <c r="AU109" i="251"/>
  <c r="AX109" i="251"/>
  <c r="BA109" i="251"/>
  <c r="BD109" i="251"/>
  <c r="BE109" i="251"/>
  <c r="BF109" i="251"/>
  <c r="J190" i="251"/>
  <c r="M190" i="251"/>
  <c r="R190" i="251"/>
  <c r="S190" i="251"/>
  <c r="V190" i="251"/>
  <c r="Y190" i="251"/>
  <c r="Z190" i="251"/>
  <c r="AA190" i="251"/>
  <c r="AD190" i="251"/>
  <c r="AG190" i="251"/>
  <c r="AJ190" i="251"/>
  <c r="AK190" i="251"/>
  <c r="AN190" i="251"/>
  <c r="AQ190" i="251"/>
  <c r="AT190" i="251"/>
  <c r="AU190" i="251"/>
  <c r="AX190" i="251"/>
  <c r="BA190" i="251"/>
  <c r="BD190" i="251"/>
  <c r="BE190" i="251"/>
  <c r="BF190" i="251"/>
  <c r="J360" i="251"/>
  <c r="M360" i="251"/>
  <c r="R360" i="251"/>
  <c r="S360" i="251"/>
  <c r="V360" i="251"/>
  <c r="Y360" i="251"/>
  <c r="Z360" i="251"/>
  <c r="AA360" i="251"/>
  <c r="AD360" i="251"/>
  <c r="AG360" i="251"/>
  <c r="AJ360" i="251"/>
  <c r="AK360" i="251"/>
  <c r="AN360" i="251"/>
  <c r="AQ360" i="251"/>
  <c r="AT360" i="251"/>
  <c r="AU360" i="251"/>
  <c r="AX360" i="251"/>
  <c r="BA360" i="251"/>
  <c r="BD360" i="251"/>
  <c r="BE360" i="251"/>
  <c r="BF360" i="251"/>
  <c r="J280" i="251"/>
  <c r="M280" i="251"/>
  <c r="R280" i="251"/>
  <c r="S280" i="251"/>
  <c r="V280" i="251"/>
  <c r="Y280" i="251"/>
  <c r="Z280" i="251"/>
  <c r="AA280" i="251"/>
  <c r="AD280" i="251"/>
  <c r="AG280" i="251"/>
  <c r="AJ280" i="251"/>
  <c r="AK280" i="251"/>
  <c r="AN280" i="251"/>
  <c r="AQ280" i="251"/>
  <c r="AT280" i="251"/>
  <c r="AU280" i="251"/>
  <c r="AX280" i="251"/>
  <c r="BA280" i="251"/>
  <c r="BD280" i="251"/>
  <c r="BE280" i="251"/>
  <c r="BF280" i="251"/>
  <c r="J256" i="251"/>
  <c r="M256" i="251"/>
  <c r="R256" i="251"/>
  <c r="S256" i="251"/>
  <c r="V256" i="251"/>
  <c r="Y256" i="251"/>
  <c r="Z256" i="251"/>
  <c r="AA256" i="251"/>
  <c r="AD256" i="251"/>
  <c r="AG256" i="251"/>
  <c r="AJ256" i="251"/>
  <c r="AK256" i="251"/>
  <c r="AN256" i="251"/>
  <c r="AQ256" i="251"/>
  <c r="AT256" i="251"/>
  <c r="AU256" i="251"/>
  <c r="AX256" i="251"/>
  <c r="BA256" i="251"/>
  <c r="BD256" i="251"/>
  <c r="BE256" i="251"/>
  <c r="BF256" i="251"/>
  <c r="J25" i="251"/>
  <c r="M25" i="251"/>
  <c r="R25" i="251"/>
  <c r="S25" i="251"/>
  <c r="V25" i="251"/>
  <c r="Y25" i="251"/>
  <c r="Z25" i="251"/>
  <c r="AA25" i="251"/>
  <c r="AD25" i="251"/>
  <c r="AG25" i="251"/>
  <c r="AJ25" i="251"/>
  <c r="AK25" i="251"/>
  <c r="AN25" i="251"/>
  <c r="AQ25" i="251"/>
  <c r="AT25" i="251"/>
  <c r="AU25" i="251"/>
  <c r="AX25" i="251"/>
  <c r="BA25" i="251"/>
  <c r="BD25" i="251"/>
  <c r="BE25" i="251"/>
  <c r="BF25" i="251"/>
  <c r="J158" i="251"/>
  <c r="M158" i="251"/>
  <c r="R158" i="251"/>
  <c r="S158" i="251"/>
  <c r="V158" i="251"/>
  <c r="Y158" i="251"/>
  <c r="Z158" i="251"/>
  <c r="AA158" i="251"/>
  <c r="AD158" i="251"/>
  <c r="AG158" i="251"/>
  <c r="AJ158" i="251"/>
  <c r="AK158" i="251"/>
  <c r="AN158" i="251"/>
  <c r="AQ158" i="251"/>
  <c r="AT158" i="251"/>
  <c r="AU158" i="251"/>
  <c r="AX158" i="251"/>
  <c r="BA158" i="251"/>
  <c r="BD158" i="251"/>
  <c r="BE158" i="251"/>
  <c r="BF158" i="251"/>
  <c r="J45" i="251"/>
  <c r="M45" i="251"/>
  <c r="R45" i="251"/>
  <c r="S45" i="251"/>
  <c r="V45" i="251"/>
  <c r="Y45" i="251"/>
  <c r="Z45" i="251"/>
  <c r="AA45" i="251"/>
  <c r="AD45" i="251"/>
  <c r="AG45" i="251"/>
  <c r="AJ45" i="251"/>
  <c r="AK45" i="251"/>
  <c r="AN45" i="251"/>
  <c r="AQ45" i="251"/>
  <c r="AT45" i="251"/>
  <c r="AU45" i="251"/>
  <c r="AX45" i="251"/>
  <c r="BA45" i="251"/>
  <c r="BD45" i="251"/>
  <c r="BE45" i="251"/>
  <c r="BF45" i="251"/>
  <c r="J157" i="251"/>
  <c r="M157" i="251"/>
  <c r="R157" i="251"/>
  <c r="S157" i="251"/>
  <c r="V157" i="251"/>
  <c r="Y157" i="251"/>
  <c r="Z157" i="251"/>
  <c r="AA157" i="251"/>
  <c r="AD157" i="251"/>
  <c r="AG157" i="251"/>
  <c r="AJ157" i="251"/>
  <c r="AK157" i="251"/>
  <c r="AN157" i="251"/>
  <c r="AQ157" i="251"/>
  <c r="AT157" i="251"/>
  <c r="AU157" i="251"/>
  <c r="AX157" i="251"/>
  <c r="BA157" i="251"/>
  <c r="BD157" i="251"/>
  <c r="BE157" i="251"/>
  <c r="BF157" i="251"/>
  <c r="J136" i="251"/>
  <c r="M136" i="251"/>
  <c r="R136" i="251"/>
  <c r="S136" i="251"/>
  <c r="V136" i="251"/>
  <c r="Y136" i="251"/>
  <c r="Z136" i="251"/>
  <c r="AA136" i="251"/>
  <c r="AD136" i="251"/>
  <c r="AG136" i="251"/>
  <c r="AJ136" i="251"/>
  <c r="AK136" i="251"/>
  <c r="AN136" i="251"/>
  <c r="AQ136" i="251"/>
  <c r="AT136" i="251"/>
  <c r="AU136" i="251"/>
  <c r="AX136" i="251"/>
  <c r="BA136" i="251"/>
  <c r="BD136" i="251"/>
  <c r="BE136" i="251"/>
  <c r="BF136" i="251"/>
  <c r="J44" i="251"/>
  <c r="M44" i="251"/>
  <c r="R44" i="251"/>
  <c r="S44" i="251"/>
  <c r="V44" i="251"/>
  <c r="Y44" i="251"/>
  <c r="Z44" i="251"/>
  <c r="AA44" i="251"/>
  <c r="AD44" i="251"/>
  <c r="AG44" i="251"/>
  <c r="AJ44" i="251"/>
  <c r="AK44" i="251"/>
  <c r="AN44" i="251"/>
  <c r="AQ44" i="251"/>
  <c r="AT44" i="251"/>
  <c r="AU44" i="251"/>
  <c r="AX44" i="251"/>
  <c r="BA44" i="251"/>
  <c r="BD44" i="251"/>
  <c r="BE44" i="251"/>
  <c r="BF44" i="251"/>
  <c r="J359" i="251"/>
  <c r="M359" i="251"/>
  <c r="R359" i="251"/>
  <c r="S359" i="251"/>
  <c r="V359" i="251"/>
  <c r="Y359" i="251"/>
  <c r="Z359" i="251"/>
  <c r="AA359" i="251"/>
  <c r="AD359" i="251"/>
  <c r="AG359" i="251"/>
  <c r="AJ359" i="251"/>
  <c r="AK359" i="251"/>
  <c r="AN359" i="251"/>
  <c r="AQ359" i="251"/>
  <c r="AT359" i="251"/>
  <c r="AU359" i="251"/>
  <c r="AX359" i="251"/>
  <c r="BA359" i="251"/>
  <c r="BD359" i="251"/>
  <c r="BE359" i="251"/>
  <c r="BF359" i="251"/>
  <c r="J382" i="251"/>
  <c r="M382" i="251"/>
  <c r="R382" i="251"/>
  <c r="S382" i="251"/>
  <c r="V382" i="251"/>
  <c r="Y382" i="251"/>
  <c r="Z382" i="251"/>
  <c r="AA382" i="251"/>
  <c r="AD382" i="251"/>
  <c r="AG382" i="251"/>
  <c r="AK382" i="251"/>
  <c r="AN382" i="251"/>
  <c r="AQ382" i="251"/>
  <c r="AT382" i="251"/>
  <c r="AU382" i="251"/>
  <c r="AX382" i="251"/>
  <c r="BA382" i="251"/>
  <c r="BD382" i="251"/>
  <c r="BE382" i="251"/>
  <c r="BF382" i="251"/>
  <c r="J135" i="251"/>
  <c r="M135" i="251"/>
  <c r="R135" i="251"/>
  <c r="S135" i="251"/>
  <c r="V135" i="251"/>
  <c r="Y135" i="251"/>
  <c r="Z135" i="251"/>
  <c r="AA135" i="251"/>
  <c r="AD135" i="251"/>
  <c r="AG135" i="251"/>
  <c r="AJ135" i="251"/>
  <c r="AK135" i="251"/>
  <c r="AN135" i="251"/>
  <c r="AQ135" i="251"/>
  <c r="AT135" i="251"/>
  <c r="AU135" i="251"/>
  <c r="AX135" i="251"/>
  <c r="BA135" i="251"/>
  <c r="BD135" i="251"/>
  <c r="BE135" i="251"/>
  <c r="BF135" i="251"/>
  <c r="J255" i="251"/>
  <c r="M255" i="251"/>
  <c r="R255" i="251"/>
  <c r="S255" i="251"/>
  <c r="V255" i="251"/>
  <c r="Y255" i="251"/>
  <c r="Z255" i="251"/>
  <c r="AA255" i="251"/>
  <c r="AD255" i="251"/>
  <c r="AG255" i="251"/>
  <c r="AJ255" i="251"/>
  <c r="AK255" i="251"/>
  <c r="AN255" i="251"/>
  <c r="AQ255" i="251"/>
  <c r="AT255" i="251"/>
  <c r="AU255" i="251"/>
  <c r="AX255" i="251"/>
  <c r="BA255" i="251"/>
  <c r="BD255" i="251"/>
  <c r="BE255" i="251"/>
  <c r="BF255" i="251"/>
  <c r="J351" i="251"/>
  <c r="M351" i="251"/>
  <c r="R351" i="251"/>
  <c r="S351" i="251"/>
  <c r="V351" i="251"/>
  <c r="Y351" i="251"/>
  <c r="Z351" i="251"/>
  <c r="AA351" i="251"/>
  <c r="AD351" i="251"/>
  <c r="AG351" i="251"/>
  <c r="AJ351" i="251"/>
  <c r="AK351" i="251"/>
  <c r="AN351" i="251"/>
  <c r="AQ351" i="251"/>
  <c r="AT351" i="251"/>
  <c r="AU351" i="251"/>
  <c r="AX351" i="251"/>
  <c r="BA351" i="251"/>
  <c r="BD351" i="251"/>
  <c r="BE351" i="251"/>
  <c r="BF351" i="251"/>
  <c r="J325" i="251"/>
  <c r="M325" i="251"/>
  <c r="R325" i="251"/>
  <c r="S325" i="251"/>
  <c r="V325" i="251"/>
  <c r="Y325" i="251"/>
  <c r="Z325" i="251"/>
  <c r="AA325" i="251"/>
  <c r="AD325" i="251"/>
  <c r="AG325" i="251"/>
  <c r="AJ325" i="251"/>
  <c r="AK325" i="251"/>
  <c r="AN325" i="251"/>
  <c r="AQ325" i="251"/>
  <c r="AT325" i="251"/>
  <c r="AU325" i="251"/>
  <c r="AX325" i="251"/>
  <c r="BA325" i="251"/>
  <c r="BD325" i="251"/>
  <c r="BE325" i="251"/>
  <c r="BF325" i="251"/>
  <c r="J363" i="251"/>
  <c r="M363" i="251"/>
  <c r="R363" i="251"/>
  <c r="S363" i="251"/>
  <c r="V363" i="251"/>
  <c r="Y363" i="251"/>
  <c r="Z363" i="251"/>
  <c r="AA363" i="251"/>
  <c r="AD363" i="251"/>
  <c r="AG363" i="251"/>
  <c r="AJ363" i="251"/>
  <c r="AK363" i="251"/>
  <c r="AN363" i="251"/>
  <c r="AQ363" i="251"/>
  <c r="AT363" i="251"/>
  <c r="AU363" i="251"/>
  <c r="AX363" i="251"/>
  <c r="BA363" i="251"/>
  <c r="BD363" i="251"/>
  <c r="BE363" i="251"/>
  <c r="BF363" i="251"/>
  <c r="J254" i="251"/>
  <c r="M254" i="251"/>
  <c r="R254" i="251"/>
  <c r="S254" i="251"/>
  <c r="V254" i="251"/>
  <c r="Y254" i="251"/>
  <c r="Z254" i="251"/>
  <c r="AA254" i="251"/>
  <c r="AD254" i="251"/>
  <c r="AG254" i="251"/>
  <c r="AJ254" i="251"/>
  <c r="AK254" i="251"/>
  <c r="AN254" i="251"/>
  <c r="AQ254" i="251"/>
  <c r="AT254" i="251"/>
  <c r="AU254" i="251"/>
  <c r="AX254" i="251"/>
  <c r="BA254" i="251"/>
  <c r="BD254" i="251"/>
  <c r="BE254" i="251"/>
  <c r="BF254" i="251"/>
  <c r="J344" i="251"/>
  <c r="M344" i="251"/>
  <c r="R344" i="251"/>
  <c r="S344" i="251"/>
  <c r="V344" i="251"/>
  <c r="Y344" i="251"/>
  <c r="Z344" i="251"/>
  <c r="AA344" i="251"/>
  <c r="AD344" i="251"/>
  <c r="AG344" i="251"/>
  <c r="AJ344" i="251"/>
  <c r="AK344" i="251"/>
  <c r="AN344" i="251"/>
  <c r="AQ344" i="251"/>
  <c r="AT344" i="251"/>
  <c r="AU344" i="251"/>
  <c r="AX344" i="251"/>
  <c r="BA344" i="251"/>
  <c r="BD344" i="251"/>
  <c r="BE344" i="251"/>
  <c r="BF344" i="251"/>
  <c r="J350" i="251"/>
  <c r="M350" i="251"/>
  <c r="R350" i="251"/>
  <c r="S350" i="251"/>
  <c r="V350" i="251"/>
  <c r="Y350" i="251"/>
  <c r="Z350" i="251"/>
  <c r="AA350" i="251"/>
  <c r="AD350" i="251"/>
  <c r="AG350" i="251"/>
  <c r="AJ350" i="251"/>
  <c r="AK350" i="251"/>
  <c r="AN350" i="251"/>
  <c r="AQ350" i="251"/>
  <c r="AT350" i="251"/>
  <c r="AU350" i="251"/>
  <c r="AX350" i="251"/>
  <c r="BA350" i="251"/>
  <c r="BD350" i="251"/>
  <c r="BE350" i="251"/>
  <c r="BF350" i="251"/>
  <c r="J156" i="251"/>
  <c r="M156" i="251"/>
  <c r="R156" i="251"/>
  <c r="S156" i="251"/>
  <c r="V156" i="251"/>
  <c r="Y156" i="251"/>
  <c r="Z156" i="251"/>
  <c r="AA156" i="251"/>
  <c r="AD156" i="251"/>
  <c r="AG156" i="251"/>
  <c r="AJ156" i="251"/>
  <c r="AK156" i="251"/>
  <c r="AN156" i="251"/>
  <c r="AQ156" i="251"/>
  <c r="AT156" i="251"/>
  <c r="AU156" i="251"/>
  <c r="AX156" i="251"/>
  <c r="BA156" i="251"/>
  <c r="BD156" i="251"/>
  <c r="BE156" i="251"/>
  <c r="BF156" i="251"/>
  <c r="J79" i="251"/>
  <c r="M79" i="251"/>
  <c r="R79" i="251"/>
  <c r="S79" i="251"/>
  <c r="V79" i="251"/>
  <c r="Y79" i="251"/>
  <c r="Z79" i="251"/>
  <c r="AA79" i="251"/>
  <c r="AD79" i="251"/>
  <c r="AG79" i="251"/>
  <c r="AJ79" i="251"/>
  <c r="AK79" i="251"/>
  <c r="AN79" i="251"/>
  <c r="AQ79" i="251"/>
  <c r="AT79" i="251"/>
  <c r="AU79" i="251"/>
  <c r="AX79" i="251"/>
  <c r="BA79" i="251"/>
  <c r="BD79" i="251"/>
  <c r="BE79" i="251"/>
  <c r="BF79" i="251"/>
  <c r="J315" i="251"/>
  <c r="M315" i="251"/>
  <c r="R315" i="251"/>
  <c r="S315" i="251"/>
  <c r="V315" i="251"/>
  <c r="Y315" i="251"/>
  <c r="Z315" i="251"/>
  <c r="AA315" i="251"/>
  <c r="AD315" i="251"/>
  <c r="AG315" i="251"/>
  <c r="AJ315" i="251"/>
  <c r="AK315" i="251"/>
  <c r="AN315" i="251"/>
  <c r="AQ315" i="251"/>
  <c r="AT315" i="251"/>
  <c r="AU315" i="251"/>
  <c r="AX315" i="251"/>
  <c r="BA315" i="251"/>
  <c r="BD315" i="251"/>
  <c r="BE315" i="251"/>
  <c r="BF315" i="251"/>
  <c r="J24" i="251"/>
  <c r="M24" i="251"/>
  <c r="R24" i="251"/>
  <c r="S24" i="251"/>
  <c r="V24" i="251"/>
  <c r="Y24" i="251"/>
  <c r="Z24" i="251"/>
  <c r="AA24" i="251"/>
  <c r="AD24" i="251"/>
  <c r="AG24" i="251"/>
  <c r="AJ24" i="251"/>
  <c r="AK24" i="251"/>
  <c r="AN24" i="251"/>
  <c r="AQ24" i="251"/>
  <c r="AT24" i="251"/>
  <c r="AU24" i="251"/>
  <c r="AX24" i="251"/>
  <c r="BA24" i="251"/>
  <c r="BD24" i="251"/>
  <c r="BE24" i="251"/>
  <c r="BF24" i="251"/>
  <c r="J189" i="251"/>
  <c r="M189" i="251"/>
  <c r="R189" i="251"/>
  <c r="S189" i="251"/>
  <c r="V189" i="251"/>
  <c r="Y189" i="251"/>
  <c r="Z189" i="251"/>
  <c r="AA189" i="251"/>
  <c r="AD189" i="251"/>
  <c r="AG189" i="251"/>
  <c r="AJ189" i="251"/>
  <c r="AK189" i="251"/>
  <c r="AN189" i="251"/>
  <c r="AQ189" i="251"/>
  <c r="AT189" i="251"/>
  <c r="AU189" i="251"/>
  <c r="AX189" i="251"/>
  <c r="BA189" i="251"/>
  <c r="BD189" i="251"/>
  <c r="BE189" i="251"/>
  <c r="BF189" i="251"/>
  <c r="J33" i="251"/>
  <c r="M33" i="251"/>
  <c r="R33" i="251"/>
  <c r="S33" i="251"/>
  <c r="V33" i="251"/>
  <c r="Y33" i="251"/>
  <c r="Z33" i="251"/>
  <c r="AA33" i="251"/>
  <c r="AD33" i="251"/>
  <c r="AG33" i="251"/>
  <c r="AJ33" i="251"/>
  <c r="AK33" i="251"/>
  <c r="AN33" i="251"/>
  <c r="AQ33" i="251"/>
  <c r="AT33" i="251"/>
  <c r="AU33" i="251"/>
  <c r="AX33" i="251"/>
  <c r="BA33" i="251"/>
  <c r="BD33" i="251"/>
  <c r="BE33" i="251"/>
  <c r="BF33" i="251"/>
  <c r="J228" i="251"/>
  <c r="M228" i="251"/>
  <c r="R228" i="251"/>
  <c r="S228" i="251"/>
  <c r="V228" i="251"/>
  <c r="Y228" i="251"/>
  <c r="Z228" i="251"/>
  <c r="AA228" i="251"/>
  <c r="AD228" i="251"/>
  <c r="AG228" i="251"/>
  <c r="AJ228" i="251"/>
  <c r="AK228" i="251"/>
  <c r="AN228" i="251"/>
  <c r="AQ228" i="251"/>
  <c r="AT228" i="251"/>
  <c r="AU228" i="251"/>
  <c r="AX228" i="251"/>
  <c r="BA228" i="251"/>
  <c r="BD228" i="251"/>
  <c r="BE228" i="251"/>
  <c r="BF228" i="251"/>
  <c r="J314" i="251"/>
  <c r="M314" i="251"/>
  <c r="R314" i="251"/>
  <c r="S314" i="251"/>
  <c r="V314" i="251"/>
  <c r="Y314" i="251"/>
  <c r="Z314" i="251"/>
  <c r="AA314" i="251"/>
  <c r="AD314" i="251"/>
  <c r="AG314" i="251"/>
  <c r="AJ314" i="251"/>
  <c r="AK314" i="251"/>
  <c r="AN314" i="251"/>
  <c r="AQ314" i="251"/>
  <c r="AT314" i="251"/>
  <c r="AU314" i="251"/>
  <c r="AX314" i="251"/>
  <c r="BA314" i="251"/>
  <c r="BD314" i="251"/>
  <c r="BE314" i="251"/>
  <c r="BF314" i="251"/>
  <c r="J17" i="251"/>
  <c r="M17" i="251"/>
  <c r="R17" i="251"/>
  <c r="S17" i="251"/>
  <c r="V17" i="251"/>
  <c r="Y17" i="251"/>
  <c r="Z17" i="251"/>
  <c r="AA17" i="251"/>
  <c r="AD17" i="251"/>
  <c r="AG17" i="251"/>
  <c r="AJ17" i="251"/>
  <c r="AK17" i="251"/>
  <c r="AN17" i="251"/>
  <c r="AQ17" i="251"/>
  <c r="AT17" i="251"/>
  <c r="AU17" i="251"/>
  <c r="AX17" i="251"/>
  <c r="BA17" i="251"/>
  <c r="BD17" i="251"/>
  <c r="BE17" i="251"/>
  <c r="BF17" i="251"/>
  <c r="J188" i="251"/>
  <c r="M188" i="251"/>
  <c r="R188" i="251"/>
  <c r="S188" i="251"/>
  <c r="V188" i="251"/>
  <c r="Y188" i="251"/>
  <c r="Z188" i="251"/>
  <c r="AA188" i="251"/>
  <c r="AD188" i="251"/>
  <c r="AG188" i="251"/>
  <c r="AJ188" i="251"/>
  <c r="AK188" i="251"/>
  <c r="AN188" i="251"/>
  <c r="AQ188" i="251"/>
  <c r="AT188" i="251"/>
  <c r="AU188" i="251"/>
  <c r="AX188" i="251"/>
  <c r="BA188" i="251"/>
  <c r="BD188" i="251"/>
  <c r="BE188" i="251"/>
  <c r="BF188" i="251"/>
  <c r="J253" i="251"/>
  <c r="M253" i="251"/>
  <c r="R253" i="251"/>
  <c r="S253" i="251"/>
  <c r="V253" i="251"/>
  <c r="Y253" i="251"/>
  <c r="Z253" i="251"/>
  <c r="AA253" i="251"/>
  <c r="AD253" i="251"/>
  <c r="AG253" i="251"/>
  <c r="AJ253" i="251"/>
  <c r="AK253" i="251"/>
  <c r="AN253" i="251"/>
  <c r="AQ253" i="251"/>
  <c r="AT253" i="251"/>
  <c r="AU253" i="251"/>
  <c r="AX253" i="251"/>
  <c r="BA253" i="251"/>
  <c r="BD253" i="251"/>
  <c r="BE253" i="251"/>
  <c r="BF253" i="251"/>
  <c r="J227" i="251"/>
  <c r="M227" i="251"/>
  <c r="R227" i="251"/>
  <c r="S227" i="251"/>
  <c r="V227" i="251"/>
  <c r="Y227" i="251"/>
  <c r="Z227" i="251"/>
  <c r="AA227" i="251"/>
  <c r="AD227" i="251"/>
  <c r="AG227" i="251"/>
  <c r="AJ227" i="251"/>
  <c r="AK227" i="251"/>
  <c r="AN227" i="251"/>
  <c r="AQ227" i="251"/>
  <c r="AT227" i="251"/>
  <c r="AU227" i="251"/>
  <c r="AX227" i="251"/>
  <c r="BA227" i="251"/>
  <c r="BD227" i="251"/>
  <c r="BE227" i="251"/>
  <c r="BF227" i="251"/>
  <c r="J299" i="251"/>
  <c r="M299" i="251"/>
  <c r="R299" i="251"/>
  <c r="S299" i="251"/>
  <c r="V299" i="251"/>
  <c r="Y299" i="251"/>
  <c r="Z299" i="251"/>
  <c r="AA299" i="251"/>
  <c r="AD299" i="251"/>
  <c r="AG299" i="251"/>
  <c r="AJ299" i="251"/>
  <c r="AK299" i="251"/>
  <c r="AN299" i="251"/>
  <c r="AQ299" i="251"/>
  <c r="AT299" i="251"/>
  <c r="AU299" i="251"/>
  <c r="AX299" i="251"/>
  <c r="BA299" i="251"/>
  <c r="BD299" i="251"/>
  <c r="BE299" i="251"/>
  <c r="BF299" i="251"/>
  <c r="J298" i="251"/>
  <c r="M298" i="251"/>
  <c r="R298" i="251"/>
  <c r="S298" i="251"/>
  <c r="V298" i="251"/>
  <c r="Y298" i="251"/>
  <c r="Z298" i="251"/>
  <c r="AA298" i="251"/>
  <c r="AD298" i="251"/>
  <c r="AG298" i="251"/>
  <c r="AJ298" i="251"/>
  <c r="AK298" i="251"/>
  <c r="AN298" i="251"/>
  <c r="AQ298" i="251"/>
  <c r="AT298" i="251"/>
  <c r="AU298" i="251"/>
  <c r="AX298" i="251"/>
  <c r="BA298" i="251"/>
  <c r="BD298" i="251"/>
  <c r="BE298" i="251"/>
  <c r="BF298" i="251"/>
  <c r="J226" i="251"/>
  <c r="M226" i="251"/>
  <c r="R226" i="251"/>
  <c r="S226" i="251"/>
  <c r="V226" i="251"/>
  <c r="Y226" i="251"/>
  <c r="Z226" i="251"/>
  <c r="AA226" i="251"/>
  <c r="AD226" i="251"/>
  <c r="AG226" i="251"/>
  <c r="AJ226" i="251"/>
  <c r="AK226" i="251"/>
  <c r="AN226" i="251"/>
  <c r="AQ226" i="251"/>
  <c r="AT226" i="251"/>
  <c r="AU226" i="251"/>
  <c r="AX226" i="251"/>
  <c r="BA226" i="251"/>
  <c r="BD226" i="251"/>
  <c r="BE226" i="251"/>
  <c r="BF226" i="251"/>
  <c r="J108" i="251"/>
  <c r="M108" i="251"/>
  <c r="R108" i="251"/>
  <c r="S108" i="251"/>
  <c r="V108" i="251"/>
  <c r="Y108" i="251"/>
  <c r="Z108" i="251"/>
  <c r="AA108" i="251"/>
  <c r="AD108" i="251"/>
  <c r="AG108" i="251"/>
  <c r="AJ108" i="251"/>
  <c r="AK108" i="251"/>
  <c r="AN108" i="251"/>
  <c r="AQ108" i="251"/>
  <c r="AT108" i="251"/>
  <c r="AU108" i="251"/>
  <c r="AX108" i="251"/>
  <c r="BA108" i="251"/>
  <c r="BD108" i="251"/>
  <c r="BE108" i="251"/>
  <c r="BF108" i="251"/>
  <c r="J155" i="251"/>
  <c r="M155" i="251"/>
  <c r="R155" i="251"/>
  <c r="S155" i="251"/>
  <c r="V155" i="251"/>
  <c r="Y155" i="251"/>
  <c r="Z155" i="251"/>
  <c r="AA155" i="251"/>
  <c r="AD155" i="251"/>
  <c r="AG155" i="251"/>
  <c r="AJ155" i="251"/>
  <c r="AK155" i="251"/>
  <c r="AN155" i="251"/>
  <c r="AQ155" i="251"/>
  <c r="AT155" i="251"/>
  <c r="AU155" i="251"/>
  <c r="AX155" i="251"/>
  <c r="BA155" i="251"/>
  <c r="BD155" i="251"/>
  <c r="BE155" i="251"/>
  <c r="BF155" i="251"/>
  <c r="J107" i="251"/>
  <c r="M107" i="251"/>
  <c r="R107" i="251"/>
  <c r="S107" i="251"/>
  <c r="V107" i="251"/>
  <c r="Y107" i="251"/>
  <c r="Z107" i="251"/>
  <c r="AA107" i="251"/>
  <c r="AD107" i="251"/>
  <c r="AG107" i="251"/>
  <c r="AJ107" i="251"/>
  <c r="AK107" i="251"/>
  <c r="AN107" i="251"/>
  <c r="AQ107" i="251"/>
  <c r="AT107" i="251"/>
  <c r="AU107" i="251"/>
  <c r="AX107" i="251"/>
  <c r="BA107" i="251"/>
  <c r="BD107" i="251"/>
  <c r="BE107" i="251"/>
  <c r="BF107" i="251"/>
  <c r="J59" i="251"/>
  <c r="M59" i="251"/>
  <c r="R59" i="251"/>
  <c r="S59" i="251"/>
  <c r="V59" i="251"/>
  <c r="Y59" i="251"/>
  <c r="Z59" i="251"/>
  <c r="AA59" i="251"/>
  <c r="AD59" i="251"/>
  <c r="AG59" i="251"/>
  <c r="AJ59" i="251"/>
  <c r="AK59" i="251"/>
  <c r="AN59" i="251"/>
  <c r="AQ59" i="251"/>
  <c r="AT59" i="251"/>
  <c r="AU59" i="251"/>
  <c r="AX59" i="251"/>
  <c r="BA59" i="251"/>
  <c r="BD59" i="251"/>
  <c r="BE59" i="251"/>
  <c r="BF59" i="251"/>
  <c r="J154" i="251"/>
  <c r="M154" i="251"/>
  <c r="R154" i="251"/>
  <c r="S154" i="251"/>
  <c r="V154" i="251"/>
  <c r="Y154" i="251"/>
  <c r="Z154" i="251"/>
  <c r="AA154" i="251"/>
  <c r="AD154" i="251"/>
  <c r="AG154" i="251"/>
  <c r="AJ154" i="251"/>
  <c r="AK154" i="251"/>
  <c r="AN154" i="251"/>
  <c r="AQ154" i="251"/>
  <c r="AT154" i="251"/>
  <c r="AU154" i="251"/>
  <c r="AX154" i="251"/>
  <c r="BA154" i="251"/>
  <c r="BD154" i="251"/>
  <c r="BE154" i="251"/>
  <c r="BF154" i="251"/>
  <c r="J297" i="251"/>
  <c r="M297" i="251"/>
  <c r="R297" i="251"/>
  <c r="S297" i="251"/>
  <c r="V297" i="251"/>
  <c r="Y297" i="251"/>
  <c r="Z297" i="251"/>
  <c r="AA297" i="251"/>
  <c r="AD297" i="251"/>
  <c r="AG297" i="251"/>
  <c r="AJ297" i="251"/>
  <c r="AK297" i="251"/>
  <c r="AN297" i="251"/>
  <c r="AQ297" i="251"/>
  <c r="AT297" i="251"/>
  <c r="AU297" i="251"/>
  <c r="AX297" i="251"/>
  <c r="BA297" i="251"/>
  <c r="BD297" i="251"/>
  <c r="BE297" i="251"/>
  <c r="BF297" i="251"/>
  <c r="J377" i="251"/>
  <c r="M377" i="251"/>
  <c r="R377" i="251"/>
  <c r="S377" i="251"/>
  <c r="V377" i="251"/>
  <c r="Y377" i="251"/>
  <c r="Z377" i="251"/>
  <c r="AA377" i="251"/>
  <c r="AD377" i="251"/>
  <c r="AG377" i="251"/>
  <c r="AJ377" i="251"/>
  <c r="AK377" i="251"/>
  <c r="AN377" i="251"/>
  <c r="AQ377" i="251"/>
  <c r="AT377" i="251"/>
  <c r="AU377" i="251"/>
  <c r="AX377" i="251"/>
  <c r="BA377" i="251"/>
  <c r="BD377" i="251"/>
  <c r="BE377" i="251"/>
  <c r="BF377" i="251"/>
  <c r="J252" i="251"/>
  <c r="M252" i="251"/>
  <c r="R252" i="251"/>
  <c r="S252" i="251"/>
  <c r="V252" i="251"/>
  <c r="Y252" i="251"/>
  <c r="Z252" i="251"/>
  <c r="AA252" i="251"/>
  <c r="AD252" i="251"/>
  <c r="AG252" i="251"/>
  <c r="AJ252" i="251"/>
  <c r="AK252" i="251"/>
  <c r="AN252" i="251"/>
  <c r="AQ252" i="251"/>
  <c r="AT252" i="251"/>
  <c r="AU252" i="251"/>
  <c r="AX252" i="251"/>
  <c r="BA252" i="251"/>
  <c r="BD252" i="251"/>
  <c r="BE252" i="251"/>
  <c r="BF252" i="251"/>
  <c r="J362" i="251"/>
  <c r="M362" i="251"/>
  <c r="R362" i="251"/>
  <c r="S362" i="251"/>
  <c r="V362" i="251"/>
  <c r="Y362" i="251"/>
  <c r="Z362" i="251"/>
  <c r="AA362" i="251"/>
  <c r="AD362" i="251"/>
  <c r="AG362" i="251"/>
  <c r="AJ362" i="251"/>
  <c r="AK362" i="251"/>
  <c r="AN362" i="251"/>
  <c r="AQ362" i="251"/>
  <c r="AT362" i="251"/>
  <c r="AU362" i="251"/>
  <c r="AX362" i="251"/>
  <c r="BA362" i="251"/>
  <c r="BD362" i="251"/>
  <c r="BE362" i="251"/>
  <c r="BF362" i="251"/>
  <c r="J134" i="251"/>
  <c r="M134" i="251"/>
  <c r="R134" i="251"/>
  <c r="S134" i="251"/>
  <c r="V134" i="251"/>
  <c r="Y134" i="251"/>
  <c r="Z134" i="251"/>
  <c r="AA134" i="251"/>
  <c r="AD134" i="251"/>
  <c r="AG134" i="251"/>
  <c r="AJ134" i="251"/>
  <c r="AK134" i="251"/>
  <c r="AN134" i="251"/>
  <c r="AQ134" i="251"/>
  <c r="AT134" i="251"/>
  <c r="AU134" i="251"/>
  <c r="AX134" i="251"/>
  <c r="BA134" i="251"/>
  <c r="BD134" i="251"/>
  <c r="BE134" i="251"/>
  <c r="BF134" i="251"/>
  <c r="J133" i="251"/>
  <c r="M133" i="251"/>
  <c r="R133" i="251"/>
  <c r="S133" i="251"/>
  <c r="V133" i="251"/>
  <c r="Y133" i="251"/>
  <c r="Z133" i="251"/>
  <c r="AA133" i="251"/>
  <c r="AD133" i="251"/>
  <c r="AG133" i="251"/>
  <c r="AJ133" i="251"/>
  <c r="AK133" i="251"/>
  <c r="AN133" i="251"/>
  <c r="AQ133" i="251"/>
  <c r="AT133" i="251"/>
  <c r="AU133" i="251"/>
  <c r="AX133" i="251"/>
  <c r="BA133" i="251"/>
  <c r="BD133" i="251"/>
  <c r="BE133" i="251"/>
  <c r="BF133" i="251"/>
  <c r="J132" i="251"/>
  <c r="M132" i="251"/>
  <c r="R132" i="251"/>
  <c r="S132" i="251"/>
  <c r="V132" i="251"/>
  <c r="Y132" i="251"/>
  <c r="Z132" i="251"/>
  <c r="AA132" i="251"/>
  <c r="AD132" i="251"/>
  <c r="AG132" i="251"/>
  <c r="AJ132" i="251"/>
  <c r="AK132" i="251"/>
  <c r="AN132" i="251"/>
  <c r="AQ132" i="251"/>
  <c r="AT132" i="251"/>
  <c r="AU132" i="251"/>
  <c r="AX132" i="251"/>
  <c r="BA132" i="251"/>
  <c r="BD132" i="251"/>
  <c r="BE132" i="251"/>
  <c r="BF132" i="251"/>
  <c r="J367" i="251"/>
  <c r="M367" i="251"/>
  <c r="R367" i="251"/>
  <c r="S367" i="251"/>
  <c r="V367" i="251"/>
  <c r="Y367" i="251"/>
  <c r="Z367" i="251"/>
  <c r="AA367" i="251"/>
  <c r="AD367" i="251"/>
  <c r="AG367" i="251"/>
  <c r="AJ367" i="251"/>
  <c r="AK367" i="251"/>
  <c r="AN367" i="251"/>
  <c r="AQ367" i="251"/>
  <c r="AT367" i="251"/>
  <c r="AU367" i="251"/>
  <c r="AX367" i="251"/>
  <c r="BA367" i="251"/>
  <c r="BD367" i="251"/>
  <c r="BE367" i="251"/>
  <c r="BF367" i="251"/>
  <c r="J372" i="251"/>
  <c r="M372" i="251"/>
  <c r="R372" i="251"/>
  <c r="S372" i="251"/>
  <c r="V372" i="251"/>
  <c r="Y372" i="251"/>
  <c r="Z372" i="251"/>
  <c r="AA372" i="251"/>
  <c r="AD372" i="251"/>
  <c r="AG372" i="251"/>
  <c r="AJ372" i="251"/>
  <c r="AK372" i="251"/>
  <c r="AN372" i="251"/>
  <c r="AQ372" i="251"/>
  <c r="AT372" i="251"/>
  <c r="AU372" i="251"/>
  <c r="AX372" i="251"/>
  <c r="BA372" i="251"/>
  <c r="BD372" i="251"/>
  <c r="BE372" i="251"/>
  <c r="BF372" i="251"/>
  <c r="J16" i="251"/>
  <c r="M16" i="251"/>
  <c r="R16" i="251"/>
  <c r="S16" i="251"/>
  <c r="V16" i="251"/>
  <c r="Y16" i="251"/>
  <c r="Z16" i="251"/>
  <c r="AA16" i="251"/>
  <c r="AD16" i="251"/>
  <c r="AG16" i="251"/>
  <c r="AJ16" i="251"/>
  <c r="AK16" i="251"/>
  <c r="AN16" i="251"/>
  <c r="AQ16" i="251"/>
  <c r="AT16" i="251"/>
  <c r="AU16" i="251"/>
  <c r="AX16" i="251"/>
  <c r="BA16" i="251"/>
  <c r="BD16" i="251"/>
  <c r="BE16" i="251"/>
  <c r="BF16" i="251"/>
  <c r="J225" i="251"/>
  <c r="M225" i="251"/>
  <c r="R225" i="251"/>
  <c r="S225" i="251"/>
  <c r="V225" i="251"/>
  <c r="Y225" i="251"/>
  <c r="Z225" i="251"/>
  <c r="AA225" i="251"/>
  <c r="AD225" i="251"/>
  <c r="AG225" i="251"/>
  <c r="AJ225" i="251"/>
  <c r="AK225" i="251"/>
  <c r="AN225" i="251"/>
  <c r="AQ225" i="251"/>
  <c r="AT225" i="251"/>
  <c r="AU225" i="251"/>
  <c r="AX225" i="251"/>
  <c r="BA225" i="251"/>
  <c r="BD225" i="251"/>
  <c r="BE225" i="251"/>
  <c r="BF225" i="251"/>
  <c r="J279" i="251"/>
  <c r="M279" i="251"/>
  <c r="R279" i="251"/>
  <c r="S279" i="251"/>
  <c r="V279" i="251"/>
  <c r="Y279" i="251"/>
  <c r="Z279" i="251"/>
  <c r="AA279" i="251"/>
  <c r="AD279" i="251"/>
  <c r="AG279" i="251"/>
  <c r="AJ279" i="251"/>
  <c r="AK279" i="251"/>
  <c r="AN279" i="251"/>
  <c r="AQ279" i="251"/>
  <c r="AT279" i="251"/>
  <c r="AU279" i="251"/>
  <c r="AX279" i="251"/>
  <c r="BA279" i="251"/>
  <c r="BD279" i="251"/>
  <c r="BE279" i="251"/>
  <c r="BF279" i="251"/>
  <c r="J187" i="251"/>
  <c r="M187" i="251"/>
  <c r="R187" i="251"/>
  <c r="S187" i="251"/>
  <c r="V187" i="251"/>
  <c r="Y187" i="251"/>
  <c r="Z187" i="251"/>
  <c r="AA187" i="251"/>
  <c r="AD187" i="251"/>
  <c r="AG187" i="251"/>
  <c r="AJ187" i="251"/>
  <c r="AK187" i="251"/>
  <c r="AN187" i="251"/>
  <c r="AQ187" i="251"/>
  <c r="AT187" i="251"/>
  <c r="AU187" i="251"/>
  <c r="AX187" i="251"/>
  <c r="BA187" i="251"/>
  <c r="BD187" i="251"/>
  <c r="BE187" i="251"/>
  <c r="BF187" i="251"/>
  <c r="J251" i="251"/>
  <c r="M251" i="251"/>
  <c r="R251" i="251"/>
  <c r="S251" i="251"/>
  <c r="V251" i="251"/>
  <c r="Y251" i="251"/>
  <c r="Z251" i="251"/>
  <c r="AA251" i="251"/>
  <c r="AD251" i="251"/>
  <c r="AG251" i="251"/>
  <c r="AJ251" i="251"/>
  <c r="AK251" i="251"/>
  <c r="AN251" i="251"/>
  <c r="AQ251" i="251"/>
  <c r="AT251" i="251"/>
  <c r="AU251" i="251"/>
  <c r="AX251" i="251"/>
  <c r="BA251" i="251"/>
  <c r="BD251" i="251"/>
  <c r="BE251" i="251"/>
  <c r="BF251" i="251"/>
  <c r="J106" i="251"/>
  <c r="M106" i="251"/>
  <c r="R106" i="251"/>
  <c r="S106" i="251"/>
  <c r="V106" i="251"/>
  <c r="Y106" i="251"/>
  <c r="Z106" i="251"/>
  <c r="AA106" i="251"/>
  <c r="AD106" i="251"/>
  <c r="AG106" i="251"/>
  <c r="AJ106" i="251"/>
  <c r="AK106" i="251"/>
  <c r="AN106" i="251"/>
  <c r="AQ106" i="251"/>
  <c r="AT106" i="251"/>
  <c r="AU106" i="251"/>
  <c r="AX106" i="251"/>
  <c r="BA106" i="251"/>
  <c r="BD106" i="251"/>
  <c r="BE106" i="251"/>
  <c r="BF106" i="251"/>
  <c r="J15" i="251"/>
  <c r="M15" i="251"/>
  <c r="R15" i="251"/>
  <c r="S15" i="251"/>
  <c r="V15" i="251"/>
  <c r="Y15" i="251"/>
  <c r="Z15" i="251"/>
  <c r="AA15" i="251"/>
  <c r="AD15" i="251"/>
  <c r="AG15" i="251"/>
  <c r="AJ15" i="251"/>
  <c r="AK15" i="251"/>
  <c r="AN15" i="251"/>
  <c r="AQ15" i="251"/>
  <c r="AT15" i="251"/>
  <c r="AU15" i="251"/>
  <c r="AX15" i="251"/>
  <c r="BA15" i="251"/>
  <c r="BD15" i="251"/>
  <c r="BE15" i="251"/>
  <c r="BF15" i="251"/>
  <c r="J5" i="251"/>
  <c r="M5" i="251"/>
  <c r="R5" i="251"/>
  <c r="S5" i="251"/>
  <c r="V5" i="251"/>
  <c r="Y5" i="251"/>
  <c r="Z5" i="251"/>
  <c r="AA5" i="251"/>
  <c r="AD5" i="251"/>
  <c r="AG5" i="251"/>
  <c r="AJ5" i="251"/>
  <c r="AK5" i="251"/>
  <c r="AN5" i="251"/>
  <c r="AQ5" i="251"/>
  <c r="AT5" i="251"/>
  <c r="AU5" i="251"/>
  <c r="AX5" i="251"/>
  <c r="BA5" i="251"/>
  <c r="BD5" i="251"/>
  <c r="BE5" i="251"/>
  <c r="BF5" i="251"/>
  <c r="J14" i="251"/>
  <c r="M14" i="251"/>
  <c r="R14" i="251"/>
  <c r="S14" i="251"/>
  <c r="V14" i="251"/>
  <c r="Y14" i="251"/>
  <c r="Z14" i="251"/>
  <c r="AA14" i="251"/>
  <c r="AD14" i="251"/>
  <c r="AG14" i="251"/>
  <c r="AJ14" i="251"/>
  <c r="AK14" i="251"/>
  <c r="AN14" i="251"/>
  <c r="AQ14" i="251"/>
  <c r="AT14" i="251"/>
  <c r="AU14" i="251"/>
  <c r="AX14" i="251"/>
  <c r="BA14" i="251"/>
  <c r="BD14" i="251"/>
  <c r="BE14" i="251"/>
  <c r="BF14" i="251"/>
  <c r="J105" i="251"/>
  <c r="M105" i="251"/>
  <c r="R105" i="251"/>
  <c r="S105" i="251"/>
  <c r="V105" i="251"/>
  <c r="Y105" i="251"/>
  <c r="Z105" i="251"/>
  <c r="AA105" i="251"/>
  <c r="AD105" i="251"/>
  <c r="AG105" i="251"/>
  <c r="AJ105" i="251"/>
  <c r="AK105" i="251"/>
  <c r="AN105" i="251"/>
  <c r="AQ105" i="251"/>
  <c r="AT105" i="251"/>
  <c r="AU105" i="251"/>
  <c r="AX105" i="251"/>
  <c r="BA105" i="251"/>
  <c r="BD105" i="251"/>
  <c r="BE105" i="251"/>
  <c r="BF105" i="251"/>
  <c r="J13" i="251"/>
  <c r="M13" i="251"/>
  <c r="R13" i="251"/>
  <c r="S13" i="251"/>
  <c r="V13" i="251"/>
  <c r="Y13" i="251"/>
  <c r="Z13" i="251"/>
  <c r="AA13" i="251"/>
  <c r="AD13" i="251"/>
  <c r="AG13" i="251"/>
  <c r="AJ13" i="251"/>
  <c r="AK13" i="251"/>
  <c r="AN13" i="251"/>
  <c r="AQ13" i="251"/>
  <c r="AT13" i="251"/>
  <c r="AU13" i="251"/>
  <c r="AX13" i="251"/>
  <c r="BA13" i="251"/>
  <c r="BD13" i="251"/>
  <c r="BE13" i="251"/>
  <c r="BF13" i="251"/>
  <c r="J12" i="251"/>
  <c r="M12" i="251"/>
  <c r="R12" i="251"/>
  <c r="S12" i="251"/>
  <c r="V12" i="251"/>
  <c r="Y12" i="251"/>
  <c r="Z12" i="251"/>
  <c r="AA12" i="251"/>
  <c r="AD12" i="251"/>
  <c r="AG12" i="251"/>
  <c r="AJ12" i="251"/>
  <c r="AK12" i="251"/>
  <c r="AN12" i="251"/>
  <c r="AQ12" i="251"/>
  <c r="AT12" i="251"/>
  <c r="AU12" i="251"/>
  <c r="AX12" i="251"/>
  <c r="BA12" i="251"/>
  <c r="BD12" i="251"/>
  <c r="BE12" i="251"/>
  <c r="BF12" i="251"/>
  <c r="J224" i="251"/>
  <c r="M224" i="251"/>
  <c r="R224" i="251"/>
  <c r="S224" i="251"/>
  <c r="V224" i="251"/>
  <c r="Y224" i="251"/>
  <c r="Z224" i="251"/>
  <c r="AA224" i="251"/>
  <c r="AD224" i="251"/>
  <c r="AG224" i="251"/>
  <c r="AJ224" i="251"/>
  <c r="AK224" i="251"/>
  <c r="AN224" i="251"/>
  <c r="AQ224" i="251"/>
  <c r="AT224" i="251"/>
  <c r="AU224" i="251"/>
  <c r="AX224" i="251"/>
  <c r="BA224" i="251"/>
  <c r="BD224" i="251"/>
  <c r="BE224" i="251"/>
  <c r="BF224" i="251"/>
  <c r="J58" i="251"/>
  <c r="M58" i="251"/>
  <c r="R58" i="251"/>
  <c r="S58" i="251"/>
  <c r="V58" i="251"/>
  <c r="Y58" i="251"/>
  <c r="Z58" i="251"/>
  <c r="AA58" i="251"/>
  <c r="AD58" i="251"/>
  <c r="AG58" i="251"/>
  <c r="AJ58" i="251"/>
  <c r="AK58" i="251"/>
  <c r="AN58" i="251"/>
  <c r="AQ58" i="251"/>
  <c r="AT58" i="251"/>
  <c r="AU58" i="251"/>
  <c r="AX58" i="251"/>
  <c r="BA58" i="251"/>
  <c r="BD58" i="251"/>
  <c r="BE58" i="251"/>
  <c r="BF58" i="251"/>
  <c r="J104" i="251"/>
  <c r="M104" i="251"/>
  <c r="R104" i="251"/>
  <c r="S104" i="251"/>
  <c r="V104" i="251"/>
  <c r="Y104" i="251"/>
  <c r="Z104" i="251"/>
  <c r="AA104" i="251"/>
  <c r="AD104" i="251"/>
  <c r="AG104" i="251"/>
  <c r="AJ104" i="251"/>
  <c r="AK104" i="251"/>
  <c r="AN104" i="251"/>
  <c r="AQ104" i="251"/>
  <c r="AT104" i="251"/>
  <c r="AU104" i="251"/>
  <c r="AX104" i="251"/>
  <c r="BA104" i="251"/>
  <c r="BD104" i="251"/>
  <c r="BE104" i="251"/>
  <c r="BF104" i="251"/>
  <c r="J296" i="251"/>
  <c r="M296" i="251"/>
  <c r="R296" i="251"/>
  <c r="S296" i="251"/>
  <c r="V296" i="251"/>
  <c r="Y296" i="251"/>
  <c r="Z296" i="251"/>
  <c r="AA296" i="251"/>
  <c r="AD296" i="251"/>
  <c r="AG296" i="251"/>
  <c r="AJ296" i="251"/>
  <c r="AK296" i="251"/>
  <c r="AN296" i="251"/>
  <c r="AQ296" i="251"/>
  <c r="AT296" i="251"/>
  <c r="AU296" i="251"/>
  <c r="AX296" i="251"/>
  <c r="BA296" i="251"/>
  <c r="BD296" i="251"/>
  <c r="BE296" i="251"/>
  <c r="BF296" i="251"/>
  <c r="J250" i="251"/>
  <c r="M250" i="251"/>
  <c r="R250" i="251"/>
  <c r="S250" i="251"/>
  <c r="V250" i="251"/>
  <c r="Y250" i="251"/>
  <c r="Z250" i="251"/>
  <c r="AA250" i="251"/>
  <c r="AD250" i="251"/>
  <c r="AG250" i="251"/>
  <c r="AJ250" i="251"/>
  <c r="AK250" i="251"/>
  <c r="AN250" i="251"/>
  <c r="AQ250" i="251"/>
  <c r="AT250" i="251"/>
  <c r="AU250" i="251"/>
  <c r="AX250" i="251"/>
  <c r="BA250" i="251"/>
  <c r="BD250" i="251"/>
  <c r="BE250" i="251"/>
  <c r="BF250" i="251"/>
  <c r="J23" i="251"/>
  <c r="M23" i="251"/>
  <c r="R23" i="251"/>
  <c r="S23" i="251"/>
  <c r="V23" i="251"/>
  <c r="Y23" i="251"/>
  <c r="Z23" i="251"/>
  <c r="AA23" i="251"/>
  <c r="AD23" i="251"/>
  <c r="AG23" i="251"/>
  <c r="AJ23" i="251"/>
  <c r="AK23" i="251"/>
  <c r="AN23" i="251"/>
  <c r="AQ23" i="251"/>
  <c r="AT23" i="251"/>
  <c r="AU23" i="251"/>
  <c r="AX23" i="251"/>
  <c r="BA23" i="251"/>
  <c r="BD23" i="251"/>
  <c r="BE23" i="251"/>
  <c r="BF23" i="251"/>
  <c r="J153" i="251"/>
  <c r="M153" i="251"/>
  <c r="R153" i="251"/>
  <c r="S153" i="251"/>
  <c r="V153" i="251"/>
  <c r="Y153" i="251"/>
  <c r="Z153" i="251"/>
  <c r="AA153" i="251"/>
  <c r="AD153" i="251"/>
  <c r="AG153" i="251"/>
  <c r="AJ153" i="251"/>
  <c r="AK153" i="251"/>
  <c r="AN153" i="251"/>
  <c r="AQ153" i="251"/>
  <c r="AT153" i="251"/>
  <c r="AU153" i="251"/>
  <c r="AX153" i="251"/>
  <c r="BA153" i="251"/>
  <c r="BD153" i="251"/>
  <c r="BE153" i="251"/>
  <c r="BF153" i="251"/>
  <c r="J223" i="251"/>
  <c r="M223" i="251"/>
  <c r="R223" i="251"/>
  <c r="S223" i="251"/>
  <c r="V223" i="251"/>
  <c r="Y223" i="251"/>
  <c r="Z223" i="251"/>
  <c r="AA223" i="251"/>
  <c r="AD223" i="251"/>
  <c r="AG223" i="251"/>
  <c r="AJ223" i="251"/>
  <c r="AK223" i="251"/>
  <c r="AN223" i="251"/>
  <c r="AQ223" i="251"/>
  <c r="AT223" i="251"/>
  <c r="AU223" i="251"/>
  <c r="AX223" i="251"/>
  <c r="BA223" i="251"/>
  <c r="BD223" i="251"/>
  <c r="BE223" i="251"/>
  <c r="BF223" i="251"/>
  <c r="J249" i="251"/>
  <c r="M249" i="251"/>
  <c r="R249" i="251"/>
  <c r="S249" i="251"/>
  <c r="V249" i="251"/>
  <c r="Y249" i="251"/>
  <c r="Z249" i="251"/>
  <c r="AA249" i="251"/>
  <c r="AD249" i="251"/>
  <c r="AG249" i="251"/>
  <c r="AJ249" i="251"/>
  <c r="AK249" i="251"/>
  <c r="AN249" i="251"/>
  <c r="AQ249" i="251"/>
  <c r="AT249" i="251"/>
  <c r="AU249" i="251"/>
  <c r="AX249" i="251"/>
  <c r="BA249" i="251"/>
  <c r="BD249" i="251"/>
  <c r="BE249" i="251"/>
  <c r="BF249" i="251"/>
  <c r="J324" i="251"/>
  <c r="M324" i="251"/>
  <c r="R324" i="251"/>
  <c r="S324" i="251"/>
  <c r="V324" i="251"/>
  <c r="Y324" i="251"/>
  <c r="Z324" i="251"/>
  <c r="AA324" i="251"/>
  <c r="AD324" i="251"/>
  <c r="AG324" i="251"/>
  <c r="AJ324" i="251"/>
  <c r="AK324" i="251"/>
  <c r="AN324" i="251"/>
  <c r="AQ324" i="251"/>
  <c r="AT324" i="251"/>
  <c r="AU324" i="251"/>
  <c r="AX324" i="251"/>
  <c r="BA324" i="251"/>
  <c r="BD324" i="251"/>
  <c r="BE324" i="251"/>
  <c r="BF324" i="251"/>
  <c r="J248" i="251"/>
  <c r="M248" i="251"/>
  <c r="R248" i="251"/>
  <c r="S248" i="251"/>
  <c r="V248" i="251"/>
  <c r="Y248" i="251"/>
  <c r="Z248" i="251"/>
  <c r="AA248" i="251"/>
  <c r="AD248" i="251"/>
  <c r="AG248" i="251"/>
  <c r="AJ248" i="251"/>
  <c r="AK248" i="251"/>
  <c r="AN248" i="251"/>
  <c r="AQ248" i="251"/>
  <c r="AT248" i="251"/>
  <c r="AU248" i="251"/>
  <c r="AX248" i="251"/>
  <c r="BA248" i="251"/>
  <c r="BD248" i="251"/>
  <c r="BE248" i="251"/>
  <c r="BF248" i="251"/>
  <c r="J186" i="251"/>
  <c r="M186" i="251"/>
  <c r="R186" i="251"/>
  <c r="S186" i="251"/>
  <c r="V186" i="251"/>
  <c r="Y186" i="251"/>
  <c r="Z186" i="251"/>
  <c r="AA186" i="251"/>
  <c r="AD186" i="251"/>
  <c r="AG186" i="251"/>
  <c r="AJ186" i="251"/>
  <c r="AK186" i="251"/>
  <c r="AN186" i="251"/>
  <c r="AQ186" i="251"/>
  <c r="AT186" i="251"/>
  <c r="AU186" i="251"/>
  <c r="AX186" i="251"/>
  <c r="BA186" i="251"/>
  <c r="BD186" i="251"/>
  <c r="BE186" i="251"/>
  <c r="BF186" i="251"/>
  <c r="J103" i="251"/>
  <c r="M103" i="251"/>
  <c r="R103" i="251"/>
  <c r="S103" i="251"/>
  <c r="V103" i="251"/>
  <c r="Y103" i="251"/>
  <c r="Z103" i="251"/>
  <c r="AA103" i="251"/>
  <c r="AD103" i="251"/>
  <c r="AG103" i="251"/>
  <c r="AJ103" i="251"/>
  <c r="AK103" i="251"/>
  <c r="AN103" i="251"/>
  <c r="AQ103" i="251"/>
  <c r="AT103" i="251"/>
  <c r="AU103" i="251"/>
  <c r="AX103" i="251"/>
  <c r="BA103" i="251"/>
  <c r="BD103" i="251"/>
  <c r="BE103" i="251"/>
  <c r="BF103" i="251"/>
  <c r="J323" i="251"/>
  <c r="M323" i="251"/>
  <c r="R323" i="251"/>
  <c r="S323" i="251"/>
  <c r="V323" i="251"/>
  <c r="Y323" i="251"/>
  <c r="Z323" i="251"/>
  <c r="AA323" i="251"/>
  <c r="AD323" i="251"/>
  <c r="AG323" i="251"/>
  <c r="AJ323" i="251"/>
  <c r="AK323" i="251"/>
  <c r="AN323" i="251"/>
  <c r="AQ323" i="251"/>
  <c r="AT323" i="251"/>
  <c r="AU323" i="251"/>
  <c r="AX323" i="251"/>
  <c r="BA323" i="251"/>
  <c r="BD323" i="251"/>
  <c r="BE323" i="251"/>
  <c r="BF323" i="251"/>
  <c r="J102" i="251"/>
  <c r="M102" i="251"/>
  <c r="R102" i="251"/>
  <c r="S102" i="251"/>
  <c r="V102" i="251"/>
  <c r="Y102" i="251"/>
  <c r="Z102" i="251"/>
  <c r="AA102" i="251"/>
  <c r="AD102" i="251"/>
  <c r="AG102" i="251"/>
  <c r="AJ102" i="251"/>
  <c r="AK102" i="251"/>
  <c r="AN102" i="251"/>
  <c r="AQ102" i="251"/>
  <c r="AT102" i="251"/>
  <c r="AU102" i="251"/>
  <c r="AX102" i="251"/>
  <c r="BA102" i="251"/>
  <c r="BD102" i="251"/>
  <c r="BE102" i="251"/>
  <c r="BF102" i="251"/>
  <c r="J57" i="251"/>
  <c r="M57" i="251"/>
  <c r="R57" i="251"/>
  <c r="S57" i="251"/>
  <c r="V57" i="251"/>
  <c r="Y57" i="251"/>
  <c r="Z57" i="251"/>
  <c r="AA57" i="251"/>
  <c r="AD57" i="251"/>
  <c r="AG57" i="251"/>
  <c r="AJ57" i="251"/>
  <c r="AK57" i="251"/>
  <c r="AN57" i="251"/>
  <c r="AQ57" i="251"/>
  <c r="AT57" i="251"/>
  <c r="AU57" i="251"/>
  <c r="AX57" i="251"/>
  <c r="BA57" i="251"/>
  <c r="BD57" i="251"/>
  <c r="BE57" i="251"/>
  <c r="BF57" i="251"/>
  <c r="J78" i="251"/>
  <c r="M78" i="251"/>
  <c r="R78" i="251"/>
  <c r="S78" i="251"/>
  <c r="V78" i="251"/>
  <c r="Y78" i="251"/>
  <c r="Z78" i="251"/>
  <c r="AA78" i="251"/>
  <c r="AD78" i="251"/>
  <c r="AG78" i="251"/>
  <c r="AJ78" i="251"/>
  <c r="AK78" i="251"/>
  <c r="AN78" i="251"/>
  <c r="AQ78" i="251"/>
  <c r="AT78" i="251"/>
  <c r="AU78" i="251"/>
  <c r="AX78" i="251"/>
  <c r="BA78" i="251"/>
  <c r="BD78" i="251"/>
  <c r="BE78" i="251"/>
  <c r="BF78" i="251"/>
  <c r="J185" i="251"/>
  <c r="M185" i="251"/>
  <c r="R185" i="251"/>
  <c r="S185" i="251"/>
  <c r="V185" i="251"/>
  <c r="Y185" i="251"/>
  <c r="Z185" i="251"/>
  <c r="AA185" i="251"/>
  <c r="AD185" i="251"/>
  <c r="AG185" i="251"/>
  <c r="AJ185" i="251"/>
  <c r="AK185" i="251"/>
  <c r="AN185" i="251"/>
  <c r="AQ185" i="251"/>
  <c r="AT185" i="251"/>
  <c r="AU185" i="251"/>
  <c r="AX185" i="251"/>
  <c r="BA185" i="251"/>
  <c r="BD185" i="251"/>
  <c r="BE185" i="251"/>
  <c r="BF185" i="251"/>
  <c r="J77" i="251"/>
  <c r="M77" i="251"/>
  <c r="R77" i="251"/>
  <c r="S77" i="251"/>
  <c r="V77" i="251"/>
  <c r="Y77" i="251"/>
  <c r="Z77" i="251"/>
  <c r="AA77" i="251"/>
  <c r="AD77" i="251"/>
  <c r="AG77" i="251"/>
  <c r="AJ77" i="251"/>
  <c r="AK77" i="251"/>
  <c r="AN77" i="251"/>
  <c r="AQ77" i="251"/>
  <c r="AT77" i="251"/>
  <c r="AU77" i="251"/>
  <c r="AX77" i="251"/>
  <c r="BA77" i="251"/>
  <c r="BD77" i="251"/>
  <c r="BE77" i="251"/>
  <c r="BF77" i="251"/>
  <c r="J43" i="251"/>
  <c r="M43" i="251"/>
  <c r="R43" i="251"/>
  <c r="S43" i="251"/>
  <c r="V43" i="251"/>
  <c r="Y43" i="251"/>
  <c r="Z43" i="251"/>
  <c r="AA43" i="251"/>
  <c r="AD43" i="251"/>
  <c r="AG43" i="251"/>
  <c r="AJ43" i="251"/>
  <c r="AK43" i="251"/>
  <c r="AN43" i="251"/>
  <c r="AQ43" i="251"/>
  <c r="AT43" i="251"/>
  <c r="AU43" i="251"/>
  <c r="AX43" i="251"/>
  <c r="BA43" i="251"/>
  <c r="BD43" i="251"/>
  <c r="BE43" i="251"/>
  <c r="BF43" i="251"/>
  <c r="J101" i="251"/>
  <c r="M101" i="251"/>
  <c r="R101" i="251"/>
  <c r="S101" i="251"/>
  <c r="V101" i="251"/>
  <c r="Y101" i="251"/>
  <c r="Z101" i="251"/>
  <c r="AA101" i="251"/>
  <c r="AD101" i="251"/>
  <c r="AG101" i="251"/>
  <c r="AJ101" i="251"/>
  <c r="AK101" i="251"/>
  <c r="AN101" i="251"/>
  <c r="AQ101" i="251"/>
  <c r="AT101" i="251"/>
  <c r="AU101" i="251"/>
  <c r="AX101" i="251"/>
  <c r="BA101" i="251"/>
  <c r="BD101" i="251"/>
  <c r="BE101" i="251"/>
  <c r="BF101" i="251"/>
  <c r="J371" i="251"/>
  <c r="M371" i="251"/>
  <c r="R371" i="251"/>
  <c r="S371" i="251"/>
  <c r="V371" i="251"/>
  <c r="Y371" i="251"/>
  <c r="Z371" i="251"/>
  <c r="AA371" i="251"/>
  <c r="AD371" i="251"/>
  <c r="AG371" i="251"/>
  <c r="AJ371" i="251"/>
  <c r="AK371" i="251"/>
  <c r="AN371" i="251"/>
  <c r="AQ371" i="251"/>
  <c r="AT371" i="251"/>
  <c r="AU371" i="251"/>
  <c r="AX371" i="251"/>
  <c r="BA371" i="251"/>
  <c r="BD371" i="251"/>
  <c r="BE371" i="251"/>
  <c r="BF371" i="251"/>
  <c r="J131" i="251"/>
  <c r="M131" i="251"/>
  <c r="R131" i="251"/>
  <c r="S131" i="251"/>
  <c r="V131" i="251"/>
  <c r="Y131" i="251"/>
  <c r="Z131" i="251"/>
  <c r="AA131" i="251"/>
  <c r="AD131" i="251"/>
  <c r="AG131" i="251"/>
  <c r="AJ131" i="251"/>
  <c r="AK131" i="251"/>
  <c r="AN131" i="251"/>
  <c r="AQ131" i="251"/>
  <c r="AT131" i="251"/>
  <c r="AU131" i="251"/>
  <c r="AX131" i="251"/>
  <c r="BA131" i="251"/>
  <c r="BD131" i="251"/>
  <c r="BE131" i="251"/>
  <c r="BF131" i="251"/>
  <c r="J76" i="251"/>
  <c r="M76" i="251"/>
  <c r="R76" i="251"/>
  <c r="S76" i="251"/>
  <c r="V76" i="251"/>
  <c r="Y76" i="251"/>
  <c r="Z76" i="251"/>
  <c r="AA76" i="251"/>
  <c r="AD76" i="251"/>
  <c r="AG76" i="251"/>
  <c r="AJ76" i="251"/>
  <c r="AK76" i="251"/>
  <c r="AN76" i="251"/>
  <c r="AQ76" i="251"/>
  <c r="AT76" i="251"/>
  <c r="AU76" i="251"/>
  <c r="AX76" i="251"/>
  <c r="BA76" i="251"/>
  <c r="BD76" i="251"/>
  <c r="BE76" i="251"/>
  <c r="BF76" i="251"/>
  <c r="J184" i="251"/>
  <c r="M184" i="251"/>
  <c r="R184" i="251"/>
  <c r="S184" i="251"/>
  <c r="V184" i="251"/>
  <c r="Y184" i="251"/>
  <c r="Z184" i="251"/>
  <c r="AA184" i="251"/>
  <c r="AD184" i="251"/>
  <c r="AG184" i="251"/>
  <c r="AJ184" i="251"/>
  <c r="AK184" i="251"/>
  <c r="AN184" i="251"/>
  <c r="AQ184" i="251"/>
  <c r="AT184" i="251"/>
  <c r="AU184" i="251"/>
  <c r="AX184" i="251"/>
  <c r="BA184" i="251"/>
  <c r="BD184" i="251"/>
  <c r="BE184" i="251"/>
  <c r="BF184" i="251"/>
  <c r="J183" i="251"/>
  <c r="M183" i="251"/>
  <c r="R183" i="251"/>
  <c r="S183" i="251"/>
  <c r="V183" i="251"/>
  <c r="Y183" i="251"/>
  <c r="Z183" i="251"/>
  <c r="AA183" i="251"/>
  <c r="AD183" i="251"/>
  <c r="AG183" i="251"/>
  <c r="AJ183" i="251"/>
  <c r="AK183" i="251"/>
  <c r="AN183" i="251"/>
  <c r="AQ183" i="251"/>
  <c r="AT183" i="251"/>
  <c r="AU183" i="251"/>
  <c r="AX183" i="251"/>
  <c r="BA183" i="251"/>
  <c r="BD183" i="251"/>
  <c r="BE183" i="251"/>
  <c r="BF183" i="251"/>
  <c r="J247" i="251"/>
  <c r="M247" i="251"/>
  <c r="R247" i="251"/>
  <c r="S247" i="251"/>
  <c r="V247" i="251"/>
  <c r="Y247" i="251"/>
  <c r="Z247" i="251"/>
  <c r="AA247" i="251"/>
  <c r="AD247" i="251"/>
  <c r="AG247" i="251"/>
  <c r="AJ247" i="251"/>
  <c r="AK247" i="251"/>
  <c r="AN247" i="251"/>
  <c r="AQ247" i="251"/>
  <c r="AT247" i="251"/>
  <c r="AU247" i="251"/>
  <c r="AX247" i="251"/>
  <c r="BA247" i="251"/>
  <c r="BD247" i="251"/>
  <c r="BE247" i="251"/>
  <c r="BF247" i="251"/>
  <c r="J182" i="251"/>
  <c r="M182" i="251"/>
  <c r="R182" i="251"/>
  <c r="S182" i="251"/>
  <c r="V182" i="251"/>
  <c r="Y182" i="251"/>
  <c r="Z182" i="251"/>
  <c r="AA182" i="251"/>
  <c r="AD182" i="251"/>
  <c r="AG182" i="251"/>
  <c r="AJ182" i="251"/>
  <c r="AK182" i="251"/>
  <c r="AN182" i="251"/>
  <c r="AQ182" i="251"/>
  <c r="AT182" i="251"/>
  <c r="AU182" i="251"/>
  <c r="AX182" i="251"/>
  <c r="BA182" i="251"/>
  <c r="BD182" i="251"/>
  <c r="BE182" i="251"/>
  <c r="BF182" i="251"/>
  <c r="J295" i="251"/>
  <c r="M295" i="251"/>
  <c r="R295" i="251"/>
  <c r="S295" i="251"/>
  <c r="V295" i="251"/>
  <c r="Y295" i="251"/>
  <c r="Z295" i="251"/>
  <c r="AA295" i="251"/>
  <c r="AD295" i="251"/>
  <c r="AG295" i="251"/>
  <c r="AJ295" i="251"/>
  <c r="AK295" i="251"/>
  <c r="AN295" i="251"/>
  <c r="AQ295" i="251"/>
  <c r="AT295" i="251"/>
  <c r="AU295" i="251"/>
  <c r="AX295" i="251"/>
  <c r="BA295" i="251"/>
  <c r="BD295" i="251"/>
  <c r="BE295" i="251"/>
  <c r="BF295" i="251"/>
  <c r="J130" i="251"/>
  <c r="M130" i="251"/>
  <c r="R130" i="251"/>
  <c r="S130" i="251"/>
  <c r="V130" i="251"/>
  <c r="Y130" i="251"/>
  <c r="Z130" i="251"/>
  <c r="AA130" i="251"/>
  <c r="AD130" i="251"/>
  <c r="AG130" i="251"/>
  <c r="AJ130" i="251"/>
  <c r="AK130" i="251"/>
  <c r="AN130" i="251"/>
  <c r="AQ130" i="251"/>
  <c r="AT130" i="251"/>
  <c r="AU130" i="251"/>
  <c r="AX130" i="251"/>
  <c r="BA130" i="251"/>
  <c r="BD130" i="251"/>
  <c r="BE130" i="251"/>
  <c r="BF130" i="251"/>
  <c r="J337" i="251"/>
  <c r="M337" i="251"/>
  <c r="R337" i="251"/>
  <c r="S337" i="251"/>
  <c r="V337" i="251"/>
  <c r="Y337" i="251"/>
  <c r="Z337" i="251"/>
  <c r="AA337" i="251"/>
  <c r="AD337" i="251"/>
  <c r="AG337" i="251"/>
  <c r="AJ337" i="251"/>
  <c r="AK337" i="251"/>
  <c r="AN337" i="251"/>
  <c r="AQ337" i="251"/>
  <c r="AT337" i="251"/>
  <c r="AU337" i="251"/>
  <c r="AX337" i="251"/>
  <c r="BA337" i="251"/>
  <c r="BD337" i="251"/>
  <c r="BE337" i="251"/>
  <c r="BF337" i="251"/>
  <c r="J100" i="251"/>
  <c r="M100" i="251"/>
  <c r="R100" i="251"/>
  <c r="S100" i="251"/>
  <c r="V100" i="251"/>
  <c r="Y100" i="251"/>
  <c r="Z100" i="251"/>
  <c r="AA100" i="251"/>
  <c r="AD100" i="251"/>
  <c r="AG100" i="251"/>
  <c r="AJ100" i="251"/>
  <c r="AK100" i="251"/>
  <c r="AN100" i="251"/>
  <c r="AQ100" i="251"/>
  <c r="AT100" i="251"/>
  <c r="AU100" i="251"/>
  <c r="AX100" i="251"/>
  <c r="BA100" i="251"/>
  <c r="BD100" i="251"/>
  <c r="BE100" i="251"/>
  <c r="BF100" i="251"/>
  <c r="J222" i="251"/>
  <c r="M222" i="251"/>
  <c r="R222" i="251"/>
  <c r="S222" i="251"/>
  <c r="V222" i="251"/>
  <c r="Y222" i="251"/>
  <c r="Z222" i="251"/>
  <c r="AA222" i="251"/>
  <c r="AD222" i="251"/>
  <c r="AG222" i="251"/>
  <c r="AJ222" i="251"/>
  <c r="AK222" i="251"/>
  <c r="AN222" i="251"/>
  <c r="AQ222" i="251"/>
  <c r="AT222" i="251"/>
  <c r="AU222" i="251"/>
  <c r="AX222" i="251"/>
  <c r="BA222" i="251"/>
  <c r="BD222" i="251"/>
  <c r="BE222" i="251"/>
  <c r="BF222" i="251"/>
  <c r="J246" i="251"/>
  <c r="M246" i="251"/>
  <c r="R246" i="251"/>
  <c r="S246" i="251"/>
  <c r="V246" i="251"/>
  <c r="Y246" i="251"/>
  <c r="Z246" i="251"/>
  <c r="AA246" i="251"/>
  <c r="AD246" i="251"/>
  <c r="AG246" i="251"/>
  <c r="AJ246" i="251"/>
  <c r="AK246" i="251"/>
  <c r="AN246" i="251"/>
  <c r="AQ246" i="251"/>
  <c r="AT246" i="251"/>
  <c r="AU246" i="251"/>
  <c r="AX246" i="251"/>
  <c r="BA246" i="251"/>
  <c r="BD246" i="251"/>
  <c r="BE246" i="251"/>
  <c r="BF246" i="251"/>
  <c r="J336" i="251"/>
  <c r="M336" i="251"/>
  <c r="R336" i="251"/>
  <c r="S336" i="251"/>
  <c r="V336" i="251"/>
  <c r="Y336" i="251"/>
  <c r="Z336" i="251"/>
  <c r="AA336" i="251"/>
  <c r="AD336" i="251"/>
  <c r="AG336" i="251"/>
  <c r="AJ336" i="251"/>
  <c r="AK336" i="251"/>
  <c r="AN336" i="251"/>
  <c r="AQ336" i="251"/>
  <c r="AT336" i="251"/>
  <c r="AU336" i="251"/>
  <c r="AX336" i="251"/>
  <c r="BA336" i="251"/>
  <c r="BD336" i="251"/>
  <c r="BE336" i="251"/>
  <c r="BF336" i="251"/>
  <c r="J294" i="251"/>
  <c r="M294" i="251"/>
  <c r="R294" i="251"/>
  <c r="S294" i="251"/>
  <c r="V294" i="251"/>
  <c r="Y294" i="251"/>
  <c r="Z294" i="251"/>
  <c r="AA294" i="251"/>
  <c r="AD294" i="251"/>
  <c r="AG294" i="251"/>
  <c r="AJ294" i="251"/>
  <c r="AK294" i="251"/>
  <c r="AN294" i="251"/>
  <c r="AQ294" i="251"/>
  <c r="AT294" i="251"/>
  <c r="AU294" i="251"/>
  <c r="AX294" i="251"/>
  <c r="BA294" i="251"/>
  <c r="BD294" i="251"/>
  <c r="BE294" i="251"/>
  <c r="BF294" i="251"/>
  <c r="J99" i="251"/>
  <c r="M99" i="251"/>
  <c r="R99" i="251"/>
  <c r="S99" i="251"/>
  <c r="V99" i="251"/>
  <c r="Y99" i="251"/>
  <c r="Z99" i="251"/>
  <c r="AA99" i="251"/>
  <c r="AD99" i="251"/>
  <c r="AG99" i="251"/>
  <c r="AJ99" i="251"/>
  <c r="AK99" i="251"/>
  <c r="AN99" i="251"/>
  <c r="AQ99" i="251"/>
  <c r="AT99" i="251"/>
  <c r="AU99" i="251"/>
  <c r="AX99" i="251"/>
  <c r="BA99" i="251"/>
  <c r="BD99" i="251"/>
  <c r="BE99" i="251"/>
  <c r="BF99" i="251"/>
  <c r="J98" i="251"/>
  <c r="M98" i="251"/>
  <c r="R98" i="251"/>
  <c r="S98" i="251"/>
  <c r="V98" i="251"/>
  <c r="Y98" i="251"/>
  <c r="Z98" i="251"/>
  <c r="AA98" i="251"/>
  <c r="AD98" i="251"/>
  <c r="AG98" i="251"/>
  <c r="AJ98" i="251"/>
  <c r="AK98" i="251"/>
  <c r="AN98" i="251"/>
  <c r="AQ98" i="251"/>
  <c r="AT98" i="251"/>
  <c r="AU98" i="251"/>
  <c r="AX98" i="251"/>
  <c r="BA98" i="251"/>
  <c r="BD98" i="251"/>
  <c r="BE98" i="251"/>
  <c r="BF98" i="251"/>
  <c r="J181" i="251"/>
  <c r="M181" i="251"/>
  <c r="R181" i="251"/>
  <c r="S181" i="251"/>
  <c r="V181" i="251"/>
  <c r="Y181" i="251"/>
  <c r="Z181" i="251"/>
  <c r="AA181" i="251"/>
  <c r="AD181" i="251"/>
  <c r="AG181" i="251"/>
  <c r="AJ181" i="251"/>
  <c r="AK181" i="251"/>
  <c r="AN181" i="251"/>
  <c r="AQ181" i="251"/>
  <c r="AT181" i="251"/>
  <c r="AU181" i="251"/>
  <c r="AX181" i="251"/>
  <c r="BA181" i="251"/>
  <c r="BD181" i="251"/>
  <c r="BE181" i="251"/>
  <c r="BF181" i="251"/>
  <c r="J22" i="251"/>
  <c r="M22" i="251"/>
  <c r="R22" i="251"/>
  <c r="S22" i="251"/>
  <c r="V22" i="251"/>
  <c r="Y22" i="251"/>
  <c r="Z22" i="251"/>
  <c r="AA22" i="251"/>
  <c r="AD22" i="251"/>
  <c r="AG22" i="251"/>
  <c r="AJ22" i="251"/>
  <c r="AK22" i="251"/>
  <c r="AN22" i="251"/>
  <c r="AQ22" i="251"/>
  <c r="AT22" i="251"/>
  <c r="AU22" i="251"/>
  <c r="AX22" i="251"/>
  <c r="BA22" i="251"/>
  <c r="BD22" i="251"/>
  <c r="BE22" i="251"/>
  <c r="BF22" i="251"/>
  <c r="J21" i="251"/>
  <c r="M21" i="251"/>
  <c r="R21" i="251"/>
  <c r="S21" i="251"/>
  <c r="V21" i="251"/>
  <c r="Y21" i="251"/>
  <c r="Z21" i="251"/>
  <c r="AA21" i="251"/>
  <c r="AD21" i="251"/>
  <c r="AG21" i="251"/>
  <c r="AJ21" i="251"/>
  <c r="AK21" i="251"/>
  <c r="AN21" i="251"/>
  <c r="AQ21" i="251"/>
  <c r="AT21" i="251"/>
  <c r="AU21" i="251"/>
  <c r="AX21" i="251"/>
  <c r="BA21" i="251"/>
  <c r="BD21" i="251"/>
  <c r="BE21" i="251"/>
  <c r="BF21" i="251"/>
  <c r="J152" i="251"/>
  <c r="M152" i="251"/>
  <c r="R152" i="251"/>
  <c r="S152" i="251"/>
  <c r="V152" i="251"/>
  <c r="Y152" i="251"/>
  <c r="Z152" i="251"/>
  <c r="AA152" i="251"/>
  <c r="AD152" i="251"/>
  <c r="AG152" i="251"/>
  <c r="AJ152" i="251"/>
  <c r="AK152" i="251"/>
  <c r="AN152" i="251"/>
  <c r="AQ152" i="251"/>
  <c r="AT152" i="251"/>
  <c r="AU152" i="251"/>
  <c r="AX152" i="251"/>
  <c r="BA152" i="251"/>
  <c r="BD152" i="251"/>
  <c r="BE152" i="251"/>
  <c r="BF152" i="251"/>
  <c r="J42" i="251"/>
  <c r="M42" i="251"/>
  <c r="R42" i="251"/>
  <c r="S42" i="251"/>
  <c r="V42" i="251"/>
  <c r="Y42" i="251"/>
  <c r="Z42" i="251"/>
  <c r="AA42" i="251"/>
  <c r="AD42" i="251"/>
  <c r="AG42" i="251"/>
  <c r="AJ42" i="251"/>
  <c r="AK42" i="251"/>
  <c r="AN42" i="251"/>
  <c r="AQ42" i="251"/>
  <c r="AT42" i="251"/>
  <c r="AU42" i="251"/>
  <c r="AX42" i="251"/>
  <c r="BA42" i="251"/>
  <c r="BD42" i="251"/>
  <c r="BE42" i="251"/>
  <c r="BF42" i="251"/>
  <c r="J335" i="251"/>
  <c r="M335" i="251"/>
  <c r="R335" i="251"/>
  <c r="S335" i="251"/>
  <c r="V335" i="251"/>
  <c r="Y335" i="251"/>
  <c r="Z335" i="251"/>
  <c r="AA335" i="251"/>
  <c r="AD335" i="251"/>
  <c r="AG335" i="251"/>
  <c r="AJ335" i="251"/>
  <c r="AK335" i="251"/>
  <c r="AN335" i="251"/>
  <c r="AQ335" i="251"/>
  <c r="AT335" i="251"/>
  <c r="AU335" i="251"/>
  <c r="AX335" i="251"/>
  <c r="BA335" i="251"/>
  <c r="BD335" i="251"/>
  <c r="BE335" i="251"/>
  <c r="BF335" i="251"/>
  <c r="J221" i="251"/>
  <c r="M221" i="251"/>
  <c r="R221" i="251"/>
  <c r="S221" i="251"/>
  <c r="V221" i="251"/>
  <c r="Y221" i="251"/>
  <c r="Z221" i="251"/>
  <c r="AA221" i="251"/>
  <c r="AD221" i="251"/>
  <c r="AG221" i="251"/>
  <c r="AJ221" i="251"/>
  <c r="AK221" i="251"/>
  <c r="AN221" i="251"/>
  <c r="AQ221" i="251"/>
  <c r="AT221" i="251"/>
  <c r="AU221" i="251"/>
  <c r="AX221" i="251"/>
  <c r="BA221" i="251"/>
  <c r="BD221" i="251"/>
  <c r="BE221" i="251"/>
  <c r="BF221" i="251"/>
  <c r="J245" i="251"/>
  <c r="M245" i="251"/>
  <c r="R245" i="251"/>
  <c r="S245" i="251"/>
  <c r="V245" i="251"/>
  <c r="Y245" i="251"/>
  <c r="Z245" i="251"/>
  <c r="AA245" i="251"/>
  <c r="AD245" i="251"/>
  <c r="AG245" i="251"/>
  <c r="AJ245" i="251"/>
  <c r="AK245" i="251"/>
  <c r="AN245" i="251"/>
  <c r="AQ245" i="251"/>
  <c r="AT245" i="251"/>
  <c r="AU245" i="251"/>
  <c r="AX245" i="251"/>
  <c r="BA245" i="251"/>
  <c r="BD245" i="251"/>
  <c r="BE245" i="251"/>
  <c r="BF245" i="251"/>
  <c r="J180" i="251"/>
  <c r="M180" i="251"/>
  <c r="R180" i="251"/>
  <c r="S180" i="251"/>
  <c r="V180" i="251"/>
  <c r="Y180" i="251"/>
  <c r="Z180" i="251"/>
  <c r="AA180" i="251"/>
  <c r="AD180" i="251"/>
  <c r="AG180" i="251"/>
  <c r="AJ180" i="251"/>
  <c r="AK180" i="251"/>
  <c r="AN180" i="251"/>
  <c r="AQ180" i="251"/>
  <c r="AT180" i="251"/>
  <c r="AU180" i="251"/>
  <c r="AX180" i="251"/>
  <c r="BA180" i="251"/>
  <c r="BD180" i="251"/>
  <c r="BE180" i="251"/>
  <c r="BF180" i="251"/>
  <c r="J129" i="251"/>
  <c r="M129" i="251"/>
  <c r="R129" i="251"/>
  <c r="S129" i="251"/>
  <c r="V129" i="251"/>
  <c r="Y129" i="251"/>
  <c r="Z129" i="251"/>
  <c r="AA129" i="251"/>
  <c r="AD129" i="251"/>
  <c r="AG129" i="251"/>
  <c r="AJ129" i="251"/>
  <c r="AK129" i="251"/>
  <c r="AN129" i="251"/>
  <c r="AQ129" i="251"/>
  <c r="AT129" i="251"/>
  <c r="AU129" i="251"/>
  <c r="AX129" i="251"/>
  <c r="BA129" i="251"/>
  <c r="BD129" i="251"/>
  <c r="BE129" i="251"/>
  <c r="BF129" i="251"/>
  <c r="J97" i="251"/>
  <c r="M97" i="251"/>
  <c r="R97" i="251"/>
  <c r="S97" i="251"/>
  <c r="V97" i="251"/>
  <c r="Y97" i="251"/>
  <c r="Z97" i="251"/>
  <c r="AA97" i="251"/>
  <c r="AD97" i="251"/>
  <c r="AG97" i="251"/>
  <c r="AJ97" i="251"/>
  <c r="AK97" i="251"/>
  <c r="AN97" i="251"/>
  <c r="AQ97" i="251"/>
  <c r="AT97" i="251"/>
  <c r="AU97" i="251"/>
  <c r="AX97" i="251"/>
  <c r="BA97" i="251"/>
  <c r="BD97" i="251"/>
  <c r="BE97" i="251"/>
  <c r="BF97" i="251"/>
  <c r="J179" i="251"/>
  <c r="M179" i="251"/>
  <c r="R179" i="251"/>
  <c r="S179" i="251"/>
  <c r="V179" i="251"/>
  <c r="Y179" i="251"/>
  <c r="Z179" i="251"/>
  <c r="AA179" i="251"/>
  <c r="AD179" i="251"/>
  <c r="AG179" i="251"/>
  <c r="AJ179" i="251"/>
  <c r="AK179" i="251"/>
  <c r="AN179" i="251"/>
  <c r="AQ179" i="251"/>
  <c r="AT179" i="251"/>
  <c r="AU179" i="251"/>
  <c r="AX179" i="251"/>
  <c r="BA179" i="251"/>
  <c r="BD179" i="251"/>
  <c r="BE179" i="251"/>
  <c r="BF179" i="251"/>
  <c r="J56" i="251"/>
  <c r="M56" i="251"/>
  <c r="R56" i="251"/>
  <c r="S56" i="251"/>
  <c r="V56" i="251"/>
  <c r="Y56" i="251"/>
  <c r="Z56" i="251"/>
  <c r="AA56" i="251"/>
  <c r="AD56" i="251"/>
  <c r="AG56" i="251"/>
  <c r="AJ56" i="251"/>
  <c r="AK56" i="251"/>
  <c r="AN56" i="251"/>
  <c r="AQ56" i="251"/>
  <c r="AT56" i="251"/>
  <c r="AU56" i="251"/>
  <c r="AX56" i="251"/>
  <c r="BA56" i="251"/>
  <c r="BD56" i="251"/>
  <c r="BE56" i="251"/>
  <c r="BF56" i="251"/>
  <c r="J349" i="251"/>
  <c r="M349" i="251"/>
  <c r="R349" i="251"/>
  <c r="S349" i="251"/>
  <c r="V349" i="251"/>
  <c r="Y349" i="251"/>
  <c r="Z349" i="251"/>
  <c r="AA349" i="251"/>
  <c r="AD349" i="251"/>
  <c r="AG349" i="251"/>
  <c r="AJ349" i="251"/>
  <c r="AK349" i="251"/>
  <c r="AN349" i="251"/>
  <c r="AQ349" i="251"/>
  <c r="AT349" i="251"/>
  <c r="AU349" i="251"/>
  <c r="AX349" i="251"/>
  <c r="BA349" i="251"/>
  <c r="BD349" i="251"/>
  <c r="BE349" i="251"/>
  <c r="BF349" i="251"/>
  <c r="J11" i="251"/>
  <c r="M11" i="251"/>
  <c r="R11" i="251"/>
  <c r="S11" i="251"/>
  <c r="V11" i="251"/>
  <c r="Y11" i="251"/>
  <c r="Z11" i="251"/>
  <c r="AA11" i="251"/>
  <c r="AD11" i="251"/>
  <c r="AG11" i="251"/>
  <c r="AJ11" i="251"/>
  <c r="AK11" i="251"/>
  <c r="AN11" i="251"/>
  <c r="AQ11" i="251"/>
  <c r="AT11" i="251"/>
  <c r="AU11" i="251"/>
  <c r="AX11" i="251"/>
  <c r="BA11" i="251"/>
  <c r="BD11" i="251"/>
  <c r="BE11" i="251"/>
  <c r="BF11" i="251"/>
  <c r="J178" i="251"/>
  <c r="M178" i="251"/>
  <c r="R178" i="251"/>
  <c r="S178" i="251"/>
  <c r="V178" i="251"/>
  <c r="Y178" i="251"/>
  <c r="Z178" i="251"/>
  <c r="AA178" i="251"/>
  <c r="AD178" i="251"/>
  <c r="AG178" i="251"/>
  <c r="AJ178" i="251"/>
  <c r="AK178" i="251"/>
  <c r="AN178" i="251"/>
  <c r="AQ178" i="251"/>
  <c r="AT178" i="251"/>
  <c r="AU178" i="251"/>
  <c r="AX178" i="251"/>
  <c r="BA178" i="251"/>
  <c r="BD178" i="251"/>
  <c r="BE178" i="251"/>
  <c r="BF178" i="251"/>
  <c r="J220" i="251"/>
  <c r="M220" i="251"/>
  <c r="R220" i="251"/>
  <c r="S220" i="251"/>
  <c r="V220" i="251"/>
  <c r="Y220" i="251"/>
  <c r="Z220" i="251"/>
  <c r="AA220" i="251"/>
  <c r="AD220" i="251"/>
  <c r="AG220" i="251"/>
  <c r="AJ220" i="251"/>
  <c r="AK220" i="251"/>
  <c r="AN220" i="251"/>
  <c r="AQ220" i="251"/>
  <c r="AT220" i="251"/>
  <c r="AU220" i="251"/>
  <c r="AX220" i="251"/>
  <c r="BA220" i="251"/>
  <c r="BD220" i="251"/>
  <c r="BE220" i="251"/>
  <c r="BF220" i="251"/>
  <c r="J151" i="251"/>
  <c r="M151" i="251"/>
  <c r="R151" i="251"/>
  <c r="S151" i="251"/>
  <c r="V151" i="251"/>
  <c r="Y151" i="251"/>
  <c r="Z151" i="251"/>
  <c r="AA151" i="251"/>
  <c r="AD151" i="251"/>
  <c r="AG151" i="251"/>
  <c r="AJ151" i="251"/>
  <c r="AK151" i="251"/>
  <c r="AN151" i="251"/>
  <c r="AQ151" i="251"/>
  <c r="AT151" i="251"/>
  <c r="AU151" i="251"/>
  <c r="AX151" i="251"/>
  <c r="BA151" i="251"/>
  <c r="BD151" i="251"/>
  <c r="BE151" i="251"/>
  <c r="BF151" i="251"/>
  <c r="J322" i="251"/>
  <c r="M322" i="251"/>
  <c r="R322" i="251"/>
  <c r="S322" i="251"/>
  <c r="V322" i="251"/>
  <c r="Y322" i="251"/>
  <c r="Z322" i="251"/>
  <c r="AA322" i="251"/>
  <c r="AD322" i="251"/>
  <c r="AG322" i="251"/>
  <c r="AJ322" i="251"/>
  <c r="AK322" i="251"/>
  <c r="AN322" i="251"/>
  <c r="AQ322" i="251"/>
  <c r="AT322" i="251"/>
  <c r="AU322" i="251"/>
  <c r="AX322" i="251"/>
  <c r="BA322" i="251"/>
  <c r="BD322" i="251"/>
  <c r="BE322" i="251"/>
  <c r="BF322" i="251"/>
  <c r="J313" i="251"/>
  <c r="M313" i="251"/>
  <c r="R313" i="251"/>
  <c r="S313" i="251"/>
  <c r="V313" i="251"/>
  <c r="Y313" i="251"/>
  <c r="Z313" i="251"/>
  <c r="AA313" i="251"/>
  <c r="AD313" i="251"/>
  <c r="AG313" i="251"/>
  <c r="AJ313" i="251"/>
  <c r="AK313" i="251"/>
  <c r="AN313" i="251"/>
  <c r="AQ313" i="251"/>
  <c r="AT313" i="251"/>
  <c r="AU313" i="251"/>
  <c r="AX313" i="251"/>
  <c r="BA313" i="251"/>
  <c r="BD313" i="251"/>
  <c r="BE313" i="251"/>
  <c r="BF313" i="251"/>
  <c r="J343" i="251"/>
  <c r="M343" i="251"/>
  <c r="R343" i="251"/>
  <c r="S343" i="251"/>
  <c r="V343" i="251"/>
  <c r="Y343" i="251"/>
  <c r="Z343" i="251"/>
  <c r="AA343" i="251"/>
  <c r="AD343" i="251"/>
  <c r="AG343" i="251"/>
  <c r="AJ343" i="251"/>
  <c r="AK343" i="251"/>
  <c r="AN343" i="251"/>
  <c r="AQ343" i="251"/>
  <c r="AT343" i="251"/>
  <c r="AU343" i="251"/>
  <c r="AX343" i="251"/>
  <c r="BA343" i="251"/>
  <c r="BD343" i="251"/>
  <c r="BE343" i="251"/>
  <c r="BF343" i="251"/>
  <c r="J219" i="251"/>
  <c r="M219" i="251"/>
  <c r="R219" i="251"/>
  <c r="S219" i="251"/>
  <c r="V219" i="251"/>
  <c r="Y219" i="251"/>
  <c r="Z219" i="251"/>
  <c r="AA219" i="251"/>
  <c r="AD219" i="251"/>
  <c r="AG219" i="251"/>
  <c r="AJ219" i="251"/>
  <c r="AK219" i="251"/>
  <c r="AN219" i="251"/>
  <c r="AQ219" i="251"/>
  <c r="AT219" i="251"/>
  <c r="AU219" i="251"/>
  <c r="AX219" i="251"/>
  <c r="BA219" i="251"/>
  <c r="BD219" i="251"/>
  <c r="BE219" i="251"/>
  <c r="BF219" i="251"/>
  <c r="J75" i="251"/>
  <c r="M75" i="251"/>
  <c r="R75" i="251"/>
  <c r="S75" i="251"/>
  <c r="V75" i="251"/>
  <c r="Y75" i="251"/>
  <c r="Z75" i="251"/>
  <c r="AA75" i="251"/>
  <c r="AD75" i="251"/>
  <c r="AG75" i="251"/>
  <c r="AJ75" i="251"/>
  <c r="AK75" i="251"/>
  <c r="AN75" i="251"/>
  <c r="AQ75" i="251"/>
  <c r="AT75" i="251"/>
  <c r="AU75" i="251"/>
  <c r="AX75" i="251"/>
  <c r="BA75" i="251"/>
  <c r="BD75" i="251"/>
  <c r="BE75" i="251"/>
  <c r="BF75" i="251"/>
  <c r="J74" i="251"/>
  <c r="M74" i="251"/>
  <c r="R74" i="251"/>
  <c r="S74" i="251"/>
  <c r="V74" i="251"/>
  <c r="Y74" i="251"/>
  <c r="Z74" i="251"/>
  <c r="AA74" i="251"/>
  <c r="AD74" i="251"/>
  <c r="AG74" i="251"/>
  <c r="AJ74" i="251"/>
  <c r="AK74" i="251"/>
  <c r="AN74" i="251"/>
  <c r="AQ74" i="251"/>
  <c r="AT74" i="251"/>
  <c r="AU74" i="251"/>
  <c r="AX74" i="251"/>
  <c r="BA74" i="251"/>
  <c r="BD74" i="251"/>
  <c r="BE74" i="251"/>
  <c r="BF74" i="251"/>
  <c r="J278" i="251"/>
  <c r="M278" i="251"/>
  <c r="R278" i="251"/>
  <c r="S278" i="251"/>
  <c r="V278" i="251"/>
  <c r="Y278" i="251"/>
  <c r="Z278" i="251"/>
  <c r="AA278" i="251"/>
  <c r="AD278" i="251"/>
  <c r="AG278" i="251"/>
  <c r="AJ278" i="251"/>
  <c r="AK278" i="251"/>
  <c r="AN278" i="251"/>
  <c r="AQ278" i="251"/>
  <c r="AT278" i="251"/>
  <c r="AU278" i="251"/>
  <c r="AX278" i="251"/>
  <c r="BA278" i="251"/>
  <c r="BD278" i="251"/>
  <c r="BE278" i="251"/>
  <c r="BF278" i="251"/>
  <c r="J342" i="251"/>
  <c r="M342" i="251"/>
  <c r="R342" i="251"/>
  <c r="S342" i="251"/>
  <c r="V342" i="251"/>
  <c r="Y342" i="251"/>
  <c r="Z342" i="251"/>
  <c r="AA342" i="251"/>
  <c r="AD342" i="251"/>
  <c r="AG342" i="251"/>
  <c r="AJ342" i="251"/>
  <c r="AK342" i="251"/>
  <c r="AN342" i="251"/>
  <c r="AQ342" i="251"/>
  <c r="AT342" i="251"/>
  <c r="AU342" i="251"/>
  <c r="AX342" i="251"/>
  <c r="BA342" i="251"/>
  <c r="BD342" i="251"/>
  <c r="BE342" i="251"/>
  <c r="BF342" i="251"/>
  <c r="J96" i="251"/>
  <c r="M96" i="251"/>
  <c r="R96" i="251"/>
  <c r="S96" i="251"/>
  <c r="V96" i="251"/>
  <c r="Y96" i="251"/>
  <c r="Z96" i="251"/>
  <c r="AA96" i="251"/>
  <c r="AD96" i="251"/>
  <c r="AG96" i="251"/>
  <c r="AJ96" i="251"/>
  <c r="AK96" i="251"/>
  <c r="AN96" i="251"/>
  <c r="AQ96" i="251"/>
  <c r="AT96" i="251"/>
  <c r="AU96" i="251"/>
  <c r="AX96" i="251"/>
  <c r="BA96" i="251"/>
  <c r="BD96" i="251"/>
  <c r="BE96" i="251"/>
  <c r="BF96" i="251"/>
  <c r="J177" i="251"/>
  <c r="M177" i="251"/>
  <c r="R177" i="251"/>
  <c r="S177" i="251"/>
  <c r="V177" i="251"/>
  <c r="Y177" i="251"/>
  <c r="Z177" i="251"/>
  <c r="AA177" i="251"/>
  <c r="AD177" i="251"/>
  <c r="AG177" i="251"/>
  <c r="AJ177" i="251"/>
  <c r="AK177" i="251"/>
  <c r="AN177" i="251"/>
  <c r="AQ177" i="251"/>
  <c r="AT177" i="251"/>
  <c r="AU177" i="251"/>
  <c r="AX177" i="251"/>
  <c r="BA177" i="251"/>
  <c r="BD177" i="251"/>
  <c r="BE177" i="251"/>
  <c r="BF177" i="251"/>
  <c r="J95" i="251"/>
  <c r="M95" i="251"/>
  <c r="R95" i="251"/>
  <c r="S95" i="251"/>
  <c r="V95" i="251"/>
  <c r="Y95" i="251"/>
  <c r="Z95" i="251"/>
  <c r="AA95" i="251"/>
  <c r="AD95" i="251"/>
  <c r="AG95" i="251"/>
  <c r="AJ95" i="251"/>
  <c r="AK95" i="251"/>
  <c r="AN95" i="251"/>
  <c r="AQ95" i="251"/>
  <c r="AT95" i="251"/>
  <c r="AU95" i="251"/>
  <c r="AX95" i="251"/>
  <c r="BA95" i="251"/>
  <c r="BD95" i="251"/>
  <c r="BE95" i="251"/>
  <c r="BF95" i="251"/>
  <c r="J334" i="251"/>
  <c r="M334" i="251"/>
  <c r="R334" i="251"/>
  <c r="S334" i="251"/>
  <c r="V334" i="251"/>
  <c r="Y334" i="251"/>
  <c r="Z334" i="251"/>
  <c r="AA334" i="251"/>
  <c r="AD334" i="251"/>
  <c r="AG334" i="251"/>
  <c r="AJ334" i="251"/>
  <c r="AK334" i="251"/>
  <c r="AN334" i="251"/>
  <c r="AQ334" i="251"/>
  <c r="AT334" i="251"/>
  <c r="AU334" i="251"/>
  <c r="AX334" i="251"/>
  <c r="BA334" i="251"/>
  <c r="BD334" i="251"/>
  <c r="BE334" i="251"/>
  <c r="BF334" i="251"/>
  <c r="J361" i="251"/>
  <c r="M361" i="251"/>
  <c r="R361" i="251"/>
  <c r="S361" i="251"/>
  <c r="V361" i="251"/>
  <c r="Y361" i="251"/>
  <c r="Z361" i="251"/>
  <c r="AA361" i="251"/>
  <c r="AD361" i="251"/>
  <c r="AG361" i="251"/>
  <c r="AJ361" i="251"/>
  <c r="AK361" i="251"/>
  <c r="AN361" i="251"/>
  <c r="AQ361" i="251"/>
  <c r="AT361" i="251"/>
  <c r="AU361" i="251"/>
  <c r="AX361" i="251"/>
  <c r="BA361" i="251"/>
  <c r="BD361" i="251"/>
  <c r="BE361" i="251"/>
  <c r="BF361" i="251"/>
  <c r="J364" i="251"/>
  <c r="M364" i="251"/>
  <c r="R364" i="251"/>
  <c r="S364" i="251"/>
  <c r="V364" i="251"/>
  <c r="Y364" i="251"/>
  <c r="Z364" i="251"/>
  <c r="AA364" i="251"/>
  <c r="AD364" i="251"/>
  <c r="AG364" i="251"/>
  <c r="AJ364" i="251"/>
  <c r="AK364" i="251"/>
  <c r="AN364" i="251"/>
  <c r="AQ364" i="251"/>
  <c r="AT364" i="251"/>
  <c r="AU364" i="251"/>
  <c r="AX364" i="251"/>
  <c r="BA364" i="251"/>
  <c r="BD364" i="251"/>
  <c r="BE364" i="251"/>
  <c r="BF364" i="251"/>
  <c r="J348" i="251"/>
  <c r="M348" i="251"/>
  <c r="R348" i="251"/>
  <c r="S348" i="251"/>
  <c r="V348" i="251"/>
  <c r="Y348" i="251"/>
  <c r="Z348" i="251"/>
  <c r="AA348" i="251"/>
  <c r="AD348" i="251"/>
  <c r="AG348" i="251"/>
  <c r="AJ348" i="251"/>
  <c r="AK348" i="251"/>
  <c r="AN348" i="251"/>
  <c r="AQ348" i="251"/>
  <c r="AT348" i="251"/>
  <c r="AU348" i="251"/>
  <c r="AX348" i="251"/>
  <c r="BA348" i="251"/>
  <c r="BD348" i="251"/>
  <c r="BE348" i="251"/>
  <c r="BF348" i="251"/>
  <c r="J357" i="251"/>
  <c r="M357" i="251"/>
  <c r="R357" i="251"/>
  <c r="S357" i="251"/>
  <c r="V357" i="251"/>
  <c r="Y357" i="251"/>
  <c r="Z357" i="251"/>
  <c r="AA357" i="251"/>
  <c r="AD357" i="251"/>
  <c r="AG357" i="251"/>
  <c r="AJ357" i="251"/>
  <c r="AK357" i="251"/>
  <c r="AN357" i="251"/>
  <c r="AQ357" i="251"/>
  <c r="AT357" i="251"/>
  <c r="AU357" i="251"/>
  <c r="AX357" i="251"/>
  <c r="BA357" i="251"/>
  <c r="BD357" i="251"/>
  <c r="BE357" i="251"/>
  <c r="BF357" i="251"/>
  <c r="J347" i="251"/>
  <c r="M347" i="251"/>
  <c r="R347" i="251"/>
  <c r="S347" i="251"/>
  <c r="V347" i="251"/>
  <c r="Y347" i="251"/>
  <c r="Z347" i="251"/>
  <c r="AA347" i="251"/>
  <c r="AD347" i="251"/>
  <c r="AG347" i="251"/>
  <c r="AJ347" i="251"/>
  <c r="AK347" i="251"/>
  <c r="AN347" i="251"/>
  <c r="AQ347" i="251"/>
  <c r="AT347" i="251"/>
  <c r="AU347" i="251"/>
  <c r="AX347" i="251"/>
  <c r="BA347" i="251"/>
  <c r="BD347" i="251"/>
  <c r="BE347" i="251"/>
  <c r="BF347" i="251"/>
  <c r="J312" i="251"/>
  <c r="M312" i="251"/>
  <c r="R312" i="251"/>
  <c r="S312" i="251"/>
  <c r="V312" i="251"/>
  <c r="Y312" i="251"/>
  <c r="Z312" i="251"/>
  <c r="AA312" i="251"/>
  <c r="AD312" i="251"/>
  <c r="AG312" i="251"/>
  <c r="AJ312" i="251"/>
  <c r="AK312" i="251"/>
  <c r="AN312" i="251"/>
  <c r="AQ312" i="251"/>
  <c r="AT312" i="251"/>
  <c r="AU312" i="251"/>
  <c r="AX312" i="251"/>
  <c r="BA312" i="251"/>
  <c r="BD312" i="251"/>
  <c r="BE312" i="251"/>
  <c r="BF312" i="251"/>
  <c r="J150" i="251"/>
  <c r="M150" i="251"/>
  <c r="R150" i="251"/>
  <c r="S150" i="251"/>
  <c r="V150" i="251"/>
  <c r="Y150" i="251"/>
  <c r="Z150" i="251"/>
  <c r="AA150" i="251"/>
  <c r="AD150" i="251"/>
  <c r="AG150" i="251"/>
  <c r="AJ150" i="251"/>
  <c r="AK150" i="251"/>
  <c r="AN150" i="251"/>
  <c r="AQ150" i="251"/>
  <c r="AT150" i="251"/>
  <c r="AU150" i="251"/>
  <c r="AX150" i="251"/>
  <c r="BA150" i="251"/>
  <c r="BD150" i="251"/>
  <c r="BE150" i="251"/>
  <c r="BF150" i="251"/>
  <c r="J128" i="251"/>
  <c r="M128" i="251"/>
  <c r="R128" i="251"/>
  <c r="S128" i="251"/>
  <c r="V128" i="251"/>
  <c r="Y128" i="251"/>
  <c r="Z128" i="251"/>
  <c r="AA128" i="251"/>
  <c r="AD128" i="251"/>
  <c r="AG128" i="251"/>
  <c r="AJ128" i="251"/>
  <c r="AK128" i="251"/>
  <c r="AN128" i="251"/>
  <c r="AQ128" i="251"/>
  <c r="AT128" i="251"/>
  <c r="AU128" i="251"/>
  <c r="AX128" i="251"/>
  <c r="BA128" i="251"/>
  <c r="BD128" i="251"/>
  <c r="BE128" i="251"/>
  <c r="BF128" i="251"/>
  <c r="J311" i="251"/>
  <c r="M311" i="251"/>
  <c r="R311" i="251"/>
  <c r="S311" i="251"/>
  <c r="V311" i="251"/>
  <c r="Y311" i="251"/>
  <c r="Z311" i="251"/>
  <c r="AA311" i="251"/>
  <c r="AD311" i="251"/>
  <c r="AG311" i="251"/>
  <c r="AJ311" i="251"/>
  <c r="AK311" i="251"/>
  <c r="AN311" i="251"/>
  <c r="AQ311" i="251"/>
  <c r="AT311" i="251"/>
  <c r="AU311" i="251"/>
  <c r="AX311" i="251"/>
  <c r="BA311" i="251"/>
  <c r="BD311" i="251"/>
  <c r="BE311" i="251"/>
  <c r="BF311" i="251"/>
  <c r="J310" i="251"/>
  <c r="M310" i="251"/>
  <c r="R310" i="251"/>
  <c r="S310" i="251"/>
  <c r="V310" i="251"/>
  <c r="Y310" i="251"/>
  <c r="Z310" i="251"/>
  <c r="AA310" i="251"/>
  <c r="AD310" i="251"/>
  <c r="AG310" i="251"/>
  <c r="AJ310" i="251"/>
  <c r="AK310" i="251"/>
  <c r="AN310" i="251"/>
  <c r="AQ310" i="251"/>
  <c r="AT310" i="251"/>
  <c r="AU310" i="251"/>
  <c r="AX310" i="251"/>
  <c r="BA310" i="251"/>
  <c r="BD310" i="251"/>
  <c r="BE310" i="251"/>
  <c r="BF310" i="251"/>
  <c r="J32" i="251"/>
  <c r="M32" i="251"/>
  <c r="R32" i="251"/>
  <c r="S32" i="251"/>
  <c r="V32" i="251"/>
  <c r="Y32" i="251"/>
  <c r="Z32" i="251"/>
  <c r="AA32" i="251"/>
  <c r="AD32" i="251"/>
  <c r="AG32" i="251"/>
  <c r="AJ32" i="251"/>
  <c r="AK32" i="251"/>
  <c r="AN32" i="251"/>
  <c r="AQ32" i="251"/>
  <c r="AT32" i="251"/>
  <c r="AU32" i="251"/>
  <c r="AX32" i="251"/>
  <c r="BA32" i="251"/>
  <c r="BD32" i="251"/>
  <c r="BE32" i="251"/>
  <c r="BF32" i="251"/>
  <c r="J218" i="251"/>
  <c r="M218" i="251"/>
  <c r="R218" i="251"/>
  <c r="S218" i="251"/>
  <c r="V218" i="251"/>
  <c r="Y218" i="251"/>
  <c r="Z218" i="251"/>
  <c r="AA218" i="251"/>
  <c r="AD218" i="251"/>
  <c r="AG218" i="251"/>
  <c r="AJ218" i="251"/>
  <c r="AK218" i="251"/>
  <c r="AN218" i="251"/>
  <c r="AQ218" i="251"/>
  <c r="AT218" i="251"/>
  <c r="AU218" i="251"/>
  <c r="AX218" i="251"/>
  <c r="BA218" i="251"/>
  <c r="BD218" i="251"/>
  <c r="BE218" i="251"/>
  <c r="BF218" i="251"/>
  <c r="J217" i="251"/>
  <c r="M217" i="251"/>
  <c r="R217" i="251"/>
  <c r="S217" i="251"/>
  <c r="V217" i="251"/>
  <c r="Y217" i="251"/>
  <c r="Z217" i="251"/>
  <c r="AA217" i="251"/>
  <c r="AD217" i="251"/>
  <c r="AG217" i="251"/>
  <c r="AJ217" i="251"/>
  <c r="AK217" i="251"/>
  <c r="AN217" i="251"/>
  <c r="AQ217" i="251"/>
  <c r="AT217" i="251"/>
  <c r="AU217" i="251"/>
  <c r="AX217" i="251"/>
  <c r="BA217" i="251"/>
  <c r="BD217" i="251"/>
  <c r="BE217" i="251"/>
  <c r="BF217" i="251"/>
  <c r="J293" i="251"/>
  <c r="M293" i="251"/>
  <c r="R293" i="251"/>
  <c r="S293" i="251"/>
  <c r="V293" i="251"/>
  <c r="Y293" i="251"/>
  <c r="Z293" i="251"/>
  <c r="AA293" i="251"/>
  <c r="AD293" i="251"/>
  <c r="AG293" i="251"/>
  <c r="AJ293" i="251"/>
  <c r="AK293" i="251"/>
  <c r="AN293" i="251"/>
  <c r="AQ293" i="251"/>
  <c r="AT293" i="251"/>
  <c r="AU293" i="251"/>
  <c r="AX293" i="251"/>
  <c r="BA293" i="251"/>
  <c r="BD293" i="251"/>
  <c r="BE293" i="251"/>
  <c r="BF293" i="251"/>
  <c r="J216" i="251"/>
  <c r="M216" i="251"/>
  <c r="R216" i="251"/>
  <c r="S216" i="251"/>
  <c r="V216" i="251"/>
  <c r="Y216" i="251"/>
  <c r="Z216" i="251"/>
  <c r="AA216" i="251"/>
  <c r="AD216" i="251"/>
  <c r="AG216" i="251"/>
  <c r="AJ216" i="251"/>
  <c r="AK216" i="251"/>
  <c r="AN216" i="251"/>
  <c r="AQ216" i="251"/>
  <c r="AT216" i="251"/>
  <c r="AU216" i="251"/>
  <c r="AX216" i="251"/>
  <c r="BA216" i="251"/>
  <c r="BD216" i="251"/>
  <c r="BE216" i="251"/>
  <c r="BF216" i="251"/>
  <c r="J73" i="251"/>
  <c r="M73" i="251"/>
  <c r="R73" i="251"/>
  <c r="S73" i="251"/>
  <c r="V73" i="251"/>
  <c r="Y73" i="251"/>
  <c r="Z73" i="251"/>
  <c r="AA73" i="251"/>
  <c r="AD73" i="251"/>
  <c r="AG73" i="251"/>
  <c r="AJ73" i="251"/>
  <c r="AK73" i="251"/>
  <c r="AN73" i="251"/>
  <c r="AQ73" i="251"/>
  <c r="AT73" i="251"/>
  <c r="AU73" i="251"/>
  <c r="AX73" i="251"/>
  <c r="BA73" i="251"/>
  <c r="BD73" i="251"/>
  <c r="BE73" i="251"/>
  <c r="BF73" i="251"/>
  <c r="J72" i="251"/>
  <c r="M72" i="251"/>
  <c r="R72" i="251"/>
  <c r="S72" i="251"/>
  <c r="V72" i="251"/>
  <c r="Y72" i="251"/>
  <c r="Z72" i="251"/>
  <c r="AA72" i="251"/>
  <c r="AD72" i="251"/>
  <c r="AG72" i="251"/>
  <c r="AJ72" i="251"/>
  <c r="AK72" i="251"/>
  <c r="AN72" i="251"/>
  <c r="AQ72" i="251"/>
  <c r="AT72" i="251"/>
  <c r="AU72" i="251"/>
  <c r="AX72" i="251"/>
  <c r="BA72" i="251"/>
  <c r="BD72" i="251"/>
  <c r="BE72" i="251"/>
  <c r="BF72" i="251"/>
  <c r="J20" i="251"/>
  <c r="M20" i="251"/>
  <c r="R20" i="251"/>
  <c r="S20" i="251"/>
  <c r="V20" i="251"/>
  <c r="Y20" i="251"/>
  <c r="Z20" i="251"/>
  <c r="AA20" i="251"/>
  <c r="AD20" i="251"/>
  <c r="AG20" i="251"/>
  <c r="AJ20" i="251"/>
  <c r="AK20" i="251"/>
  <c r="AN20" i="251"/>
  <c r="AQ20" i="251"/>
  <c r="AT20" i="251"/>
  <c r="AU20" i="251"/>
  <c r="AX20" i="251"/>
  <c r="BA20" i="251"/>
  <c r="BD20" i="251"/>
  <c r="BE20" i="251"/>
  <c r="BF20" i="251"/>
  <c r="J176" i="251"/>
  <c r="M176" i="251"/>
  <c r="R176" i="251"/>
  <c r="S176" i="251"/>
  <c r="V176" i="251"/>
  <c r="Y176" i="251"/>
  <c r="Z176" i="251"/>
  <c r="AA176" i="251"/>
  <c r="AD176" i="251"/>
  <c r="AG176" i="251"/>
  <c r="AJ176" i="251"/>
  <c r="AK176" i="251"/>
  <c r="AN176" i="251"/>
  <c r="AQ176" i="251"/>
  <c r="AT176" i="251"/>
  <c r="AU176" i="251"/>
  <c r="AX176" i="251"/>
  <c r="BA176" i="251"/>
  <c r="BD176" i="251"/>
  <c r="BE176" i="251"/>
  <c r="BF176" i="251"/>
  <c r="J55" i="251"/>
  <c r="M55" i="251"/>
  <c r="R55" i="251"/>
  <c r="S55" i="251"/>
  <c r="V55" i="251"/>
  <c r="Y55" i="251"/>
  <c r="Z55" i="251"/>
  <c r="AA55" i="251"/>
  <c r="AD55" i="251"/>
  <c r="AG55" i="251"/>
  <c r="AJ55" i="251"/>
  <c r="AK55" i="251"/>
  <c r="AN55" i="251"/>
  <c r="AQ55" i="251"/>
  <c r="AT55" i="251"/>
  <c r="AU55" i="251"/>
  <c r="AX55" i="251"/>
  <c r="BA55" i="251"/>
  <c r="BD55" i="251"/>
  <c r="BE55" i="251"/>
  <c r="BF55" i="251"/>
  <c r="J19" i="251"/>
  <c r="M19" i="251"/>
  <c r="R19" i="251"/>
  <c r="S19" i="251"/>
  <c r="V19" i="251"/>
  <c r="Y19" i="251"/>
  <c r="Z19" i="251"/>
  <c r="AA19" i="251"/>
  <c r="AD19" i="251"/>
  <c r="AG19" i="251"/>
  <c r="AJ19" i="251"/>
  <c r="AK19" i="251"/>
  <c r="AN19" i="251"/>
  <c r="AQ19" i="251"/>
  <c r="AT19" i="251"/>
  <c r="AU19" i="251"/>
  <c r="AX19" i="251"/>
  <c r="BA19" i="251"/>
  <c r="BD19" i="251"/>
  <c r="BE19" i="251"/>
  <c r="BF19" i="251"/>
  <c r="J54" i="251"/>
  <c r="M54" i="251"/>
  <c r="R54" i="251"/>
  <c r="S54" i="251"/>
  <c r="V54" i="251"/>
  <c r="Y54" i="251"/>
  <c r="Z54" i="251"/>
  <c r="AA54" i="251"/>
  <c r="AD54" i="251"/>
  <c r="AG54" i="251"/>
  <c r="AJ54" i="251"/>
  <c r="AK54" i="251"/>
  <c r="AN54" i="251"/>
  <c r="AQ54" i="251"/>
  <c r="AT54" i="251"/>
  <c r="AU54" i="251"/>
  <c r="AX54" i="251"/>
  <c r="BA54" i="251"/>
  <c r="BD54" i="251"/>
  <c r="BE54" i="251"/>
  <c r="BF54" i="251"/>
  <c r="J277" i="251"/>
  <c r="M277" i="251"/>
  <c r="R277" i="251"/>
  <c r="S277" i="251"/>
  <c r="V277" i="251"/>
  <c r="Y277" i="251"/>
  <c r="Z277" i="251"/>
  <c r="AA277" i="251"/>
  <c r="AD277" i="251"/>
  <c r="AG277" i="251"/>
  <c r="AJ277" i="251"/>
  <c r="AK277" i="251"/>
  <c r="AN277" i="251"/>
  <c r="AQ277" i="251"/>
  <c r="AT277" i="251"/>
  <c r="AU277" i="251"/>
  <c r="AX277" i="251"/>
  <c r="BA277" i="251"/>
  <c r="BD277" i="251"/>
  <c r="BE277" i="251"/>
  <c r="BF277" i="251"/>
  <c r="J31" i="251"/>
  <c r="M31" i="251"/>
  <c r="R31" i="251"/>
  <c r="S31" i="251"/>
  <c r="V31" i="251"/>
  <c r="Y31" i="251"/>
  <c r="Z31" i="251"/>
  <c r="AA31" i="251"/>
  <c r="AD31" i="251"/>
  <c r="AG31" i="251"/>
  <c r="AJ31" i="251"/>
  <c r="AK31" i="251"/>
  <c r="AN31" i="251"/>
  <c r="AQ31" i="251"/>
  <c r="AT31" i="251"/>
  <c r="AU31" i="251"/>
  <c r="AX31" i="251"/>
  <c r="BA31" i="251"/>
  <c r="BD31" i="251"/>
  <c r="BE31" i="251"/>
  <c r="BF31" i="251"/>
  <c r="J292" i="251"/>
  <c r="M292" i="251"/>
  <c r="R292" i="251"/>
  <c r="S292" i="251"/>
  <c r="V292" i="251"/>
  <c r="Y292" i="251"/>
  <c r="Z292" i="251"/>
  <c r="AA292" i="251"/>
  <c r="AD292" i="251"/>
  <c r="AG292" i="251"/>
  <c r="AJ292" i="251"/>
  <c r="AK292" i="251"/>
  <c r="AN292" i="251"/>
  <c r="AQ292" i="251"/>
  <c r="AT292" i="251"/>
  <c r="AU292" i="251"/>
  <c r="AX292" i="251"/>
  <c r="BA292" i="251"/>
  <c r="BD292" i="251"/>
  <c r="BE292" i="251"/>
  <c r="BF292" i="251"/>
  <c r="J41" i="251"/>
  <c r="M41" i="251"/>
  <c r="R41" i="251"/>
  <c r="S41" i="251"/>
  <c r="V41" i="251"/>
  <c r="Y41" i="251"/>
  <c r="Z41" i="251"/>
  <c r="AA41" i="251"/>
  <c r="AD41" i="251"/>
  <c r="AG41" i="251"/>
  <c r="AJ41" i="251"/>
  <c r="AK41" i="251"/>
  <c r="AN41" i="251"/>
  <c r="AQ41" i="251"/>
  <c r="AT41" i="251"/>
  <c r="AU41" i="251"/>
  <c r="AX41" i="251"/>
  <c r="BA41" i="251"/>
  <c r="BD41" i="251"/>
  <c r="BE41" i="251"/>
  <c r="BF41" i="251"/>
  <c r="J71" i="251"/>
  <c r="M71" i="251"/>
  <c r="R71" i="251"/>
  <c r="S71" i="251"/>
  <c r="V71" i="251"/>
  <c r="Y71" i="251"/>
  <c r="Z71" i="251"/>
  <c r="AA71" i="251"/>
  <c r="AD71" i="251"/>
  <c r="AG71" i="251"/>
  <c r="AJ71" i="251"/>
  <c r="AK71" i="251"/>
  <c r="AN71" i="251"/>
  <c r="AQ71" i="251"/>
  <c r="AT71" i="251"/>
  <c r="AU71" i="251"/>
  <c r="AX71" i="251"/>
  <c r="BA71" i="251"/>
  <c r="BD71" i="251"/>
  <c r="BE71" i="251"/>
  <c r="BF71" i="251"/>
  <c r="J70" i="251"/>
  <c r="M70" i="251"/>
  <c r="R70" i="251"/>
  <c r="S70" i="251"/>
  <c r="V70" i="251"/>
  <c r="Y70" i="251"/>
  <c r="Z70" i="251"/>
  <c r="AA70" i="251"/>
  <c r="AD70" i="251"/>
  <c r="AG70" i="251"/>
  <c r="AJ70" i="251"/>
  <c r="AK70" i="251"/>
  <c r="AN70" i="251"/>
  <c r="AQ70" i="251"/>
  <c r="AT70" i="251"/>
  <c r="AU70" i="251"/>
  <c r="AX70" i="251"/>
  <c r="BA70" i="251"/>
  <c r="BD70" i="251"/>
  <c r="BE70" i="251"/>
  <c r="BF70" i="251"/>
  <c r="J69" i="251"/>
  <c r="M69" i="251"/>
  <c r="R69" i="251"/>
  <c r="S69" i="251"/>
  <c r="V69" i="251"/>
  <c r="Y69" i="251"/>
  <c r="Z69" i="251"/>
  <c r="AA69" i="251"/>
  <c r="AD69" i="251"/>
  <c r="AG69" i="251"/>
  <c r="AJ69" i="251"/>
  <c r="AK69" i="251"/>
  <c r="AN69" i="251"/>
  <c r="AQ69" i="251"/>
  <c r="AT69" i="251"/>
  <c r="AU69" i="251"/>
  <c r="AX69" i="251"/>
  <c r="BA69" i="251"/>
  <c r="BD69" i="251"/>
  <c r="BE69" i="251"/>
  <c r="BF69" i="251"/>
  <c r="J276" i="251"/>
  <c r="M276" i="251"/>
  <c r="R276" i="251"/>
  <c r="S276" i="251"/>
  <c r="V276" i="251"/>
  <c r="Y276" i="251"/>
  <c r="Z276" i="251"/>
  <c r="AA276" i="251"/>
  <c r="AD276" i="251"/>
  <c r="AG276" i="251"/>
  <c r="AJ276" i="251"/>
  <c r="AK276" i="251"/>
  <c r="AN276" i="251"/>
  <c r="AQ276" i="251"/>
  <c r="AT276" i="251"/>
  <c r="AU276" i="251"/>
  <c r="AX276" i="251"/>
  <c r="BA276" i="251"/>
  <c r="BD276" i="251"/>
  <c r="BE276" i="251"/>
  <c r="BF276" i="251"/>
  <c r="J215" i="251"/>
  <c r="M215" i="251"/>
  <c r="R215" i="251"/>
  <c r="S215" i="251"/>
  <c r="V215" i="251"/>
  <c r="Y215" i="251"/>
  <c r="Z215" i="251"/>
  <c r="AA215" i="251"/>
  <c r="AD215" i="251"/>
  <c r="AG215" i="251"/>
  <c r="AJ215" i="251"/>
  <c r="AK215" i="251"/>
  <c r="AN215" i="251"/>
  <c r="AQ215" i="251"/>
  <c r="AT215" i="251"/>
  <c r="AU215" i="251"/>
  <c r="AX215" i="251"/>
  <c r="BA215" i="251"/>
  <c r="BD215" i="251"/>
  <c r="BE215" i="251"/>
  <c r="BF215" i="251"/>
  <c r="J244" i="251"/>
  <c r="M244" i="251"/>
  <c r="R244" i="251"/>
  <c r="S244" i="251"/>
  <c r="V244" i="251"/>
  <c r="Y244" i="251"/>
  <c r="Z244" i="251"/>
  <c r="AA244" i="251"/>
  <c r="AD244" i="251"/>
  <c r="AG244" i="251"/>
  <c r="AJ244" i="251"/>
  <c r="AK244" i="251"/>
  <c r="AN244" i="251"/>
  <c r="AQ244" i="251"/>
  <c r="AT244" i="251"/>
  <c r="AU244" i="251"/>
  <c r="AX244" i="251"/>
  <c r="BA244" i="251"/>
  <c r="BD244" i="251"/>
  <c r="BE244" i="251"/>
  <c r="BF244" i="251"/>
  <c r="J275" i="251"/>
  <c r="M275" i="251"/>
  <c r="R275" i="251"/>
  <c r="S275" i="251"/>
  <c r="V275" i="251"/>
  <c r="Y275" i="251"/>
  <c r="Z275" i="251"/>
  <c r="AA275" i="251"/>
  <c r="AD275" i="251"/>
  <c r="AG275" i="251"/>
  <c r="AJ275" i="251"/>
  <c r="AK275" i="251"/>
  <c r="AN275" i="251"/>
  <c r="AQ275" i="251"/>
  <c r="AT275" i="251"/>
  <c r="AU275" i="251"/>
  <c r="AX275" i="251"/>
  <c r="BA275" i="251"/>
  <c r="BD275" i="251"/>
  <c r="BE275" i="251"/>
  <c r="BF275" i="251"/>
  <c r="J175" i="251"/>
  <c r="M175" i="251"/>
  <c r="R175" i="251"/>
  <c r="S175" i="251"/>
  <c r="V175" i="251"/>
  <c r="Y175" i="251"/>
  <c r="Z175" i="251"/>
  <c r="AA175" i="251"/>
  <c r="AD175" i="251"/>
  <c r="AG175" i="251"/>
  <c r="AJ175" i="251"/>
  <c r="AK175" i="251"/>
  <c r="AN175" i="251"/>
  <c r="AQ175" i="251"/>
  <c r="AT175" i="251"/>
  <c r="AU175" i="251"/>
  <c r="AX175" i="251"/>
  <c r="BA175" i="251"/>
  <c r="BD175" i="251"/>
  <c r="BE175" i="251"/>
  <c r="BF175" i="251"/>
  <c r="J214" i="251"/>
  <c r="M214" i="251"/>
  <c r="R214" i="251"/>
  <c r="S214" i="251"/>
  <c r="V214" i="251"/>
  <c r="Y214" i="251"/>
  <c r="Z214" i="251"/>
  <c r="AA214" i="251"/>
  <c r="AD214" i="251"/>
  <c r="AG214" i="251"/>
  <c r="AJ214" i="251"/>
  <c r="AK214" i="251"/>
  <c r="AN214" i="251"/>
  <c r="AQ214" i="251"/>
  <c r="AT214" i="251"/>
  <c r="AU214" i="251"/>
  <c r="AX214" i="251"/>
  <c r="BA214" i="251"/>
  <c r="BD214" i="251"/>
  <c r="BE214" i="251"/>
  <c r="BF214" i="251"/>
  <c r="J53" i="251"/>
  <c r="M53" i="251"/>
  <c r="R53" i="251"/>
  <c r="S53" i="251"/>
  <c r="V53" i="251"/>
  <c r="Y53" i="251"/>
  <c r="Z53" i="251"/>
  <c r="AA53" i="251"/>
  <c r="AD53" i="251"/>
  <c r="AG53" i="251"/>
  <c r="AJ53" i="251"/>
  <c r="AK53" i="251"/>
  <c r="AN53" i="251"/>
  <c r="AQ53" i="251"/>
  <c r="AT53" i="251"/>
  <c r="AU53" i="251"/>
  <c r="AX53" i="251"/>
  <c r="BA53" i="251"/>
  <c r="BD53" i="251"/>
  <c r="BE53" i="251"/>
  <c r="BF53" i="251"/>
  <c r="J52" i="251"/>
  <c r="M52" i="251"/>
  <c r="R52" i="251"/>
  <c r="S52" i="251"/>
  <c r="V52" i="251"/>
  <c r="Y52" i="251"/>
  <c r="Z52" i="251"/>
  <c r="AA52" i="251"/>
  <c r="AD52" i="251"/>
  <c r="AG52" i="251"/>
  <c r="AJ52" i="251"/>
  <c r="AK52" i="251"/>
  <c r="AN52" i="251"/>
  <c r="AQ52" i="251"/>
  <c r="AT52" i="251"/>
  <c r="AU52" i="251"/>
  <c r="AX52" i="251"/>
  <c r="BA52" i="251"/>
  <c r="BD52" i="251"/>
  <c r="BE52" i="251"/>
  <c r="BF52" i="251"/>
  <c r="J94" i="251"/>
  <c r="M94" i="251"/>
  <c r="R94" i="251"/>
  <c r="S94" i="251"/>
  <c r="V94" i="251"/>
  <c r="Y94" i="251"/>
  <c r="Z94" i="251"/>
  <c r="AA94" i="251"/>
  <c r="AD94" i="251"/>
  <c r="AG94" i="251"/>
  <c r="AJ94" i="251"/>
  <c r="AK94" i="251"/>
  <c r="AN94" i="251"/>
  <c r="AQ94" i="251"/>
  <c r="AT94" i="251"/>
  <c r="AU94" i="251"/>
  <c r="AX94" i="251"/>
  <c r="BA94" i="251"/>
  <c r="BD94" i="251"/>
  <c r="BE94" i="251"/>
  <c r="BF94" i="251"/>
  <c r="J291" i="251"/>
  <c r="M291" i="251"/>
  <c r="R291" i="251"/>
  <c r="S291" i="251"/>
  <c r="V291" i="251"/>
  <c r="Y291" i="251"/>
  <c r="Z291" i="251"/>
  <c r="AA291" i="251"/>
  <c r="AD291" i="251"/>
  <c r="AG291" i="251"/>
  <c r="AJ291" i="251"/>
  <c r="AK291" i="251"/>
  <c r="AN291" i="251"/>
  <c r="AQ291" i="251"/>
  <c r="AT291" i="251"/>
  <c r="AU291" i="251"/>
  <c r="AX291" i="251"/>
  <c r="BA291" i="251"/>
  <c r="BD291" i="251"/>
  <c r="BE291" i="251"/>
  <c r="BF291" i="251"/>
  <c r="J309" i="251"/>
  <c r="M309" i="251"/>
  <c r="R309" i="251"/>
  <c r="S309" i="251"/>
  <c r="V309" i="251"/>
  <c r="Y309" i="251"/>
  <c r="Z309" i="251"/>
  <c r="AA309" i="251"/>
  <c r="AD309" i="251"/>
  <c r="AG309" i="251"/>
  <c r="AJ309" i="251"/>
  <c r="AK309" i="251"/>
  <c r="AN309" i="251"/>
  <c r="AQ309" i="251"/>
  <c r="AT309" i="251"/>
  <c r="AU309" i="251"/>
  <c r="AX309" i="251"/>
  <c r="BA309" i="251"/>
  <c r="BD309" i="251"/>
  <c r="BE309" i="251"/>
  <c r="BF309" i="251"/>
  <c r="J174" i="251"/>
  <c r="M174" i="251"/>
  <c r="R174" i="251"/>
  <c r="S174" i="251"/>
  <c r="V174" i="251"/>
  <c r="Y174" i="251"/>
  <c r="Z174" i="251"/>
  <c r="AA174" i="251"/>
  <c r="AD174" i="251"/>
  <c r="AG174" i="251"/>
  <c r="AJ174" i="251"/>
  <c r="AK174" i="251"/>
  <c r="AN174" i="251"/>
  <c r="AQ174" i="251"/>
  <c r="AT174" i="251"/>
  <c r="AU174" i="251"/>
  <c r="AX174" i="251"/>
  <c r="BA174" i="251"/>
  <c r="BD174" i="251"/>
  <c r="BE174" i="251"/>
  <c r="BF174" i="251"/>
  <c r="J243" i="251"/>
  <c r="M243" i="251"/>
  <c r="R243" i="251"/>
  <c r="S243" i="251"/>
  <c r="V243" i="251"/>
  <c r="Y243" i="251"/>
  <c r="Z243" i="251"/>
  <c r="AA243" i="251"/>
  <c r="AD243" i="251"/>
  <c r="AG243" i="251"/>
  <c r="AJ243" i="251"/>
  <c r="AK243" i="251"/>
  <c r="AN243" i="251"/>
  <c r="AQ243" i="251"/>
  <c r="AT243" i="251"/>
  <c r="AU243" i="251"/>
  <c r="AX243" i="251"/>
  <c r="BA243" i="251"/>
  <c r="BD243" i="251"/>
  <c r="BE243" i="251"/>
  <c r="BF243" i="251"/>
  <c r="J93" i="251"/>
  <c r="M93" i="251"/>
  <c r="R93" i="251"/>
  <c r="S93" i="251"/>
  <c r="V93" i="251"/>
  <c r="Y93" i="251"/>
  <c r="Z93" i="251"/>
  <c r="AA93" i="251"/>
  <c r="AD93" i="251"/>
  <c r="AG93" i="251"/>
  <c r="AJ93" i="251"/>
  <c r="AK93" i="251"/>
  <c r="AN93" i="251"/>
  <c r="AQ93" i="251"/>
  <c r="AT93" i="251"/>
  <c r="AU93" i="251"/>
  <c r="AX93" i="251"/>
  <c r="BA93" i="251"/>
  <c r="BD93" i="251"/>
  <c r="BE93" i="251"/>
  <c r="BF93" i="251"/>
  <c r="J213" i="251"/>
  <c r="M213" i="251"/>
  <c r="R213" i="251"/>
  <c r="S213" i="251"/>
  <c r="V213" i="251"/>
  <c r="Y213" i="251"/>
  <c r="Z213" i="251"/>
  <c r="AA213" i="251"/>
  <c r="AD213" i="251"/>
  <c r="AG213" i="251"/>
  <c r="AJ213" i="251"/>
  <c r="AK213" i="251"/>
  <c r="AN213" i="251"/>
  <c r="AQ213" i="251"/>
  <c r="AT213" i="251"/>
  <c r="AU213" i="251"/>
  <c r="AX213" i="251"/>
  <c r="BA213" i="251"/>
  <c r="BD213" i="251"/>
  <c r="BE213" i="251"/>
  <c r="BF213" i="251"/>
  <c r="J374" i="251"/>
  <c r="M374" i="251"/>
  <c r="R374" i="251"/>
  <c r="S374" i="251"/>
  <c r="V374" i="251"/>
  <c r="Y374" i="251"/>
  <c r="Z374" i="251"/>
  <c r="AA374" i="251"/>
  <c r="AD374" i="251"/>
  <c r="AG374" i="251"/>
  <c r="AJ374" i="251"/>
  <c r="AK374" i="251"/>
  <c r="AN374" i="251"/>
  <c r="AQ374" i="251"/>
  <c r="AT374" i="251"/>
  <c r="AU374" i="251"/>
  <c r="AX374" i="251"/>
  <c r="BA374" i="251"/>
  <c r="BD374" i="251"/>
  <c r="BE374" i="251"/>
  <c r="BF374" i="251"/>
  <c r="J149" i="251"/>
  <c r="M149" i="251"/>
  <c r="R149" i="251"/>
  <c r="S149" i="251"/>
  <c r="V149" i="251"/>
  <c r="Y149" i="251"/>
  <c r="Z149" i="251"/>
  <c r="AA149" i="251"/>
  <c r="AD149" i="251"/>
  <c r="AG149" i="251"/>
  <c r="AJ149" i="251"/>
  <c r="AK149" i="251"/>
  <c r="AN149" i="251"/>
  <c r="AQ149" i="251"/>
  <c r="AT149" i="251"/>
  <c r="AU149" i="251"/>
  <c r="AX149" i="251"/>
  <c r="BA149" i="251"/>
  <c r="BD149" i="251"/>
  <c r="BE149" i="251"/>
  <c r="BF149" i="251"/>
  <c r="J242" i="251"/>
  <c r="M242" i="251"/>
  <c r="R242" i="251"/>
  <c r="S242" i="251"/>
  <c r="V242" i="251"/>
  <c r="Y242" i="251"/>
  <c r="Z242" i="251"/>
  <c r="AA242" i="251"/>
  <c r="AD242" i="251"/>
  <c r="AG242" i="251"/>
  <c r="AJ242" i="251"/>
  <c r="AK242" i="251"/>
  <c r="AN242" i="251"/>
  <c r="AQ242" i="251"/>
  <c r="AT242" i="251"/>
  <c r="AU242" i="251"/>
  <c r="AX242" i="251"/>
  <c r="BA242" i="251"/>
  <c r="BD242" i="251"/>
  <c r="BE242" i="251"/>
  <c r="BF242" i="251"/>
  <c r="J127" i="251"/>
  <c r="M127" i="251"/>
  <c r="R127" i="251"/>
  <c r="S127" i="251"/>
  <c r="V127" i="251"/>
  <c r="Y127" i="251"/>
  <c r="Z127" i="251"/>
  <c r="AA127" i="251"/>
  <c r="AD127" i="251"/>
  <c r="AG127" i="251"/>
  <c r="AJ127" i="251"/>
  <c r="AK127" i="251"/>
  <c r="AN127" i="251"/>
  <c r="AQ127" i="251"/>
  <c r="AT127" i="251"/>
  <c r="AU127" i="251"/>
  <c r="AX127" i="251"/>
  <c r="BA127" i="251"/>
  <c r="BD127" i="251"/>
  <c r="BE127" i="251"/>
  <c r="BF127" i="251"/>
  <c r="J173" i="251"/>
  <c r="M173" i="251"/>
  <c r="R173" i="251"/>
  <c r="S173" i="251"/>
  <c r="V173" i="251"/>
  <c r="Y173" i="251"/>
  <c r="Z173" i="251"/>
  <c r="AA173" i="251"/>
  <c r="AD173" i="251"/>
  <c r="AG173" i="251"/>
  <c r="AJ173" i="251"/>
  <c r="AK173" i="251"/>
  <c r="AN173" i="251"/>
  <c r="AQ173" i="251"/>
  <c r="AT173" i="251"/>
  <c r="AU173" i="251"/>
  <c r="AX173" i="251"/>
  <c r="BA173" i="251"/>
  <c r="BD173" i="251"/>
  <c r="BE173" i="251"/>
  <c r="BF173" i="251"/>
  <c r="J241" i="251"/>
  <c r="M241" i="251"/>
  <c r="R241" i="251"/>
  <c r="S241" i="251"/>
  <c r="V241" i="251"/>
  <c r="Y241" i="251"/>
  <c r="Z241" i="251"/>
  <c r="AA241" i="251"/>
  <c r="AD241" i="251"/>
  <c r="AG241" i="251"/>
  <c r="AJ241" i="251"/>
  <c r="AK241" i="251"/>
  <c r="AN241" i="251"/>
  <c r="AQ241" i="251"/>
  <c r="AT241" i="251"/>
  <c r="AU241" i="251"/>
  <c r="AX241" i="251"/>
  <c r="BA241" i="251"/>
  <c r="BD241" i="251"/>
  <c r="BE241" i="251"/>
  <c r="BF241" i="251"/>
  <c r="J274" i="251"/>
  <c r="M274" i="251"/>
  <c r="R274" i="251"/>
  <c r="S274" i="251"/>
  <c r="V274" i="251"/>
  <c r="Y274" i="251"/>
  <c r="Z274" i="251"/>
  <c r="AA274" i="251"/>
  <c r="AD274" i="251"/>
  <c r="AG274" i="251"/>
  <c r="AJ274" i="251"/>
  <c r="AK274" i="251"/>
  <c r="AN274" i="251"/>
  <c r="AQ274" i="251"/>
  <c r="AT274" i="251"/>
  <c r="AU274" i="251"/>
  <c r="AX274" i="251"/>
  <c r="BA274" i="251"/>
  <c r="BD274" i="251"/>
  <c r="BE274" i="251"/>
  <c r="BF274" i="251"/>
  <c r="J380" i="251"/>
  <c r="M380" i="251"/>
  <c r="R380" i="251"/>
  <c r="S380" i="251"/>
  <c r="V380" i="251"/>
  <c r="Y380" i="251"/>
  <c r="Z380" i="251"/>
  <c r="AA380" i="251"/>
  <c r="AD380" i="251"/>
  <c r="AG380" i="251"/>
  <c r="AJ380" i="251"/>
  <c r="AK380" i="251"/>
  <c r="AN380" i="251"/>
  <c r="AQ380" i="251"/>
  <c r="AT380" i="251"/>
  <c r="AU380" i="251"/>
  <c r="AX380" i="251"/>
  <c r="BA380" i="251"/>
  <c r="BD380" i="251"/>
  <c r="BE380" i="251"/>
  <c r="BF380" i="251"/>
  <c r="J308" i="251"/>
  <c r="M308" i="251"/>
  <c r="R308" i="251"/>
  <c r="S308" i="251"/>
  <c r="V308" i="251"/>
  <c r="Y308" i="251"/>
  <c r="Z308" i="251"/>
  <c r="AA308" i="251"/>
  <c r="AD308" i="251"/>
  <c r="AG308" i="251"/>
  <c r="AJ308" i="251"/>
  <c r="AK308" i="251"/>
  <c r="AN308" i="251"/>
  <c r="AQ308" i="251"/>
  <c r="AT308" i="251"/>
  <c r="AU308" i="251"/>
  <c r="AX308" i="251"/>
  <c r="BA308" i="251"/>
  <c r="BD308" i="251"/>
  <c r="BE308" i="251"/>
  <c r="BF308" i="251"/>
  <c r="J40" i="251"/>
  <c r="M40" i="251"/>
  <c r="R40" i="251"/>
  <c r="S40" i="251"/>
  <c r="V40" i="251"/>
  <c r="Y40" i="251"/>
  <c r="Z40" i="251"/>
  <c r="AA40" i="251"/>
  <c r="AD40" i="251"/>
  <c r="AG40" i="251"/>
  <c r="AJ40" i="251"/>
  <c r="AK40" i="251"/>
  <c r="AN40" i="251"/>
  <c r="AQ40" i="251"/>
  <c r="AT40" i="251"/>
  <c r="AU40" i="251"/>
  <c r="AX40" i="251"/>
  <c r="BA40" i="251"/>
  <c r="BD40" i="251"/>
  <c r="BE40" i="251"/>
  <c r="BF40" i="251"/>
  <c r="J30" i="251"/>
  <c r="M30" i="251"/>
  <c r="R30" i="251"/>
  <c r="S30" i="251"/>
  <c r="V30" i="251"/>
  <c r="Y30" i="251"/>
  <c r="Z30" i="251"/>
  <c r="AA30" i="251"/>
  <c r="AD30" i="251"/>
  <c r="AG30" i="251"/>
  <c r="AJ30" i="251"/>
  <c r="AK30" i="251"/>
  <c r="AN30" i="251"/>
  <c r="AQ30" i="251"/>
  <c r="AT30" i="251"/>
  <c r="AU30" i="251"/>
  <c r="AX30" i="251"/>
  <c r="BA30" i="251"/>
  <c r="BD30" i="251"/>
  <c r="BE30" i="251"/>
  <c r="BF30" i="251"/>
  <c r="J92" i="251"/>
  <c r="M92" i="251"/>
  <c r="R92" i="251"/>
  <c r="S92" i="251"/>
  <c r="V92" i="251"/>
  <c r="Y92" i="251"/>
  <c r="Z92" i="251"/>
  <c r="AA92" i="251"/>
  <c r="AD92" i="251"/>
  <c r="AG92" i="251"/>
  <c r="AJ92" i="251"/>
  <c r="AK92" i="251"/>
  <c r="AN92" i="251"/>
  <c r="AQ92" i="251"/>
  <c r="AT92" i="251"/>
  <c r="AU92" i="251"/>
  <c r="AX92" i="251"/>
  <c r="BA92" i="251"/>
  <c r="BD92" i="251"/>
  <c r="BE92" i="251"/>
  <c r="BF92" i="251"/>
  <c r="J307" i="251"/>
  <c r="M307" i="251"/>
  <c r="R307" i="251"/>
  <c r="S307" i="251"/>
  <c r="V307" i="251"/>
  <c r="Y307" i="251"/>
  <c r="Z307" i="251"/>
  <c r="AA307" i="251"/>
  <c r="AD307" i="251"/>
  <c r="AG307" i="251"/>
  <c r="AJ307" i="251"/>
  <c r="AK307" i="251"/>
  <c r="AN307" i="251"/>
  <c r="AQ307" i="251"/>
  <c r="AT307" i="251"/>
  <c r="AU307" i="251"/>
  <c r="AX307" i="251"/>
  <c r="BA307" i="251"/>
  <c r="BD307" i="251"/>
  <c r="BE307" i="251"/>
  <c r="BF307" i="251"/>
  <c r="J321" i="251"/>
  <c r="M321" i="251"/>
  <c r="R321" i="251"/>
  <c r="S321" i="251"/>
  <c r="V321" i="251"/>
  <c r="Y321" i="251"/>
  <c r="Z321" i="251"/>
  <c r="AA321" i="251"/>
  <c r="AD321" i="251"/>
  <c r="AG321" i="251"/>
  <c r="AJ321" i="251"/>
  <c r="AK321" i="251"/>
  <c r="AN321" i="251"/>
  <c r="AQ321" i="251"/>
  <c r="AT321" i="251"/>
  <c r="AU321" i="251"/>
  <c r="AX321" i="251"/>
  <c r="BA321" i="251"/>
  <c r="BD321" i="251"/>
  <c r="BE321" i="251"/>
  <c r="BF321" i="251"/>
  <c r="J148" i="251"/>
  <c r="M148" i="251"/>
  <c r="R148" i="251"/>
  <c r="S148" i="251"/>
  <c r="V148" i="251"/>
  <c r="Y148" i="251"/>
  <c r="Z148" i="251"/>
  <c r="AA148" i="251"/>
  <c r="AD148" i="251"/>
  <c r="AG148" i="251"/>
  <c r="AJ148" i="251"/>
  <c r="AK148" i="251"/>
  <c r="AN148" i="251"/>
  <c r="AQ148" i="251"/>
  <c r="AT148" i="251"/>
  <c r="AU148" i="251"/>
  <c r="AX148" i="251"/>
  <c r="BA148" i="251"/>
  <c r="BD148" i="251"/>
  <c r="BE148" i="251"/>
  <c r="BF148" i="251"/>
  <c r="J68" i="251"/>
  <c r="M68" i="251"/>
  <c r="R68" i="251"/>
  <c r="S68" i="251"/>
  <c r="V68" i="251"/>
  <c r="Y68" i="251"/>
  <c r="Z68" i="251"/>
  <c r="AA68" i="251"/>
  <c r="AD68" i="251"/>
  <c r="AG68" i="251"/>
  <c r="AJ68" i="251"/>
  <c r="AK68" i="251"/>
  <c r="AN68" i="251"/>
  <c r="AQ68" i="251"/>
  <c r="AT68" i="251"/>
  <c r="AU68" i="251"/>
  <c r="AX68" i="251"/>
  <c r="BA68" i="251"/>
  <c r="BD68" i="251"/>
  <c r="BE68" i="251"/>
  <c r="BF68" i="251"/>
  <c r="J172" i="251"/>
  <c r="M172" i="251"/>
  <c r="R172" i="251"/>
  <c r="S172" i="251"/>
  <c r="V172" i="251"/>
  <c r="Y172" i="251"/>
  <c r="Z172" i="251"/>
  <c r="AA172" i="251"/>
  <c r="AD172" i="251"/>
  <c r="AG172" i="251"/>
  <c r="AJ172" i="251"/>
  <c r="AK172" i="251"/>
  <c r="AN172" i="251"/>
  <c r="AQ172" i="251"/>
  <c r="AT172" i="251"/>
  <c r="AU172" i="251"/>
  <c r="AX172" i="251"/>
  <c r="BA172" i="251"/>
  <c r="BD172" i="251"/>
  <c r="BE172" i="251"/>
  <c r="BF172" i="251"/>
  <c r="J126" i="251"/>
  <c r="M126" i="251"/>
  <c r="R126" i="251"/>
  <c r="S126" i="251"/>
  <c r="V126" i="251"/>
  <c r="Y126" i="251"/>
  <c r="Z126" i="251"/>
  <c r="AA126" i="251"/>
  <c r="AD126" i="251"/>
  <c r="AG126" i="251"/>
  <c r="AJ126" i="251"/>
  <c r="AK126" i="251"/>
  <c r="AN126" i="251"/>
  <c r="AQ126" i="251"/>
  <c r="AT126" i="251"/>
  <c r="AU126" i="251"/>
  <c r="AX126" i="251"/>
  <c r="BA126" i="251"/>
  <c r="BD126" i="251"/>
  <c r="BE126" i="251"/>
  <c r="BF126" i="251"/>
  <c r="J290" i="251"/>
  <c r="M290" i="251"/>
  <c r="R290" i="251"/>
  <c r="S290" i="251"/>
  <c r="V290" i="251"/>
  <c r="Y290" i="251"/>
  <c r="Z290" i="251"/>
  <c r="AA290" i="251"/>
  <c r="AD290" i="251"/>
  <c r="AG290" i="251"/>
  <c r="AJ290" i="251"/>
  <c r="AK290" i="251"/>
  <c r="AN290" i="251"/>
  <c r="AQ290" i="251"/>
  <c r="AT290" i="251"/>
  <c r="AU290" i="251"/>
  <c r="AX290" i="251"/>
  <c r="BA290" i="251"/>
  <c r="BD290" i="251"/>
  <c r="BE290" i="251"/>
  <c r="BF290" i="251"/>
  <c r="J273" i="251"/>
  <c r="M273" i="251"/>
  <c r="R273" i="251"/>
  <c r="S273" i="251"/>
  <c r="V273" i="251"/>
  <c r="Y273" i="251"/>
  <c r="Z273" i="251"/>
  <c r="AA273" i="251"/>
  <c r="AD273" i="251"/>
  <c r="AG273" i="251"/>
  <c r="AJ273" i="251"/>
  <c r="AK273" i="251"/>
  <c r="AN273" i="251"/>
  <c r="AQ273" i="251"/>
  <c r="AT273" i="251"/>
  <c r="AU273" i="251"/>
  <c r="AX273" i="251"/>
  <c r="BA273" i="251"/>
  <c r="BD273" i="251"/>
  <c r="BE273" i="251"/>
  <c r="BF273" i="251"/>
  <c r="J341" i="251"/>
  <c r="M341" i="251"/>
  <c r="R341" i="251"/>
  <c r="S341" i="251"/>
  <c r="V341" i="251"/>
  <c r="Y341" i="251"/>
  <c r="Z341" i="251"/>
  <c r="AA341" i="251"/>
  <c r="AD341" i="251"/>
  <c r="AG341" i="251"/>
  <c r="AJ341" i="251"/>
  <c r="AK341" i="251"/>
  <c r="AN341" i="251"/>
  <c r="AQ341" i="251"/>
  <c r="AT341" i="251"/>
  <c r="AU341" i="251"/>
  <c r="AX341" i="251"/>
  <c r="BA341" i="251"/>
  <c r="BD341" i="251"/>
  <c r="BE341" i="251"/>
  <c r="BF341" i="251"/>
  <c r="J18" i="251"/>
  <c r="M18" i="251"/>
  <c r="R18" i="251"/>
  <c r="S18" i="251"/>
  <c r="V18" i="251"/>
  <c r="Y18" i="251"/>
  <c r="Z18" i="251"/>
  <c r="AA18" i="251"/>
  <c r="AD18" i="251"/>
  <c r="AG18" i="251"/>
  <c r="AJ18" i="251"/>
  <c r="AK18" i="251"/>
  <c r="AN18" i="251"/>
  <c r="AQ18" i="251"/>
  <c r="AT18" i="251"/>
  <c r="AU18" i="251"/>
  <c r="AX18" i="251"/>
  <c r="BA18" i="251"/>
  <c r="BD18" i="251"/>
  <c r="BE18" i="251"/>
  <c r="BF18" i="251"/>
  <c r="J67" i="251"/>
  <c r="M67" i="251"/>
  <c r="R67" i="251"/>
  <c r="S67" i="251"/>
  <c r="V67" i="251"/>
  <c r="Y67" i="251"/>
  <c r="Z67" i="251"/>
  <c r="AA67" i="251"/>
  <c r="AD67" i="251"/>
  <c r="AG67" i="251"/>
  <c r="AJ67" i="251"/>
  <c r="AK67" i="251"/>
  <c r="AN67" i="251"/>
  <c r="AQ67" i="251"/>
  <c r="AT67" i="251"/>
  <c r="AU67" i="251"/>
  <c r="AX67" i="251"/>
  <c r="BA67" i="251"/>
  <c r="BD67" i="251"/>
  <c r="BE67" i="251"/>
  <c r="BF67" i="251"/>
  <c r="J125" i="251"/>
  <c r="M125" i="251"/>
  <c r="R125" i="251"/>
  <c r="S125" i="251"/>
  <c r="V125" i="251"/>
  <c r="Y125" i="251"/>
  <c r="Z125" i="251"/>
  <c r="AA125" i="251"/>
  <c r="AD125" i="251"/>
  <c r="AG125" i="251"/>
  <c r="AJ125" i="251"/>
  <c r="AK125" i="251"/>
  <c r="AN125" i="251"/>
  <c r="AQ125" i="251"/>
  <c r="AT125" i="251"/>
  <c r="AU125" i="251"/>
  <c r="AX125" i="251"/>
  <c r="BA125" i="251"/>
  <c r="BD125" i="251"/>
  <c r="BE125" i="251"/>
  <c r="BF125" i="251"/>
  <c r="J66" i="251"/>
  <c r="M66" i="251"/>
  <c r="R66" i="251"/>
  <c r="S66" i="251"/>
  <c r="V66" i="251"/>
  <c r="Y66" i="251"/>
  <c r="Z66" i="251"/>
  <c r="AA66" i="251"/>
  <c r="AD66" i="251"/>
  <c r="AG66" i="251"/>
  <c r="AJ66" i="251"/>
  <c r="AK66" i="251"/>
  <c r="AN66" i="251"/>
  <c r="AQ66" i="251"/>
  <c r="AT66" i="251"/>
  <c r="AU66" i="251"/>
  <c r="AX66" i="251"/>
  <c r="BA66" i="251"/>
  <c r="BD66" i="251"/>
  <c r="BE66" i="251"/>
  <c r="BF66" i="251"/>
  <c r="J320" i="251"/>
  <c r="M320" i="251"/>
  <c r="R320" i="251"/>
  <c r="S320" i="251"/>
  <c r="V320" i="251"/>
  <c r="Y320" i="251"/>
  <c r="Z320" i="251"/>
  <c r="AA320" i="251"/>
  <c r="AD320" i="251"/>
  <c r="AG320" i="251"/>
  <c r="AJ320" i="251"/>
  <c r="AK320" i="251"/>
  <c r="AN320" i="251"/>
  <c r="AQ320" i="251"/>
  <c r="AT320" i="251"/>
  <c r="AU320" i="251"/>
  <c r="AX320" i="251"/>
  <c r="BA320" i="251"/>
  <c r="BD320" i="251"/>
  <c r="BE320" i="251"/>
  <c r="BF320" i="251"/>
  <c r="J306" i="251"/>
  <c r="M306" i="251"/>
  <c r="R306" i="251"/>
  <c r="S306" i="251"/>
  <c r="V306" i="251"/>
  <c r="Y306" i="251"/>
  <c r="Z306" i="251"/>
  <c r="AA306" i="251"/>
  <c r="AD306" i="251"/>
  <c r="AG306" i="251"/>
  <c r="AJ306" i="251"/>
  <c r="AK306" i="251"/>
  <c r="AN306" i="251"/>
  <c r="AQ306" i="251"/>
  <c r="AT306" i="251"/>
  <c r="AU306" i="251"/>
  <c r="AX306" i="251"/>
  <c r="BA306" i="251"/>
  <c r="BD306" i="251"/>
  <c r="BE306" i="251"/>
  <c r="BF306" i="251"/>
  <c r="J147" i="251"/>
  <c r="M147" i="251"/>
  <c r="R147" i="251"/>
  <c r="S147" i="251"/>
  <c r="V147" i="251"/>
  <c r="Y147" i="251"/>
  <c r="Z147" i="251"/>
  <c r="AA147" i="251"/>
  <c r="AD147" i="251"/>
  <c r="AG147" i="251"/>
  <c r="AJ147" i="251"/>
  <c r="AK147" i="251"/>
  <c r="AN147" i="251"/>
  <c r="AQ147" i="251"/>
  <c r="AT147" i="251"/>
  <c r="AU147" i="251"/>
  <c r="AX147" i="251"/>
  <c r="BA147" i="251"/>
  <c r="BD147" i="251"/>
  <c r="BE147" i="251"/>
  <c r="BF147" i="251"/>
  <c r="J240" i="251"/>
  <c r="M240" i="251"/>
  <c r="R240" i="251"/>
  <c r="S240" i="251"/>
  <c r="V240" i="251"/>
  <c r="Y240" i="251"/>
  <c r="Z240" i="251"/>
  <c r="AA240" i="251"/>
  <c r="AD240" i="251"/>
  <c r="AG240" i="251"/>
  <c r="AJ240" i="251"/>
  <c r="AK240" i="251"/>
  <c r="AN240" i="251"/>
  <c r="AQ240" i="251"/>
  <c r="AT240" i="251"/>
  <c r="AU240" i="251"/>
  <c r="AX240" i="251"/>
  <c r="BA240" i="251"/>
  <c r="BD240" i="251"/>
  <c r="BE240" i="251"/>
  <c r="BF240" i="251"/>
  <c r="J358" i="251"/>
  <c r="M358" i="251"/>
  <c r="R358" i="251"/>
  <c r="S358" i="251"/>
  <c r="V358" i="251"/>
  <c r="Y358" i="251"/>
  <c r="Z358" i="251"/>
  <c r="AA358" i="251"/>
  <c r="AD358" i="251"/>
  <c r="AG358" i="251"/>
  <c r="AJ358" i="251"/>
  <c r="AK358" i="251"/>
  <c r="AN358" i="251"/>
  <c r="AQ358" i="251"/>
  <c r="AT358" i="251"/>
  <c r="AU358" i="251"/>
  <c r="AX358" i="251"/>
  <c r="BA358" i="251"/>
  <c r="BD358" i="251"/>
  <c r="BE358" i="251"/>
  <c r="BF358" i="251"/>
  <c r="J212" i="251"/>
  <c r="M212" i="251"/>
  <c r="R212" i="251"/>
  <c r="S212" i="251"/>
  <c r="V212" i="251"/>
  <c r="Y212" i="251"/>
  <c r="Z212" i="251"/>
  <c r="AA212" i="251"/>
  <c r="AD212" i="251"/>
  <c r="AG212" i="251"/>
  <c r="AJ212" i="251"/>
  <c r="AK212" i="251"/>
  <c r="AN212" i="251"/>
  <c r="AQ212" i="251"/>
  <c r="AT212" i="251"/>
  <c r="AU212" i="251"/>
  <c r="AX212" i="251"/>
  <c r="BA212" i="251"/>
  <c r="BD212" i="251"/>
  <c r="BE212" i="251"/>
  <c r="BF212" i="251"/>
  <c r="J211" i="251"/>
  <c r="M211" i="251"/>
  <c r="R211" i="251"/>
  <c r="S211" i="251"/>
  <c r="V211" i="251"/>
  <c r="Y211" i="251"/>
  <c r="Z211" i="251"/>
  <c r="AA211" i="251"/>
  <c r="AD211" i="251"/>
  <c r="AG211" i="251"/>
  <c r="AJ211" i="251"/>
  <c r="AK211" i="251"/>
  <c r="AN211" i="251"/>
  <c r="AQ211" i="251"/>
  <c r="AT211" i="251"/>
  <c r="AU211" i="251"/>
  <c r="AX211" i="251"/>
  <c r="BA211" i="251"/>
  <c r="BD211" i="251"/>
  <c r="BE211" i="251"/>
  <c r="BF211" i="251"/>
  <c r="J239" i="251"/>
  <c r="M239" i="251"/>
  <c r="R239" i="251"/>
  <c r="S239" i="251"/>
  <c r="V239" i="251"/>
  <c r="Y239" i="251"/>
  <c r="Z239" i="251"/>
  <c r="AA239" i="251"/>
  <c r="AD239" i="251"/>
  <c r="AG239" i="251"/>
  <c r="AJ239" i="251"/>
  <c r="AK239" i="251"/>
  <c r="AN239" i="251"/>
  <c r="AQ239" i="251"/>
  <c r="AT239" i="251"/>
  <c r="AU239" i="251"/>
  <c r="AX239" i="251"/>
  <c r="BA239" i="251"/>
  <c r="BD239" i="251"/>
  <c r="BE239" i="251"/>
  <c r="BF239" i="251"/>
  <c r="J289" i="251"/>
  <c r="M289" i="251"/>
  <c r="R289" i="251"/>
  <c r="S289" i="251"/>
  <c r="V289" i="251"/>
  <c r="Y289" i="251"/>
  <c r="Z289" i="251"/>
  <c r="AA289" i="251"/>
  <c r="AD289" i="251"/>
  <c r="AG289" i="251"/>
  <c r="AJ289" i="251"/>
  <c r="AK289" i="251"/>
  <c r="AN289" i="251"/>
  <c r="AQ289" i="251"/>
  <c r="AT289" i="251"/>
  <c r="AU289" i="251"/>
  <c r="AX289" i="251"/>
  <c r="BA289" i="251"/>
  <c r="BD289" i="251"/>
  <c r="BE289" i="251"/>
  <c r="BF289" i="251"/>
  <c r="J171" i="251"/>
  <c r="M171" i="251"/>
  <c r="R171" i="251"/>
  <c r="S171" i="251"/>
  <c r="V171" i="251"/>
  <c r="Y171" i="251"/>
  <c r="Z171" i="251"/>
  <c r="AA171" i="251"/>
  <c r="AD171" i="251"/>
  <c r="AG171" i="251"/>
  <c r="AJ171" i="251"/>
  <c r="AK171" i="251"/>
  <c r="AN171" i="251"/>
  <c r="AQ171" i="251"/>
  <c r="AT171" i="251"/>
  <c r="AU171" i="251"/>
  <c r="AX171" i="251"/>
  <c r="BA171" i="251"/>
  <c r="BD171" i="251"/>
  <c r="BE171" i="251"/>
  <c r="BF171" i="251"/>
  <c r="J91" i="251"/>
  <c r="M91" i="251"/>
  <c r="R91" i="251"/>
  <c r="S91" i="251"/>
  <c r="V91" i="251"/>
  <c r="Y91" i="251"/>
  <c r="Z91" i="251"/>
  <c r="AA91" i="251"/>
  <c r="AD91" i="251"/>
  <c r="AG91" i="251"/>
  <c r="AJ91" i="251"/>
  <c r="AK91" i="251"/>
  <c r="AN91" i="251"/>
  <c r="AQ91" i="251"/>
  <c r="AT91" i="251"/>
  <c r="AU91" i="251"/>
  <c r="AX91" i="251"/>
  <c r="BA91" i="251"/>
  <c r="BD91" i="251"/>
  <c r="BE91" i="251"/>
  <c r="BF91" i="251"/>
  <c r="J124" i="251"/>
  <c r="M124" i="251"/>
  <c r="R124" i="251"/>
  <c r="S124" i="251"/>
  <c r="V124" i="251"/>
  <c r="Y124" i="251"/>
  <c r="Z124" i="251"/>
  <c r="AA124" i="251"/>
  <c r="AD124" i="251"/>
  <c r="AG124" i="251"/>
  <c r="AJ124" i="251"/>
  <c r="AK124" i="251"/>
  <c r="AN124" i="251"/>
  <c r="AQ124" i="251"/>
  <c r="AT124" i="251"/>
  <c r="AU124" i="251"/>
  <c r="AX124" i="251"/>
  <c r="BA124" i="251"/>
  <c r="BD124" i="251"/>
  <c r="BE124" i="251"/>
  <c r="BF124" i="251"/>
  <c r="J170" i="251"/>
  <c r="M170" i="251"/>
  <c r="R170" i="251"/>
  <c r="S170" i="251"/>
  <c r="V170" i="251"/>
  <c r="Y170" i="251"/>
  <c r="Z170" i="251"/>
  <c r="AA170" i="251"/>
  <c r="AD170" i="251"/>
  <c r="AG170" i="251"/>
  <c r="AJ170" i="251"/>
  <c r="AK170" i="251"/>
  <c r="AN170" i="251"/>
  <c r="AQ170" i="251"/>
  <c r="AT170" i="251"/>
  <c r="AU170" i="251"/>
  <c r="AX170" i="251"/>
  <c r="BA170" i="251"/>
  <c r="BD170" i="251"/>
  <c r="BE170" i="251"/>
  <c r="BF170" i="251"/>
  <c r="J210" i="251"/>
  <c r="M210" i="251"/>
  <c r="R210" i="251"/>
  <c r="S210" i="251"/>
  <c r="V210" i="251"/>
  <c r="Y210" i="251"/>
  <c r="Z210" i="251"/>
  <c r="AA210" i="251"/>
  <c r="AD210" i="251"/>
  <c r="AG210" i="251"/>
  <c r="AJ210" i="251"/>
  <c r="AK210" i="251"/>
  <c r="AN210" i="251"/>
  <c r="AQ210" i="251"/>
  <c r="AT210" i="251"/>
  <c r="AU210" i="251"/>
  <c r="AX210" i="251"/>
  <c r="BA210" i="251"/>
  <c r="BD210" i="251"/>
  <c r="BE210" i="251"/>
  <c r="BF210" i="251"/>
  <c r="J123" i="251"/>
  <c r="M123" i="251"/>
  <c r="R123" i="251"/>
  <c r="S123" i="251"/>
  <c r="V123" i="251"/>
  <c r="Y123" i="251"/>
  <c r="Z123" i="251"/>
  <c r="AA123" i="251"/>
  <c r="AD123" i="251"/>
  <c r="AG123" i="251"/>
  <c r="AJ123" i="251"/>
  <c r="AK123" i="251"/>
  <c r="AN123" i="251"/>
  <c r="AQ123" i="251"/>
  <c r="AT123" i="251"/>
  <c r="AU123" i="251"/>
  <c r="AX123" i="251"/>
  <c r="BA123" i="251"/>
  <c r="BD123" i="251"/>
  <c r="BE123" i="251"/>
  <c r="BF123" i="251"/>
  <c r="J90" i="251"/>
  <c r="M90" i="251"/>
  <c r="R90" i="251"/>
  <c r="S90" i="251"/>
  <c r="V90" i="251"/>
  <c r="Y90" i="251"/>
  <c r="Z90" i="251"/>
  <c r="AA90" i="251"/>
  <c r="AD90" i="251"/>
  <c r="AG90" i="251"/>
  <c r="AJ90" i="251"/>
  <c r="AK90" i="251"/>
  <c r="AN90" i="251"/>
  <c r="AQ90" i="251"/>
  <c r="AT90" i="251"/>
  <c r="AU90" i="251"/>
  <c r="AX90" i="251"/>
  <c r="BA90" i="251"/>
  <c r="BD90" i="251"/>
  <c r="BE90" i="251"/>
  <c r="BF90" i="251"/>
  <c r="J305" i="251"/>
  <c r="M305" i="251"/>
  <c r="R305" i="251"/>
  <c r="S305" i="251"/>
  <c r="V305" i="251"/>
  <c r="Y305" i="251"/>
  <c r="Z305" i="251"/>
  <c r="AA305" i="251"/>
  <c r="AD305" i="251"/>
  <c r="AG305" i="251"/>
  <c r="AJ305" i="251"/>
  <c r="AK305" i="251"/>
  <c r="AN305" i="251"/>
  <c r="AQ305" i="251"/>
  <c r="AT305" i="251"/>
  <c r="AU305" i="251"/>
  <c r="AX305" i="251"/>
  <c r="BA305" i="251"/>
  <c r="BD305" i="251"/>
  <c r="BE305" i="251"/>
  <c r="BF305" i="251"/>
  <c r="J51" i="251"/>
  <c r="M51" i="251"/>
  <c r="R51" i="251"/>
  <c r="S51" i="251"/>
  <c r="V51" i="251"/>
  <c r="Y51" i="251"/>
  <c r="Z51" i="251"/>
  <c r="AA51" i="251"/>
  <c r="AD51" i="251"/>
  <c r="AG51" i="251"/>
  <c r="AJ51" i="251"/>
  <c r="AK51" i="251"/>
  <c r="AN51" i="251"/>
  <c r="AQ51" i="251"/>
  <c r="AT51" i="251"/>
  <c r="AU51" i="251"/>
  <c r="AX51" i="251"/>
  <c r="BA51" i="251"/>
  <c r="BD51" i="251"/>
  <c r="BE51" i="251"/>
  <c r="BF51" i="251"/>
  <c r="J272" i="251"/>
  <c r="M272" i="251"/>
  <c r="R272" i="251"/>
  <c r="S272" i="251"/>
  <c r="V272" i="251"/>
  <c r="Y272" i="251"/>
  <c r="Z272" i="251"/>
  <c r="AA272" i="251"/>
  <c r="AD272" i="251"/>
  <c r="AG272" i="251"/>
  <c r="AJ272" i="251"/>
  <c r="AK272" i="251"/>
  <c r="AN272" i="251"/>
  <c r="AQ272" i="251"/>
  <c r="AT272" i="251"/>
  <c r="AU272" i="251"/>
  <c r="AX272" i="251"/>
  <c r="BA272" i="251"/>
  <c r="BD272" i="251"/>
  <c r="BE272" i="251"/>
  <c r="BF272" i="251"/>
  <c r="J238" i="251"/>
  <c r="M238" i="251"/>
  <c r="R238" i="251"/>
  <c r="S238" i="251"/>
  <c r="V238" i="251"/>
  <c r="Y238" i="251"/>
  <c r="Z238" i="251"/>
  <c r="AA238" i="251"/>
  <c r="AD238" i="251"/>
  <c r="AG238" i="251"/>
  <c r="AJ238" i="251"/>
  <c r="AK238" i="251"/>
  <c r="AN238" i="251"/>
  <c r="AQ238" i="251"/>
  <c r="AT238" i="251"/>
  <c r="AU238" i="251"/>
  <c r="AX238" i="251"/>
  <c r="BA238" i="251"/>
  <c r="BD238" i="251"/>
  <c r="BE238" i="251"/>
  <c r="BF238" i="251"/>
  <c r="J169" i="251"/>
  <c r="M169" i="251"/>
  <c r="R169" i="251"/>
  <c r="S169" i="251"/>
  <c r="V169" i="251"/>
  <c r="Y169" i="251"/>
  <c r="Z169" i="251"/>
  <c r="AA169" i="251"/>
  <c r="AD169" i="251"/>
  <c r="AG169" i="251"/>
  <c r="AJ169" i="251"/>
  <c r="AK169" i="251"/>
  <c r="AN169" i="251"/>
  <c r="AQ169" i="251"/>
  <c r="AT169" i="251"/>
  <c r="AU169" i="251"/>
  <c r="AX169" i="251"/>
  <c r="BA169" i="251"/>
  <c r="BD169" i="251"/>
  <c r="BE169" i="251"/>
  <c r="BF169" i="251"/>
  <c r="J89" i="251"/>
  <c r="M89" i="251"/>
  <c r="R89" i="251"/>
  <c r="S89" i="251"/>
  <c r="V89" i="251"/>
  <c r="Y89" i="251"/>
  <c r="Z89" i="251"/>
  <c r="AA89" i="251"/>
  <c r="AD89" i="251"/>
  <c r="AG89" i="251"/>
  <c r="AJ89" i="251"/>
  <c r="AK89" i="251"/>
  <c r="AN89" i="251"/>
  <c r="AQ89" i="251"/>
  <c r="AT89" i="251"/>
  <c r="AU89" i="251"/>
  <c r="AX89" i="251"/>
  <c r="BA89" i="251"/>
  <c r="BD89" i="251"/>
  <c r="BE89" i="251"/>
  <c r="BF89" i="251"/>
  <c r="J209" i="251"/>
  <c r="M209" i="251"/>
  <c r="R209" i="251"/>
  <c r="S209" i="251"/>
  <c r="V209" i="251"/>
  <c r="Y209" i="251"/>
  <c r="Z209" i="251"/>
  <c r="AA209" i="251"/>
  <c r="AD209" i="251"/>
  <c r="AG209" i="251"/>
  <c r="AJ209" i="251"/>
  <c r="AK209" i="251"/>
  <c r="AN209" i="251"/>
  <c r="AQ209" i="251"/>
  <c r="AT209" i="251"/>
  <c r="AU209" i="251"/>
  <c r="AX209" i="251"/>
  <c r="BA209" i="251"/>
  <c r="BD209" i="251"/>
  <c r="BE209" i="251"/>
  <c r="BF209" i="251"/>
  <c r="J271" i="251"/>
  <c r="M271" i="251"/>
  <c r="R271" i="251"/>
  <c r="S271" i="251"/>
  <c r="V271" i="251"/>
  <c r="Y271" i="251"/>
  <c r="Z271" i="251"/>
  <c r="AA271" i="251"/>
  <c r="AD271" i="251"/>
  <c r="AG271" i="251"/>
  <c r="AJ271" i="251"/>
  <c r="AK271" i="251"/>
  <c r="AN271" i="251"/>
  <c r="AQ271" i="251"/>
  <c r="AT271" i="251"/>
  <c r="AU271" i="251"/>
  <c r="AX271" i="251"/>
  <c r="BA271" i="251"/>
  <c r="BD271" i="251"/>
  <c r="BE271" i="251"/>
  <c r="BF271" i="251"/>
  <c r="J88" i="251"/>
  <c r="M88" i="251"/>
  <c r="R88" i="251"/>
  <c r="S88" i="251"/>
  <c r="V88" i="251"/>
  <c r="Y88" i="251"/>
  <c r="Z88" i="251"/>
  <c r="AA88" i="251"/>
  <c r="AD88" i="251"/>
  <c r="AG88" i="251"/>
  <c r="AJ88" i="251"/>
  <c r="AK88" i="251"/>
  <c r="AN88" i="251"/>
  <c r="AQ88" i="251"/>
  <c r="AT88" i="251"/>
  <c r="AU88" i="251"/>
  <c r="AX88" i="251"/>
  <c r="BA88" i="251"/>
  <c r="BD88" i="251"/>
  <c r="BE88" i="251"/>
  <c r="BF88" i="251"/>
  <c r="J122" i="251"/>
  <c r="M122" i="251"/>
  <c r="R122" i="251"/>
  <c r="S122" i="251"/>
  <c r="V122" i="251"/>
  <c r="Y122" i="251"/>
  <c r="Z122" i="251"/>
  <c r="AA122" i="251"/>
  <c r="AD122" i="251"/>
  <c r="AG122" i="251"/>
  <c r="AJ122" i="251"/>
  <c r="AK122" i="251"/>
  <c r="AN122" i="251"/>
  <c r="AQ122" i="251"/>
  <c r="AT122" i="251"/>
  <c r="AU122" i="251"/>
  <c r="AX122" i="251"/>
  <c r="BA122" i="251"/>
  <c r="BD122" i="251"/>
  <c r="BE122" i="251"/>
  <c r="BF122" i="251"/>
  <c r="J346" i="251"/>
  <c r="M346" i="251"/>
  <c r="R346" i="251"/>
  <c r="S346" i="251"/>
  <c r="V346" i="251"/>
  <c r="Y346" i="251"/>
  <c r="Z346" i="251"/>
  <c r="AA346" i="251"/>
  <c r="AD346" i="251"/>
  <c r="AG346" i="251"/>
  <c r="AJ346" i="251"/>
  <c r="AK346" i="251"/>
  <c r="AN346" i="251"/>
  <c r="AQ346" i="251"/>
  <c r="AT346" i="251"/>
  <c r="AU346" i="251"/>
  <c r="AX346" i="251"/>
  <c r="BA346" i="251"/>
  <c r="BD346" i="251"/>
  <c r="BE346" i="251"/>
  <c r="BF346" i="251"/>
  <c r="J65" i="251"/>
  <c r="M65" i="251"/>
  <c r="R65" i="251"/>
  <c r="S65" i="251"/>
  <c r="V65" i="251"/>
  <c r="Y65" i="251"/>
  <c r="Z65" i="251"/>
  <c r="AA65" i="251"/>
  <c r="AD65" i="251"/>
  <c r="AG65" i="251"/>
  <c r="AJ65" i="251"/>
  <c r="AK65" i="251"/>
  <c r="AN65" i="251"/>
  <c r="AQ65" i="251"/>
  <c r="AT65" i="251"/>
  <c r="AU65" i="251"/>
  <c r="AX65" i="251"/>
  <c r="BA65" i="251"/>
  <c r="BD65" i="251"/>
  <c r="BE65" i="251"/>
  <c r="BF65" i="251"/>
  <c r="J270" i="251"/>
  <c r="M270" i="251"/>
  <c r="R270" i="251"/>
  <c r="S270" i="251"/>
  <c r="V270" i="251"/>
  <c r="Y270" i="251"/>
  <c r="Z270" i="251"/>
  <c r="AA270" i="251"/>
  <c r="AD270" i="251"/>
  <c r="AG270" i="251"/>
  <c r="AJ270" i="251"/>
  <c r="AK270" i="251"/>
  <c r="AN270" i="251"/>
  <c r="AQ270" i="251"/>
  <c r="AT270" i="251"/>
  <c r="AU270" i="251"/>
  <c r="AX270" i="251"/>
  <c r="BA270" i="251"/>
  <c r="BD270" i="251"/>
  <c r="BE270" i="251"/>
  <c r="BF270" i="251"/>
  <c r="J168" i="251"/>
  <c r="M168" i="251"/>
  <c r="R168" i="251"/>
  <c r="S168" i="251"/>
  <c r="V168" i="251"/>
  <c r="Y168" i="251"/>
  <c r="Z168" i="251"/>
  <c r="AA168" i="251"/>
  <c r="AD168" i="251"/>
  <c r="AG168" i="251"/>
  <c r="AJ168" i="251"/>
  <c r="AK168" i="251"/>
  <c r="AN168" i="251"/>
  <c r="AQ168" i="251"/>
  <c r="AT168" i="251"/>
  <c r="AU168" i="251"/>
  <c r="AX168" i="251"/>
  <c r="BA168" i="251"/>
  <c r="BD168" i="251"/>
  <c r="BE168" i="251"/>
  <c r="BF168" i="251"/>
  <c r="J269" i="251"/>
  <c r="M269" i="251"/>
  <c r="R269" i="251"/>
  <c r="S269" i="251"/>
  <c r="V269" i="251"/>
  <c r="Y269" i="251"/>
  <c r="Z269" i="251"/>
  <c r="AA269" i="251"/>
  <c r="AD269" i="251"/>
  <c r="AG269" i="251"/>
  <c r="AJ269" i="251"/>
  <c r="AK269" i="251"/>
  <c r="AN269" i="251"/>
  <c r="AQ269" i="251"/>
  <c r="AT269" i="251"/>
  <c r="AU269" i="251"/>
  <c r="AX269" i="251"/>
  <c r="BA269" i="251"/>
  <c r="BD269" i="251"/>
  <c r="BE269" i="251"/>
  <c r="BF269" i="251"/>
  <c r="J39" i="251"/>
  <c r="M39" i="251"/>
  <c r="R39" i="251"/>
  <c r="S39" i="251"/>
  <c r="V39" i="251"/>
  <c r="Y39" i="251"/>
  <c r="Z39" i="251"/>
  <c r="AA39" i="251"/>
  <c r="AD39" i="251"/>
  <c r="AG39" i="251"/>
  <c r="AJ39" i="251"/>
  <c r="AK39" i="251"/>
  <c r="AN39" i="251"/>
  <c r="AQ39" i="251"/>
  <c r="AT39" i="251"/>
  <c r="AU39" i="251"/>
  <c r="AX39" i="251"/>
  <c r="BA39" i="251"/>
  <c r="BD39" i="251"/>
  <c r="BE39" i="251"/>
  <c r="BF39" i="251"/>
  <c r="J356" i="251"/>
  <c r="M356" i="251"/>
  <c r="R356" i="251"/>
  <c r="S356" i="251"/>
  <c r="V356" i="251"/>
  <c r="Y356" i="251"/>
  <c r="Z356" i="251"/>
  <c r="AA356" i="251"/>
  <c r="AD356" i="251"/>
  <c r="AG356" i="251"/>
  <c r="AJ356" i="251"/>
  <c r="AK356" i="251"/>
  <c r="AN356" i="251"/>
  <c r="AQ356" i="251"/>
  <c r="AT356" i="251"/>
  <c r="AU356" i="251"/>
  <c r="AX356" i="251"/>
  <c r="BA356" i="251"/>
  <c r="BD356" i="251"/>
  <c r="BE356" i="251"/>
  <c r="BF356" i="251"/>
  <c r="J50" i="251"/>
  <c r="M50" i="251"/>
  <c r="R50" i="251"/>
  <c r="S50" i="251"/>
  <c r="V50" i="251"/>
  <c r="Y50" i="251"/>
  <c r="Z50" i="251"/>
  <c r="AA50" i="251"/>
  <c r="AD50" i="251"/>
  <c r="AG50" i="251"/>
  <c r="AJ50" i="251"/>
  <c r="AK50" i="251"/>
  <c r="AN50" i="251"/>
  <c r="AQ50" i="251"/>
  <c r="AT50" i="251"/>
  <c r="AU50" i="251"/>
  <c r="AX50" i="251"/>
  <c r="BA50" i="251"/>
  <c r="BD50" i="251"/>
  <c r="BE50" i="251"/>
  <c r="BF50" i="251"/>
  <c r="J167" i="251"/>
  <c r="M167" i="251"/>
  <c r="R167" i="251"/>
  <c r="S167" i="251"/>
  <c r="V167" i="251"/>
  <c r="Y167" i="251"/>
  <c r="Z167" i="251"/>
  <c r="AA167" i="251"/>
  <c r="AD167" i="251"/>
  <c r="AG167" i="251"/>
  <c r="AJ167" i="251"/>
  <c r="AK167" i="251"/>
  <c r="AN167" i="251"/>
  <c r="AQ167" i="251"/>
  <c r="AT167" i="251"/>
  <c r="AU167" i="251"/>
  <c r="AX167" i="251"/>
  <c r="BA167" i="251"/>
  <c r="BD167" i="251"/>
  <c r="BE167" i="251"/>
  <c r="BF167" i="251"/>
  <c r="J268" i="251"/>
  <c r="M268" i="251"/>
  <c r="R268" i="251"/>
  <c r="S268" i="251"/>
  <c r="V268" i="251"/>
  <c r="Y268" i="251"/>
  <c r="Z268" i="251"/>
  <c r="AA268" i="251"/>
  <c r="AD268" i="251"/>
  <c r="AG268" i="251"/>
  <c r="AJ268" i="251"/>
  <c r="AK268" i="251"/>
  <c r="AN268" i="251"/>
  <c r="AQ268" i="251"/>
  <c r="AT268" i="251"/>
  <c r="AU268" i="251"/>
  <c r="AX268" i="251"/>
  <c r="BA268" i="251"/>
  <c r="BD268" i="251"/>
  <c r="BE268" i="251"/>
  <c r="BF268" i="251"/>
  <c r="J319" i="251"/>
  <c r="M319" i="251"/>
  <c r="R319" i="251"/>
  <c r="S319" i="251"/>
  <c r="V319" i="251"/>
  <c r="Y319" i="251"/>
  <c r="Z319" i="251"/>
  <c r="AA319" i="251"/>
  <c r="AD319" i="251"/>
  <c r="AG319" i="251"/>
  <c r="AJ319" i="251"/>
  <c r="AK319" i="251"/>
  <c r="AN319" i="251"/>
  <c r="AQ319" i="251"/>
  <c r="AT319" i="251"/>
  <c r="AU319" i="251"/>
  <c r="AX319" i="251"/>
  <c r="BA319" i="251"/>
  <c r="BD319" i="251"/>
  <c r="BE319" i="251"/>
  <c r="BF319" i="251"/>
  <c r="J166" i="251"/>
  <c r="M166" i="251"/>
  <c r="R166" i="251"/>
  <c r="S166" i="251"/>
  <c r="V166" i="251"/>
  <c r="Y166" i="251"/>
  <c r="Z166" i="251"/>
  <c r="AA166" i="251"/>
  <c r="AD166" i="251"/>
  <c r="AG166" i="251"/>
  <c r="AJ166" i="251"/>
  <c r="AK166" i="251"/>
  <c r="AN166" i="251"/>
  <c r="AQ166" i="251"/>
  <c r="AT166" i="251"/>
  <c r="AU166" i="251"/>
  <c r="AX166" i="251"/>
  <c r="BA166" i="251"/>
  <c r="BD166" i="251"/>
  <c r="BE166" i="251"/>
  <c r="BF166" i="251"/>
  <c r="J8" i="251"/>
  <c r="M8" i="251"/>
  <c r="R8" i="251"/>
  <c r="S8" i="251"/>
  <c r="V8" i="251"/>
  <c r="Y8" i="251"/>
  <c r="Z8" i="251"/>
  <c r="AA8" i="251"/>
  <c r="AD8" i="251"/>
  <c r="AG8" i="251"/>
  <c r="AJ8" i="251"/>
  <c r="AK8" i="251"/>
  <c r="AN8" i="251"/>
  <c r="AQ8" i="251"/>
  <c r="AT8" i="251"/>
  <c r="AU8" i="251"/>
  <c r="AX8" i="251"/>
  <c r="BA8" i="251"/>
  <c r="BD8" i="251"/>
  <c r="BE8" i="251"/>
  <c r="BF8" i="251"/>
  <c r="J87" i="251"/>
  <c r="M87" i="251"/>
  <c r="R87" i="251"/>
  <c r="S87" i="251"/>
  <c r="V87" i="251"/>
  <c r="Y87" i="251"/>
  <c r="Z87" i="251"/>
  <c r="AA87" i="251"/>
  <c r="AD87" i="251"/>
  <c r="AG87" i="251"/>
  <c r="AJ87" i="251"/>
  <c r="AK87" i="251"/>
  <c r="AN87" i="251"/>
  <c r="AQ87" i="251"/>
  <c r="AT87" i="251"/>
  <c r="AU87" i="251"/>
  <c r="AX87" i="251"/>
  <c r="BA87" i="251"/>
  <c r="BD87" i="251"/>
  <c r="BE87" i="251"/>
  <c r="BF87" i="251"/>
  <c r="J29" i="251"/>
  <c r="M29" i="251"/>
  <c r="R29" i="251"/>
  <c r="S29" i="251"/>
  <c r="V29" i="251"/>
  <c r="Y29" i="251"/>
  <c r="Z29" i="251"/>
  <c r="AA29" i="251"/>
  <c r="AD29" i="251"/>
  <c r="AG29" i="251"/>
  <c r="AJ29" i="251"/>
  <c r="AK29" i="251"/>
  <c r="AN29" i="251"/>
  <c r="AQ29" i="251"/>
  <c r="AT29" i="251"/>
  <c r="AU29" i="251"/>
  <c r="AX29" i="251"/>
  <c r="BA29" i="251"/>
  <c r="BD29" i="251"/>
  <c r="BE29" i="251"/>
  <c r="BF29" i="251"/>
  <c r="J333" i="251"/>
  <c r="M333" i="251"/>
  <c r="R333" i="251"/>
  <c r="S333" i="251"/>
  <c r="V333" i="251"/>
  <c r="Y333" i="251"/>
  <c r="Z333" i="251"/>
  <c r="AA333" i="251"/>
  <c r="AD333" i="251"/>
  <c r="AG333" i="251"/>
  <c r="AJ333" i="251"/>
  <c r="AK333" i="251"/>
  <c r="AN333" i="251"/>
  <c r="AQ333" i="251"/>
  <c r="AT333" i="251"/>
  <c r="AU333" i="251"/>
  <c r="AX333" i="251"/>
  <c r="BA333" i="251"/>
  <c r="BD333" i="251"/>
  <c r="BE333" i="251"/>
  <c r="BF333" i="251"/>
  <c r="J288" i="251"/>
  <c r="M288" i="251"/>
  <c r="R288" i="251"/>
  <c r="S288" i="251"/>
  <c r="V288" i="251"/>
  <c r="Y288" i="251"/>
  <c r="Z288" i="251"/>
  <c r="AA288" i="251"/>
  <c r="AD288" i="251"/>
  <c r="AG288" i="251"/>
  <c r="AJ288" i="251"/>
  <c r="AK288" i="251"/>
  <c r="AN288" i="251"/>
  <c r="AQ288" i="251"/>
  <c r="AT288" i="251"/>
  <c r="AU288" i="251"/>
  <c r="AX288" i="251"/>
  <c r="BA288" i="251"/>
  <c r="BD288" i="251"/>
  <c r="BE288" i="251"/>
  <c r="BF288" i="251"/>
  <c r="J208" i="251"/>
  <c r="M208" i="251"/>
  <c r="R208" i="251"/>
  <c r="S208" i="251"/>
  <c r="V208" i="251"/>
  <c r="Y208" i="251"/>
  <c r="Z208" i="251"/>
  <c r="AA208" i="251"/>
  <c r="AD208" i="251"/>
  <c r="AG208" i="251"/>
  <c r="AJ208" i="251"/>
  <c r="AK208" i="251"/>
  <c r="AN208" i="251"/>
  <c r="AQ208" i="251"/>
  <c r="AT208" i="251"/>
  <c r="AU208" i="251"/>
  <c r="AX208" i="251"/>
  <c r="BA208" i="251"/>
  <c r="BD208" i="251"/>
  <c r="BE208" i="251"/>
  <c r="BF208" i="251"/>
  <c r="J376" i="251"/>
  <c r="M376" i="251"/>
  <c r="R376" i="251"/>
  <c r="S376" i="251"/>
  <c r="V376" i="251"/>
  <c r="Y376" i="251"/>
  <c r="Z376" i="251"/>
  <c r="AA376" i="251"/>
  <c r="AD376" i="251"/>
  <c r="AG376" i="251"/>
  <c r="AJ376" i="251"/>
  <c r="AK376" i="251"/>
  <c r="AN376" i="251"/>
  <c r="AQ376" i="251"/>
  <c r="AT376" i="251"/>
  <c r="AU376" i="251"/>
  <c r="AX376" i="251"/>
  <c r="BA376" i="251"/>
  <c r="BD376" i="251"/>
  <c r="BE376" i="251"/>
  <c r="BF376" i="251"/>
  <c r="J49" i="251"/>
  <c r="M49" i="251"/>
  <c r="R49" i="251"/>
  <c r="S49" i="251"/>
  <c r="V49" i="251"/>
  <c r="Y49" i="251"/>
  <c r="Z49" i="251"/>
  <c r="AA49" i="251"/>
  <c r="AD49" i="251"/>
  <c r="AG49" i="251"/>
  <c r="AJ49" i="251"/>
  <c r="AK49" i="251"/>
  <c r="AN49" i="251"/>
  <c r="AQ49" i="251"/>
  <c r="AT49" i="251"/>
  <c r="AU49" i="251"/>
  <c r="AX49" i="251"/>
  <c r="BA49" i="251"/>
  <c r="BD49" i="251"/>
  <c r="BE49" i="251"/>
  <c r="BF49" i="251"/>
  <c r="J267" i="251"/>
  <c r="M267" i="251"/>
  <c r="R267" i="251"/>
  <c r="S267" i="251"/>
  <c r="V267" i="251"/>
  <c r="Y267" i="251"/>
  <c r="Z267" i="251"/>
  <c r="AA267" i="251"/>
  <c r="AD267" i="251"/>
  <c r="AG267" i="251"/>
  <c r="AJ267" i="251"/>
  <c r="AK267" i="251"/>
  <c r="AN267" i="251"/>
  <c r="AQ267" i="251"/>
  <c r="AT267" i="251"/>
  <c r="AU267" i="251"/>
  <c r="AX267" i="251"/>
  <c r="BA267" i="251"/>
  <c r="BD267" i="251"/>
  <c r="BE267" i="251"/>
  <c r="BF267" i="251"/>
  <c r="J165" i="251"/>
  <c r="M165" i="251"/>
  <c r="R165" i="251"/>
  <c r="S165" i="251"/>
  <c r="V165" i="251"/>
  <c r="Y165" i="251"/>
  <c r="Z165" i="251"/>
  <c r="AA165" i="251"/>
  <c r="AD165" i="251"/>
  <c r="AG165" i="251"/>
  <c r="AJ165" i="251"/>
  <c r="AK165" i="251"/>
  <c r="AN165" i="251"/>
  <c r="AQ165" i="251"/>
  <c r="AT165" i="251"/>
  <c r="AU165" i="251"/>
  <c r="AX165" i="251"/>
  <c r="BA165" i="251"/>
  <c r="BD165" i="251"/>
  <c r="BE165" i="251"/>
  <c r="BF165" i="251"/>
  <c r="J64" i="251"/>
  <c r="M64" i="251"/>
  <c r="R64" i="251"/>
  <c r="S64" i="251"/>
  <c r="V64" i="251"/>
  <c r="Y64" i="251"/>
  <c r="Z64" i="251"/>
  <c r="AA64" i="251"/>
  <c r="AD64" i="251"/>
  <c r="AG64" i="251"/>
  <c r="AJ64" i="251"/>
  <c r="AK64" i="251"/>
  <c r="AN64" i="251"/>
  <c r="AQ64" i="251"/>
  <c r="AT64" i="251"/>
  <c r="AU64" i="251"/>
  <c r="AX64" i="251"/>
  <c r="BA64" i="251"/>
  <c r="BD64" i="251"/>
  <c r="BE64" i="251"/>
  <c r="BF64" i="251"/>
  <c r="J237" i="251"/>
  <c r="M237" i="251"/>
  <c r="R237" i="251"/>
  <c r="S237" i="251"/>
  <c r="V237" i="251"/>
  <c r="Y237" i="251"/>
  <c r="Z237" i="251"/>
  <c r="AA237" i="251"/>
  <c r="AD237" i="251"/>
  <c r="AG237" i="251"/>
  <c r="AJ237" i="251"/>
  <c r="AK237" i="251"/>
  <c r="AN237" i="251"/>
  <c r="AQ237" i="251"/>
  <c r="AT237" i="251"/>
  <c r="AU237" i="251"/>
  <c r="AX237" i="251"/>
  <c r="BA237" i="251"/>
  <c r="BD237" i="251"/>
  <c r="BE237" i="251"/>
  <c r="BF237" i="251"/>
  <c r="J381" i="251"/>
  <c r="M381" i="251"/>
  <c r="R381" i="251"/>
  <c r="S381" i="251"/>
  <c r="V381" i="251"/>
  <c r="Y381" i="251"/>
  <c r="Z381" i="251"/>
  <c r="AA381" i="251"/>
  <c r="AD381" i="251"/>
  <c r="AG381" i="251"/>
  <c r="AJ381" i="251"/>
  <c r="AK381" i="251"/>
  <c r="AN381" i="251"/>
  <c r="AQ381" i="251"/>
  <c r="AT381" i="251"/>
  <c r="AU381" i="251"/>
  <c r="AX381" i="251"/>
  <c r="BA381" i="251"/>
  <c r="BD381" i="251"/>
  <c r="BE381" i="251"/>
  <c r="BF381" i="251"/>
  <c r="J236" i="251"/>
  <c r="M236" i="251"/>
  <c r="R236" i="251"/>
  <c r="S236" i="251"/>
  <c r="V236" i="251"/>
  <c r="Y236" i="251"/>
  <c r="Z236" i="251"/>
  <c r="AA236" i="251"/>
  <c r="AD236" i="251"/>
  <c r="AG236" i="251"/>
  <c r="AJ236" i="251"/>
  <c r="AK236" i="251"/>
  <c r="AN236" i="251"/>
  <c r="AQ236" i="251"/>
  <c r="AT236" i="251"/>
  <c r="AU236" i="251"/>
  <c r="AX236" i="251"/>
  <c r="BA236" i="251"/>
  <c r="BD236" i="251"/>
  <c r="BE236" i="251"/>
  <c r="BF236" i="251"/>
  <c r="J266" i="251"/>
  <c r="M266" i="251"/>
  <c r="R266" i="251"/>
  <c r="S266" i="251"/>
  <c r="V266" i="251"/>
  <c r="Y266" i="251"/>
  <c r="Z266" i="251"/>
  <c r="AA266" i="251"/>
  <c r="AD266" i="251"/>
  <c r="AG266" i="251"/>
  <c r="AJ266" i="251"/>
  <c r="AK266" i="251"/>
  <c r="AN266" i="251"/>
  <c r="AQ266" i="251"/>
  <c r="AT266" i="251"/>
  <c r="AU266" i="251"/>
  <c r="AX266" i="251"/>
  <c r="BA266" i="251"/>
  <c r="BD266" i="251"/>
  <c r="BE266" i="251"/>
  <c r="BF266" i="251"/>
  <c r="J121" i="251"/>
  <c r="M121" i="251"/>
  <c r="R121" i="251"/>
  <c r="S121" i="251"/>
  <c r="V121" i="251"/>
  <c r="Y121" i="251"/>
  <c r="Z121" i="251"/>
  <c r="AA121" i="251"/>
  <c r="AD121" i="251"/>
  <c r="AG121" i="251"/>
  <c r="AJ121" i="251"/>
  <c r="AK121" i="251"/>
  <c r="AN121" i="251"/>
  <c r="AQ121" i="251"/>
  <c r="AT121" i="251"/>
  <c r="AU121" i="251"/>
  <c r="AX121" i="251"/>
  <c r="BA121" i="251"/>
  <c r="BD121" i="251"/>
  <c r="BE121" i="251"/>
  <c r="BF121" i="251"/>
  <c r="J265" i="251"/>
  <c r="M265" i="251"/>
  <c r="R265" i="251"/>
  <c r="S265" i="251"/>
  <c r="V265" i="251"/>
  <c r="Y265" i="251"/>
  <c r="Z265" i="251"/>
  <c r="AA265" i="251"/>
  <c r="AD265" i="251"/>
  <c r="AG265" i="251"/>
  <c r="AJ265" i="251"/>
  <c r="AK265" i="251"/>
  <c r="AN265" i="251"/>
  <c r="AQ265" i="251"/>
  <c r="AT265" i="251"/>
  <c r="AU265" i="251"/>
  <c r="AX265" i="251"/>
  <c r="BA265" i="251"/>
  <c r="BD265" i="251"/>
  <c r="BE265" i="251"/>
  <c r="BF265" i="251"/>
  <c r="J304" i="251"/>
  <c r="M304" i="251"/>
  <c r="R304" i="251"/>
  <c r="S304" i="251"/>
  <c r="V304" i="251"/>
  <c r="Y304" i="251"/>
  <c r="Z304" i="251"/>
  <c r="AA304" i="251"/>
  <c r="AD304" i="251"/>
  <c r="AG304" i="251"/>
  <c r="AJ304" i="251"/>
  <c r="AK304" i="251"/>
  <c r="AN304" i="251"/>
  <c r="AQ304" i="251"/>
  <c r="AT304" i="251"/>
  <c r="AU304" i="251"/>
  <c r="AX304" i="251"/>
  <c r="BA304" i="251"/>
  <c r="BD304" i="251"/>
  <c r="BE304" i="251"/>
  <c r="BF304" i="251"/>
  <c r="J373" i="251"/>
  <c r="M373" i="251"/>
  <c r="R373" i="251"/>
  <c r="S373" i="251"/>
  <c r="V373" i="251"/>
  <c r="Y373" i="251"/>
  <c r="Z373" i="251"/>
  <c r="AA373" i="251"/>
  <c r="AD373" i="251"/>
  <c r="AG373" i="251"/>
  <c r="AJ373" i="251"/>
  <c r="AK373" i="251"/>
  <c r="AN373" i="251"/>
  <c r="AQ373" i="251"/>
  <c r="AT373" i="251"/>
  <c r="AU373" i="251"/>
  <c r="AX373" i="251"/>
  <c r="BA373" i="251"/>
  <c r="BD373" i="251"/>
  <c r="BE373" i="251"/>
  <c r="BF373" i="251"/>
  <c r="J340" i="251"/>
  <c r="M340" i="251"/>
  <c r="R340" i="251"/>
  <c r="S340" i="251"/>
  <c r="V340" i="251"/>
  <c r="Y340" i="251"/>
  <c r="Z340" i="251"/>
  <c r="AA340" i="251"/>
  <c r="AD340" i="251"/>
  <c r="AG340" i="251"/>
  <c r="AJ340" i="251"/>
  <c r="AK340" i="251"/>
  <c r="AN340" i="251"/>
  <c r="AQ340" i="251"/>
  <c r="AT340" i="251"/>
  <c r="AU340" i="251"/>
  <c r="AX340" i="251"/>
  <c r="BA340" i="251"/>
  <c r="BD340" i="251"/>
  <c r="BE340" i="251"/>
  <c r="BF340" i="251"/>
  <c r="J366" i="251"/>
  <c r="M366" i="251"/>
  <c r="R366" i="251"/>
  <c r="S366" i="251"/>
  <c r="V366" i="251"/>
  <c r="Y366" i="251"/>
  <c r="Z366" i="251"/>
  <c r="AA366" i="251"/>
  <c r="AD366" i="251"/>
  <c r="AG366" i="251"/>
  <c r="AJ366" i="251"/>
  <c r="AK366" i="251"/>
  <c r="AN366" i="251"/>
  <c r="AQ366" i="251"/>
  <c r="AT366" i="251"/>
  <c r="AU366" i="251"/>
  <c r="AX366" i="251"/>
  <c r="BA366" i="251"/>
  <c r="BD366" i="251"/>
  <c r="BE366" i="251"/>
  <c r="BF366" i="251"/>
  <c r="J146" i="251"/>
  <c r="M146" i="251"/>
  <c r="R146" i="251"/>
  <c r="S146" i="251"/>
  <c r="V146" i="251"/>
  <c r="Y146" i="251"/>
  <c r="Z146" i="251"/>
  <c r="AA146" i="251"/>
  <c r="AD146" i="251"/>
  <c r="AG146" i="251"/>
  <c r="AJ146" i="251"/>
  <c r="AK146" i="251"/>
  <c r="AN146" i="251"/>
  <c r="AQ146" i="251"/>
  <c r="AT146" i="251"/>
  <c r="AU146" i="251"/>
  <c r="AX146" i="251"/>
  <c r="BA146" i="251"/>
  <c r="BD146" i="251"/>
  <c r="BE146" i="251"/>
  <c r="BF146" i="251"/>
  <c r="J63" i="251"/>
  <c r="M63" i="251"/>
  <c r="R63" i="251"/>
  <c r="S63" i="251"/>
  <c r="V63" i="251"/>
  <c r="Y63" i="251"/>
  <c r="Z63" i="251"/>
  <c r="AA63" i="251"/>
  <c r="AD63" i="251"/>
  <c r="AG63" i="251"/>
  <c r="AJ63" i="251"/>
  <c r="AK63" i="251"/>
  <c r="AN63" i="251"/>
  <c r="AQ63" i="251"/>
  <c r="AT63" i="251"/>
  <c r="AU63" i="251"/>
  <c r="AX63" i="251"/>
  <c r="BA63" i="251"/>
  <c r="BD63" i="251"/>
  <c r="BE63" i="251"/>
  <c r="BF63" i="251"/>
  <c r="J332" i="251"/>
  <c r="M332" i="251"/>
  <c r="R332" i="251"/>
  <c r="S332" i="251"/>
  <c r="V332" i="251"/>
  <c r="Y332" i="251"/>
  <c r="Z332" i="251"/>
  <c r="AA332" i="251"/>
  <c r="AD332" i="251"/>
  <c r="AG332" i="251"/>
  <c r="AJ332" i="251"/>
  <c r="AK332" i="251"/>
  <c r="AN332" i="251"/>
  <c r="AQ332" i="251"/>
  <c r="AT332" i="251"/>
  <c r="AU332" i="251"/>
  <c r="AX332" i="251"/>
  <c r="BA332" i="251"/>
  <c r="BD332" i="251"/>
  <c r="BE332" i="251"/>
  <c r="BF332" i="251"/>
  <c r="J303" i="251"/>
  <c r="M303" i="251"/>
  <c r="R303" i="251"/>
  <c r="S303" i="251"/>
  <c r="V303" i="251"/>
  <c r="Y303" i="251"/>
  <c r="Z303" i="251"/>
  <c r="AA303" i="251"/>
  <c r="AD303" i="251"/>
  <c r="AG303" i="251"/>
  <c r="AJ303" i="251"/>
  <c r="AK303" i="251"/>
  <c r="AN303" i="251"/>
  <c r="AQ303" i="251"/>
  <c r="AT303" i="251"/>
  <c r="AU303" i="251"/>
  <c r="AX303" i="251"/>
  <c r="BA303" i="251"/>
  <c r="BD303" i="251"/>
  <c r="BE303" i="251"/>
  <c r="BF303" i="251"/>
  <c r="J164" i="251"/>
  <c r="M164" i="251"/>
  <c r="R164" i="251"/>
  <c r="S164" i="251"/>
  <c r="V164" i="251"/>
  <c r="Y164" i="251"/>
  <c r="Z164" i="251"/>
  <c r="AA164" i="251"/>
  <c r="AD164" i="251"/>
  <c r="AG164" i="251"/>
  <c r="AJ164" i="251"/>
  <c r="AK164" i="251"/>
  <c r="AN164" i="251"/>
  <c r="AQ164" i="251"/>
  <c r="AT164" i="251"/>
  <c r="AU164" i="251"/>
  <c r="AX164" i="251"/>
  <c r="BA164" i="251"/>
  <c r="BD164" i="251"/>
  <c r="BE164" i="251"/>
  <c r="BF164" i="251"/>
  <c r="J120" i="251"/>
  <c r="M120" i="251"/>
  <c r="R120" i="251"/>
  <c r="S120" i="251"/>
  <c r="V120" i="251"/>
  <c r="Y120" i="251"/>
  <c r="Z120" i="251"/>
  <c r="AA120" i="251"/>
  <c r="AD120" i="251"/>
  <c r="AG120" i="251"/>
  <c r="AJ120" i="251"/>
  <c r="AK120" i="251"/>
  <c r="AN120" i="251"/>
  <c r="AQ120" i="251"/>
  <c r="AT120" i="251"/>
  <c r="AU120" i="251"/>
  <c r="AX120" i="251"/>
  <c r="BA120" i="251"/>
  <c r="BD120" i="251"/>
  <c r="BE120" i="251"/>
  <c r="BF120" i="251"/>
  <c r="J207" i="251"/>
  <c r="M207" i="251"/>
  <c r="R207" i="251"/>
  <c r="S207" i="251"/>
  <c r="V207" i="251"/>
  <c r="Y207" i="251"/>
  <c r="Z207" i="251"/>
  <c r="AA207" i="251"/>
  <c r="AD207" i="251"/>
  <c r="AG207" i="251"/>
  <c r="AJ207" i="251"/>
  <c r="AK207" i="251"/>
  <c r="AN207" i="251"/>
  <c r="AQ207" i="251"/>
  <c r="AT207" i="251"/>
  <c r="AU207" i="251"/>
  <c r="AX207" i="251"/>
  <c r="BA207" i="251"/>
  <c r="BD207" i="251"/>
  <c r="BE207" i="251"/>
  <c r="BF207" i="251"/>
  <c r="J119" i="251"/>
  <c r="M119" i="251"/>
  <c r="R119" i="251"/>
  <c r="S119" i="251"/>
  <c r="V119" i="251"/>
  <c r="Y119" i="251"/>
  <c r="Z119" i="251"/>
  <c r="AA119" i="251"/>
  <c r="AD119" i="251"/>
  <c r="AG119" i="251"/>
  <c r="AJ119" i="251"/>
  <c r="AK119" i="251"/>
  <c r="AN119" i="251"/>
  <c r="AQ119" i="251"/>
  <c r="AT119" i="251"/>
  <c r="AU119" i="251"/>
  <c r="AX119" i="251"/>
  <c r="BA119" i="251"/>
  <c r="BD119" i="251"/>
  <c r="BE119" i="251"/>
  <c r="BF119" i="251"/>
  <c r="J370" i="251"/>
  <c r="M370" i="251"/>
  <c r="R370" i="251"/>
  <c r="S370" i="251"/>
  <c r="V370" i="251"/>
  <c r="Y370" i="251"/>
  <c r="Z370" i="251"/>
  <c r="AA370" i="251"/>
  <c r="AD370" i="251"/>
  <c r="AG370" i="251"/>
  <c r="AJ370" i="251"/>
  <c r="AK370" i="251"/>
  <c r="AN370" i="251"/>
  <c r="AQ370" i="251"/>
  <c r="AT370" i="251"/>
  <c r="AU370" i="251"/>
  <c r="AX370" i="251"/>
  <c r="BA370" i="251"/>
  <c r="BD370" i="251"/>
  <c r="BE370" i="251"/>
  <c r="BF370" i="251"/>
  <c r="J264" i="251"/>
  <c r="M264" i="251"/>
  <c r="R264" i="251"/>
  <c r="S264" i="251"/>
  <c r="V264" i="251"/>
  <c r="Y264" i="251"/>
  <c r="Z264" i="251"/>
  <c r="AA264" i="251"/>
  <c r="AD264" i="251"/>
  <c r="AG264" i="251"/>
  <c r="AJ264" i="251"/>
  <c r="AK264" i="251"/>
  <c r="AN264" i="251"/>
  <c r="AQ264" i="251"/>
  <c r="AT264" i="251"/>
  <c r="AU264" i="251"/>
  <c r="AX264" i="251"/>
  <c r="BA264" i="251"/>
  <c r="BD264" i="251"/>
  <c r="BE264" i="251"/>
  <c r="BF264" i="251"/>
  <c r="J365" i="251"/>
  <c r="M365" i="251"/>
  <c r="R365" i="251"/>
  <c r="S365" i="251"/>
  <c r="V365" i="251"/>
  <c r="Y365" i="251"/>
  <c r="Z365" i="251"/>
  <c r="AA365" i="251"/>
  <c r="AD365" i="251"/>
  <c r="AG365" i="251"/>
  <c r="AJ365" i="251"/>
  <c r="AK365" i="251"/>
  <c r="AN365" i="251"/>
  <c r="AQ365" i="251"/>
  <c r="AT365" i="251"/>
  <c r="AU365" i="251"/>
  <c r="AX365" i="251"/>
  <c r="BA365" i="251"/>
  <c r="BD365" i="251"/>
  <c r="BE365" i="251"/>
  <c r="BF365" i="251"/>
  <c r="J206" i="251"/>
  <c r="M206" i="251"/>
  <c r="R206" i="251"/>
  <c r="S206" i="251"/>
  <c r="V206" i="251"/>
  <c r="Y206" i="251"/>
  <c r="Z206" i="251"/>
  <c r="AA206" i="251"/>
  <c r="AD206" i="251"/>
  <c r="AG206" i="251"/>
  <c r="AJ206" i="251"/>
  <c r="AK206" i="251"/>
  <c r="AN206" i="251"/>
  <c r="AQ206" i="251"/>
  <c r="AT206" i="251"/>
  <c r="AU206" i="251"/>
  <c r="AX206" i="251"/>
  <c r="BA206" i="251"/>
  <c r="BD206" i="251"/>
  <c r="BE206" i="251"/>
  <c r="BF206" i="251"/>
  <c r="J205" i="251"/>
  <c r="M205" i="251"/>
  <c r="R205" i="251"/>
  <c r="S205" i="251"/>
  <c r="V205" i="251"/>
  <c r="Y205" i="251"/>
  <c r="Z205" i="251"/>
  <c r="AA205" i="251"/>
  <c r="AD205" i="251"/>
  <c r="AG205" i="251"/>
  <c r="AJ205" i="251"/>
  <c r="AK205" i="251"/>
  <c r="AN205" i="251"/>
  <c r="AQ205" i="251"/>
  <c r="AT205" i="251"/>
  <c r="AU205" i="251"/>
  <c r="AX205" i="251"/>
  <c r="BA205" i="251"/>
  <c r="BD205" i="251"/>
  <c r="BE205" i="251"/>
  <c r="BF205" i="251"/>
  <c r="J118" i="251"/>
  <c r="M118" i="251"/>
  <c r="R118" i="251"/>
  <c r="S118" i="251"/>
  <c r="V118" i="251"/>
  <c r="Y118" i="251"/>
  <c r="Z118" i="251"/>
  <c r="AA118" i="251"/>
  <c r="AD118" i="251"/>
  <c r="AG118" i="251"/>
  <c r="AJ118" i="251"/>
  <c r="AK118" i="251"/>
  <c r="AN118" i="251"/>
  <c r="AQ118" i="251"/>
  <c r="AT118" i="251"/>
  <c r="AU118" i="251"/>
  <c r="AX118" i="251"/>
  <c r="BA118" i="251"/>
  <c r="BD118" i="251"/>
  <c r="BE118" i="251"/>
  <c r="BF118" i="251"/>
  <c r="J86" i="251"/>
  <c r="M86" i="251"/>
  <c r="R86" i="251"/>
  <c r="S86" i="251"/>
  <c r="V86" i="251"/>
  <c r="Y86" i="251"/>
  <c r="Z86" i="251"/>
  <c r="AA86" i="251"/>
  <c r="AD86" i="251"/>
  <c r="AG86" i="251"/>
  <c r="AJ86" i="251"/>
  <c r="AK86" i="251"/>
  <c r="AN86" i="251"/>
  <c r="AQ86" i="251"/>
  <c r="AT86" i="251"/>
  <c r="AU86" i="251"/>
  <c r="AX86" i="251"/>
  <c r="BA86" i="251"/>
  <c r="BD86" i="251"/>
  <c r="BE86" i="251"/>
  <c r="BF86" i="251"/>
  <c r="J345" i="251"/>
  <c r="M345" i="251"/>
  <c r="R345" i="251"/>
  <c r="S345" i="251"/>
  <c r="V345" i="251"/>
  <c r="Y345" i="251"/>
  <c r="Z345" i="251"/>
  <c r="AA345" i="251"/>
  <c r="AD345" i="251"/>
  <c r="AG345" i="251"/>
  <c r="AJ345" i="251"/>
  <c r="AK345" i="251"/>
  <c r="AN345" i="251"/>
  <c r="AQ345" i="251"/>
  <c r="AT345" i="251"/>
  <c r="AU345" i="251"/>
  <c r="AX345" i="251"/>
  <c r="BA345" i="251"/>
  <c r="BD345" i="251"/>
  <c r="BE345" i="251"/>
  <c r="BF345" i="251"/>
  <c r="J85" i="251"/>
  <c r="M85" i="251"/>
  <c r="R85" i="251"/>
  <c r="S85" i="251"/>
  <c r="V85" i="251"/>
  <c r="Y85" i="251"/>
  <c r="Z85" i="251"/>
  <c r="AA85" i="251"/>
  <c r="AD85" i="251"/>
  <c r="AG85" i="251"/>
  <c r="AJ85" i="251"/>
  <c r="AK85" i="251"/>
  <c r="AN85" i="251"/>
  <c r="AQ85" i="251"/>
  <c r="AT85" i="251"/>
  <c r="AU85" i="251"/>
  <c r="AX85" i="251"/>
  <c r="BA85" i="251"/>
  <c r="BD85" i="251"/>
  <c r="BE85" i="251"/>
  <c r="BF85" i="251"/>
  <c r="J48" i="251"/>
  <c r="M48" i="251"/>
  <c r="R48" i="251"/>
  <c r="S48" i="251"/>
  <c r="V48" i="251"/>
  <c r="Y48" i="251"/>
  <c r="Z48" i="251"/>
  <c r="AA48" i="251"/>
  <c r="AD48" i="251"/>
  <c r="AG48" i="251"/>
  <c r="AJ48" i="251"/>
  <c r="AK48" i="251"/>
  <c r="AN48" i="251"/>
  <c r="AQ48" i="251"/>
  <c r="AT48" i="251"/>
  <c r="AU48" i="251"/>
  <c r="AX48" i="251"/>
  <c r="BA48" i="251"/>
  <c r="BD48" i="251"/>
  <c r="BE48" i="251"/>
  <c r="BF48" i="251"/>
  <c r="J375" i="251"/>
  <c r="M375" i="251"/>
  <c r="R375" i="251"/>
  <c r="S375" i="251"/>
  <c r="V375" i="251"/>
  <c r="Y375" i="251"/>
  <c r="Z375" i="251"/>
  <c r="AA375" i="251"/>
  <c r="AD375" i="251"/>
  <c r="AG375" i="251"/>
  <c r="AJ375" i="251"/>
  <c r="AK375" i="251"/>
  <c r="AN375" i="251"/>
  <c r="AQ375" i="251"/>
  <c r="AT375" i="251"/>
  <c r="AU375" i="251"/>
  <c r="AX375" i="251"/>
  <c r="BA375" i="251"/>
  <c r="BD375" i="251"/>
  <c r="BE375" i="251"/>
  <c r="BF375" i="251"/>
  <c r="J204" i="251"/>
  <c r="M204" i="251"/>
  <c r="R204" i="251"/>
  <c r="S204" i="251"/>
  <c r="V204" i="251"/>
  <c r="Y204" i="251"/>
  <c r="Z204" i="251"/>
  <c r="AA204" i="251"/>
  <c r="AD204" i="251"/>
  <c r="AG204" i="251"/>
  <c r="AJ204" i="251"/>
  <c r="AK204" i="251"/>
  <c r="AN204" i="251"/>
  <c r="AQ204" i="251"/>
  <c r="AT204" i="251"/>
  <c r="AU204" i="251"/>
  <c r="AX204" i="251"/>
  <c r="BA204" i="251"/>
  <c r="BD204" i="251"/>
  <c r="BE204" i="251"/>
  <c r="BF204" i="251"/>
  <c r="J263" i="251"/>
  <c r="M263" i="251"/>
  <c r="R263" i="251"/>
  <c r="S263" i="251"/>
  <c r="V263" i="251"/>
  <c r="Y263" i="251"/>
  <c r="Z263" i="251"/>
  <c r="AA263" i="251"/>
  <c r="AD263" i="251"/>
  <c r="AG263" i="251"/>
  <c r="AJ263" i="251"/>
  <c r="AK263" i="251"/>
  <c r="AN263" i="251"/>
  <c r="AQ263" i="251"/>
  <c r="AT263" i="251"/>
  <c r="AU263" i="251"/>
  <c r="AX263" i="251"/>
  <c r="BA263" i="251"/>
  <c r="BD263" i="251"/>
  <c r="BE263" i="251"/>
  <c r="BF263" i="251"/>
  <c r="J203" i="251"/>
  <c r="M203" i="251"/>
  <c r="R203" i="251"/>
  <c r="S203" i="251"/>
  <c r="V203" i="251"/>
  <c r="Y203" i="251"/>
  <c r="Z203" i="251"/>
  <c r="AA203" i="251"/>
  <c r="AD203" i="251"/>
  <c r="AG203" i="251"/>
  <c r="AJ203" i="251"/>
  <c r="AK203" i="251"/>
  <c r="AN203" i="251"/>
  <c r="AQ203" i="251"/>
  <c r="AT203" i="251"/>
  <c r="AU203" i="251"/>
  <c r="AX203" i="251"/>
  <c r="BA203" i="251"/>
  <c r="BD203" i="251"/>
  <c r="BE203" i="251"/>
  <c r="BF203" i="251"/>
  <c r="J145" i="251"/>
  <c r="M145" i="251"/>
  <c r="R145" i="251"/>
  <c r="S145" i="251"/>
  <c r="V145" i="251"/>
  <c r="Y145" i="251"/>
  <c r="Z145" i="251"/>
  <c r="AA145" i="251"/>
  <c r="AD145" i="251"/>
  <c r="AG145" i="251"/>
  <c r="AJ145" i="251"/>
  <c r="AK145" i="251"/>
  <c r="AN145" i="251"/>
  <c r="AQ145" i="251"/>
  <c r="AT145" i="251"/>
  <c r="AU145" i="251"/>
  <c r="AX145" i="251"/>
  <c r="BA145" i="251"/>
  <c r="BD145" i="251"/>
  <c r="BE145" i="251"/>
  <c r="BF145" i="251"/>
  <c r="J287" i="251"/>
  <c r="M287" i="251"/>
  <c r="R287" i="251"/>
  <c r="S287" i="251"/>
  <c r="V287" i="251"/>
  <c r="Y287" i="251"/>
  <c r="Z287" i="251"/>
  <c r="AA287" i="251"/>
  <c r="AD287" i="251"/>
  <c r="AG287" i="251"/>
  <c r="AJ287" i="251"/>
  <c r="AK287" i="251"/>
  <c r="AN287" i="251"/>
  <c r="AQ287" i="251"/>
  <c r="AT287" i="251"/>
  <c r="AU287" i="251"/>
  <c r="AX287" i="251"/>
  <c r="BA287" i="251"/>
  <c r="BD287" i="251"/>
  <c r="BE287" i="251"/>
  <c r="BF287" i="251"/>
  <c r="J144" i="251"/>
  <c r="M144" i="251"/>
  <c r="R144" i="251"/>
  <c r="S144" i="251"/>
  <c r="V144" i="251"/>
  <c r="Y144" i="251"/>
  <c r="Z144" i="251"/>
  <c r="AA144" i="251"/>
  <c r="AD144" i="251"/>
  <c r="AG144" i="251"/>
  <c r="AJ144" i="251"/>
  <c r="AK144" i="251"/>
  <c r="AN144" i="251"/>
  <c r="AQ144" i="251"/>
  <c r="AT144" i="251"/>
  <c r="AU144" i="251"/>
  <c r="AX144" i="251"/>
  <c r="BA144" i="251"/>
  <c r="BD144" i="251"/>
  <c r="BE144" i="251"/>
  <c r="BF144" i="251"/>
  <c r="J202" i="251"/>
  <c r="M202" i="251"/>
  <c r="R202" i="251"/>
  <c r="S202" i="251"/>
  <c r="V202" i="251"/>
  <c r="Y202" i="251"/>
  <c r="Z202" i="251"/>
  <c r="AA202" i="251"/>
  <c r="AD202" i="251"/>
  <c r="AG202" i="251"/>
  <c r="AJ202" i="251"/>
  <c r="AK202" i="251"/>
  <c r="AN202" i="251"/>
  <c r="AQ202" i="251"/>
  <c r="AT202" i="251"/>
  <c r="AU202" i="251"/>
  <c r="AX202" i="251"/>
  <c r="BA202" i="251"/>
  <c r="BD202" i="251"/>
  <c r="BE202" i="251"/>
  <c r="BF202" i="251"/>
  <c r="J117" i="251"/>
  <c r="M117" i="251"/>
  <c r="R117" i="251"/>
  <c r="S117" i="251"/>
  <c r="V117" i="251"/>
  <c r="Y117" i="251"/>
  <c r="Z117" i="251"/>
  <c r="AA117" i="251"/>
  <c r="AD117" i="251"/>
  <c r="AG117" i="251"/>
  <c r="AJ117" i="251"/>
  <c r="AK117" i="251"/>
  <c r="AN117" i="251"/>
  <c r="AQ117" i="251"/>
  <c r="AT117" i="251"/>
  <c r="AU117" i="251"/>
  <c r="AX117" i="251"/>
  <c r="BA117" i="251"/>
  <c r="BD117" i="251"/>
  <c r="BE117" i="251"/>
  <c r="BF117" i="251"/>
  <c r="J353" i="251"/>
  <c r="M353" i="251"/>
  <c r="R353" i="251"/>
  <c r="S353" i="251"/>
  <c r="V353" i="251"/>
  <c r="Y353" i="251"/>
  <c r="Z353" i="251"/>
  <c r="AA353" i="251"/>
  <c r="AD353" i="251"/>
  <c r="AG353" i="251"/>
  <c r="AJ353" i="251"/>
  <c r="AK353" i="251"/>
  <c r="AN353" i="251"/>
  <c r="AQ353" i="251"/>
  <c r="AT353" i="251"/>
  <c r="AU353" i="251"/>
  <c r="AX353" i="251"/>
  <c r="BA353" i="251"/>
  <c r="BD353" i="251"/>
  <c r="BE353" i="251"/>
  <c r="BF353" i="251"/>
  <c r="J369" i="251"/>
  <c r="M369" i="251"/>
  <c r="R369" i="251"/>
  <c r="S369" i="251"/>
  <c r="V369" i="251"/>
  <c r="Y369" i="251"/>
  <c r="Z369" i="251"/>
  <c r="AA369" i="251"/>
  <c r="AD369" i="251"/>
  <c r="AG369" i="251"/>
  <c r="AJ369" i="251"/>
  <c r="AK369" i="251"/>
  <c r="AN369" i="251"/>
  <c r="AQ369" i="251"/>
  <c r="AT369" i="251"/>
  <c r="AU369" i="251"/>
  <c r="AX369" i="251"/>
  <c r="BA369" i="251"/>
  <c r="BD369" i="251"/>
  <c r="BE369" i="251"/>
  <c r="BF369" i="251"/>
  <c r="J368" i="251"/>
  <c r="M368" i="251"/>
  <c r="R368" i="251"/>
  <c r="S368" i="251"/>
  <c r="V368" i="251"/>
  <c r="Y368" i="251"/>
  <c r="Z368" i="251"/>
  <c r="AA368" i="251"/>
  <c r="AD368" i="251"/>
  <c r="AG368" i="251"/>
  <c r="AJ368" i="251"/>
  <c r="AK368" i="251"/>
  <c r="AN368" i="251"/>
  <c r="AQ368" i="251"/>
  <c r="AT368" i="251"/>
  <c r="AU368" i="251"/>
  <c r="AX368" i="251"/>
  <c r="BA368" i="251"/>
  <c r="BD368" i="251"/>
  <c r="BE368" i="251"/>
  <c r="BF368" i="251"/>
  <c r="J201" i="251"/>
  <c r="M201" i="251"/>
  <c r="R201" i="251"/>
  <c r="S201" i="251"/>
  <c r="V201" i="251"/>
  <c r="Y201" i="251"/>
  <c r="Z201" i="251"/>
  <c r="AA201" i="251"/>
  <c r="AD201" i="251"/>
  <c r="AG201" i="251"/>
  <c r="AJ201" i="251"/>
  <c r="AK201" i="251"/>
  <c r="AN201" i="251"/>
  <c r="AQ201" i="251"/>
  <c r="AT201" i="251"/>
  <c r="AU201" i="251"/>
  <c r="AX201" i="251"/>
  <c r="BA201" i="251"/>
  <c r="BD201" i="251"/>
  <c r="BE201" i="251"/>
  <c r="BF201" i="251"/>
  <c r="J200" i="251"/>
  <c r="M200" i="251"/>
  <c r="R200" i="251"/>
  <c r="S200" i="251"/>
  <c r="V200" i="251"/>
  <c r="Y200" i="251"/>
  <c r="Z200" i="251"/>
  <c r="AA200" i="251"/>
  <c r="AD200" i="251"/>
  <c r="AG200" i="251"/>
  <c r="AJ200" i="251"/>
  <c r="AK200" i="251"/>
  <c r="AN200" i="251"/>
  <c r="AQ200" i="251"/>
  <c r="AT200" i="251"/>
  <c r="AU200" i="251"/>
  <c r="AX200" i="251"/>
  <c r="BA200" i="251"/>
  <c r="BD200" i="251"/>
  <c r="BE200" i="251"/>
  <c r="BF200" i="251"/>
  <c r="J84" i="251"/>
  <c r="M84" i="251"/>
  <c r="R84" i="251"/>
  <c r="S84" i="251"/>
  <c r="V84" i="251"/>
  <c r="Y84" i="251"/>
  <c r="Z84" i="251"/>
  <c r="AA84" i="251"/>
  <c r="AD84" i="251"/>
  <c r="AG84" i="251"/>
  <c r="AJ84" i="251"/>
  <c r="AK84" i="251"/>
  <c r="AN84" i="251"/>
  <c r="AQ84" i="251"/>
  <c r="AT84" i="251"/>
  <c r="AU84" i="251"/>
  <c r="AX84" i="251"/>
  <c r="BA84" i="251"/>
  <c r="BD84" i="251"/>
  <c r="BE84" i="251"/>
  <c r="BF84" i="251"/>
  <c r="J352" i="251"/>
  <c r="M352" i="251"/>
  <c r="R352" i="251"/>
  <c r="S352" i="251"/>
  <c r="V352" i="251"/>
  <c r="Y352" i="251"/>
  <c r="Z352" i="251"/>
  <c r="AA352" i="251"/>
  <c r="AD352" i="251"/>
  <c r="AG352" i="251"/>
  <c r="AJ352" i="251"/>
  <c r="AK352" i="251"/>
  <c r="AN352" i="251"/>
  <c r="AQ352" i="251"/>
  <c r="AT352" i="251"/>
  <c r="AU352" i="251"/>
  <c r="AX352" i="251"/>
  <c r="BA352" i="251"/>
  <c r="BD352" i="251"/>
  <c r="BE352" i="251"/>
  <c r="BF352" i="251"/>
  <c r="J199" i="251"/>
  <c r="M199" i="251"/>
  <c r="R199" i="251"/>
  <c r="S199" i="251"/>
  <c r="V199" i="251"/>
  <c r="Y199" i="251"/>
  <c r="Z199" i="251"/>
  <c r="AA199" i="251"/>
  <c r="AD199" i="251"/>
  <c r="AG199" i="251"/>
  <c r="AJ199" i="251"/>
  <c r="AK199" i="251"/>
  <c r="AN199" i="251"/>
  <c r="AQ199" i="251"/>
  <c r="AT199" i="251"/>
  <c r="AU199" i="251"/>
  <c r="AX199" i="251"/>
  <c r="BA199" i="251"/>
  <c r="BD199" i="251"/>
  <c r="BE199" i="251"/>
  <c r="BF199" i="251"/>
  <c r="J302" i="251"/>
  <c r="M302" i="251"/>
  <c r="R302" i="251"/>
  <c r="S302" i="251"/>
  <c r="V302" i="251"/>
  <c r="Y302" i="251"/>
  <c r="Z302" i="251"/>
  <c r="AA302" i="251"/>
  <c r="AD302" i="251"/>
  <c r="AG302" i="251"/>
  <c r="AJ302" i="251"/>
  <c r="AK302" i="251"/>
  <c r="AN302" i="251"/>
  <c r="AQ302" i="251"/>
  <c r="AT302" i="251"/>
  <c r="AU302" i="251"/>
  <c r="AX302" i="251"/>
  <c r="BA302" i="251"/>
  <c r="BD302" i="251"/>
  <c r="BE302" i="251"/>
  <c r="BF302" i="251"/>
  <c r="J143" i="251"/>
  <c r="M143" i="251"/>
  <c r="R143" i="251"/>
  <c r="S143" i="251"/>
  <c r="V143" i="251"/>
  <c r="Y143" i="251"/>
  <c r="Z143" i="251"/>
  <c r="AA143" i="251"/>
  <c r="AD143" i="251"/>
  <c r="AG143" i="251"/>
  <c r="AJ143" i="251"/>
  <c r="AK143" i="251"/>
  <c r="AN143" i="251"/>
  <c r="AQ143" i="251"/>
  <c r="AT143" i="251"/>
  <c r="AU143" i="251"/>
  <c r="AX143" i="251"/>
  <c r="BA143" i="251"/>
  <c r="BD143" i="251"/>
  <c r="BE143" i="251"/>
  <c r="BF143" i="251"/>
  <c r="J355" i="251"/>
  <c r="M355" i="251"/>
  <c r="R355" i="251"/>
  <c r="S355" i="251"/>
  <c r="V355" i="251"/>
  <c r="Y355" i="251"/>
  <c r="Z355" i="251"/>
  <c r="AA355" i="251"/>
  <c r="AD355" i="251"/>
  <c r="AG355" i="251"/>
  <c r="AJ355" i="251"/>
  <c r="AK355" i="251"/>
  <c r="AN355" i="251"/>
  <c r="AQ355" i="251"/>
  <c r="AT355" i="251"/>
  <c r="AU355" i="251"/>
  <c r="AX355" i="251"/>
  <c r="BA355" i="251"/>
  <c r="BD355" i="251"/>
  <c r="BE355" i="251"/>
  <c r="BF355" i="251"/>
  <c r="J7" i="251"/>
  <c r="M7" i="251"/>
  <c r="R7" i="251"/>
  <c r="S7" i="251"/>
  <c r="V7" i="251"/>
  <c r="Y7" i="251"/>
  <c r="Z7" i="251"/>
  <c r="AA7" i="251"/>
  <c r="AD7" i="251"/>
  <c r="AG7" i="251"/>
  <c r="AJ7" i="251"/>
  <c r="AK7" i="251"/>
  <c r="AN7" i="251"/>
  <c r="AQ7" i="251"/>
  <c r="AT7" i="251"/>
  <c r="AU7" i="251"/>
  <c r="AX7" i="251"/>
  <c r="BA7" i="251"/>
  <c r="BD7" i="251"/>
  <c r="BE7" i="251"/>
  <c r="BF7" i="251"/>
  <c r="J62" i="251"/>
  <c r="M62" i="251"/>
  <c r="R62" i="251"/>
  <c r="S62" i="251"/>
  <c r="V62" i="251"/>
  <c r="Y62" i="251"/>
  <c r="Z62" i="251"/>
  <c r="AA62" i="251"/>
  <c r="AD62" i="251"/>
  <c r="AG62" i="251"/>
  <c r="AJ62" i="251"/>
  <c r="AK62" i="251"/>
  <c r="AN62" i="251"/>
  <c r="AQ62" i="251"/>
  <c r="AT62" i="251"/>
  <c r="AU62" i="251"/>
  <c r="AX62" i="251"/>
  <c r="BA62" i="251"/>
  <c r="BD62" i="251"/>
  <c r="BE62" i="251"/>
  <c r="BF62" i="251"/>
  <c r="J10" i="251"/>
  <c r="M10" i="251"/>
  <c r="R10" i="251"/>
  <c r="S10" i="251"/>
  <c r="V10" i="251"/>
  <c r="Y10" i="251"/>
  <c r="Z10" i="251"/>
  <c r="AA10" i="251"/>
  <c r="AD10" i="251"/>
  <c r="AG10" i="251"/>
  <c r="AJ10" i="251"/>
  <c r="AK10" i="251"/>
  <c r="AN10" i="251"/>
  <c r="AQ10" i="251"/>
  <c r="AT10" i="251"/>
  <c r="AU10" i="251"/>
  <c r="AX10" i="251"/>
  <c r="BA10" i="251"/>
  <c r="BD10" i="251"/>
  <c r="BE10" i="251"/>
  <c r="BF10" i="251"/>
  <c r="J47" i="251"/>
  <c r="M47" i="251"/>
  <c r="R47" i="251"/>
  <c r="S47" i="251"/>
  <c r="V47" i="251"/>
  <c r="Y47" i="251"/>
  <c r="Z47" i="251"/>
  <c r="AA47" i="251"/>
  <c r="AD47" i="251"/>
  <c r="AG47" i="251"/>
  <c r="AJ47" i="251"/>
  <c r="AK47" i="251"/>
  <c r="AN47" i="251"/>
  <c r="AQ47" i="251"/>
  <c r="AT47" i="251"/>
  <c r="AU47" i="251"/>
  <c r="AX47" i="251"/>
  <c r="BA47" i="251"/>
  <c r="BD47" i="251"/>
  <c r="BE47" i="251"/>
  <c r="BF47" i="251"/>
  <c r="J83" i="251"/>
  <c r="M83" i="251"/>
  <c r="R83" i="251"/>
  <c r="S83" i="251"/>
  <c r="V83" i="251"/>
  <c r="Y83" i="251"/>
  <c r="Z83" i="251"/>
  <c r="AA83" i="251"/>
  <c r="AD83" i="251"/>
  <c r="AG83" i="251"/>
  <c r="AJ83" i="251"/>
  <c r="AK83" i="251"/>
  <c r="AN83" i="251"/>
  <c r="AQ83" i="251"/>
  <c r="AT83" i="251"/>
  <c r="AU83" i="251"/>
  <c r="AX83" i="251"/>
  <c r="BA83" i="251"/>
  <c r="BD83" i="251"/>
  <c r="BE83" i="251"/>
  <c r="BF83" i="251"/>
  <c r="J262" i="251"/>
  <c r="M262" i="251"/>
  <c r="R262" i="251"/>
  <c r="S262" i="251"/>
  <c r="V262" i="251"/>
  <c r="Y262" i="251"/>
  <c r="Z262" i="251"/>
  <c r="AA262" i="251"/>
  <c r="AD262" i="251"/>
  <c r="AG262" i="251"/>
  <c r="AJ262" i="251"/>
  <c r="AK262" i="251"/>
  <c r="AN262" i="251"/>
  <c r="AQ262" i="251"/>
  <c r="AT262" i="251"/>
  <c r="AU262" i="251"/>
  <c r="AX262" i="251"/>
  <c r="BA262" i="251"/>
  <c r="BD262" i="251"/>
  <c r="BE262" i="251"/>
  <c r="BF262" i="251"/>
  <c r="CB82" i="251"/>
  <c r="CA82" i="251"/>
  <c r="BZ82" i="251"/>
  <c r="BY82" i="251"/>
  <c r="BX82" i="251"/>
  <c r="BW82" i="251"/>
  <c r="BV82" i="251"/>
  <c r="BU82" i="251"/>
  <c r="BT82" i="251"/>
  <c r="BS82" i="251"/>
  <c r="BR82" i="251"/>
  <c r="BQ82" i="251"/>
  <c r="BP82" i="251"/>
  <c r="BO82" i="251"/>
  <c r="BN82" i="251"/>
  <c r="BM82" i="251"/>
  <c r="BL82" i="251"/>
  <c r="BK82" i="251"/>
  <c r="BJ82" i="251"/>
  <c r="BI82" i="251"/>
  <c r="BH82" i="251"/>
  <c r="CB379" i="251"/>
  <c r="CB262" i="251"/>
  <c r="CB83" i="251"/>
  <c r="CB47" i="251"/>
  <c r="CB10" i="251"/>
  <c r="CB62" i="251"/>
  <c r="CB7" i="251"/>
  <c r="CB355" i="251"/>
  <c r="CB143" i="251"/>
  <c r="CB302" i="251"/>
  <c r="CB199" i="251"/>
  <c r="CB352" i="251"/>
  <c r="CB84" i="251"/>
  <c r="CB200" i="251"/>
  <c r="CB201" i="251"/>
  <c r="CB368" i="251"/>
  <c r="CB369" i="251"/>
  <c r="CB353" i="251"/>
  <c r="CB117" i="251"/>
  <c r="CB202" i="251"/>
  <c r="CB144" i="251"/>
  <c r="CB287" i="251"/>
  <c r="CB145" i="251"/>
  <c r="CB203" i="251"/>
  <c r="CB263" i="251"/>
  <c r="CB204" i="251"/>
  <c r="CB375" i="251"/>
  <c r="CB48" i="251"/>
  <c r="CB85" i="251"/>
  <c r="CB345" i="251"/>
  <c r="CB86" i="251"/>
  <c r="CB118" i="251"/>
  <c r="CB205" i="251"/>
  <c r="CB206" i="251"/>
  <c r="CB365" i="251"/>
  <c r="CB264" i="251"/>
  <c r="CB370" i="251"/>
  <c r="CB119" i="251"/>
  <c r="CB207" i="251"/>
  <c r="CB120" i="251"/>
  <c r="CB164" i="251"/>
  <c r="CB303" i="251"/>
  <c r="CB332" i="251"/>
  <c r="CB63" i="251"/>
  <c r="CB146" i="251"/>
  <c r="CB366" i="251"/>
  <c r="CB340" i="251"/>
  <c r="CB373" i="251"/>
  <c r="CB304" i="251"/>
  <c r="CB265" i="251"/>
  <c r="CB121" i="251"/>
  <c r="CB266" i="251"/>
  <c r="CB236" i="251"/>
  <c r="CB381" i="251"/>
  <c r="CB237" i="251"/>
  <c r="CB64" i="251"/>
  <c r="CB165" i="251"/>
  <c r="CB267" i="251"/>
  <c r="CB49" i="251"/>
  <c r="CB376" i="251"/>
  <c r="CB208" i="251"/>
  <c r="CB288" i="251"/>
  <c r="CB333" i="251"/>
  <c r="CB29" i="251"/>
  <c r="CB87" i="251"/>
  <c r="CB8" i="251"/>
  <c r="CB166" i="251"/>
  <c r="CB319" i="251"/>
  <c r="CB268" i="251"/>
  <c r="CB167" i="251"/>
  <c r="CB50" i="251"/>
  <c r="CB356" i="251"/>
  <c r="CB39" i="251"/>
  <c r="CB269" i="251"/>
  <c r="CB168" i="251"/>
  <c r="CB270" i="251"/>
  <c r="CB65" i="251"/>
  <c r="CB346" i="251"/>
  <c r="CB122" i="251"/>
  <c r="CB88" i="251"/>
  <c r="CB271" i="251"/>
  <c r="CB209" i="251"/>
  <c r="CB89" i="251"/>
  <c r="CB169" i="251"/>
  <c r="CB238" i="251"/>
  <c r="CB272" i="251"/>
  <c r="CB51" i="251"/>
  <c r="CB305" i="251"/>
  <c r="CB90" i="251"/>
  <c r="CB123" i="251"/>
  <c r="CB210" i="251"/>
  <c r="CB170" i="251"/>
  <c r="CB124" i="251"/>
  <c r="CB91" i="251"/>
  <c r="CB171" i="251"/>
  <c r="CB289" i="251"/>
  <c r="CB239" i="251"/>
  <c r="CB211" i="251"/>
  <c r="CB212" i="251"/>
  <c r="CB358" i="251"/>
  <c r="CB240" i="251"/>
  <c r="CB147" i="251"/>
  <c r="CB306" i="251"/>
  <c r="CB320" i="251"/>
  <c r="CB66" i="251"/>
  <c r="CB125" i="251"/>
  <c r="CB67" i="251"/>
  <c r="CB18" i="251"/>
  <c r="CB341" i="251"/>
  <c r="CB273" i="251"/>
  <c r="CB290" i="251"/>
  <c r="CB126" i="251"/>
  <c r="CB172" i="251"/>
  <c r="CB68" i="251"/>
  <c r="CB148" i="251"/>
  <c r="CB321" i="251"/>
  <c r="CB307" i="251"/>
  <c r="CB92" i="251"/>
  <c r="CB30" i="251"/>
  <c r="CB40" i="251"/>
  <c r="CB308" i="251"/>
  <c r="CB380" i="251"/>
  <c r="CB274" i="251"/>
  <c r="CB241" i="251"/>
  <c r="CB173" i="251"/>
  <c r="CB127" i="251"/>
  <c r="CB242" i="251"/>
  <c r="CB149" i="251"/>
  <c r="CB374" i="251"/>
  <c r="CB213" i="251"/>
  <c r="CB93" i="251"/>
  <c r="CB243" i="251"/>
  <c r="CB174" i="251"/>
  <c r="CB309" i="251"/>
  <c r="CB291" i="251"/>
  <c r="CB94" i="251"/>
  <c r="CB52" i="251"/>
  <c r="CB53" i="251"/>
  <c r="CB214" i="251"/>
  <c r="CB175" i="251"/>
  <c r="CB275" i="251"/>
  <c r="CB244" i="251"/>
  <c r="CB215" i="251"/>
  <c r="CB276" i="251"/>
  <c r="CB69" i="251"/>
  <c r="CB70" i="251"/>
  <c r="CB71" i="251"/>
  <c r="CB41" i="251"/>
  <c r="CB292" i="251"/>
  <c r="CB31" i="251"/>
  <c r="CB277" i="251"/>
  <c r="CB54" i="251"/>
  <c r="CB19" i="251"/>
  <c r="CB55" i="251"/>
  <c r="CB176" i="251"/>
  <c r="CB20" i="251"/>
  <c r="CB72" i="251"/>
  <c r="CB73" i="251"/>
  <c r="CB216" i="251"/>
  <c r="CB293" i="251"/>
  <c r="CB217" i="251"/>
  <c r="CB218" i="251"/>
  <c r="CB32" i="251"/>
  <c r="CB310" i="251"/>
  <c r="CB311" i="251"/>
  <c r="CB128" i="251"/>
  <c r="CB150" i="251"/>
  <c r="CB312" i="251"/>
  <c r="CB347" i="251"/>
  <c r="CB357" i="251"/>
  <c r="CB348" i="251"/>
  <c r="CB364" i="251"/>
  <c r="CB361" i="251"/>
  <c r="CB334" i="251"/>
  <c r="CB95" i="251"/>
  <c r="CB177" i="251"/>
  <c r="CB96" i="251"/>
  <c r="CB342" i="251"/>
  <c r="CB278" i="251"/>
  <c r="CB74" i="251"/>
  <c r="CB75" i="251"/>
  <c r="CB219" i="251"/>
  <c r="CB343" i="251"/>
  <c r="CB313" i="251"/>
  <c r="CB322" i="251"/>
  <c r="CB151" i="251"/>
  <c r="CB220" i="251"/>
  <c r="CB178" i="251"/>
  <c r="CB11" i="251"/>
  <c r="CB349" i="251"/>
  <c r="CB56" i="251"/>
  <c r="CB179" i="251"/>
  <c r="CB97" i="251"/>
  <c r="CB129" i="251"/>
  <c r="CB180" i="251"/>
  <c r="CB245" i="251"/>
  <c r="CB221" i="251"/>
  <c r="CB335" i="251"/>
  <c r="CB42" i="251"/>
  <c r="CB152" i="251"/>
  <c r="CB21" i="251"/>
  <c r="CB22" i="251"/>
  <c r="CB181" i="251"/>
  <c r="CB98" i="251"/>
  <c r="CB99" i="251"/>
  <c r="CB294" i="251"/>
  <c r="CB336" i="251"/>
  <c r="CB246" i="251"/>
  <c r="CB222" i="251"/>
  <c r="CB100" i="251"/>
  <c r="CB337" i="251"/>
  <c r="CB130" i="251"/>
  <c r="CB295" i="251"/>
  <c r="CB182" i="251"/>
  <c r="CB247" i="251"/>
  <c r="CB183" i="251"/>
  <c r="CB184" i="251"/>
  <c r="CB76" i="251"/>
  <c r="CB131" i="251"/>
  <c r="CB371" i="251"/>
  <c r="CB101" i="251"/>
  <c r="CB43" i="251"/>
  <c r="CB77" i="251"/>
  <c r="CB185" i="251"/>
  <c r="CB78" i="251"/>
  <c r="CB57" i="251"/>
  <c r="CB102" i="251"/>
  <c r="CB323" i="251"/>
  <c r="CB103" i="251"/>
  <c r="CB186" i="251"/>
  <c r="CB248" i="251"/>
  <c r="CB324" i="251"/>
  <c r="CB249" i="251"/>
  <c r="CB223" i="251"/>
  <c r="CB153" i="251"/>
  <c r="CB23" i="251"/>
  <c r="CB250" i="251"/>
  <c r="CB296" i="251"/>
  <c r="CB104" i="251"/>
  <c r="CB58" i="251"/>
  <c r="CB224" i="251"/>
  <c r="CB12" i="251"/>
  <c r="CB13" i="251"/>
  <c r="CB105" i="251"/>
  <c r="CB14" i="251"/>
  <c r="CB5" i="251"/>
  <c r="CB15" i="251"/>
  <c r="CB106" i="251"/>
  <c r="CB251" i="251"/>
  <c r="CB187" i="251"/>
  <c r="CB279" i="251"/>
  <c r="CB225" i="251"/>
  <c r="CB16" i="251"/>
  <c r="CB372" i="251"/>
  <c r="CB367" i="251"/>
  <c r="CB132" i="251"/>
  <c r="CB133" i="251"/>
  <c r="CB134" i="251"/>
  <c r="CB362" i="251"/>
  <c r="CB252" i="251"/>
  <c r="CB377" i="251"/>
  <c r="CB297" i="251"/>
  <c r="CB154" i="251"/>
  <c r="CB59" i="251"/>
  <c r="CB107" i="251"/>
  <c r="CB155" i="251"/>
  <c r="CB108" i="251"/>
  <c r="CB226" i="251"/>
  <c r="CB298" i="251"/>
  <c r="CB299" i="251"/>
  <c r="CB227" i="251"/>
  <c r="CB253" i="251"/>
  <c r="CB188" i="251"/>
  <c r="CB17" i="251"/>
  <c r="CB314" i="251"/>
  <c r="CB228" i="251"/>
  <c r="CB33" i="251"/>
  <c r="CB189" i="251"/>
  <c r="CB24" i="251"/>
  <c r="CB315" i="251"/>
  <c r="CB79" i="251"/>
  <c r="CB156" i="251"/>
  <c r="CB350" i="251"/>
  <c r="CB344" i="251"/>
  <c r="CB254" i="251"/>
  <c r="CB363" i="251"/>
  <c r="CB325" i="251"/>
  <c r="CB351" i="251"/>
  <c r="CB255" i="251"/>
  <c r="CB135" i="251"/>
  <c r="CB382" i="251"/>
  <c r="CB359" i="251"/>
  <c r="CB44" i="251"/>
  <c r="CB136" i="251"/>
  <c r="CB157" i="251"/>
  <c r="CB45" i="251"/>
  <c r="CB158" i="251"/>
  <c r="CB25" i="251"/>
  <c r="CB256" i="251"/>
  <c r="CB280" i="251"/>
  <c r="CB360" i="251"/>
  <c r="CB190" i="251"/>
  <c r="CB109" i="251"/>
  <c r="CB191" i="251"/>
  <c r="CB159" i="251"/>
  <c r="CB316" i="251"/>
  <c r="CB110" i="251"/>
  <c r="CB326" i="251"/>
  <c r="CB137" i="251"/>
  <c r="CB327" i="251"/>
  <c r="CB160" i="251"/>
  <c r="CB34" i="251"/>
  <c r="CB111" i="251"/>
  <c r="CB328" i="251"/>
  <c r="CB229" i="251"/>
  <c r="CB138" i="251"/>
  <c r="CB281" i="251"/>
  <c r="CB257" i="251"/>
  <c r="CB60" i="251"/>
  <c r="CB112" i="251"/>
  <c r="CB300" i="251"/>
  <c r="CB329" i="251"/>
  <c r="CB192" i="251"/>
  <c r="CB113" i="251"/>
  <c r="CB61" i="251"/>
  <c r="CB338" i="251"/>
  <c r="CB114" i="251"/>
  <c r="CB139" i="251"/>
  <c r="CB35" i="251"/>
  <c r="CB354" i="251"/>
  <c r="CB230" i="251"/>
  <c r="CB26" i="251"/>
  <c r="CB115" i="251"/>
  <c r="CB80" i="251"/>
  <c r="CB81" i="251"/>
  <c r="CB161" i="251"/>
  <c r="CB282" i="251"/>
  <c r="CB36" i="251"/>
  <c r="CB27" i="251"/>
  <c r="CB258" i="251"/>
  <c r="CB231" i="251"/>
  <c r="CB283" i="251"/>
  <c r="CB193" i="251"/>
  <c r="CB194" i="251"/>
  <c r="CB162" i="251"/>
  <c r="CB232" i="251"/>
  <c r="CB284" i="251"/>
  <c r="CB317" i="251"/>
  <c r="CB195" i="251"/>
  <c r="CB233" i="251"/>
  <c r="CB378" i="251"/>
  <c r="CB116" i="251"/>
  <c r="CB163" i="251"/>
  <c r="CB140" i="251"/>
  <c r="CB37" i="251"/>
  <c r="CB38" i="251"/>
  <c r="CB318" i="251"/>
  <c r="CB4" i="251"/>
  <c r="CB196" i="251"/>
  <c r="CB6" i="251"/>
  <c r="CB28" i="251"/>
  <c r="CB259" i="251"/>
  <c r="CB141" i="251"/>
  <c r="CB46" i="251"/>
  <c r="CB9" i="251"/>
  <c r="CB142" i="251"/>
  <c r="CB339" i="251"/>
  <c r="CB260" i="251"/>
  <c r="CB285" i="251"/>
  <c r="CB330" i="251"/>
  <c r="CB286" i="251"/>
  <c r="CB234" i="251"/>
  <c r="CB331" i="251"/>
  <c r="CB261" i="251"/>
  <c r="CB197" i="251"/>
  <c r="CB301" i="251"/>
  <c r="CB198" i="251"/>
  <c r="CB235" i="251"/>
  <c r="CC379" i="251"/>
  <c r="CA379" i="251"/>
  <c r="BZ379" i="251"/>
  <c r="BY379" i="251"/>
  <c r="BX379" i="251"/>
  <c r="BW379" i="251"/>
  <c r="BV379" i="251"/>
  <c r="BU379" i="251"/>
  <c r="BT379" i="251"/>
  <c r="BS379" i="251"/>
  <c r="BR379" i="251"/>
  <c r="BQ379" i="251"/>
  <c r="BP379" i="251"/>
  <c r="BO379" i="251"/>
  <c r="BN379" i="251"/>
  <c r="BM379" i="251"/>
  <c r="BL379" i="251"/>
  <c r="BK379" i="251"/>
  <c r="BJ379" i="251"/>
  <c r="BI379" i="251"/>
  <c r="BH379" i="251"/>
  <c r="CC235" i="251"/>
  <c r="CA235" i="251"/>
  <c r="BZ235" i="251"/>
  <c r="BY235" i="251"/>
  <c r="BX235" i="251"/>
  <c r="BW235" i="251"/>
  <c r="BV235" i="251"/>
  <c r="BU235" i="251"/>
  <c r="BT235" i="251"/>
  <c r="BS235" i="251"/>
  <c r="BR235" i="251"/>
  <c r="BQ235" i="251"/>
  <c r="BP235" i="251"/>
  <c r="BO235" i="251"/>
  <c r="BN235" i="251"/>
  <c r="BM235" i="251"/>
  <c r="BL235" i="251"/>
  <c r="BK235" i="251"/>
  <c r="BJ235" i="251"/>
  <c r="BI235" i="251"/>
  <c r="BH235" i="251"/>
  <c r="CC198" i="251"/>
  <c r="CA198" i="251"/>
  <c r="BZ198" i="251"/>
  <c r="BY198" i="251"/>
  <c r="BX198" i="251"/>
  <c r="BW198" i="251"/>
  <c r="BV198" i="251"/>
  <c r="BU198" i="251"/>
  <c r="BT198" i="251"/>
  <c r="BS198" i="251"/>
  <c r="BR198" i="251"/>
  <c r="BQ198" i="251"/>
  <c r="BP198" i="251"/>
  <c r="BO198" i="251"/>
  <c r="BN198" i="251"/>
  <c r="BM198" i="251"/>
  <c r="BL198" i="251"/>
  <c r="BK198" i="251"/>
  <c r="BJ198" i="251"/>
  <c r="BI198" i="251"/>
  <c r="BH198" i="251"/>
  <c r="CC301" i="251"/>
  <c r="CA301" i="251"/>
  <c r="BZ301" i="251"/>
  <c r="BY301" i="251"/>
  <c r="BX301" i="251"/>
  <c r="BW301" i="251"/>
  <c r="BV301" i="251"/>
  <c r="BU301" i="251"/>
  <c r="BT301" i="251"/>
  <c r="BS301" i="251"/>
  <c r="BR301" i="251"/>
  <c r="BQ301" i="251"/>
  <c r="BP301" i="251"/>
  <c r="BO301" i="251"/>
  <c r="BN301" i="251"/>
  <c r="BM301" i="251"/>
  <c r="BL301" i="251"/>
  <c r="BK301" i="251"/>
  <c r="BJ301" i="251"/>
  <c r="BI301" i="251"/>
  <c r="BH301" i="251"/>
  <c r="CC197" i="251"/>
  <c r="CA197" i="251"/>
  <c r="BZ197" i="251"/>
  <c r="BY197" i="251"/>
  <c r="BX197" i="251"/>
  <c r="BW197" i="251"/>
  <c r="BV197" i="251"/>
  <c r="BU197" i="251"/>
  <c r="BT197" i="251"/>
  <c r="BS197" i="251"/>
  <c r="BR197" i="251"/>
  <c r="BQ197" i="251"/>
  <c r="BP197" i="251"/>
  <c r="BO197" i="251"/>
  <c r="BN197" i="251"/>
  <c r="BM197" i="251"/>
  <c r="BL197" i="251"/>
  <c r="BK197" i="251"/>
  <c r="BJ197" i="251"/>
  <c r="BI197" i="251"/>
  <c r="BH197" i="251"/>
  <c r="CC261" i="251"/>
  <c r="CA261" i="251"/>
  <c r="BZ261" i="251"/>
  <c r="BY261" i="251"/>
  <c r="BX261" i="251"/>
  <c r="BW261" i="251"/>
  <c r="BV261" i="251"/>
  <c r="BU261" i="251"/>
  <c r="BT261" i="251"/>
  <c r="BS261" i="251"/>
  <c r="BR261" i="251"/>
  <c r="BQ261" i="251"/>
  <c r="BP261" i="251"/>
  <c r="BO261" i="251"/>
  <c r="BN261" i="251"/>
  <c r="BM261" i="251"/>
  <c r="BL261" i="251"/>
  <c r="BK261" i="251"/>
  <c r="BJ261" i="251"/>
  <c r="BI261" i="251"/>
  <c r="BH261" i="251"/>
  <c r="CC331" i="251"/>
  <c r="CA331" i="251"/>
  <c r="BZ331" i="251"/>
  <c r="BY331" i="251"/>
  <c r="BX331" i="251"/>
  <c r="BW331" i="251"/>
  <c r="BV331" i="251"/>
  <c r="BU331" i="251"/>
  <c r="BT331" i="251"/>
  <c r="BS331" i="251"/>
  <c r="BR331" i="251"/>
  <c r="BQ331" i="251"/>
  <c r="BP331" i="251"/>
  <c r="BO331" i="251"/>
  <c r="BN331" i="251"/>
  <c r="BM331" i="251"/>
  <c r="BL331" i="251"/>
  <c r="BK331" i="251"/>
  <c r="BJ331" i="251"/>
  <c r="BI331" i="251"/>
  <c r="BH331" i="251"/>
  <c r="CC234" i="251"/>
  <c r="CA234" i="251"/>
  <c r="BZ234" i="251"/>
  <c r="BY234" i="251"/>
  <c r="BX234" i="251"/>
  <c r="BW234" i="251"/>
  <c r="BV234" i="251"/>
  <c r="BU234" i="251"/>
  <c r="BT234" i="251"/>
  <c r="BS234" i="251"/>
  <c r="BR234" i="251"/>
  <c r="BQ234" i="251"/>
  <c r="BP234" i="251"/>
  <c r="BO234" i="251"/>
  <c r="BN234" i="251"/>
  <c r="BM234" i="251"/>
  <c r="BL234" i="251"/>
  <c r="BK234" i="251"/>
  <c r="BJ234" i="251"/>
  <c r="BI234" i="251"/>
  <c r="BH234" i="251"/>
  <c r="CC286" i="251"/>
  <c r="CA286" i="251"/>
  <c r="BZ286" i="251"/>
  <c r="BY286" i="251"/>
  <c r="BX286" i="251"/>
  <c r="BW286" i="251"/>
  <c r="BV286" i="251"/>
  <c r="BU286" i="251"/>
  <c r="BT286" i="251"/>
  <c r="BS286" i="251"/>
  <c r="BR286" i="251"/>
  <c r="BQ286" i="251"/>
  <c r="BP286" i="251"/>
  <c r="BO286" i="251"/>
  <c r="BN286" i="251"/>
  <c r="BM286" i="251"/>
  <c r="BL286" i="251"/>
  <c r="BK286" i="251"/>
  <c r="BJ286" i="251"/>
  <c r="BI286" i="251"/>
  <c r="BH286" i="251"/>
  <c r="CC330" i="251"/>
  <c r="CA330" i="251"/>
  <c r="BZ330" i="251"/>
  <c r="BY330" i="251"/>
  <c r="BX330" i="251"/>
  <c r="BW330" i="251"/>
  <c r="BV330" i="251"/>
  <c r="BU330" i="251"/>
  <c r="BT330" i="251"/>
  <c r="BS330" i="251"/>
  <c r="BR330" i="251"/>
  <c r="BQ330" i="251"/>
  <c r="BP330" i="251"/>
  <c r="BO330" i="251"/>
  <c r="BN330" i="251"/>
  <c r="BM330" i="251"/>
  <c r="BL330" i="251"/>
  <c r="BK330" i="251"/>
  <c r="BJ330" i="251"/>
  <c r="BI330" i="251"/>
  <c r="BH330" i="251"/>
  <c r="CC285" i="251"/>
  <c r="CA285" i="251"/>
  <c r="BZ285" i="251"/>
  <c r="BY285" i="251"/>
  <c r="BX285" i="251"/>
  <c r="BW285" i="251"/>
  <c r="BV285" i="251"/>
  <c r="BU285" i="251"/>
  <c r="BT285" i="251"/>
  <c r="BS285" i="251"/>
  <c r="BR285" i="251"/>
  <c r="BQ285" i="251"/>
  <c r="BP285" i="251"/>
  <c r="BO285" i="251"/>
  <c r="BN285" i="251"/>
  <c r="BM285" i="251"/>
  <c r="BL285" i="251"/>
  <c r="BK285" i="251"/>
  <c r="BJ285" i="251"/>
  <c r="BI285" i="251"/>
  <c r="BH285" i="251"/>
  <c r="CC260" i="251"/>
  <c r="CA260" i="251"/>
  <c r="BZ260" i="251"/>
  <c r="BY260" i="251"/>
  <c r="BX260" i="251"/>
  <c r="BW260" i="251"/>
  <c r="BV260" i="251"/>
  <c r="BU260" i="251"/>
  <c r="BT260" i="251"/>
  <c r="BS260" i="251"/>
  <c r="BR260" i="251"/>
  <c r="BQ260" i="251"/>
  <c r="BP260" i="251"/>
  <c r="BO260" i="251"/>
  <c r="BN260" i="251"/>
  <c r="BM260" i="251"/>
  <c r="BL260" i="251"/>
  <c r="BK260" i="251"/>
  <c r="BJ260" i="251"/>
  <c r="BI260" i="251"/>
  <c r="BH260" i="251"/>
  <c r="CC339" i="251"/>
  <c r="CA339" i="251"/>
  <c r="BZ339" i="251"/>
  <c r="BY339" i="251"/>
  <c r="BX339" i="251"/>
  <c r="BW339" i="251"/>
  <c r="BV339" i="251"/>
  <c r="BU339" i="251"/>
  <c r="BT339" i="251"/>
  <c r="BS339" i="251"/>
  <c r="BR339" i="251"/>
  <c r="BQ339" i="251"/>
  <c r="BP339" i="251"/>
  <c r="BO339" i="251"/>
  <c r="BN339" i="251"/>
  <c r="BM339" i="251"/>
  <c r="BL339" i="251"/>
  <c r="BK339" i="251"/>
  <c r="BJ339" i="251"/>
  <c r="BI339" i="251"/>
  <c r="BH339" i="251"/>
  <c r="CC142" i="251"/>
  <c r="CA142" i="251"/>
  <c r="BZ142" i="251"/>
  <c r="BY142" i="251"/>
  <c r="BX142" i="251"/>
  <c r="BW142" i="251"/>
  <c r="BV142" i="251"/>
  <c r="BU142" i="251"/>
  <c r="BT142" i="251"/>
  <c r="BS142" i="251"/>
  <c r="BR142" i="251"/>
  <c r="BQ142" i="251"/>
  <c r="BP142" i="251"/>
  <c r="BO142" i="251"/>
  <c r="BN142" i="251"/>
  <c r="BM142" i="251"/>
  <c r="BL142" i="251"/>
  <c r="BK142" i="251"/>
  <c r="BJ142" i="251"/>
  <c r="BI142" i="251"/>
  <c r="BH142" i="251"/>
  <c r="CC9" i="251"/>
  <c r="CA9" i="251"/>
  <c r="BZ9" i="251"/>
  <c r="BY9" i="251"/>
  <c r="BX9" i="251"/>
  <c r="BW9" i="251"/>
  <c r="BV9" i="251"/>
  <c r="BU9" i="251"/>
  <c r="BT9" i="251"/>
  <c r="BS9" i="251"/>
  <c r="BR9" i="251"/>
  <c r="BQ9" i="251"/>
  <c r="BP9" i="251"/>
  <c r="BO9" i="251"/>
  <c r="BN9" i="251"/>
  <c r="BM9" i="251"/>
  <c r="BL9" i="251"/>
  <c r="BK9" i="251"/>
  <c r="BJ9" i="251"/>
  <c r="BI9" i="251"/>
  <c r="BH9" i="251"/>
  <c r="CC46" i="251"/>
  <c r="CA46" i="251"/>
  <c r="BZ46" i="251"/>
  <c r="BY46" i="251"/>
  <c r="BX46" i="251"/>
  <c r="BW46" i="251"/>
  <c r="BV46" i="251"/>
  <c r="BU46" i="251"/>
  <c r="BT46" i="251"/>
  <c r="BS46" i="251"/>
  <c r="BR46" i="251"/>
  <c r="BQ46" i="251"/>
  <c r="BP46" i="251"/>
  <c r="BO46" i="251"/>
  <c r="BN46" i="251"/>
  <c r="BM46" i="251"/>
  <c r="BL46" i="251"/>
  <c r="BK46" i="251"/>
  <c r="BJ46" i="251"/>
  <c r="BI46" i="251"/>
  <c r="BH46" i="251"/>
  <c r="CC141" i="251"/>
  <c r="CA141" i="251"/>
  <c r="BZ141" i="251"/>
  <c r="BY141" i="251"/>
  <c r="BX141" i="251"/>
  <c r="BW141" i="251"/>
  <c r="BV141" i="251"/>
  <c r="BU141" i="251"/>
  <c r="BT141" i="251"/>
  <c r="BS141" i="251"/>
  <c r="BR141" i="251"/>
  <c r="BQ141" i="251"/>
  <c r="BP141" i="251"/>
  <c r="BO141" i="251"/>
  <c r="BN141" i="251"/>
  <c r="BM141" i="251"/>
  <c r="BL141" i="251"/>
  <c r="BK141" i="251"/>
  <c r="BJ141" i="251"/>
  <c r="BI141" i="251"/>
  <c r="BH141" i="251"/>
  <c r="CC259" i="251"/>
  <c r="CA259" i="251"/>
  <c r="BZ259" i="251"/>
  <c r="BY259" i="251"/>
  <c r="BX259" i="251"/>
  <c r="BW259" i="251"/>
  <c r="BV259" i="251"/>
  <c r="BU259" i="251"/>
  <c r="BT259" i="251"/>
  <c r="BS259" i="251"/>
  <c r="BR259" i="251"/>
  <c r="BQ259" i="251"/>
  <c r="BP259" i="251"/>
  <c r="BO259" i="251"/>
  <c r="BN259" i="251"/>
  <c r="BM259" i="251"/>
  <c r="BL259" i="251"/>
  <c r="BK259" i="251"/>
  <c r="BJ259" i="251"/>
  <c r="BI259" i="251"/>
  <c r="BH259" i="251"/>
  <c r="CC28" i="251"/>
  <c r="CA28" i="251"/>
  <c r="BZ28" i="251"/>
  <c r="BY28" i="251"/>
  <c r="BX28" i="251"/>
  <c r="BW28" i="251"/>
  <c r="BV28" i="251"/>
  <c r="BU28" i="251"/>
  <c r="BT28" i="251"/>
  <c r="BS28" i="251"/>
  <c r="BR28" i="251"/>
  <c r="BQ28" i="251"/>
  <c r="BP28" i="251"/>
  <c r="BO28" i="251"/>
  <c r="BN28" i="251"/>
  <c r="BM28" i="251"/>
  <c r="BL28" i="251"/>
  <c r="BK28" i="251"/>
  <c r="BJ28" i="251"/>
  <c r="BI28" i="251"/>
  <c r="BH28" i="251"/>
  <c r="CC6" i="251"/>
  <c r="CA6" i="251"/>
  <c r="BZ6" i="251"/>
  <c r="BY6" i="251"/>
  <c r="BX6" i="251"/>
  <c r="BW6" i="251"/>
  <c r="BV6" i="251"/>
  <c r="BU6" i="251"/>
  <c r="BT6" i="251"/>
  <c r="BS6" i="251"/>
  <c r="BR6" i="251"/>
  <c r="BQ6" i="251"/>
  <c r="BP6" i="251"/>
  <c r="BO6" i="251"/>
  <c r="BN6" i="251"/>
  <c r="BM6" i="251"/>
  <c r="BL6" i="251"/>
  <c r="BK6" i="251"/>
  <c r="BJ6" i="251"/>
  <c r="BI6" i="251"/>
  <c r="BH6" i="251"/>
  <c r="CC196" i="251"/>
  <c r="CA196" i="251"/>
  <c r="BZ196" i="251"/>
  <c r="BY196" i="251"/>
  <c r="BX196" i="251"/>
  <c r="BW196" i="251"/>
  <c r="BV196" i="251"/>
  <c r="BU196" i="251"/>
  <c r="BT196" i="251"/>
  <c r="BS196" i="251"/>
  <c r="BR196" i="251"/>
  <c r="BQ196" i="251"/>
  <c r="BP196" i="251"/>
  <c r="BO196" i="251"/>
  <c r="BN196" i="251"/>
  <c r="BM196" i="251"/>
  <c r="BL196" i="251"/>
  <c r="BK196" i="251"/>
  <c r="BJ196" i="251"/>
  <c r="BI196" i="251"/>
  <c r="BH196" i="251"/>
  <c r="CC4" i="251"/>
  <c r="CA4" i="251"/>
  <c r="BZ4" i="251"/>
  <c r="BY4" i="251"/>
  <c r="BX4" i="251"/>
  <c r="BW4" i="251"/>
  <c r="BV4" i="251"/>
  <c r="BU4" i="251"/>
  <c r="BT4" i="251"/>
  <c r="BS4" i="251"/>
  <c r="BR4" i="251"/>
  <c r="BQ4" i="251"/>
  <c r="BP4" i="251"/>
  <c r="BO4" i="251"/>
  <c r="BN4" i="251"/>
  <c r="BM4" i="251"/>
  <c r="BL4" i="251"/>
  <c r="BK4" i="251"/>
  <c r="BJ4" i="251"/>
  <c r="BI4" i="251"/>
  <c r="BH4" i="251"/>
  <c r="CC318" i="251"/>
  <c r="CA318" i="251"/>
  <c r="BZ318" i="251"/>
  <c r="BY318" i="251"/>
  <c r="BX318" i="251"/>
  <c r="BW318" i="251"/>
  <c r="BV318" i="251"/>
  <c r="BU318" i="251"/>
  <c r="BT318" i="251"/>
  <c r="BS318" i="251"/>
  <c r="BR318" i="251"/>
  <c r="BQ318" i="251"/>
  <c r="BP318" i="251"/>
  <c r="BO318" i="251"/>
  <c r="BN318" i="251"/>
  <c r="BM318" i="251"/>
  <c r="BL318" i="251"/>
  <c r="BK318" i="251"/>
  <c r="BJ318" i="251"/>
  <c r="BI318" i="251"/>
  <c r="BH318" i="251"/>
  <c r="CC38" i="251"/>
  <c r="CA38" i="251"/>
  <c r="BZ38" i="251"/>
  <c r="BY38" i="251"/>
  <c r="BX38" i="251"/>
  <c r="BW38" i="251"/>
  <c r="BV38" i="251"/>
  <c r="BU38" i="251"/>
  <c r="BT38" i="251"/>
  <c r="BS38" i="251"/>
  <c r="BR38" i="251"/>
  <c r="BQ38" i="251"/>
  <c r="BP38" i="251"/>
  <c r="BO38" i="251"/>
  <c r="BN38" i="251"/>
  <c r="BM38" i="251"/>
  <c r="BL38" i="251"/>
  <c r="BK38" i="251"/>
  <c r="BJ38" i="251"/>
  <c r="BI38" i="251"/>
  <c r="BH38" i="251"/>
  <c r="CC37" i="251"/>
  <c r="CA37" i="251"/>
  <c r="BZ37" i="251"/>
  <c r="BY37" i="251"/>
  <c r="BX37" i="251"/>
  <c r="BW37" i="251"/>
  <c r="BV37" i="251"/>
  <c r="BU37" i="251"/>
  <c r="BT37" i="251"/>
  <c r="BS37" i="251"/>
  <c r="BR37" i="251"/>
  <c r="BQ37" i="251"/>
  <c r="BP37" i="251"/>
  <c r="BO37" i="251"/>
  <c r="BN37" i="251"/>
  <c r="BM37" i="251"/>
  <c r="BL37" i="251"/>
  <c r="BK37" i="251"/>
  <c r="BJ37" i="251"/>
  <c r="BI37" i="251"/>
  <c r="BH37" i="251"/>
  <c r="CC140" i="251"/>
  <c r="CA140" i="251"/>
  <c r="BZ140" i="251"/>
  <c r="BY140" i="251"/>
  <c r="BX140" i="251"/>
  <c r="BW140" i="251"/>
  <c r="BV140" i="251"/>
  <c r="BU140" i="251"/>
  <c r="BT140" i="251"/>
  <c r="BS140" i="251"/>
  <c r="BR140" i="251"/>
  <c r="BQ140" i="251"/>
  <c r="BP140" i="251"/>
  <c r="BO140" i="251"/>
  <c r="BN140" i="251"/>
  <c r="BM140" i="251"/>
  <c r="BL140" i="251"/>
  <c r="BK140" i="251"/>
  <c r="BJ140" i="251"/>
  <c r="BI140" i="251"/>
  <c r="BH140" i="251"/>
  <c r="CC163" i="251"/>
  <c r="CA163" i="251"/>
  <c r="BZ163" i="251"/>
  <c r="BY163" i="251"/>
  <c r="BX163" i="251"/>
  <c r="BW163" i="251"/>
  <c r="BV163" i="251"/>
  <c r="BU163" i="251"/>
  <c r="BT163" i="251"/>
  <c r="BS163" i="251"/>
  <c r="BR163" i="251"/>
  <c r="BQ163" i="251"/>
  <c r="BP163" i="251"/>
  <c r="BO163" i="251"/>
  <c r="BN163" i="251"/>
  <c r="BM163" i="251"/>
  <c r="BL163" i="251"/>
  <c r="BK163" i="251"/>
  <c r="BJ163" i="251"/>
  <c r="BI163" i="251"/>
  <c r="BH163" i="251"/>
  <c r="CC116" i="251"/>
  <c r="CA116" i="251"/>
  <c r="BZ116" i="251"/>
  <c r="BY116" i="251"/>
  <c r="BX116" i="251"/>
  <c r="BW116" i="251"/>
  <c r="BV116" i="251"/>
  <c r="BU116" i="251"/>
  <c r="BT116" i="251"/>
  <c r="BS116" i="251"/>
  <c r="BR116" i="251"/>
  <c r="BQ116" i="251"/>
  <c r="BP116" i="251"/>
  <c r="BO116" i="251"/>
  <c r="BN116" i="251"/>
  <c r="BM116" i="251"/>
  <c r="BL116" i="251"/>
  <c r="BK116" i="251"/>
  <c r="BJ116" i="251"/>
  <c r="BI116" i="251"/>
  <c r="BH116" i="251"/>
  <c r="CC378" i="251"/>
  <c r="CA378" i="251"/>
  <c r="BZ378" i="251"/>
  <c r="BY378" i="251"/>
  <c r="BX378" i="251"/>
  <c r="BW378" i="251"/>
  <c r="BV378" i="251"/>
  <c r="BU378" i="251"/>
  <c r="BT378" i="251"/>
  <c r="BS378" i="251"/>
  <c r="BR378" i="251"/>
  <c r="BQ378" i="251"/>
  <c r="BP378" i="251"/>
  <c r="BO378" i="251"/>
  <c r="BN378" i="251"/>
  <c r="BM378" i="251"/>
  <c r="BL378" i="251"/>
  <c r="BK378" i="251"/>
  <c r="BJ378" i="251"/>
  <c r="BI378" i="251"/>
  <c r="BH378" i="251"/>
  <c r="CC233" i="251"/>
  <c r="CA233" i="251"/>
  <c r="BZ233" i="251"/>
  <c r="BY233" i="251"/>
  <c r="BX233" i="251"/>
  <c r="BW233" i="251"/>
  <c r="BV233" i="251"/>
  <c r="BU233" i="251"/>
  <c r="BT233" i="251"/>
  <c r="BS233" i="251"/>
  <c r="BR233" i="251"/>
  <c r="BQ233" i="251"/>
  <c r="BP233" i="251"/>
  <c r="BO233" i="251"/>
  <c r="BN233" i="251"/>
  <c r="BM233" i="251"/>
  <c r="BL233" i="251"/>
  <c r="BK233" i="251"/>
  <c r="BJ233" i="251"/>
  <c r="BI233" i="251"/>
  <c r="BH233" i="251"/>
  <c r="CC195" i="251"/>
  <c r="CA195" i="251"/>
  <c r="BZ195" i="251"/>
  <c r="BY195" i="251"/>
  <c r="BX195" i="251"/>
  <c r="BW195" i="251"/>
  <c r="BV195" i="251"/>
  <c r="BU195" i="251"/>
  <c r="BT195" i="251"/>
  <c r="BS195" i="251"/>
  <c r="BR195" i="251"/>
  <c r="BQ195" i="251"/>
  <c r="BP195" i="251"/>
  <c r="BO195" i="251"/>
  <c r="BN195" i="251"/>
  <c r="BM195" i="251"/>
  <c r="BL195" i="251"/>
  <c r="BK195" i="251"/>
  <c r="BJ195" i="251"/>
  <c r="BI195" i="251"/>
  <c r="BH195" i="251"/>
  <c r="CC317" i="251"/>
  <c r="CA317" i="251"/>
  <c r="BZ317" i="251"/>
  <c r="BY317" i="251"/>
  <c r="BX317" i="251"/>
  <c r="BW317" i="251"/>
  <c r="BV317" i="251"/>
  <c r="BU317" i="251"/>
  <c r="BT317" i="251"/>
  <c r="BS317" i="251"/>
  <c r="BR317" i="251"/>
  <c r="BQ317" i="251"/>
  <c r="BP317" i="251"/>
  <c r="BO317" i="251"/>
  <c r="BN317" i="251"/>
  <c r="BM317" i="251"/>
  <c r="BL317" i="251"/>
  <c r="BK317" i="251"/>
  <c r="BJ317" i="251"/>
  <c r="BI317" i="251"/>
  <c r="BH317" i="251"/>
  <c r="CC284" i="251"/>
  <c r="CA284" i="251"/>
  <c r="BZ284" i="251"/>
  <c r="BY284" i="251"/>
  <c r="BX284" i="251"/>
  <c r="BW284" i="251"/>
  <c r="BV284" i="251"/>
  <c r="BU284" i="251"/>
  <c r="BT284" i="251"/>
  <c r="BS284" i="251"/>
  <c r="BR284" i="251"/>
  <c r="BQ284" i="251"/>
  <c r="BP284" i="251"/>
  <c r="BO284" i="251"/>
  <c r="BN284" i="251"/>
  <c r="BM284" i="251"/>
  <c r="BL284" i="251"/>
  <c r="BK284" i="251"/>
  <c r="BJ284" i="251"/>
  <c r="BI284" i="251"/>
  <c r="BH284" i="251"/>
  <c r="CC232" i="251"/>
  <c r="CA232" i="251"/>
  <c r="BZ232" i="251"/>
  <c r="BY232" i="251"/>
  <c r="BX232" i="251"/>
  <c r="BW232" i="251"/>
  <c r="BV232" i="251"/>
  <c r="BU232" i="251"/>
  <c r="BT232" i="251"/>
  <c r="BS232" i="251"/>
  <c r="BR232" i="251"/>
  <c r="BQ232" i="251"/>
  <c r="BP232" i="251"/>
  <c r="BO232" i="251"/>
  <c r="BN232" i="251"/>
  <c r="BM232" i="251"/>
  <c r="BL232" i="251"/>
  <c r="BK232" i="251"/>
  <c r="BJ232" i="251"/>
  <c r="BI232" i="251"/>
  <c r="BH232" i="251"/>
  <c r="CC162" i="251"/>
  <c r="CA162" i="251"/>
  <c r="BZ162" i="251"/>
  <c r="BY162" i="251"/>
  <c r="BX162" i="251"/>
  <c r="BW162" i="251"/>
  <c r="BV162" i="251"/>
  <c r="BU162" i="251"/>
  <c r="BT162" i="251"/>
  <c r="BS162" i="251"/>
  <c r="BR162" i="251"/>
  <c r="BQ162" i="251"/>
  <c r="BP162" i="251"/>
  <c r="BO162" i="251"/>
  <c r="BN162" i="251"/>
  <c r="BM162" i="251"/>
  <c r="BL162" i="251"/>
  <c r="BK162" i="251"/>
  <c r="BJ162" i="251"/>
  <c r="BI162" i="251"/>
  <c r="BH162" i="251"/>
  <c r="CC194" i="251"/>
  <c r="CA194" i="251"/>
  <c r="BZ194" i="251"/>
  <c r="BY194" i="251"/>
  <c r="BX194" i="251"/>
  <c r="BW194" i="251"/>
  <c r="BV194" i="251"/>
  <c r="BU194" i="251"/>
  <c r="BT194" i="251"/>
  <c r="BS194" i="251"/>
  <c r="BR194" i="251"/>
  <c r="BQ194" i="251"/>
  <c r="BP194" i="251"/>
  <c r="BO194" i="251"/>
  <c r="BN194" i="251"/>
  <c r="BM194" i="251"/>
  <c r="BL194" i="251"/>
  <c r="BK194" i="251"/>
  <c r="BJ194" i="251"/>
  <c r="BI194" i="251"/>
  <c r="BH194" i="251"/>
  <c r="CC193" i="251"/>
  <c r="CA193" i="251"/>
  <c r="BZ193" i="251"/>
  <c r="BY193" i="251"/>
  <c r="BX193" i="251"/>
  <c r="BW193" i="251"/>
  <c r="BV193" i="251"/>
  <c r="BU193" i="251"/>
  <c r="BT193" i="251"/>
  <c r="BS193" i="251"/>
  <c r="BR193" i="251"/>
  <c r="BQ193" i="251"/>
  <c r="BP193" i="251"/>
  <c r="BO193" i="251"/>
  <c r="BN193" i="251"/>
  <c r="BM193" i="251"/>
  <c r="BL193" i="251"/>
  <c r="BK193" i="251"/>
  <c r="BJ193" i="251"/>
  <c r="BI193" i="251"/>
  <c r="BH193" i="251"/>
  <c r="CC283" i="251"/>
  <c r="CA283" i="251"/>
  <c r="BZ283" i="251"/>
  <c r="BY283" i="251"/>
  <c r="BX283" i="251"/>
  <c r="BW283" i="251"/>
  <c r="BV283" i="251"/>
  <c r="BU283" i="251"/>
  <c r="BT283" i="251"/>
  <c r="BS283" i="251"/>
  <c r="BR283" i="251"/>
  <c r="BQ283" i="251"/>
  <c r="BP283" i="251"/>
  <c r="BO283" i="251"/>
  <c r="BN283" i="251"/>
  <c r="BM283" i="251"/>
  <c r="BL283" i="251"/>
  <c r="BK283" i="251"/>
  <c r="BJ283" i="251"/>
  <c r="BI283" i="251"/>
  <c r="BH283" i="251"/>
  <c r="CC231" i="251"/>
  <c r="CA231" i="251"/>
  <c r="BZ231" i="251"/>
  <c r="BY231" i="251"/>
  <c r="BX231" i="251"/>
  <c r="BW231" i="251"/>
  <c r="BV231" i="251"/>
  <c r="BU231" i="251"/>
  <c r="BT231" i="251"/>
  <c r="BS231" i="251"/>
  <c r="BR231" i="251"/>
  <c r="BQ231" i="251"/>
  <c r="BP231" i="251"/>
  <c r="BO231" i="251"/>
  <c r="BN231" i="251"/>
  <c r="BM231" i="251"/>
  <c r="BL231" i="251"/>
  <c r="BK231" i="251"/>
  <c r="BJ231" i="251"/>
  <c r="BI231" i="251"/>
  <c r="BH231" i="251"/>
  <c r="CC258" i="251"/>
  <c r="CA258" i="251"/>
  <c r="BZ258" i="251"/>
  <c r="BY258" i="251"/>
  <c r="BX258" i="251"/>
  <c r="BW258" i="251"/>
  <c r="BV258" i="251"/>
  <c r="BU258" i="251"/>
  <c r="BT258" i="251"/>
  <c r="BS258" i="251"/>
  <c r="BR258" i="251"/>
  <c r="BQ258" i="251"/>
  <c r="BP258" i="251"/>
  <c r="BO258" i="251"/>
  <c r="BN258" i="251"/>
  <c r="BM258" i="251"/>
  <c r="BL258" i="251"/>
  <c r="BK258" i="251"/>
  <c r="BJ258" i="251"/>
  <c r="BI258" i="251"/>
  <c r="BH258" i="251"/>
  <c r="CC27" i="251"/>
  <c r="CA27" i="251"/>
  <c r="BZ27" i="251"/>
  <c r="BY27" i="251"/>
  <c r="BX27" i="251"/>
  <c r="BW27" i="251"/>
  <c r="BV27" i="251"/>
  <c r="BU27" i="251"/>
  <c r="BT27" i="251"/>
  <c r="BS27" i="251"/>
  <c r="BR27" i="251"/>
  <c r="BQ27" i="251"/>
  <c r="BP27" i="251"/>
  <c r="BO27" i="251"/>
  <c r="BN27" i="251"/>
  <c r="BM27" i="251"/>
  <c r="BL27" i="251"/>
  <c r="BK27" i="251"/>
  <c r="BJ27" i="251"/>
  <c r="BI27" i="251"/>
  <c r="BH27" i="251"/>
  <c r="CC36" i="251"/>
  <c r="CA36" i="251"/>
  <c r="BZ36" i="251"/>
  <c r="BY36" i="251"/>
  <c r="BX36" i="251"/>
  <c r="BW36" i="251"/>
  <c r="BV36" i="251"/>
  <c r="BU36" i="251"/>
  <c r="BT36" i="251"/>
  <c r="BS36" i="251"/>
  <c r="BR36" i="251"/>
  <c r="BQ36" i="251"/>
  <c r="BP36" i="251"/>
  <c r="BO36" i="251"/>
  <c r="BN36" i="251"/>
  <c r="BM36" i="251"/>
  <c r="BL36" i="251"/>
  <c r="BK36" i="251"/>
  <c r="BJ36" i="251"/>
  <c r="BI36" i="251"/>
  <c r="BH36" i="251"/>
  <c r="CC282" i="251"/>
  <c r="CA282" i="251"/>
  <c r="BZ282" i="251"/>
  <c r="BY282" i="251"/>
  <c r="BX282" i="251"/>
  <c r="BW282" i="251"/>
  <c r="BV282" i="251"/>
  <c r="BU282" i="251"/>
  <c r="BT282" i="251"/>
  <c r="BS282" i="251"/>
  <c r="BR282" i="251"/>
  <c r="BQ282" i="251"/>
  <c r="BP282" i="251"/>
  <c r="BO282" i="251"/>
  <c r="BN282" i="251"/>
  <c r="BM282" i="251"/>
  <c r="BL282" i="251"/>
  <c r="BK282" i="251"/>
  <c r="BJ282" i="251"/>
  <c r="BI282" i="251"/>
  <c r="BH282" i="251"/>
  <c r="CC161" i="251"/>
  <c r="CA161" i="251"/>
  <c r="BZ161" i="251"/>
  <c r="BY161" i="251"/>
  <c r="BX161" i="251"/>
  <c r="BW161" i="251"/>
  <c r="BV161" i="251"/>
  <c r="BU161" i="251"/>
  <c r="BT161" i="251"/>
  <c r="BS161" i="251"/>
  <c r="BR161" i="251"/>
  <c r="BQ161" i="251"/>
  <c r="BP161" i="251"/>
  <c r="BO161" i="251"/>
  <c r="BN161" i="251"/>
  <c r="BM161" i="251"/>
  <c r="BL161" i="251"/>
  <c r="BK161" i="251"/>
  <c r="BJ161" i="251"/>
  <c r="BI161" i="251"/>
  <c r="BH161" i="251"/>
  <c r="CC81" i="251"/>
  <c r="CA81" i="251"/>
  <c r="BZ81" i="251"/>
  <c r="BY81" i="251"/>
  <c r="BX81" i="251"/>
  <c r="BW81" i="251"/>
  <c r="BV81" i="251"/>
  <c r="BU81" i="251"/>
  <c r="BT81" i="251"/>
  <c r="BS81" i="251"/>
  <c r="BR81" i="251"/>
  <c r="BQ81" i="251"/>
  <c r="BP81" i="251"/>
  <c r="BO81" i="251"/>
  <c r="BN81" i="251"/>
  <c r="BM81" i="251"/>
  <c r="BL81" i="251"/>
  <c r="BK81" i="251"/>
  <c r="BJ81" i="251"/>
  <c r="BI81" i="251"/>
  <c r="BH81" i="251"/>
  <c r="CC80" i="251"/>
  <c r="CA80" i="251"/>
  <c r="BZ80" i="251"/>
  <c r="BY80" i="251"/>
  <c r="BX80" i="251"/>
  <c r="BW80" i="251"/>
  <c r="BV80" i="251"/>
  <c r="BU80" i="251"/>
  <c r="BT80" i="251"/>
  <c r="BS80" i="251"/>
  <c r="BR80" i="251"/>
  <c r="BQ80" i="251"/>
  <c r="BP80" i="251"/>
  <c r="BO80" i="251"/>
  <c r="BN80" i="251"/>
  <c r="BM80" i="251"/>
  <c r="BL80" i="251"/>
  <c r="BK80" i="251"/>
  <c r="BJ80" i="251"/>
  <c r="BI80" i="251"/>
  <c r="BH80" i="251"/>
  <c r="CC115" i="251"/>
  <c r="CA115" i="251"/>
  <c r="BZ115" i="251"/>
  <c r="BY115" i="251"/>
  <c r="BX115" i="251"/>
  <c r="BW115" i="251"/>
  <c r="BV115" i="251"/>
  <c r="BU115" i="251"/>
  <c r="BT115" i="251"/>
  <c r="BS115" i="251"/>
  <c r="BR115" i="251"/>
  <c r="BQ115" i="251"/>
  <c r="BP115" i="251"/>
  <c r="BO115" i="251"/>
  <c r="BN115" i="251"/>
  <c r="BM115" i="251"/>
  <c r="BL115" i="251"/>
  <c r="BK115" i="251"/>
  <c r="BJ115" i="251"/>
  <c r="BI115" i="251"/>
  <c r="BH115" i="251"/>
  <c r="CC26" i="251"/>
  <c r="CA26" i="251"/>
  <c r="BZ26" i="251"/>
  <c r="BY26" i="251"/>
  <c r="BX26" i="251"/>
  <c r="BW26" i="251"/>
  <c r="BV26" i="251"/>
  <c r="BU26" i="251"/>
  <c r="BT26" i="251"/>
  <c r="BS26" i="251"/>
  <c r="BR26" i="251"/>
  <c r="BQ26" i="251"/>
  <c r="BP26" i="251"/>
  <c r="BO26" i="251"/>
  <c r="BN26" i="251"/>
  <c r="BM26" i="251"/>
  <c r="BL26" i="251"/>
  <c r="BK26" i="251"/>
  <c r="BJ26" i="251"/>
  <c r="BI26" i="251"/>
  <c r="BH26" i="251"/>
  <c r="CC230" i="251"/>
  <c r="CA230" i="251"/>
  <c r="BZ230" i="251"/>
  <c r="BY230" i="251"/>
  <c r="BX230" i="251"/>
  <c r="BW230" i="251"/>
  <c r="BV230" i="251"/>
  <c r="BU230" i="251"/>
  <c r="BT230" i="251"/>
  <c r="BS230" i="251"/>
  <c r="BR230" i="251"/>
  <c r="BQ230" i="251"/>
  <c r="BP230" i="251"/>
  <c r="BO230" i="251"/>
  <c r="BN230" i="251"/>
  <c r="BM230" i="251"/>
  <c r="BL230" i="251"/>
  <c r="BK230" i="251"/>
  <c r="BJ230" i="251"/>
  <c r="BI230" i="251"/>
  <c r="BH230" i="251"/>
  <c r="CC354" i="251"/>
  <c r="CA354" i="251"/>
  <c r="BZ354" i="251"/>
  <c r="BY354" i="251"/>
  <c r="BX354" i="251"/>
  <c r="BW354" i="251"/>
  <c r="BV354" i="251"/>
  <c r="BU354" i="251"/>
  <c r="BT354" i="251"/>
  <c r="BS354" i="251"/>
  <c r="BR354" i="251"/>
  <c r="BQ354" i="251"/>
  <c r="BP354" i="251"/>
  <c r="BO354" i="251"/>
  <c r="BN354" i="251"/>
  <c r="BM354" i="251"/>
  <c r="BL354" i="251"/>
  <c r="BK354" i="251"/>
  <c r="BJ354" i="251"/>
  <c r="BI354" i="251"/>
  <c r="BH354" i="251"/>
  <c r="CC35" i="251"/>
  <c r="CA35" i="251"/>
  <c r="BZ35" i="251"/>
  <c r="BY35" i="251"/>
  <c r="BX35" i="251"/>
  <c r="BW35" i="251"/>
  <c r="BV35" i="251"/>
  <c r="BU35" i="251"/>
  <c r="BT35" i="251"/>
  <c r="BS35" i="251"/>
  <c r="BR35" i="251"/>
  <c r="BQ35" i="251"/>
  <c r="BP35" i="251"/>
  <c r="BO35" i="251"/>
  <c r="BN35" i="251"/>
  <c r="BM35" i="251"/>
  <c r="BL35" i="251"/>
  <c r="BK35" i="251"/>
  <c r="BJ35" i="251"/>
  <c r="BI35" i="251"/>
  <c r="BH35" i="251"/>
  <c r="CC139" i="251"/>
  <c r="CA139" i="251"/>
  <c r="BZ139" i="251"/>
  <c r="BY139" i="251"/>
  <c r="BX139" i="251"/>
  <c r="BW139" i="251"/>
  <c r="BV139" i="251"/>
  <c r="BU139" i="251"/>
  <c r="BT139" i="251"/>
  <c r="BS139" i="251"/>
  <c r="BR139" i="251"/>
  <c r="BQ139" i="251"/>
  <c r="BP139" i="251"/>
  <c r="BO139" i="251"/>
  <c r="BN139" i="251"/>
  <c r="BM139" i="251"/>
  <c r="BL139" i="251"/>
  <c r="BK139" i="251"/>
  <c r="BJ139" i="251"/>
  <c r="BI139" i="251"/>
  <c r="BH139" i="251"/>
  <c r="CC114" i="251"/>
  <c r="CA114" i="251"/>
  <c r="BZ114" i="251"/>
  <c r="BY114" i="251"/>
  <c r="BX114" i="251"/>
  <c r="BW114" i="251"/>
  <c r="BV114" i="251"/>
  <c r="BU114" i="251"/>
  <c r="BT114" i="251"/>
  <c r="BS114" i="251"/>
  <c r="BR114" i="251"/>
  <c r="BQ114" i="251"/>
  <c r="BP114" i="251"/>
  <c r="BO114" i="251"/>
  <c r="BN114" i="251"/>
  <c r="BM114" i="251"/>
  <c r="BL114" i="251"/>
  <c r="BK114" i="251"/>
  <c r="BJ114" i="251"/>
  <c r="BI114" i="251"/>
  <c r="BH114" i="251"/>
  <c r="CC338" i="251"/>
  <c r="CA338" i="251"/>
  <c r="BZ338" i="251"/>
  <c r="BY338" i="251"/>
  <c r="BX338" i="251"/>
  <c r="BW338" i="251"/>
  <c r="BV338" i="251"/>
  <c r="BU338" i="251"/>
  <c r="BT338" i="251"/>
  <c r="BS338" i="251"/>
  <c r="BR338" i="251"/>
  <c r="BQ338" i="251"/>
  <c r="BP338" i="251"/>
  <c r="BO338" i="251"/>
  <c r="BN338" i="251"/>
  <c r="BM338" i="251"/>
  <c r="BL338" i="251"/>
  <c r="BK338" i="251"/>
  <c r="BJ338" i="251"/>
  <c r="BI338" i="251"/>
  <c r="BH338" i="251"/>
  <c r="CC61" i="251"/>
  <c r="CA61" i="251"/>
  <c r="BZ61" i="251"/>
  <c r="BY61" i="251"/>
  <c r="BX61" i="251"/>
  <c r="BW61" i="251"/>
  <c r="BV61" i="251"/>
  <c r="BU61" i="251"/>
  <c r="BT61" i="251"/>
  <c r="BS61" i="251"/>
  <c r="BR61" i="251"/>
  <c r="BQ61" i="251"/>
  <c r="BP61" i="251"/>
  <c r="BO61" i="251"/>
  <c r="BN61" i="251"/>
  <c r="BM61" i="251"/>
  <c r="BL61" i="251"/>
  <c r="BK61" i="251"/>
  <c r="BJ61" i="251"/>
  <c r="BI61" i="251"/>
  <c r="BH61" i="251"/>
  <c r="CC113" i="251"/>
  <c r="CA113" i="251"/>
  <c r="BZ113" i="251"/>
  <c r="BY113" i="251"/>
  <c r="BX113" i="251"/>
  <c r="BW113" i="251"/>
  <c r="BV113" i="251"/>
  <c r="BU113" i="251"/>
  <c r="BT113" i="251"/>
  <c r="BS113" i="251"/>
  <c r="BR113" i="251"/>
  <c r="BQ113" i="251"/>
  <c r="BP113" i="251"/>
  <c r="BO113" i="251"/>
  <c r="BN113" i="251"/>
  <c r="BM113" i="251"/>
  <c r="BL113" i="251"/>
  <c r="BK113" i="251"/>
  <c r="BJ113" i="251"/>
  <c r="BI113" i="251"/>
  <c r="BH113" i="251"/>
  <c r="CC192" i="251"/>
  <c r="CA192" i="251"/>
  <c r="BZ192" i="251"/>
  <c r="BY192" i="251"/>
  <c r="BX192" i="251"/>
  <c r="BW192" i="251"/>
  <c r="BV192" i="251"/>
  <c r="BU192" i="251"/>
  <c r="BT192" i="251"/>
  <c r="BS192" i="251"/>
  <c r="BR192" i="251"/>
  <c r="BQ192" i="251"/>
  <c r="BP192" i="251"/>
  <c r="BO192" i="251"/>
  <c r="BN192" i="251"/>
  <c r="BM192" i="251"/>
  <c r="BL192" i="251"/>
  <c r="BK192" i="251"/>
  <c r="BJ192" i="251"/>
  <c r="BI192" i="251"/>
  <c r="BH192" i="251"/>
  <c r="CC329" i="251"/>
  <c r="CA329" i="251"/>
  <c r="BZ329" i="251"/>
  <c r="BY329" i="251"/>
  <c r="BX329" i="251"/>
  <c r="BW329" i="251"/>
  <c r="BV329" i="251"/>
  <c r="BU329" i="251"/>
  <c r="BT329" i="251"/>
  <c r="BS329" i="251"/>
  <c r="BR329" i="251"/>
  <c r="BQ329" i="251"/>
  <c r="BP329" i="251"/>
  <c r="BO329" i="251"/>
  <c r="BN329" i="251"/>
  <c r="BM329" i="251"/>
  <c r="BL329" i="251"/>
  <c r="BK329" i="251"/>
  <c r="BJ329" i="251"/>
  <c r="BI329" i="251"/>
  <c r="BH329" i="251"/>
  <c r="CC300" i="251"/>
  <c r="CA300" i="251"/>
  <c r="BZ300" i="251"/>
  <c r="BY300" i="251"/>
  <c r="BX300" i="251"/>
  <c r="BW300" i="251"/>
  <c r="BV300" i="251"/>
  <c r="BU300" i="251"/>
  <c r="BT300" i="251"/>
  <c r="BS300" i="251"/>
  <c r="BR300" i="251"/>
  <c r="BQ300" i="251"/>
  <c r="BP300" i="251"/>
  <c r="BO300" i="251"/>
  <c r="BN300" i="251"/>
  <c r="BM300" i="251"/>
  <c r="BL300" i="251"/>
  <c r="BK300" i="251"/>
  <c r="BJ300" i="251"/>
  <c r="BI300" i="251"/>
  <c r="BH300" i="251"/>
  <c r="CC112" i="251"/>
  <c r="CA112" i="251"/>
  <c r="BZ112" i="251"/>
  <c r="BY112" i="251"/>
  <c r="BX112" i="251"/>
  <c r="BW112" i="251"/>
  <c r="BV112" i="251"/>
  <c r="BU112" i="251"/>
  <c r="BT112" i="251"/>
  <c r="BS112" i="251"/>
  <c r="BR112" i="251"/>
  <c r="BQ112" i="251"/>
  <c r="BP112" i="251"/>
  <c r="BO112" i="251"/>
  <c r="BN112" i="251"/>
  <c r="BM112" i="251"/>
  <c r="BL112" i="251"/>
  <c r="BK112" i="251"/>
  <c r="BJ112" i="251"/>
  <c r="BI112" i="251"/>
  <c r="BH112" i="251"/>
  <c r="CC60" i="251"/>
  <c r="CA60" i="251"/>
  <c r="BZ60" i="251"/>
  <c r="BY60" i="251"/>
  <c r="BX60" i="251"/>
  <c r="BW60" i="251"/>
  <c r="BV60" i="251"/>
  <c r="BU60" i="251"/>
  <c r="BT60" i="251"/>
  <c r="BS60" i="251"/>
  <c r="BR60" i="251"/>
  <c r="BQ60" i="251"/>
  <c r="BP60" i="251"/>
  <c r="BO60" i="251"/>
  <c r="BN60" i="251"/>
  <c r="BM60" i="251"/>
  <c r="BL60" i="251"/>
  <c r="BK60" i="251"/>
  <c r="BJ60" i="251"/>
  <c r="BI60" i="251"/>
  <c r="BH60" i="251"/>
  <c r="CC257" i="251"/>
  <c r="CA257" i="251"/>
  <c r="BZ257" i="251"/>
  <c r="BY257" i="251"/>
  <c r="BX257" i="251"/>
  <c r="BW257" i="251"/>
  <c r="BV257" i="251"/>
  <c r="BU257" i="251"/>
  <c r="BT257" i="251"/>
  <c r="BS257" i="251"/>
  <c r="BR257" i="251"/>
  <c r="BQ257" i="251"/>
  <c r="BP257" i="251"/>
  <c r="BO257" i="251"/>
  <c r="BN257" i="251"/>
  <c r="BM257" i="251"/>
  <c r="BL257" i="251"/>
  <c r="BK257" i="251"/>
  <c r="BJ257" i="251"/>
  <c r="BI257" i="251"/>
  <c r="BH257" i="251"/>
  <c r="CC281" i="251"/>
  <c r="CA281" i="251"/>
  <c r="BZ281" i="251"/>
  <c r="BY281" i="251"/>
  <c r="BX281" i="251"/>
  <c r="BW281" i="251"/>
  <c r="BV281" i="251"/>
  <c r="BU281" i="251"/>
  <c r="BT281" i="251"/>
  <c r="BS281" i="251"/>
  <c r="BR281" i="251"/>
  <c r="BQ281" i="251"/>
  <c r="BP281" i="251"/>
  <c r="BO281" i="251"/>
  <c r="BN281" i="251"/>
  <c r="BM281" i="251"/>
  <c r="BL281" i="251"/>
  <c r="BK281" i="251"/>
  <c r="BJ281" i="251"/>
  <c r="BI281" i="251"/>
  <c r="BH281" i="251"/>
  <c r="CC138" i="251"/>
  <c r="CA138" i="251"/>
  <c r="BZ138" i="251"/>
  <c r="BY138" i="251"/>
  <c r="BX138" i="251"/>
  <c r="BW138" i="251"/>
  <c r="BV138" i="251"/>
  <c r="BU138" i="251"/>
  <c r="BT138" i="251"/>
  <c r="BS138" i="251"/>
  <c r="BR138" i="251"/>
  <c r="BQ138" i="251"/>
  <c r="BP138" i="251"/>
  <c r="BO138" i="251"/>
  <c r="BN138" i="251"/>
  <c r="BM138" i="251"/>
  <c r="BL138" i="251"/>
  <c r="BK138" i="251"/>
  <c r="BJ138" i="251"/>
  <c r="BI138" i="251"/>
  <c r="BH138" i="251"/>
  <c r="CC229" i="251"/>
  <c r="CA229" i="251"/>
  <c r="BZ229" i="251"/>
  <c r="BY229" i="251"/>
  <c r="BX229" i="251"/>
  <c r="BW229" i="251"/>
  <c r="BV229" i="251"/>
  <c r="BU229" i="251"/>
  <c r="BT229" i="251"/>
  <c r="BS229" i="251"/>
  <c r="BR229" i="251"/>
  <c r="BQ229" i="251"/>
  <c r="BP229" i="251"/>
  <c r="BO229" i="251"/>
  <c r="BN229" i="251"/>
  <c r="BM229" i="251"/>
  <c r="BL229" i="251"/>
  <c r="BK229" i="251"/>
  <c r="BJ229" i="251"/>
  <c r="BI229" i="251"/>
  <c r="BH229" i="251"/>
  <c r="CC328" i="251"/>
  <c r="CA328" i="251"/>
  <c r="BZ328" i="251"/>
  <c r="BY328" i="251"/>
  <c r="BX328" i="251"/>
  <c r="BW328" i="251"/>
  <c r="BV328" i="251"/>
  <c r="BU328" i="251"/>
  <c r="BT328" i="251"/>
  <c r="BS328" i="251"/>
  <c r="BR328" i="251"/>
  <c r="BQ328" i="251"/>
  <c r="BP328" i="251"/>
  <c r="BO328" i="251"/>
  <c r="BN328" i="251"/>
  <c r="BM328" i="251"/>
  <c r="BL328" i="251"/>
  <c r="BK328" i="251"/>
  <c r="BJ328" i="251"/>
  <c r="BI328" i="251"/>
  <c r="BH328" i="251"/>
  <c r="CC111" i="251"/>
  <c r="CA111" i="251"/>
  <c r="BZ111" i="251"/>
  <c r="BY111" i="251"/>
  <c r="BX111" i="251"/>
  <c r="BW111" i="251"/>
  <c r="BV111" i="251"/>
  <c r="BU111" i="251"/>
  <c r="BT111" i="251"/>
  <c r="BS111" i="251"/>
  <c r="BR111" i="251"/>
  <c r="BQ111" i="251"/>
  <c r="BP111" i="251"/>
  <c r="BO111" i="251"/>
  <c r="BN111" i="251"/>
  <c r="BM111" i="251"/>
  <c r="BL111" i="251"/>
  <c r="BK111" i="251"/>
  <c r="BJ111" i="251"/>
  <c r="BI111" i="251"/>
  <c r="BH111" i="251"/>
  <c r="CC34" i="251"/>
  <c r="CA34" i="251"/>
  <c r="BZ34" i="251"/>
  <c r="BY34" i="251"/>
  <c r="BX34" i="251"/>
  <c r="BW34" i="251"/>
  <c r="BV34" i="251"/>
  <c r="BU34" i="251"/>
  <c r="BT34" i="251"/>
  <c r="BS34" i="251"/>
  <c r="BR34" i="251"/>
  <c r="BQ34" i="251"/>
  <c r="BP34" i="251"/>
  <c r="BO34" i="251"/>
  <c r="BN34" i="251"/>
  <c r="BM34" i="251"/>
  <c r="BL34" i="251"/>
  <c r="BK34" i="251"/>
  <c r="BJ34" i="251"/>
  <c r="BI34" i="251"/>
  <c r="BH34" i="251"/>
  <c r="CC160" i="251"/>
  <c r="CA160" i="251"/>
  <c r="BZ160" i="251"/>
  <c r="BY160" i="251"/>
  <c r="BX160" i="251"/>
  <c r="BW160" i="251"/>
  <c r="BV160" i="251"/>
  <c r="BU160" i="251"/>
  <c r="BT160" i="251"/>
  <c r="BS160" i="251"/>
  <c r="BR160" i="251"/>
  <c r="BQ160" i="251"/>
  <c r="BP160" i="251"/>
  <c r="BO160" i="251"/>
  <c r="BN160" i="251"/>
  <c r="BM160" i="251"/>
  <c r="BL160" i="251"/>
  <c r="BK160" i="251"/>
  <c r="BJ160" i="251"/>
  <c r="BI160" i="251"/>
  <c r="BH160" i="251"/>
  <c r="CC327" i="251"/>
  <c r="CA327" i="251"/>
  <c r="BZ327" i="251"/>
  <c r="BY327" i="251"/>
  <c r="BX327" i="251"/>
  <c r="BW327" i="251"/>
  <c r="BV327" i="251"/>
  <c r="BU327" i="251"/>
  <c r="BT327" i="251"/>
  <c r="BS327" i="251"/>
  <c r="BR327" i="251"/>
  <c r="BQ327" i="251"/>
  <c r="BP327" i="251"/>
  <c r="BO327" i="251"/>
  <c r="BN327" i="251"/>
  <c r="BM327" i="251"/>
  <c r="BL327" i="251"/>
  <c r="BK327" i="251"/>
  <c r="BJ327" i="251"/>
  <c r="BI327" i="251"/>
  <c r="BH327" i="251"/>
  <c r="CC137" i="251"/>
  <c r="CA137" i="251"/>
  <c r="BZ137" i="251"/>
  <c r="BY137" i="251"/>
  <c r="BX137" i="251"/>
  <c r="BW137" i="251"/>
  <c r="BV137" i="251"/>
  <c r="BU137" i="251"/>
  <c r="BT137" i="251"/>
  <c r="BS137" i="251"/>
  <c r="BR137" i="251"/>
  <c r="BQ137" i="251"/>
  <c r="BP137" i="251"/>
  <c r="BO137" i="251"/>
  <c r="BN137" i="251"/>
  <c r="BM137" i="251"/>
  <c r="BL137" i="251"/>
  <c r="BK137" i="251"/>
  <c r="BJ137" i="251"/>
  <c r="BI137" i="251"/>
  <c r="BH137" i="251"/>
  <c r="CC326" i="251"/>
  <c r="CA326" i="251"/>
  <c r="BZ326" i="251"/>
  <c r="BY326" i="251"/>
  <c r="BX326" i="251"/>
  <c r="BW326" i="251"/>
  <c r="BV326" i="251"/>
  <c r="BU326" i="251"/>
  <c r="BT326" i="251"/>
  <c r="BS326" i="251"/>
  <c r="BR326" i="251"/>
  <c r="BQ326" i="251"/>
  <c r="BP326" i="251"/>
  <c r="BO326" i="251"/>
  <c r="BN326" i="251"/>
  <c r="BM326" i="251"/>
  <c r="BL326" i="251"/>
  <c r="BK326" i="251"/>
  <c r="BJ326" i="251"/>
  <c r="BI326" i="251"/>
  <c r="BH326" i="251"/>
  <c r="CC110" i="251"/>
  <c r="CA110" i="251"/>
  <c r="BZ110" i="251"/>
  <c r="BY110" i="251"/>
  <c r="BX110" i="251"/>
  <c r="BW110" i="251"/>
  <c r="BV110" i="251"/>
  <c r="BU110" i="251"/>
  <c r="BT110" i="251"/>
  <c r="BS110" i="251"/>
  <c r="BR110" i="251"/>
  <c r="BQ110" i="251"/>
  <c r="BP110" i="251"/>
  <c r="BO110" i="251"/>
  <c r="BN110" i="251"/>
  <c r="BM110" i="251"/>
  <c r="BL110" i="251"/>
  <c r="BK110" i="251"/>
  <c r="BJ110" i="251"/>
  <c r="BI110" i="251"/>
  <c r="BH110" i="251"/>
  <c r="CC316" i="251"/>
  <c r="CA316" i="251"/>
  <c r="BZ316" i="251"/>
  <c r="BY316" i="251"/>
  <c r="BX316" i="251"/>
  <c r="BW316" i="251"/>
  <c r="BV316" i="251"/>
  <c r="BU316" i="251"/>
  <c r="BT316" i="251"/>
  <c r="BS316" i="251"/>
  <c r="BR316" i="251"/>
  <c r="BQ316" i="251"/>
  <c r="BP316" i="251"/>
  <c r="BO316" i="251"/>
  <c r="BN316" i="251"/>
  <c r="BM316" i="251"/>
  <c r="BL316" i="251"/>
  <c r="BK316" i="251"/>
  <c r="BJ316" i="251"/>
  <c r="BI316" i="251"/>
  <c r="BH316" i="251"/>
  <c r="CC159" i="251"/>
  <c r="CA159" i="251"/>
  <c r="BZ159" i="251"/>
  <c r="BY159" i="251"/>
  <c r="BX159" i="251"/>
  <c r="BW159" i="251"/>
  <c r="BV159" i="251"/>
  <c r="BU159" i="251"/>
  <c r="BT159" i="251"/>
  <c r="BS159" i="251"/>
  <c r="BR159" i="251"/>
  <c r="BQ159" i="251"/>
  <c r="BP159" i="251"/>
  <c r="BO159" i="251"/>
  <c r="BN159" i="251"/>
  <c r="BM159" i="251"/>
  <c r="BL159" i="251"/>
  <c r="BK159" i="251"/>
  <c r="BJ159" i="251"/>
  <c r="BI159" i="251"/>
  <c r="BH159" i="251"/>
  <c r="CC191" i="251"/>
  <c r="CA191" i="251"/>
  <c r="BZ191" i="251"/>
  <c r="BY191" i="251"/>
  <c r="BX191" i="251"/>
  <c r="BW191" i="251"/>
  <c r="BV191" i="251"/>
  <c r="BU191" i="251"/>
  <c r="BT191" i="251"/>
  <c r="BS191" i="251"/>
  <c r="BR191" i="251"/>
  <c r="BQ191" i="251"/>
  <c r="BP191" i="251"/>
  <c r="BO191" i="251"/>
  <c r="BN191" i="251"/>
  <c r="BM191" i="251"/>
  <c r="BL191" i="251"/>
  <c r="BK191" i="251"/>
  <c r="BJ191" i="251"/>
  <c r="BI191" i="251"/>
  <c r="BH191" i="251"/>
  <c r="CC109" i="251"/>
  <c r="CA109" i="251"/>
  <c r="BZ109" i="251"/>
  <c r="BY109" i="251"/>
  <c r="BX109" i="251"/>
  <c r="BW109" i="251"/>
  <c r="BV109" i="251"/>
  <c r="BU109" i="251"/>
  <c r="BT109" i="251"/>
  <c r="BS109" i="251"/>
  <c r="BR109" i="251"/>
  <c r="BQ109" i="251"/>
  <c r="BP109" i="251"/>
  <c r="BO109" i="251"/>
  <c r="BN109" i="251"/>
  <c r="BM109" i="251"/>
  <c r="BL109" i="251"/>
  <c r="BK109" i="251"/>
  <c r="BJ109" i="251"/>
  <c r="BI109" i="251"/>
  <c r="BH109" i="251"/>
  <c r="CC190" i="251"/>
  <c r="CA190" i="251"/>
  <c r="BZ190" i="251"/>
  <c r="BY190" i="251"/>
  <c r="BX190" i="251"/>
  <c r="BW190" i="251"/>
  <c r="BV190" i="251"/>
  <c r="BU190" i="251"/>
  <c r="BT190" i="251"/>
  <c r="BS190" i="251"/>
  <c r="BR190" i="251"/>
  <c r="BQ190" i="251"/>
  <c r="BP190" i="251"/>
  <c r="BO190" i="251"/>
  <c r="BN190" i="251"/>
  <c r="BM190" i="251"/>
  <c r="BL190" i="251"/>
  <c r="BK190" i="251"/>
  <c r="BJ190" i="251"/>
  <c r="BI190" i="251"/>
  <c r="BH190" i="251"/>
  <c r="CC360" i="251"/>
  <c r="CA360" i="251"/>
  <c r="BZ360" i="251"/>
  <c r="BY360" i="251"/>
  <c r="BX360" i="251"/>
  <c r="BW360" i="251"/>
  <c r="BV360" i="251"/>
  <c r="BU360" i="251"/>
  <c r="BT360" i="251"/>
  <c r="BS360" i="251"/>
  <c r="BR360" i="251"/>
  <c r="BQ360" i="251"/>
  <c r="BP360" i="251"/>
  <c r="BO360" i="251"/>
  <c r="BN360" i="251"/>
  <c r="BM360" i="251"/>
  <c r="BL360" i="251"/>
  <c r="BK360" i="251"/>
  <c r="BJ360" i="251"/>
  <c r="BI360" i="251"/>
  <c r="BH360" i="251"/>
  <c r="CC280" i="251"/>
  <c r="CA280" i="251"/>
  <c r="BZ280" i="251"/>
  <c r="BY280" i="251"/>
  <c r="BX280" i="251"/>
  <c r="BW280" i="251"/>
  <c r="BV280" i="251"/>
  <c r="BU280" i="251"/>
  <c r="BT280" i="251"/>
  <c r="BS280" i="251"/>
  <c r="BR280" i="251"/>
  <c r="BQ280" i="251"/>
  <c r="BP280" i="251"/>
  <c r="BO280" i="251"/>
  <c r="BN280" i="251"/>
  <c r="BM280" i="251"/>
  <c r="BL280" i="251"/>
  <c r="BK280" i="251"/>
  <c r="BJ280" i="251"/>
  <c r="BI280" i="251"/>
  <c r="BH280" i="251"/>
  <c r="CC256" i="251"/>
  <c r="CA256" i="251"/>
  <c r="BZ256" i="251"/>
  <c r="BY256" i="251"/>
  <c r="BX256" i="251"/>
  <c r="BW256" i="251"/>
  <c r="BV256" i="251"/>
  <c r="BU256" i="251"/>
  <c r="BT256" i="251"/>
  <c r="BS256" i="251"/>
  <c r="BR256" i="251"/>
  <c r="BQ256" i="251"/>
  <c r="BP256" i="251"/>
  <c r="BO256" i="251"/>
  <c r="BN256" i="251"/>
  <c r="BM256" i="251"/>
  <c r="BL256" i="251"/>
  <c r="BK256" i="251"/>
  <c r="BJ256" i="251"/>
  <c r="BI256" i="251"/>
  <c r="BH256" i="251"/>
  <c r="CC25" i="251"/>
  <c r="CA25" i="251"/>
  <c r="BZ25" i="251"/>
  <c r="BY25" i="251"/>
  <c r="BX25" i="251"/>
  <c r="BW25" i="251"/>
  <c r="BV25" i="251"/>
  <c r="BU25" i="251"/>
  <c r="BT25" i="251"/>
  <c r="BS25" i="251"/>
  <c r="BR25" i="251"/>
  <c r="BQ25" i="251"/>
  <c r="BP25" i="251"/>
  <c r="BO25" i="251"/>
  <c r="BN25" i="251"/>
  <c r="BM25" i="251"/>
  <c r="BL25" i="251"/>
  <c r="BK25" i="251"/>
  <c r="BJ25" i="251"/>
  <c r="BI25" i="251"/>
  <c r="BH25" i="251"/>
  <c r="CC158" i="251"/>
  <c r="CA158" i="251"/>
  <c r="BZ158" i="251"/>
  <c r="BY158" i="251"/>
  <c r="BX158" i="251"/>
  <c r="BW158" i="251"/>
  <c r="BV158" i="251"/>
  <c r="BU158" i="251"/>
  <c r="BT158" i="251"/>
  <c r="BS158" i="251"/>
  <c r="BR158" i="251"/>
  <c r="BQ158" i="251"/>
  <c r="BP158" i="251"/>
  <c r="BO158" i="251"/>
  <c r="BN158" i="251"/>
  <c r="BM158" i="251"/>
  <c r="BL158" i="251"/>
  <c r="BK158" i="251"/>
  <c r="BJ158" i="251"/>
  <c r="BI158" i="251"/>
  <c r="BH158" i="251"/>
  <c r="CC45" i="251"/>
  <c r="CA45" i="251"/>
  <c r="BZ45" i="251"/>
  <c r="BY45" i="251"/>
  <c r="BX45" i="251"/>
  <c r="BW45" i="251"/>
  <c r="BV45" i="251"/>
  <c r="BU45" i="251"/>
  <c r="BT45" i="251"/>
  <c r="BS45" i="251"/>
  <c r="BR45" i="251"/>
  <c r="BQ45" i="251"/>
  <c r="BP45" i="251"/>
  <c r="BO45" i="251"/>
  <c r="BN45" i="251"/>
  <c r="BM45" i="251"/>
  <c r="BL45" i="251"/>
  <c r="BK45" i="251"/>
  <c r="BJ45" i="251"/>
  <c r="BI45" i="251"/>
  <c r="BH45" i="251"/>
  <c r="CC157" i="251"/>
  <c r="CA157" i="251"/>
  <c r="BZ157" i="251"/>
  <c r="BY157" i="251"/>
  <c r="BX157" i="251"/>
  <c r="BW157" i="251"/>
  <c r="BV157" i="251"/>
  <c r="BU157" i="251"/>
  <c r="BT157" i="251"/>
  <c r="BS157" i="251"/>
  <c r="BR157" i="251"/>
  <c r="BQ157" i="251"/>
  <c r="BP157" i="251"/>
  <c r="BO157" i="251"/>
  <c r="BN157" i="251"/>
  <c r="BM157" i="251"/>
  <c r="BL157" i="251"/>
  <c r="BK157" i="251"/>
  <c r="BJ157" i="251"/>
  <c r="BI157" i="251"/>
  <c r="BH157" i="251"/>
  <c r="CC136" i="251"/>
  <c r="CA136" i="251"/>
  <c r="BZ136" i="251"/>
  <c r="BY136" i="251"/>
  <c r="BX136" i="251"/>
  <c r="BW136" i="251"/>
  <c r="BV136" i="251"/>
  <c r="BU136" i="251"/>
  <c r="BT136" i="251"/>
  <c r="BS136" i="251"/>
  <c r="BR136" i="251"/>
  <c r="BQ136" i="251"/>
  <c r="BP136" i="251"/>
  <c r="BO136" i="251"/>
  <c r="BN136" i="251"/>
  <c r="BM136" i="251"/>
  <c r="BL136" i="251"/>
  <c r="BK136" i="251"/>
  <c r="BJ136" i="251"/>
  <c r="BI136" i="251"/>
  <c r="BH136" i="251"/>
  <c r="CC44" i="251"/>
  <c r="CA44" i="251"/>
  <c r="BZ44" i="251"/>
  <c r="BY44" i="251"/>
  <c r="BX44" i="251"/>
  <c r="BW44" i="251"/>
  <c r="BV44" i="251"/>
  <c r="BU44" i="251"/>
  <c r="BT44" i="251"/>
  <c r="BS44" i="251"/>
  <c r="BR44" i="251"/>
  <c r="BQ44" i="251"/>
  <c r="BP44" i="251"/>
  <c r="BO44" i="251"/>
  <c r="BN44" i="251"/>
  <c r="BM44" i="251"/>
  <c r="BL44" i="251"/>
  <c r="BK44" i="251"/>
  <c r="BJ44" i="251"/>
  <c r="BI44" i="251"/>
  <c r="BH44" i="251"/>
  <c r="CC359" i="251"/>
  <c r="CA359" i="251"/>
  <c r="BZ359" i="251"/>
  <c r="BY359" i="251"/>
  <c r="BX359" i="251"/>
  <c r="BW359" i="251"/>
  <c r="BV359" i="251"/>
  <c r="BU359" i="251"/>
  <c r="BT359" i="251"/>
  <c r="BS359" i="251"/>
  <c r="BR359" i="251"/>
  <c r="BQ359" i="251"/>
  <c r="BP359" i="251"/>
  <c r="BO359" i="251"/>
  <c r="BN359" i="251"/>
  <c r="BM359" i="251"/>
  <c r="BL359" i="251"/>
  <c r="BK359" i="251"/>
  <c r="BJ359" i="251"/>
  <c r="BI359" i="251"/>
  <c r="BH359" i="251"/>
  <c r="CC382" i="251"/>
  <c r="CA382" i="251"/>
  <c r="BZ382" i="251"/>
  <c r="BY382" i="251"/>
  <c r="BX382" i="251"/>
  <c r="BW382" i="251"/>
  <c r="BV382" i="251"/>
  <c r="BU382" i="251"/>
  <c r="BT382" i="251"/>
  <c r="BS382" i="251"/>
  <c r="BR382" i="251"/>
  <c r="BQ382" i="251"/>
  <c r="BP382" i="251"/>
  <c r="BO382" i="251"/>
  <c r="BN382" i="251"/>
  <c r="BM382" i="251"/>
  <c r="BL382" i="251"/>
  <c r="BK382" i="251"/>
  <c r="BJ382" i="251"/>
  <c r="BI382" i="251"/>
  <c r="BH382" i="251"/>
  <c r="CC135" i="251"/>
  <c r="CA135" i="251"/>
  <c r="BZ135" i="251"/>
  <c r="BY135" i="251"/>
  <c r="BX135" i="251"/>
  <c r="BW135" i="251"/>
  <c r="BV135" i="251"/>
  <c r="BU135" i="251"/>
  <c r="BT135" i="251"/>
  <c r="BS135" i="251"/>
  <c r="BR135" i="251"/>
  <c r="BQ135" i="251"/>
  <c r="BP135" i="251"/>
  <c r="BO135" i="251"/>
  <c r="BN135" i="251"/>
  <c r="BM135" i="251"/>
  <c r="BL135" i="251"/>
  <c r="BK135" i="251"/>
  <c r="BJ135" i="251"/>
  <c r="BI135" i="251"/>
  <c r="BH135" i="251"/>
  <c r="CC255" i="251"/>
  <c r="CA255" i="251"/>
  <c r="BZ255" i="251"/>
  <c r="BY255" i="251"/>
  <c r="BX255" i="251"/>
  <c r="BW255" i="251"/>
  <c r="BV255" i="251"/>
  <c r="BU255" i="251"/>
  <c r="BT255" i="251"/>
  <c r="BS255" i="251"/>
  <c r="BR255" i="251"/>
  <c r="BQ255" i="251"/>
  <c r="BP255" i="251"/>
  <c r="BO255" i="251"/>
  <c r="BN255" i="251"/>
  <c r="BM255" i="251"/>
  <c r="BL255" i="251"/>
  <c r="BK255" i="251"/>
  <c r="BJ255" i="251"/>
  <c r="BI255" i="251"/>
  <c r="BH255" i="251"/>
  <c r="CC351" i="251"/>
  <c r="CA351" i="251"/>
  <c r="BZ351" i="251"/>
  <c r="BY351" i="251"/>
  <c r="BX351" i="251"/>
  <c r="BW351" i="251"/>
  <c r="BV351" i="251"/>
  <c r="BU351" i="251"/>
  <c r="BT351" i="251"/>
  <c r="BS351" i="251"/>
  <c r="BR351" i="251"/>
  <c r="BQ351" i="251"/>
  <c r="BP351" i="251"/>
  <c r="BO351" i="251"/>
  <c r="BN351" i="251"/>
  <c r="BM351" i="251"/>
  <c r="BL351" i="251"/>
  <c r="BK351" i="251"/>
  <c r="BJ351" i="251"/>
  <c r="BI351" i="251"/>
  <c r="BH351" i="251"/>
  <c r="CC325" i="251"/>
  <c r="CA325" i="251"/>
  <c r="BZ325" i="251"/>
  <c r="BY325" i="251"/>
  <c r="BX325" i="251"/>
  <c r="BW325" i="251"/>
  <c r="BV325" i="251"/>
  <c r="BU325" i="251"/>
  <c r="BT325" i="251"/>
  <c r="BS325" i="251"/>
  <c r="BR325" i="251"/>
  <c r="BQ325" i="251"/>
  <c r="BP325" i="251"/>
  <c r="BO325" i="251"/>
  <c r="BN325" i="251"/>
  <c r="BM325" i="251"/>
  <c r="BL325" i="251"/>
  <c r="BK325" i="251"/>
  <c r="BJ325" i="251"/>
  <c r="BI325" i="251"/>
  <c r="BH325" i="251"/>
  <c r="CC363" i="251"/>
  <c r="CA363" i="251"/>
  <c r="BZ363" i="251"/>
  <c r="BY363" i="251"/>
  <c r="BX363" i="251"/>
  <c r="BW363" i="251"/>
  <c r="BV363" i="251"/>
  <c r="BU363" i="251"/>
  <c r="BT363" i="251"/>
  <c r="BS363" i="251"/>
  <c r="BR363" i="251"/>
  <c r="BQ363" i="251"/>
  <c r="BP363" i="251"/>
  <c r="BO363" i="251"/>
  <c r="BN363" i="251"/>
  <c r="BM363" i="251"/>
  <c r="BL363" i="251"/>
  <c r="BK363" i="251"/>
  <c r="BJ363" i="251"/>
  <c r="BI363" i="251"/>
  <c r="BH363" i="251"/>
  <c r="CC254" i="251"/>
  <c r="CA254" i="251"/>
  <c r="BZ254" i="251"/>
  <c r="BY254" i="251"/>
  <c r="BX254" i="251"/>
  <c r="BW254" i="251"/>
  <c r="BV254" i="251"/>
  <c r="BU254" i="251"/>
  <c r="BT254" i="251"/>
  <c r="BS254" i="251"/>
  <c r="BR254" i="251"/>
  <c r="BQ254" i="251"/>
  <c r="BP254" i="251"/>
  <c r="BO254" i="251"/>
  <c r="BN254" i="251"/>
  <c r="BM254" i="251"/>
  <c r="BL254" i="251"/>
  <c r="BK254" i="251"/>
  <c r="BJ254" i="251"/>
  <c r="BI254" i="251"/>
  <c r="BH254" i="251"/>
  <c r="CC344" i="251"/>
  <c r="CA344" i="251"/>
  <c r="BZ344" i="251"/>
  <c r="BY344" i="251"/>
  <c r="BX344" i="251"/>
  <c r="BW344" i="251"/>
  <c r="BV344" i="251"/>
  <c r="BU344" i="251"/>
  <c r="BT344" i="251"/>
  <c r="BS344" i="251"/>
  <c r="BR344" i="251"/>
  <c r="BQ344" i="251"/>
  <c r="BP344" i="251"/>
  <c r="BO344" i="251"/>
  <c r="BN344" i="251"/>
  <c r="BM344" i="251"/>
  <c r="BL344" i="251"/>
  <c r="BK344" i="251"/>
  <c r="BJ344" i="251"/>
  <c r="BI344" i="251"/>
  <c r="BH344" i="251"/>
  <c r="CC350" i="251"/>
  <c r="CA350" i="251"/>
  <c r="BZ350" i="251"/>
  <c r="BY350" i="251"/>
  <c r="BX350" i="251"/>
  <c r="BW350" i="251"/>
  <c r="BV350" i="251"/>
  <c r="BU350" i="251"/>
  <c r="BT350" i="251"/>
  <c r="BS350" i="251"/>
  <c r="BR350" i="251"/>
  <c r="BQ350" i="251"/>
  <c r="BP350" i="251"/>
  <c r="BO350" i="251"/>
  <c r="BN350" i="251"/>
  <c r="BM350" i="251"/>
  <c r="BL350" i="251"/>
  <c r="BK350" i="251"/>
  <c r="BJ350" i="251"/>
  <c r="BI350" i="251"/>
  <c r="BH350" i="251"/>
  <c r="CC156" i="251"/>
  <c r="CA156" i="251"/>
  <c r="BZ156" i="251"/>
  <c r="BY156" i="251"/>
  <c r="BX156" i="251"/>
  <c r="BW156" i="251"/>
  <c r="BV156" i="251"/>
  <c r="BU156" i="251"/>
  <c r="BT156" i="251"/>
  <c r="BS156" i="251"/>
  <c r="BR156" i="251"/>
  <c r="BQ156" i="251"/>
  <c r="BP156" i="251"/>
  <c r="BO156" i="251"/>
  <c r="BN156" i="251"/>
  <c r="BM156" i="251"/>
  <c r="BL156" i="251"/>
  <c r="BK156" i="251"/>
  <c r="BJ156" i="251"/>
  <c r="BI156" i="251"/>
  <c r="BH156" i="251"/>
  <c r="CC79" i="251"/>
  <c r="CA79" i="251"/>
  <c r="BZ79" i="251"/>
  <c r="BY79" i="251"/>
  <c r="BX79" i="251"/>
  <c r="BW79" i="251"/>
  <c r="BV79" i="251"/>
  <c r="BU79" i="251"/>
  <c r="BT79" i="251"/>
  <c r="BS79" i="251"/>
  <c r="BR79" i="251"/>
  <c r="BQ79" i="251"/>
  <c r="BP79" i="251"/>
  <c r="BO79" i="251"/>
  <c r="BN79" i="251"/>
  <c r="BM79" i="251"/>
  <c r="BL79" i="251"/>
  <c r="BK79" i="251"/>
  <c r="BJ79" i="251"/>
  <c r="BI79" i="251"/>
  <c r="BH79" i="251"/>
  <c r="CC315" i="251"/>
  <c r="CA315" i="251"/>
  <c r="BZ315" i="251"/>
  <c r="BY315" i="251"/>
  <c r="BX315" i="251"/>
  <c r="BW315" i="251"/>
  <c r="BV315" i="251"/>
  <c r="BU315" i="251"/>
  <c r="BT315" i="251"/>
  <c r="BS315" i="251"/>
  <c r="BR315" i="251"/>
  <c r="BQ315" i="251"/>
  <c r="BP315" i="251"/>
  <c r="BO315" i="251"/>
  <c r="BN315" i="251"/>
  <c r="BM315" i="251"/>
  <c r="BL315" i="251"/>
  <c r="BK315" i="251"/>
  <c r="BJ315" i="251"/>
  <c r="BI315" i="251"/>
  <c r="BH315" i="251"/>
  <c r="CC24" i="251"/>
  <c r="CA24" i="251"/>
  <c r="BZ24" i="251"/>
  <c r="BY24" i="251"/>
  <c r="BX24" i="251"/>
  <c r="BW24" i="251"/>
  <c r="BV24" i="251"/>
  <c r="BU24" i="251"/>
  <c r="BT24" i="251"/>
  <c r="BS24" i="251"/>
  <c r="BR24" i="251"/>
  <c r="BQ24" i="251"/>
  <c r="BP24" i="251"/>
  <c r="BO24" i="251"/>
  <c r="BN24" i="251"/>
  <c r="BM24" i="251"/>
  <c r="BL24" i="251"/>
  <c r="BK24" i="251"/>
  <c r="BJ24" i="251"/>
  <c r="BI24" i="251"/>
  <c r="BH24" i="251"/>
  <c r="CC189" i="251"/>
  <c r="CA189" i="251"/>
  <c r="BZ189" i="251"/>
  <c r="BY189" i="251"/>
  <c r="BX189" i="251"/>
  <c r="BW189" i="251"/>
  <c r="BV189" i="251"/>
  <c r="BU189" i="251"/>
  <c r="BT189" i="251"/>
  <c r="BS189" i="251"/>
  <c r="BR189" i="251"/>
  <c r="BQ189" i="251"/>
  <c r="BP189" i="251"/>
  <c r="BO189" i="251"/>
  <c r="BN189" i="251"/>
  <c r="BM189" i="251"/>
  <c r="BL189" i="251"/>
  <c r="BK189" i="251"/>
  <c r="BJ189" i="251"/>
  <c r="BI189" i="251"/>
  <c r="BH189" i="251"/>
  <c r="CC33" i="251"/>
  <c r="CA33" i="251"/>
  <c r="BZ33" i="251"/>
  <c r="BY33" i="251"/>
  <c r="BX33" i="251"/>
  <c r="BW33" i="251"/>
  <c r="BV33" i="251"/>
  <c r="BU33" i="251"/>
  <c r="BT33" i="251"/>
  <c r="BS33" i="251"/>
  <c r="BR33" i="251"/>
  <c r="BQ33" i="251"/>
  <c r="BP33" i="251"/>
  <c r="BO33" i="251"/>
  <c r="BN33" i="251"/>
  <c r="BM33" i="251"/>
  <c r="BL33" i="251"/>
  <c r="BK33" i="251"/>
  <c r="BJ33" i="251"/>
  <c r="BI33" i="251"/>
  <c r="BH33" i="251"/>
  <c r="CC228" i="251"/>
  <c r="CA228" i="251"/>
  <c r="BZ228" i="251"/>
  <c r="BY228" i="251"/>
  <c r="BX228" i="251"/>
  <c r="BW228" i="251"/>
  <c r="BV228" i="251"/>
  <c r="BU228" i="251"/>
  <c r="BT228" i="251"/>
  <c r="BS228" i="251"/>
  <c r="BR228" i="251"/>
  <c r="BQ228" i="251"/>
  <c r="BP228" i="251"/>
  <c r="BO228" i="251"/>
  <c r="BN228" i="251"/>
  <c r="BM228" i="251"/>
  <c r="BL228" i="251"/>
  <c r="BK228" i="251"/>
  <c r="BJ228" i="251"/>
  <c r="BI228" i="251"/>
  <c r="BH228" i="251"/>
  <c r="CC314" i="251"/>
  <c r="CA314" i="251"/>
  <c r="BZ314" i="251"/>
  <c r="BY314" i="251"/>
  <c r="BX314" i="251"/>
  <c r="BW314" i="251"/>
  <c r="BV314" i="251"/>
  <c r="BU314" i="251"/>
  <c r="BT314" i="251"/>
  <c r="BS314" i="251"/>
  <c r="BR314" i="251"/>
  <c r="BQ314" i="251"/>
  <c r="BP314" i="251"/>
  <c r="BO314" i="251"/>
  <c r="BN314" i="251"/>
  <c r="BM314" i="251"/>
  <c r="BL314" i="251"/>
  <c r="BK314" i="251"/>
  <c r="BJ314" i="251"/>
  <c r="BI314" i="251"/>
  <c r="BH314" i="251"/>
  <c r="CC17" i="251"/>
  <c r="CA17" i="251"/>
  <c r="BZ17" i="251"/>
  <c r="BY17" i="251"/>
  <c r="BX17" i="251"/>
  <c r="BW17" i="251"/>
  <c r="BV17" i="251"/>
  <c r="BU17" i="251"/>
  <c r="BT17" i="251"/>
  <c r="BS17" i="251"/>
  <c r="BR17" i="251"/>
  <c r="BQ17" i="251"/>
  <c r="BP17" i="251"/>
  <c r="BO17" i="251"/>
  <c r="BN17" i="251"/>
  <c r="BM17" i="251"/>
  <c r="BL17" i="251"/>
  <c r="BK17" i="251"/>
  <c r="BJ17" i="251"/>
  <c r="BI17" i="251"/>
  <c r="BH17" i="251"/>
  <c r="CC188" i="251"/>
  <c r="CA188" i="251"/>
  <c r="BZ188" i="251"/>
  <c r="BY188" i="251"/>
  <c r="BX188" i="251"/>
  <c r="BW188" i="251"/>
  <c r="BV188" i="251"/>
  <c r="BU188" i="251"/>
  <c r="BT188" i="251"/>
  <c r="BS188" i="251"/>
  <c r="BR188" i="251"/>
  <c r="BQ188" i="251"/>
  <c r="BP188" i="251"/>
  <c r="BO188" i="251"/>
  <c r="BN188" i="251"/>
  <c r="BM188" i="251"/>
  <c r="BL188" i="251"/>
  <c r="BK188" i="251"/>
  <c r="BJ188" i="251"/>
  <c r="BI188" i="251"/>
  <c r="BH188" i="251"/>
  <c r="CC253" i="251"/>
  <c r="CA253" i="251"/>
  <c r="BZ253" i="251"/>
  <c r="BY253" i="251"/>
  <c r="BX253" i="251"/>
  <c r="BW253" i="251"/>
  <c r="BV253" i="251"/>
  <c r="BU253" i="251"/>
  <c r="BT253" i="251"/>
  <c r="BS253" i="251"/>
  <c r="BR253" i="251"/>
  <c r="BQ253" i="251"/>
  <c r="BP253" i="251"/>
  <c r="BO253" i="251"/>
  <c r="BN253" i="251"/>
  <c r="BM253" i="251"/>
  <c r="BL253" i="251"/>
  <c r="BK253" i="251"/>
  <c r="BJ253" i="251"/>
  <c r="BI253" i="251"/>
  <c r="BH253" i="251"/>
  <c r="CC227" i="251"/>
  <c r="CA227" i="251"/>
  <c r="BZ227" i="251"/>
  <c r="BY227" i="251"/>
  <c r="BX227" i="251"/>
  <c r="BW227" i="251"/>
  <c r="BV227" i="251"/>
  <c r="BU227" i="251"/>
  <c r="BT227" i="251"/>
  <c r="BS227" i="251"/>
  <c r="BR227" i="251"/>
  <c r="BQ227" i="251"/>
  <c r="BP227" i="251"/>
  <c r="BO227" i="251"/>
  <c r="BN227" i="251"/>
  <c r="BM227" i="251"/>
  <c r="BL227" i="251"/>
  <c r="BK227" i="251"/>
  <c r="BJ227" i="251"/>
  <c r="BI227" i="251"/>
  <c r="BH227" i="251"/>
  <c r="CC299" i="251"/>
  <c r="CA299" i="251"/>
  <c r="BZ299" i="251"/>
  <c r="BY299" i="251"/>
  <c r="BX299" i="251"/>
  <c r="BW299" i="251"/>
  <c r="BV299" i="251"/>
  <c r="BU299" i="251"/>
  <c r="BT299" i="251"/>
  <c r="BS299" i="251"/>
  <c r="BR299" i="251"/>
  <c r="BQ299" i="251"/>
  <c r="BP299" i="251"/>
  <c r="BO299" i="251"/>
  <c r="BN299" i="251"/>
  <c r="BM299" i="251"/>
  <c r="BL299" i="251"/>
  <c r="BK299" i="251"/>
  <c r="BJ299" i="251"/>
  <c r="BI299" i="251"/>
  <c r="BH299" i="251"/>
  <c r="CC298" i="251"/>
  <c r="CA298" i="251"/>
  <c r="BZ298" i="251"/>
  <c r="BY298" i="251"/>
  <c r="BX298" i="251"/>
  <c r="BW298" i="251"/>
  <c r="BV298" i="251"/>
  <c r="BU298" i="251"/>
  <c r="BT298" i="251"/>
  <c r="BS298" i="251"/>
  <c r="BR298" i="251"/>
  <c r="BQ298" i="251"/>
  <c r="BP298" i="251"/>
  <c r="BO298" i="251"/>
  <c r="BN298" i="251"/>
  <c r="BM298" i="251"/>
  <c r="BL298" i="251"/>
  <c r="BK298" i="251"/>
  <c r="BJ298" i="251"/>
  <c r="BI298" i="251"/>
  <c r="BH298" i="251"/>
  <c r="CC226" i="251"/>
  <c r="CA226" i="251"/>
  <c r="BZ226" i="251"/>
  <c r="BY226" i="251"/>
  <c r="BX226" i="251"/>
  <c r="BW226" i="251"/>
  <c r="BV226" i="251"/>
  <c r="BU226" i="251"/>
  <c r="BT226" i="251"/>
  <c r="BS226" i="251"/>
  <c r="BR226" i="251"/>
  <c r="BQ226" i="251"/>
  <c r="BP226" i="251"/>
  <c r="BO226" i="251"/>
  <c r="BN226" i="251"/>
  <c r="BM226" i="251"/>
  <c r="BL226" i="251"/>
  <c r="BK226" i="251"/>
  <c r="BJ226" i="251"/>
  <c r="BI226" i="251"/>
  <c r="BH226" i="251"/>
  <c r="CC108" i="251"/>
  <c r="CA108" i="251"/>
  <c r="BZ108" i="251"/>
  <c r="BY108" i="251"/>
  <c r="BX108" i="251"/>
  <c r="BW108" i="251"/>
  <c r="BV108" i="251"/>
  <c r="BU108" i="251"/>
  <c r="BT108" i="251"/>
  <c r="BS108" i="251"/>
  <c r="BR108" i="251"/>
  <c r="BQ108" i="251"/>
  <c r="BP108" i="251"/>
  <c r="BO108" i="251"/>
  <c r="BN108" i="251"/>
  <c r="BM108" i="251"/>
  <c r="BL108" i="251"/>
  <c r="BK108" i="251"/>
  <c r="BJ108" i="251"/>
  <c r="BI108" i="251"/>
  <c r="BH108" i="251"/>
  <c r="CC155" i="251"/>
  <c r="CA155" i="251"/>
  <c r="BZ155" i="251"/>
  <c r="BY155" i="251"/>
  <c r="BX155" i="251"/>
  <c r="BW155" i="251"/>
  <c r="BV155" i="251"/>
  <c r="BU155" i="251"/>
  <c r="BT155" i="251"/>
  <c r="BS155" i="251"/>
  <c r="BR155" i="251"/>
  <c r="BQ155" i="251"/>
  <c r="BP155" i="251"/>
  <c r="BO155" i="251"/>
  <c r="BN155" i="251"/>
  <c r="BM155" i="251"/>
  <c r="BL155" i="251"/>
  <c r="BK155" i="251"/>
  <c r="BJ155" i="251"/>
  <c r="BI155" i="251"/>
  <c r="BH155" i="251"/>
  <c r="CC107" i="251"/>
  <c r="CA107" i="251"/>
  <c r="BZ107" i="251"/>
  <c r="BY107" i="251"/>
  <c r="BX107" i="251"/>
  <c r="BW107" i="251"/>
  <c r="BV107" i="251"/>
  <c r="BU107" i="251"/>
  <c r="BT107" i="251"/>
  <c r="BS107" i="251"/>
  <c r="BR107" i="251"/>
  <c r="BQ107" i="251"/>
  <c r="BP107" i="251"/>
  <c r="BO107" i="251"/>
  <c r="BN107" i="251"/>
  <c r="BM107" i="251"/>
  <c r="BL107" i="251"/>
  <c r="BK107" i="251"/>
  <c r="BJ107" i="251"/>
  <c r="BI107" i="251"/>
  <c r="BH107" i="251"/>
  <c r="CC59" i="251"/>
  <c r="CA59" i="251"/>
  <c r="BZ59" i="251"/>
  <c r="BY59" i="251"/>
  <c r="BX59" i="251"/>
  <c r="BW59" i="251"/>
  <c r="BV59" i="251"/>
  <c r="BU59" i="251"/>
  <c r="BT59" i="251"/>
  <c r="BS59" i="251"/>
  <c r="BR59" i="251"/>
  <c r="BQ59" i="251"/>
  <c r="BP59" i="251"/>
  <c r="BO59" i="251"/>
  <c r="BN59" i="251"/>
  <c r="BM59" i="251"/>
  <c r="BL59" i="251"/>
  <c r="BK59" i="251"/>
  <c r="BJ59" i="251"/>
  <c r="BI59" i="251"/>
  <c r="BH59" i="251"/>
  <c r="CC154" i="251"/>
  <c r="CA154" i="251"/>
  <c r="BZ154" i="251"/>
  <c r="BY154" i="251"/>
  <c r="BX154" i="251"/>
  <c r="BW154" i="251"/>
  <c r="BV154" i="251"/>
  <c r="BU154" i="251"/>
  <c r="BT154" i="251"/>
  <c r="BS154" i="251"/>
  <c r="BR154" i="251"/>
  <c r="BQ154" i="251"/>
  <c r="BP154" i="251"/>
  <c r="BO154" i="251"/>
  <c r="BN154" i="251"/>
  <c r="BM154" i="251"/>
  <c r="BL154" i="251"/>
  <c r="BK154" i="251"/>
  <c r="BJ154" i="251"/>
  <c r="BI154" i="251"/>
  <c r="BH154" i="251"/>
  <c r="CC297" i="251"/>
  <c r="CA297" i="251"/>
  <c r="BZ297" i="251"/>
  <c r="BY297" i="251"/>
  <c r="BX297" i="251"/>
  <c r="BW297" i="251"/>
  <c r="BV297" i="251"/>
  <c r="BU297" i="251"/>
  <c r="BT297" i="251"/>
  <c r="BS297" i="251"/>
  <c r="BR297" i="251"/>
  <c r="BQ297" i="251"/>
  <c r="BP297" i="251"/>
  <c r="BO297" i="251"/>
  <c r="BN297" i="251"/>
  <c r="BM297" i="251"/>
  <c r="BL297" i="251"/>
  <c r="BK297" i="251"/>
  <c r="BJ297" i="251"/>
  <c r="BI297" i="251"/>
  <c r="BH297" i="251"/>
  <c r="CC377" i="251"/>
  <c r="CA377" i="251"/>
  <c r="BZ377" i="251"/>
  <c r="BY377" i="251"/>
  <c r="BX377" i="251"/>
  <c r="BW377" i="251"/>
  <c r="BV377" i="251"/>
  <c r="BU377" i="251"/>
  <c r="BT377" i="251"/>
  <c r="BS377" i="251"/>
  <c r="BR377" i="251"/>
  <c r="BQ377" i="251"/>
  <c r="BP377" i="251"/>
  <c r="BO377" i="251"/>
  <c r="BN377" i="251"/>
  <c r="BM377" i="251"/>
  <c r="BL377" i="251"/>
  <c r="BK377" i="251"/>
  <c r="BJ377" i="251"/>
  <c r="BI377" i="251"/>
  <c r="BH377" i="251"/>
  <c r="CC252" i="251"/>
  <c r="CA252" i="251"/>
  <c r="BZ252" i="251"/>
  <c r="BY252" i="251"/>
  <c r="BX252" i="251"/>
  <c r="BW252" i="251"/>
  <c r="BV252" i="251"/>
  <c r="BU252" i="251"/>
  <c r="BT252" i="251"/>
  <c r="BS252" i="251"/>
  <c r="BR252" i="251"/>
  <c r="BQ252" i="251"/>
  <c r="BP252" i="251"/>
  <c r="BO252" i="251"/>
  <c r="BN252" i="251"/>
  <c r="BM252" i="251"/>
  <c r="BL252" i="251"/>
  <c r="BK252" i="251"/>
  <c r="BJ252" i="251"/>
  <c r="BI252" i="251"/>
  <c r="BH252" i="251"/>
  <c r="CC362" i="251"/>
  <c r="CA362" i="251"/>
  <c r="BZ362" i="251"/>
  <c r="BY362" i="251"/>
  <c r="BX362" i="251"/>
  <c r="BW362" i="251"/>
  <c r="BV362" i="251"/>
  <c r="BU362" i="251"/>
  <c r="BT362" i="251"/>
  <c r="BS362" i="251"/>
  <c r="BR362" i="251"/>
  <c r="BQ362" i="251"/>
  <c r="BP362" i="251"/>
  <c r="BO362" i="251"/>
  <c r="BN362" i="251"/>
  <c r="BM362" i="251"/>
  <c r="BL362" i="251"/>
  <c r="BK362" i="251"/>
  <c r="BJ362" i="251"/>
  <c r="BI362" i="251"/>
  <c r="BH362" i="251"/>
  <c r="CC134" i="251"/>
  <c r="CA134" i="251"/>
  <c r="BZ134" i="251"/>
  <c r="BY134" i="251"/>
  <c r="BX134" i="251"/>
  <c r="BW134" i="251"/>
  <c r="BV134" i="251"/>
  <c r="BU134" i="251"/>
  <c r="BT134" i="251"/>
  <c r="BS134" i="251"/>
  <c r="BR134" i="251"/>
  <c r="BQ134" i="251"/>
  <c r="BP134" i="251"/>
  <c r="BO134" i="251"/>
  <c r="BN134" i="251"/>
  <c r="BM134" i="251"/>
  <c r="BL134" i="251"/>
  <c r="BK134" i="251"/>
  <c r="BJ134" i="251"/>
  <c r="BI134" i="251"/>
  <c r="BH134" i="251"/>
  <c r="CC133" i="251"/>
  <c r="CA133" i="251"/>
  <c r="BZ133" i="251"/>
  <c r="BY133" i="251"/>
  <c r="BX133" i="251"/>
  <c r="BW133" i="251"/>
  <c r="BV133" i="251"/>
  <c r="BU133" i="251"/>
  <c r="BT133" i="251"/>
  <c r="BS133" i="251"/>
  <c r="BR133" i="251"/>
  <c r="BQ133" i="251"/>
  <c r="BP133" i="251"/>
  <c r="BO133" i="251"/>
  <c r="BN133" i="251"/>
  <c r="BM133" i="251"/>
  <c r="BL133" i="251"/>
  <c r="BK133" i="251"/>
  <c r="BJ133" i="251"/>
  <c r="BI133" i="251"/>
  <c r="BH133" i="251"/>
  <c r="CC132" i="251"/>
  <c r="CA132" i="251"/>
  <c r="BZ132" i="251"/>
  <c r="BY132" i="251"/>
  <c r="BX132" i="251"/>
  <c r="BW132" i="251"/>
  <c r="BV132" i="251"/>
  <c r="BU132" i="251"/>
  <c r="BT132" i="251"/>
  <c r="BS132" i="251"/>
  <c r="BR132" i="251"/>
  <c r="BQ132" i="251"/>
  <c r="BP132" i="251"/>
  <c r="BO132" i="251"/>
  <c r="BN132" i="251"/>
  <c r="BM132" i="251"/>
  <c r="BL132" i="251"/>
  <c r="BK132" i="251"/>
  <c r="BJ132" i="251"/>
  <c r="BI132" i="251"/>
  <c r="BH132" i="251"/>
  <c r="CC367" i="251"/>
  <c r="CA367" i="251"/>
  <c r="BZ367" i="251"/>
  <c r="BY367" i="251"/>
  <c r="BX367" i="251"/>
  <c r="BW367" i="251"/>
  <c r="BV367" i="251"/>
  <c r="BU367" i="251"/>
  <c r="BT367" i="251"/>
  <c r="BS367" i="251"/>
  <c r="BR367" i="251"/>
  <c r="BQ367" i="251"/>
  <c r="BP367" i="251"/>
  <c r="BO367" i="251"/>
  <c r="BN367" i="251"/>
  <c r="BM367" i="251"/>
  <c r="BL367" i="251"/>
  <c r="BK367" i="251"/>
  <c r="BJ367" i="251"/>
  <c r="BI367" i="251"/>
  <c r="BH367" i="251"/>
  <c r="CC372" i="251"/>
  <c r="CA372" i="251"/>
  <c r="BZ372" i="251"/>
  <c r="BY372" i="251"/>
  <c r="BX372" i="251"/>
  <c r="BW372" i="251"/>
  <c r="BV372" i="251"/>
  <c r="BU372" i="251"/>
  <c r="BT372" i="251"/>
  <c r="BS372" i="251"/>
  <c r="BR372" i="251"/>
  <c r="BQ372" i="251"/>
  <c r="BP372" i="251"/>
  <c r="BO372" i="251"/>
  <c r="BN372" i="251"/>
  <c r="BM372" i="251"/>
  <c r="BL372" i="251"/>
  <c r="BK372" i="251"/>
  <c r="BJ372" i="251"/>
  <c r="BI372" i="251"/>
  <c r="BH372" i="251"/>
  <c r="CC16" i="251"/>
  <c r="CA16" i="251"/>
  <c r="BZ16" i="251"/>
  <c r="BY16" i="251"/>
  <c r="BX16" i="251"/>
  <c r="BW16" i="251"/>
  <c r="BV16" i="251"/>
  <c r="BU16" i="251"/>
  <c r="BT16" i="251"/>
  <c r="BS16" i="251"/>
  <c r="BR16" i="251"/>
  <c r="BQ16" i="251"/>
  <c r="BP16" i="251"/>
  <c r="BO16" i="251"/>
  <c r="BN16" i="251"/>
  <c r="BM16" i="251"/>
  <c r="BL16" i="251"/>
  <c r="BK16" i="251"/>
  <c r="BJ16" i="251"/>
  <c r="BI16" i="251"/>
  <c r="BH16" i="251"/>
  <c r="CC225" i="251"/>
  <c r="CA225" i="251"/>
  <c r="BZ225" i="251"/>
  <c r="BY225" i="251"/>
  <c r="BX225" i="251"/>
  <c r="BW225" i="251"/>
  <c r="BV225" i="251"/>
  <c r="BU225" i="251"/>
  <c r="BT225" i="251"/>
  <c r="BS225" i="251"/>
  <c r="BR225" i="251"/>
  <c r="BQ225" i="251"/>
  <c r="BP225" i="251"/>
  <c r="BO225" i="251"/>
  <c r="BN225" i="251"/>
  <c r="BM225" i="251"/>
  <c r="BL225" i="251"/>
  <c r="BK225" i="251"/>
  <c r="BJ225" i="251"/>
  <c r="BI225" i="251"/>
  <c r="BH225" i="251"/>
  <c r="CC279" i="251"/>
  <c r="CA279" i="251"/>
  <c r="BZ279" i="251"/>
  <c r="BY279" i="251"/>
  <c r="BX279" i="251"/>
  <c r="BW279" i="251"/>
  <c r="BV279" i="251"/>
  <c r="BU279" i="251"/>
  <c r="BT279" i="251"/>
  <c r="BS279" i="251"/>
  <c r="BR279" i="251"/>
  <c r="BQ279" i="251"/>
  <c r="BP279" i="251"/>
  <c r="BO279" i="251"/>
  <c r="BN279" i="251"/>
  <c r="BM279" i="251"/>
  <c r="BL279" i="251"/>
  <c r="BK279" i="251"/>
  <c r="BJ279" i="251"/>
  <c r="BI279" i="251"/>
  <c r="BH279" i="251"/>
  <c r="CC187" i="251"/>
  <c r="CA187" i="251"/>
  <c r="BZ187" i="251"/>
  <c r="BY187" i="251"/>
  <c r="BX187" i="251"/>
  <c r="BW187" i="251"/>
  <c r="BV187" i="251"/>
  <c r="BU187" i="251"/>
  <c r="BT187" i="251"/>
  <c r="BS187" i="251"/>
  <c r="BR187" i="251"/>
  <c r="BQ187" i="251"/>
  <c r="BP187" i="251"/>
  <c r="BO187" i="251"/>
  <c r="BN187" i="251"/>
  <c r="BM187" i="251"/>
  <c r="BL187" i="251"/>
  <c r="BK187" i="251"/>
  <c r="BJ187" i="251"/>
  <c r="BI187" i="251"/>
  <c r="BH187" i="251"/>
  <c r="CC251" i="251"/>
  <c r="CA251" i="251"/>
  <c r="BZ251" i="251"/>
  <c r="BY251" i="251"/>
  <c r="BX251" i="251"/>
  <c r="BW251" i="251"/>
  <c r="BV251" i="251"/>
  <c r="BU251" i="251"/>
  <c r="BT251" i="251"/>
  <c r="BS251" i="251"/>
  <c r="BR251" i="251"/>
  <c r="BQ251" i="251"/>
  <c r="BP251" i="251"/>
  <c r="BO251" i="251"/>
  <c r="BN251" i="251"/>
  <c r="BM251" i="251"/>
  <c r="BL251" i="251"/>
  <c r="BK251" i="251"/>
  <c r="BJ251" i="251"/>
  <c r="BI251" i="251"/>
  <c r="BH251" i="251"/>
  <c r="CC106" i="251"/>
  <c r="CA106" i="251"/>
  <c r="BZ106" i="251"/>
  <c r="BY106" i="251"/>
  <c r="BX106" i="251"/>
  <c r="BW106" i="251"/>
  <c r="BV106" i="251"/>
  <c r="BU106" i="251"/>
  <c r="BT106" i="251"/>
  <c r="BS106" i="251"/>
  <c r="BR106" i="251"/>
  <c r="BQ106" i="251"/>
  <c r="BP106" i="251"/>
  <c r="BO106" i="251"/>
  <c r="BN106" i="251"/>
  <c r="BM106" i="251"/>
  <c r="BL106" i="251"/>
  <c r="BK106" i="251"/>
  <c r="BJ106" i="251"/>
  <c r="BI106" i="251"/>
  <c r="BH106" i="251"/>
  <c r="CC15" i="251"/>
  <c r="CA15" i="251"/>
  <c r="BZ15" i="251"/>
  <c r="BY15" i="251"/>
  <c r="BX15" i="251"/>
  <c r="BW15" i="251"/>
  <c r="BV15" i="251"/>
  <c r="BU15" i="251"/>
  <c r="BT15" i="251"/>
  <c r="BS15" i="251"/>
  <c r="BR15" i="251"/>
  <c r="BQ15" i="251"/>
  <c r="BP15" i="251"/>
  <c r="BO15" i="251"/>
  <c r="BN15" i="251"/>
  <c r="BM15" i="251"/>
  <c r="BL15" i="251"/>
  <c r="BK15" i="251"/>
  <c r="BJ15" i="251"/>
  <c r="BI15" i="251"/>
  <c r="BH15" i="251"/>
  <c r="CC5" i="251"/>
  <c r="CA5" i="251"/>
  <c r="BZ5" i="251"/>
  <c r="BY5" i="251"/>
  <c r="BX5" i="251"/>
  <c r="BW5" i="251"/>
  <c r="BV5" i="251"/>
  <c r="BU5" i="251"/>
  <c r="BT5" i="251"/>
  <c r="BS5" i="251"/>
  <c r="BR5" i="251"/>
  <c r="BQ5" i="251"/>
  <c r="BP5" i="251"/>
  <c r="BO5" i="251"/>
  <c r="BN5" i="251"/>
  <c r="BM5" i="251"/>
  <c r="BL5" i="251"/>
  <c r="BK5" i="251"/>
  <c r="BJ5" i="251"/>
  <c r="BI5" i="251"/>
  <c r="BH5" i="251"/>
  <c r="CC14" i="251"/>
  <c r="CA14" i="251"/>
  <c r="BZ14" i="251"/>
  <c r="BY14" i="251"/>
  <c r="BX14" i="251"/>
  <c r="BW14" i="251"/>
  <c r="BV14" i="251"/>
  <c r="BU14" i="251"/>
  <c r="BT14" i="251"/>
  <c r="BS14" i="251"/>
  <c r="BR14" i="251"/>
  <c r="BQ14" i="251"/>
  <c r="BP14" i="251"/>
  <c r="BO14" i="251"/>
  <c r="BN14" i="251"/>
  <c r="BM14" i="251"/>
  <c r="BL14" i="251"/>
  <c r="BK14" i="251"/>
  <c r="BJ14" i="251"/>
  <c r="BI14" i="251"/>
  <c r="BH14" i="251"/>
  <c r="CC105" i="251"/>
  <c r="CA105" i="251"/>
  <c r="BZ105" i="251"/>
  <c r="BY105" i="251"/>
  <c r="BX105" i="251"/>
  <c r="BW105" i="251"/>
  <c r="BV105" i="251"/>
  <c r="BU105" i="251"/>
  <c r="BT105" i="251"/>
  <c r="BS105" i="251"/>
  <c r="BR105" i="251"/>
  <c r="BQ105" i="251"/>
  <c r="BP105" i="251"/>
  <c r="BO105" i="251"/>
  <c r="BN105" i="251"/>
  <c r="BM105" i="251"/>
  <c r="BL105" i="251"/>
  <c r="BK105" i="251"/>
  <c r="BJ105" i="251"/>
  <c r="BI105" i="251"/>
  <c r="BH105" i="251"/>
  <c r="CC13" i="251"/>
  <c r="CA13" i="251"/>
  <c r="BZ13" i="251"/>
  <c r="BY13" i="251"/>
  <c r="BX13" i="251"/>
  <c r="BW13" i="251"/>
  <c r="BV13" i="251"/>
  <c r="BU13" i="251"/>
  <c r="BT13" i="251"/>
  <c r="BS13" i="251"/>
  <c r="BR13" i="251"/>
  <c r="BQ13" i="251"/>
  <c r="BP13" i="251"/>
  <c r="BO13" i="251"/>
  <c r="BN13" i="251"/>
  <c r="BM13" i="251"/>
  <c r="BL13" i="251"/>
  <c r="BK13" i="251"/>
  <c r="BJ13" i="251"/>
  <c r="BI13" i="251"/>
  <c r="BH13" i="251"/>
  <c r="CC12" i="251"/>
  <c r="CA12" i="251"/>
  <c r="BZ12" i="251"/>
  <c r="BY12" i="251"/>
  <c r="BX12" i="251"/>
  <c r="BW12" i="251"/>
  <c r="BV12" i="251"/>
  <c r="BU12" i="251"/>
  <c r="BT12" i="251"/>
  <c r="BS12" i="251"/>
  <c r="BR12" i="251"/>
  <c r="BQ12" i="251"/>
  <c r="BP12" i="251"/>
  <c r="BO12" i="251"/>
  <c r="BN12" i="251"/>
  <c r="BM12" i="251"/>
  <c r="BL12" i="251"/>
  <c r="BK12" i="251"/>
  <c r="BJ12" i="251"/>
  <c r="BI12" i="251"/>
  <c r="BH12" i="251"/>
  <c r="CC224" i="251"/>
  <c r="CA224" i="251"/>
  <c r="BZ224" i="251"/>
  <c r="BY224" i="251"/>
  <c r="BX224" i="251"/>
  <c r="BW224" i="251"/>
  <c r="BV224" i="251"/>
  <c r="BU224" i="251"/>
  <c r="BT224" i="251"/>
  <c r="BS224" i="251"/>
  <c r="BR224" i="251"/>
  <c r="BQ224" i="251"/>
  <c r="BP224" i="251"/>
  <c r="BO224" i="251"/>
  <c r="BN224" i="251"/>
  <c r="BM224" i="251"/>
  <c r="BL224" i="251"/>
  <c r="BK224" i="251"/>
  <c r="BJ224" i="251"/>
  <c r="BI224" i="251"/>
  <c r="BH224" i="251"/>
  <c r="CC58" i="251"/>
  <c r="CA58" i="251"/>
  <c r="BZ58" i="251"/>
  <c r="BY58" i="251"/>
  <c r="BX58" i="251"/>
  <c r="BW58" i="251"/>
  <c r="BV58" i="251"/>
  <c r="BU58" i="251"/>
  <c r="BT58" i="251"/>
  <c r="BS58" i="251"/>
  <c r="BR58" i="251"/>
  <c r="BQ58" i="251"/>
  <c r="BP58" i="251"/>
  <c r="BO58" i="251"/>
  <c r="BN58" i="251"/>
  <c r="BM58" i="251"/>
  <c r="BL58" i="251"/>
  <c r="BK58" i="251"/>
  <c r="BJ58" i="251"/>
  <c r="BI58" i="251"/>
  <c r="BH58" i="251"/>
  <c r="CC104" i="251"/>
  <c r="CA104" i="251"/>
  <c r="BZ104" i="251"/>
  <c r="BY104" i="251"/>
  <c r="BX104" i="251"/>
  <c r="BW104" i="251"/>
  <c r="BV104" i="251"/>
  <c r="BU104" i="251"/>
  <c r="BT104" i="251"/>
  <c r="BS104" i="251"/>
  <c r="BR104" i="251"/>
  <c r="BQ104" i="251"/>
  <c r="BP104" i="251"/>
  <c r="BO104" i="251"/>
  <c r="BN104" i="251"/>
  <c r="BM104" i="251"/>
  <c r="BL104" i="251"/>
  <c r="BK104" i="251"/>
  <c r="BJ104" i="251"/>
  <c r="BI104" i="251"/>
  <c r="BH104" i="251"/>
  <c r="CC296" i="251"/>
  <c r="CA296" i="251"/>
  <c r="BZ296" i="251"/>
  <c r="BY296" i="251"/>
  <c r="BX296" i="251"/>
  <c r="BW296" i="251"/>
  <c r="BV296" i="251"/>
  <c r="BU296" i="251"/>
  <c r="BT296" i="251"/>
  <c r="BS296" i="251"/>
  <c r="BR296" i="251"/>
  <c r="BQ296" i="251"/>
  <c r="BP296" i="251"/>
  <c r="BO296" i="251"/>
  <c r="BN296" i="251"/>
  <c r="BM296" i="251"/>
  <c r="BL296" i="251"/>
  <c r="BK296" i="251"/>
  <c r="BJ296" i="251"/>
  <c r="BI296" i="251"/>
  <c r="BH296" i="251"/>
  <c r="CC250" i="251"/>
  <c r="CA250" i="251"/>
  <c r="BZ250" i="251"/>
  <c r="BY250" i="251"/>
  <c r="BX250" i="251"/>
  <c r="BW250" i="251"/>
  <c r="BV250" i="251"/>
  <c r="BU250" i="251"/>
  <c r="BT250" i="251"/>
  <c r="BS250" i="251"/>
  <c r="BR250" i="251"/>
  <c r="BQ250" i="251"/>
  <c r="BP250" i="251"/>
  <c r="BO250" i="251"/>
  <c r="BN250" i="251"/>
  <c r="BM250" i="251"/>
  <c r="BL250" i="251"/>
  <c r="BK250" i="251"/>
  <c r="BJ250" i="251"/>
  <c r="BI250" i="251"/>
  <c r="BH250" i="251"/>
  <c r="CC23" i="251"/>
  <c r="CA23" i="251"/>
  <c r="BZ23" i="251"/>
  <c r="BY23" i="251"/>
  <c r="BX23" i="251"/>
  <c r="BW23" i="251"/>
  <c r="BV23" i="251"/>
  <c r="BU23" i="251"/>
  <c r="BT23" i="251"/>
  <c r="BS23" i="251"/>
  <c r="BR23" i="251"/>
  <c r="BQ23" i="251"/>
  <c r="BP23" i="251"/>
  <c r="BO23" i="251"/>
  <c r="BN23" i="251"/>
  <c r="BM23" i="251"/>
  <c r="BL23" i="251"/>
  <c r="BK23" i="251"/>
  <c r="BJ23" i="251"/>
  <c r="BI23" i="251"/>
  <c r="BH23" i="251"/>
  <c r="CC153" i="251"/>
  <c r="CA153" i="251"/>
  <c r="BZ153" i="251"/>
  <c r="BY153" i="251"/>
  <c r="BX153" i="251"/>
  <c r="BW153" i="251"/>
  <c r="BV153" i="251"/>
  <c r="BU153" i="251"/>
  <c r="BT153" i="251"/>
  <c r="BS153" i="251"/>
  <c r="BR153" i="251"/>
  <c r="BQ153" i="251"/>
  <c r="BP153" i="251"/>
  <c r="BO153" i="251"/>
  <c r="BN153" i="251"/>
  <c r="BM153" i="251"/>
  <c r="BL153" i="251"/>
  <c r="BK153" i="251"/>
  <c r="BJ153" i="251"/>
  <c r="BI153" i="251"/>
  <c r="BH153" i="251"/>
  <c r="CC223" i="251"/>
  <c r="CA223" i="251"/>
  <c r="BZ223" i="251"/>
  <c r="BY223" i="251"/>
  <c r="BX223" i="251"/>
  <c r="BW223" i="251"/>
  <c r="BV223" i="251"/>
  <c r="BU223" i="251"/>
  <c r="BT223" i="251"/>
  <c r="BS223" i="251"/>
  <c r="BR223" i="251"/>
  <c r="BQ223" i="251"/>
  <c r="BP223" i="251"/>
  <c r="BO223" i="251"/>
  <c r="BN223" i="251"/>
  <c r="BM223" i="251"/>
  <c r="BL223" i="251"/>
  <c r="BK223" i="251"/>
  <c r="BJ223" i="251"/>
  <c r="BI223" i="251"/>
  <c r="BH223" i="251"/>
  <c r="CC249" i="251"/>
  <c r="CA249" i="251"/>
  <c r="BZ249" i="251"/>
  <c r="BY249" i="251"/>
  <c r="BX249" i="251"/>
  <c r="BW249" i="251"/>
  <c r="BV249" i="251"/>
  <c r="BU249" i="251"/>
  <c r="BT249" i="251"/>
  <c r="BS249" i="251"/>
  <c r="BR249" i="251"/>
  <c r="BQ249" i="251"/>
  <c r="BP249" i="251"/>
  <c r="BO249" i="251"/>
  <c r="BN249" i="251"/>
  <c r="BM249" i="251"/>
  <c r="BL249" i="251"/>
  <c r="BK249" i="251"/>
  <c r="BJ249" i="251"/>
  <c r="BI249" i="251"/>
  <c r="BH249" i="251"/>
  <c r="CC324" i="251"/>
  <c r="CA324" i="251"/>
  <c r="BZ324" i="251"/>
  <c r="BY324" i="251"/>
  <c r="BX324" i="251"/>
  <c r="BW324" i="251"/>
  <c r="BV324" i="251"/>
  <c r="BU324" i="251"/>
  <c r="BT324" i="251"/>
  <c r="BS324" i="251"/>
  <c r="BR324" i="251"/>
  <c r="BQ324" i="251"/>
  <c r="BP324" i="251"/>
  <c r="BO324" i="251"/>
  <c r="BN324" i="251"/>
  <c r="BM324" i="251"/>
  <c r="BL324" i="251"/>
  <c r="BK324" i="251"/>
  <c r="BJ324" i="251"/>
  <c r="BI324" i="251"/>
  <c r="BH324" i="251"/>
  <c r="CC248" i="251"/>
  <c r="CA248" i="251"/>
  <c r="BZ248" i="251"/>
  <c r="BY248" i="251"/>
  <c r="BX248" i="251"/>
  <c r="BW248" i="251"/>
  <c r="BV248" i="251"/>
  <c r="BU248" i="251"/>
  <c r="BT248" i="251"/>
  <c r="BS248" i="251"/>
  <c r="BR248" i="251"/>
  <c r="BQ248" i="251"/>
  <c r="BP248" i="251"/>
  <c r="BO248" i="251"/>
  <c r="BN248" i="251"/>
  <c r="BM248" i="251"/>
  <c r="BL248" i="251"/>
  <c r="BK248" i="251"/>
  <c r="BJ248" i="251"/>
  <c r="BI248" i="251"/>
  <c r="BH248" i="251"/>
  <c r="CC186" i="251"/>
  <c r="CA186" i="251"/>
  <c r="BZ186" i="251"/>
  <c r="BY186" i="251"/>
  <c r="BX186" i="251"/>
  <c r="BW186" i="251"/>
  <c r="BV186" i="251"/>
  <c r="BU186" i="251"/>
  <c r="BT186" i="251"/>
  <c r="BS186" i="251"/>
  <c r="BR186" i="251"/>
  <c r="BQ186" i="251"/>
  <c r="BP186" i="251"/>
  <c r="BO186" i="251"/>
  <c r="BN186" i="251"/>
  <c r="BM186" i="251"/>
  <c r="BL186" i="251"/>
  <c r="BK186" i="251"/>
  <c r="BJ186" i="251"/>
  <c r="BI186" i="251"/>
  <c r="BH186" i="251"/>
  <c r="CC103" i="251"/>
  <c r="CA103" i="251"/>
  <c r="BZ103" i="251"/>
  <c r="BY103" i="251"/>
  <c r="BX103" i="251"/>
  <c r="BW103" i="251"/>
  <c r="BV103" i="251"/>
  <c r="BU103" i="251"/>
  <c r="BT103" i="251"/>
  <c r="BS103" i="251"/>
  <c r="BR103" i="251"/>
  <c r="BQ103" i="251"/>
  <c r="BP103" i="251"/>
  <c r="BO103" i="251"/>
  <c r="BN103" i="251"/>
  <c r="BM103" i="251"/>
  <c r="BL103" i="251"/>
  <c r="BK103" i="251"/>
  <c r="BJ103" i="251"/>
  <c r="BI103" i="251"/>
  <c r="BH103" i="251"/>
  <c r="CC323" i="251"/>
  <c r="CA323" i="251"/>
  <c r="BZ323" i="251"/>
  <c r="BY323" i="251"/>
  <c r="BX323" i="251"/>
  <c r="BW323" i="251"/>
  <c r="BV323" i="251"/>
  <c r="BU323" i="251"/>
  <c r="BT323" i="251"/>
  <c r="BS323" i="251"/>
  <c r="BR323" i="251"/>
  <c r="BQ323" i="251"/>
  <c r="BP323" i="251"/>
  <c r="BO323" i="251"/>
  <c r="BN323" i="251"/>
  <c r="BM323" i="251"/>
  <c r="BL323" i="251"/>
  <c r="BK323" i="251"/>
  <c r="BJ323" i="251"/>
  <c r="BI323" i="251"/>
  <c r="BH323" i="251"/>
  <c r="CC102" i="251"/>
  <c r="CA102" i="251"/>
  <c r="BZ102" i="251"/>
  <c r="BY102" i="251"/>
  <c r="BX102" i="251"/>
  <c r="BW102" i="251"/>
  <c r="BV102" i="251"/>
  <c r="BU102" i="251"/>
  <c r="BT102" i="251"/>
  <c r="BS102" i="251"/>
  <c r="BR102" i="251"/>
  <c r="BQ102" i="251"/>
  <c r="BP102" i="251"/>
  <c r="BO102" i="251"/>
  <c r="BN102" i="251"/>
  <c r="BM102" i="251"/>
  <c r="BL102" i="251"/>
  <c r="BK102" i="251"/>
  <c r="BJ102" i="251"/>
  <c r="BI102" i="251"/>
  <c r="BH102" i="251"/>
  <c r="CC57" i="251"/>
  <c r="CA57" i="251"/>
  <c r="BZ57" i="251"/>
  <c r="BY57" i="251"/>
  <c r="BX57" i="251"/>
  <c r="BW57" i="251"/>
  <c r="BV57" i="251"/>
  <c r="BU57" i="251"/>
  <c r="BT57" i="251"/>
  <c r="BS57" i="251"/>
  <c r="BR57" i="251"/>
  <c r="BQ57" i="251"/>
  <c r="BP57" i="251"/>
  <c r="BO57" i="251"/>
  <c r="BN57" i="251"/>
  <c r="BM57" i="251"/>
  <c r="BL57" i="251"/>
  <c r="BK57" i="251"/>
  <c r="BJ57" i="251"/>
  <c r="BI57" i="251"/>
  <c r="BH57" i="251"/>
  <c r="CC78" i="251"/>
  <c r="CA78" i="251"/>
  <c r="BZ78" i="251"/>
  <c r="BY78" i="251"/>
  <c r="BX78" i="251"/>
  <c r="BW78" i="251"/>
  <c r="BV78" i="251"/>
  <c r="BU78" i="251"/>
  <c r="BT78" i="251"/>
  <c r="BS78" i="251"/>
  <c r="BR78" i="251"/>
  <c r="BQ78" i="251"/>
  <c r="BP78" i="251"/>
  <c r="BO78" i="251"/>
  <c r="BN78" i="251"/>
  <c r="BM78" i="251"/>
  <c r="BL78" i="251"/>
  <c r="BK78" i="251"/>
  <c r="BJ78" i="251"/>
  <c r="BI78" i="251"/>
  <c r="BH78" i="251"/>
  <c r="CC185" i="251"/>
  <c r="CA185" i="251"/>
  <c r="BZ185" i="251"/>
  <c r="BY185" i="251"/>
  <c r="BX185" i="251"/>
  <c r="BW185" i="251"/>
  <c r="BV185" i="251"/>
  <c r="BU185" i="251"/>
  <c r="BT185" i="251"/>
  <c r="BS185" i="251"/>
  <c r="BR185" i="251"/>
  <c r="BQ185" i="251"/>
  <c r="BP185" i="251"/>
  <c r="BO185" i="251"/>
  <c r="BN185" i="251"/>
  <c r="BM185" i="251"/>
  <c r="BL185" i="251"/>
  <c r="BK185" i="251"/>
  <c r="BJ185" i="251"/>
  <c r="BI185" i="251"/>
  <c r="BH185" i="251"/>
  <c r="CC77" i="251"/>
  <c r="CA77" i="251"/>
  <c r="BZ77" i="251"/>
  <c r="BY77" i="251"/>
  <c r="BX77" i="251"/>
  <c r="BW77" i="251"/>
  <c r="BV77" i="251"/>
  <c r="BU77" i="251"/>
  <c r="BT77" i="251"/>
  <c r="BS77" i="251"/>
  <c r="BR77" i="251"/>
  <c r="BQ77" i="251"/>
  <c r="BP77" i="251"/>
  <c r="BO77" i="251"/>
  <c r="BN77" i="251"/>
  <c r="BM77" i="251"/>
  <c r="BL77" i="251"/>
  <c r="BK77" i="251"/>
  <c r="BJ77" i="251"/>
  <c r="BI77" i="251"/>
  <c r="BH77" i="251"/>
  <c r="CC43" i="251"/>
  <c r="CA43" i="251"/>
  <c r="BZ43" i="251"/>
  <c r="BY43" i="251"/>
  <c r="BX43" i="251"/>
  <c r="BW43" i="251"/>
  <c r="BV43" i="251"/>
  <c r="BU43" i="251"/>
  <c r="BT43" i="251"/>
  <c r="BS43" i="251"/>
  <c r="BR43" i="251"/>
  <c r="BQ43" i="251"/>
  <c r="BP43" i="251"/>
  <c r="BO43" i="251"/>
  <c r="BN43" i="251"/>
  <c r="BM43" i="251"/>
  <c r="BL43" i="251"/>
  <c r="BK43" i="251"/>
  <c r="BJ43" i="251"/>
  <c r="BI43" i="251"/>
  <c r="BH43" i="251"/>
  <c r="CC101" i="251"/>
  <c r="CA101" i="251"/>
  <c r="BZ101" i="251"/>
  <c r="BY101" i="251"/>
  <c r="BX101" i="251"/>
  <c r="BW101" i="251"/>
  <c r="BV101" i="251"/>
  <c r="BU101" i="251"/>
  <c r="BT101" i="251"/>
  <c r="BS101" i="251"/>
  <c r="BR101" i="251"/>
  <c r="BQ101" i="251"/>
  <c r="BP101" i="251"/>
  <c r="BO101" i="251"/>
  <c r="BN101" i="251"/>
  <c r="BM101" i="251"/>
  <c r="BL101" i="251"/>
  <c r="BK101" i="251"/>
  <c r="BJ101" i="251"/>
  <c r="BI101" i="251"/>
  <c r="BH101" i="251"/>
  <c r="CC371" i="251"/>
  <c r="CA371" i="251"/>
  <c r="BZ371" i="251"/>
  <c r="BY371" i="251"/>
  <c r="BX371" i="251"/>
  <c r="BW371" i="251"/>
  <c r="BV371" i="251"/>
  <c r="BU371" i="251"/>
  <c r="BT371" i="251"/>
  <c r="BS371" i="251"/>
  <c r="BR371" i="251"/>
  <c r="BQ371" i="251"/>
  <c r="BP371" i="251"/>
  <c r="BO371" i="251"/>
  <c r="BN371" i="251"/>
  <c r="BM371" i="251"/>
  <c r="BL371" i="251"/>
  <c r="BK371" i="251"/>
  <c r="BJ371" i="251"/>
  <c r="BI371" i="251"/>
  <c r="BH371" i="251"/>
  <c r="CC131" i="251"/>
  <c r="CA131" i="251"/>
  <c r="BZ131" i="251"/>
  <c r="BY131" i="251"/>
  <c r="BX131" i="251"/>
  <c r="BW131" i="251"/>
  <c r="BV131" i="251"/>
  <c r="BU131" i="251"/>
  <c r="BT131" i="251"/>
  <c r="BS131" i="251"/>
  <c r="BR131" i="251"/>
  <c r="BQ131" i="251"/>
  <c r="BP131" i="251"/>
  <c r="BO131" i="251"/>
  <c r="BN131" i="251"/>
  <c r="BM131" i="251"/>
  <c r="BL131" i="251"/>
  <c r="BK131" i="251"/>
  <c r="BJ131" i="251"/>
  <c r="BI131" i="251"/>
  <c r="BH131" i="251"/>
  <c r="CC76" i="251"/>
  <c r="CA76" i="251"/>
  <c r="BZ76" i="251"/>
  <c r="BY76" i="251"/>
  <c r="BX76" i="251"/>
  <c r="BW76" i="251"/>
  <c r="BV76" i="251"/>
  <c r="BU76" i="251"/>
  <c r="BT76" i="251"/>
  <c r="BS76" i="251"/>
  <c r="BR76" i="251"/>
  <c r="BQ76" i="251"/>
  <c r="BP76" i="251"/>
  <c r="BO76" i="251"/>
  <c r="BN76" i="251"/>
  <c r="BM76" i="251"/>
  <c r="BL76" i="251"/>
  <c r="BK76" i="251"/>
  <c r="BJ76" i="251"/>
  <c r="BI76" i="251"/>
  <c r="BH76" i="251"/>
  <c r="CC184" i="251"/>
  <c r="CA184" i="251"/>
  <c r="BZ184" i="251"/>
  <c r="BY184" i="251"/>
  <c r="BX184" i="251"/>
  <c r="BW184" i="251"/>
  <c r="BV184" i="251"/>
  <c r="BU184" i="251"/>
  <c r="BT184" i="251"/>
  <c r="BS184" i="251"/>
  <c r="BR184" i="251"/>
  <c r="BQ184" i="251"/>
  <c r="BP184" i="251"/>
  <c r="BO184" i="251"/>
  <c r="BN184" i="251"/>
  <c r="BM184" i="251"/>
  <c r="BL184" i="251"/>
  <c r="BK184" i="251"/>
  <c r="BJ184" i="251"/>
  <c r="BI184" i="251"/>
  <c r="BH184" i="251"/>
  <c r="CC183" i="251"/>
  <c r="CA183" i="251"/>
  <c r="BZ183" i="251"/>
  <c r="BY183" i="251"/>
  <c r="BX183" i="251"/>
  <c r="BW183" i="251"/>
  <c r="BV183" i="251"/>
  <c r="BU183" i="251"/>
  <c r="BT183" i="251"/>
  <c r="BS183" i="251"/>
  <c r="BR183" i="251"/>
  <c r="BQ183" i="251"/>
  <c r="BP183" i="251"/>
  <c r="BO183" i="251"/>
  <c r="BN183" i="251"/>
  <c r="BM183" i="251"/>
  <c r="BL183" i="251"/>
  <c r="BK183" i="251"/>
  <c r="BJ183" i="251"/>
  <c r="BI183" i="251"/>
  <c r="BH183" i="251"/>
  <c r="CC247" i="251"/>
  <c r="CA247" i="251"/>
  <c r="BZ247" i="251"/>
  <c r="BY247" i="251"/>
  <c r="BX247" i="251"/>
  <c r="BW247" i="251"/>
  <c r="BV247" i="251"/>
  <c r="BU247" i="251"/>
  <c r="BT247" i="251"/>
  <c r="BS247" i="251"/>
  <c r="BR247" i="251"/>
  <c r="BQ247" i="251"/>
  <c r="BP247" i="251"/>
  <c r="BO247" i="251"/>
  <c r="BN247" i="251"/>
  <c r="BM247" i="251"/>
  <c r="BL247" i="251"/>
  <c r="BK247" i="251"/>
  <c r="BJ247" i="251"/>
  <c r="BI247" i="251"/>
  <c r="BH247" i="251"/>
  <c r="CC182" i="251"/>
  <c r="CA182" i="251"/>
  <c r="BZ182" i="251"/>
  <c r="BY182" i="251"/>
  <c r="BX182" i="251"/>
  <c r="BW182" i="251"/>
  <c r="BV182" i="251"/>
  <c r="BU182" i="251"/>
  <c r="BT182" i="251"/>
  <c r="BS182" i="251"/>
  <c r="BR182" i="251"/>
  <c r="BQ182" i="251"/>
  <c r="BP182" i="251"/>
  <c r="BO182" i="251"/>
  <c r="BN182" i="251"/>
  <c r="BM182" i="251"/>
  <c r="BL182" i="251"/>
  <c r="BK182" i="251"/>
  <c r="BJ182" i="251"/>
  <c r="BI182" i="251"/>
  <c r="BH182" i="251"/>
  <c r="CC295" i="251"/>
  <c r="CA295" i="251"/>
  <c r="BZ295" i="251"/>
  <c r="BY295" i="251"/>
  <c r="BX295" i="251"/>
  <c r="BW295" i="251"/>
  <c r="BV295" i="251"/>
  <c r="BU295" i="251"/>
  <c r="BT295" i="251"/>
  <c r="BS295" i="251"/>
  <c r="BR295" i="251"/>
  <c r="BQ295" i="251"/>
  <c r="BP295" i="251"/>
  <c r="BO295" i="251"/>
  <c r="BN295" i="251"/>
  <c r="BM295" i="251"/>
  <c r="BL295" i="251"/>
  <c r="BK295" i="251"/>
  <c r="BJ295" i="251"/>
  <c r="BI295" i="251"/>
  <c r="BH295" i="251"/>
  <c r="CC130" i="251"/>
  <c r="CA130" i="251"/>
  <c r="BZ130" i="251"/>
  <c r="BY130" i="251"/>
  <c r="BX130" i="251"/>
  <c r="BW130" i="251"/>
  <c r="BV130" i="251"/>
  <c r="BU130" i="251"/>
  <c r="BT130" i="251"/>
  <c r="BS130" i="251"/>
  <c r="BR130" i="251"/>
  <c r="BQ130" i="251"/>
  <c r="BP130" i="251"/>
  <c r="BO130" i="251"/>
  <c r="BN130" i="251"/>
  <c r="BM130" i="251"/>
  <c r="BL130" i="251"/>
  <c r="BK130" i="251"/>
  <c r="BJ130" i="251"/>
  <c r="BI130" i="251"/>
  <c r="BH130" i="251"/>
  <c r="CC337" i="251"/>
  <c r="CA337" i="251"/>
  <c r="BZ337" i="251"/>
  <c r="BY337" i="251"/>
  <c r="BX337" i="251"/>
  <c r="BW337" i="251"/>
  <c r="BV337" i="251"/>
  <c r="BU337" i="251"/>
  <c r="BT337" i="251"/>
  <c r="BS337" i="251"/>
  <c r="BR337" i="251"/>
  <c r="BQ337" i="251"/>
  <c r="BP337" i="251"/>
  <c r="BO337" i="251"/>
  <c r="BN337" i="251"/>
  <c r="BM337" i="251"/>
  <c r="BL337" i="251"/>
  <c r="BK337" i="251"/>
  <c r="BJ337" i="251"/>
  <c r="BI337" i="251"/>
  <c r="BH337" i="251"/>
  <c r="CC100" i="251"/>
  <c r="CA100" i="251"/>
  <c r="BZ100" i="251"/>
  <c r="BY100" i="251"/>
  <c r="BX100" i="251"/>
  <c r="BW100" i="251"/>
  <c r="BV100" i="251"/>
  <c r="BU100" i="251"/>
  <c r="BT100" i="251"/>
  <c r="BS100" i="251"/>
  <c r="BR100" i="251"/>
  <c r="BQ100" i="251"/>
  <c r="BP100" i="251"/>
  <c r="BO100" i="251"/>
  <c r="BN100" i="251"/>
  <c r="BM100" i="251"/>
  <c r="BL100" i="251"/>
  <c r="BK100" i="251"/>
  <c r="BJ100" i="251"/>
  <c r="BI100" i="251"/>
  <c r="BH100" i="251"/>
  <c r="CC222" i="251"/>
  <c r="CA222" i="251"/>
  <c r="BZ222" i="251"/>
  <c r="BY222" i="251"/>
  <c r="BX222" i="251"/>
  <c r="BW222" i="251"/>
  <c r="BV222" i="251"/>
  <c r="BU222" i="251"/>
  <c r="BT222" i="251"/>
  <c r="BS222" i="251"/>
  <c r="BR222" i="251"/>
  <c r="BQ222" i="251"/>
  <c r="BP222" i="251"/>
  <c r="BO222" i="251"/>
  <c r="BN222" i="251"/>
  <c r="BM222" i="251"/>
  <c r="BL222" i="251"/>
  <c r="BK222" i="251"/>
  <c r="BJ222" i="251"/>
  <c r="BI222" i="251"/>
  <c r="BH222" i="251"/>
  <c r="CC246" i="251"/>
  <c r="CA246" i="251"/>
  <c r="BZ246" i="251"/>
  <c r="BY246" i="251"/>
  <c r="BX246" i="251"/>
  <c r="BW246" i="251"/>
  <c r="BV246" i="251"/>
  <c r="BU246" i="251"/>
  <c r="BT246" i="251"/>
  <c r="BS246" i="251"/>
  <c r="BR246" i="251"/>
  <c r="BQ246" i="251"/>
  <c r="BP246" i="251"/>
  <c r="BO246" i="251"/>
  <c r="BN246" i="251"/>
  <c r="BM246" i="251"/>
  <c r="BL246" i="251"/>
  <c r="BK246" i="251"/>
  <c r="BJ246" i="251"/>
  <c r="BI246" i="251"/>
  <c r="BH246" i="251"/>
  <c r="CC336" i="251"/>
  <c r="CA336" i="251"/>
  <c r="BZ336" i="251"/>
  <c r="BY336" i="251"/>
  <c r="BX336" i="251"/>
  <c r="BW336" i="251"/>
  <c r="BV336" i="251"/>
  <c r="BU336" i="251"/>
  <c r="BT336" i="251"/>
  <c r="BS336" i="251"/>
  <c r="BR336" i="251"/>
  <c r="BQ336" i="251"/>
  <c r="BP336" i="251"/>
  <c r="BO336" i="251"/>
  <c r="BN336" i="251"/>
  <c r="BM336" i="251"/>
  <c r="BL336" i="251"/>
  <c r="BK336" i="251"/>
  <c r="BJ336" i="251"/>
  <c r="BI336" i="251"/>
  <c r="BH336" i="251"/>
  <c r="CC294" i="251"/>
  <c r="CA294" i="251"/>
  <c r="BZ294" i="251"/>
  <c r="BY294" i="251"/>
  <c r="BX294" i="251"/>
  <c r="BW294" i="251"/>
  <c r="BV294" i="251"/>
  <c r="BU294" i="251"/>
  <c r="BT294" i="251"/>
  <c r="BS294" i="251"/>
  <c r="BR294" i="251"/>
  <c r="BQ294" i="251"/>
  <c r="BP294" i="251"/>
  <c r="BO294" i="251"/>
  <c r="BN294" i="251"/>
  <c r="BM294" i="251"/>
  <c r="BL294" i="251"/>
  <c r="BK294" i="251"/>
  <c r="BJ294" i="251"/>
  <c r="BI294" i="251"/>
  <c r="BH294" i="251"/>
  <c r="CC99" i="251"/>
  <c r="CA99" i="251"/>
  <c r="BZ99" i="251"/>
  <c r="BY99" i="251"/>
  <c r="BX99" i="251"/>
  <c r="BW99" i="251"/>
  <c r="BV99" i="251"/>
  <c r="BU99" i="251"/>
  <c r="BT99" i="251"/>
  <c r="BS99" i="251"/>
  <c r="BR99" i="251"/>
  <c r="BQ99" i="251"/>
  <c r="BP99" i="251"/>
  <c r="BO99" i="251"/>
  <c r="BN99" i="251"/>
  <c r="BM99" i="251"/>
  <c r="BL99" i="251"/>
  <c r="BK99" i="251"/>
  <c r="BJ99" i="251"/>
  <c r="BI99" i="251"/>
  <c r="BH99" i="251"/>
  <c r="CC98" i="251"/>
  <c r="CA98" i="251"/>
  <c r="BZ98" i="251"/>
  <c r="BY98" i="251"/>
  <c r="BX98" i="251"/>
  <c r="BW98" i="251"/>
  <c r="BV98" i="251"/>
  <c r="BU98" i="251"/>
  <c r="BT98" i="251"/>
  <c r="BS98" i="251"/>
  <c r="BR98" i="251"/>
  <c r="BQ98" i="251"/>
  <c r="BP98" i="251"/>
  <c r="BO98" i="251"/>
  <c r="BN98" i="251"/>
  <c r="BM98" i="251"/>
  <c r="BL98" i="251"/>
  <c r="BK98" i="251"/>
  <c r="BJ98" i="251"/>
  <c r="BI98" i="251"/>
  <c r="BH98" i="251"/>
  <c r="CC181" i="251"/>
  <c r="CA181" i="251"/>
  <c r="BZ181" i="251"/>
  <c r="BY181" i="251"/>
  <c r="BX181" i="251"/>
  <c r="BW181" i="251"/>
  <c r="BV181" i="251"/>
  <c r="BU181" i="251"/>
  <c r="BT181" i="251"/>
  <c r="BS181" i="251"/>
  <c r="BR181" i="251"/>
  <c r="BQ181" i="251"/>
  <c r="BP181" i="251"/>
  <c r="BO181" i="251"/>
  <c r="BN181" i="251"/>
  <c r="BM181" i="251"/>
  <c r="BL181" i="251"/>
  <c r="BK181" i="251"/>
  <c r="BJ181" i="251"/>
  <c r="BI181" i="251"/>
  <c r="BH181" i="251"/>
  <c r="CC22" i="251"/>
  <c r="CA22" i="251"/>
  <c r="BZ22" i="251"/>
  <c r="BY22" i="251"/>
  <c r="BX22" i="251"/>
  <c r="BW22" i="251"/>
  <c r="BV22" i="251"/>
  <c r="BU22" i="251"/>
  <c r="BT22" i="251"/>
  <c r="BS22" i="251"/>
  <c r="BR22" i="251"/>
  <c r="BQ22" i="251"/>
  <c r="BP22" i="251"/>
  <c r="BO22" i="251"/>
  <c r="BN22" i="251"/>
  <c r="BM22" i="251"/>
  <c r="BL22" i="251"/>
  <c r="BK22" i="251"/>
  <c r="BJ22" i="251"/>
  <c r="BI22" i="251"/>
  <c r="BH22" i="251"/>
  <c r="CC21" i="251"/>
  <c r="CA21" i="251"/>
  <c r="BZ21" i="251"/>
  <c r="BY21" i="251"/>
  <c r="BX21" i="251"/>
  <c r="BW21" i="251"/>
  <c r="BV21" i="251"/>
  <c r="BU21" i="251"/>
  <c r="BT21" i="251"/>
  <c r="BS21" i="251"/>
  <c r="BR21" i="251"/>
  <c r="BQ21" i="251"/>
  <c r="BP21" i="251"/>
  <c r="BO21" i="251"/>
  <c r="BN21" i="251"/>
  <c r="BM21" i="251"/>
  <c r="BL21" i="251"/>
  <c r="BK21" i="251"/>
  <c r="BJ21" i="251"/>
  <c r="BI21" i="251"/>
  <c r="BH21" i="251"/>
  <c r="CC152" i="251"/>
  <c r="CA152" i="251"/>
  <c r="BZ152" i="251"/>
  <c r="BY152" i="251"/>
  <c r="BX152" i="251"/>
  <c r="BW152" i="251"/>
  <c r="BV152" i="251"/>
  <c r="BU152" i="251"/>
  <c r="BT152" i="251"/>
  <c r="BS152" i="251"/>
  <c r="BR152" i="251"/>
  <c r="BQ152" i="251"/>
  <c r="BP152" i="251"/>
  <c r="BO152" i="251"/>
  <c r="BN152" i="251"/>
  <c r="BM152" i="251"/>
  <c r="BL152" i="251"/>
  <c r="BK152" i="251"/>
  <c r="BJ152" i="251"/>
  <c r="BI152" i="251"/>
  <c r="BH152" i="251"/>
  <c r="CC42" i="251"/>
  <c r="CA42" i="251"/>
  <c r="BZ42" i="251"/>
  <c r="BY42" i="251"/>
  <c r="BX42" i="251"/>
  <c r="BW42" i="251"/>
  <c r="BV42" i="251"/>
  <c r="BU42" i="251"/>
  <c r="BT42" i="251"/>
  <c r="BS42" i="251"/>
  <c r="BR42" i="251"/>
  <c r="BQ42" i="251"/>
  <c r="BP42" i="251"/>
  <c r="BO42" i="251"/>
  <c r="BN42" i="251"/>
  <c r="BM42" i="251"/>
  <c r="BL42" i="251"/>
  <c r="BK42" i="251"/>
  <c r="BJ42" i="251"/>
  <c r="BI42" i="251"/>
  <c r="BH42" i="251"/>
  <c r="CC335" i="251"/>
  <c r="CA335" i="251"/>
  <c r="BZ335" i="251"/>
  <c r="BY335" i="251"/>
  <c r="BX335" i="251"/>
  <c r="BW335" i="251"/>
  <c r="BV335" i="251"/>
  <c r="BU335" i="251"/>
  <c r="BT335" i="251"/>
  <c r="BS335" i="251"/>
  <c r="BR335" i="251"/>
  <c r="BQ335" i="251"/>
  <c r="BP335" i="251"/>
  <c r="BO335" i="251"/>
  <c r="BN335" i="251"/>
  <c r="BM335" i="251"/>
  <c r="BL335" i="251"/>
  <c r="BK335" i="251"/>
  <c r="BJ335" i="251"/>
  <c r="BI335" i="251"/>
  <c r="BH335" i="251"/>
  <c r="CC221" i="251"/>
  <c r="CA221" i="251"/>
  <c r="BZ221" i="251"/>
  <c r="BY221" i="251"/>
  <c r="BX221" i="251"/>
  <c r="BW221" i="251"/>
  <c r="BV221" i="251"/>
  <c r="BU221" i="251"/>
  <c r="BT221" i="251"/>
  <c r="BS221" i="251"/>
  <c r="BR221" i="251"/>
  <c r="BQ221" i="251"/>
  <c r="BP221" i="251"/>
  <c r="BO221" i="251"/>
  <c r="BN221" i="251"/>
  <c r="BM221" i="251"/>
  <c r="BL221" i="251"/>
  <c r="BK221" i="251"/>
  <c r="BJ221" i="251"/>
  <c r="BI221" i="251"/>
  <c r="BH221" i="251"/>
  <c r="CC245" i="251"/>
  <c r="CA245" i="251"/>
  <c r="BZ245" i="251"/>
  <c r="BY245" i="251"/>
  <c r="BX245" i="251"/>
  <c r="BW245" i="251"/>
  <c r="BV245" i="251"/>
  <c r="BU245" i="251"/>
  <c r="BT245" i="251"/>
  <c r="BS245" i="251"/>
  <c r="BR245" i="251"/>
  <c r="BQ245" i="251"/>
  <c r="BP245" i="251"/>
  <c r="BO245" i="251"/>
  <c r="BN245" i="251"/>
  <c r="BM245" i="251"/>
  <c r="BL245" i="251"/>
  <c r="BK245" i="251"/>
  <c r="BJ245" i="251"/>
  <c r="BI245" i="251"/>
  <c r="BH245" i="251"/>
  <c r="CC180" i="251"/>
  <c r="CA180" i="251"/>
  <c r="BZ180" i="251"/>
  <c r="BY180" i="251"/>
  <c r="BX180" i="251"/>
  <c r="BW180" i="251"/>
  <c r="BV180" i="251"/>
  <c r="BU180" i="251"/>
  <c r="BT180" i="251"/>
  <c r="BS180" i="251"/>
  <c r="BR180" i="251"/>
  <c r="BQ180" i="251"/>
  <c r="BP180" i="251"/>
  <c r="BO180" i="251"/>
  <c r="BN180" i="251"/>
  <c r="BM180" i="251"/>
  <c r="BL180" i="251"/>
  <c r="BK180" i="251"/>
  <c r="BJ180" i="251"/>
  <c r="BI180" i="251"/>
  <c r="BH180" i="251"/>
  <c r="CC129" i="251"/>
  <c r="CA129" i="251"/>
  <c r="BZ129" i="251"/>
  <c r="BY129" i="251"/>
  <c r="BX129" i="251"/>
  <c r="BW129" i="251"/>
  <c r="BV129" i="251"/>
  <c r="BU129" i="251"/>
  <c r="BT129" i="251"/>
  <c r="BS129" i="251"/>
  <c r="BR129" i="251"/>
  <c r="BQ129" i="251"/>
  <c r="BP129" i="251"/>
  <c r="BO129" i="251"/>
  <c r="BN129" i="251"/>
  <c r="BM129" i="251"/>
  <c r="BL129" i="251"/>
  <c r="BK129" i="251"/>
  <c r="BJ129" i="251"/>
  <c r="BI129" i="251"/>
  <c r="BH129" i="251"/>
  <c r="CC97" i="251"/>
  <c r="CA97" i="251"/>
  <c r="BZ97" i="251"/>
  <c r="BY97" i="251"/>
  <c r="BX97" i="251"/>
  <c r="BW97" i="251"/>
  <c r="BV97" i="251"/>
  <c r="BU97" i="251"/>
  <c r="BT97" i="251"/>
  <c r="BS97" i="251"/>
  <c r="BR97" i="251"/>
  <c r="BQ97" i="251"/>
  <c r="BP97" i="251"/>
  <c r="BO97" i="251"/>
  <c r="BN97" i="251"/>
  <c r="BM97" i="251"/>
  <c r="BL97" i="251"/>
  <c r="BK97" i="251"/>
  <c r="BJ97" i="251"/>
  <c r="BI97" i="251"/>
  <c r="BH97" i="251"/>
  <c r="CC179" i="251"/>
  <c r="CA179" i="251"/>
  <c r="BZ179" i="251"/>
  <c r="BY179" i="251"/>
  <c r="BX179" i="251"/>
  <c r="BW179" i="251"/>
  <c r="BV179" i="251"/>
  <c r="BU179" i="251"/>
  <c r="BT179" i="251"/>
  <c r="BS179" i="251"/>
  <c r="BR179" i="251"/>
  <c r="BQ179" i="251"/>
  <c r="BP179" i="251"/>
  <c r="BO179" i="251"/>
  <c r="BN179" i="251"/>
  <c r="BM179" i="251"/>
  <c r="BL179" i="251"/>
  <c r="BK179" i="251"/>
  <c r="BJ179" i="251"/>
  <c r="BI179" i="251"/>
  <c r="BH179" i="251"/>
  <c r="CC56" i="251"/>
  <c r="CA56" i="251"/>
  <c r="BZ56" i="251"/>
  <c r="BY56" i="251"/>
  <c r="BX56" i="251"/>
  <c r="BW56" i="251"/>
  <c r="BV56" i="251"/>
  <c r="BU56" i="251"/>
  <c r="BT56" i="251"/>
  <c r="BS56" i="251"/>
  <c r="BR56" i="251"/>
  <c r="BQ56" i="251"/>
  <c r="BP56" i="251"/>
  <c r="BO56" i="251"/>
  <c r="BN56" i="251"/>
  <c r="BM56" i="251"/>
  <c r="BL56" i="251"/>
  <c r="BK56" i="251"/>
  <c r="BJ56" i="251"/>
  <c r="BI56" i="251"/>
  <c r="BH56" i="251"/>
  <c r="CC349" i="251"/>
  <c r="CA349" i="251"/>
  <c r="BZ349" i="251"/>
  <c r="BY349" i="251"/>
  <c r="BX349" i="251"/>
  <c r="BW349" i="251"/>
  <c r="BV349" i="251"/>
  <c r="BU349" i="251"/>
  <c r="BT349" i="251"/>
  <c r="BS349" i="251"/>
  <c r="BR349" i="251"/>
  <c r="BQ349" i="251"/>
  <c r="BP349" i="251"/>
  <c r="BO349" i="251"/>
  <c r="BN349" i="251"/>
  <c r="BM349" i="251"/>
  <c r="BL349" i="251"/>
  <c r="BK349" i="251"/>
  <c r="BJ349" i="251"/>
  <c r="BI349" i="251"/>
  <c r="BH349" i="251"/>
  <c r="CC11" i="251"/>
  <c r="CA11" i="251"/>
  <c r="BZ11" i="251"/>
  <c r="BY11" i="251"/>
  <c r="BX11" i="251"/>
  <c r="BW11" i="251"/>
  <c r="BV11" i="251"/>
  <c r="BU11" i="251"/>
  <c r="BT11" i="251"/>
  <c r="BS11" i="251"/>
  <c r="BR11" i="251"/>
  <c r="BQ11" i="251"/>
  <c r="BP11" i="251"/>
  <c r="BO11" i="251"/>
  <c r="BN11" i="251"/>
  <c r="BM11" i="251"/>
  <c r="BL11" i="251"/>
  <c r="BK11" i="251"/>
  <c r="BJ11" i="251"/>
  <c r="BI11" i="251"/>
  <c r="BH11" i="251"/>
  <c r="CC178" i="251"/>
  <c r="CA178" i="251"/>
  <c r="BZ178" i="251"/>
  <c r="BY178" i="251"/>
  <c r="BX178" i="251"/>
  <c r="BW178" i="251"/>
  <c r="BV178" i="251"/>
  <c r="BU178" i="251"/>
  <c r="BT178" i="251"/>
  <c r="BS178" i="251"/>
  <c r="BR178" i="251"/>
  <c r="BQ178" i="251"/>
  <c r="BP178" i="251"/>
  <c r="BO178" i="251"/>
  <c r="BN178" i="251"/>
  <c r="BM178" i="251"/>
  <c r="BL178" i="251"/>
  <c r="BK178" i="251"/>
  <c r="BJ178" i="251"/>
  <c r="BI178" i="251"/>
  <c r="BH178" i="251"/>
  <c r="CC220" i="251"/>
  <c r="CA220" i="251"/>
  <c r="BZ220" i="251"/>
  <c r="BY220" i="251"/>
  <c r="BX220" i="251"/>
  <c r="BW220" i="251"/>
  <c r="BV220" i="251"/>
  <c r="BU220" i="251"/>
  <c r="BT220" i="251"/>
  <c r="BS220" i="251"/>
  <c r="BR220" i="251"/>
  <c r="BQ220" i="251"/>
  <c r="BP220" i="251"/>
  <c r="BO220" i="251"/>
  <c r="BN220" i="251"/>
  <c r="BM220" i="251"/>
  <c r="BL220" i="251"/>
  <c r="BK220" i="251"/>
  <c r="BJ220" i="251"/>
  <c r="BI220" i="251"/>
  <c r="BH220" i="251"/>
  <c r="CC151" i="251"/>
  <c r="CA151" i="251"/>
  <c r="BZ151" i="251"/>
  <c r="BY151" i="251"/>
  <c r="BX151" i="251"/>
  <c r="BW151" i="251"/>
  <c r="BV151" i="251"/>
  <c r="BU151" i="251"/>
  <c r="BT151" i="251"/>
  <c r="BS151" i="251"/>
  <c r="BR151" i="251"/>
  <c r="BQ151" i="251"/>
  <c r="BP151" i="251"/>
  <c r="BO151" i="251"/>
  <c r="BN151" i="251"/>
  <c r="BM151" i="251"/>
  <c r="BL151" i="251"/>
  <c r="BK151" i="251"/>
  <c r="BJ151" i="251"/>
  <c r="BI151" i="251"/>
  <c r="BH151" i="251"/>
  <c r="CC322" i="251"/>
  <c r="CA322" i="251"/>
  <c r="BZ322" i="251"/>
  <c r="BY322" i="251"/>
  <c r="BX322" i="251"/>
  <c r="BW322" i="251"/>
  <c r="BV322" i="251"/>
  <c r="BU322" i="251"/>
  <c r="BT322" i="251"/>
  <c r="BS322" i="251"/>
  <c r="BR322" i="251"/>
  <c r="BQ322" i="251"/>
  <c r="BP322" i="251"/>
  <c r="BO322" i="251"/>
  <c r="BN322" i="251"/>
  <c r="BM322" i="251"/>
  <c r="BL322" i="251"/>
  <c r="BK322" i="251"/>
  <c r="BJ322" i="251"/>
  <c r="BI322" i="251"/>
  <c r="BH322" i="251"/>
  <c r="CC313" i="251"/>
  <c r="CA313" i="251"/>
  <c r="BZ313" i="251"/>
  <c r="BY313" i="251"/>
  <c r="BX313" i="251"/>
  <c r="BW313" i="251"/>
  <c r="BV313" i="251"/>
  <c r="BU313" i="251"/>
  <c r="BT313" i="251"/>
  <c r="BS313" i="251"/>
  <c r="BR313" i="251"/>
  <c r="BQ313" i="251"/>
  <c r="BP313" i="251"/>
  <c r="BO313" i="251"/>
  <c r="BN313" i="251"/>
  <c r="BM313" i="251"/>
  <c r="BL313" i="251"/>
  <c r="BK313" i="251"/>
  <c r="BJ313" i="251"/>
  <c r="BI313" i="251"/>
  <c r="BH313" i="251"/>
  <c r="CC343" i="251"/>
  <c r="CA343" i="251"/>
  <c r="BZ343" i="251"/>
  <c r="BY343" i="251"/>
  <c r="BX343" i="251"/>
  <c r="BW343" i="251"/>
  <c r="BV343" i="251"/>
  <c r="BU343" i="251"/>
  <c r="BT343" i="251"/>
  <c r="BS343" i="251"/>
  <c r="BR343" i="251"/>
  <c r="BQ343" i="251"/>
  <c r="BP343" i="251"/>
  <c r="BO343" i="251"/>
  <c r="BN343" i="251"/>
  <c r="BM343" i="251"/>
  <c r="BL343" i="251"/>
  <c r="BK343" i="251"/>
  <c r="BJ343" i="251"/>
  <c r="BI343" i="251"/>
  <c r="BH343" i="251"/>
  <c r="CC219" i="251"/>
  <c r="CA219" i="251"/>
  <c r="BZ219" i="251"/>
  <c r="BY219" i="251"/>
  <c r="BX219" i="251"/>
  <c r="BW219" i="251"/>
  <c r="BV219" i="251"/>
  <c r="BU219" i="251"/>
  <c r="BT219" i="251"/>
  <c r="BS219" i="251"/>
  <c r="BR219" i="251"/>
  <c r="BQ219" i="251"/>
  <c r="BP219" i="251"/>
  <c r="BO219" i="251"/>
  <c r="BN219" i="251"/>
  <c r="BM219" i="251"/>
  <c r="BL219" i="251"/>
  <c r="BK219" i="251"/>
  <c r="BJ219" i="251"/>
  <c r="BI219" i="251"/>
  <c r="BH219" i="251"/>
  <c r="CC75" i="251"/>
  <c r="CA75" i="251"/>
  <c r="BZ75" i="251"/>
  <c r="BY75" i="251"/>
  <c r="BX75" i="251"/>
  <c r="BW75" i="251"/>
  <c r="BV75" i="251"/>
  <c r="BU75" i="251"/>
  <c r="BT75" i="251"/>
  <c r="BS75" i="251"/>
  <c r="BR75" i="251"/>
  <c r="BQ75" i="251"/>
  <c r="BP75" i="251"/>
  <c r="BO75" i="251"/>
  <c r="BN75" i="251"/>
  <c r="BM75" i="251"/>
  <c r="BL75" i="251"/>
  <c r="BK75" i="251"/>
  <c r="BJ75" i="251"/>
  <c r="BI75" i="251"/>
  <c r="BH75" i="251"/>
  <c r="CC74" i="251"/>
  <c r="CA74" i="251"/>
  <c r="BZ74" i="251"/>
  <c r="BY74" i="251"/>
  <c r="BX74" i="251"/>
  <c r="BW74" i="251"/>
  <c r="BV74" i="251"/>
  <c r="BU74" i="251"/>
  <c r="BT74" i="251"/>
  <c r="BS74" i="251"/>
  <c r="BR74" i="251"/>
  <c r="BQ74" i="251"/>
  <c r="BP74" i="251"/>
  <c r="BO74" i="251"/>
  <c r="BN74" i="251"/>
  <c r="BM74" i="251"/>
  <c r="BL74" i="251"/>
  <c r="BK74" i="251"/>
  <c r="BJ74" i="251"/>
  <c r="BI74" i="251"/>
  <c r="BH74" i="251"/>
  <c r="CC278" i="251"/>
  <c r="CA278" i="251"/>
  <c r="BZ278" i="251"/>
  <c r="BY278" i="251"/>
  <c r="BX278" i="251"/>
  <c r="BW278" i="251"/>
  <c r="BV278" i="251"/>
  <c r="BU278" i="251"/>
  <c r="BT278" i="251"/>
  <c r="BS278" i="251"/>
  <c r="BR278" i="251"/>
  <c r="BQ278" i="251"/>
  <c r="BP278" i="251"/>
  <c r="BO278" i="251"/>
  <c r="BN278" i="251"/>
  <c r="BM278" i="251"/>
  <c r="BL278" i="251"/>
  <c r="BK278" i="251"/>
  <c r="BJ278" i="251"/>
  <c r="BI278" i="251"/>
  <c r="BH278" i="251"/>
  <c r="CC342" i="251"/>
  <c r="CA342" i="251"/>
  <c r="BZ342" i="251"/>
  <c r="BY342" i="251"/>
  <c r="BX342" i="251"/>
  <c r="BW342" i="251"/>
  <c r="BV342" i="251"/>
  <c r="BU342" i="251"/>
  <c r="BT342" i="251"/>
  <c r="BS342" i="251"/>
  <c r="BR342" i="251"/>
  <c r="BQ342" i="251"/>
  <c r="BP342" i="251"/>
  <c r="BO342" i="251"/>
  <c r="BN342" i="251"/>
  <c r="BM342" i="251"/>
  <c r="BL342" i="251"/>
  <c r="BK342" i="251"/>
  <c r="BJ342" i="251"/>
  <c r="BI342" i="251"/>
  <c r="BH342" i="251"/>
  <c r="CC96" i="251"/>
  <c r="CA96" i="251"/>
  <c r="BZ96" i="251"/>
  <c r="BY96" i="251"/>
  <c r="BX96" i="251"/>
  <c r="BW96" i="251"/>
  <c r="BV96" i="251"/>
  <c r="BU96" i="251"/>
  <c r="BT96" i="251"/>
  <c r="BS96" i="251"/>
  <c r="BR96" i="251"/>
  <c r="BQ96" i="251"/>
  <c r="BP96" i="251"/>
  <c r="BO96" i="251"/>
  <c r="BN96" i="251"/>
  <c r="BM96" i="251"/>
  <c r="BL96" i="251"/>
  <c r="BK96" i="251"/>
  <c r="BJ96" i="251"/>
  <c r="BI96" i="251"/>
  <c r="BH96" i="251"/>
  <c r="CC177" i="251"/>
  <c r="CA177" i="251"/>
  <c r="BZ177" i="251"/>
  <c r="BY177" i="251"/>
  <c r="BX177" i="251"/>
  <c r="BW177" i="251"/>
  <c r="BV177" i="251"/>
  <c r="BU177" i="251"/>
  <c r="BT177" i="251"/>
  <c r="BS177" i="251"/>
  <c r="BR177" i="251"/>
  <c r="BQ177" i="251"/>
  <c r="BP177" i="251"/>
  <c r="BO177" i="251"/>
  <c r="BN177" i="251"/>
  <c r="BM177" i="251"/>
  <c r="BL177" i="251"/>
  <c r="BK177" i="251"/>
  <c r="BJ177" i="251"/>
  <c r="BI177" i="251"/>
  <c r="BH177" i="251"/>
  <c r="CC95" i="251"/>
  <c r="CA95" i="251"/>
  <c r="BZ95" i="251"/>
  <c r="BY95" i="251"/>
  <c r="BX95" i="251"/>
  <c r="BW95" i="251"/>
  <c r="BV95" i="251"/>
  <c r="BU95" i="251"/>
  <c r="BT95" i="251"/>
  <c r="BS95" i="251"/>
  <c r="BR95" i="251"/>
  <c r="BQ95" i="251"/>
  <c r="BP95" i="251"/>
  <c r="BO95" i="251"/>
  <c r="BN95" i="251"/>
  <c r="BM95" i="251"/>
  <c r="BL95" i="251"/>
  <c r="BK95" i="251"/>
  <c r="BJ95" i="251"/>
  <c r="BI95" i="251"/>
  <c r="BH95" i="251"/>
  <c r="CC334" i="251"/>
  <c r="CA334" i="251"/>
  <c r="BZ334" i="251"/>
  <c r="BY334" i="251"/>
  <c r="BX334" i="251"/>
  <c r="BW334" i="251"/>
  <c r="BV334" i="251"/>
  <c r="BU334" i="251"/>
  <c r="BT334" i="251"/>
  <c r="BS334" i="251"/>
  <c r="BR334" i="251"/>
  <c r="BQ334" i="251"/>
  <c r="BP334" i="251"/>
  <c r="BO334" i="251"/>
  <c r="BN334" i="251"/>
  <c r="BM334" i="251"/>
  <c r="BL334" i="251"/>
  <c r="BK334" i="251"/>
  <c r="BJ334" i="251"/>
  <c r="BI334" i="251"/>
  <c r="BH334" i="251"/>
  <c r="CC361" i="251"/>
  <c r="CA361" i="251"/>
  <c r="BZ361" i="251"/>
  <c r="BY361" i="251"/>
  <c r="BX361" i="251"/>
  <c r="BW361" i="251"/>
  <c r="BV361" i="251"/>
  <c r="BU361" i="251"/>
  <c r="BT361" i="251"/>
  <c r="BS361" i="251"/>
  <c r="BR361" i="251"/>
  <c r="BQ361" i="251"/>
  <c r="BP361" i="251"/>
  <c r="BO361" i="251"/>
  <c r="BN361" i="251"/>
  <c r="BM361" i="251"/>
  <c r="BL361" i="251"/>
  <c r="BK361" i="251"/>
  <c r="BJ361" i="251"/>
  <c r="BI361" i="251"/>
  <c r="BH361" i="251"/>
  <c r="CC364" i="251"/>
  <c r="CA364" i="251"/>
  <c r="BZ364" i="251"/>
  <c r="BY364" i="251"/>
  <c r="BX364" i="251"/>
  <c r="BW364" i="251"/>
  <c r="BV364" i="251"/>
  <c r="BU364" i="251"/>
  <c r="BT364" i="251"/>
  <c r="BS364" i="251"/>
  <c r="BR364" i="251"/>
  <c r="BQ364" i="251"/>
  <c r="BP364" i="251"/>
  <c r="BO364" i="251"/>
  <c r="BN364" i="251"/>
  <c r="BM364" i="251"/>
  <c r="BL364" i="251"/>
  <c r="BK364" i="251"/>
  <c r="BJ364" i="251"/>
  <c r="BI364" i="251"/>
  <c r="BH364" i="251"/>
  <c r="CC348" i="251"/>
  <c r="CA348" i="251"/>
  <c r="BZ348" i="251"/>
  <c r="BY348" i="251"/>
  <c r="BX348" i="251"/>
  <c r="BW348" i="251"/>
  <c r="BV348" i="251"/>
  <c r="BU348" i="251"/>
  <c r="BT348" i="251"/>
  <c r="BS348" i="251"/>
  <c r="BR348" i="251"/>
  <c r="BQ348" i="251"/>
  <c r="BP348" i="251"/>
  <c r="BO348" i="251"/>
  <c r="BN348" i="251"/>
  <c r="BM348" i="251"/>
  <c r="BL348" i="251"/>
  <c r="BK348" i="251"/>
  <c r="BJ348" i="251"/>
  <c r="BI348" i="251"/>
  <c r="BH348" i="251"/>
  <c r="CC357" i="251"/>
  <c r="CA357" i="251"/>
  <c r="BZ357" i="251"/>
  <c r="BY357" i="251"/>
  <c r="BX357" i="251"/>
  <c r="BW357" i="251"/>
  <c r="BV357" i="251"/>
  <c r="BU357" i="251"/>
  <c r="BT357" i="251"/>
  <c r="BS357" i="251"/>
  <c r="BR357" i="251"/>
  <c r="BQ357" i="251"/>
  <c r="BP357" i="251"/>
  <c r="BO357" i="251"/>
  <c r="BN357" i="251"/>
  <c r="BM357" i="251"/>
  <c r="BL357" i="251"/>
  <c r="BK357" i="251"/>
  <c r="BJ357" i="251"/>
  <c r="BI357" i="251"/>
  <c r="BH357" i="251"/>
  <c r="CC347" i="251"/>
  <c r="CA347" i="251"/>
  <c r="BZ347" i="251"/>
  <c r="BY347" i="251"/>
  <c r="BX347" i="251"/>
  <c r="BW347" i="251"/>
  <c r="BV347" i="251"/>
  <c r="BU347" i="251"/>
  <c r="BT347" i="251"/>
  <c r="BS347" i="251"/>
  <c r="BR347" i="251"/>
  <c r="BQ347" i="251"/>
  <c r="BP347" i="251"/>
  <c r="BO347" i="251"/>
  <c r="BN347" i="251"/>
  <c r="BM347" i="251"/>
  <c r="BL347" i="251"/>
  <c r="BK347" i="251"/>
  <c r="BJ347" i="251"/>
  <c r="BI347" i="251"/>
  <c r="BH347" i="251"/>
  <c r="CC312" i="251"/>
  <c r="CA312" i="251"/>
  <c r="BZ312" i="251"/>
  <c r="BY312" i="251"/>
  <c r="BX312" i="251"/>
  <c r="BW312" i="251"/>
  <c r="BV312" i="251"/>
  <c r="BU312" i="251"/>
  <c r="BT312" i="251"/>
  <c r="BS312" i="251"/>
  <c r="BR312" i="251"/>
  <c r="BQ312" i="251"/>
  <c r="BP312" i="251"/>
  <c r="BO312" i="251"/>
  <c r="BN312" i="251"/>
  <c r="BM312" i="251"/>
  <c r="BL312" i="251"/>
  <c r="BK312" i="251"/>
  <c r="BJ312" i="251"/>
  <c r="BI312" i="251"/>
  <c r="BH312" i="251"/>
  <c r="CC150" i="251"/>
  <c r="CA150" i="251"/>
  <c r="BZ150" i="251"/>
  <c r="BY150" i="251"/>
  <c r="BX150" i="251"/>
  <c r="BW150" i="251"/>
  <c r="BV150" i="251"/>
  <c r="BU150" i="251"/>
  <c r="BT150" i="251"/>
  <c r="BS150" i="251"/>
  <c r="BR150" i="251"/>
  <c r="BQ150" i="251"/>
  <c r="BP150" i="251"/>
  <c r="BO150" i="251"/>
  <c r="BN150" i="251"/>
  <c r="BM150" i="251"/>
  <c r="BL150" i="251"/>
  <c r="BK150" i="251"/>
  <c r="BJ150" i="251"/>
  <c r="BI150" i="251"/>
  <c r="BH150" i="251"/>
  <c r="CC128" i="251"/>
  <c r="CA128" i="251"/>
  <c r="BZ128" i="251"/>
  <c r="BY128" i="251"/>
  <c r="BX128" i="251"/>
  <c r="BW128" i="251"/>
  <c r="BV128" i="251"/>
  <c r="BU128" i="251"/>
  <c r="BT128" i="251"/>
  <c r="BS128" i="251"/>
  <c r="BR128" i="251"/>
  <c r="BQ128" i="251"/>
  <c r="BP128" i="251"/>
  <c r="BO128" i="251"/>
  <c r="BN128" i="251"/>
  <c r="BM128" i="251"/>
  <c r="BL128" i="251"/>
  <c r="BK128" i="251"/>
  <c r="BJ128" i="251"/>
  <c r="BI128" i="251"/>
  <c r="BH128" i="251"/>
  <c r="CC311" i="251"/>
  <c r="CA311" i="251"/>
  <c r="BZ311" i="251"/>
  <c r="BY311" i="251"/>
  <c r="BX311" i="251"/>
  <c r="BW311" i="251"/>
  <c r="BV311" i="251"/>
  <c r="BU311" i="251"/>
  <c r="BT311" i="251"/>
  <c r="BS311" i="251"/>
  <c r="BR311" i="251"/>
  <c r="BQ311" i="251"/>
  <c r="BP311" i="251"/>
  <c r="BO311" i="251"/>
  <c r="BN311" i="251"/>
  <c r="BM311" i="251"/>
  <c r="BL311" i="251"/>
  <c r="BK311" i="251"/>
  <c r="BJ311" i="251"/>
  <c r="BI311" i="251"/>
  <c r="BH311" i="251"/>
  <c r="CC310" i="251"/>
  <c r="CA310" i="251"/>
  <c r="BZ310" i="251"/>
  <c r="BY310" i="251"/>
  <c r="BX310" i="251"/>
  <c r="BW310" i="251"/>
  <c r="BV310" i="251"/>
  <c r="BU310" i="251"/>
  <c r="BT310" i="251"/>
  <c r="BS310" i="251"/>
  <c r="BR310" i="251"/>
  <c r="BQ310" i="251"/>
  <c r="BP310" i="251"/>
  <c r="BO310" i="251"/>
  <c r="BN310" i="251"/>
  <c r="BM310" i="251"/>
  <c r="BL310" i="251"/>
  <c r="BK310" i="251"/>
  <c r="BJ310" i="251"/>
  <c r="BI310" i="251"/>
  <c r="BH310" i="251"/>
  <c r="CC32" i="251"/>
  <c r="CA32" i="251"/>
  <c r="BZ32" i="251"/>
  <c r="BY32" i="251"/>
  <c r="BX32" i="251"/>
  <c r="BW32" i="251"/>
  <c r="BV32" i="251"/>
  <c r="BU32" i="251"/>
  <c r="BT32" i="251"/>
  <c r="BS32" i="251"/>
  <c r="BR32" i="251"/>
  <c r="BQ32" i="251"/>
  <c r="BP32" i="251"/>
  <c r="BO32" i="251"/>
  <c r="BN32" i="251"/>
  <c r="BM32" i="251"/>
  <c r="BL32" i="251"/>
  <c r="BK32" i="251"/>
  <c r="BJ32" i="251"/>
  <c r="BI32" i="251"/>
  <c r="BH32" i="251"/>
  <c r="CC218" i="251"/>
  <c r="CA218" i="251"/>
  <c r="BZ218" i="251"/>
  <c r="BY218" i="251"/>
  <c r="BX218" i="251"/>
  <c r="BW218" i="251"/>
  <c r="BV218" i="251"/>
  <c r="BU218" i="251"/>
  <c r="BT218" i="251"/>
  <c r="BS218" i="251"/>
  <c r="BR218" i="251"/>
  <c r="BQ218" i="251"/>
  <c r="BP218" i="251"/>
  <c r="BO218" i="251"/>
  <c r="BN218" i="251"/>
  <c r="BM218" i="251"/>
  <c r="BL218" i="251"/>
  <c r="BK218" i="251"/>
  <c r="BJ218" i="251"/>
  <c r="BI218" i="251"/>
  <c r="BH218" i="251"/>
  <c r="CC217" i="251"/>
  <c r="CA217" i="251"/>
  <c r="BZ217" i="251"/>
  <c r="BY217" i="251"/>
  <c r="BX217" i="251"/>
  <c r="BW217" i="251"/>
  <c r="BV217" i="251"/>
  <c r="BU217" i="251"/>
  <c r="BT217" i="251"/>
  <c r="BS217" i="251"/>
  <c r="BR217" i="251"/>
  <c r="BQ217" i="251"/>
  <c r="BP217" i="251"/>
  <c r="BO217" i="251"/>
  <c r="BN217" i="251"/>
  <c r="BM217" i="251"/>
  <c r="BL217" i="251"/>
  <c r="BK217" i="251"/>
  <c r="BJ217" i="251"/>
  <c r="BI217" i="251"/>
  <c r="BH217" i="251"/>
  <c r="CC293" i="251"/>
  <c r="CA293" i="251"/>
  <c r="BZ293" i="251"/>
  <c r="BY293" i="251"/>
  <c r="BX293" i="251"/>
  <c r="BW293" i="251"/>
  <c r="BV293" i="251"/>
  <c r="BU293" i="251"/>
  <c r="BT293" i="251"/>
  <c r="BS293" i="251"/>
  <c r="BR293" i="251"/>
  <c r="BQ293" i="251"/>
  <c r="BP293" i="251"/>
  <c r="BO293" i="251"/>
  <c r="BN293" i="251"/>
  <c r="BM293" i="251"/>
  <c r="BL293" i="251"/>
  <c r="BK293" i="251"/>
  <c r="BJ293" i="251"/>
  <c r="BI293" i="251"/>
  <c r="BH293" i="251"/>
  <c r="CC216" i="251"/>
  <c r="CA216" i="251"/>
  <c r="BZ216" i="251"/>
  <c r="BY216" i="251"/>
  <c r="BX216" i="251"/>
  <c r="BW216" i="251"/>
  <c r="BV216" i="251"/>
  <c r="BU216" i="251"/>
  <c r="BT216" i="251"/>
  <c r="BS216" i="251"/>
  <c r="BR216" i="251"/>
  <c r="BQ216" i="251"/>
  <c r="BP216" i="251"/>
  <c r="BO216" i="251"/>
  <c r="BN216" i="251"/>
  <c r="BM216" i="251"/>
  <c r="BL216" i="251"/>
  <c r="BK216" i="251"/>
  <c r="BJ216" i="251"/>
  <c r="BI216" i="251"/>
  <c r="BH216" i="251"/>
  <c r="CC73" i="251"/>
  <c r="CA73" i="251"/>
  <c r="BZ73" i="251"/>
  <c r="BY73" i="251"/>
  <c r="BX73" i="251"/>
  <c r="BW73" i="251"/>
  <c r="BV73" i="251"/>
  <c r="BU73" i="251"/>
  <c r="BT73" i="251"/>
  <c r="BS73" i="251"/>
  <c r="BR73" i="251"/>
  <c r="BQ73" i="251"/>
  <c r="BP73" i="251"/>
  <c r="BO73" i="251"/>
  <c r="BN73" i="251"/>
  <c r="BM73" i="251"/>
  <c r="BL73" i="251"/>
  <c r="BK73" i="251"/>
  <c r="BJ73" i="251"/>
  <c r="BI73" i="251"/>
  <c r="BH73" i="251"/>
  <c r="CC72" i="251"/>
  <c r="CA72" i="251"/>
  <c r="BZ72" i="251"/>
  <c r="BY72" i="251"/>
  <c r="BX72" i="251"/>
  <c r="BW72" i="251"/>
  <c r="BV72" i="251"/>
  <c r="BU72" i="251"/>
  <c r="BT72" i="251"/>
  <c r="BS72" i="251"/>
  <c r="BR72" i="251"/>
  <c r="BQ72" i="251"/>
  <c r="BP72" i="251"/>
  <c r="BO72" i="251"/>
  <c r="BN72" i="251"/>
  <c r="BM72" i="251"/>
  <c r="BL72" i="251"/>
  <c r="BK72" i="251"/>
  <c r="BJ72" i="251"/>
  <c r="BI72" i="251"/>
  <c r="BH72" i="251"/>
  <c r="CC20" i="251"/>
  <c r="CA20" i="251"/>
  <c r="BZ20" i="251"/>
  <c r="BY20" i="251"/>
  <c r="BX20" i="251"/>
  <c r="BW20" i="251"/>
  <c r="BV20" i="251"/>
  <c r="BU20" i="251"/>
  <c r="BT20" i="251"/>
  <c r="BS20" i="251"/>
  <c r="BR20" i="251"/>
  <c r="BQ20" i="251"/>
  <c r="BP20" i="251"/>
  <c r="BO20" i="251"/>
  <c r="BN20" i="251"/>
  <c r="BM20" i="251"/>
  <c r="BL20" i="251"/>
  <c r="BK20" i="251"/>
  <c r="BJ20" i="251"/>
  <c r="BI20" i="251"/>
  <c r="BH20" i="251"/>
  <c r="CC176" i="251"/>
  <c r="CA176" i="251"/>
  <c r="BZ176" i="251"/>
  <c r="BY176" i="251"/>
  <c r="BX176" i="251"/>
  <c r="BW176" i="251"/>
  <c r="BV176" i="251"/>
  <c r="BU176" i="251"/>
  <c r="BT176" i="251"/>
  <c r="BS176" i="251"/>
  <c r="BR176" i="251"/>
  <c r="BQ176" i="251"/>
  <c r="BP176" i="251"/>
  <c r="BO176" i="251"/>
  <c r="BN176" i="251"/>
  <c r="BM176" i="251"/>
  <c r="BL176" i="251"/>
  <c r="BK176" i="251"/>
  <c r="BJ176" i="251"/>
  <c r="BI176" i="251"/>
  <c r="BH176" i="251"/>
  <c r="CC55" i="251"/>
  <c r="CA55" i="251"/>
  <c r="BZ55" i="251"/>
  <c r="BY55" i="251"/>
  <c r="BX55" i="251"/>
  <c r="BW55" i="251"/>
  <c r="BV55" i="251"/>
  <c r="BU55" i="251"/>
  <c r="BT55" i="251"/>
  <c r="BS55" i="251"/>
  <c r="BR55" i="251"/>
  <c r="BQ55" i="251"/>
  <c r="BP55" i="251"/>
  <c r="BO55" i="251"/>
  <c r="BN55" i="251"/>
  <c r="BM55" i="251"/>
  <c r="BL55" i="251"/>
  <c r="BK55" i="251"/>
  <c r="BJ55" i="251"/>
  <c r="BI55" i="251"/>
  <c r="BH55" i="251"/>
  <c r="CC19" i="251"/>
  <c r="CA19" i="251"/>
  <c r="BZ19" i="251"/>
  <c r="BY19" i="251"/>
  <c r="BX19" i="251"/>
  <c r="BW19" i="251"/>
  <c r="BV19" i="251"/>
  <c r="BU19" i="251"/>
  <c r="BT19" i="251"/>
  <c r="BS19" i="251"/>
  <c r="BR19" i="251"/>
  <c r="BQ19" i="251"/>
  <c r="BP19" i="251"/>
  <c r="BO19" i="251"/>
  <c r="BN19" i="251"/>
  <c r="BM19" i="251"/>
  <c r="BL19" i="251"/>
  <c r="BK19" i="251"/>
  <c r="BJ19" i="251"/>
  <c r="BI19" i="251"/>
  <c r="BH19" i="251"/>
  <c r="CC54" i="251"/>
  <c r="CA54" i="251"/>
  <c r="BZ54" i="251"/>
  <c r="BY54" i="251"/>
  <c r="BX54" i="251"/>
  <c r="BW54" i="251"/>
  <c r="BV54" i="251"/>
  <c r="BU54" i="251"/>
  <c r="BT54" i="251"/>
  <c r="BS54" i="251"/>
  <c r="BR54" i="251"/>
  <c r="BQ54" i="251"/>
  <c r="BP54" i="251"/>
  <c r="BO54" i="251"/>
  <c r="BN54" i="251"/>
  <c r="BM54" i="251"/>
  <c r="BL54" i="251"/>
  <c r="BK54" i="251"/>
  <c r="BJ54" i="251"/>
  <c r="BI54" i="251"/>
  <c r="BH54" i="251"/>
  <c r="CC277" i="251"/>
  <c r="CA277" i="251"/>
  <c r="BZ277" i="251"/>
  <c r="BY277" i="251"/>
  <c r="BX277" i="251"/>
  <c r="BW277" i="251"/>
  <c r="BV277" i="251"/>
  <c r="BU277" i="251"/>
  <c r="BT277" i="251"/>
  <c r="BS277" i="251"/>
  <c r="BR277" i="251"/>
  <c r="BQ277" i="251"/>
  <c r="BP277" i="251"/>
  <c r="BO277" i="251"/>
  <c r="BN277" i="251"/>
  <c r="BM277" i="251"/>
  <c r="BL277" i="251"/>
  <c r="BK277" i="251"/>
  <c r="BJ277" i="251"/>
  <c r="BI277" i="251"/>
  <c r="BH277" i="251"/>
  <c r="CC31" i="251"/>
  <c r="CA31" i="251"/>
  <c r="BZ31" i="251"/>
  <c r="BY31" i="251"/>
  <c r="BX31" i="251"/>
  <c r="BW31" i="251"/>
  <c r="BV31" i="251"/>
  <c r="BU31" i="251"/>
  <c r="BT31" i="251"/>
  <c r="BS31" i="251"/>
  <c r="BR31" i="251"/>
  <c r="BQ31" i="251"/>
  <c r="BP31" i="251"/>
  <c r="BO31" i="251"/>
  <c r="BN31" i="251"/>
  <c r="BM31" i="251"/>
  <c r="BL31" i="251"/>
  <c r="BK31" i="251"/>
  <c r="BJ31" i="251"/>
  <c r="BI31" i="251"/>
  <c r="BH31" i="251"/>
  <c r="CC292" i="251"/>
  <c r="CA292" i="251"/>
  <c r="BZ292" i="251"/>
  <c r="BY292" i="251"/>
  <c r="BX292" i="251"/>
  <c r="BW292" i="251"/>
  <c r="BV292" i="251"/>
  <c r="BU292" i="251"/>
  <c r="BT292" i="251"/>
  <c r="BS292" i="251"/>
  <c r="BR292" i="251"/>
  <c r="BQ292" i="251"/>
  <c r="BP292" i="251"/>
  <c r="BO292" i="251"/>
  <c r="BN292" i="251"/>
  <c r="BM292" i="251"/>
  <c r="BL292" i="251"/>
  <c r="BK292" i="251"/>
  <c r="BJ292" i="251"/>
  <c r="BI292" i="251"/>
  <c r="BH292" i="251"/>
  <c r="CC41" i="251"/>
  <c r="CA41" i="251"/>
  <c r="BZ41" i="251"/>
  <c r="BY41" i="251"/>
  <c r="BX41" i="251"/>
  <c r="BW41" i="251"/>
  <c r="BV41" i="251"/>
  <c r="BU41" i="251"/>
  <c r="BT41" i="251"/>
  <c r="BS41" i="251"/>
  <c r="BR41" i="251"/>
  <c r="BQ41" i="251"/>
  <c r="BP41" i="251"/>
  <c r="BO41" i="251"/>
  <c r="BN41" i="251"/>
  <c r="BM41" i="251"/>
  <c r="BL41" i="251"/>
  <c r="BK41" i="251"/>
  <c r="BJ41" i="251"/>
  <c r="BI41" i="251"/>
  <c r="BH41" i="251"/>
  <c r="CC71" i="251"/>
  <c r="CA71" i="251"/>
  <c r="BZ71" i="251"/>
  <c r="BY71" i="251"/>
  <c r="BX71" i="251"/>
  <c r="BW71" i="251"/>
  <c r="BV71" i="251"/>
  <c r="BU71" i="251"/>
  <c r="BT71" i="251"/>
  <c r="BS71" i="251"/>
  <c r="BR71" i="251"/>
  <c r="BQ71" i="251"/>
  <c r="BP71" i="251"/>
  <c r="BO71" i="251"/>
  <c r="BN71" i="251"/>
  <c r="BM71" i="251"/>
  <c r="BL71" i="251"/>
  <c r="BK71" i="251"/>
  <c r="BJ71" i="251"/>
  <c r="BI71" i="251"/>
  <c r="BH71" i="251"/>
  <c r="CC70" i="251"/>
  <c r="CA70" i="251"/>
  <c r="BZ70" i="251"/>
  <c r="BY70" i="251"/>
  <c r="BX70" i="251"/>
  <c r="BW70" i="251"/>
  <c r="BV70" i="251"/>
  <c r="BU70" i="251"/>
  <c r="BT70" i="251"/>
  <c r="BS70" i="251"/>
  <c r="BR70" i="251"/>
  <c r="BQ70" i="251"/>
  <c r="BP70" i="251"/>
  <c r="BO70" i="251"/>
  <c r="BN70" i="251"/>
  <c r="BM70" i="251"/>
  <c r="BL70" i="251"/>
  <c r="BK70" i="251"/>
  <c r="BJ70" i="251"/>
  <c r="BI70" i="251"/>
  <c r="BH70" i="251"/>
  <c r="CC69" i="251"/>
  <c r="CA69" i="251"/>
  <c r="BZ69" i="251"/>
  <c r="BY69" i="251"/>
  <c r="BX69" i="251"/>
  <c r="BW69" i="251"/>
  <c r="BV69" i="251"/>
  <c r="BU69" i="251"/>
  <c r="BT69" i="251"/>
  <c r="BS69" i="251"/>
  <c r="BR69" i="251"/>
  <c r="BQ69" i="251"/>
  <c r="BP69" i="251"/>
  <c r="BO69" i="251"/>
  <c r="BN69" i="251"/>
  <c r="BM69" i="251"/>
  <c r="BL69" i="251"/>
  <c r="BK69" i="251"/>
  <c r="BJ69" i="251"/>
  <c r="BI69" i="251"/>
  <c r="BH69" i="251"/>
  <c r="CC276" i="251"/>
  <c r="CA276" i="251"/>
  <c r="BZ276" i="251"/>
  <c r="BY276" i="251"/>
  <c r="BX276" i="251"/>
  <c r="BW276" i="251"/>
  <c r="BV276" i="251"/>
  <c r="BU276" i="251"/>
  <c r="BT276" i="251"/>
  <c r="BS276" i="251"/>
  <c r="BR276" i="251"/>
  <c r="BQ276" i="251"/>
  <c r="BP276" i="251"/>
  <c r="BO276" i="251"/>
  <c r="BN276" i="251"/>
  <c r="BM276" i="251"/>
  <c r="BL276" i="251"/>
  <c r="BK276" i="251"/>
  <c r="BJ276" i="251"/>
  <c r="BI276" i="251"/>
  <c r="BH276" i="251"/>
  <c r="CC215" i="251"/>
  <c r="CA215" i="251"/>
  <c r="BZ215" i="251"/>
  <c r="BY215" i="251"/>
  <c r="BX215" i="251"/>
  <c r="BW215" i="251"/>
  <c r="BV215" i="251"/>
  <c r="BU215" i="251"/>
  <c r="BT215" i="251"/>
  <c r="BS215" i="251"/>
  <c r="BR215" i="251"/>
  <c r="BQ215" i="251"/>
  <c r="BP215" i="251"/>
  <c r="BO215" i="251"/>
  <c r="BN215" i="251"/>
  <c r="BM215" i="251"/>
  <c r="BL215" i="251"/>
  <c r="BK215" i="251"/>
  <c r="BJ215" i="251"/>
  <c r="BI215" i="251"/>
  <c r="BH215" i="251"/>
  <c r="CC244" i="251"/>
  <c r="CA244" i="251"/>
  <c r="BZ244" i="251"/>
  <c r="BY244" i="251"/>
  <c r="BX244" i="251"/>
  <c r="BW244" i="251"/>
  <c r="BV244" i="251"/>
  <c r="BU244" i="251"/>
  <c r="BT244" i="251"/>
  <c r="BS244" i="251"/>
  <c r="BR244" i="251"/>
  <c r="BQ244" i="251"/>
  <c r="BP244" i="251"/>
  <c r="BO244" i="251"/>
  <c r="BN244" i="251"/>
  <c r="BM244" i="251"/>
  <c r="BL244" i="251"/>
  <c r="BK244" i="251"/>
  <c r="BJ244" i="251"/>
  <c r="BI244" i="251"/>
  <c r="BH244" i="251"/>
  <c r="CC275" i="251"/>
  <c r="CA275" i="251"/>
  <c r="BZ275" i="251"/>
  <c r="BY275" i="251"/>
  <c r="BX275" i="251"/>
  <c r="BW275" i="251"/>
  <c r="BV275" i="251"/>
  <c r="BU275" i="251"/>
  <c r="BT275" i="251"/>
  <c r="BS275" i="251"/>
  <c r="BR275" i="251"/>
  <c r="BQ275" i="251"/>
  <c r="BP275" i="251"/>
  <c r="BO275" i="251"/>
  <c r="BN275" i="251"/>
  <c r="BM275" i="251"/>
  <c r="BL275" i="251"/>
  <c r="BK275" i="251"/>
  <c r="BJ275" i="251"/>
  <c r="BI275" i="251"/>
  <c r="BH275" i="251"/>
  <c r="CC175" i="251"/>
  <c r="CA175" i="251"/>
  <c r="BZ175" i="251"/>
  <c r="BY175" i="251"/>
  <c r="BX175" i="251"/>
  <c r="BW175" i="251"/>
  <c r="BV175" i="251"/>
  <c r="BU175" i="251"/>
  <c r="BT175" i="251"/>
  <c r="BS175" i="251"/>
  <c r="BR175" i="251"/>
  <c r="BQ175" i="251"/>
  <c r="BP175" i="251"/>
  <c r="BO175" i="251"/>
  <c r="BN175" i="251"/>
  <c r="BM175" i="251"/>
  <c r="BL175" i="251"/>
  <c r="BK175" i="251"/>
  <c r="BJ175" i="251"/>
  <c r="BI175" i="251"/>
  <c r="BH175" i="251"/>
  <c r="CC214" i="251"/>
  <c r="CA214" i="251"/>
  <c r="BZ214" i="251"/>
  <c r="BY214" i="251"/>
  <c r="BX214" i="251"/>
  <c r="BW214" i="251"/>
  <c r="BV214" i="251"/>
  <c r="BU214" i="251"/>
  <c r="BT214" i="251"/>
  <c r="BS214" i="251"/>
  <c r="BR214" i="251"/>
  <c r="BQ214" i="251"/>
  <c r="BP214" i="251"/>
  <c r="BO214" i="251"/>
  <c r="BN214" i="251"/>
  <c r="BM214" i="251"/>
  <c r="BL214" i="251"/>
  <c r="BK214" i="251"/>
  <c r="BJ214" i="251"/>
  <c r="BI214" i="251"/>
  <c r="BH214" i="251"/>
  <c r="CC53" i="251"/>
  <c r="CA53" i="251"/>
  <c r="BZ53" i="251"/>
  <c r="BY53" i="251"/>
  <c r="BX53" i="251"/>
  <c r="BW53" i="251"/>
  <c r="BV53" i="251"/>
  <c r="BU53" i="251"/>
  <c r="BT53" i="251"/>
  <c r="BS53" i="251"/>
  <c r="BR53" i="251"/>
  <c r="BQ53" i="251"/>
  <c r="BP53" i="251"/>
  <c r="BO53" i="251"/>
  <c r="BN53" i="251"/>
  <c r="BM53" i="251"/>
  <c r="BL53" i="251"/>
  <c r="BK53" i="251"/>
  <c r="BJ53" i="251"/>
  <c r="BI53" i="251"/>
  <c r="BH53" i="251"/>
  <c r="CC52" i="251"/>
  <c r="CA52" i="251"/>
  <c r="BZ52" i="251"/>
  <c r="BY52" i="251"/>
  <c r="BX52" i="251"/>
  <c r="BW52" i="251"/>
  <c r="BV52" i="251"/>
  <c r="BU52" i="251"/>
  <c r="BT52" i="251"/>
  <c r="BS52" i="251"/>
  <c r="BR52" i="251"/>
  <c r="BQ52" i="251"/>
  <c r="BP52" i="251"/>
  <c r="BO52" i="251"/>
  <c r="BN52" i="251"/>
  <c r="BM52" i="251"/>
  <c r="BL52" i="251"/>
  <c r="BK52" i="251"/>
  <c r="BJ52" i="251"/>
  <c r="BI52" i="251"/>
  <c r="BH52" i="251"/>
  <c r="CC94" i="251"/>
  <c r="CA94" i="251"/>
  <c r="BZ94" i="251"/>
  <c r="BY94" i="251"/>
  <c r="BX94" i="251"/>
  <c r="BW94" i="251"/>
  <c r="BV94" i="251"/>
  <c r="BU94" i="251"/>
  <c r="BT94" i="251"/>
  <c r="BS94" i="251"/>
  <c r="BR94" i="251"/>
  <c r="BQ94" i="251"/>
  <c r="BP94" i="251"/>
  <c r="BO94" i="251"/>
  <c r="BN94" i="251"/>
  <c r="BM94" i="251"/>
  <c r="BL94" i="251"/>
  <c r="BK94" i="251"/>
  <c r="BJ94" i="251"/>
  <c r="BI94" i="251"/>
  <c r="BH94" i="251"/>
  <c r="CC291" i="251"/>
  <c r="CA291" i="251"/>
  <c r="BZ291" i="251"/>
  <c r="BY291" i="251"/>
  <c r="BX291" i="251"/>
  <c r="BW291" i="251"/>
  <c r="BV291" i="251"/>
  <c r="BU291" i="251"/>
  <c r="BT291" i="251"/>
  <c r="BS291" i="251"/>
  <c r="BR291" i="251"/>
  <c r="BQ291" i="251"/>
  <c r="BP291" i="251"/>
  <c r="BO291" i="251"/>
  <c r="BN291" i="251"/>
  <c r="BM291" i="251"/>
  <c r="BL291" i="251"/>
  <c r="BK291" i="251"/>
  <c r="BJ291" i="251"/>
  <c r="BI291" i="251"/>
  <c r="BH291" i="251"/>
  <c r="CC309" i="251"/>
  <c r="CA309" i="251"/>
  <c r="BZ309" i="251"/>
  <c r="BY309" i="251"/>
  <c r="BX309" i="251"/>
  <c r="BW309" i="251"/>
  <c r="BV309" i="251"/>
  <c r="BU309" i="251"/>
  <c r="BT309" i="251"/>
  <c r="BS309" i="251"/>
  <c r="BR309" i="251"/>
  <c r="BQ309" i="251"/>
  <c r="BP309" i="251"/>
  <c r="BO309" i="251"/>
  <c r="BN309" i="251"/>
  <c r="BM309" i="251"/>
  <c r="BL309" i="251"/>
  <c r="BK309" i="251"/>
  <c r="BJ309" i="251"/>
  <c r="BI309" i="251"/>
  <c r="BH309" i="251"/>
  <c r="CC174" i="251"/>
  <c r="CA174" i="251"/>
  <c r="BZ174" i="251"/>
  <c r="BY174" i="251"/>
  <c r="BX174" i="251"/>
  <c r="BW174" i="251"/>
  <c r="BV174" i="251"/>
  <c r="BU174" i="251"/>
  <c r="BT174" i="251"/>
  <c r="BS174" i="251"/>
  <c r="BR174" i="251"/>
  <c r="BQ174" i="251"/>
  <c r="BP174" i="251"/>
  <c r="BO174" i="251"/>
  <c r="BN174" i="251"/>
  <c r="BM174" i="251"/>
  <c r="BL174" i="251"/>
  <c r="BK174" i="251"/>
  <c r="BJ174" i="251"/>
  <c r="BI174" i="251"/>
  <c r="BH174" i="251"/>
  <c r="CC243" i="251"/>
  <c r="CA243" i="251"/>
  <c r="BZ243" i="251"/>
  <c r="BY243" i="251"/>
  <c r="BX243" i="251"/>
  <c r="BW243" i="251"/>
  <c r="BV243" i="251"/>
  <c r="BU243" i="251"/>
  <c r="BT243" i="251"/>
  <c r="BS243" i="251"/>
  <c r="BR243" i="251"/>
  <c r="BQ243" i="251"/>
  <c r="BP243" i="251"/>
  <c r="BO243" i="251"/>
  <c r="BN243" i="251"/>
  <c r="BM243" i="251"/>
  <c r="BL243" i="251"/>
  <c r="BK243" i="251"/>
  <c r="BJ243" i="251"/>
  <c r="BI243" i="251"/>
  <c r="BH243" i="251"/>
  <c r="CC93" i="251"/>
  <c r="CA93" i="251"/>
  <c r="BZ93" i="251"/>
  <c r="BY93" i="251"/>
  <c r="BX93" i="251"/>
  <c r="BW93" i="251"/>
  <c r="BV93" i="251"/>
  <c r="BU93" i="251"/>
  <c r="BT93" i="251"/>
  <c r="BS93" i="251"/>
  <c r="BR93" i="251"/>
  <c r="BQ93" i="251"/>
  <c r="BP93" i="251"/>
  <c r="BO93" i="251"/>
  <c r="BN93" i="251"/>
  <c r="BM93" i="251"/>
  <c r="BL93" i="251"/>
  <c r="BK93" i="251"/>
  <c r="BJ93" i="251"/>
  <c r="BI93" i="251"/>
  <c r="BH93" i="251"/>
  <c r="CC213" i="251"/>
  <c r="CA213" i="251"/>
  <c r="BZ213" i="251"/>
  <c r="BY213" i="251"/>
  <c r="BX213" i="251"/>
  <c r="BW213" i="251"/>
  <c r="BV213" i="251"/>
  <c r="BU213" i="251"/>
  <c r="BT213" i="251"/>
  <c r="BS213" i="251"/>
  <c r="BR213" i="251"/>
  <c r="BQ213" i="251"/>
  <c r="BP213" i="251"/>
  <c r="BO213" i="251"/>
  <c r="BN213" i="251"/>
  <c r="BM213" i="251"/>
  <c r="BL213" i="251"/>
  <c r="BK213" i="251"/>
  <c r="BJ213" i="251"/>
  <c r="BI213" i="251"/>
  <c r="BH213" i="251"/>
  <c r="CC374" i="251"/>
  <c r="CA374" i="251"/>
  <c r="BZ374" i="251"/>
  <c r="BY374" i="251"/>
  <c r="BX374" i="251"/>
  <c r="BW374" i="251"/>
  <c r="BV374" i="251"/>
  <c r="BU374" i="251"/>
  <c r="BT374" i="251"/>
  <c r="BS374" i="251"/>
  <c r="BR374" i="251"/>
  <c r="BQ374" i="251"/>
  <c r="BP374" i="251"/>
  <c r="BO374" i="251"/>
  <c r="BN374" i="251"/>
  <c r="BM374" i="251"/>
  <c r="BL374" i="251"/>
  <c r="BK374" i="251"/>
  <c r="BJ374" i="251"/>
  <c r="BI374" i="251"/>
  <c r="BH374" i="251"/>
  <c r="CC149" i="251"/>
  <c r="CA149" i="251"/>
  <c r="BZ149" i="251"/>
  <c r="BY149" i="251"/>
  <c r="BX149" i="251"/>
  <c r="BW149" i="251"/>
  <c r="BV149" i="251"/>
  <c r="BU149" i="251"/>
  <c r="BT149" i="251"/>
  <c r="BS149" i="251"/>
  <c r="BR149" i="251"/>
  <c r="BQ149" i="251"/>
  <c r="BP149" i="251"/>
  <c r="BO149" i="251"/>
  <c r="BN149" i="251"/>
  <c r="BM149" i="251"/>
  <c r="BL149" i="251"/>
  <c r="BK149" i="251"/>
  <c r="BJ149" i="251"/>
  <c r="BI149" i="251"/>
  <c r="BH149" i="251"/>
  <c r="CC242" i="251"/>
  <c r="CA242" i="251"/>
  <c r="BZ242" i="251"/>
  <c r="BY242" i="251"/>
  <c r="BX242" i="251"/>
  <c r="BW242" i="251"/>
  <c r="BV242" i="251"/>
  <c r="BU242" i="251"/>
  <c r="BT242" i="251"/>
  <c r="BS242" i="251"/>
  <c r="BR242" i="251"/>
  <c r="BQ242" i="251"/>
  <c r="BP242" i="251"/>
  <c r="BO242" i="251"/>
  <c r="BN242" i="251"/>
  <c r="BM242" i="251"/>
  <c r="BL242" i="251"/>
  <c r="BK242" i="251"/>
  <c r="BJ242" i="251"/>
  <c r="BI242" i="251"/>
  <c r="BH242" i="251"/>
  <c r="CC127" i="251"/>
  <c r="CA127" i="251"/>
  <c r="BZ127" i="251"/>
  <c r="BY127" i="251"/>
  <c r="BX127" i="251"/>
  <c r="BW127" i="251"/>
  <c r="BV127" i="251"/>
  <c r="BU127" i="251"/>
  <c r="BT127" i="251"/>
  <c r="BS127" i="251"/>
  <c r="BR127" i="251"/>
  <c r="BQ127" i="251"/>
  <c r="BP127" i="251"/>
  <c r="BO127" i="251"/>
  <c r="BN127" i="251"/>
  <c r="BM127" i="251"/>
  <c r="BL127" i="251"/>
  <c r="BK127" i="251"/>
  <c r="BJ127" i="251"/>
  <c r="BI127" i="251"/>
  <c r="BH127" i="251"/>
  <c r="CC173" i="251"/>
  <c r="CA173" i="251"/>
  <c r="BZ173" i="251"/>
  <c r="BY173" i="251"/>
  <c r="BX173" i="251"/>
  <c r="BW173" i="251"/>
  <c r="BV173" i="251"/>
  <c r="BU173" i="251"/>
  <c r="BT173" i="251"/>
  <c r="BS173" i="251"/>
  <c r="BR173" i="251"/>
  <c r="BQ173" i="251"/>
  <c r="BP173" i="251"/>
  <c r="BO173" i="251"/>
  <c r="BN173" i="251"/>
  <c r="BM173" i="251"/>
  <c r="BL173" i="251"/>
  <c r="BK173" i="251"/>
  <c r="BJ173" i="251"/>
  <c r="BI173" i="251"/>
  <c r="BH173" i="251"/>
  <c r="CC241" i="251"/>
  <c r="CA241" i="251"/>
  <c r="BZ241" i="251"/>
  <c r="BY241" i="251"/>
  <c r="BX241" i="251"/>
  <c r="BW241" i="251"/>
  <c r="BV241" i="251"/>
  <c r="BU241" i="251"/>
  <c r="BT241" i="251"/>
  <c r="BS241" i="251"/>
  <c r="BR241" i="251"/>
  <c r="BQ241" i="251"/>
  <c r="BP241" i="251"/>
  <c r="BO241" i="251"/>
  <c r="BN241" i="251"/>
  <c r="BM241" i="251"/>
  <c r="BL241" i="251"/>
  <c r="BK241" i="251"/>
  <c r="BJ241" i="251"/>
  <c r="BI241" i="251"/>
  <c r="BH241" i="251"/>
  <c r="CC274" i="251"/>
  <c r="CA274" i="251"/>
  <c r="BZ274" i="251"/>
  <c r="BY274" i="251"/>
  <c r="BX274" i="251"/>
  <c r="BW274" i="251"/>
  <c r="BV274" i="251"/>
  <c r="BU274" i="251"/>
  <c r="BT274" i="251"/>
  <c r="BS274" i="251"/>
  <c r="BR274" i="251"/>
  <c r="BQ274" i="251"/>
  <c r="BP274" i="251"/>
  <c r="BO274" i="251"/>
  <c r="BN274" i="251"/>
  <c r="BM274" i="251"/>
  <c r="BL274" i="251"/>
  <c r="BK274" i="251"/>
  <c r="BJ274" i="251"/>
  <c r="BI274" i="251"/>
  <c r="BH274" i="251"/>
  <c r="CC380" i="251"/>
  <c r="CA380" i="251"/>
  <c r="BZ380" i="251"/>
  <c r="BY380" i="251"/>
  <c r="BX380" i="251"/>
  <c r="BW380" i="251"/>
  <c r="BV380" i="251"/>
  <c r="BU380" i="251"/>
  <c r="BT380" i="251"/>
  <c r="BS380" i="251"/>
  <c r="BR380" i="251"/>
  <c r="BQ380" i="251"/>
  <c r="BP380" i="251"/>
  <c r="BO380" i="251"/>
  <c r="BN380" i="251"/>
  <c r="BM380" i="251"/>
  <c r="BL380" i="251"/>
  <c r="BK380" i="251"/>
  <c r="BJ380" i="251"/>
  <c r="BI380" i="251"/>
  <c r="BH380" i="251"/>
  <c r="CC308" i="251"/>
  <c r="CA308" i="251"/>
  <c r="BZ308" i="251"/>
  <c r="BY308" i="251"/>
  <c r="BX308" i="251"/>
  <c r="BW308" i="251"/>
  <c r="BV308" i="251"/>
  <c r="BU308" i="251"/>
  <c r="BT308" i="251"/>
  <c r="BS308" i="251"/>
  <c r="BR308" i="251"/>
  <c r="BQ308" i="251"/>
  <c r="BP308" i="251"/>
  <c r="BO308" i="251"/>
  <c r="BN308" i="251"/>
  <c r="BM308" i="251"/>
  <c r="BL308" i="251"/>
  <c r="BK308" i="251"/>
  <c r="BJ308" i="251"/>
  <c r="BI308" i="251"/>
  <c r="BH308" i="251"/>
  <c r="CC40" i="251"/>
  <c r="CA40" i="251"/>
  <c r="BZ40" i="251"/>
  <c r="BY40" i="251"/>
  <c r="BX40" i="251"/>
  <c r="BW40" i="251"/>
  <c r="BV40" i="251"/>
  <c r="BU40" i="251"/>
  <c r="BT40" i="251"/>
  <c r="BS40" i="251"/>
  <c r="BR40" i="251"/>
  <c r="BQ40" i="251"/>
  <c r="BP40" i="251"/>
  <c r="BO40" i="251"/>
  <c r="BN40" i="251"/>
  <c r="BM40" i="251"/>
  <c r="BL40" i="251"/>
  <c r="BK40" i="251"/>
  <c r="BJ40" i="251"/>
  <c r="BI40" i="251"/>
  <c r="BH40" i="251"/>
  <c r="CC30" i="251"/>
  <c r="CA30" i="251"/>
  <c r="BZ30" i="251"/>
  <c r="BY30" i="251"/>
  <c r="BX30" i="251"/>
  <c r="BW30" i="251"/>
  <c r="BV30" i="251"/>
  <c r="BU30" i="251"/>
  <c r="BT30" i="251"/>
  <c r="BS30" i="251"/>
  <c r="BR30" i="251"/>
  <c r="BQ30" i="251"/>
  <c r="BP30" i="251"/>
  <c r="BO30" i="251"/>
  <c r="BN30" i="251"/>
  <c r="BM30" i="251"/>
  <c r="BL30" i="251"/>
  <c r="BK30" i="251"/>
  <c r="BJ30" i="251"/>
  <c r="BI30" i="251"/>
  <c r="BH30" i="251"/>
  <c r="CC92" i="251"/>
  <c r="CA92" i="251"/>
  <c r="BZ92" i="251"/>
  <c r="BY92" i="251"/>
  <c r="BX92" i="251"/>
  <c r="BW92" i="251"/>
  <c r="BV92" i="251"/>
  <c r="BU92" i="251"/>
  <c r="BT92" i="251"/>
  <c r="BS92" i="251"/>
  <c r="BR92" i="251"/>
  <c r="BQ92" i="251"/>
  <c r="BP92" i="251"/>
  <c r="BO92" i="251"/>
  <c r="BN92" i="251"/>
  <c r="BM92" i="251"/>
  <c r="BL92" i="251"/>
  <c r="BK92" i="251"/>
  <c r="BJ92" i="251"/>
  <c r="BI92" i="251"/>
  <c r="BH92" i="251"/>
  <c r="CC307" i="251"/>
  <c r="CA307" i="251"/>
  <c r="BZ307" i="251"/>
  <c r="BY307" i="251"/>
  <c r="BX307" i="251"/>
  <c r="BW307" i="251"/>
  <c r="BV307" i="251"/>
  <c r="BU307" i="251"/>
  <c r="BT307" i="251"/>
  <c r="BS307" i="251"/>
  <c r="BR307" i="251"/>
  <c r="BQ307" i="251"/>
  <c r="BP307" i="251"/>
  <c r="BO307" i="251"/>
  <c r="BN307" i="251"/>
  <c r="BM307" i="251"/>
  <c r="BL307" i="251"/>
  <c r="BK307" i="251"/>
  <c r="BJ307" i="251"/>
  <c r="BI307" i="251"/>
  <c r="BH307" i="251"/>
  <c r="CC321" i="251"/>
  <c r="CA321" i="251"/>
  <c r="BZ321" i="251"/>
  <c r="BY321" i="251"/>
  <c r="BX321" i="251"/>
  <c r="BW321" i="251"/>
  <c r="BV321" i="251"/>
  <c r="BU321" i="251"/>
  <c r="BT321" i="251"/>
  <c r="BS321" i="251"/>
  <c r="BR321" i="251"/>
  <c r="BQ321" i="251"/>
  <c r="BP321" i="251"/>
  <c r="BO321" i="251"/>
  <c r="BN321" i="251"/>
  <c r="BM321" i="251"/>
  <c r="BL321" i="251"/>
  <c r="BK321" i="251"/>
  <c r="BJ321" i="251"/>
  <c r="BI321" i="251"/>
  <c r="BH321" i="251"/>
  <c r="CC148" i="251"/>
  <c r="CA148" i="251"/>
  <c r="BZ148" i="251"/>
  <c r="BY148" i="251"/>
  <c r="BX148" i="251"/>
  <c r="BW148" i="251"/>
  <c r="BV148" i="251"/>
  <c r="BU148" i="251"/>
  <c r="BT148" i="251"/>
  <c r="BS148" i="251"/>
  <c r="BR148" i="251"/>
  <c r="BQ148" i="251"/>
  <c r="BP148" i="251"/>
  <c r="BO148" i="251"/>
  <c r="BN148" i="251"/>
  <c r="BM148" i="251"/>
  <c r="BL148" i="251"/>
  <c r="BK148" i="251"/>
  <c r="BJ148" i="251"/>
  <c r="BI148" i="251"/>
  <c r="BH148" i="251"/>
  <c r="CC68" i="251"/>
  <c r="CA68" i="251"/>
  <c r="BZ68" i="251"/>
  <c r="BY68" i="251"/>
  <c r="BX68" i="251"/>
  <c r="BW68" i="251"/>
  <c r="BV68" i="251"/>
  <c r="BU68" i="251"/>
  <c r="BT68" i="251"/>
  <c r="BS68" i="251"/>
  <c r="BR68" i="251"/>
  <c r="BQ68" i="251"/>
  <c r="BP68" i="251"/>
  <c r="BO68" i="251"/>
  <c r="BN68" i="251"/>
  <c r="BM68" i="251"/>
  <c r="BL68" i="251"/>
  <c r="BK68" i="251"/>
  <c r="BJ68" i="251"/>
  <c r="BI68" i="251"/>
  <c r="BH68" i="251"/>
  <c r="CC172" i="251"/>
  <c r="CA172" i="251"/>
  <c r="BZ172" i="251"/>
  <c r="BY172" i="251"/>
  <c r="BX172" i="251"/>
  <c r="BW172" i="251"/>
  <c r="BV172" i="251"/>
  <c r="BU172" i="251"/>
  <c r="BT172" i="251"/>
  <c r="BS172" i="251"/>
  <c r="BR172" i="251"/>
  <c r="BQ172" i="251"/>
  <c r="BP172" i="251"/>
  <c r="BO172" i="251"/>
  <c r="BN172" i="251"/>
  <c r="BM172" i="251"/>
  <c r="BL172" i="251"/>
  <c r="BK172" i="251"/>
  <c r="BJ172" i="251"/>
  <c r="BI172" i="251"/>
  <c r="BH172" i="251"/>
  <c r="CC126" i="251"/>
  <c r="CA126" i="251"/>
  <c r="BZ126" i="251"/>
  <c r="BY126" i="251"/>
  <c r="BX126" i="251"/>
  <c r="BW126" i="251"/>
  <c r="BV126" i="251"/>
  <c r="BU126" i="251"/>
  <c r="BT126" i="251"/>
  <c r="BS126" i="251"/>
  <c r="BR126" i="251"/>
  <c r="BQ126" i="251"/>
  <c r="BP126" i="251"/>
  <c r="BO126" i="251"/>
  <c r="BN126" i="251"/>
  <c r="BM126" i="251"/>
  <c r="BL126" i="251"/>
  <c r="BK126" i="251"/>
  <c r="BJ126" i="251"/>
  <c r="BI126" i="251"/>
  <c r="BH126" i="251"/>
  <c r="CC290" i="251"/>
  <c r="CA290" i="251"/>
  <c r="BZ290" i="251"/>
  <c r="BY290" i="251"/>
  <c r="BX290" i="251"/>
  <c r="BW290" i="251"/>
  <c r="BV290" i="251"/>
  <c r="BU290" i="251"/>
  <c r="BT290" i="251"/>
  <c r="BS290" i="251"/>
  <c r="BR290" i="251"/>
  <c r="BQ290" i="251"/>
  <c r="BP290" i="251"/>
  <c r="BO290" i="251"/>
  <c r="BN290" i="251"/>
  <c r="BM290" i="251"/>
  <c r="BL290" i="251"/>
  <c r="BK290" i="251"/>
  <c r="BJ290" i="251"/>
  <c r="BI290" i="251"/>
  <c r="BH290" i="251"/>
  <c r="CC273" i="251"/>
  <c r="CA273" i="251"/>
  <c r="BZ273" i="251"/>
  <c r="BY273" i="251"/>
  <c r="BX273" i="251"/>
  <c r="BW273" i="251"/>
  <c r="BV273" i="251"/>
  <c r="BU273" i="251"/>
  <c r="BT273" i="251"/>
  <c r="BS273" i="251"/>
  <c r="BR273" i="251"/>
  <c r="BQ273" i="251"/>
  <c r="BP273" i="251"/>
  <c r="BO273" i="251"/>
  <c r="BN273" i="251"/>
  <c r="BM273" i="251"/>
  <c r="BL273" i="251"/>
  <c r="BK273" i="251"/>
  <c r="BJ273" i="251"/>
  <c r="BI273" i="251"/>
  <c r="BH273" i="251"/>
  <c r="CC341" i="251"/>
  <c r="CA341" i="251"/>
  <c r="BZ341" i="251"/>
  <c r="BY341" i="251"/>
  <c r="BX341" i="251"/>
  <c r="BW341" i="251"/>
  <c r="BV341" i="251"/>
  <c r="BU341" i="251"/>
  <c r="BT341" i="251"/>
  <c r="BS341" i="251"/>
  <c r="BR341" i="251"/>
  <c r="BQ341" i="251"/>
  <c r="BP341" i="251"/>
  <c r="BO341" i="251"/>
  <c r="BN341" i="251"/>
  <c r="BM341" i="251"/>
  <c r="BL341" i="251"/>
  <c r="BK341" i="251"/>
  <c r="BJ341" i="251"/>
  <c r="BI341" i="251"/>
  <c r="BH341" i="251"/>
  <c r="CC18" i="251"/>
  <c r="CA18" i="251"/>
  <c r="BZ18" i="251"/>
  <c r="BY18" i="251"/>
  <c r="BX18" i="251"/>
  <c r="BW18" i="251"/>
  <c r="BV18" i="251"/>
  <c r="BU18" i="251"/>
  <c r="BT18" i="251"/>
  <c r="BS18" i="251"/>
  <c r="BR18" i="251"/>
  <c r="BQ18" i="251"/>
  <c r="BP18" i="251"/>
  <c r="BO18" i="251"/>
  <c r="BN18" i="251"/>
  <c r="BM18" i="251"/>
  <c r="BL18" i="251"/>
  <c r="BK18" i="251"/>
  <c r="BJ18" i="251"/>
  <c r="BI18" i="251"/>
  <c r="BH18" i="251"/>
  <c r="CC67" i="251"/>
  <c r="CA67" i="251"/>
  <c r="BZ67" i="251"/>
  <c r="BY67" i="251"/>
  <c r="BX67" i="251"/>
  <c r="BW67" i="251"/>
  <c r="BV67" i="251"/>
  <c r="BU67" i="251"/>
  <c r="BT67" i="251"/>
  <c r="BS67" i="251"/>
  <c r="BR67" i="251"/>
  <c r="BQ67" i="251"/>
  <c r="BP67" i="251"/>
  <c r="BO67" i="251"/>
  <c r="BN67" i="251"/>
  <c r="BM67" i="251"/>
  <c r="BL67" i="251"/>
  <c r="BK67" i="251"/>
  <c r="BJ67" i="251"/>
  <c r="BI67" i="251"/>
  <c r="BH67" i="251"/>
  <c r="CC125" i="251"/>
  <c r="CA125" i="251"/>
  <c r="BZ125" i="251"/>
  <c r="BY125" i="251"/>
  <c r="BX125" i="251"/>
  <c r="BW125" i="251"/>
  <c r="BV125" i="251"/>
  <c r="BU125" i="251"/>
  <c r="BT125" i="251"/>
  <c r="BS125" i="251"/>
  <c r="BR125" i="251"/>
  <c r="BQ125" i="251"/>
  <c r="BP125" i="251"/>
  <c r="BO125" i="251"/>
  <c r="BN125" i="251"/>
  <c r="BM125" i="251"/>
  <c r="BL125" i="251"/>
  <c r="BK125" i="251"/>
  <c r="BJ125" i="251"/>
  <c r="BI125" i="251"/>
  <c r="BH125" i="251"/>
  <c r="CC66" i="251"/>
  <c r="CA66" i="251"/>
  <c r="BZ66" i="251"/>
  <c r="BY66" i="251"/>
  <c r="BX66" i="251"/>
  <c r="BW66" i="251"/>
  <c r="BV66" i="251"/>
  <c r="BU66" i="251"/>
  <c r="BT66" i="251"/>
  <c r="BS66" i="251"/>
  <c r="BR66" i="251"/>
  <c r="BQ66" i="251"/>
  <c r="BP66" i="251"/>
  <c r="BO66" i="251"/>
  <c r="BN66" i="251"/>
  <c r="BM66" i="251"/>
  <c r="BL66" i="251"/>
  <c r="BK66" i="251"/>
  <c r="BJ66" i="251"/>
  <c r="BI66" i="251"/>
  <c r="BH66" i="251"/>
  <c r="CC320" i="251"/>
  <c r="CA320" i="251"/>
  <c r="BZ320" i="251"/>
  <c r="BY320" i="251"/>
  <c r="BX320" i="251"/>
  <c r="BW320" i="251"/>
  <c r="BV320" i="251"/>
  <c r="BU320" i="251"/>
  <c r="BT320" i="251"/>
  <c r="BS320" i="251"/>
  <c r="BR320" i="251"/>
  <c r="BQ320" i="251"/>
  <c r="BP320" i="251"/>
  <c r="BO320" i="251"/>
  <c r="BN320" i="251"/>
  <c r="BM320" i="251"/>
  <c r="BL320" i="251"/>
  <c r="BK320" i="251"/>
  <c r="BJ320" i="251"/>
  <c r="BI320" i="251"/>
  <c r="BH320" i="251"/>
  <c r="CC306" i="251"/>
  <c r="CA306" i="251"/>
  <c r="BZ306" i="251"/>
  <c r="BY306" i="251"/>
  <c r="BX306" i="251"/>
  <c r="BW306" i="251"/>
  <c r="BV306" i="251"/>
  <c r="BU306" i="251"/>
  <c r="BT306" i="251"/>
  <c r="BS306" i="251"/>
  <c r="BR306" i="251"/>
  <c r="BQ306" i="251"/>
  <c r="BP306" i="251"/>
  <c r="BO306" i="251"/>
  <c r="BN306" i="251"/>
  <c r="BM306" i="251"/>
  <c r="BL306" i="251"/>
  <c r="BK306" i="251"/>
  <c r="BJ306" i="251"/>
  <c r="BI306" i="251"/>
  <c r="BH306" i="251"/>
  <c r="CC147" i="251"/>
  <c r="CA147" i="251"/>
  <c r="BZ147" i="251"/>
  <c r="BY147" i="251"/>
  <c r="BX147" i="251"/>
  <c r="BW147" i="251"/>
  <c r="BV147" i="251"/>
  <c r="BU147" i="251"/>
  <c r="BT147" i="251"/>
  <c r="BS147" i="251"/>
  <c r="BR147" i="251"/>
  <c r="BQ147" i="251"/>
  <c r="BP147" i="251"/>
  <c r="BO147" i="251"/>
  <c r="BN147" i="251"/>
  <c r="BM147" i="251"/>
  <c r="BL147" i="251"/>
  <c r="BK147" i="251"/>
  <c r="BJ147" i="251"/>
  <c r="BI147" i="251"/>
  <c r="BH147" i="251"/>
  <c r="CC240" i="251"/>
  <c r="CA240" i="251"/>
  <c r="BZ240" i="251"/>
  <c r="BY240" i="251"/>
  <c r="BX240" i="251"/>
  <c r="BW240" i="251"/>
  <c r="BV240" i="251"/>
  <c r="BU240" i="251"/>
  <c r="BT240" i="251"/>
  <c r="BS240" i="251"/>
  <c r="BR240" i="251"/>
  <c r="BQ240" i="251"/>
  <c r="BP240" i="251"/>
  <c r="BO240" i="251"/>
  <c r="BN240" i="251"/>
  <c r="BM240" i="251"/>
  <c r="BL240" i="251"/>
  <c r="BK240" i="251"/>
  <c r="BJ240" i="251"/>
  <c r="BI240" i="251"/>
  <c r="BH240" i="251"/>
  <c r="CC358" i="251"/>
  <c r="CA358" i="251"/>
  <c r="BZ358" i="251"/>
  <c r="BY358" i="251"/>
  <c r="BX358" i="251"/>
  <c r="BW358" i="251"/>
  <c r="BV358" i="251"/>
  <c r="BU358" i="251"/>
  <c r="BT358" i="251"/>
  <c r="BS358" i="251"/>
  <c r="BR358" i="251"/>
  <c r="BQ358" i="251"/>
  <c r="BP358" i="251"/>
  <c r="BO358" i="251"/>
  <c r="BN358" i="251"/>
  <c r="BM358" i="251"/>
  <c r="BL358" i="251"/>
  <c r="BK358" i="251"/>
  <c r="BJ358" i="251"/>
  <c r="BI358" i="251"/>
  <c r="BH358" i="251"/>
  <c r="CC212" i="251"/>
  <c r="CA212" i="251"/>
  <c r="BZ212" i="251"/>
  <c r="BY212" i="251"/>
  <c r="BX212" i="251"/>
  <c r="BW212" i="251"/>
  <c r="BV212" i="251"/>
  <c r="BU212" i="251"/>
  <c r="BT212" i="251"/>
  <c r="BS212" i="251"/>
  <c r="BR212" i="251"/>
  <c r="BQ212" i="251"/>
  <c r="BP212" i="251"/>
  <c r="BO212" i="251"/>
  <c r="BN212" i="251"/>
  <c r="BM212" i="251"/>
  <c r="BL212" i="251"/>
  <c r="BK212" i="251"/>
  <c r="BJ212" i="251"/>
  <c r="BI212" i="251"/>
  <c r="BH212" i="251"/>
  <c r="CC211" i="251"/>
  <c r="CA211" i="251"/>
  <c r="BZ211" i="251"/>
  <c r="BY211" i="251"/>
  <c r="BX211" i="251"/>
  <c r="BW211" i="251"/>
  <c r="BV211" i="251"/>
  <c r="BU211" i="251"/>
  <c r="BT211" i="251"/>
  <c r="BS211" i="251"/>
  <c r="BR211" i="251"/>
  <c r="BQ211" i="251"/>
  <c r="BP211" i="251"/>
  <c r="BO211" i="251"/>
  <c r="BN211" i="251"/>
  <c r="BM211" i="251"/>
  <c r="BL211" i="251"/>
  <c r="BK211" i="251"/>
  <c r="BJ211" i="251"/>
  <c r="BI211" i="251"/>
  <c r="BH211" i="251"/>
  <c r="CC239" i="251"/>
  <c r="CA239" i="251"/>
  <c r="BZ239" i="251"/>
  <c r="BY239" i="251"/>
  <c r="BX239" i="251"/>
  <c r="BW239" i="251"/>
  <c r="BV239" i="251"/>
  <c r="BU239" i="251"/>
  <c r="BT239" i="251"/>
  <c r="BS239" i="251"/>
  <c r="BR239" i="251"/>
  <c r="BQ239" i="251"/>
  <c r="BP239" i="251"/>
  <c r="BO239" i="251"/>
  <c r="BN239" i="251"/>
  <c r="BM239" i="251"/>
  <c r="BL239" i="251"/>
  <c r="BK239" i="251"/>
  <c r="BJ239" i="251"/>
  <c r="BI239" i="251"/>
  <c r="BH239" i="251"/>
  <c r="CC289" i="251"/>
  <c r="CA289" i="251"/>
  <c r="BZ289" i="251"/>
  <c r="BY289" i="251"/>
  <c r="BX289" i="251"/>
  <c r="BW289" i="251"/>
  <c r="BV289" i="251"/>
  <c r="BU289" i="251"/>
  <c r="BT289" i="251"/>
  <c r="BS289" i="251"/>
  <c r="BR289" i="251"/>
  <c r="BQ289" i="251"/>
  <c r="BP289" i="251"/>
  <c r="BO289" i="251"/>
  <c r="BN289" i="251"/>
  <c r="BM289" i="251"/>
  <c r="BL289" i="251"/>
  <c r="BK289" i="251"/>
  <c r="BJ289" i="251"/>
  <c r="BI289" i="251"/>
  <c r="BH289" i="251"/>
  <c r="CC171" i="251"/>
  <c r="CA171" i="251"/>
  <c r="BZ171" i="251"/>
  <c r="BY171" i="251"/>
  <c r="BX171" i="251"/>
  <c r="BW171" i="251"/>
  <c r="BV171" i="251"/>
  <c r="BU171" i="251"/>
  <c r="BT171" i="251"/>
  <c r="BS171" i="251"/>
  <c r="BR171" i="251"/>
  <c r="BQ171" i="251"/>
  <c r="BP171" i="251"/>
  <c r="BO171" i="251"/>
  <c r="BN171" i="251"/>
  <c r="BM171" i="251"/>
  <c r="BL171" i="251"/>
  <c r="BK171" i="251"/>
  <c r="BJ171" i="251"/>
  <c r="BI171" i="251"/>
  <c r="BH171" i="251"/>
  <c r="CC91" i="251"/>
  <c r="CA91" i="251"/>
  <c r="BZ91" i="251"/>
  <c r="BY91" i="251"/>
  <c r="BX91" i="251"/>
  <c r="BW91" i="251"/>
  <c r="BV91" i="251"/>
  <c r="BU91" i="251"/>
  <c r="BT91" i="251"/>
  <c r="BS91" i="251"/>
  <c r="BR91" i="251"/>
  <c r="BQ91" i="251"/>
  <c r="BP91" i="251"/>
  <c r="BO91" i="251"/>
  <c r="BN91" i="251"/>
  <c r="BM91" i="251"/>
  <c r="BL91" i="251"/>
  <c r="BK91" i="251"/>
  <c r="BJ91" i="251"/>
  <c r="BI91" i="251"/>
  <c r="BH91" i="251"/>
  <c r="CC124" i="251"/>
  <c r="CA124" i="251"/>
  <c r="BZ124" i="251"/>
  <c r="BY124" i="251"/>
  <c r="BX124" i="251"/>
  <c r="BW124" i="251"/>
  <c r="BV124" i="251"/>
  <c r="BU124" i="251"/>
  <c r="BT124" i="251"/>
  <c r="BS124" i="251"/>
  <c r="BR124" i="251"/>
  <c r="BQ124" i="251"/>
  <c r="BP124" i="251"/>
  <c r="BO124" i="251"/>
  <c r="BN124" i="251"/>
  <c r="BM124" i="251"/>
  <c r="BL124" i="251"/>
  <c r="BK124" i="251"/>
  <c r="BJ124" i="251"/>
  <c r="BI124" i="251"/>
  <c r="BH124" i="251"/>
  <c r="CC170" i="251"/>
  <c r="CA170" i="251"/>
  <c r="BZ170" i="251"/>
  <c r="BY170" i="251"/>
  <c r="BX170" i="251"/>
  <c r="BW170" i="251"/>
  <c r="BV170" i="251"/>
  <c r="BU170" i="251"/>
  <c r="BT170" i="251"/>
  <c r="BS170" i="251"/>
  <c r="BR170" i="251"/>
  <c r="BQ170" i="251"/>
  <c r="BP170" i="251"/>
  <c r="BO170" i="251"/>
  <c r="BN170" i="251"/>
  <c r="BM170" i="251"/>
  <c r="BL170" i="251"/>
  <c r="BK170" i="251"/>
  <c r="BJ170" i="251"/>
  <c r="BI170" i="251"/>
  <c r="BH170" i="251"/>
  <c r="CC210" i="251"/>
  <c r="CA210" i="251"/>
  <c r="BZ210" i="251"/>
  <c r="BY210" i="251"/>
  <c r="BX210" i="251"/>
  <c r="BW210" i="251"/>
  <c r="BV210" i="251"/>
  <c r="BU210" i="251"/>
  <c r="BT210" i="251"/>
  <c r="BS210" i="251"/>
  <c r="BR210" i="251"/>
  <c r="BQ210" i="251"/>
  <c r="BP210" i="251"/>
  <c r="BO210" i="251"/>
  <c r="BN210" i="251"/>
  <c r="BM210" i="251"/>
  <c r="BL210" i="251"/>
  <c r="BK210" i="251"/>
  <c r="BJ210" i="251"/>
  <c r="BI210" i="251"/>
  <c r="BH210" i="251"/>
  <c r="CC123" i="251"/>
  <c r="CA123" i="251"/>
  <c r="BZ123" i="251"/>
  <c r="BY123" i="251"/>
  <c r="BX123" i="251"/>
  <c r="BW123" i="251"/>
  <c r="BV123" i="251"/>
  <c r="BU123" i="251"/>
  <c r="BT123" i="251"/>
  <c r="BS123" i="251"/>
  <c r="BR123" i="251"/>
  <c r="BQ123" i="251"/>
  <c r="BP123" i="251"/>
  <c r="BO123" i="251"/>
  <c r="BN123" i="251"/>
  <c r="BM123" i="251"/>
  <c r="BL123" i="251"/>
  <c r="BK123" i="251"/>
  <c r="BJ123" i="251"/>
  <c r="BI123" i="251"/>
  <c r="BH123" i="251"/>
  <c r="CC90" i="251"/>
  <c r="CA90" i="251"/>
  <c r="BZ90" i="251"/>
  <c r="BY90" i="251"/>
  <c r="BX90" i="251"/>
  <c r="BW90" i="251"/>
  <c r="BV90" i="251"/>
  <c r="BU90" i="251"/>
  <c r="BT90" i="251"/>
  <c r="BS90" i="251"/>
  <c r="BR90" i="251"/>
  <c r="BQ90" i="251"/>
  <c r="BP90" i="251"/>
  <c r="BO90" i="251"/>
  <c r="BN90" i="251"/>
  <c r="BM90" i="251"/>
  <c r="BL90" i="251"/>
  <c r="BK90" i="251"/>
  <c r="BJ90" i="251"/>
  <c r="BI90" i="251"/>
  <c r="BH90" i="251"/>
  <c r="CC305" i="251"/>
  <c r="CA305" i="251"/>
  <c r="BZ305" i="251"/>
  <c r="BY305" i="251"/>
  <c r="BX305" i="251"/>
  <c r="BW305" i="251"/>
  <c r="BV305" i="251"/>
  <c r="BU305" i="251"/>
  <c r="BT305" i="251"/>
  <c r="BS305" i="251"/>
  <c r="BR305" i="251"/>
  <c r="BQ305" i="251"/>
  <c r="BP305" i="251"/>
  <c r="BO305" i="251"/>
  <c r="BN305" i="251"/>
  <c r="BM305" i="251"/>
  <c r="BL305" i="251"/>
  <c r="BK305" i="251"/>
  <c r="BJ305" i="251"/>
  <c r="BI305" i="251"/>
  <c r="BH305" i="251"/>
  <c r="CC51" i="251"/>
  <c r="CA51" i="251"/>
  <c r="BZ51" i="251"/>
  <c r="BY51" i="251"/>
  <c r="BX51" i="251"/>
  <c r="BW51" i="251"/>
  <c r="BV51" i="251"/>
  <c r="BU51" i="251"/>
  <c r="BT51" i="251"/>
  <c r="BS51" i="251"/>
  <c r="BR51" i="251"/>
  <c r="BQ51" i="251"/>
  <c r="BP51" i="251"/>
  <c r="BO51" i="251"/>
  <c r="BN51" i="251"/>
  <c r="BM51" i="251"/>
  <c r="BL51" i="251"/>
  <c r="BK51" i="251"/>
  <c r="BJ51" i="251"/>
  <c r="BI51" i="251"/>
  <c r="BH51" i="251"/>
  <c r="CC272" i="251"/>
  <c r="CA272" i="251"/>
  <c r="BZ272" i="251"/>
  <c r="BY272" i="251"/>
  <c r="BX272" i="251"/>
  <c r="BW272" i="251"/>
  <c r="BV272" i="251"/>
  <c r="BU272" i="251"/>
  <c r="BT272" i="251"/>
  <c r="BS272" i="251"/>
  <c r="BR272" i="251"/>
  <c r="BQ272" i="251"/>
  <c r="BP272" i="251"/>
  <c r="BO272" i="251"/>
  <c r="BN272" i="251"/>
  <c r="BM272" i="251"/>
  <c r="BL272" i="251"/>
  <c r="BK272" i="251"/>
  <c r="BJ272" i="251"/>
  <c r="BI272" i="251"/>
  <c r="BH272" i="251"/>
  <c r="CC238" i="251"/>
  <c r="CA238" i="251"/>
  <c r="BZ238" i="251"/>
  <c r="BY238" i="251"/>
  <c r="BX238" i="251"/>
  <c r="BW238" i="251"/>
  <c r="BV238" i="251"/>
  <c r="BU238" i="251"/>
  <c r="BT238" i="251"/>
  <c r="BS238" i="251"/>
  <c r="BR238" i="251"/>
  <c r="BQ238" i="251"/>
  <c r="BP238" i="251"/>
  <c r="BO238" i="251"/>
  <c r="BN238" i="251"/>
  <c r="BM238" i="251"/>
  <c r="BL238" i="251"/>
  <c r="BK238" i="251"/>
  <c r="BJ238" i="251"/>
  <c r="BI238" i="251"/>
  <c r="BH238" i="251"/>
  <c r="CC169" i="251"/>
  <c r="CA169" i="251"/>
  <c r="BZ169" i="251"/>
  <c r="BY169" i="251"/>
  <c r="BX169" i="251"/>
  <c r="BW169" i="251"/>
  <c r="BV169" i="251"/>
  <c r="BU169" i="251"/>
  <c r="BT169" i="251"/>
  <c r="BS169" i="251"/>
  <c r="BR169" i="251"/>
  <c r="BQ169" i="251"/>
  <c r="BP169" i="251"/>
  <c r="BO169" i="251"/>
  <c r="BN169" i="251"/>
  <c r="BM169" i="251"/>
  <c r="BL169" i="251"/>
  <c r="BK169" i="251"/>
  <c r="BJ169" i="251"/>
  <c r="BI169" i="251"/>
  <c r="BH169" i="251"/>
  <c r="CC89" i="251"/>
  <c r="CA89" i="251"/>
  <c r="BZ89" i="251"/>
  <c r="BY89" i="251"/>
  <c r="BX89" i="251"/>
  <c r="BW89" i="251"/>
  <c r="BV89" i="251"/>
  <c r="BU89" i="251"/>
  <c r="BT89" i="251"/>
  <c r="BS89" i="251"/>
  <c r="BR89" i="251"/>
  <c r="BQ89" i="251"/>
  <c r="BP89" i="251"/>
  <c r="BO89" i="251"/>
  <c r="BN89" i="251"/>
  <c r="BM89" i="251"/>
  <c r="BL89" i="251"/>
  <c r="BK89" i="251"/>
  <c r="BJ89" i="251"/>
  <c r="BI89" i="251"/>
  <c r="BH89" i="251"/>
  <c r="CC209" i="251"/>
  <c r="CA209" i="251"/>
  <c r="BZ209" i="251"/>
  <c r="BY209" i="251"/>
  <c r="BX209" i="251"/>
  <c r="BW209" i="251"/>
  <c r="BV209" i="251"/>
  <c r="BU209" i="251"/>
  <c r="BT209" i="251"/>
  <c r="BS209" i="251"/>
  <c r="BR209" i="251"/>
  <c r="BQ209" i="251"/>
  <c r="BP209" i="251"/>
  <c r="BO209" i="251"/>
  <c r="BN209" i="251"/>
  <c r="BM209" i="251"/>
  <c r="BL209" i="251"/>
  <c r="BK209" i="251"/>
  <c r="BJ209" i="251"/>
  <c r="BI209" i="251"/>
  <c r="BH209" i="251"/>
  <c r="CC271" i="251"/>
  <c r="CA271" i="251"/>
  <c r="BZ271" i="251"/>
  <c r="BY271" i="251"/>
  <c r="BX271" i="251"/>
  <c r="BW271" i="251"/>
  <c r="BV271" i="251"/>
  <c r="BU271" i="251"/>
  <c r="BT271" i="251"/>
  <c r="BS271" i="251"/>
  <c r="BR271" i="251"/>
  <c r="BQ271" i="251"/>
  <c r="BP271" i="251"/>
  <c r="BO271" i="251"/>
  <c r="BN271" i="251"/>
  <c r="BM271" i="251"/>
  <c r="BL271" i="251"/>
  <c r="BK271" i="251"/>
  <c r="BJ271" i="251"/>
  <c r="BI271" i="251"/>
  <c r="BH271" i="251"/>
  <c r="CC88" i="251"/>
  <c r="CA88" i="251"/>
  <c r="BZ88" i="251"/>
  <c r="BY88" i="251"/>
  <c r="BX88" i="251"/>
  <c r="BW88" i="251"/>
  <c r="BV88" i="251"/>
  <c r="BU88" i="251"/>
  <c r="BT88" i="251"/>
  <c r="BS88" i="251"/>
  <c r="BR88" i="251"/>
  <c r="BQ88" i="251"/>
  <c r="BP88" i="251"/>
  <c r="BO88" i="251"/>
  <c r="BN88" i="251"/>
  <c r="BM88" i="251"/>
  <c r="BL88" i="251"/>
  <c r="BK88" i="251"/>
  <c r="BJ88" i="251"/>
  <c r="BI88" i="251"/>
  <c r="BH88" i="251"/>
  <c r="CC122" i="251"/>
  <c r="CA122" i="251"/>
  <c r="BZ122" i="251"/>
  <c r="BY122" i="251"/>
  <c r="BX122" i="251"/>
  <c r="BW122" i="251"/>
  <c r="BV122" i="251"/>
  <c r="BU122" i="251"/>
  <c r="BT122" i="251"/>
  <c r="BS122" i="251"/>
  <c r="BR122" i="251"/>
  <c r="BQ122" i="251"/>
  <c r="BP122" i="251"/>
  <c r="BO122" i="251"/>
  <c r="BN122" i="251"/>
  <c r="BM122" i="251"/>
  <c r="BL122" i="251"/>
  <c r="BK122" i="251"/>
  <c r="BJ122" i="251"/>
  <c r="BI122" i="251"/>
  <c r="BH122" i="251"/>
  <c r="CC346" i="251"/>
  <c r="CA346" i="251"/>
  <c r="BZ346" i="251"/>
  <c r="BY346" i="251"/>
  <c r="BX346" i="251"/>
  <c r="BW346" i="251"/>
  <c r="BV346" i="251"/>
  <c r="BU346" i="251"/>
  <c r="BT346" i="251"/>
  <c r="BS346" i="251"/>
  <c r="BR346" i="251"/>
  <c r="BQ346" i="251"/>
  <c r="BP346" i="251"/>
  <c r="BO346" i="251"/>
  <c r="BN346" i="251"/>
  <c r="BM346" i="251"/>
  <c r="BL346" i="251"/>
  <c r="BK346" i="251"/>
  <c r="BJ346" i="251"/>
  <c r="BI346" i="251"/>
  <c r="BH346" i="251"/>
  <c r="CC65" i="251"/>
  <c r="CA65" i="251"/>
  <c r="BZ65" i="251"/>
  <c r="BY65" i="251"/>
  <c r="BX65" i="251"/>
  <c r="BW65" i="251"/>
  <c r="BV65" i="251"/>
  <c r="BU65" i="251"/>
  <c r="BT65" i="251"/>
  <c r="BS65" i="251"/>
  <c r="BR65" i="251"/>
  <c r="BQ65" i="251"/>
  <c r="BP65" i="251"/>
  <c r="BO65" i="251"/>
  <c r="BN65" i="251"/>
  <c r="BM65" i="251"/>
  <c r="BL65" i="251"/>
  <c r="BK65" i="251"/>
  <c r="BJ65" i="251"/>
  <c r="BI65" i="251"/>
  <c r="BH65" i="251"/>
  <c r="CC270" i="251"/>
  <c r="CA270" i="251"/>
  <c r="BZ270" i="251"/>
  <c r="BY270" i="251"/>
  <c r="BX270" i="251"/>
  <c r="BW270" i="251"/>
  <c r="BV270" i="251"/>
  <c r="BU270" i="251"/>
  <c r="BT270" i="251"/>
  <c r="BS270" i="251"/>
  <c r="BR270" i="251"/>
  <c r="BQ270" i="251"/>
  <c r="BP270" i="251"/>
  <c r="BO270" i="251"/>
  <c r="BN270" i="251"/>
  <c r="BM270" i="251"/>
  <c r="BL270" i="251"/>
  <c r="BK270" i="251"/>
  <c r="BJ270" i="251"/>
  <c r="BI270" i="251"/>
  <c r="BH270" i="251"/>
  <c r="CC168" i="251"/>
  <c r="CA168" i="251"/>
  <c r="BZ168" i="251"/>
  <c r="BY168" i="251"/>
  <c r="BX168" i="251"/>
  <c r="BW168" i="251"/>
  <c r="BV168" i="251"/>
  <c r="BU168" i="251"/>
  <c r="BT168" i="251"/>
  <c r="BS168" i="251"/>
  <c r="BR168" i="251"/>
  <c r="BQ168" i="251"/>
  <c r="BP168" i="251"/>
  <c r="BO168" i="251"/>
  <c r="BN168" i="251"/>
  <c r="BM168" i="251"/>
  <c r="BL168" i="251"/>
  <c r="BK168" i="251"/>
  <c r="BJ168" i="251"/>
  <c r="BI168" i="251"/>
  <c r="BH168" i="251"/>
  <c r="CC269" i="251"/>
  <c r="CA269" i="251"/>
  <c r="BZ269" i="251"/>
  <c r="BY269" i="251"/>
  <c r="BX269" i="251"/>
  <c r="BW269" i="251"/>
  <c r="BV269" i="251"/>
  <c r="BU269" i="251"/>
  <c r="BT269" i="251"/>
  <c r="BS269" i="251"/>
  <c r="BR269" i="251"/>
  <c r="BQ269" i="251"/>
  <c r="BP269" i="251"/>
  <c r="BO269" i="251"/>
  <c r="BN269" i="251"/>
  <c r="BM269" i="251"/>
  <c r="BL269" i="251"/>
  <c r="BK269" i="251"/>
  <c r="BJ269" i="251"/>
  <c r="BI269" i="251"/>
  <c r="BH269" i="251"/>
  <c r="CC39" i="251"/>
  <c r="CA39" i="251"/>
  <c r="BZ39" i="251"/>
  <c r="BY39" i="251"/>
  <c r="BX39" i="251"/>
  <c r="BW39" i="251"/>
  <c r="BV39" i="251"/>
  <c r="BU39" i="251"/>
  <c r="BT39" i="251"/>
  <c r="BS39" i="251"/>
  <c r="BR39" i="251"/>
  <c r="BQ39" i="251"/>
  <c r="BP39" i="251"/>
  <c r="BO39" i="251"/>
  <c r="BN39" i="251"/>
  <c r="BM39" i="251"/>
  <c r="BL39" i="251"/>
  <c r="BK39" i="251"/>
  <c r="BJ39" i="251"/>
  <c r="BI39" i="251"/>
  <c r="BH39" i="251"/>
  <c r="CC356" i="251"/>
  <c r="CA356" i="251"/>
  <c r="BZ356" i="251"/>
  <c r="BY356" i="251"/>
  <c r="BX356" i="251"/>
  <c r="BW356" i="251"/>
  <c r="BV356" i="251"/>
  <c r="BU356" i="251"/>
  <c r="BT356" i="251"/>
  <c r="BS356" i="251"/>
  <c r="BR356" i="251"/>
  <c r="BQ356" i="251"/>
  <c r="BP356" i="251"/>
  <c r="BO356" i="251"/>
  <c r="BN356" i="251"/>
  <c r="BM356" i="251"/>
  <c r="BL356" i="251"/>
  <c r="BK356" i="251"/>
  <c r="BJ356" i="251"/>
  <c r="BI356" i="251"/>
  <c r="BH356" i="251"/>
  <c r="CC50" i="251"/>
  <c r="CA50" i="251"/>
  <c r="BZ50" i="251"/>
  <c r="BY50" i="251"/>
  <c r="BX50" i="251"/>
  <c r="BW50" i="251"/>
  <c r="BV50" i="251"/>
  <c r="BU50" i="251"/>
  <c r="BT50" i="251"/>
  <c r="BS50" i="251"/>
  <c r="BR50" i="251"/>
  <c r="BQ50" i="251"/>
  <c r="BP50" i="251"/>
  <c r="BO50" i="251"/>
  <c r="BN50" i="251"/>
  <c r="BM50" i="251"/>
  <c r="BL50" i="251"/>
  <c r="BK50" i="251"/>
  <c r="BJ50" i="251"/>
  <c r="BI50" i="251"/>
  <c r="BH50" i="251"/>
  <c r="CC167" i="251"/>
  <c r="CA167" i="251"/>
  <c r="BZ167" i="251"/>
  <c r="BY167" i="251"/>
  <c r="BX167" i="251"/>
  <c r="BW167" i="251"/>
  <c r="BV167" i="251"/>
  <c r="BU167" i="251"/>
  <c r="BT167" i="251"/>
  <c r="BS167" i="251"/>
  <c r="BR167" i="251"/>
  <c r="BQ167" i="251"/>
  <c r="BP167" i="251"/>
  <c r="BO167" i="251"/>
  <c r="BN167" i="251"/>
  <c r="BM167" i="251"/>
  <c r="BL167" i="251"/>
  <c r="BK167" i="251"/>
  <c r="BJ167" i="251"/>
  <c r="BI167" i="251"/>
  <c r="BH167" i="251"/>
  <c r="CC268" i="251"/>
  <c r="CA268" i="251"/>
  <c r="BZ268" i="251"/>
  <c r="BY268" i="251"/>
  <c r="BX268" i="251"/>
  <c r="BW268" i="251"/>
  <c r="BV268" i="251"/>
  <c r="BU268" i="251"/>
  <c r="BT268" i="251"/>
  <c r="BS268" i="251"/>
  <c r="BR268" i="251"/>
  <c r="BQ268" i="251"/>
  <c r="BP268" i="251"/>
  <c r="BO268" i="251"/>
  <c r="BN268" i="251"/>
  <c r="BM268" i="251"/>
  <c r="BL268" i="251"/>
  <c r="BK268" i="251"/>
  <c r="BJ268" i="251"/>
  <c r="BI268" i="251"/>
  <c r="BH268" i="251"/>
  <c r="CC319" i="251"/>
  <c r="CA319" i="251"/>
  <c r="BZ319" i="251"/>
  <c r="BY319" i="251"/>
  <c r="BX319" i="251"/>
  <c r="BW319" i="251"/>
  <c r="BV319" i="251"/>
  <c r="BU319" i="251"/>
  <c r="BT319" i="251"/>
  <c r="BS319" i="251"/>
  <c r="BR319" i="251"/>
  <c r="BQ319" i="251"/>
  <c r="BP319" i="251"/>
  <c r="BO319" i="251"/>
  <c r="BN319" i="251"/>
  <c r="BM319" i="251"/>
  <c r="BL319" i="251"/>
  <c r="BK319" i="251"/>
  <c r="BJ319" i="251"/>
  <c r="BI319" i="251"/>
  <c r="BH319" i="251"/>
  <c r="CC166" i="251"/>
  <c r="CA166" i="251"/>
  <c r="BZ166" i="251"/>
  <c r="BY166" i="251"/>
  <c r="BX166" i="251"/>
  <c r="BW166" i="251"/>
  <c r="BV166" i="251"/>
  <c r="BU166" i="251"/>
  <c r="BT166" i="251"/>
  <c r="BS166" i="251"/>
  <c r="BR166" i="251"/>
  <c r="BQ166" i="251"/>
  <c r="BP166" i="251"/>
  <c r="BO166" i="251"/>
  <c r="BN166" i="251"/>
  <c r="BM166" i="251"/>
  <c r="BL166" i="251"/>
  <c r="BK166" i="251"/>
  <c r="BJ166" i="251"/>
  <c r="BI166" i="251"/>
  <c r="BH166" i="251"/>
  <c r="CC8" i="251"/>
  <c r="CA8" i="251"/>
  <c r="BZ8" i="251"/>
  <c r="BY8" i="251"/>
  <c r="BX8" i="251"/>
  <c r="BW8" i="251"/>
  <c r="BV8" i="251"/>
  <c r="BU8" i="251"/>
  <c r="BT8" i="251"/>
  <c r="BS8" i="251"/>
  <c r="BR8" i="251"/>
  <c r="BQ8" i="251"/>
  <c r="BP8" i="251"/>
  <c r="BO8" i="251"/>
  <c r="BN8" i="251"/>
  <c r="BM8" i="251"/>
  <c r="BL8" i="251"/>
  <c r="BK8" i="251"/>
  <c r="BJ8" i="251"/>
  <c r="BI8" i="251"/>
  <c r="BH8" i="251"/>
  <c r="CC87" i="251"/>
  <c r="CA87" i="251"/>
  <c r="BZ87" i="251"/>
  <c r="BY87" i="251"/>
  <c r="BX87" i="251"/>
  <c r="BW87" i="251"/>
  <c r="BV87" i="251"/>
  <c r="BU87" i="251"/>
  <c r="BT87" i="251"/>
  <c r="BS87" i="251"/>
  <c r="BR87" i="251"/>
  <c r="BQ87" i="251"/>
  <c r="BP87" i="251"/>
  <c r="BO87" i="251"/>
  <c r="BN87" i="251"/>
  <c r="BM87" i="251"/>
  <c r="BL87" i="251"/>
  <c r="BK87" i="251"/>
  <c r="BJ87" i="251"/>
  <c r="BI87" i="251"/>
  <c r="BH87" i="251"/>
  <c r="CC29" i="251"/>
  <c r="CA29" i="251"/>
  <c r="BZ29" i="251"/>
  <c r="BY29" i="251"/>
  <c r="BX29" i="251"/>
  <c r="BW29" i="251"/>
  <c r="BV29" i="251"/>
  <c r="BU29" i="251"/>
  <c r="BT29" i="251"/>
  <c r="BS29" i="251"/>
  <c r="BR29" i="251"/>
  <c r="BQ29" i="251"/>
  <c r="BP29" i="251"/>
  <c r="BO29" i="251"/>
  <c r="BN29" i="251"/>
  <c r="BM29" i="251"/>
  <c r="BL29" i="251"/>
  <c r="BK29" i="251"/>
  <c r="BJ29" i="251"/>
  <c r="BI29" i="251"/>
  <c r="BH29" i="251"/>
  <c r="CC333" i="251"/>
  <c r="CA333" i="251"/>
  <c r="BZ333" i="251"/>
  <c r="BY333" i="251"/>
  <c r="BX333" i="251"/>
  <c r="BW333" i="251"/>
  <c r="BV333" i="251"/>
  <c r="BU333" i="251"/>
  <c r="BT333" i="251"/>
  <c r="BS333" i="251"/>
  <c r="BR333" i="251"/>
  <c r="BQ333" i="251"/>
  <c r="BP333" i="251"/>
  <c r="BO333" i="251"/>
  <c r="BN333" i="251"/>
  <c r="BM333" i="251"/>
  <c r="BL333" i="251"/>
  <c r="BK333" i="251"/>
  <c r="BJ333" i="251"/>
  <c r="BI333" i="251"/>
  <c r="BH333" i="251"/>
  <c r="CC288" i="251"/>
  <c r="CA288" i="251"/>
  <c r="BZ288" i="251"/>
  <c r="BY288" i="251"/>
  <c r="BX288" i="251"/>
  <c r="BW288" i="251"/>
  <c r="BV288" i="251"/>
  <c r="BU288" i="251"/>
  <c r="BT288" i="251"/>
  <c r="BS288" i="251"/>
  <c r="BR288" i="251"/>
  <c r="BQ288" i="251"/>
  <c r="BP288" i="251"/>
  <c r="BO288" i="251"/>
  <c r="BN288" i="251"/>
  <c r="BM288" i="251"/>
  <c r="BL288" i="251"/>
  <c r="BK288" i="251"/>
  <c r="BJ288" i="251"/>
  <c r="BI288" i="251"/>
  <c r="BH288" i="251"/>
  <c r="CC208" i="251"/>
  <c r="CA208" i="251"/>
  <c r="BZ208" i="251"/>
  <c r="BY208" i="251"/>
  <c r="BX208" i="251"/>
  <c r="BW208" i="251"/>
  <c r="BV208" i="251"/>
  <c r="BU208" i="251"/>
  <c r="BT208" i="251"/>
  <c r="BS208" i="251"/>
  <c r="BR208" i="251"/>
  <c r="BQ208" i="251"/>
  <c r="BP208" i="251"/>
  <c r="BO208" i="251"/>
  <c r="BN208" i="251"/>
  <c r="BM208" i="251"/>
  <c r="BL208" i="251"/>
  <c r="BK208" i="251"/>
  <c r="BJ208" i="251"/>
  <c r="BI208" i="251"/>
  <c r="BH208" i="251"/>
  <c r="CC376" i="251"/>
  <c r="CA376" i="251"/>
  <c r="BZ376" i="251"/>
  <c r="BY376" i="251"/>
  <c r="BX376" i="251"/>
  <c r="BW376" i="251"/>
  <c r="BV376" i="251"/>
  <c r="BU376" i="251"/>
  <c r="BT376" i="251"/>
  <c r="BS376" i="251"/>
  <c r="BR376" i="251"/>
  <c r="BQ376" i="251"/>
  <c r="BP376" i="251"/>
  <c r="BO376" i="251"/>
  <c r="BN376" i="251"/>
  <c r="BM376" i="251"/>
  <c r="BL376" i="251"/>
  <c r="BK376" i="251"/>
  <c r="BJ376" i="251"/>
  <c r="BI376" i="251"/>
  <c r="BH376" i="251"/>
  <c r="CC49" i="251"/>
  <c r="CA49" i="251"/>
  <c r="BZ49" i="251"/>
  <c r="BY49" i="251"/>
  <c r="BX49" i="251"/>
  <c r="BW49" i="251"/>
  <c r="BV49" i="251"/>
  <c r="BU49" i="251"/>
  <c r="BT49" i="251"/>
  <c r="BS49" i="251"/>
  <c r="BR49" i="251"/>
  <c r="BQ49" i="251"/>
  <c r="BP49" i="251"/>
  <c r="BO49" i="251"/>
  <c r="BN49" i="251"/>
  <c r="BM49" i="251"/>
  <c r="BL49" i="251"/>
  <c r="BK49" i="251"/>
  <c r="BJ49" i="251"/>
  <c r="BI49" i="251"/>
  <c r="BH49" i="251"/>
  <c r="CC267" i="251"/>
  <c r="CA267" i="251"/>
  <c r="BZ267" i="251"/>
  <c r="BY267" i="251"/>
  <c r="BX267" i="251"/>
  <c r="BW267" i="251"/>
  <c r="BV267" i="251"/>
  <c r="BU267" i="251"/>
  <c r="BT267" i="251"/>
  <c r="BS267" i="251"/>
  <c r="BR267" i="251"/>
  <c r="BQ267" i="251"/>
  <c r="BP267" i="251"/>
  <c r="BO267" i="251"/>
  <c r="BN267" i="251"/>
  <c r="BM267" i="251"/>
  <c r="BL267" i="251"/>
  <c r="BK267" i="251"/>
  <c r="BJ267" i="251"/>
  <c r="BI267" i="251"/>
  <c r="BH267" i="251"/>
  <c r="CC165" i="251"/>
  <c r="CA165" i="251"/>
  <c r="BZ165" i="251"/>
  <c r="BY165" i="251"/>
  <c r="BX165" i="251"/>
  <c r="BW165" i="251"/>
  <c r="BV165" i="251"/>
  <c r="BU165" i="251"/>
  <c r="BT165" i="251"/>
  <c r="BS165" i="251"/>
  <c r="BR165" i="251"/>
  <c r="BQ165" i="251"/>
  <c r="BP165" i="251"/>
  <c r="BO165" i="251"/>
  <c r="BN165" i="251"/>
  <c r="BM165" i="251"/>
  <c r="BL165" i="251"/>
  <c r="BK165" i="251"/>
  <c r="BJ165" i="251"/>
  <c r="BI165" i="251"/>
  <c r="BH165" i="251"/>
  <c r="CC64" i="251"/>
  <c r="CA64" i="251"/>
  <c r="BZ64" i="251"/>
  <c r="BY64" i="251"/>
  <c r="BX64" i="251"/>
  <c r="BW64" i="251"/>
  <c r="BV64" i="251"/>
  <c r="BU64" i="251"/>
  <c r="BT64" i="251"/>
  <c r="BS64" i="251"/>
  <c r="BR64" i="251"/>
  <c r="BQ64" i="251"/>
  <c r="BP64" i="251"/>
  <c r="BO64" i="251"/>
  <c r="BN64" i="251"/>
  <c r="BM64" i="251"/>
  <c r="BL64" i="251"/>
  <c r="BK64" i="251"/>
  <c r="BJ64" i="251"/>
  <c r="BI64" i="251"/>
  <c r="BH64" i="251"/>
  <c r="CC237" i="251"/>
  <c r="CA237" i="251"/>
  <c r="BZ237" i="251"/>
  <c r="BY237" i="251"/>
  <c r="BX237" i="251"/>
  <c r="BW237" i="251"/>
  <c r="BV237" i="251"/>
  <c r="BU237" i="251"/>
  <c r="BT237" i="251"/>
  <c r="BS237" i="251"/>
  <c r="BR237" i="251"/>
  <c r="BQ237" i="251"/>
  <c r="BP237" i="251"/>
  <c r="BO237" i="251"/>
  <c r="BN237" i="251"/>
  <c r="BM237" i="251"/>
  <c r="BL237" i="251"/>
  <c r="BK237" i="251"/>
  <c r="BJ237" i="251"/>
  <c r="BI237" i="251"/>
  <c r="BH237" i="251"/>
  <c r="CC381" i="251"/>
  <c r="CA381" i="251"/>
  <c r="BZ381" i="251"/>
  <c r="BY381" i="251"/>
  <c r="BX381" i="251"/>
  <c r="BW381" i="251"/>
  <c r="BV381" i="251"/>
  <c r="BU381" i="251"/>
  <c r="BT381" i="251"/>
  <c r="BS381" i="251"/>
  <c r="BR381" i="251"/>
  <c r="BQ381" i="251"/>
  <c r="BP381" i="251"/>
  <c r="BO381" i="251"/>
  <c r="BN381" i="251"/>
  <c r="BM381" i="251"/>
  <c r="BL381" i="251"/>
  <c r="BK381" i="251"/>
  <c r="BJ381" i="251"/>
  <c r="BI381" i="251"/>
  <c r="BH381" i="251"/>
  <c r="CC236" i="251"/>
  <c r="CA236" i="251"/>
  <c r="BZ236" i="251"/>
  <c r="BY236" i="251"/>
  <c r="BX236" i="251"/>
  <c r="BW236" i="251"/>
  <c r="BV236" i="251"/>
  <c r="BU236" i="251"/>
  <c r="BT236" i="251"/>
  <c r="BS236" i="251"/>
  <c r="BR236" i="251"/>
  <c r="BQ236" i="251"/>
  <c r="BP236" i="251"/>
  <c r="BO236" i="251"/>
  <c r="BN236" i="251"/>
  <c r="BM236" i="251"/>
  <c r="BL236" i="251"/>
  <c r="BK236" i="251"/>
  <c r="BJ236" i="251"/>
  <c r="BI236" i="251"/>
  <c r="BH236" i="251"/>
  <c r="CC266" i="251"/>
  <c r="CA266" i="251"/>
  <c r="BZ266" i="251"/>
  <c r="BY266" i="251"/>
  <c r="BX266" i="251"/>
  <c r="BW266" i="251"/>
  <c r="BV266" i="251"/>
  <c r="BU266" i="251"/>
  <c r="BT266" i="251"/>
  <c r="BS266" i="251"/>
  <c r="BR266" i="251"/>
  <c r="BQ266" i="251"/>
  <c r="BP266" i="251"/>
  <c r="BO266" i="251"/>
  <c r="BN266" i="251"/>
  <c r="BM266" i="251"/>
  <c r="BL266" i="251"/>
  <c r="BK266" i="251"/>
  <c r="BJ266" i="251"/>
  <c r="BI266" i="251"/>
  <c r="BH266" i="251"/>
  <c r="CC121" i="251"/>
  <c r="CA121" i="251"/>
  <c r="BZ121" i="251"/>
  <c r="BY121" i="251"/>
  <c r="BX121" i="251"/>
  <c r="BW121" i="251"/>
  <c r="BV121" i="251"/>
  <c r="BU121" i="251"/>
  <c r="BT121" i="251"/>
  <c r="BS121" i="251"/>
  <c r="BR121" i="251"/>
  <c r="BQ121" i="251"/>
  <c r="BP121" i="251"/>
  <c r="BO121" i="251"/>
  <c r="BN121" i="251"/>
  <c r="BM121" i="251"/>
  <c r="BL121" i="251"/>
  <c r="BK121" i="251"/>
  <c r="BJ121" i="251"/>
  <c r="BI121" i="251"/>
  <c r="BH121" i="251"/>
  <c r="CC265" i="251"/>
  <c r="CA265" i="251"/>
  <c r="BZ265" i="251"/>
  <c r="BY265" i="251"/>
  <c r="BX265" i="251"/>
  <c r="BW265" i="251"/>
  <c r="BV265" i="251"/>
  <c r="BU265" i="251"/>
  <c r="BT265" i="251"/>
  <c r="BS265" i="251"/>
  <c r="BR265" i="251"/>
  <c r="BQ265" i="251"/>
  <c r="BP265" i="251"/>
  <c r="BO265" i="251"/>
  <c r="BN265" i="251"/>
  <c r="BM265" i="251"/>
  <c r="BL265" i="251"/>
  <c r="BK265" i="251"/>
  <c r="BJ265" i="251"/>
  <c r="BI265" i="251"/>
  <c r="BH265" i="251"/>
  <c r="CC304" i="251"/>
  <c r="CA304" i="251"/>
  <c r="BZ304" i="251"/>
  <c r="BY304" i="251"/>
  <c r="BX304" i="251"/>
  <c r="BW304" i="251"/>
  <c r="BV304" i="251"/>
  <c r="BU304" i="251"/>
  <c r="BT304" i="251"/>
  <c r="BS304" i="251"/>
  <c r="BR304" i="251"/>
  <c r="BQ304" i="251"/>
  <c r="BP304" i="251"/>
  <c r="BO304" i="251"/>
  <c r="BN304" i="251"/>
  <c r="BM304" i="251"/>
  <c r="BL304" i="251"/>
  <c r="BK304" i="251"/>
  <c r="BJ304" i="251"/>
  <c r="BI304" i="251"/>
  <c r="BH304" i="251"/>
  <c r="CC373" i="251"/>
  <c r="CA373" i="251"/>
  <c r="BZ373" i="251"/>
  <c r="BY373" i="251"/>
  <c r="BX373" i="251"/>
  <c r="BW373" i="251"/>
  <c r="BV373" i="251"/>
  <c r="BU373" i="251"/>
  <c r="BT373" i="251"/>
  <c r="BS373" i="251"/>
  <c r="BR373" i="251"/>
  <c r="BQ373" i="251"/>
  <c r="BP373" i="251"/>
  <c r="BO373" i="251"/>
  <c r="BN373" i="251"/>
  <c r="BM373" i="251"/>
  <c r="BL373" i="251"/>
  <c r="BK373" i="251"/>
  <c r="BJ373" i="251"/>
  <c r="BI373" i="251"/>
  <c r="BH373" i="251"/>
  <c r="CC340" i="251"/>
  <c r="CA340" i="251"/>
  <c r="BZ340" i="251"/>
  <c r="BY340" i="251"/>
  <c r="BX340" i="251"/>
  <c r="BW340" i="251"/>
  <c r="BV340" i="251"/>
  <c r="BU340" i="251"/>
  <c r="BT340" i="251"/>
  <c r="BS340" i="251"/>
  <c r="BR340" i="251"/>
  <c r="BQ340" i="251"/>
  <c r="BP340" i="251"/>
  <c r="BO340" i="251"/>
  <c r="BN340" i="251"/>
  <c r="BM340" i="251"/>
  <c r="BL340" i="251"/>
  <c r="BK340" i="251"/>
  <c r="BJ340" i="251"/>
  <c r="BI340" i="251"/>
  <c r="BH340" i="251"/>
  <c r="CC366" i="251"/>
  <c r="CA366" i="251"/>
  <c r="BZ366" i="251"/>
  <c r="BY366" i="251"/>
  <c r="BX366" i="251"/>
  <c r="BW366" i="251"/>
  <c r="BV366" i="251"/>
  <c r="BU366" i="251"/>
  <c r="BT366" i="251"/>
  <c r="BS366" i="251"/>
  <c r="BR366" i="251"/>
  <c r="BQ366" i="251"/>
  <c r="BP366" i="251"/>
  <c r="BO366" i="251"/>
  <c r="BN366" i="251"/>
  <c r="BM366" i="251"/>
  <c r="BL366" i="251"/>
  <c r="BK366" i="251"/>
  <c r="BJ366" i="251"/>
  <c r="BI366" i="251"/>
  <c r="BH366" i="251"/>
  <c r="CC146" i="251"/>
  <c r="CA146" i="251"/>
  <c r="BZ146" i="251"/>
  <c r="BY146" i="251"/>
  <c r="BX146" i="251"/>
  <c r="BW146" i="251"/>
  <c r="BV146" i="251"/>
  <c r="BU146" i="251"/>
  <c r="BT146" i="251"/>
  <c r="BS146" i="251"/>
  <c r="BR146" i="251"/>
  <c r="BQ146" i="251"/>
  <c r="BP146" i="251"/>
  <c r="BO146" i="251"/>
  <c r="BN146" i="251"/>
  <c r="BM146" i="251"/>
  <c r="BL146" i="251"/>
  <c r="BK146" i="251"/>
  <c r="BJ146" i="251"/>
  <c r="BI146" i="251"/>
  <c r="BH146" i="251"/>
  <c r="CC63" i="251"/>
  <c r="CA63" i="251"/>
  <c r="BZ63" i="251"/>
  <c r="BY63" i="251"/>
  <c r="BX63" i="251"/>
  <c r="BW63" i="251"/>
  <c r="BV63" i="251"/>
  <c r="BU63" i="251"/>
  <c r="BT63" i="251"/>
  <c r="BS63" i="251"/>
  <c r="BR63" i="251"/>
  <c r="BQ63" i="251"/>
  <c r="BP63" i="251"/>
  <c r="BO63" i="251"/>
  <c r="BN63" i="251"/>
  <c r="BM63" i="251"/>
  <c r="BL63" i="251"/>
  <c r="BK63" i="251"/>
  <c r="BJ63" i="251"/>
  <c r="BI63" i="251"/>
  <c r="BH63" i="251"/>
  <c r="CC332" i="251"/>
  <c r="CA332" i="251"/>
  <c r="BZ332" i="251"/>
  <c r="BY332" i="251"/>
  <c r="BX332" i="251"/>
  <c r="BW332" i="251"/>
  <c r="BV332" i="251"/>
  <c r="BU332" i="251"/>
  <c r="BT332" i="251"/>
  <c r="BS332" i="251"/>
  <c r="BR332" i="251"/>
  <c r="BQ332" i="251"/>
  <c r="BP332" i="251"/>
  <c r="BO332" i="251"/>
  <c r="BN332" i="251"/>
  <c r="BM332" i="251"/>
  <c r="BL332" i="251"/>
  <c r="BK332" i="251"/>
  <c r="BJ332" i="251"/>
  <c r="BI332" i="251"/>
  <c r="BH332" i="251"/>
  <c r="CC303" i="251"/>
  <c r="CA303" i="251"/>
  <c r="BZ303" i="251"/>
  <c r="BY303" i="251"/>
  <c r="BX303" i="251"/>
  <c r="BW303" i="251"/>
  <c r="BV303" i="251"/>
  <c r="BU303" i="251"/>
  <c r="BT303" i="251"/>
  <c r="BS303" i="251"/>
  <c r="BR303" i="251"/>
  <c r="BQ303" i="251"/>
  <c r="BP303" i="251"/>
  <c r="BO303" i="251"/>
  <c r="BN303" i="251"/>
  <c r="BM303" i="251"/>
  <c r="BL303" i="251"/>
  <c r="BK303" i="251"/>
  <c r="BJ303" i="251"/>
  <c r="BI303" i="251"/>
  <c r="BH303" i="251"/>
  <c r="CC164" i="251"/>
  <c r="CA164" i="251"/>
  <c r="BZ164" i="251"/>
  <c r="BY164" i="251"/>
  <c r="BX164" i="251"/>
  <c r="BW164" i="251"/>
  <c r="BV164" i="251"/>
  <c r="BU164" i="251"/>
  <c r="BT164" i="251"/>
  <c r="BS164" i="251"/>
  <c r="BR164" i="251"/>
  <c r="BQ164" i="251"/>
  <c r="BP164" i="251"/>
  <c r="BO164" i="251"/>
  <c r="BN164" i="251"/>
  <c r="BM164" i="251"/>
  <c r="BL164" i="251"/>
  <c r="BK164" i="251"/>
  <c r="BJ164" i="251"/>
  <c r="BI164" i="251"/>
  <c r="BH164" i="251"/>
  <c r="CC120" i="251"/>
  <c r="CA120" i="251"/>
  <c r="BZ120" i="251"/>
  <c r="BY120" i="251"/>
  <c r="BX120" i="251"/>
  <c r="BW120" i="251"/>
  <c r="BV120" i="251"/>
  <c r="BU120" i="251"/>
  <c r="BT120" i="251"/>
  <c r="BS120" i="251"/>
  <c r="BR120" i="251"/>
  <c r="BQ120" i="251"/>
  <c r="BP120" i="251"/>
  <c r="BO120" i="251"/>
  <c r="BN120" i="251"/>
  <c r="BM120" i="251"/>
  <c r="BL120" i="251"/>
  <c r="BK120" i="251"/>
  <c r="BJ120" i="251"/>
  <c r="BI120" i="251"/>
  <c r="BH120" i="251"/>
  <c r="CC207" i="251"/>
  <c r="CA207" i="251"/>
  <c r="BZ207" i="251"/>
  <c r="BY207" i="251"/>
  <c r="BX207" i="251"/>
  <c r="BW207" i="251"/>
  <c r="BV207" i="251"/>
  <c r="BU207" i="251"/>
  <c r="BT207" i="251"/>
  <c r="BS207" i="251"/>
  <c r="BR207" i="251"/>
  <c r="BQ207" i="251"/>
  <c r="BP207" i="251"/>
  <c r="BO207" i="251"/>
  <c r="BN207" i="251"/>
  <c r="BM207" i="251"/>
  <c r="BL207" i="251"/>
  <c r="BK207" i="251"/>
  <c r="BJ207" i="251"/>
  <c r="BI207" i="251"/>
  <c r="BH207" i="251"/>
  <c r="CC119" i="251"/>
  <c r="CA119" i="251"/>
  <c r="BZ119" i="251"/>
  <c r="BY119" i="251"/>
  <c r="BX119" i="251"/>
  <c r="BW119" i="251"/>
  <c r="BV119" i="251"/>
  <c r="BU119" i="251"/>
  <c r="BT119" i="251"/>
  <c r="BS119" i="251"/>
  <c r="BR119" i="251"/>
  <c r="BQ119" i="251"/>
  <c r="BP119" i="251"/>
  <c r="BO119" i="251"/>
  <c r="BN119" i="251"/>
  <c r="BM119" i="251"/>
  <c r="BL119" i="251"/>
  <c r="BK119" i="251"/>
  <c r="BJ119" i="251"/>
  <c r="BI119" i="251"/>
  <c r="BH119" i="251"/>
  <c r="CC370" i="251"/>
  <c r="CA370" i="251"/>
  <c r="BZ370" i="251"/>
  <c r="BY370" i="251"/>
  <c r="BX370" i="251"/>
  <c r="BW370" i="251"/>
  <c r="BV370" i="251"/>
  <c r="BU370" i="251"/>
  <c r="BT370" i="251"/>
  <c r="BS370" i="251"/>
  <c r="BR370" i="251"/>
  <c r="BQ370" i="251"/>
  <c r="BP370" i="251"/>
  <c r="BO370" i="251"/>
  <c r="BN370" i="251"/>
  <c r="BM370" i="251"/>
  <c r="BL370" i="251"/>
  <c r="BK370" i="251"/>
  <c r="BJ370" i="251"/>
  <c r="BI370" i="251"/>
  <c r="BH370" i="251"/>
  <c r="CC264" i="251"/>
  <c r="CA264" i="251"/>
  <c r="BZ264" i="251"/>
  <c r="BY264" i="251"/>
  <c r="BX264" i="251"/>
  <c r="BW264" i="251"/>
  <c r="BV264" i="251"/>
  <c r="BU264" i="251"/>
  <c r="BT264" i="251"/>
  <c r="BS264" i="251"/>
  <c r="BR264" i="251"/>
  <c r="BQ264" i="251"/>
  <c r="BP264" i="251"/>
  <c r="BO264" i="251"/>
  <c r="BN264" i="251"/>
  <c r="BM264" i="251"/>
  <c r="BL264" i="251"/>
  <c r="BK264" i="251"/>
  <c r="BJ264" i="251"/>
  <c r="BI264" i="251"/>
  <c r="BH264" i="251"/>
  <c r="CC365" i="251"/>
  <c r="CA365" i="251"/>
  <c r="BZ365" i="251"/>
  <c r="BY365" i="251"/>
  <c r="BX365" i="251"/>
  <c r="BW365" i="251"/>
  <c r="BV365" i="251"/>
  <c r="BU365" i="251"/>
  <c r="BT365" i="251"/>
  <c r="BS365" i="251"/>
  <c r="BR365" i="251"/>
  <c r="BQ365" i="251"/>
  <c r="BP365" i="251"/>
  <c r="BO365" i="251"/>
  <c r="BN365" i="251"/>
  <c r="BM365" i="251"/>
  <c r="BL365" i="251"/>
  <c r="BK365" i="251"/>
  <c r="BJ365" i="251"/>
  <c r="BI365" i="251"/>
  <c r="BH365" i="251"/>
  <c r="CC206" i="251"/>
  <c r="CA206" i="251"/>
  <c r="BZ206" i="251"/>
  <c r="BY206" i="251"/>
  <c r="BX206" i="251"/>
  <c r="BW206" i="251"/>
  <c r="BV206" i="251"/>
  <c r="BU206" i="251"/>
  <c r="BT206" i="251"/>
  <c r="BS206" i="251"/>
  <c r="BR206" i="251"/>
  <c r="BQ206" i="251"/>
  <c r="BP206" i="251"/>
  <c r="BO206" i="251"/>
  <c r="BN206" i="251"/>
  <c r="BM206" i="251"/>
  <c r="BL206" i="251"/>
  <c r="BK206" i="251"/>
  <c r="BJ206" i="251"/>
  <c r="BI206" i="251"/>
  <c r="BH206" i="251"/>
  <c r="CC205" i="251"/>
  <c r="CA205" i="251"/>
  <c r="BZ205" i="251"/>
  <c r="BY205" i="251"/>
  <c r="BX205" i="251"/>
  <c r="BW205" i="251"/>
  <c r="BV205" i="251"/>
  <c r="BU205" i="251"/>
  <c r="BT205" i="251"/>
  <c r="BS205" i="251"/>
  <c r="BR205" i="251"/>
  <c r="BQ205" i="251"/>
  <c r="BP205" i="251"/>
  <c r="BO205" i="251"/>
  <c r="BN205" i="251"/>
  <c r="BM205" i="251"/>
  <c r="BL205" i="251"/>
  <c r="BK205" i="251"/>
  <c r="BJ205" i="251"/>
  <c r="BI205" i="251"/>
  <c r="BH205" i="251"/>
  <c r="CC118" i="251"/>
  <c r="CA118" i="251"/>
  <c r="BZ118" i="251"/>
  <c r="BY118" i="251"/>
  <c r="BX118" i="251"/>
  <c r="BW118" i="251"/>
  <c r="BV118" i="251"/>
  <c r="BU118" i="251"/>
  <c r="BT118" i="251"/>
  <c r="BS118" i="251"/>
  <c r="BR118" i="251"/>
  <c r="BQ118" i="251"/>
  <c r="BP118" i="251"/>
  <c r="BO118" i="251"/>
  <c r="BN118" i="251"/>
  <c r="BM118" i="251"/>
  <c r="BL118" i="251"/>
  <c r="BK118" i="251"/>
  <c r="BJ118" i="251"/>
  <c r="BI118" i="251"/>
  <c r="BH118" i="251"/>
  <c r="CC86" i="251"/>
  <c r="CA86" i="251"/>
  <c r="BZ86" i="251"/>
  <c r="BY86" i="251"/>
  <c r="BX86" i="251"/>
  <c r="BW86" i="251"/>
  <c r="BV86" i="251"/>
  <c r="BU86" i="251"/>
  <c r="BT86" i="251"/>
  <c r="BS86" i="251"/>
  <c r="BR86" i="251"/>
  <c r="BQ86" i="251"/>
  <c r="BP86" i="251"/>
  <c r="BO86" i="251"/>
  <c r="BN86" i="251"/>
  <c r="BM86" i="251"/>
  <c r="BL86" i="251"/>
  <c r="BK86" i="251"/>
  <c r="BJ86" i="251"/>
  <c r="BI86" i="251"/>
  <c r="BH86" i="251"/>
  <c r="CC345" i="251"/>
  <c r="CA345" i="251"/>
  <c r="BZ345" i="251"/>
  <c r="BY345" i="251"/>
  <c r="BX345" i="251"/>
  <c r="BW345" i="251"/>
  <c r="BV345" i="251"/>
  <c r="BU345" i="251"/>
  <c r="BT345" i="251"/>
  <c r="BS345" i="251"/>
  <c r="BR345" i="251"/>
  <c r="BQ345" i="251"/>
  <c r="BP345" i="251"/>
  <c r="BO345" i="251"/>
  <c r="BN345" i="251"/>
  <c r="BM345" i="251"/>
  <c r="BL345" i="251"/>
  <c r="BK345" i="251"/>
  <c r="BJ345" i="251"/>
  <c r="BI345" i="251"/>
  <c r="BH345" i="251"/>
  <c r="CC85" i="251"/>
  <c r="CA85" i="251"/>
  <c r="BZ85" i="251"/>
  <c r="BY85" i="251"/>
  <c r="BX85" i="251"/>
  <c r="BW85" i="251"/>
  <c r="BV85" i="251"/>
  <c r="BU85" i="251"/>
  <c r="BT85" i="251"/>
  <c r="BS85" i="251"/>
  <c r="BR85" i="251"/>
  <c r="BQ85" i="251"/>
  <c r="BP85" i="251"/>
  <c r="BO85" i="251"/>
  <c r="BN85" i="251"/>
  <c r="BM85" i="251"/>
  <c r="BL85" i="251"/>
  <c r="BK85" i="251"/>
  <c r="BJ85" i="251"/>
  <c r="BI85" i="251"/>
  <c r="BH85" i="251"/>
  <c r="CC48" i="251"/>
  <c r="CA48" i="251"/>
  <c r="BZ48" i="251"/>
  <c r="BY48" i="251"/>
  <c r="BX48" i="251"/>
  <c r="BW48" i="251"/>
  <c r="BV48" i="251"/>
  <c r="BU48" i="251"/>
  <c r="BT48" i="251"/>
  <c r="BS48" i="251"/>
  <c r="BR48" i="251"/>
  <c r="BQ48" i="251"/>
  <c r="BP48" i="251"/>
  <c r="BO48" i="251"/>
  <c r="BN48" i="251"/>
  <c r="BM48" i="251"/>
  <c r="BL48" i="251"/>
  <c r="BK48" i="251"/>
  <c r="BJ48" i="251"/>
  <c r="BI48" i="251"/>
  <c r="BH48" i="251"/>
  <c r="CC375" i="251"/>
  <c r="CA375" i="251"/>
  <c r="BZ375" i="251"/>
  <c r="BY375" i="251"/>
  <c r="BX375" i="251"/>
  <c r="BW375" i="251"/>
  <c r="BV375" i="251"/>
  <c r="BU375" i="251"/>
  <c r="BT375" i="251"/>
  <c r="BS375" i="251"/>
  <c r="BR375" i="251"/>
  <c r="BQ375" i="251"/>
  <c r="BP375" i="251"/>
  <c r="BO375" i="251"/>
  <c r="BN375" i="251"/>
  <c r="BM375" i="251"/>
  <c r="BL375" i="251"/>
  <c r="BK375" i="251"/>
  <c r="BJ375" i="251"/>
  <c r="BI375" i="251"/>
  <c r="BH375" i="251"/>
  <c r="CC204" i="251"/>
  <c r="CA204" i="251"/>
  <c r="BZ204" i="251"/>
  <c r="BY204" i="251"/>
  <c r="BX204" i="251"/>
  <c r="BW204" i="251"/>
  <c r="BV204" i="251"/>
  <c r="BU204" i="251"/>
  <c r="BT204" i="251"/>
  <c r="BS204" i="251"/>
  <c r="BR204" i="251"/>
  <c r="BQ204" i="251"/>
  <c r="BP204" i="251"/>
  <c r="BO204" i="251"/>
  <c r="BN204" i="251"/>
  <c r="BM204" i="251"/>
  <c r="BL204" i="251"/>
  <c r="BK204" i="251"/>
  <c r="BJ204" i="251"/>
  <c r="BI204" i="251"/>
  <c r="BH204" i="251"/>
  <c r="CC263" i="251"/>
  <c r="CA263" i="251"/>
  <c r="BZ263" i="251"/>
  <c r="BY263" i="251"/>
  <c r="BX263" i="251"/>
  <c r="BW263" i="251"/>
  <c r="BV263" i="251"/>
  <c r="BU263" i="251"/>
  <c r="BT263" i="251"/>
  <c r="BS263" i="251"/>
  <c r="BR263" i="251"/>
  <c r="BQ263" i="251"/>
  <c r="BP263" i="251"/>
  <c r="BO263" i="251"/>
  <c r="BN263" i="251"/>
  <c r="BM263" i="251"/>
  <c r="BL263" i="251"/>
  <c r="BK263" i="251"/>
  <c r="BJ263" i="251"/>
  <c r="BI263" i="251"/>
  <c r="BH263" i="251"/>
  <c r="CC203" i="251"/>
  <c r="CA203" i="251"/>
  <c r="BZ203" i="251"/>
  <c r="BY203" i="251"/>
  <c r="BX203" i="251"/>
  <c r="BW203" i="251"/>
  <c r="BV203" i="251"/>
  <c r="BU203" i="251"/>
  <c r="BT203" i="251"/>
  <c r="BS203" i="251"/>
  <c r="BR203" i="251"/>
  <c r="BQ203" i="251"/>
  <c r="BP203" i="251"/>
  <c r="BO203" i="251"/>
  <c r="BN203" i="251"/>
  <c r="BM203" i="251"/>
  <c r="BL203" i="251"/>
  <c r="BK203" i="251"/>
  <c r="BJ203" i="251"/>
  <c r="BI203" i="251"/>
  <c r="BH203" i="251"/>
  <c r="CC145" i="251"/>
  <c r="CA145" i="251"/>
  <c r="BZ145" i="251"/>
  <c r="BY145" i="251"/>
  <c r="BX145" i="251"/>
  <c r="BW145" i="251"/>
  <c r="BV145" i="251"/>
  <c r="BU145" i="251"/>
  <c r="BT145" i="251"/>
  <c r="BS145" i="251"/>
  <c r="BR145" i="251"/>
  <c r="BQ145" i="251"/>
  <c r="BP145" i="251"/>
  <c r="BO145" i="251"/>
  <c r="BN145" i="251"/>
  <c r="BM145" i="251"/>
  <c r="BL145" i="251"/>
  <c r="BK145" i="251"/>
  <c r="BJ145" i="251"/>
  <c r="BI145" i="251"/>
  <c r="BH145" i="251"/>
  <c r="CC287" i="251"/>
  <c r="CA287" i="251"/>
  <c r="BZ287" i="251"/>
  <c r="BY287" i="251"/>
  <c r="BX287" i="251"/>
  <c r="BW287" i="251"/>
  <c r="BV287" i="251"/>
  <c r="BU287" i="251"/>
  <c r="BT287" i="251"/>
  <c r="BS287" i="251"/>
  <c r="BR287" i="251"/>
  <c r="BQ287" i="251"/>
  <c r="BP287" i="251"/>
  <c r="BO287" i="251"/>
  <c r="BN287" i="251"/>
  <c r="BM287" i="251"/>
  <c r="BL287" i="251"/>
  <c r="BK287" i="251"/>
  <c r="BJ287" i="251"/>
  <c r="BI287" i="251"/>
  <c r="BH287" i="251"/>
  <c r="CC144" i="251"/>
  <c r="CA144" i="251"/>
  <c r="BZ144" i="251"/>
  <c r="BY144" i="251"/>
  <c r="BX144" i="251"/>
  <c r="BW144" i="251"/>
  <c r="BV144" i="251"/>
  <c r="BU144" i="251"/>
  <c r="BT144" i="251"/>
  <c r="BS144" i="251"/>
  <c r="BR144" i="251"/>
  <c r="BQ144" i="251"/>
  <c r="BP144" i="251"/>
  <c r="BO144" i="251"/>
  <c r="BN144" i="251"/>
  <c r="BM144" i="251"/>
  <c r="BL144" i="251"/>
  <c r="BK144" i="251"/>
  <c r="BJ144" i="251"/>
  <c r="BI144" i="251"/>
  <c r="BH144" i="251"/>
  <c r="CC202" i="251"/>
  <c r="CA202" i="251"/>
  <c r="BZ202" i="251"/>
  <c r="BY202" i="251"/>
  <c r="BX202" i="251"/>
  <c r="BW202" i="251"/>
  <c r="BV202" i="251"/>
  <c r="BU202" i="251"/>
  <c r="BT202" i="251"/>
  <c r="BS202" i="251"/>
  <c r="BR202" i="251"/>
  <c r="BQ202" i="251"/>
  <c r="BP202" i="251"/>
  <c r="BO202" i="251"/>
  <c r="BN202" i="251"/>
  <c r="BM202" i="251"/>
  <c r="BL202" i="251"/>
  <c r="BK202" i="251"/>
  <c r="BJ202" i="251"/>
  <c r="BI202" i="251"/>
  <c r="BH202" i="251"/>
  <c r="CC117" i="251"/>
  <c r="CA117" i="251"/>
  <c r="BZ117" i="251"/>
  <c r="BY117" i="251"/>
  <c r="BX117" i="251"/>
  <c r="BW117" i="251"/>
  <c r="BV117" i="251"/>
  <c r="BU117" i="251"/>
  <c r="BT117" i="251"/>
  <c r="BS117" i="251"/>
  <c r="BR117" i="251"/>
  <c r="BQ117" i="251"/>
  <c r="BP117" i="251"/>
  <c r="BO117" i="251"/>
  <c r="BN117" i="251"/>
  <c r="BM117" i="251"/>
  <c r="BL117" i="251"/>
  <c r="BK117" i="251"/>
  <c r="BJ117" i="251"/>
  <c r="BI117" i="251"/>
  <c r="BH117" i="251"/>
  <c r="CC353" i="251"/>
  <c r="CA353" i="251"/>
  <c r="BZ353" i="251"/>
  <c r="BY353" i="251"/>
  <c r="BX353" i="251"/>
  <c r="BW353" i="251"/>
  <c r="BV353" i="251"/>
  <c r="BU353" i="251"/>
  <c r="BT353" i="251"/>
  <c r="BS353" i="251"/>
  <c r="BR353" i="251"/>
  <c r="BQ353" i="251"/>
  <c r="BP353" i="251"/>
  <c r="BO353" i="251"/>
  <c r="BN353" i="251"/>
  <c r="BM353" i="251"/>
  <c r="BL353" i="251"/>
  <c r="BK353" i="251"/>
  <c r="BJ353" i="251"/>
  <c r="BI353" i="251"/>
  <c r="BH353" i="251"/>
  <c r="CC369" i="251"/>
  <c r="CA369" i="251"/>
  <c r="BZ369" i="251"/>
  <c r="BY369" i="251"/>
  <c r="BX369" i="251"/>
  <c r="BW369" i="251"/>
  <c r="BV369" i="251"/>
  <c r="BU369" i="251"/>
  <c r="BT369" i="251"/>
  <c r="BS369" i="251"/>
  <c r="BR369" i="251"/>
  <c r="BQ369" i="251"/>
  <c r="BP369" i="251"/>
  <c r="BO369" i="251"/>
  <c r="BN369" i="251"/>
  <c r="BM369" i="251"/>
  <c r="BL369" i="251"/>
  <c r="BK369" i="251"/>
  <c r="BJ369" i="251"/>
  <c r="BI369" i="251"/>
  <c r="BH369" i="251"/>
  <c r="CC368" i="251"/>
  <c r="CA368" i="251"/>
  <c r="BZ368" i="251"/>
  <c r="BY368" i="251"/>
  <c r="BX368" i="251"/>
  <c r="BW368" i="251"/>
  <c r="BV368" i="251"/>
  <c r="BU368" i="251"/>
  <c r="BT368" i="251"/>
  <c r="BS368" i="251"/>
  <c r="BR368" i="251"/>
  <c r="BQ368" i="251"/>
  <c r="BP368" i="251"/>
  <c r="BO368" i="251"/>
  <c r="BN368" i="251"/>
  <c r="BM368" i="251"/>
  <c r="BL368" i="251"/>
  <c r="BK368" i="251"/>
  <c r="BJ368" i="251"/>
  <c r="BI368" i="251"/>
  <c r="BH368" i="251"/>
  <c r="CC201" i="251"/>
  <c r="CA201" i="251"/>
  <c r="BZ201" i="251"/>
  <c r="BY201" i="251"/>
  <c r="BX201" i="251"/>
  <c r="BW201" i="251"/>
  <c r="BV201" i="251"/>
  <c r="BU201" i="251"/>
  <c r="BT201" i="251"/>
  <c r="BS201" i="251"/>
  <c r="BR201" i="251"/>
  <c r="BQ201" i="251"/>
  <c r="BP201" i="251"/>
  <c r="BO201" i="251"/>
  <c r="BN201" i="251"/>
  <c r="BM201" i="251"/>
  <c r="BL201" i="251"/>
  <c r="BK201" i="251"/>
  <c r="BJ201" i="251"/>
  <c r="BI201" i="251"/>
  <c r="BH201" i="251"/>
  <c r="CC200" i="251"/>
  <c r="CA200" i="251"/>
  <c r="BZ200" i="251"/>
  <c r="BY200" i="251"/>
  <c r="BX200" i="251"/>
  <c r="BW200" i="251"/>
  <c r="BV200" i="251"/>
  <c r="BU200" i="251"/>
  <c r="BT200" i="251"/>
  <c r="BS200" i="251"/>
  <c r="BR200" i="251"/>
  <c r="BQ200" i="251"/>
  <c r="BP200" i="251"/>
  <c r="BO200" i="251"/>
  <c r="BN200" i="251"/>
  <c r="BM200" i="251"/>
  <c r="BL200" i="251"/>
  <c r="BK200" i="251"/>
  <c r="BJ200" i="251"/>
  <c r="BI200" i="251"/>
  <c r="BH200" i="251"/>
  <c r="CC84" i="251"/>
  <c r="CA84" i="251"/>
  <c r="BZ84" i="251"/>
  <c r="BY84" i="251"/>
  <c r="BX84" i="251"/>
  <c r="BW84" i="251"/>
  <c r="BV84" i="251"/>
  <c r="BU84" i="251"/>
  <c r="BT84" i="251"/>
  <c r="BS84" i="251"/>
  <c r="BR84" i="251"/>
  <c r="BQ84" i="251"/>
  <c r="BP84" i="251"/>
  <c r="BO84" i="251"/>
  <c r="BN84" i="251"/>
  <c r="BM84" i="251"/>
  <c r="BL84" i="251"/>
  <c r="BK84" i="251"/>
  <c r="BJ84" i="251"/>
  <c r="BI84" i="251"/>
  <c r="BH84" i="251"/>
  <c r="CC352" i="251"/>
  <c r="CA352" i="251"/>
  <c r="BZ352" i="251"/>
  <c r="BY352" i="251"/>
  <c r="BX352" i="251"/>
  <c r="BW352" i="251"/>
  <c r="BV352" i="251"/>
  <c r="BU352" i="251"/>
  <c r="BT352" i="251"/>
  <c r="BS352" i="251"/>
  <c r="BR352" i="251"/>
  <c r="BQ352" i="251"/>
  <c r="BP352" i="251"/>
  <c r="BO352" i="251"/>
  <c r="BN352" i="251"/>
  <c r="BM352" i="251"/>
  <c r="BL352" i="251"/>
  <c r="BK352" i="251"/>
  <c r="BJ352" i="251"/>
  <c r="BI352" i="251"/>
  <c r="BH352" i="251"/>
  <c r="CC199" i="251"/>
  <c r="CA199" i="251"/>
  <c r="BZ199" i="251"/>
  <c r="BY199" i="251"/>
  <c r="BX199" i="251"/>
  <c r="BW199" i="251"/>
  <c r="BV199" i="251"/>
  <c r="BU199" i="251"/>
  <c r="BT199" i="251"/>
  <c r="BS199" i="251"/>
  <c r="BR199" i="251"/>
  <c r="BQ199" i="251"/>
  <c r="BP199" i="251"/>
  <c r="BO199" i="251"/>
  <c r="BN199" i="251"/>
  <c r="BM199" i="251"/>
  <c r="BL199" i="251"/>
  <c r="BK199" i="251"/>
  <c r="BJ199" i="251"/>
  <c r="BI199" i="251"/>
  <c r="BH199" i="251"/>
  <c r="CC302" i="251"/>
  <c r="CA302" i="251"/>
  <c r="BZ302" i="251"/>
  <c r="BY302" i="251"/>
  <c r="BX302" i="251"/>
  <c r="BW302" i="251"/>
  <c r="BV302" i="251"/>
  <c r="BU302" i="251"/>
  <c r="BT302" i="251"/>
  <c r="BS302" i="251"/>
  <c r="BR302" i="251"/>
  <c r="BQ302" i="251"/>
  <c r="BP302" i="251"/>
  <c r="BO302" i="251"/>
  <c r="BN302" i="251"/>
  <c r="BM302" i="251"/>
  <c r="BL302" i="251"/>
  <c r="BK302" i="251"/>
  <c r="BJ302" i="251"/>
  <c r="BI302" i="251"/>
  <c r="BH302" i="251"/>
  <c r="CC143" i="251"/>
  <c r="CA143" i="251"/>
  <c r="BZ143" i="251"/>
  <c r="BY143" i="251"/>
  <c r="BX143" i="251"/>
  <c r="BW143" i="251"/>
  <c r="BV143" i="251"/>
  <c r="BU143" i="251"/>
  <c r="BT143" i="251"/>
  <c r="BS143" i="251"/>
  <c r="BR143" i="251"/>
  <c r="BQ143" i="251"/>
  <c r="BP143" i="251"/>
  <c r="BO143" i="251"/>
  <c r="BN143" i="251"/>
  <c r="BM143" i="251"/>
  <c r="BL143" i="251"/>
  <c r="BK143" i="251"/>
  <c r="BJ143" i="251"/>
  <c r="BI143" i="251"/>
  <c r="BH143" i="251"/>
  <c r="CC355" i="251"/>
  <c r="CA355" i="251"/>
  <c r="BZ355" i="251"/>
  <c r="BY355" i="251"/>
  <c r="BX355" i="251"/>
  <c r="BW355" i="251"/>
  <c r="BV355" i="251"/>
  <c r="BU355" i="251"/>
  <c r="BT355" i="251"/>
  <c r="BS355" i="251"/>
  <c r="BR355" i="251"/>
  <c r="BQ355" i="251"/>
  <c r="BP355" i="251"/>
  <c r="BO355" i="251"/>
  <c r="BN355" i="251"/>
  <c r="BM355" i="251"/>
  <c r="BL355" i="251"/>
  <c r="BK355" i="251"/>
  <c r="BJ355" i="251"/>
  <c r="BI355" i="251"/>
  <c r="BH355" i="251"/>
  <c r="CC7" i="251"/>
  <c r="CA7" i="251"/>
  <c r="BZ7" i="251"/>
  <c r="BY7" i="251"/>
  <c r="BX7" i="251"/>
  <c r="BW7" i="251"/>
  <c r="BV7" i="251"/>
  <c r="BU7" i="251"/>
  <c r="BT7" i="251"/>
  <c r="BS7" i="251"/>
  <c r="BR7" i="251"/>
  <c r="BQ7" i="251"/>
  <c r="BP7" i="251"/>
  <c r="BO7" i="251"/>
  <c r="BN7" i="251"/>
  <c r="BM7" i="251"/>
  <c r="BL7" i="251"/>
  <c r="BK7" i="251"/>
  <c r="BJ7" i="251"/>
  <c r="BI7" i="251"/>
  <c r="BH7" i="251"/>
  <c r="CC62" i="251"/>
  <c r="CA62" i="251"/>
  <c r="BZ62" i="251"/>
  <c r="BY62" i="251"/>
  <c r="BX62" i="251"/>
  <c r="BW62" i="251"/>
  <c r="BV62" i="251"/>
  <c r="BU62" i="251"/>
  <c r="BT62" i="251"/>
  <c r="BS62" i="251"/>
  <c r="BR62" i="251"/>
  <c r="BQ62" i="251"/>
  <c r="BP62" i="251"/>
  <c r="BO62" i="251"/>
  <c r="BN62" i="251"/>
  <c r="BM62" i="251"/>
  <c r="BL62" i="251"/>
  <c r="BK62" i="251"/>
  <c r="BJ62" i="251"/>
  <c r="BI62" i="251"/>
  <c r="BH62" i="251"/>
  <c r="CC10" i="251"/>
  <c r="CA10" i="251"/>
  <c r="BZ10" i="251"/>
  <c r="BY10" i="251"/>
  <c r="BX10" i="251"/>
  <c r="BW10" i="251"/>
  <c r="BV10" i="251"/>
  <c r="BU10" i="251"/>
  <c r="BT10" i="251"/>
  <c r="BS10" i="251"/>
  <c r="BR10" i="251"/>
  <c r="BQ10" i="251"/>
  <c r="BP10" i="251"/>
  <c r="BO10" i="251"/>
  <c r="BN10" i="251"/>
  <c r="BM10" i="251"/>
  <c r="BL10" i="251"/>
  <c r="BK10" i="251"/>
  <c r="BJ10" i="251"/>
  <c r="BI10" i="251"/>
  <c r="BH10" i="251"/>
  <c r="CC47" i="251"/>
  <c r="CA47" i="251"/>
  <c r="BZ47" i="251"/>
  <c r="BY47" i="251"/>
  <c r="BX47" i="251"/>
  <c r="BW47" i="251"/>
  <c r="BV47" i="251"/>
  <c r="BU47" i="251"/>
  <c r="BT47" i="251"/>
  <c r="BS47" i="251"/>
  <c r="BR47" i="251"/>
  <c r="BQ47" i="251"/>
  <c r="BP47" i="251"/>
  <c r="BO47" i="251"/>
  <c r="BN47" i="251"/>
  <c r="BM47" i="251"/>
  <c r="BL47" i="251"/>
  <c r="BK47" i="251"/>
  <c r="BJ47" i="251"/>
  <c r="BI47" i="251"/>
  <c r="BH47" i="251"/>
  <c r="CC83" i="251"/>
  <c r="CA83" i="251"/>
  <c r="BZ83" i="251"/>
  <c r="BY83" i="251"/>
  <c r="BX83" i="251"/>
  <c r="BW83" i="251"/>
  <c r="BV83" i="251"/>
  <c r="BU83" i="251"/>
  <c r="BT83" i="251"/>
  <c r="BS83" i="251"/>
  <c r="BR83" i="251"/>
  <c r="BQ83" i="251"/>
  <c r="BP83" i="251"/>
  <c r="BO83" i="251"/>
  <c r="BN83" i="251"/>
  <c r="BM83" i="251"/>
  <c r="BL83" i="251"/>
  <c r="BK83" i="251"/>
  <c r="BJ83" i="251"/>
  <c r="BI83" i="251"/>
  <c r="BH83" i="251"/>
  <c r="CC262" i="251"/>
  <c r="CA262" i="251"/>
  <c r="BZ262" i="251"/>
  <c r="BY262" i="251"/>
  <c r="BX262" i="251"/>
  <c r="BW262" i="251"/>
  <c r="BV262" i="251"/>
  <c r="BU262" i="251"/>
  <c r="BT262" i="251"/>
  <c r="BS262" i="251"/>
  <c r="BR262" i="251"/>
  <c r="BQ262" i="251"/>
  <c r="BP262" i="251"/>
  <c r="BO262" i="251"/>
  <c r="BN262" i="251"/>
  <c r="BM262" i="251"/>
  <c r="BL262" i="251"/>
  <c r="BK262" i="251"/>
  <c r="BJ262" i="251"/>
  <c r="BI262" i="251"/>
  <c r="CB3" i="251"/>
  <c r="I381" i="250"/>
  <c r="L381" i="250"/>
  <c r="Q381" i="250"/>
  <c r="R381" i="250"/>
  <c r="U381" i="250"/>
  <c r="X381" i="250"/>
  <c r="Y381" i="250"/>
  <c r="Z381" i="250"/>
  <c r="AC381" i="250"/>
  <c r="AF381" i="250"/>
  <c r="AJ381" i="250"/>
  <c r="AM381" i="250"/>
  <c r="AP381" i="250"/>
  <c r="AS381" i="250"/>
  <c r="AT381" i="250"/>
  <c r="AW381" i="250"/>
  <c r="AZ381" i="250"/>
  <c r="BC381" i="250"/>
  <c r="BD381" i="250"/>
  <c r="BE381" i="250"/>
  <c r="CA381" i="250"/>
  <c r="I4" i="250"/>
  <c r="L4" i="250"/>
  <c r="Q4" i="250"/>
  <c r="R4" i="250"/>
  <c r="U4" i="250"/>
  <c r="X4" i="250"/>
  <c r="Y4" i="250"/>
  <c r="Z4" i="250"/>
  <c r="AC4" i="250"/>
  <c r="AF4" i="250"/>
  <c r="AI4" i="250"/>
  <c r="AJ4" i="250"/>
  <c r="AM4" i="250"/>
  <c r="AP4" i="250"/>
  <c r="AS4" i="250"/>
  <c r="AT4" i="250"/>
  <c r="AW4" i="250"/>
  <c r="AZ4" i="250"/>
  <c r="BC4" i="250"/>
  <c r="BD4" i="250"/>
  <c r="BE4" i="250"/>
  <c r="CA4" i="250"/>
  <c r="I5" i="250"/>
  <c r="L5" i="250"/>
  <c r="Q5" i="250"/>
  <c r="R5" i="250"/>
  <c r="U5" i="250"/>
  <c r="X5" i="250"/>
  <c r="Y5" i="250"/>
  <c r="Z5" i="250"/>
  <c r="AC5" i="250"/>
  <c r="AF5" i="250"/>
  <c r="AI5" i="250"/>
  <c r="AJ5" i="250"/>
  <c r="AM5" i="250"/>
  <c r="AP5" i="250"/>
  <c r="AS5" i="250"/>
  <c r="AT5" i="250"/>
  <c r="AW5" i="250"/>
  <c r="AZ5" i="250"/>
  <c r="BC5" i="250"/>
  <c r="BD5" i="250"/>
  <c r="BE5" i="250"/>
  <c r="CA5" i="250"/>
  <c r="I6" i="250"/>
  <c r="L6" i="250"/>
  <c r="Q6" i="250"/>
  <c r="R6" i="250"/>
  <c r="U6" i="250"/>
  <c r="X6" i="250"/>
  <c r="Y6" i="250"/>
  <c r="Z6" i="250"/>
  <c r="AC6" i="250"/>
  <c r="AF6" i="250"/>
  <c r="AI6" i="250"/>
  <c r="AJ6" i="250"/>
  <c r="AM6" i="250"/>
  <c r="AP6" i="250"/>
  <c r="AS6" i="250"/>
  <c r="AT6" i="250"/>
  <c r="AW6" i="250"/>
  <c r="AZ6" i="250"/>
  <c r="BC6" i="250"/>
  <c r="BD6" i="250"/>
  <c r="BE6" i="250"/>
  <c r="CA6" i="250"/>
  <c r="I7" i="250"/>
  <c r="L7" i="250"/>
  <c r="Q7" i="250"/>
  <c r="R7" i="250"/>
  <c r="U7" i="250"/>
  <c r="X7" i="250"/>
  <c r="Y7" i="250"/>
  <c r="Z7" i="250"/>
  <c r="AC7" i="250"/>
  <c r="AF7" i="250"/>
  <c r="AI7" i="250"/>
  <c r="AJ7" i="250"/>
  <c r="AM7" i="250"/>
  <c r="AP7" i="250"/>
  <c r="AS7" i="250"/>
  <c r="AT7" i="250"/>
  <c r="AW7" i="250"/>
  <c r="AZ7" i="250"/>
  <c r="BC7" i="250"/>
  <c r="BD7" i="250"/>
  <c r="BE7" i="250"/>
  <c r="CA7" i="250"/>
  <c r="I8" i="250"/>
  <c r="L8" i="250"/>
  <c r="Q8" i="250"/>
  <c r="R8" i="250"/>
  <c r="U8" i="250"/>
  <c r="X8" i="250"/>
  <c r="Y8" i="250"/>
  <c r="Z8" i="250"/>
  <c r="AC8" i="250"/>
  <c r="AF8" i="250"/>
  <c r="AI8" i="250"/>
  <c r="AJ8" i="250"/>
  <c r="AM8" i="250"/>
  <c r="AP8" i="250"/>
  <c r="AS8" i="250"/>
  <c r="AT8" i="250"/>
  <c r="AW8" i="250"/>
  <c r="AZ8" i="250"/>
  <c r="BC8" i="250"/>
  <c r="BD8" i="250"/>
  <c r="BE8" i="250"/>
  <c r="CA8" i="250"/>
  <c r="I9" i="250"/>
  <c r="L9" i="250"/>
  <c r="Q9" i="250"/>
  <c r="R9" i="250"/>
  <c r="U9" i="250"/>
  <c r="X9" i="250"/>
  <c r="Y9" i="250"/>
  <c r="Z9" i="250"/>
  <c r="AC9" i="250"/>
  <c r="AF9" i="250"/>
  <c r="AI9" i="250"/>
  <c r="AJ9" i="250"/>
  <c r="AM9" i="250"/>
  <c r="AP9" i="250"/>
  <c r="AS9" i="250"/>
  <c r="AT9" i="250"/>
  <c r="AW9" i="250"/>
  <c r="AZ9" i="250"/>
  <c r="BC9" i="250"/>
  <c r="BD9" i="250"/>
  <c r="BE9" i="250"/>
  <c r="CA9" i="250"/>
  <c r="I10" i="250"/>
  <c r="L10" i="250"/>
  <c r="Q10" i="250"/>
  <c r="R10" i="250"/>
  <c r="U10" i="250"/>
  <c r="X10" i="250"/>
  <c r="Y10" i="250"/>
  <c r="Z10" i="250"/>
  <c r="AC10" i="250"/>
  <c r="AF10" i="250"/>
  <c r="AI10" i="250"/>
  <c r="AJ10" i="250"/>
  <c r="AM10" i="250"/>
  <c r="AP10" i="250"/>
  <c r="AS10" i="250"/>
  <c r="AT10" i="250"/>
  <c r="AW10" i="250"/>
  <c r="AZ10" i="250"/>
  <c r="BC10" i="250"/>
  <c r="BD10" i="250"/>
  <c r="BE10" i="250"/>
  <c r="CA10" i="250"/>
  <c r="I11" i="250"/>
  <c r="L11" i="250"/>
  <c r="Q11" i="250"/>
  <c r="R11" i="250"/>
  <c r="U11" i="250"/>
  <c r="X11" i="250"/>
  <c r="Y11" i="250"/>
  <c r="Z11" i="250"/>
  <c r="AC11" i="250"/>
  <c r="AF11" i="250"/>
  <c r="AI11" i="250"/>
  <c r="AJ11" i="250"/>
  <c r="AM11" i="250"/>
  <c r="AP11" i="250"/>
  <c r="AS11" i="250"/>
  <c r="AT11" i="250"/>
  <c r="AW11" i="250"/>
  <c r="AZ11" i="250"/>
  <c r="BC11" i="250"/>
  <c r="BD11" i="250"/>
  <c r="BE11" i="250"/>
  <c r="CA11" i="250"/>
  <c r="I12" i="250"/>
  <c r="L12" i="250"/>
  <c r="Q12" i="250"/>
  <c r="R12" i="250"/>
  <c r="U12" i="250"/>
  <c r="X12" i="250"/>
  <c r="Y12" i="250"/>
  <c r="Z12" i="250"/>
  <c r="AC12" i="250"/>
  <c r="AF12" i="250"/>
  <c r="AI12" i="250"/>
  <c r="AJ12" i="250"/>
  <c r="AM12" i="250"/>
  <c r="AP12" i="250"/>
  <c r="AS12" i="250"/>
  <c r="AT12" i="250"/>
  <c r="AW12" i="250"/>
  <c r="AZ12" i="250"/>
  <c r="BC12" i="250"/>
  <c r="BD12" i="250"/>
  <c r="BE12" i="250"/>
  <c r="CA12" i="250"/>
  <c r="I13" i="250"/>
  <c r="L13" i="250"/>
  <c r="Q13" i="250"/>
  <c r="R13" i="250"/>
  <c r="U13" i="250"/>
  <c r="X13" i="250"/>
  <c r="Y13" i="250"/>
  <c r="Z13" i="250"/>
  <c r="AC13" i="250"/>
  <c r="AF13" i="250"/>
  <c r="AI13" i="250"/>
  <c r="AJ13" i="250"/>
  <c r="AM13" i="250"/>
  <c r="AP13" i="250"/>
  <c r="AS13" i="250"/>
  <c r="AT13" i="250"/>
  <c r="AW13" i="250"/>
  <c r="AZ13" i="250"/>
  <c r="BC13" i="250"/>
  <c r="BD13" i="250"/>
  <c r="BE13" i="250"/>
  <c r="CA13" i="250"/>
  <c r="I14" i="250"/>
  <c r="L14" i="250"/>
  <c r="Q14" i="250"/>
  <c r="R14" i="250"/>
  <c r="U14" i="250"/>
  <c r="X14" i="250"/>
  <c r="Y14" i="250"/>
  <c r="Z14" i="250"/>
  <c r="AC14" i="250"/>
  <c r="AF14" i="250"/>
  <c r="AI14" i="250"/>
  <c r="AJ14" i="250"/>
  <c r="AM14" i="250"/>
  <c r="AP14" i="250"/>
  <c r="AS14" i="250"/>
  <c r="AT14" i="250"/>
  <c r="AW14" i="250"/>
  <c r="AZ14" i="250"/>
  <c r="BC14" i="250"/>
  <c r="BD14" i="250"/>
  <c r="BE14" i="250"/>
  <c r="CA14" i="250"/>
  <c r="I15" i="250"/>
  <c r="L15" i="250"/>
  <c r="Q15" i="250"/>
  <c r="R15" i="250"/>
  <c r="U15" i="250"/>
  <c r="X15" i="250"/>
  <c r="Y15" i="250"/>
  <c r="Z15" i="250"/>
  <c r="AC15" i="250"/>
  <c r="AF15" i="250"/>
  <c r="AI15" i="250"/>
  <c r="AJ15" i="250"/>
  <c r="AM15" i="250"/>
  <c r="AP15" i="250"/>
  <c r="AS15" i="250"/>
  <c r="AT15" i="250"/>
  <c r="AW15" i="250"/>
  <c r="AZ15" i="250"/>
  <c r="BC15" i="250"/>
  <c r="BD15" i="250"/>
  <c r="BE15" i="250"/>
  <c r="CA15" i="250"/>
  <c r="I16" i="250"/>
  <c r="L16" i="250"/>
  <c r="Q16" i="250"/>
  <c r="R16" i="250"/>
  <c r="U16" i="250"/>
  <c r="X16" i="250"/>
  <c r="Y16" i="250"/>
  <c r="Z16" i="250"/>
  <c r="AC16" i="250"/>
  <c r="AF16" i="250"/>
  <c r="AI16" i="250"/>
  <c r="AJ16" i="250"/>
  <c r="AM16" i="250"/>
  <c r="AP16" i="250"/>
  <c r="AS16" i="250"/>
  <c r="AT16" i="250"/>
  <c r="AW16" i="250"/>
  <c r="AZ16" i="250"/>
  <c r="BC16" i="250"/>
  <c r="BD16" i="250"/>
  <c r="BE16" i="250"/>
  <c r="CA16" i="250"/>
  <c r="I17" i="250"/>
  <c r="L17" i="250"/>
  <c r="Q17" i="250"/>
  <c r="R17" i="250"/>
  <c r="U17" i="250"/>
  <c r="X17" i="250"/>
  <c r="Y17" i="250"/>
  <c r="Z17" i="250"/>
  <c r="AC17" i="250"/>
  <c r="AF17" i="250"/>
  <c r="AI17" i="250"/>
  <c r="AJ17" i="250"/>
  <c r="AM17" i="250"/>
  <c r="AP17" i="250"/>
  <c r="AS17" i="250"/>
  <c r="AT17" i="250"/>
  <c r="AW17" i="250"/>
  <c r="AZ17" i="250"/>
  <c r="BC17" i="250"/>
  <c r="BD17" i="250"/>
  <c r="BE17" i="250"/>
  <c r="CA17" i="250"/>
  <c r="I18" i="250"/>
  <c r="L18" i="250"/>
  <c r="Q18" i="250"/>
  <c r="R18" i="250"/>
  <c r="U18" i="250"/>
  <c r="X18" i="250"/>
  <c r="Y18" i="250"/>
  <c r="Z18" i="250"/>
  <c r="AC18" i="250"/>
  <c r="AF18" i="250"/>
  <c r="AI18" i="250"/>
  <c r="AJ18" i="250"/>
  <c r="AM18" i="250"/>
  <c r="AP18" i="250"/>
  <c r="AS18" i="250"/>
  <c r="AT18" i="250"/>
  <c r="AW18" i="250"/>
  <c r="AZ18" i="250"/>
  <c r="BC18" i="250"/>
  <c r="BD18" i="250"/>
  <c r="BE18" i="250"/>
  <c r="CA18" i="250"/>
  <c r="I19" i="250"/>
  <c r="L19" i="250"/>
  <c r="Q19" i="250"/>
  <c r="R19" i="250"/>
  <c r="U19" i="250"/>
  <c r="X19" i="250"/>
  <c r="Y19" i="250"/>
  <c r="Z19" i="250"/>
  <c r="AC19" i="250"/>
  <c r="AF19" i="250"/>
  <c r="AI19" i="250"/>
  <c r="AJ19" i="250"/>
  <c r="AM19" i="250"/>
  <c r="AP19" i="250"/>
  <c r="AS19" i="250"/>
  <c r="AT19" i="250"/>
  <c r="AW19" i="250"/>
  <c r="AZ19" i="250"/>
  <c r="BC19" i="250"/>
  <c r="BD19" i="250"/>
  <c r="BE19" i="250"/>
  <c r="CA19" i="250"/>
  <c r="I20" i="250"/>
  <c r="L20" i="250"/>
  <c r="Q20" i="250"/>
  <c r="R20" i="250"/>
  <c r="U20" i="250"/>
  <c r="X20" i="250"/>
  <c r="Y20" i="250"/>
  <c r="Z20" i="250"/>
  <c r="AC20" i="250"/>
  <c r="AF20" i="250"/>
  <c r="AI20" i="250"/>
  <c r="AJ20" i="250"/>
  <c r="AM20" i="250"/>
  <c r="AP20" i="250"/>
  <c r="AS20" i="250"/>
  <c r="AT20" i="250"/>
  <c r="AW20" i="250"/>
  <c r="AZ20" i="250"/>
  <c r="BC20" i="250"/>
  <c r="BD20" i="250"/>
  <c r="BE20" i="250"/>
  <c r="CA20" i="250"/>
  <c r="I21" i="250"/>
  <c r="L21" i="250"/>
  <c r="Q21" i="250"/>
  <c r="R21" i="250"/>
  <c r="U21" i="250"/>
  <c r="X21" i="250"/>
  <c r="Y21" i="250"/>
  <c r="Z21" i="250"/>
  <c r="AC21" i="250"/>
  <c r="AF21" i="250"/>
  <c r="AI21" i="250"/>
  <c r="AJ21" i="250"/>
  <c r="AM21" i="250"/>
  <c r="AP21" i="250"/>
  <c r="AS21" i="250"/>
  <c r="AT21" i="250"/>
  <c r="AW21" i="250"/>
  <c r="AZ21" i="250"/>
  <c r="BC21" i="250"/>
  <c r="BD21" i="250"/>
  <c r="BE21" i="250"/>
  <c r="CA21" i="250"/>
  <c r="I22" i="250"/>
  <c r="L22" i="250"/>
  <c r="Q22" i="250"/>
  <c r="R22" i="250"/>
  <c r="U22" i="250"/>
  <c r="X22" i="250"/>
  <c r="Y22" i="250"/>
  <c r="Z22" i="250"/>
  <c r="AC22" i="250"/>
  <c r="AF22" i="250"/>
  <c r="AI22" i="250"/>
  <c r="AJ22" i="250"/>
  <c r="AM22" i="250"/>
  <c r="AP22" i="250"/>
  <c r="AS22" i="250"/>
  <c r="AT22" i="250"/>
  <c r="AW22" i="250"/>
  <c r="AZ22" i="250"/>
  <c r="BC22" i="250"/>
  <c r="BD22" i="250"/>
  <c r="BE22" i="250"/>
  <c r="CA22" i="250"/>
  <c r="I23" i="250"/>
  <c r="L23" i="250"/>
  <c r="Q23" i="250"/>
  <c r="R23" i="250"/>
  <c r="U23" i="250"/>
  <c r="X23" i="250"/>
  <c r="Y23" i="250"/>
  <c r="Z23" i="250"/>
  <c r="AC23" i="250"/>
  <c r="AF23" i="250"/>
  <c r="AI23" i="250"/>
  <c r="AJ23" i="250"/>
  <c r="AM23" i="250"/>
  <c r="AP23" i="250"/>
  <c r="AS23" i="250"/>
  <c r="AT23" i="250"/>
  <c r="AW23" i="250"/>
  <c r="AZ23" i="250"/>
  <c r="BC23" i="250"/>
  <c r="BD23" i="250"/>
  <c r="BE23" i="250"/>
  <c r="CA23" i="250"/>
  <c r="I24" i="250"/>
  <c r="L24" i="250"/>
  <c r="Q24" i="250"/>
  <c r="R24" i="250"/>
  <c r="U24" i="250"/>
  <c r="X24" i="250"/>
  <c r="Y24" i="250"/>
  <c r="Z24" i="250"/>
  <c r="AC24" i="250"/>
  <c r="AF24" i="250"/>
  <c r="AI24" i="250"/>
  <c r="AJ24" i="250"/>
  <c r="AM24" i="250"/>
  <c r="AP24" i="250"/>
  <c r="AS24" i="250"/>
  <c r="AT24" i="250"/>
  <c r="AW24" i="250"/>
  <c r="AZ24" i="250"/>
  <c r="BC24" i="250"/>
  <c r="BD24" i="250"/>
  <c r="BE24" i="250"/>
  <c r="CA24" i="250"/>
  <c r="I25" i="250"/>
  <c r="L25" i="250"/>
  <c r="Q25" i="250"/>
  <c r="R25" i="250"/>
  <c r="U25" i="250"/>
  <c r="X25" i="250"/>
  <c r="Y25" i="250"/>
  <c r="Z25" i="250"/>
  <c r="AC25" i="250"/>
  <c r="AF25" i="250"/>
  <c r="AI25" i="250"/>
  <c r="AJ25" i="250"/>
  <c r="AM25" i="250"/>
  <c r="AP25" i="250"/>
  <c r="AS25" i="250"/>
  <c r="AT25" i="250"/>
  <c r="AW25" i="250"/>
  <c r="AZ25" i="250"/>
  <c r="BC25" i="250"/>
  <c r="BD25" i="250"/>
  <c r="BE25" i="250"/>
  <c r="CA25" i="250"/>
  <c r="I26" i="250"/>
  <c r="L26" i="250"/>
  <c r="Q26" i="250"/>
  <c r="R26" i="250"/>
  <c r="U26" i="250"/>
  <c r="X26" i="250"/>
  <c r="Y26" i="250"/>
  <c r="Z26" i="250"/>
  <c r="AC26" i="250"/>
  <c r="AF26" i="250"/>
  <c r="AI26" i="250"/>
  <c r="AJ26" i="250"/>
  <c r="AM26" i="250"/>
  <c r="AP26" i="250"/>
  <c r="AS26" i="250"/>
  <c r="AT26" i="250"/>
  <c r="AW26" i="250"/>
  <c r="AZ26" i="250"/>
  <c r="BC26" i="250"/>
  <c r="BD26" i="250"/>
  <c r="BE26" i="250"/>
  <c r="CA26" i="250"/>
  <c r="I27" i="250"/>
  <c r="L27" i="250"/>
  <c r="Q27" i="250"/>
  <c r="R27" i="250"/>
  <c r="U27" i="250"/>
  <c r="X27" i="250"/>
  <c r="Y27" i="250"/>
  <c r="Z27" i="250"/>
  <c r="AC27" i="250"/>
  <c r="AF27" i="250"/>
  <c r="AI27" i="250"/>
  <c r="AJ27" i="250"/>
  <c r="AM27" i="250"/>
  <c r="AP27" i="250"/>
  <c r="AS27" i="250"/>
  <c r="AT27" i="250"/>
  <c r="AW27" i="250"/>
  <c r="AZ27" i="250"/>
  <c r="BC27" i="250"/>
  <c r="BD27" i="250"/>
  <c r="BE27" i="250"/>
  <c r="CA27" i="250"/>
  <c r="I28" i="250"/>
  <c r="L28" i="250"/>
  <c r="Q28" i="250"/>
  <c r="R28" i="250"/>
  <c r="U28" i="250"/>
  <c r="X28" i="250"/>
  <c r="Y28" i="250"/>
  <c r="Z28" i="250"/>
  <c r="AC28" i="250"/>
  <c r="AF28" i="250"/>
  <c r="AI28" i="250"/>
  <c r="AJ28" i="250"/>
  <c r="AM28" i="250"/>
  <c r="AP28" i="250"/>
  <c r="AS28" i="250"/>
  <c r="AT28" i="250"/>
  <c r="AW28" i="250"/>
  <c r="AZ28" i="250"/>
  <c r="BC28" i="250"/>
  <c r="BD28" i="250"/>
  <c r="BE28" i="250"/>
  <c r="CA28" i="250"/>
  <c r="I29" i="250"/>
  <c r="L29" i="250"/>
  <c r="Q29" i="250"/>
  <c r="R29" i="250"/>
  <c r="U29" i="250"/>
  <c r="X29" i="250"/>
  <c r="Y29" i="250"/>
  <c r="Z29" i="250"/>
  <c r="AC29" i="250"/>
  <c r="AF29" i="250"/>
  <c r="AI29" i="250"/>
  <c r="AJ29" i="250"/>
  <c r="AM29" i="250"/>
  <c r="AP29" i="250"/>
  <c r="AS29" i="250"/>
  <c r="AT29" i="250"/>
  <c r="AW29" i="250"/>
  <c r="AZ29" i="250"/>
  <c r="BC29" i="250"/>
  <c r="BD29" i="250"/>
  <c r="BE29" i="250"/>
  <c r="CA29" i="250"/>
  <c r="I30" i="250"/>
  <c r="L30" i="250"/>
  <c r="Q30" i="250"/>
  <c r="R30" i="250"/>
  <c r="U30" i="250"/>
  <c r="X30" i="250"/>
  <c r="Y30" i="250"/>
  <c r="Z30" i="250"/>
  <c r="AC30" i="250"/>
  <c r="AF30" i="250"/>
  <c r="AI30" i="250"/>
  <c r="AJ30" i="250"/>
  <c r="AM30" i="250"/>
  <c r="AP30" i="250"/>
  <c r="AS30" i="250"/>
  <c r="AT30" i="250"/>
  <c r="AW30" i="250"/>
  <c r="AZ30" i="250"/>
  <c r="BC30" i="250"/>
  <c r="BD30" i="250"/>
  <c r="BE30" i="250"/>
  <c r="CA30" i="250"/>
  <c r="I31" i="250"/>
  <c r="L31" i="250"/>
  <c r="Q31" i="250"/>
  <c r="R31" i="250"/>
  <c r="U31" i="250"/>
  <c r="X31" i="250"/>
  <c r="Y31" i="250"/>
  <c r="Z31" i="250"/>
  <c r="AC31" i="250"/>
  <c r="AF31" i="250"/>
  <c r="AI31" i="250"/>
  <c r="AJ31" i="250"/>
  <c r="AM31" i="250"/>
  <c r="AP31" i="250"/>
  <c r="AS31" i="250"/>
  <c r="AT31" i="250"/>
  <c r="AW31" i="250"/>
  <c r="AZ31" i="250"/>
  <c r="BC31" i="250"/>
  <c r="BD31" i="250"/>
  <c r="BE31" i="250"/>
  <c r="CA31" i="250"/>
  <c r="I32" i="250"/>
  <c r="L32" i="250"/>
  <c r="Q32" i="250"/>
  <c r="R32" i="250"/>
  <c r="U32" i="250"/>
  <c r="X32" i="250"/>
  <c r="Y32" i="250"/>
  <c r="Z32" i="250"/>
  <c r="AC32" i="250"/>
  <c r="AF32" i="250"/>
  <c r="AI32" i="250"/>
  <c r="AJ32" i="250"/>
  <c r="AM32" i="250"/>
  <c r="AP32" i="250"/>
  <c r="AS32" i="250"/>
  <c r="AT32" i="250"/>
  <c r="AW32" i="250"/>
  <c r="AZ32" i="250"/>
  <c r="BC32" i="250"/>
  <c r="BD32" i="250"/>
  <c r="BE32" i="250"/>
  <c r="CA32" i="250"/>
  <c r="I33" i="250"/>
  <c r="L33" i="250"/>
  <c r="Q33" i="250"/>
  <c r="R33" i="250"/>
  <c r="U33" i="250"/>
  <c r="X33" i="250"/>
  <c r="Y33" i="250"/>
  <c r="Z33" i="250"/>
  <c r="AC33" i="250"/>
  <c r="AF33" i="250"/>
  <c r="AI33" i="250"/>
  <c r="AJ33" i="250"/>
  <c r="AM33" i="250"/>
  <c r="AP33" i="250"/>
  <c r="AS33" i="250"/>
  <c r="AT33" i="250"/>
  <c r="AW33" i="250"/>
  <c r="AZ33" i="250"/>
  <c r="BC33" i="250"/>
  <c r="BD33" i="250"/>
  <c r="BE33" i="250"/>
  <c r="CA33" i="250"/>
  <c r="I34" i="250"/>
  <c r="L34" i="250"/>
  <c r="Q34" i="250"/>
  <c r="R34" i="250"/>
  <c r="U34" i="250"/>
  <c r="X34" i="250"/>
  <c r="Y34" i="250"/>
  <c r="Z34" i="250"/>
  <c r="AC34" i="250"/>
  <c r="AF34" i="250"/>
  <c r="AI34" i="250"/>
  <c r="AJ34" i="250"/>
  <c r="AM34" i="250"/>
  <c r="AP34" i="250"/>
  <c r="AS34" i="250"/>
  <c r="AT34" i="250"/>
  <c r="AW34" i="250"/>
  <c r="AZ34" i="250"/>
  <c r="BC34" i="250"/>
  <c r="BD34" i="250"/>
  <c r="BE34" i="250"/>
  <c r="CA34" i="250"/>
  <c r="I35" i="250"/>
  <c r="L35" i="250"/>
  <c r="Q35" i="250"/>
  <c r="R35" i="250"/>
  <c r="U35" i="250"/>
  <c r="X35" i="250"/>
  <c r="Y35" i="250"/>
  <c r="Z35" i="250"/>
  <c r="AC35" i="250"/>
  <c r="AF35" i="250"/>
  <c r="AI35" i="250"/>
  <c r="AJ35" i="250"/>
  <c r="AM35" i="250"/>
  <c r="AP35" i="250"/>
  <c r="AS35" i="250"/>
  <c r="AT35" i="250"/>
  <c r="AW35" i="250"/>
  <c r="AZ35" i="250"/>
  <c r="BC35" i="250"/>
  <c r="BD35" i="250"/>
  <c r="BE35" i="250"/>
  <c r="CA35" i="250"/>
  <c r="I36" i="250"/>
  <c r="L36" i="250"/>
  <c r="Q36" i="250"/>
  <c r="R36" i="250"/>
  <c r="U36" i="250"/>
  <c r="X36" i="250"/>
  <c r="Y36" i="250"/>
  <c r="Z36" i="250"/>
  <c r="AC36" i="250"/>
  <c r="AF36" i="250"/>
  <c r="AI36" i="250"/>
  <c r="AJ36" i="250"/>
  <c r="AM36" i="250"/>
  <c r="AP36" i="250"/>
  <c r="AS36" i="250"/>
  <c r="AT36" i="250"/>
  <c r="AW36" i="250"/>
  <c r="AZ36" i="250"/>
  <c r="BC36" i="250"/>
  <c r="BD36" i="250"/>
  <c r="BE36" i="250"/>
  <c r="CA36" i="250"/>
  <c r="I37" i="250"/>
  <c r="L37" i="250"/>
  <c r="Q37" i="250"/>
  <c r="R37" i="250"/>
  <c r="U37" i="250"/>
  <c r="X37" i="250"/>
  <c r="Y37" i="250"/>
  <c r="Z37" i="250"/>
  <c r="AC37" i="250"/>
  <c r="AF37" i="250"/>
  <c r="AI37" i="250"/>
  <c r="AJ37" i="250"/>
  <c r="AM37" i="250"/>
  <c r="AP37" i="250"/>
  <c r="AS37" i="250"/>
  <c r="AT37" i="250"/>
  <c r="AW37" i="250"/>
  <c r="AZ37" i="250"/>
  <c r="BC37" i="250"/>
  <c r="BD37" i="250"/>
  <c r="BE37" i="250"/>
  <c r="CA37" i="250"/>
  <c r="I38" i="250"/>
  <c r="L38" i="250"/>
  <c r="Q38" i="250"/>
  <c r="R38" i="250"/>
  <c r="U38" i="250"/>
  <c r="X38" i="250"/>
  <c r="Y38" i="250"/>
  <c r="Z38" i="250"/>
  <c r="AC38" i="250"/>
  <c r="AF38" i="250"/>
  <c r="AI38" i="250"/>
  <c r="AJ38" i="250"/>
  <c r="AM38" i="250"/>
  <c r="AP38" i="250"/>
  <c r="AS38" i="250"/>
  <c r="AT38" i="250"/>
  <c r="AW38" i="250"/>
  <c r="AZ38" i="250"/>
  <c r="BC38" i="250"/>
  <c r="BD38" i="250"/>
  <c r="BE38" i="250"/>
  <c r="CA38" i="250"/>
  <c r="I39" i="250"/>
  <c r="L39" i="250"/>
  <c r="Q39" i="250"/>
  <c r="R39" i="250"/>
  <c r="U39" i="250"/>
  <c r="X39" i="250"/>
  <c r="Y39" i="250"/>
  <c r="Z39" i="250"/>
  <c r="AC39" i="250"/>
  <c r="AF39" i="250"/>
  <c r="AI39" i="250"/>
  <c r="AJ39" i="250"/>
  <c r="AM39" i="250"/>
  <c r="AP39" i="250"/>
  <c r="AS39" i="250"/>
  <c r="AT39" i="250"/>
  <c r="AW39" i="250"/>
  <c r="AZ39" i="250"/>
  <c r="BC39" i="250"/>
  <c r="BD39" i="250"/>
  <c r="BE39" i="250"/>
  <c r="CA39" i="250"/>
  <c r="I40" i="250"/>
  <c r="L40" i="250"/>
  <c r="Q40" i="250"/>
  <c r="R40" i="250"/>
  <c r="U40" i="250"/>
  <c r="X40" i="250"/>
  <c r="Y40" i="250"/>
  <c r="Z40" i="250"/>
  <c r="AC40" i="250"/>
  <c r="AF40" i="250"/>
  <c r="AI40" i="250"/>
  <c r="AJ40" i="250"/>
  <c r="AM40" i="250"/>
  <c r="AP40" i="250"/>
  <c r="AS40" i="250"/>
  <c r="AT40" i="250"/>
  <c r="AW40" i="250"/>
  <c r="AZ40" i="250"/>
  <c r="BC40" i="250"/>
  <c r="BD40" i="250"/>
  <c r="BE40" i="250"/>
  <c r="CA40" i="250"/>
  <c r="I41" i="250"/>
  <c r="L41" i="250"/>
  <c r="Q41" i="250"/>
  <c r="R41" i="250"/>
  <c r="U41" i="250"/>
  <c r="X41" i="250"/>
  <c r="Y41" i="250"/>
  <c r="Z41" i="250"/>
  <c r="AC41" i="250"/>
  <c r="AF41" i="250"/>
  <c r="AI41" i="250"/>
  <c r="AJ41" i="250"/>
  <c r="AM41" i="250"/>
  <c r="AP41" i="250"/>
  <c r="AS41" i="250"/>
  <c r="AT41" i="250"/>
  <c r="AW41" i="250"/>
  <c r="AZ41" i="250"/>
  <c r="BC41" i="250"/>
  <c r="BD41" i="250"/>
  <c r="BE41" i="250"/>
  <c r="CA41" i="250"/>
  <c r="I42" i="250"/>
  <c r="L42" i="250"/>
  <c r="Q42" i="250"/>
  <c r="R42" i="250"/>
  <c r="U42" i="250"/>
  <c r="X42" i="250"/>
  <c r="Y42" i="250"/>
  <c r="Z42" i="250"/>
  <c r="AC42" i="250"/>
  <c r="AF42" i="250"/>
  <c r="AI42" i="250"/>
  <c r="AJ42" i="250"/>
  <c r="AM42" i="250"/>
  <c r="AP42" i="250"/>
  <c r="AS42" i="250"/>
  <c r="AT42" i="250"/>
  <c r="AW42" i="250"/>
  <c r="AZ42" i="250"/>
  <c r="BC42" i="250"/>
  <c r="BD42" i="250"/>
  <c r="BE42" i="250"/>
  <c r="CA42" i="250"/>
  <c r="I43" i="250"/>
  <c r="L43" i="250"/>
  <c r="Q43" i="250"/>
  <c r="R43" i="250"/>
  <c r="U43" i="250"/>
  <c r="X43" i="250"/>
  <c r="Y43" i="250"/>
  <c r="Z43" i="250"/>
  <c r="AC43" i="250"/>
  <c r="AF43" i="250"/>
  <c r="AI43" i="250"/>
  <c r="AJ43" i="250"/>
  <c r="AM43" i="250"/>
  <c r="AP43" i="250"/>
  <c r="AS43" i="250"/>
  <c r="AT43" i="250"/>
  <c r="AW43" i="250"/>
  <c r="AZ43" i="250"/>
  <c r="BC43" i="250"/>
  <c r="BD43" i="250"/>
  <c r="BE43" i="250"/>
  <c r="CA43" i="250"/>
  <c r="I44" i="250"/>
  <c r="L44" i="250"/>
  <c r="Q44" i="250"/>
  <c r="R44" i="250"/>
  <c r="U44" i="250"/>
  <c r="X44" i="250"/>
  <c r="Y44" i="250"/>
  <c r="Z44" i="250"/>
  <c r="AC44" i="250"/>
  <c r="AF44" i="250"/>
  <c r="AI44" i="250"/>
  <c r="AJ44" i="250"/>
  <c r="AM44" i="250"/>
  <c r="AP44" i="250"/>
  <c r="AS44" i="250"/>
  <c r="AT44" i="250"/>
  <c r="AW44" i="250"/>
  <c r="AZ44" i="250"/>
  <c r="BC44" i="250"/>
  <c r="BD44" i="250"/>
  <c r="BE44" i="250"/>
  <c r="CA44" i="250"/>
  <c r="I45" i="250"/>
  <c r="L45" i="250"/>
  <c r="Q45" i="250"/>
  <c r="R45" i="250"/>
  <c r="U45" i="250"/>
  <c r="X45" i="250"/>
  <c r="Y45" i="250"/>
  <c r="Z45" i="250"/>
  <c r="AC45" i="250"/>
  <c r="AF45" i="250"/>
  <c r="AI45" i="250"/>
  <c r="AJ45" i="250"/>
  <c r="AM45" i="250"/>
  <c r="AP45" i="250"/>
  <c r="AS45" i="250"/>
  <c r="AT45" i="250"/>
  <c r="AW45" i="250"/>
  <c r="AZ45" i="250"/>
  <c r="BC45" i="250"/>
  <c r="BD45" i="250"/>
  <c r="BE45" i="250"/>
  <c r="CA45" i="250"/>
  <c r="I46" i="250"/>
  <c r="L46" i="250"/>
  <c r="Q46" i="250"/>
  <c r="R46" i="250"/>
  <c r="U46" i="250"/>
  <c r="X46" i="250"/>
  <c r="Y46" i="250"/>
  <c r="Z46" i="250"/>
  <c r="AC46" i="250"/>
  <c r="AF46" i="250"/>
  <c r="AI46" i="250"/>
  <c r="AJ46" i="250"/>
  <c r="AM46" i="250"/>
  <c r="AP46" i="250"/>
  <c r="AS46" i="250"/>
  <c r="AT46" i="250"/>
  <c r="AW46" i="250"/>
  <c r="AZ46" i="250"/>
  <c r="BC46" i="250"/>
  <c r="BD46" i="250"/>
  <c r="BE46" i="250"/>
  <c r="CA46" i="250"/>
  <c r="I47" i="250"/>
  <c r="L47" i="250"/>
  <c r="Q47" i="250"/>
  <c r="R47" i="250"/>
  <c r="U47" i="250"/>
  <c r="X47" i="250"/>
  <c r="Y47" i="250"/>
  <c r="Z47" i="250"/>
  <c r="AC47" i="250"/>
  <c r="AF47" i="250"/>
  <c r="AI47" i="250"/>
  <c r="AJ47" i="250"/>
  <c r="AM47" i="250"/>
  <c r="AP47" i="250"/>
  <c r="AS47" i="250"/>
  <c r="AT47" i="250"/>
  <c r="AW47" i="250"/>
  <c r="AZ47" i="250"/>
  <c r="BC47" i="250"/>
  <c r="BD47" i="250"/>
  <c r="BE47" i="250"/>
  <c r="CA47" i="250"/>
  <c r="I48" i="250"/>
  <c r="L48" i="250"/>
  <c r="Q48" i="250"/>
  <c r="R48" i="250"/>
  <c r="U48" i="250"/>
  <c r="X48" i="250"/>
  <c r="Y48" i="250"/>
  <c r="Z48" i="250"/>
  <c r="AC48" i="250"/>
  <c r="AF48" i="250"/>
  <c r="AI48" i="250"/>
  <c r="AJ48" i="250"/>
  <c r="AM48" i="250"/>
  <c r="AP48" i="250"/>
  <c r="AS48" i="250"/>
  <c r="AT48" i="250"/>
  <c r="AW48" i="250"/>
  <c r="AZ48" i="250"/>
  <c r="BC48" i="250"/>
  <c r="BD48" i="250"/>
  <c r="BE48" i="250"/>
  <c r="CA48" i="250"/>
  <c r="I49" i="250"/>
  <c r="L49" i="250"/>
  <c r="Q49" i="250"/>
  <c r="R49" i="250"/>
  <c r="U49" i="250"/>
  <c r="X49" i="250"/>
  <c r="Y49" i="250"/>
  <c r="Z49" i="250"/>
  <c r="AC49" i="250"/>
  <c r="AF49" i="250"/>
  <c r="AI49" i="250"/>
  <c r="AJ49" i="250"/>
  <c r="AM49" i="250"/>
  <c r="AP49" i="250"/>
  <c r="AS49" i="250"/>
  <c r="AT49" i="250"/>
  <c r="AW49" i="250"/>
  <c r="AZ49" i="250"/>
  <c r="BC49" i="250"/>
  <c r="BD49" i="250"/>
  <c r="BE49" i="250"/>
  <c r="CA49" i="250"/>
  <c r="I50" i="250"/>
  <c r="L50" i="250"/>
  <c r="Q50" i="250"/>
  <c r="R50" i="250"/>
  <c r="U50" i="250"/>
  <c r="X50" i="250"/>
  <c r="Y50" i="250"/>
  <c r="Z50" i="250"/>
  <c r="AC50" i="250"/>
  <c r="AF50" i="250"/>
  <c r="AI50" i="250"/>
  <c r="AJ50" i="250"/>
  <c r="AM50" i="250"/>
  <c r="AP50" i="250"/>
  <c r="AS50" i="250"/>
  <c r="AT50" i="250"/>
  <c r="AW50" i="250"/>
  <c r="AZ50" i="250"/>
  <c r="BC50" i="250"/>
  <c r="BD50" i="250"/>
  <c r="BE50" i="250"/>
  <c r="CA50" i="250"/>
  <c r="I51" i="250"/>
  <c r="L51" i="250"/>
  <c r="Q51" i="250"/>
  <c r="R51" i="250"/>
  <c r="U51" i="250"/>
  <c r="X51" i="250"/>
  <c r="Y51" i="250"/>
  <c r="Z51" i="250"/>
  <c r="AC51" i="250"/>
  <c r="AF51" i="250"/>
  <c r="AI51" i="250"/>
  <c r="AJ51" i="250"/>
  <c r="AM51" i="250"/>
  <c r="AP51" i="250"/>
  <c r="AS51" i="250"/>
  <c r="AT51" i="250"/>
  <c r="AW51" i="250"/>
  <c r="AZ51" i="250"/>
  <c r="BC51" i="250"/>
  <c r="BD51" i="250"/>
  <c r="BE51" i="250"/>
  <c r="CA51" i="250"/>
  <c r="I52" i="250"/>
  <c r="L52" i="250"/>
  <c r="Q52" i="250"/>
  <c r="R52" i="250"/>
  <c r="U52" i="250"/>
  <c r="X52" i="250"/>
  <c r="Y52" i="250"/>
  <c r="Z52" i="250"/>
  <c r="AC52" i="250"/>
  <c r="AF52" i="250"/>
  <c r="AI52" i="250"/>
  <c r="AJ52" i="250"/>
  <c r="AM52" i="250"/>
  <c r="AP52" i="250"/>
  <c r="AS52" i="250"/>
  <c r="AT52" i="250"/>
  <c r="AW52" i="250"/>
  <c r="AZ52" i="250"/>
  <c r="BC52" i="250"/>
  <c r="BD52" i="250"/>
  <c r="BE52" i="250"/>
  <c r="CA52" i="250"/>
  <c r="I53" i="250"/>
  <c r="L53" i="250"/>
  <c r="Q53" i="250"/>
  <c r="R53" i="250"/>
  <c r="U53" i="250"/>
  <c r="X53" i="250"/>
  <c r="Y53" i="250"/>
  <c r="Z53" i="250"/>
  <c r="AC53" i="250"/>
  <c r="AF53" i="250"/>
  <c r="AI53" i="250"/>
  <c r="AJ53" i="250"/>
  <c r="AM53" i="250"/>
  <c r="AP53" i="250"/>
  <c r="AS53" i="250"/>
  <c r="AT53" i="250"/>
  <c r="AW53" i="250"/>
  <c r="AZ53" i="250"/>
  <c r="BC53" i="250"/>
  <c r="BD53" i="250"/>
  <c r="BE53" i="250"/>
  <c r="CA53" i="250"/>
  <c r="I54" i="250"/>
  <c r="L54" i="250"/>
  <c r="Q54" i="250"/>
  <c r="R54" i="250"/>
  <c r="U54" i="250"/>
  <c r="X54" i="250"/>
  <c r="Y54" i="250"/>
  <c r="Z54" i="250"/>
  <c r="AC54" i="250"/>
  <c r="AF54" i="250"/>
  <c r="AI54" i="250"/>
  <c r="AJ54" i="250"/>
  <c r="AM54" i="250"/>
  <c r="AP54" i="250"/>
  <c r="AS54" i="250"/>
  <c r="AT54" i="250"/>
  <c r="AW54" i="250"/>
  <c r="AZ54" i="250"/>
  <c r="BC54" i="250"/>
  <c r="BD54" i="250"/>
  <c r="BE54" i="250"/>
  <c r="CA54" i="250"/>
  <c r="I55" i="250"/>
  <c r="L55" i="250"/>
  <c r="Q55" i="250"/>
  <c r="R55" i="250"/>
  <c r="U55" i="250"/>
  <c r="X55" i="250"/>
  <c r="Y55" i="250"/>
  <c r="Z55" i="250"/>
  <c r="AC55" i="250"/>
  <c r="AF55" i="250"/>
  <c r="AI55" i="250"/>
  <c r="AJ55" i="250"/>
  <c r="AM55" i="250"/>
  <c r="AP55" i="250"/>
  <c r="AS55" i="250"/>
  <c r="AT55" i="250"/>
  <c r="AW55" i="250"/>
  <c r="AZ55" i="250"/>
  <c r="BC55" i="250"/>
  <c r="BD55" i="250"/>
  <c r="BE55" i="250"/>
  <c r="CA55" i="250"/>
  <c r="I56" i="250"/>
  <c r="L56" i="250"/>
  <c r="Q56" i="250"/>
  <c r="R56" i="250"/>
  <c r="U56" i="250"/>
  <c r="X56" i="250"/>
  <c r="Y56" i="250"/>
  <c r="Z56" i="250"/>
  <c r="AC56" i="250"/>
  <c r="AF56" i="250"/>
  <c r="AI56" i="250"/>
  <c r="AJ56" i="250"/>
  <c r="AM56" i="250"/>
  <c r="AP56" i="250"/>
  <c r="AS56" i="250"/>
  <c r="AT56" i="250"/>
  <c r="AW56" i="250"/>
  <c r="AZ56" i="250"/>
  <c r="BC56" i="250"/>
  <c r="BD56" i="250"/>
  <c r="BE56" i="250"/>
  <c r="CA56" i="250"/>
  <c r="I57" i="250"/>
  <c r="L57" i="250"/>
  <c r="Q57" i="250"/>
  <c r="R57" i="250"/>
  <c r="U57" i="250"/>
  <c r="X57" i="250"/>
  <c r="Y57" i="250"/>
  <c r="Z57" i="250"/>
  <c r="AC57" i="250"/>
  <c r="AF57" i="250"/>
  <c r="AI57" i="250"/>
  <c r="AJ57" i="250"/>
  <c r="AM57" i="250"/>
  <c r="AP57" i="250"/>
  <c r="AS57" i="250"/>
  <c r="AT57" i="250"/>
  <c r="AW57" i="250"/>
  <c r="AZ57" i="250"/>
  <c r="BC57" i="250"/>
  <c r="BD57" i="250"/>
  <c r="BE57" i="250"/>
  <c r="CA57" i="250"/>
  <c r="I58" i="250"/>
  <c r="L58" i="250"/>
  <c r="Q58" i="250"/>
  <c r="R58" i="250"/>
  <c r="U58" i="250"/>
  <c r="X58" i="250"/>
  <c r="Y58" i="250"/>
  <c r="Z58" i="250"/>
  <c r="AC58" i="250"/>
  <c r="AF58" i="250"/>
  <c r="AI58" i="250"/>
  <c r="AJ58" i="250"/>
  <c r="AM58" i="250"/>
  <c r="AP58" i="250"/>
  <c r="AS58" i="250"/>
  <c r="AT58" i="250"/>
  <c r="AW58" i="250"/>
  <c r="AZ58" i="250"/>
  <c r="BC58" i="250"/>
  <c r="BD58" i="250"/>
  <c r="BE58" i="250"/>
  <c r="CA58" i="250"/>
  <c r="I59" i="250"/>
  <c r="L59" i="250"/>
  <c r="Q59" i="250"/>
  <c r="R59" i="250"/>
  <c r="U59" i="250"/>
  <c r="X59" i="250"/>
  <c r="Y59" i="250"/>
  <c r="Z59" i="250"/>
  <c r="AC59" i="250"/>
  <c r="AF59" i="250"/>
  <c r="AI59" i="250"/>
  <c r="AJ59" i="250"/>
  <c r="AM59" i="250"/>
  <c r="AP59" i="250"/>
  <c r="AS59" i="250"/>
  <c r="AT59" i="250"/>
  <c r="AW59" i="250"/>
  <c r="AZ59" i="250"/>
  <c r="BC59" i="250"/>
  <c r="BD59" i="250"/>
  <c r="BE59" i="250"/>
  <c r="CA59" i="250"/>
  <c r="I60" i="250"/>
  <c r="L60" i="250"/>
  <c r="Q60" i="250"/>
  <c r="R60" i="250"/>
  <c r="U60" i="250"/>
  <c r="X60" i="250"/>
  <c r="Y60" i="250"/>
  <c r="Z60" i="250"/>
  <c r="AC60" i="250"/>
  <c r="AF60" i="250"/>
  <c r="AI60" i="250"/>
  <c r="AJ60" i="250"/>
  <c r="AM60" i="250"/>
  <c r="AP60" i="250"/>
  <c r="AS60" i="250"/>
  <c r="AT60" i="250"/>
  <c r="AW60" i="250"/>
  <c r="AZ60" i="250"/>
  <c r="BC60" i="250"/>
  <c r="BD60" i="250"/>
  <c r="BE60" i="250"/>
  <c r="CA60" i="250"/>
  <c r="I61" i="250"/>
  <c r="L61" i="250"/>
  <c r="Q61" i="250"/>
  <c r="R61" i="250"/>
  <c r="U61" i="250"/>
  <c r="X61" i="250"/>
  <c r="Y61" i="250"/>
  <c r="Z61" i="250"/>
  <c r="AC61" i="250"/>
  <c r="AF61" i="250"/>
  <c r="AI61" i="250"/>
  <c r="AJ61" i="250"/>
  <c r="AM61" i="250"/>
  <c r="AP61" i="250"/>
  <c r="AS61" i="250"/>
  <c r="AT61" i="250"/>
  <c r="AW61" i="250"/>
  <c r="AZ61" i="250"/>
  <c r="BC61" i="250"/>
  <c r="BD61" i="250"/>
  <c r="BE61" i="250"/>
  <c r="CA61" i="250"/>
  <c r="I62" i="250"/>
  <c r="L62" i="250"/>
  <c r="Q62" i="250"/>
  <c r="R62" i="250"/>
  <c r="U62" i="250"/>
  <c r="X62" i="250"/>
  <c r="Y62" i="250"/>
  <c r="Z62" i="250"/>
  <c r="AC62" i="250"/>
  <c r="AF62" i="250"/>
  <c r="AI62" i="250"/>
  <c r="AJ62" i="250"/>
  <c r="AM62" i="250"/>
  <c r="AP62" i="250"/>
  <c r="AS62" i="250"/>
  <c r="AT62" i="250"/>
  <c r="AW62" i="250"/>
  <c r="AZ62" i="250"/>
  <c r="BC62" i="250"/>
  <c r="BD62" i="250"/>
  <c r="BE62" i="250"/>
  <c r="CA62" i="250"/>
  <c r="I63" i="250"/>
  <c r="L63" i="250"/>
  <c r="Q63" i="250"/>
  <c r="R63" i="250"/>
  <c r="U63" i="250"/>
  <c r="X63" i="250"/>
  <c r="Y63" i="250"/>
  <c r="Z63" i="250"/>
  <c r="AC63" i="250"/>
  <c r="AF63" i="250"/>
  <c r="AI63" i="250"/>
  <c r="AJ63" i="250"/>
  <c r="AM63" i="250"/>
  <c r="AP63" i="250"/>
  <c r="AS63" i="250"/>
  <c r="AT63" i="250"/>
  <c r="AW63" i="250"/>
  <c r="AZ63" i="250"/>
  <c r="BC63" i="250"/>
  <c r="BD63" i="250"/>
  <c r="BE63" i="250"/>
  <c r="CA63" i="250"/>
  <c r="I64" i="250"/>
  <c r="L64" i="250"/>
  <c r="Q64" i="250"/>
  <c r="R64" i="250"/>
  <c r="U64" i="250"/>
  <c r="X64" i="250"/>
  <c r="Y64" i="250"/>
  <c r="Z64" i="250"/>
  <c r="AC64" i="250"/>
  <c r="AF64" i="250"/>
  <c r="AI64" i="250"/>
  <c r="AJ64" i="250"/>
  <c r="AM64" i="250"/>
  <c r="AP64" i="250"/>
  <c r="AS64" i="250"/>
  <c r="AT64" i="250"/>
  <c r="AW64" i="250"/>
  <c r="AZ64" i="250"/>
  <c r="BC64" i="250"/>
  <c r="BD64" i="250"/>
  <c r="BE64" i="250"/>
  <c r="CA64" i="250"/>
  <c r="I65" i="250"/>
  <c r="L65" i="250"/>
  <c r="Q65" i="250"/>
  <c r="R65" i="250"/>
  <c r="U65" i="250"/>
  <c r="X65" i="250"/>
  <c r="Y65" i="250"/>
  <c r="Z65" i="250"/>
  <c r="AC65" i="250"/>
  <c r="AF65" i="250"/>
  <c r="AI65" i="250"/>
  <c r="AJ65" i="250"/>
  <c r="AM65" i="250"/>
  <c r="AP65" i="250"/>
  <c r="AS65" i="250"/>
  <c r="AT65" i="250"/>
  <c r="AW65" i="250"/>
  <c r="AZ65" i="250"/>
  <c r="BC65" i="250"/>
  <c r="BD65" i="250"/>
  <c r="BE65" i="250"/>
  <c r="CA65" i="250"/>
  <c r="I66" i="250"/>
  <c r="L66" i="250"/>
  <c r="Q66" i="250"/>
  <c r="R66" i="250"/>
  <c r="U66" i="250"/>
  <c r="X66" i="250"/>
  <c r="Y66" i="250"/>
  <c r="Z66" i="250"/>
  <c r="AC66" i="250"/>
  <c r="AF66" i="250"/>
  <c r="AI66" i="250"/>
  <c r="AJ66" i="250"/>
  <c r="AM66" i="250"/>
  <c r="AP66" i="250"/>
  <c r="AS66" i="250"/>
  <c r="AT66" i="250"/>
  <c r="AW66" i="250"/>
  <c r="AZ66" i="250"/>
  <c r="BC66" i="250"/>
  <c r="BD66" i="250"/>
  <c r="BE66" i="250"/>
  <c r="CA66" i="250"/>
  <c r="I67" i="250"/>
  <c r="L67" i="250"/>
  <c r="Q67" i="250"/>
  <c r="R67" i="250"/>
  <c r="U67" i="250"/>
  <c r="X67" i="250"/>
  <c r="Y67" i="250"/>
  <c r="Z67" i="250"/>
  <c r="AC67" i="250"/>
  <c r="AF67" i="250"/>
  <c r="AI67" i="250"/>
  <c r="AJ67" i="250"/>
  <c r="AM67" i="250"/>
  <c r="AP67" i="250"/>
  <c r="AS67" i="250"/>
  <c r="AT67" i="250"/>
  <c r="AW67" i="250"/>
  <c r="AZ67" i="250"/>
  <c r="BC67" i="250"/>
  <c r="BD67" i="250"/>
  <c r="BE67" i="250"/>
  <c r="CA67" i="250"/>
  <c r="I68" i="250"/>
  <c r="L68" i="250"/>
  <c r="Q68" i="250"/>
  <c r="R68" i="250"/>
  <c r="U68" i="250"/>
  <c r="X68" i="250"/>
  <c r="Y68" i="250"/>
  <c r="Z68" i="250"/>
  <c r="AC68" i="250"/>
  <c r="AF68" i="250"/>
  <c r="AI68" i="250"/>
  <c r="AJ68" i="250"/>
  <c r="AM68" i="250"/>
  <c r="AP68" i="250"/>
  <c r="AS68" i="250"/>
  <c r="AT68" i="250"/>
  <c r="AW68" i="250"/>
  <c r="AZ68" i="250"/>
  <c r="BC68" i="250"/>
  <c r="BD68" i="250"/>
  <c r="BE68" i="250"/>
  <c r="CA68" i="250"/>
  <c r="I69" i="250"/>
  <c r="L69" i="250"/>
  <c r="Q69" i="250"/>
  <c r="R69" i="250"/>
  <c r="U69" i="250"/>
  <c r="X69" i="250"/>
  <c r="Y69" i="250"/>
  <c r="Z69" i="250"/>
  <c r="AC69" i="250"/>
  <c r="AF69" i="250"/>
  <c r="AI69" i="250"/>
  <c r="AJ69" i="250"/>
  <c r="AM69" i="250"/>
  <c r="AP69" i="250"/>
  <c r="AS69" i="250"/>
  <c r="AT69" i="250"/>
  <c r="AW69" i="250"/>
  <c r="AZ69" i="250"/>
  <c r="BC69" i="250"/>
  <c r="BD69" i="250"/>
  <c r="BE69" i="250"/>
  <c r="CA69" i="250"/>
  <c r="I70" i="250"/>
  <c r="L70" i="250"/>
  <c r="Q70" i="250"/>
  <c r="R70" i="250"/>
  <c r="U70" i="250"/>
  <c r="X70" i="250"/>
  <c r="Y70" i="250"/>
  <c r="Z70" i="250"/>
  <c r="AC70" i="250"/>
  <c r="AF70" i="250"/>
  <c r="AI70" i="250"/>
  <c r="AJ70" i="250"/>
  <c r="AM70" i="250"/>
  <c r="AP70" i="250"/>
  <c r="AS70" i="250"/>
  <c r="AT70" i="250"/>
  <c r="AW70" i="250"/>
  <c r="AZ70" i="250"/>
  <c r="BC70" i="250"/>
  <c r="BD70" i="250"/>
  <c r="BE70" i="250"/>
  <c r="CA70" i="250"/>
  <c r="I71" i="250"/>
  <c r="L71" i="250"/>
  <c r="Q71" i="250"/>
  <c r="R71" i="250"/>
  <c r="U71" i="250"/>
  <c r="X71" i="250"/>
  <c r="Y71" i="250"/>
  <c r="Z71" i="250"/>
  <c r="AC71" i="250"/>
  <c r="AF71" i="250"/>
  <c r="AI71" i="250"/>
  <c r="AJ71" i="250"/>
  <c r="AM71" i="250"/>
  <c r="AP71" i="250"/>
  <c r="AS71" i="250"/>
  <c r="AT71" i="250"/>
  <c r="AW71" i="250"/>
  <c r="AZ71" i="250"/>
  <c r="BC71" i="250"/>
  <c r="BD71" i="250"/>
  <c r="BE71" i="250"/>
  <c r="CA71" i="250"/>
  <c r="I72" i="250"/>
  <c r="L72" i="250"/>
  <c r="Q72" i="250"/>
  <c r="R72" i="250"/>
  <c r="U72" i="250"/>
  <c r="X72" i="250"/>
  <c r="Y72" i="250"/>
  <c r="Z72" i="250"/>
  <c r="AC72" i="250"/>
  <c r="AF72" i="250"/>
  <c r="AI72" i="250"/>
  <c r="AJ72" i="250"/>
  <c r="AM72" i="250"/>
  <c r="AP72" i="250"/>
  <c r="AS72" i="250"/>
  <c r="AT72" i="250"/>
  <c r="AW72" i="250"/>
  <c r="AZ72" i="250"/>
  <c r="BC72" i="250"/>
  <c r="BD72" i="250"/>
  <c r="BE72" i="250"/>
  <c r="CA72" i="250"/>
  <c r="I73" i="250"/>
  <c r="L73" i="250"/>
  <c r="Q73" i="250"/>
  <c r="R73" i="250"/>
  <c r="U73" i="250"/>
  <c r="X73" i="250"/>
  <c r="Y73" i="250"/>
  <c r="Z73" i="250"/>
  <c r="AC73" i="250"/>
  <c r="AF73" i="250"/>
  <c r="AI73" i="250"/>
  <c r="AJ73" i="250"/>
  <c r="AM73" i="250"/>
  <c r="AP73" i="250"/>
  <c r="AS73" i="250"/>
  <c r="AT73" i="250"/>
  <c r="AW73" i="250"/>
  <c r="AZ73" i="250"/>
  <c r="BC73" i="250"/>
  <c r="BD73" i="250"/>
  <c r="BE73" i="250"/>
  <c r="CA73" i="250"/>
  <c r="I74" i="250"/>
  <c r="L74" i="250"/>
  <c r="Q74" i="250"/>
  <c r="R74" i="250"/>
  <c r="U74" i="250"/>
  <c r="X74" i="250"/>
  <c r="Y74" i="250"/>
  <c r="Z74" i="250"/>
  <c r="AC74" i="250"/>
  <c r="AF74" i="250"/>
  <c r="AI74" i="250"/>
  <c r="AJ74" i="250"/>
  <c r="AM74" i="250"/>
  <c r="AP74" i="250"/>
  <c r="AS74" i="250"/>
  <c r="AT74" i="250"/>
  <c r="AW74" i="250"/>
  <c r="AZ74" i="250"/>
  <c r="BC74" i="250"/>
  <c r="BD74" i="250"/>
  <c r="BE74" i="250"/>
  <c r="CA74" i="250"/>
  <c r="I75" i="250"/>
  <c r="L75" i="250"/>
  <c r="Q75" i="250"/>
  <c r="R75" i="250"/>
  <c r="U75" i="250"/>
  <c r="X75" i="250"/>
  <c r="Y75" i="250"/>
  <c r="Z75" i="250"/>
  <c r="AC75" i="250"/>
  <c r="AF75" i="250"/>
  <c r="AI75" i="250"/>
  <c r="AJ75" i="250"/>
  <c r="AM75" i="250"/>
  <c r="AP75" i="250"/>
  <c r="AS75" i="250"/>
  <c r="AT75" i="250"/>
  <c r="AW75" i="250"/>
  <c r="AZ75" i="250"/>
  <c r="BC75" i="250"/>
  <c r="BD75" i="250"/>
  <c r="BE75" i="250"/>
  <c r="CA75" i="250"/>
  <c r="I76" i="250"/>
  <c r="L76" i="250"/>
  <c r="Q76" i="250"/>
  <c r="R76" i="250"/>
  <c r="U76" i="250"/>
  <c r="X76" i="250"/>
  <c r="Y76" i="250"/>
  <c r="Z76" i="250"/>
  <c r="AC76" i="250"/>
  <c r="AF76" i="250"/>
  <c r="AI76" i="250"/>
  <c r="AJ76" i="250"/>
  <c r="AM76" i="250"/>
  <c r="AP76" i="250"/>
  <c r="AS76" i="250"/>
  <c r="AT76" i="250"/>
  <c r="AW76" i="250"/>
  <c r="AZ76" i="250"/>
  <c r="BC76" i="250"/>
  <c r="BD76" i="250"/>
  <c r="BE76" i="250"/>
  <c r="CA76" i="250"/>
  <c r="I77" i="250"/>
  <c r="L77" i="250"/>
  <c r="Q77" i="250"/>
  <c r="R77" i="250"/>
  <c r="U77" i="250"/>
  <c r="X77" i="250"/>
  <c r="Y77" i="250"/>
  <c r="Z77" i="250"/>
  <c r="AC77" i="250"/>
  <c r="AF77" i="250"/>
  <c r="AI77" i="250"/>
  <c r="AJ77" i="250"/>
  <c r="AM77" i="250"/>
  <c r="AP77" i="250"/>
  <c r="AS77" i="250"/>
  <c r="AT77" i="250"/>
  <c r="AW77" i="250"/>
  <c r="AZ77" i="250"/>
  <c r="BC77" i="250"/>
  <c r="BD77" i="250"/>
  <c r="BE77" i="250"/>
  <c r="CA77" i="250"/>
  <c r="I78" i="250"/>
  <c r="L78" i="250"/>
  <c r="Q78" i="250"/>
  <c r="R78" i="250"/>
  <c r="U78" i="250"/>
  <c r="X78" i="250"/>
  <c r="Y78" i="250"/>
  <c r="Z78" i="250"/>
  <c r="AC78" i="250"/>
  <c r="AF78" i="250"/>
  <c r="AI78" i="250"/>
  <c r="AJ78" i="250"/>
  <c r="AM78" i="250"/>
  <c r="AP78" i="250"/>
  <c r="AS78" i="250"/>
  <c r="AT78" i="250"/>
  <c r="AW78" i="250"/>
  <c r="AZ78" i="250"/>
  <c r="BC78" i="250"/>
  <c r="BD78" i="250"/>
  <c r="BE78" i="250"/>
  <c r="CA78" i="250"/>
  <c r="I79" i="250"/>
  <c r="L79" i="250"/>
  <c r="Q79" i="250"/>
  <c r="R79" i="250"/>
  <c r="U79" i="250"/>
  <c r="X79" i="250"/>
  <c r="Y79" i="250"/>
  <c r="Z79" i="250"/>
  <c r="AC79" i="250"/>
  <c r="AF79" i="250"/>
  <c r="AI79" i="250"/>
  <c r="AJ79" i="250"/>
  <c r="AM79" i="250"/>
  <c r="AP79" i="250"/>
  <c r="AS79" i="250"/>
  <c r="AT79" i="250"/>
  <c r="AW79" i="250"/>
  <c r="AZ79" i="250"/>
  <c r="BC79" i="250"/>
  <c r="BD79" i="250"/>
  <c r="BE79" i="250"/>
  <c r="CA79" i="250"/>
  <c r="I80" i="250"/>
  <c r="L80" i="250"/>
  <c r="Q80" i="250"/>
  <c r="R80" i="250"/>
  <c r="U80" i="250"/>
  <c r="X80" i="250"/>
  <c r="Y80" i="250"/>
  <c r="Z80" i="250"/>
  <c r="AC80" i="250"/>
  <c r="AF80" i="250"/>
  <c r="AI80" i="250"/>
  <c r="AJ80" i="250"/>
  <c r="AM80" i="250"/>
  <c r="AP80" i="250"/>
  <c r="AS80" i="250"/>
  <c r="AT80" i="250"/>
  <c r="AW80" i="250"/>
  <c r="AZ80" i="250"/>
  <c r="BC80" i="250"/>
  <c r="BD80" i="250"/>
  <c r="BE80" i="250"/>
  <c r="CA80" i="250"/>
  <c r="I81" i="250"/>
  <c r="L81" i="250"/>
  <c r="Q81" i="250"/>
  <c r="R81" i="250"/>
  <c r="U81" i="250"/>
  <c r="X81" i="250"/>
  <c r="Y81" i="250"/>
  <c r="Z81" i="250"/>
  <c r="AC81" i="250"/>
  <c r="AF81" i="250"/>
  <c r="AI81" i="250"/>
  <c r="AJ81" i="250"/>
  <c r="AM81" i="250"/>
  <c r="AP81" i="250"/>
  <c r="AS81" i="250"/>
  <c r="AT81" i="250"/>
  <c r="AW81" i="250"/>
  <c r="AZ81" i="250"/>
  <c r="BC81" i="250"/>
  <c r="BD81" i="250"/>
  <c r="BE81" i="250"/>
  <c r="CA81" i="250"/>
  <c r="I82" i="250"/>
  <c r="L82" i="250"/>
  <c r="Q82" i="250"/>
  <c r="R82" i="250"/>
  <c r="U82" i="250"/>
  <c r="X82" i="250"/>
  <c r="Y82" i="250"/>
  <c r="Z82" i="250"/>
  <c r="AC82" i="250"/>
  <c r="AF82" i="250"/>
  <c r="AI82" i="250"/>
  <c r="AJ82" i="250"/>
  <c r="AM82" i="250"/>
  <c r="AP82" i="250"/>
  <c r="AS82" i="250"/>
  <c r="AT82" i="250"/>
  <c r="AW82" i="250"/>
  <c r="AZ82" i="250"/>
  <c r="BC82" i="250"/>
  <c r="BD82" i="250"/>
  <c r="BE82" i="250"/>
  <c r="CA82" i="250"/>
  <c r="I83" i="250"/>
  <c r="L83" i="250"/>
  <c r="Q83" i="250"/>
  <c r="R83" i="250"/>
  <c r="U83" i="250"/>
  <c r="X83" i="250"/>
  <c r="Y83" i="250"/>
  <c r="Z83" i="250"/>
  <c r="AC83" i="250"/>
  <c r="AF83" i="250"/>
  <c r="AI83" i="250"/>
  <c r="AJ83" i="250"/>
  <c r="AM83" i="250"/>
  <c r="AP83" i="250"/>
  <c r="AS83" i="250"/>
  <c r="AT83" i="250"/>
  <c r="AW83" i="250"/>
  <c r="AZ83" i="250"/>
  <c r="BC83" i="250"/>
  <c r="BD83" i="250"/>
  <c r="BE83" i="250"/>
  <c r="CA83" i="250"/>
  <c r="I84" i="250"/>
  <c r="L84" i="250"/>
  <c r="Q84" i="250"/>
  <c r="R84" i="250"/>
  <c r="U84" i="250"/>
  <c r="X84" i="250"/>
  <c r="Y84" i="250"/>
  <c r="Z84" i="250"/>
  <c r="AC84" i="250"/>
  <c r="AF84" i="250"/>
  <c r="AI84" i="250"/>
  <c r="AJ84" i="250"/>
  <c r="AM84" i="250"/>
  <c r="AP84" i="250"/>
  <c r="AS84" i="250"/>
  <c r="AT84" i="250"/>
  <c r="AW84" i="250"/>
  <c r="AZ84" i="250"/>
  <c r="BC84" i="250"/>
  <c r="BD84" i="250"/>
  <c r="BE84" i="250"/>
  <c r="CA84" i="250"/>
  <c r="I85" i="250"/>
  <c r="L85" i="250"/>
  <c r="Q85" i="250"/>
  <c r="R85" i="250"/>
  <c r="U85" i="250"/>
  <c r="X85" i="250"/>
  <c r="Y85" i="250"/>
  <c r="Z85" i="250"/>
  <c r="AC85" i="250"/>
  <c r="AF85" i="250"/>
  <c r="AI85" i="250"/>
  <c r="AJ85" i="250"/>
  <c r="AM85" i="250"/>
  <c r="AP85" i="250"/>
  <c r="AS85" i="250"/>
  <c r="AT85" i="250"/>
  <c r="AW85" i="250"/>
  <c r="AZ85" i="250"/>
  <c r="BC85" i="250"/>
  <c r="BD85" i="250"/>
  <c r="BE85" i="250"/>
  <c r="CA85" i="250"/>
  <c r="I86" i="250"/>
  <c r="L86" i="250"/>
  <c r="Q86" i="250"/>
  <c r="R86" i="250"/>
  <c r="U86" i="250"/>
  <c r="X86" i="250"/>
  <c r="Y86" i="250"/>
  <c r="Z86" i="250"/>
  <c r="AC86" i="250"/>
  <c r="AF86" i="250"/>
  <c r="AI86" i="250"/>
  <c r="AJ86" i="250"/>
  <c r="AM86" i="250"/>
  <c r="AP86" i="250"/>
  <c r="AS86" i="250"/>
  <c r="AT86" i="250"/>
  <c r="AW86" i="250"/>
  <c r="AZ86" i="250"/>
  <c r="BC86" i="250"/>
  <c r="BD86" i="250"/>
  <c r="BE86" i="250"/>
  <c r="CA86" i="250"/>
  <c r="I87" i="250"/>
  <c r="L87" i="250"/>
  <c r="Q87" i="250"/>
  <c r="R87" i="250"/>
  <c r="U87" i="250"/>
  <c r="X87" i="250"/>
  <c r="Y87" i="250"/>
  <c r="Z87" i="250"/>
  <c r="AC87" i="250"/>
  <c r="AF87" i="250"/>
  <c r="AI87" i="250"/>
  <c r="AJ87" i="250"/>
  <c r="AM87" i="250"/>
  <c r="AP87" i="250"/>
  <c r="AS87" i="250"/>
  <c r="AT87" i="250"/>
  <c r="AW87" i="250"/>
  <c r="AZ87" i="250"/>
  <c r="BC87" i="250"/>
  <c r="BD87" i="250"/>
  <c r="BE87" i="250"/>
  <c r="CA87" i="250"/>
  <c r="I88" i="250"/>
  <c r="L88" i="250"/>
  <c r="Q88" i="250"/>
  <c r="R88" i="250"/>
  <c r="U88" i="250"/>
  <c r="X88" i="250"/>
  <c r="Y88" i="250"/>
  <c r="Z88" i="250"/>
  <c r="AC88" i="250"/>
  <c r="AF88" i="250"/>
  <c r="AI88" i="250"/>
  <c r="AJ88" i="250"/>
  <c r="AM88" i="250"/>
  <c r="AP88" i="250"/>
  <c r="AS88" i="250"/>
  <c r="AT88" i="250"/>
  <c r="AW88" i="250"/>
  <c r="AZ88" i="250"/>
  <c r="BC88" i="250"/>
  <c r="BD88" i="250"/>
  <c r="BE88" i="250"/>
  <c r="CA88" i="250"/>
  <c r="I89" i="250"/>
  <c r="L89" i="250"/>
  <c r="Q89" i="250"/>
  <c r="R89" i="250"/>
  <c r="U89" i="250"/>
  <c r="X89" i="250"/>
  <c r="Y89" i="250"/>
  <c r="Z89" i="250"/>
  <c r="AC89" i="250"/>
  <c r="AF89" i="250"/>
  <c r="AI89" i="250"/>
  <c r="AJ89" i="250"/>
  <c r="AM89" i="250"/>
  <c r="AP89" i="250"/>
  <c r="AS89" i="250"/>
  <c r="AT89" i="250"/>
  <c r="AW89" i="250"/>
  <c r="AZ89" i="250"/>
  <c r="BC89" i="250"/>
  <c r="BD89" i="250"/>
  <c r="BE89" i="250"/>
  <c r="CA89" i="250"/>
  <c r="I90" i="250"/>
  <c r="L90" i="250"/>
  <c r="Q90" i="250"/>
  <c r="R90" i="250"/>
  <c r="U90" i="250"/>
  <c r="X90" i="250"/>
  <c r="Y90" i="250"/>
  <c r="Z90" i="250"/>
  <c r="AC90" i="250"/>
  <c r="AF90" i="250"/>
  <c r="AI90" i="250"/>
  <c r="AJ90" i="250"/>
  <c r="AM90" i="250"/>
  <c r="AP90" i="250"/>
  <c r="AS90" i="250"/>
  <c r="AT90" i="250"/>
  <c r="AW90" i="250"/>
  <c r="AZ90" i="250"/>
  <c r="BC90" i="250"/>
  <c r="BD90" i="250"/>
  <c r="BE90" i="250"/>
  <c r="CA90" i="250"/>
  <c r="I91" i="250"/>
  <c r="L91" i="250"/>
  <c r="Q91" i="250"/>
  <c r="R91" i="250"/>
  <c r="U91" i="250"/>
  <c r="X91" i="250"/>
  <c r="Y91" i="250"/>
  <c r="Z91" i="250"/>
  <c r="AC91" i="250"/>
  <c r="AF91" i="250"/>
  <c r="AI91" i="250"/>
  <c r="AJ91" i="250"/>
  <c r="AM91" i="250"/>
  <c r="AP91" i="250"/>
  <c r="AS91" i="250"/>
  <c r="AT91" i="250"/>
  <c r="AW91" i="250"/>
  <c r="AZ91" i="250"/>
  <c r="BC91" i="250"/>
  <c r="BD91" i="250"/>
  <c r="BE91" i="250"/>
  <c r="CA91" i="250"/>
  <c r="I92" i="250"/>
  <c r="L92" i="250"/>
  <c r="Q92" i="250"/>
  <c r="R92" i="250"/>
  <c r="U92" i="250"/>
  <c r="X92" i="250"/>
  <c r="Y92" i="250"/>
  <c r="Z92" i="250"/>
  <c r="AC92" i="250"/>
  <c r="AF92" i="250"/>
  <c r="AI92" i="250"/>
  <c r="AJ92" i="250"/>
  <c r="AM92" i="250"/>
  <c r="AP92" i="250"/>
  <c r="AS92" i="250"/>
  <c r="AT92" i="250"/>
  <c r="AW92" i="250"/>
  <c r="AZ92" i="250"/>
  <c r="BC92" i="250"/>
  <c r="BD92" i="250"/>
  <c r="BE92" i="250"/>
  <c r="CA92" i="250"/>
  <c r="I93" i="250"/>
  <c r="L93" i="250"/>
  <c r="Q93" i="250"/>
  <c r="R93" i="250"/>
  <c r="U93" i="250"/>
  <c r="X93" i="250"/>
  <c r="Y93" i="250"/>
  <c r="Z93" i="250"/>
  <c r="AC93" i="250"/>
  <c r="AF93" i="250"/>
  <c r="AI93" i="250"/>
  <c r="AJ93" i="250"/>
  <c r="AM93" i="250"/>
  <c r="AP93" i="250"/>
  <c r="AS93" i="250"/>
  <c r="AT93" i="250"/>
  <c r="AW93" i="250"/>
  <c r="AZ93" i="250"/>
  <c r="BC93" i="250"/>
  <c r="BD93" i="250"/>
  <c r="BE93" i="250"/>
  <c r="CA93" i="250"/>
  <c r="I94" i="250"/>
  <c r="L94" i="250"/>
  <c r="Q94" i="250"/>
  <c r="R94" i="250"/>
  <c r="U94" i="250"/>
  <c r="X94" i="250"/>
  <c r="Y94" i="250"/>
  <c r="Z94" i="250"/>
  <c r="AC94" i="250"/>
  <c r="AF94" i="250"/>
  <c r="AI94" i="250"/>
  <c r="AJ94" i="250"/>
  <c r="AM94" i="250"/>
  <c r="AP94" i="250"/>
  <c r="AS94" i="250"/>
  <c r="AT94" i="250"/>
  <c r="AW94" i="250"/>
  <c r="AZ94" i="250"/>
  <c r="BC94" i="250"/>
  <c r="BD94" i="250"/>
  <c r="BE94" i="250"/>
  <c r="CA94" i="250"/>
  <c r="I95" i="250"/>
  <c r="L95" i="250"/>
  <c r="Q95" i="250"/>
  <c r="R95" i="250"/>
  <c r="U95" i="250"/>
  <c r="X95" i="250"/>
  <c r="Y95" i="250"/>
  <c r="Z95" i="250"/>
  <c r="AC95" i="250"/>
  <c r="AF95" i="250"/>
  <c r="AI95" i="250"/>
  <c r="AJ95" i="250"/>
  <c r="AM95" i="250"/>
  <c r="AP95" i="250"/>
  <c r="AS95" i="250"/>
  <c r="AT95" i="250"/>
  <c r="AW95" i="250"/>
  <c r="AZ95" i="250"/>
  <c r="BC95" i="250"/>
  <c r="BD95" i="250"/>
  <c r="BE95" i="250"/>
  <c r="CA95" i="250"/>
  <c r="I96" i="250"/>
  <c r="L96" i="250"/>
  <c r="Q96" i="250"/>
  <c r="R96" i="250"/>
  <c r="U96" i="250"/>
  <c r="X96" i="250"/>
  <c r="Y96" i="250"/>
  <c r="Z96" i="250"/>
  <c r="AC96" i="250"/>
  <c r="AF96" i="250"/>
  <c r="AI96" i="250"/>
  <c r="AJ96" i="250"/>
  <c r="AM96" i="250"/>
  <c r="AP96" i="250"/>
  <c r="AS96" i="250"/>
  <c r="AT96" i="250"/>
  <c r="AW96" i="250"/>
  <c r="AZ96" i="250"/>
  <c r="BC96" i="250"/>
  <c r="BD96" i="250"/>
  <c r="BE96" i="250"/>
  <c r="CA96" i="250"/>
  <c r="I97" i="250"/>
  <c r="L97" i="250"/>
  <c r="Q97" i="250"/>
  <c r="R97" i="250"/>
  <c r="U97" i="250"/>
  <c r="X97" i="250"/>
  <c r="Y97" i="250"/>
  <c r="Z97" i="250"/>
  <c r="AC97" i="250"/>
  <c r="AF97" i="250"/>
  <c r="AI97" i="250"/>
  <c r="AJ97" i="250"/>
  <c r="AM97" i="250"/>
  <c r="AP97" i="250"/>
  <c r="AS97" i="250"/>
  <c r="AT97" i="250"/>
  <c r="AW97" i="250"/>
  <c r="AZ97" i="250"/>
  <c r="BC97" i="250"/>
  <c r="BD97" i="250"/>
  <c r="BE97" i="250"/>
  <c r="CA97" i="250"/>
  <c r="I98" i="250"/>
  <c r="L98" i="250"/>
  <c r="Q98" i="250"/>
  <c r="R98" i="250"/>
  <c r="U98" i="250"/>
  <c r="X98" i="250"/>
  <c r="Y98" i="250"/>
  <c r="Z98" i="250"/>
  <c r="AC98" i="250"/>
  <c r="AF98" i="250"/>
  <c r="AI98" i="250"/>
  <c r="AJ98" i="250"/>
  <c r="AM98" i="250"/>
  <c r="AP98" i="250"/>
  <c r="AS98" i="250"/>
  <c r="AT98" i="250"/>
  <c r="AW98" i="250"/>
  <c r="AZ98" i="250"/>
  <c r="BC98" i="250"/>
  <c r="BD98" i="250"/>
  <c r="BE98" i="250"/>
  <c r="CA98" i="250"/>
  <c r="I99" i="250"/>
  <c r="L99" i="250"/>
  <c r="Q99" i="250"/>
  <c r="R99" i="250"/>
  <c r="U99" i="250"/>
  <c r="X99" i="250"/>
  <c r="Y99" i="250"/>
  <c r="Z99" i="250"/>
  <c r="AC99" i="250"/>
  <c r="AF99" i="250"/>
  <c r="AI99" i="250"/>
  <c r="AJ99" i="250"/>
  <c r="AM99" i="250"/>
  <c r="AP99" i="250"/>
  <c r="AS99" i="250"/>
  <c r="AT99" i="250"/>
  <c r="AW99" i="250"/>
  <c r="AZ99" i="250"/>
  <c r="BC99" i="250"/>
  <c r="BD99" i="250"/>
  <c r="BE99" i="250"/>
  <c r="CA99" i="250"/>
  <c r="I100" i="250"/>
  <c r="L100" i="250"/>
  <c r="Q100" i="250"/>
  <c r="R100" i="250"/>
  <c r="U100" i="250"/>
  <c r="X100" i="250"/>
  <c r="Y100" i="250"/>
  <c r="Z100" i="250"/>
  <c r="AC100" i="250"/>
  <c r="AF100" i="250"/>
  <c r="AI100" i="250"/>
  <c r="AJ100" i="250"/>
  <c r="AM100" i="250"/>
  <c r="AP100" i="250"/>
  <c r="AS100" i="250"/>
  <c r="AT100" i="250"/>
  <c r="AW100" i="250"/>
  <c r="AZ100" i="250"/>
  <c r="BC100" i="250"/>
  <c r="BD100" i="250"/>
  <c r="BE100" i="250"/>
  <c r="CA100" i="250"/>
  <c r="I101" i="250"/>
  <c r="L101" i="250"/>
  <c r="Q101" i="250"/>
  <c r="R101" i="250"/>
  <c r="U101" i="250"/>
  <c r="X101" i="250"/>
  <c r="Y101" i="250"/>
  <c r="Z101" i="250"/>
  <c r="AC101" i="250"/>
  <c r="AF101" i="250"/>
  <c r="AI101" i="250"/>
  <c r="AJ101" i="250"/>
  <c r="AM101" i="250"/>
  <c r="AP101" i="250"/>
  <c r="AS101" i="250"/>
  <c r="AT101" i="250"/>
  <c r="AW101" i="250"/>
  <c r="AZ101" i="250"/>
  <c r="BC101" i="250"/>
  <c r="BD101" i="250"/>
  <c r="BE101" i="250"/>
  <c r="CA101" i="250"/>
  <c r="I102" i="250"/>
  <c r="L102" i="250"/>
  <c r="Q102" i="250"/>
  <c r="R102" i="250"/>
  <c r="U102" i="250"/>
  <c r="X102" i="250"/>
  <c r="Y102" i="250"/>
  <c r="Z102" i="250"/>
  <c r="AC102" i="250"/>
  <c r="AF102" i="250"/>
  <c r="AI102" i="250"/>
  <c r="AJ102" i="250"/>
  <c r="AM102" i="250"/>
  <c r="AP102" i="250"/>
  <c r="AS102" i="250"/>
  <c r="AT102" i="250"/>
  <c r="AW102" i="250"/>
  <c r="AZ102" i="250"/>
  <c r="BC102" i="250"/>
  <c r="BD102" i="250"/>
  <c r="BE102" i="250"/>
  <c r="CA102" i="250"/>
  <c r="I103" i="250"/>
  <c r="L103" i="250"/>
  <c r="Q103" i="250"/>
  <c r="R103" i="250"/>
  <c r="U103" i="250"/>
  <c r="X103" i="250"/>
  <c r="Y103" i="250"/>
  <c r="Z103" i="250"/>
  <c r="AC103" i="250"/>
  <c r="AF103" i="250"/>
  <c r="AI103" i="250"/>
  <c r="AJ103" i="250"/>
  <c r="AM103" i="250"/>
  <c r="AP103" i="250"/>
  <c r="AS103" i="250"/>
  <c r="AT103" i="250"/>
  <c r="AW103" i="250"/>
  <c r="AZ103" i="250"/>
  <c r="BC103" i="250"/>
  <c r="BD103" i="250"/>
  <c r="BE103" i="250"/>
  <c r="CA103" i="250"/>
  <c r="I104" i="250"/>
  <c r="L104" i="250"/>
  <c r="Q104" i="250"/>
  <c r="R104" i="250"/>
  <c r="U104" i="250"/>
  <c r="X104" i="250"/>
  <c r="Y104" i="250"/>
  <c r="Z104" i="250"/>
  <c r="AC104" i="250"/>
  <c r="AF104" i="250"/>
  <c r="AI104" i="250"/>
  <c r="AJ104" i="250"/>
  <c r="AM104" i="250"/>
  <c r="AP104" i="250"/>
  <c r="AS104" i="250"/>
  <c r="AT104" i="250"/>
  <c r="AW104" i="250"/>
  <c r="AZ104" i="250"/>
  <c r="BC104" i="250"/>
  <c r="BD104" i="250"/>
  <c r="BE104" i="250"/>
  <c r="CA104" i="250"/>
  <c r="I105" i="250"/>
  <c r="L105" i="250"/>
  <c r="Q105" i="250"/>
  <c r="R105" i="250"/>
  <c r="U105" i="250"/>
  <c r="X105" i="250"/>
  <c r="Y105" i="250"/>
  <c r="Z105" i="250"/>
  <c r="AC105" i="250"/>
  <c r="AF105" i="250"/>
  <c r="AI105" i="250"/>
  <c r="AJ105" i="250"/>
  <c r="AM105" i="250"/>
  <c r="AP105" i="250"/>
  <c r="AS105" i="250"/>
  <c r="AT105" i="250"/>
  <c r="AW105" i="250"/>
  <c r="AZ105" i="250"/>
  <c r="BC105" i="250"/>
  <c r="BD105" i="250"/>
  <c r="BE105" i="250"/>
  <c r="CA105" i="250"/>
  <c r="I106" i="250"/>
  <c r="L106" i="250"/>
  <c r="Q106" i="250"/>
  <c r="R106" i="250"/>
  <c r="U106" i="250"/>
  <c r="X106" i="250"/>
  <c r="Y106" i="250"/>
  <c r="Z106" i="250"/>
  <c r="AC106" i="250"/>
  <c r="AF106" i="250"/>
  <c r="AI106" i="250"/>
  <c r="AJ106" i="250"/>
  <c r="AM106" i="250"/>
  <c r="AP106" i="250"/>
  <c r="AS106" i="250"/>
  <c r="AT106" i="250"/>
  <c r="AW106" i="250"/>
  <c r="AZ106" i="250"/>
  <c r="BC106" i="250"/>
  <c r="BD106" i="250"/>
  <c r="BE106" i="250"/>
  <c r="CA106" i="250"/>
  <c r="I107" i="250"/>
  <c r="L107" i="250"/>
  <c r="Q107" i="250"/>
  <c r="R107" i="250"/>
  <c r="U107" i="250"/>
  <c r="X107" i="250"/>
  <c r="Y107" i="250"/>
  <c r="Z107" i="250"/>
  <c r="AC107" i="250"/>
  <c r="AF107" i="250"/>
  <c r="AI107" i="250"/>
  <c r="AJ107" i="250"/>
  <c r="AM107" i="250"/>
  <c r="AP107" i="250"/>
  <c r="AS107" i="250"/>
  <c r="AT107" i="250"/>
  <c r="AW107" i="250"/>
  <c r="AZ107" i="250"/>
  <c r="BC107" i="250"/>
  <c r="BD107" i="250"/>
  <c r="BE107" i="250"/>
  <c r="CA107" i="250"/>
  <c r="I108" i="250"/>
  <c r="L108" i="250"/>
  <c r="Q108" i="250"/>
  <c r="R108" i="250"/>
  <c r="U108" i="250"/>
  <c r="X108" i="250"/>
  <c r="Y108" i="250"/>
  <c r="Z108" i="250"/>
  <c r="AC108" i="250"/>
  <c r="AF108" i="250"/>
  <c r="AI108" i="250"/>
  <c r="AJ108" i="250"/>
  <c r="AM108" i="250"/>
  <c r="AP108" i="250"/>
  <c r="AS108" i="250"/>
  <c r="AT108" i="250"/>
  <c r="AW108" i="250"/>
  <c r="AZ108" i="250"/>
  <c r="BC108" i="250"/>
  <c r="BD108" i="250"/>
  <c r="BE108" i="250"/>
  <c r="CA108" i="250"/>
  <c r="I109" i="250"/>
  <c r="L109" i="250"/>
  <c r="Q109" i="250"/>
  <c r="R109" i="250"/>
  <c r="U109" i="250"/>
  <c r="X109" i="250"/>
  <c r="Y109" i="250"/>
  <c r="Z109" i="250"/>
  <c r="AC109" i="250"/>
  <c r="AF109" i="250"/>
  <c r="AI109" i="250"/>
  <c r="AJ109" i="250"/>
  <c r="AM109" i="250"/>
  <c r="AP109" i="250"/>
  <c r="AS109" i="250"/>
  <c r="AT109" i="250"/>
  <c r="AW109" i="250"/>
  <c r="AZ109" i="250"/>
  <c r="BC109" i="250"/>
  <c r="BD109" i="250"/>
  <c r="BE109" i="250"/>
  <c r="CA109" i="250"/>
  <c r="I110" i="250"/>
  <c r="L110" i="250"/>
  <c r="Q110" i="250"/>
  <c r="R110" i="250"/>
  <c r="U110" i="250"/>
  <c r="X110" i="250"/>
  <c r="Y110" i="250"/>
  <c r="Z110" i="250"/>
  <c r="AC110" i="250"/>
  <c r="AF110" i="250"/>
  <c r="AI110" i="250"/>
  <c r="AJ110" i="250"/>
  <c r="AM110" i="250"/>
  <c r="AP110" i="250"/>
  <c r="AS110" i="250"/>
  <c r="AT110" i="250"/>
  <c r="AW110" i="250"/>
  <c r="AZ110" i="250"/>
  <c r="BC110" i="250"/>
  <c r="BD110" i="250"/>
  <c r="BE110" i="250"/>
  <c r="CA110" i="250"/>
  <c r="I111" i="250"/>
  <c r="L111" i="250"/>
  <c r="Q111" i="250"/>
  <c r="R111" i="250"/>
  <c r="U111" i="250"/>
  <c r="X111" i="250"/>
  <c r="Y111" i="250"/>
  <c r="Z111" i="250"/>
  <c r="AC111" i="250"/>
  <c r="AF111" i="250"/>
  <c r="AI111" i="250"/>
  <c r="AJ111" i="250"/>
  <c r="AM111" i="250"/>
  <c r="AP111" i="250"/>
  <c r="AS111" i="250"/>
  <c r="AT111" i="250"/>
  <c r="AW111" i="250"/>
  <c r="AZ111" i="250"/>
  <c r="BC111" i="250"/>
  <c r="BD111" i="250"/>
  <c r="BE111" i="250"/>
  <c r="CA111" i="250"/>
  <c r="I112" i="250"/>
  <c r="L112" i="250"/>
  <c r="Q112" i="250"/>
  <c r="R112" i="250"/>
  <c r="U112" i="250"/>
  <c r="X112" i="250"/>
  <c r="Y112" i="250"/>
  <c r="Z112" i="250"/>
  <c r="AC112" i="250"/>
  <c r="AF112" i="250"/>
  <c r="AI112" i="250"/>
  <c r="AJ112" i="250"/>
  <c r="AM112" i="250"/>
  <c r="AP112" i="250"/>
  <c r="AS112" i="250"/>
  <c r="AT112" i="250"/>
  <c r="AW112" i="250"/>
  <c r="AZ112" i="250"/>
  <c r="BC112" i="250"/>
  <c r="BD112" i="250"/>
  <c r="BE112" i="250"/>
  <c r="CA112" i="250"/>
  <c r="I113" i="250"/>
  <c r="L113" i="250"/>
  <c r="Q113" i="250"/>
  <c r="R113" i="250"/>
  <c r="U113" i="250"/>
  <c r="X113" i="250"/>
  <c r="Y113" i="250"/>
  <c r="Z113" i="250"/>
  <c r="AC113" i="250"/>
  <c r="AF113" i="250"/>
  <c r="AI113" i="250"/>
  <c r="AJ113" i="250"/>
  <c r="AM113" i="250"/>
  <c r="AP113" i="250"/>
  <c r="AS113" i="250"/>
  <c r="AT113" i="250"/>
  <c r="AW113" i="250"/>
  <c r="AZ113" i="250"/>
  <c r="BC113" i="250"/>
  <c r="BD113" i="250"/>
  <c r="BE113" i="250"/>
  <c r="CA113" i="250"/>
  <c r="I114" i="250"/>
  <c r="L114" i="250"/>
  <c r="Q114" i="250"/>
  <c r="R114" i="250"/>
  <c r="U114" i="250"/>
  <c r="X114" i="250"/>
  <c r="Y114" i="250"/>
  <c r="Z114" i="250"/>
  <c r="AC114" i="250"/>
  <c r="AF114" i="250"/>
  <c r="AI114" i="250"/>
  <c r="AJ114" i="250"/>
  <c r="AM114" i="250"/>
  <c r="AP114" i="250"/>
  <c r="AS114" i="250"/>
  <c r="AT114" i="250"/>
  <c r="AW114" i="250"/>
  <c r="AZ114" i="250"/>
  <c r="BC114" i="250"/>
  <c r="BD114" i="250"/>
  <c r="BE114" i="250"/>
  <c r="CA114" i="250"/>
  <c r="I115" i="250"/>
  <c r="L115" i="250"/>
  <c r="Q115" i="250"/>
  <c r="R115" i="250"/>
  <c r="U115" i="250"/>
  <c r="X115" i="250"/>
  <c r="Y115" i="250"/>
  <c r="Z115" i="250"/>
  <c r="AC115" i="250"/>
  <c r="AF115" i="250"/>
  <c r="AI115" i="250"/>
  <c r="AJ115" i="250"/>
  <c r="AM115" i="250"/>
  <c r="AP115" i="250"/>
  <c r="AS115" i="250"/>
  <c r="AT115" i="250"/>
  <c r="AW115" i="250"/>
  <c r="AZ115" i="250"/>
  <c r="BC115" i="250"/>
  <c r="BD115" i="250"/>
  <c r="BE115" i="250"/>
  <c r="CA115" i="250"/>
  <c r="I116" i="250"/>
  <c r="L116" i="250"/>
  <c r="Q116" i="250"/>
  <c r="R116" i="250"/>
  <c r="U116" i="250"/>
  <c r="X116" i="250"/>
  <c r="Y116" i="250"/>
  <c r="Z116" i="250"/>
  <c r="AC116" i="250"/>
  <c r="AF116" i="250"/>
  <c r="AI116" i="250"/>
  <c r="AJ116" i="250"/>
  <c r="AM116" i="250"/>
  <c r="AP116" i="250"/>
  <c r="AS116" i="250"/>
  <c r="AT116" i="250"/>
  <c r="AW116" i="250"/>
  <c r="AZ116" i="250"/>
  <c r="BC116" i="250"/>
  <c r="BD116" i="250"/>
  <c r="BE116" i="250"/>
  <c r="CA116" i="250"/>
  <c r="I117" i="250"/>
  <c r="L117" i="250"/>
  <c r="Q117" i="250"/>
  <c r="R117" i="250"/>
  <c r="U117" i="250"/>
  <c r="X117" i="250"/>
  <c r="Y117" i="250"/>
  <c r="Z117" i="250"/>
  <c r="AC117" i="250"/>
  <c r="AF117" i="250"/>
  <c r="AI117" i="250"/>
  <c r="AJ117" i="250"/>
  <c r="AM117" i="250"/>
  <c r="AP117" i="250"/>
  <c r="AS117" i="250"/>
  <c r="AT117" i="250"/>
  <c r="AW117" i="250"/>
  <c r="AZ117" i="250"/>
  <c r="BC117" i="250"/>
  <c r="BD117" i="250"/>
  <c r="BE117" i="250"/>
  <c r="CA117" i="250"/>
  <c r="I118" i="250"/>
  <c r="L118" i="250"/>
  <c r="Q118" i="250"/>
  <c r="R118" i="250"/>
  <c r="U118" i="250"/>
  <c r="X118" i="250"/>
  <c r="Y118" i="250"/>
  <c r="Z118" i="250"/>
  <c r="AC118" i="250"/>
  <c r="AF118" i="250"/>
  <c r="AI118" i="250"/>
  <c r="AJ118" i="250"/>
  <c r="AM118" i="250"/>
  <c r="AP118" i="250"/>
  <c r="AS118" i="250"/>
  <c r="AT118" i="250"/>
  <c r="AW118" i="250"/>
  <c r="AZ118" i="250"/>
  <c r="BC118" i="250"/>
  <c r="BD118" i="250"/>
  <c r="BE118" i="250"/>
  <c r="CA118" i="250"/>
  <c r="I119" i="250"/>
  <c r="L119" i="250"/>
  <c r="Q119" i="250"/>
  <c r="R119" i="250"/>
  <c r="U119" i="250"/>
  <c r="X119" i="250"/>
  <c r="Y119" i="250"/>
  <c r="Z119" i="250"/>
  <c r="AC119" i="250"/>
  <c r="AF119" i="250"/>
  <c r="AI119" i="250"/>
  <c r="AJ119" i="250"/>
  <c r="AM119" i="250"/>
  <c r="AP119" i="250"/>
  <c r="AS119" i="250"/>
  <c r="AT119" i="250"/>
  <c r="AW119" i="250"/>
  <c r="AZ119" i="250"/>
  <c r="BC119" i="250"/>
  <c r="BD119" i="250"/>
  <c r="BE119" i="250"/>
  <c r="CA119" i="250"/>
  <c r="I120" i="250"/>
  <c r="L120" i="250"/>
  <c r="Q120" i="250"/>
  <c r="R120" i="250"/>
  <c r="U120" i="250"/>
  <c r="X120" i="250"/>
  <c r="Y120" i="250"/>
  <c r="Z120" i="250"/>
  <c r="AC120" i="250"/>
  <c r="AF120" i="250"/>
  <c r="AI120" i="250"/>
  <c r="AJ120" i="250"/>
  <c r="AM120" i="250"/>
  <c r="AP120" i="250"/>
  <c r="AS120" i="250"/>
  <c r="AT120" i="250"/>
  <c r="AW120" i="250"/>
  <c r="AZ120" i="250"/>
  <c r="BC120" i="250"/>
  <c r="BD120" i="250"/>
  <c r="BE120" i="250"/>
  <c r="CA120" i="250"/>
  <c r="I121" i="250"/>
  <c r="L121" i="250"/>
  <c r="Q121" i="250"/>
  <c r="R121" i="250"/>
  <c r="U121" i="250"/>
  <c r="X121" i="250"/>
  <c r="Y121" i="250"/>
  <c r="Z121" i="250"/>
  <c r="AC121" i="250"/>
  <c r="AF121" i="250"/>
  <c r="AI121" i="250"/>
  <c r="AJ121" i="250"/>
  <c r="AM121" i="250"/>
  <c r="AP121" i="250"/>
  <c r="AS121" i="250"/>
  <c r="AT121" i="250"/>
  <c r="AW121" i="250"/>
  <c r="AZ121" i="250"/>
  <c r="BC121" i="250"/>
  <c r="BD121" i="250"/>
  <c r="BE121" i="250"/>
  <c r="CA121" i="250"/>
  <c r="I122" i="250"/>
  <c r="L122" i="250"/>
  <c r="Q122" i="250"/>
  <c r="R122" i="250"/>
  <c r="U122" i="250"/>
  <c r="X122" i="250"/>
  <c r="Y122" i="250"/>
  <c r="Z122" i="250"/>
  <c r="AC122" i="250"/>
  <c r="AF122" i="250"/>
  <c r="AI122" i="250"/>
  <c r="AJ122" i="250"/>
  <c r="AM122" i="250"/>
  <c r="AP122" i="250"/>
  <c r="AS122" i="250"/>
  <c r="AT122" i="250"/>
  <c r="AW122" i="250"/>
  <c r="AZ122" i="250"/>
  <c r="BC122" i="250"/>
  <c r="BD122" i="250"/>
  <c r="BE122" i="250"/>
  <c r="CA122" i="250"/>
  <c r="I123" i="250"/>
  <c r="L123" i="250"/>
  <c r="Q123" i="250"/>
  <c r="R123" i="250"/>
  <c r="U123" i="250"/>
  <c r="X123" i="250"/>
  <c r="Y123" i="250"/>
  <c r="Z123" i="250"/>
  <c r="AC123" i="250"/>
  <c r="AF123" i="250"/>
  <c r="AI123" i="250"/>
  <c r="AJ123" i="250"/>
  <c r="AM123" i="250"/>
  <c r="AP123" i="250"/>
  <c r="AS123" i="250"/>
  <c r="AT123" i="250"/>
  <c r="AW123" i="250"/>
  <c r="AZ123" i="250"/>
  <c r="BC123" i="250"/>
  <c r="BD123" i="250"/>
  <c r="BE123" i="250"/>
  <c r="CA123" i="250"/>
  <c r="I124" i="250"/>
  <c r="L124" i="250"/>
  <c r="Q124" i="250"/>
  <c r="R124" i="250"/>
  <c r="U124" i="250"/>
  <c r="X124" i="250"/>
  <c r="Y124" i="250"/>
  <c r="Z124" i="250"/>
  <c r="AC124" i="250"/>
  <c r="AF124" i="250"/>
  <c r="AI124" i="250"/>
  <c r="AJ124" i="250"/>
  <c r="AM124" i="250"/>
  <c r="AP124" i="250"/>
  <c r="AS124" i="250"/>
  <c r="AT124" i="250"/>
  <c r="AW124" i="250"/>
  <c r="AZ124" i="250"/>
  <c r="BC124" i="250"/>
  <c r="BD124" i="250"/>
  <c r="BE124" i="250"/>
  <c r="CA124" i="250"/>
  <c r="I125" i="250"/>
  <c r="L125" i="250"/>
  <c r="Q125" i="250"/>
  <c r="R125" i="250"/>
  <c r="U125" i="250"/>
  <c r="X125" i="250"/>
  <c r="Y125" i="250"/>
  <c r="Z125" i="250"/>
  <c r="AC125" i="250"/>
  <c r="AF125" i="250"/>
  <c r="AI125" i="250"/>
  <c r="AJ125" i="250"/>
  <c r="AM125" i="250"/>
  <c r="AP125" i="250"/>
  <c r="AS125" i="250"/>
  <c r="AT125" i="250"/>
  <c r="AW125" i="250"/>
  <c r="AZ125" i="250"/>
  <c r="BC125" i="250"/>
  <c r="BD125" i="250"/>
  <c r="BE125" i="250"/>
  <c r="CA125" i="250"/>
  <c r="I126" i="250"/>
  <c r="L126" i="250"/>
  <c r="Q126" i="250"/>
  <c r="R126" i="250"/>
  <c r="U126" i="250"/>
  <c r="X126" i="250"/>
  <c r="Y126" i="250"/>
  <c r="Z126" i="250"/>
  <c r="AC126" i="250"/>
  <c r="AF126" i="250"/>
  <c r="AI126" i="250"/>
  <c r="AJ126" i="250"/>
  <c r="AM126" i="250"/>
  <c r="AP126" i="250"/>
  <c r="AS126" i="250"/>
  <c r="AT126" i="250"/>
  <c r="AW126" i="250"/>
  <c r="AZ126" i="250"/>
  <c r="BC126" i="250"/>
  <c r="BD126" i="250"/>
  <c r="BE126" i="250"/>
  <c r="CA126" i="250"/>
  <c r="I127" i="250"/>
  <c r="L127" i="250"/>
  <c r="Q127" i="250"/>
  <c r="R127" i="250"/>
  <c r="U127" i="250"/>
  <c r="X127" i="250"/>
  <c r="Y127" i="250"/>
  <c r="Z127" i="250"/>
  <c r="AC127" i="250"/>
  <c r="AF127" i="250"/>
  <c r="AI127" i="250"/>
  <c r="AJ127" i="250"/>
  <c r="AM127" i="250"/>
  <c r="AP127" i="250"/>
  <c r="AS127" i="250"/>
  <c r="AT127" i="250"/>
  <c r="AW127" i="250"/>
  <c r="AZ127" i="250"/>
  <c r="BC127" i="250"/>
  <c r="BD127" i="250"/>
  <c r="BE127" i="250"/>
  <c r="CA127" i="250"/>
  <c r="I128" i="250"/>
  <c r="L128" i="250"/>
  <c r="Q128" i="250"/>
  <c r="R128" i="250"/>
  <c r="U128" i="250"/>
  <c r="X128" i="250"/>
  <c r="Y128" i="250"/>
  <c r="Z128" i="250"/>
  <c r="AC128" i="250"/>
  <c r="AF128" i="250"/>
  <c r="AI128" i="250"/>
  <c r="AJ128" i="250"/>
  <c r="AM128" i="250"/>
  <c r="AP128" i="250"/>
  <c r="AS128" i="250"/>
  <c r="AT128" i="250"/>
  <c r="AW128" i="250"/>
  <c r="AZ128" i="250"/>
  <c r="BC128" i="250"/>
  <c r="BD128" i="250"/>
  <c r="BE128" i="250"/>
  <c r="CA128" i="250"/>
  <c r="I129" i="250"/>
  <c r="L129" i="250"/>
  <c r="Q129" i="250"/>
  <c r="R129" i="250"/>
  <c r="U129" i="250"/>
  <c r="X129" i="250"/>
  <c r="Y129" i="250"/>
  <c r="Z129" i="250"/>
  <c r="AC129" i="250"/>
  <c r="AF129" i="250"/>
  <c r="AI129" i="250"/>
  <c r="AJ129" i="250"/>
  <c r="AM129" i="250"/>
  <c r="AP129" i="250"/>
  <c r="AS129" i="250"/>
  <c r="AT129" i="250"/>
  <c r="AW129" i="250"/>
  <c r="AZ129" i="250"/>
  <c r="BC129" i="250"/>
  <c r="BD129" i="250"/>
  <c r="BE129" i="250"/>
  <c r="CA129" i="250"/>
  <c r="I130" i="250"/>
  <c r="L130" i="250"/>
  <c r="Q130" i="250"/>
  <c r="R130" i="250"/>
  <c r="U130" i="250"/>
  <c r="X130" i="250"/>
  <c r="Y130" i="250"/>
  <c r="Z130" i="250"/>
  <c r="AC130" i="250"/>
  <c r="AF130" i="250"/>
  <c r="AI130" i="250"/>
  <c r="AJ130" i="250"/>
  <c r="AM130" i="250"/>
  <c r="AP130" i="250"/>
  <c r="AS130" i="250"/>
  <c r="AT130" i="250"/>
  <c r="AW130" i="250"/>
  <c r="AZ130" i="250"/>
  <c r="BC130" i="250"/>
  <c r="BD130" i="250"/>
  <c r="BE130" i="250"/>
  <c r="CA130" i="250"/>
  <c r="I131" i="250"/>
  <c r="L131" i="250"/>
  <c r="Q131" i="250"/>
  <c r="R131" i="250"/>
  <c r="U131" i="250"/>
  <c r="X131" i="250"/>
  <c r="Y131" i="250"/>
  <c r="Z131" i="250"/>
  <c r="AC131" i="250"/>
  <c r="AF131" i="250"/>
  <c r="AI131" i="250"/>
  <c r="AJ131" i="250"/>
  <c r="AM131" i="250"/>
  <c r="AP131" i="250"/>
  <c r="AS131" i="250"/>
  <c r="AT131" i="250"/>
  <c r="AW131" i="250"/>
  <c r="AZ131" i="250"/>
  <c r="BC131" i="250"/>
  <c r="BD131" i="250"/>
  <c r="BE131" i="250"/>
  <c r="CA131" i="250"/>
  <c r="I132" i="250"/>
  <c r="L132" i="250"/>
  <c r="Q132" i="250"/>
  <c r="R132" i="250"/>
  <c r="U132" i="250"/>
  <c r="X132" i="250"/>
  <c r="Y132" i="250"/>
  <c r="Z132" i="250"/>
  <c r="AC132" i="250"/>
  <c r="AF132" i="250"/>
  <c r="AI132" i="250"/>
  <c r="AJ132" i="250"/>
  <c r="AM132" i="250"/>
  <c r="AP132" i="250"/>
  <c r="AS132" i="250"/>
  <c r="AT132" i="250"/>
  <c r="AW132" i="250"/>
  <c r="AZ132" i="250"/>
  <c r="BC132" i="250"/>
  <c r="BD132" i="250"/>
  <c r="BE132" i="250"/>
  <c r="CA132" i="250"/>
  <c r="I133" i="250"/>
  <c r="L133" i="250"/>
  <c r="Q133" i="250"/>
  <c r="R133" i="250"/>
  <c r="U133" i="250"/>
  <c r="X133" i="250"/>
  <c r="Y133" i="250"/>
  <c r="Z133" i="250"/>
  <c r="AC133" i="250"/>
  <c r="AF133" i="250"/>
  <c r="AI133" i="250"/>
  <c r="AJ133" i="250"/>
  <c r="AM133" i="250"/>
  <c r="AP133" i="250"/>
  <c r="AS133" i="250"/>
  <c r="AT133" i="250"/>
  <c r="AW133" i="250"/>
  <c r="AZ133" i="250"/>
  <c r="BC133" i="250"/>
  <c r="BD133" i="250"/>
  <c r="BE133" i="250"/>
  <c r="CA133" i="250"/>
  <c r="I134" i="250"/>
  <c r="L134" i="250"/>
  <c r="Q134" i="250"/>
  <c r="R134" i="250"/>
  <c r="U134" i="250"/>
  <c r="X134" i="250"/>
  <c r="Y134" i="250"/>
  <c r="Z134" i="250"/>
  <c r="AC134" i="250"/>
  <c r="AF134" i="250"/>
  <c r="AI134" i="250"/>
  <c r="AJ134" i="250"/>
  <c r="AM134" i="250"/>
  <c r="AP134" i="250"/>
  <c r="AS134" i="250"/>
  <c r="AT134" i="250"/>
  <c r="AW134" i="250"/>
  <c r="AZ134" i="250"/>
  <c r="BC134" i="250"/>
  <c r="BD134" i="250"/>
  <c r="BE134" i="250"/>
  <c r="CA134" i="250"/>
  <c r="I135" i="250"/>
  <c r="L135" i="250"/>
  <c r="Q135" i="250"/>
  <c r="R135" i="250"/>
  <c r="U135" i="250"/>
  <c r="X135" i="250"/>
  <c r="Y135" i="250"/>
  <c r="Z135" i="250"/>
  <c r="AC135" i="250"/>
  <c r="AF135" i="250"/>
  <c r="AI135" i="250"/>
  <c r="AJ135" i="250"/>
  <c r="AM135" i="250"/>
  <c r="AP135" i="250"/>
  <c r="AS135" i="250"/>
  <c r="AT135" i="250"/>
  <c r="AW135" i="250"/>
  <c r="AZ135" i="250"/>
  <c r="BC135" i="250"/>
  <c r="BD135" i="250"/>
  <c r="BE135" i="250"/>
  <c r="CA135" i="250"/>
  <c r="I136" i="250"/>
  <c r="L136" i="250"/>
  <c r="Q136" i="250"/>
  <c r="R136" i="250"/>
  <c r="U136" i="250"/>
  <c r="X136" i="250"/>
  <c r="Y136" i="250"/>
  <c r="Z136" i="250"/>
  <c r="AC136" i="250"/>
  <c r="AF136" i="250"/>
  <c r="AI136" i="250"/>
  <c r="AJ136" i="250"/>
  <c r="AM136" i="250"/>
  <c r="AP136" i="250"/>
  <c r="AS136" i="250"/>
  <c r="AT136" i="250"/>
  <c r="AW136" i="250"/>
  <c r="AZ136" i="250"/>
  <c r="BC136" i="250"/>
  <c r="BD136" i="250"/>
  <c r="BE136" i="250"/>
  <c r="CA136" i="250"/>
  <c r="I137" i="250"/>
  <c r="L137" i="250"/>
  <c r="Q137" i="250"/>
  <c r="R137" i="250"/>
  <c r="U137" i="250"/>
  <c r="X137" i="250"/>
  <c r="Y137" i="250"/>
  <c r="Z137" i="250"/>
  <c r="AC137" i="250"/>
  <c r="AF137" i="250"/>
  <c r="AI137" i="250"/>
  <c r="AJ137" i="250"/>
  <c r="AM137" i="250"/>
  <c r="AP137" i="250"/>
  <c r="AS137" i="250"/>
  <c r="AT137" i="250"/>
  <c r="AW137" i="250"/>
  <c r="AZ137" i="250"/>
  <c r="BC137" i="250"/>
  <c r="BD137" i="250"/>
  <c r="BE137" i="250"/>
  <c r="CA137" i="250"/>
  <c r="I138" i="250"/>
  <c r="L138" i="250"/>
  <c r="Q138" i="250"/>
  <c r="R138" i="250"/>
  <c r="U138" i="250"/>
  <c r="X138" i="250"/>
  <c r="Y138" i="250"/>
  <c r="Z138" i="250"/>
  <c r="AC138" i="250"/>
  <c r="AF138" i="250"/>
  <c r="AI138" i="250"/>
  <c r="AJ138" i="250"/>
  <c r="AM138" i="250"/>
  <c r="AP138" i="250"/>
  <c r="AS138" i="250"/>
  <c r="AT138" i="250"/>
  <c r="AW138" i="250"/>
  <c r="AZ138" i="250"/>
  <c r="BC138" i="250"/>
  <c r="BD138" i="250"/>
  <c r="BE138" i="250"/>
  <c r="CA138" i="250"/>
  <c r="I139" i="250"/>
  <c r="L139" i="250"/>
  <c r="Q139" i="250"/>
  <c r="R139" i="250"/>
  <c r="U139" i="250"/>
  <c r="X139" i="250"/>
  <c r="Y139" i="250"/>
  <c r="Z139" i="250"/>
  <c r="AC139" i="250"/>
  <c r="AF139" i="250"/>
  <c r="AI139" i="250"/>
  <c r="AJ139" i="250"/>
  <c r="AM139" i="250"/>
  <c r="AP139" i="250"/>
  <c r="AS139" i="250"/>
  <c r="AT139" i="250"/>
  <c r="AW139" i="250"/>
  <c r="AZ139" i="250"/>
  <c r="BC139" i="250"/>
  <c r="BD139" i="250"/>
  <c r="BE139" i="250"/>
  <c r="CA139" i="250"/>
  <c r="I140" i="250"/>
  <c r="L140" i="250"/>
  <c r="Q140" i="250"/>
  <c r="R140" i="250"/>
  <c r="U140" i="250"/>
  <c r="X140" i="250"/>
  <c r="Y140" i="250"/>
  <c r="Z140" i="250"/>
  <c r="AC140" i="250"/>
  <c r="AF140" i="250"/>
  <c r="AI140" i="250"/>
  <c r="AJ140" i="250"/>
  <c r="AM140" i="250"/>
  <c r="AP140" i="250"/>
  <c r="AS140" i="250"/>
  <c r="AT140" i="250"/>
  <c r="AW140" i="250"/>
  <c r="AZ140" i="250"/>
  <c r="BC140" i="250"/>
  <c r="BD140" i="250"/>
  <c r="BE140" i="250"/>
  <c r="CA140" i="250"/>
  <c r="I141" i="250"/>
  <c r="L141" i="250"/>
  <c r="Q141" i="250"/>
  <c r="R141" i="250"/>
  <c r="U141" i="250"/>
  <c r="X141" i="250"/>
  <c r="Y141" i="250"/>
  <c r="Z141" i="250"/>
  <c r="AC141" i="250"/>
  <c r="AF141" i="250"/>
  <c r="AI141" i="250"/>
  <c r="AJ141" i="250"/>
  <c r="AM141" i="250"/>
  <c r="AP141" i="250"/>
  <c r="AS141" i="250"/>
  <c r="AT141" i="250"/>
  <c r="AW141" i="250"/>
  <c r="AZ141" i="250"/>
  <c r="BC141" i="250"/>
  <c r="BD141" i="250"/>
  <c r="BE141" i="250"/>
  <c r="CA141" i="250"/>
  <c r="I142" i="250"/>
  <c r="L142" i="250"/>
  <c r="Q142" i="250"/>
  <c r="R142" i="250"/>
  <c r="U142" i="250"/>
  <c r="X142" i="250"/>
  <c r="Y142" i="250"/>
  <c r="Z142" i="250"/>
  <c r="AC142" i="250"/>
  <c r="AF142" i="250"/>
  <c r="AI142" i="250"/>
  <c r="AJ142" i="250"/>
  <c r="AM142" i="250"/>
  <c r="AP142" i="250"/>
  <c r="AS142" i="250"/>
  <c r="AT142" i="250"/>
  <c r="AW142" i="250"/>
  <c r="AZ142" i="250"/>
  <c r="BC142" i="250"/>
  <c r="BD142" i="250"/>
  <c r="BE142" i="250"/>
  <c r="CA142" i="250"/>
  <c r="I143" i="250"/>
  <c r="L143" i="250"/>
  <c r="Q143" i="250"/>
  <c r="R143" i="250"/>
  <c r="U143" i="250"/>
  <c r="X143" i="250"/>
  <c r="Y143" i="250"/>
  <c r="Z143" i="250"/>
  <c r="AC143" i="250"/>
  <c r="AF143" i="250"/>
  <c r="AI143" i="250"/>
  <c r="AJ143" i="250"/>
  <c r="AM143" i="250"/>
  <c r="AP143" i="250"/>
  <c r="AS143" i="250"/>
  <c r="AT143" i="250"/>
  <c r="AW143" i="250"/>
  <c r="AZ143" i="250"/>
  <c r="BC143" i="250"/>
  <c r="BD143" i="250"/>
  <c r="BE143" i="250"/>
  <c r="CA143" i="250"/>
  <c r="I144" i="250"/>
  <c r="L144" i="250"/>
  <c r="Q144" i="250"/>
  <c r="R144" i="250"/>
  <c r="U144" i="250"/>
  <c r="X144" i="250"/>
  <c r="Y144" i="250"/>
  <c r="Z144" i="250"/>
  <c r="AC144" i="250"/>
  <c r="AF144" i="250"/>
  <c r="AI144" i="250"/>
  <c r="AJ144" i="250"/>
  <c r="AM144" i="250"/>
  <c r="AP144" i="250"/>
  <c r="AS144" i="250"/>
  <c r="AT144" i="250"/>
  <c r="AW144" i="250"/>
  <c r="AZ144" i="250"/>
  <c r="BC144" i="250"/>
  <c r="BD144" i="250"/>
  <c r="BE144" i="250"/>
  <c r="CA144" i="250"/>
  <c r="I145" i="250"/>
  <c r="L145" i="250"/>
  <c r="Q145" i="250"/>
  <c r="R145" i="250"/>
  <c r="U145" i="250"/>
  <c r="X145" i="250"/>
  <c r="Y145" i="250"/>
  <c r="Z145" i="250"/>
  <c r="AC145" i="250"/>
  <c r="AF145" i="250"/>
  <c r="AI145" i="250"/>
  <c r="AJ145" i="250"/>
  <c r="AM145" i="250"/>
  <c r="AP145" i="250"/>
  <c r="AS145" i="250"/>
  <c r="AT145" i="250"/>
  <c r="AW145" i="250"/>
  <c r="AZ145" i="250"/>
  <c r="BC145" i="250"/>
  <c r="BD145" i="250"/>
  <c r="BE145" i="250"/>
  <c r="CA145" i="250"/>
  <c r="I146" i="250"/>
  <c r="L146" i="250"/>
  <c r="Q146" i="250"/>
  <c r="R146" i="250"/>
  <c r="U146" i="250"/>
  <c r="X146" i="250"/>
  <c r="Y146" i="250"/>
  <c r="Z146" i="250"/>
  <c r="AC146" i="250"/>
  <c r="AF146" i="250"/>
  <c r="AI146" i="250"/>
  <c r="AJ146" i="250"/>
  <c r="AM146" i="250"/>
  <c r="AP146" i="250"/>
  <c r="AS146" i="250"/>
  <c r="AT146" i="250"/>
  <c r="AW146" i="250"/>
  <c r="AZ146" i="250"/>
  <c r="BC146" i="250"/>
  <c r="BD146" i="250"/>
  <c r="BE146" i="250"/>
  <c r="CA146" i="250"/>
  <c r="I147" i="250"/>
  <c r="L147" i="250"/>
  <c r="Q147" i="250"/>
  <c r="R147" i="250"/>
  <c r="U147" i="250"/>
  <c r="X147" i="250"/>
  <c r="Y147" i="250"/>
  <c r="Z147" i="250"/>
  <c r="AC147" i="250"/>
  <c r="AF147" i="250"/>
  <c r="AI147" i="250"/>
  <c r="AJ147" i="250"/>
  <c r="AM147" i="250"/>
  <c r="AP147" i="250"/>
  <c r="AS147" i="250"/>
  <c r="AT147" i="250"/>
  <c r="AW147" i="250"/>
  <c r="AZ147" i="250"/>
  <c r="BC147" i="250"/>
  <c r="BD147" i="250"/>
  <c r="BE147" i="250"/>
  <c r="CA147" i="250"/>
  <c r="I148" i="250"/>
  <c r="L148" i="250"/>
  <c r="Q148" i="250"/>
  <c r="R148" i="250"/>
  <c r="U148" i="250"/>
  <c r="X148" i="250"/>
  <c r="Y148" i="250"/>
  <c r="Z148" i="250"/>
  <c r="AC148" i="250"/>
  <c r="AF148" i="250"/>
  <c r="AI148" i="250"/>
  <c r="AJ148" i="250"/>
  <c r="AM148" i="250"/>
  <c r="AP148" i="250"/>
  <c r="AS148" i="250"/>
  <c r="AT148" i="250"/>
  <c r="AW148" i="250"/>
  <c r="AZ148" i="250"/>
  <c r="BC148" i="250"/>
  <c r="BD148" i="250"/>
  <c r="BE148" i="250"/>
  <c r="CA148" i="250"/>
  <c r="I149" i="250"/>
  <c r="L149" i="250"/>
  <c r="Q149" i="250"/>
  <c r="R149" i="250"/>
  <c r="U149" i="250"/>
  <c r="X149" i="250"/>
  <c r="Y149" i="250"/>
  <c r="Z149" i="250"/>
  <c r="AC149" i="250"/>
  <c r="AF149" i="250"/>
  <c r="AI149" i="250"/>
  <c r="AJ149" i="250"/>
  <c r="AM149" i="250"/>
  <c r="AP149" i="250"/>
  <c r="AS149" i="250"/>
  <c r="AT149" i="250"/>
  <c r="AW149" i="250"/>
  <c r="AZ149" i="250"/>
  <c r="BC149" i="250"/>
  <c r="BD149" i="250"/>
  <c r="BE149" i="250"/>
  <c r="CA149" i="250"/>
  <c r="I150" i="250"/>
  <c r="L150" i="250"/>
  <c r="Q150" i="250"/>
  <c r="R150" i="250"/>
  <c r="U150" i="250"/>
  <c r="X150" i="250"/>
  <c r="Y150" i="250"/>
  <c r="Z150" i="250"/>
  <c r="AC150" i="250"/>
  <c r="AF150" i="250"/>
  <c r="AI150" i="250"/>
  <c r="AJ150" i="250"/>
  <c r="AM150" i="250"/>
  <c r="AP150" i="250"/>
  <c r="AS150" i="250"/>
  <c r="AT150" i="250"/>
  <c r="AW150" i="250"/>
  <c r="AZ150" i="250"/>
  <c r="BC150" i="250"/>
  <c r="BD150" i="250"/>
  <c r="BE150" i="250"/>
  <c r="CA150" i="250"/>
  <c r="I151" i="250"/>
  <c r="L151" i="250"/>
  <c r="Q151" i="250"/>
  <c r="R151" i="250"/>
  <c r="U151" i="250"/>
  <c r="X151" i="250"/>
  <c r="Y151" i="250"/>
  <c r="Z151" i="250"/>
  <c r="AC151" i="250"/>
  <c r="AF151" i="250"/>
  <c r="AI151" i="250"/>
  <c r="AJ151" i="250"/>
  <c r="AM151" i="250"/>
  <c r="AP151" i="250"/>
  <c r="AS151" i="250"/>
  <c r="AT151" i="250"/>
  <c r="AW151" i="250"/>
  <c r="AZ151" i="250"/>
  <c r="BC151" i="250"/>
  <c r="BD151" i="250"/>
  <c r="BE151" i="250"/>
  <c r="CA151" i="250"/>
  <c r="I152" i="250"/>
  <c r="L152" i="250"/>
  <c r="Q152" i="250"/>
  <c r="R152" i="250"/>
  <c r="U152" i="250"/>
  <c r="X152" i="250"/>
  <c r="Y152" i="250"/>
  <c r="Z152" i="250"/>
  <c r="AC152" i="250"/>
  <c r="AF152" i="250"/>
  <c r="AI152" i="250"/>
  <c r="AJ152" i="250"/>
  <c r="AM152" i="250"/>
  <c r="AP152" i="250"/>
  <c r="AS152" i="250"/>
  <c r="AT152" i="250"/>
  <c r="AW152" i="250"/>
  <c r="AZ152" i="250"/>
  <c r="BC152" i="250"/>
  <c r="BD152" i="250"/>
  <c r="BE152" i="250"/>
  <c r="CA152" i="250"/>
  <c r="I153" i="250"/>
  <c r="L153" i="250"/>
  <c r="Q153" i="250"/>
  <c r="R153" i="250"/>
  <c r="U153" i="250"/>
  <c r="X153" i="250"/>
  <c r="Y153" i="250"/>
  <c r="Z153" i="250"/>
  <c r="AC153" i="250"/>
  <c r="AF153" i="250"/>
  <c r="AI153" i="250"/>
  <c r="AJ153" i="250"/>
  <c r="AM153" i="250"/>
  <c r="AP153" i="250"/>
  <c r="AS153" i="250"/>
  <c r="AT153" i="250"/>
  <c r="AW153" i="250"/>
  <c r="AZ153" i="250"/>
  <c r="BC153" i="250"/>
  <c r="BD153" i="250"/>
  <c r="BE153" i="250"/>
  <c r="CA153" i="250"/>
  <c r="I154" i="250"/>
  <c r="L154" i="250"/>
  <c r="Q154" i="250"/>
  <c r="R154" i="250"/>
  <c r="U154" i="250"/>
  <c r="X154" i="250"/>
  <c r="Y154" i="250"/>
  <c r="Z154" i="250"/>
  <c r="AC154" i="250"/>
  <c r="AF154" i="250"/>
  <c r="AI154" i="250"/>
  <c r="AJ154" i="250"/>
  <c r="AM154" i="250"/>
  <c r="AP154" i="250"/>
  <c r="AS154" i="250"/>
  <c r="AT154" i="250"/>
  <c r="AW154" i="250"/>
  <c r="AZ154" i="250"/>
  <c r="BC154" i="250"/>
  <c r="BD154" i="250"/>
  <c r="BE154" i="250"/>
  <c r="CA154" i="250"/>
  <c r="I155" i="250"/>
  <c r="L155" i="250"/>
  <c r="Q155" i="250"/>
  <c r="R155" i="250"/>
  <c r="U155" i="250"/>
  <c r="X155" i="250"/>
  <c r="Y155" i="250"/>
  <c r="Z155" i="250"/>
  <c r="AC155" i="250"/>
  <c r="AF155" i="250"/>
  <c r="AI155" i="250"/>
  <c r="AJ155" i="250"/>
  <c r="AM155" i="250"/>
  <c r="AP155" i="250"/>
  <c r="AS155" i="250"/>
  <c r="AT155" i="250"/>
  <c r="AW155" i="250"/>
  <c r="AZ155" i="250"/>
  <c r="BC155" i="250"/>
  <c r="BD155" i="250"/>
  <c r="BE155" i="250"/>
  <c r="CA155" i="250"/>
  <c r="I156" i="250"/>
  <c r="L156" i="250"/>
  <c r="Q156" i="250"/>
  <c r="R156" i="250"/>
  <c r="U156" i="250"/>
  <c r="X156" i="250"/>
  <c r="Y156" i="250"/>
  <c r="Z156" i="250"/>
  <c r="AC156" i="250"/>
  <c r="AF156" i="250"/>
  <c r="AI156" i="250"/>
  <c r="AJ156" i="250"/>
  <c r="AM156" i="250"/>
  <c r="AP156" i="250"/>
  <c r="AS156" i="250"/>
  <c r="AT156" i="250"/>
  <c r="AW156" i="250"/>
  <c r="AZ156" i="250"/>
  <c r="BC156" i="250"/>
  <c r="BD156" i="250"/>
  <c r="BE156" i="250"/>
  <c r="CA156" i="250"/>
  <c r="I157" i="250"/>
  <c r="L157" i="250"/>
  <c r="Q157" i="250"/>
  <c r="R157" i="250"/>
  <c r="U157" i="250"/>
  <c r="X157" i="250"/>
  <c r="Y157" i="250"/>
  <c r="Z157" i="250"/>
  <c r="AC157" i="250"/>
  <c r="AF157" i="250"/>
  <c r="AI157" i="250"/>
  <c r="AJ157" i="250"/>
  <c r="AM157" i="250"/>
  <c r="AP157" i="250"/>
  <c r="AS157" i="250"/>
  <c r="AT157" i="250"/>
  <c r="AW157" i="250"/>
  <c r="AZ157" i="250"/>
  <c r="BC157" i="250"/>
  <c r="BD157" i="250"/>
  <c r="BE157" i="250"/>
  <c r="CA157" i="250"/>
  <c r="I158" i="250"/>
  <c r="L158" i="250"/>
  <c r="Q158" i="250"/>
  <c r="R158" i="250"/>
  <c r="U158" i="250"/>
  <c r="X158" i="250"/>
  <c r="Y158" i="250"/>
  <c r="Z158" i="250"/>
  <c r="AC158" i="250"/>
  <c r="AF158" i="250"/>
  <c r="AI158" i="250"/>
  <c r="AJ158" i="250"/>
  <c r="AM158" i="250"/>
  <c r="AP158" i="250"/>
  <c r="AS158" i="250"/>
  <c r="AT158" i="250"/>
  <c r="AW158" i="250"/>
  <c r="AZ158" i="250"/>
  <c r="BC158" i="250"/>
  <c r="BD158" i="250"/>
  <c r="BE158" i="250"/>
  <c r="CA158" i="250"/>
  <c r="I159" i="250"/>
  <c r="L159" i="250"/>
  <c r="Q159" i="250"/>
  <c r="R159" i="250"/>
  <c r="U159" i="250"/>
  <c r="X159" i="250"/>
  <c r="Y159" i="250"/>
  <c r="Z159" i="250"/>
  <c r="AC159" i="250"/>
  <c r="AF159" i="250"/>
  <c r="AI159" i="250"/>
  <c r="AJ159" i="250"/>
  <c r="AM159" i="250"/>
  <c r="AP159" i="250"/>
  <c r="AS159" i="250"/>
  <c r="AT159" i="250"/>
  <c r="AW159" i="250"/>
  <c r="AZ159" i="250"/>
  <c r="BC159" i="250"/>
  <c r="BD159" i="250"/>
  <c r="BE159" i="250"/>
  <c r="CA159" i="250"/>
  <c r="I160" i="250"/>
  <c r="L160" i="250"/>
  <c r="Q160" i="250"/>
  <c r="R160" i="250"/>
  <c r="U160" i="250"/>
  <c r="X160" i="250"/>
  <c r="Y160" i="250"/>
  <c r="Z160" i="250"/>
  <c r="AC160" i="250"/>
  <c r="AF160" i="250"/>
  <c r="AI160" i="250"/>
  <c r="AJ160" i="250"/>
  <c r="AM160" i="250"/>
  <c r="AP160" i="250"/>
  <c r="AS160" i="250"/>
  <c r="AT160" i="250"/>
  <c r="AW160" i="250"/>
  <c r="AZ160" i="250"/>
  <c r="BC160" i="250"/>
  <c r="BD160" i="250"/>
  <c r="BE160" i="250"/>
  <c r="CA160" i="250"/>
  <c r="I161" i="250"/>
  <c r="L161" i="250"/>
  <c r="Q161" i="250"/>
  <c r="R161" i="250"/>
  <c r="U161" i="250"/>
  <c r="X161" i="250"/>
  <c r="Y161" i="250"/>
  <c r="Z161" i="250"/>
  <c r="AC161" i="250"/>
  <c r="AF161" i="250"/>
  <c r="AI161" i="250"/>
  <c r="AJ161" i="250"/>
  <c r="AM161" i="250"/>
  <c r="AP161" i="250"/>
  <c r="AS161" i="250"/>
  <c r="AT161" i="250"/>
  <c r="AW161" i="250"/>
  <c r="AZ161" i="250"/>
  <c r="BC161" i="250"/>
  <c r="BD161" i="250"/>
  <c r="BE161" i="250"/>
  <c r="CA161" i="250"/>
  <c r="I162" i="250"/>
  <c r="L162" i="250"/>
  <c r="Q162" i="250"/>
  <c r="R162" i="250"/>
  <c r="U162" i="250"/>
  <c r="X162" i="250"/>
  <c r="Y162" i="250"/>
  <c r="Z162" i="250"/>
  <c r="AC162" i="250"/>
  <c r="AF162" i="250"/>
  <c r="AI162" i="250"/>
  <c r="AJ162" i="250"/>
  <c r="AM162" i="250"/>
  <c r="AP162" i="250"/>
  <c r="AS162" i="250"/>
  <c r="AT162" i="250"/>
  <c r="AW162" i="250"/>
  <c r="AZ162" i="250"/>
  <c r="BC162" i="250"/>
  <c r="BD162" i="250"/>
  <c r="BE162" i="250"/>
  <c r="CA162" i="250"/>
  <c r="I163" i="250"/>
  <c r="L163" i="250"/>
  <c r="Q163" i="250"/>
  <c r="R163" i="250"/>
  <c r="U163" i="250"/>
  <c r="X163" i="250"/>
  <c r="Y163" i="250"/>
  <c r="Z163" i="250"/>
  <c r="AC163" i="250"/>
  <c r="AF163" i="250"/>
  <c r="AI163" i="250"/>
  <c r="AJ163" i="250"/>
  <c r="AM163" i="250"/>
  <c r="AP163" i="250"/>
  <c r="AS163" i="250"/>
  <c r="AT163" i="250"/>
  <c r="AW163" i="250"/>
  <c r="AZ163" i="250"/>
  <c r="BC163" i="250"/>
  <c r="BD163" i="250"/>
  <c r="BE163" i="250"/>
  <c r="CA163" i="250"/>
  <c r="I164" i="250"/>
  <c r="L164" i="250"/>
  <c r="Q164" i="250"/>
  <c r="R164" i="250"/>
  <c r="U164" i="250"/>
  <c r="X164" i="250"/>
  <c r="Y164" i="250"/>
  <c r="Z164" i="250"/>
  <c r="AC164" i="250"/>
  <c r="AF164" i="250"/>
  <c r="AI164" i="250"/>
  <c r="AJ164" i="250"/>
  <c r="AM164" i="250"/>
  <c r="AP164" i="250"/>
  <c r="AS164" i="250"/>
  <c r="AT164" i="250"/>
  <c r="AW164" i="250"/>
  <c r="AZ164" i="250"/>
  <c r="BC164" i="250"/>
  <c r="BD164" i="250"/>
  <c r="BE164" i="250"/>
  <c r="CA164" i="250"/>
  <c r="I165" i="250"/>
  <c r="L165" i="250"/>
  <c r="Q165" i="250"/>
  <c r="R165" i="250"/>
  <c r="U165" i="250"/>
  <c r="X165" i="250"/>
  <c r="Y165" i="250"/>
  <c r="Z165" i="250"/>
  <c r="AC165" i="250"/>
  <c r="AF165" i="250"/>
  <c r="AI165" i="250"/>
  <c r="AJ165" i="250"/>
  <c r="AM165" i="250"/>
  <c r="AP165" i="250"/>
  <c r="AS165" i="250"/>
  <c r="AT165" i="250"/>
  <c r="AW165" i="250"/>
  <c r="AZ165" i="250"/>
  <c r="BC165" i="250"/>
  <c r="BD165" i="250"/>
  <c r="BE165" i="250"/>
  <c r="CA165" i="250"/>
  <c r="I166" i="250"/>
  <c r="L166" i="250"/>
  <c r="Q166" i="250"/>
  <c r="R166" i="250"/>
  <c r="U166" i="250"/>
  <c r="X166" i="250"/>
  <c r="Y166" i="250"/>
  <c r="Z166" i="250"/>
  <c r="AC166" i="250"/>
  <c r="AF166" i="250"/>
  <c r="AI166" i="250"/>
  <c r="AJ166" i="250"/>
  <c r="AM166" i="250"/>
  <c r="AP166" i="250"/>
  <c r="AS166" i="250"/>
  <c r="AT166" i="250"/>
  <c r="AW166" i="250"/>
  <c r="AZ166" i="250"/>
  <c r="BC166" i="250"/>
  <c r="BD166" i="250"/>
  <c r="BE166" i="250"/>
  <c r="CA166" i="250"/>
  <c r="I167" i="250"/>
  <c r="L167" i="250"/>
  <c r="Q167" i="250"/>
  <c r="R167" i="250"/>
  <c r="U167" i="250"/>
  <c r="X167" i="250"/>
  <c r="Y167" i="250"/>
  <c r="Z167" i="250"/>
  <c r="AC167" i="250"/>
  <c r="AF167" i="250"/>
  <c r="AI167" i="250"/>
  <c r="AJ167" i="250"/>
  <c r="AM167" i="250"/>
  <c r="AP167" i="250"/>
  <c r="AS167" i="250"/>
  <c r="AT167" i="250"/>
  <c r="AW167" i="250"/>
  <c r="AZ167" i="250"/>
  <c r="BC167" i="250"/>
  <c r="BD167" i="250"/>
  <c r="BE167" i="250"/>
  <c r="CA167" i="250"/>
  <c r="I168" i="250"/>
  <c r="L168" i="250"/>
  <c r="Q168" i="250"/>
  <c r="R168" i="250"/>
  <c r="U168" i="250"/>
  <c r="X168" i="250"/>
  <c r="Y168" i="250"/>
  <c r="Z168" i="250"/>
  <c r="AC168" i="250"/>
  <c r="AF168" i="250"/>
  <c r="AI168" i="250"/>
  <c r="AJ168" i="250"/>
  <c r="AM168" i="250"/>
  <c r="AP168" i="250"/>
  <c r="AS168" i="250"/>
  <c r="AT168" i="250"/>
  <c r="AW168" i="250"/>
  <c r="AZ168" i="250"/>
  <c r="BC168" i="250"/>
  <c r="BD168" i="250"/>
  <c r="BE168" i="250"/>
  <c r="CA168" i="250"/>
  <c r="I169" i="250"/>
  <c r="L169" i="250"/>
  <c r="Q169" i="250"/>
  <c r="R169" i="250"/>
  <c r="U169" i="250"/>
  <c r="X169" i="250"/>
  <c r="Y169" i="250"/>
  <c r="Z169" i="250"/>
  <c r="AC169" i="250"/>
  <c r="AF169" i="250"/>
  <c r="AI169" i="250"/>
  <c r="AJ169" i="250"/>
  <c r="AM169" i="250"/>
  <c r="AP169" i="250"/>
  <c r="AS169" i="250"/>
  <c r="AT169" i="250"/>
  <c r="AW169" i="250"/>
  <c r="AZ169" i="250"/>
  <c r="BC169" i="250"/>
  <c r="BD169" i="250"/>
  <c r="BE169" i="250"/>
  <c r="CA169" i="250"/>
  <c r="I170" i="250"/>
  <c r="L170" i="250"/>
  <c r="Q170" i="250"/>
  <c r="R170" i="250"/>
  <c r="U170" i="250"/>
  <c r="X170" i="250"/>
  <c r="Y170" i="250"/>
  <c r="Z170" i="250"/>
  <c r="AC170" i="250"/>
  <c r="AF170" i="250"/>
  <c r="AI170" i="250"/>
  <c r="AJ170" i="250"/>
  <c r="AM170" i="250"/>
  <c r="AP170" i="250"/>
  <c r="AS170" i="250"/>
  <c r="AT170" i="250"/>
  <c r="AW170" i="250"/>
  <c r="AZ170" i="250"/>
  <c r="BC170" i="250"/>
  <c r="BD170" i="250"/>
  <c r="BE170" i="250"/>
  <c r="CA170" i="250"/>
  <c r="I171" i="250"/>
  <c r="L171" i="250"/>
  <c r="Q171" i="250"/>
  <c r="R171" i="250"/>
  <c r="U171" i="250"/>
  <c r="X171" i="250"/>
  <c r="Y171" i="250"/>
  <c r="Z171" i="250"/>
  <c r="AC171" i="250"/>
  <c r="AF171" i="250"/>
  <c r="AI171" i="250"/>
  <c r="AJ171" i="250"/>
  <c r="AM171" i="250"/>
  <c r="AP171" i="250"/>
  <c r="AS171" i="250"/>
  <c r="AT171" i="250"/>
  <c r="AW171" i="250"/>
  <c r="AZ171" i="250"/>
  <c r="BC171" i="250"/>
  <c r="BD171" i="250"/>
  <c r="BE171" i="250"/>
  <c r="CA171" i="250"/>
  <c r="I172" i="250"/>
  <c r="L172" i="250"/>
  <c r="Q172" i="250"/>
  <c r="R172" i="250"/>
  <c r="U172" i="250"/>
  <c r="X172" i="250"/>
  <c r="Y172" i="250"/>
  <c r="Z172" i="250"/>
  <c r="AC172" i="250"/>
  <c r="AF172" i="250"/>
  <c r="AI172" i="250"/>
  <c r="AJ172" i="250"/>
  <c r="AM172" i="250"/>
  <c r="AP172" i="250"/>
  <c r="AS172" i="250"/>
  <c r="AT172" i="250"/>
  <c r="AW172" i="250"/>
  <c r="AZ172" i="250"/>
  <c r="BC172" i="250"/>
  <c r="BD172" i="250"/>
  <c r="BE172" i="250"/>
  <c r="CA172" i="250"/>
  <c r="I173" i="250"/>
  <c r="L173" i="250"/>
  <c r="Q173" i="250"/>
  <c r="R173" i="250"/>
  <c r="U173" i="250"/>
  <c r="X173" i="250"/>
  <c r="Y173" i="250"/>
  <c r="Z173" i="250"/>
  <c r="AC173" i="250"/>
  <c r="AF173" i="250"/>
  <c r="AI173" i="250"/>
  <c r="AJ173" i="250"/>
  <c r="AM173" i="250"/>
  <c r="AP173" i="250"/>
  <c r="AS173" i="250"/>
  <c r="AT173" i="250"/>
  <c r="AW173" i="250"/>
  <c r="AZ173" i="250"/>
  <c r="BC173" i="250"/>
  <c r="BD173" i="250"/>
  <c r="BE173" i="250"/>
  <c r="CA173" i="250"/>
  <c r="I174" i="250"/>
  <c r="L174" i="250"/>
  <c r="Q174" i="250"/>
  <c r="R174" i="250"/>
  <c r="U174" i="250"/>
  <c r="X174" i="250"/>
  <c r="Y174" i="250"/>
  <c r="Z174" i="250"/>
  <c r="AC174" i="250"/>
  <c r="AF174" i="250"/>
  <c r="AI174" i="250"/>
  <c r="AJ174" i="250"/>
  <c r="AM174" i="250"/>
  <c r="AP174" i="250"/>
  <c r="AS174" i="250"/>
  <c r="AT174" i="250"/>
  <c r="AW174" i="250"/>
  <c r="AZ174" i="250"/>
  <c r="BC174" i="250"/>
  <c r="BD174" i="250"/>
  <c r="BE174" i="250"/>
  <c r="CA174" i="250"/>
  <c r="I175" i="250"/>
  <c r="L175" i="250"/>
  <c r="Q175" i="250"/>
  <c r="R175" i="250"/>
  <c r="U175" i="250"/>
  <c r="X175" i="250"/>
  <c r="Y175" i="250"/>
  <c r="Z175" i="250"/>
  <c r="AC175" i="250"/>
  <c r="AF175" i="250"/>
  <c r="AI175" i="250"/>
  <c r="AJ175" i="250"/>
  <c r="AM175" i="250"/>
  <c r="AP175" i="250"/>
  <c r="AS175" i="250"/>
  <c r="AT175" i="250"/>
  <c r="AW175" i="250"/>
  <c r="AZ175" i="250"/>
  <c r="BC175" i="250"/>
  <c r="BD175" i="250"/>
  <c r="BE175" i="250"/>
  <c r="CA175" i="250"/>
  <c r="I176" i="250"/>
  <c r="L176" i="250"/>
  <c r="Q176" i="250"/>
  <c r="R176" i="250"/>
  <c r="U176" i="250"/>
  <c r="X176" i="250"/>
  <c r="Y176" i="250"/>
  <c r="Z176" i="250"/>
  <c r="AC176" i="250"/>
  <c r="AF176" i="250"/>
  <c r="AI176" i="250"/>
  <c r="AJ176" i="250"/>
  <c r="AM176" i="250"/>
  <c r="AP176" i="250"/>
  <c r="AS176" i="250"/>
  <c r="AT176" i="250"/>
  <c r="AW176" i="250"/>
  <c r="AZ176" i="250"/>
  <c r="BC176" i="250"/>
  <c r="BD176" i="250"/>
  <c r="BE176" i="250"/>
  <c r="CA176" i="250"/>
  <c r="I177" i="250"/>
  <c r="L177" i="250"/>
  <c r="Q177" i="250"/>
  <c r="R177" i="250"/>
  <c r="U177" i="250"/>
  <c r="X177" i="250"/>
  <c r="Y177" i="250"/>
  <c r="Z177" i="250"/>
  <c r="AC177" i="250"/>
  <c r="AF177" i="250"/>
  <c r="AI177" i="250"/>
  <c r="AJ177" i="250"/>
  <c r="AM177" i="250"/>
  <c r="AP177" i="250"/>
  <c r="AS177" i="250"/>
  <c r="AT177" i="250"/>
  <c r="AW177" i="250"/>
  <c r="AZ177" i="250"/>
  <c r="BC177" i="250"/>
  <c r="BD177" i="250"/>
  <c r="BE177" i="250"/>
  <c r="CA177" i="250"/>
  <c r="I178" i="250"/>
  <c r="L178" i="250"/>
  <c r="Q178" i="250"/>
  <c r="R178" i="250"/>
  <c r="U178" i="250"/>
  <c r="X178" i="250"/>
  <c r="Y178" i="250"/>
  <c r="Z178" i="250"/>
  <c r="AC178" i="250"/>
  <c r="AF178" i="250"/>
  <c r="AI178" i="250"/>
  <c r="AJ178" i="250"/>
  <c r="AM178" i="250"/>
  <c r="AP178" i="250"/>
  <c r="AS178" i="250"/>
  <c r="AT178" i="250"/>
  <c r="AW178" i="250"/>
  <c r="AZ178" i="250"/>
  <c r="BC178" i="250"/>
  <c r="BD178" i="250"/>
  <c r="BE178" i="250"/>
  <c r="CA178" i="250"/>
  <c r="I179" i="250"/>
  <c r="L179" i="250"/>
  <c r="Q179" i="250"/>
  <c r="R179" i="250"/>
  <c r="U179" i="250"/>
  <c r="X179" i="250"/>
  <c r="Y179" i="250"/>
  <c r="Z179" i="250"/>
  <c r="AC179" i="250"/>
  <c r="AF179" i="250"/>
  <c r="AI179" i="250"/>
  <c r="AJ179" i="250"/>
  <c r="AM179" i="250"/>
  <c r="AP179" i="250"/>
  <c r="AS179" i="250"/>
  <c r="AT179" i="250"/>
  <c r="AW179" i="250"/>
  <c r="AZ179" i="250"/>
  <c r="BC179" i="250"/>
  <c r="BD179" i="250"/>
  <c r="BE179" i="250"/>
  <c r="CA179" i="250"/>
  <c r="I180" i="250"/>
  <c r="L180" i="250"/>
  <c r="Q180" i="250"/>
  <c r="R180" i="250"/>
  <c r="U180" i="250"/>
  <c r="X180" i="250"/>
  <c r="Y180" i="250"/>
  <c r="Z180" i="250"/>
  <c r="AC180" i="250"/>
  <c r="AF180" i="250"/>
  <c r="AI180" i="250"/>
  <c r="AJ180" i="250"/>
  <c r="AM180" i="250"/>
  <c r="AP180" i="250"/>
  <c r="AS180" i="250"/>
  <c r="AT180" i="250"/>
  <c r="AW180" i="250"/>
  <c r="AZ180" i="250"/>
  <c r="BC180" i="250"/>
  <c r="BD180" i="250"/>
  <c r="BE180" i="250"/>
  <c r="CA180" i="250"/>
  <c r="I181" i="250"/>
  <c r="L181" i="250"/>
  <c r="Q181" i="250"/>
  <c r="R181" i="250"/>
  <c r="U181" i="250"/>
  <c r="X181" i="250"/>
  <c r="Y181" i="250"/>
  <c r="Z181" i="250"/>
  <c r="AC181" i="250"/>
  <c r="AF181" i="250"/>
  <c r="AI181" i="250"/>
  <c r="AJ181" i="250"/>
  <c r="AM181" i="250"/>
  <c r="AP181" i="250"/>
  <c r="AS181" i="250"/>
  <c r="AT181" i="250"/>
  <c r="AW181" i="250"/>
  <c r="AZ181" i="250"/>
  <c r="BC181" i="250"/>
  <c r="BD181" i="250"/>
  <c r="BE181" i="250"/>
  <c r="CA181" i="250"/>
  <c r="I182" i="250"/>
  <c r="L182" i="250"/>
  <c r="Q182" i="250"/>
  <c r="R182" i="250"/>
  <c r="U182" i="250"/>
  <c r="X182" i="250"/>
  <c r="Y182" i="250"/>
  <c r="Z182" i="250"/>
  <c r="AC182" i="250"/>
  <c r="AF182" i="250"/>
  <c r="AI182" i="250"/>
  <c r="AJ182" i="250"/>
  <c r="AM182" i="250"/>
  <c r="AP182" i="250"/>
  <c r="AS182" i="250"/>
  <c r="AT182" i="250"/>
  <c r="AW182" i="250"/>
  <c r="AZ182" i="250"/>
  <c r="BC182" i="250"/>
  <c r="BD182" i="250"/>
  <c r="BE182" i="250"/>
  <c r="CA182" i="250"/>
  <c r="I183" i="250"/>
  <c r="L183" i="250"/>
  <c r="Q183" i="250"/>
  <c r="R183" i="250"/>
  <c r="U183" i="250"/>
  <c r="X183" i="250"/>
  <c r="Y183" i="250"/>
  <c r="Z183" i="250"/>
  <c r="AC183" i="250"/>
  <c r="AF183" i="250"/>
  <c r="AI183" i="250"/>
  <c r="AJ183" i="250"/>
  <c r="AM183" i="250"/>
  <c r="AP183" i="250"/>
  <c r="AS183" i="250"/>
  <c r="AT183" i="250"/>
  <c r="AW183" i="250"/>
  <c r="AZ183" i="250"/>
  <c r="BC183" i="250"/>
  <c r="BD183" i="250"/>
  <c r="BE183" i="250"/>
  <c r="CA183" i="250"/>
  <c r="I184" i="250"/>
  <c r="L184" i="250"/>
  <c r="Q184" i="250"/>
  <c r="R184" i="250"/>
  <c r="U184" i="250"/>
  <c r="X184" i="250"/>
  <c r="Y184" i="250"/>
  <c r="Z184" i="250"/>
  <c r="AC184" i="250"/>
  <c r="AF184" i="250"/>
  <c r="AI184" i="250"/>
  <c r="AJ184" i="250"/>
  <c r="AM184" i="250"/>
  <c r="AP184" i="250"/>
  <c r="AS184" i="250"/>
  <c r="AT184" i="250"/>
  <c r="AW184" i="250"/>
  <c r="AZ184" i="250"/>
  <c r="BC184" i="250"/>
  <c r="BD184" i="250"/>
  <c r="BE184" i="250"/>
  <c r="CA184" i="250"/>
  <c r="I185" i="250"/>
  <c r="L185" i="250"/>
  <c r="Q185" i="250"/>
  <c r="R185" i="250"/>
  <c r="U185" i="250"/>
  <c r="X185" i="250"/>
  <c r="Y185" i="250"/>
  <c r="Z185" i="250"/>
  <c r="AC185" i="250"/>
  <c r="AF185" i="250"/>
  <c r="AI185" i="250"/>
  <c r="AJ185" i="250"/>
  <c r="AM185" i="250"/>
  <c r="AP185" i="250"/>
  <c r="AS185" i="250"/>
  <c r="AT185" i="250"/>
  <c r="AW185" i="250"/>
  <c r="AZ185" i="250"/>
  <c r="BC185" i="250"/>
  <c r="BD185" i="250"/>
  <c r="BE185" i="250"/>
  <c r="CA185" i="250"/>
  <c r="I186" i="250"/>
  <c r="L186" i="250"/>
  <c r="Q186" i="250"/>
  <c r="R186" i="250"/>
  <c r="U186" i="250"/>
  <c r="X186" i="250"/>
  <c r="Y186" i="250"/>
  <c r="Z186" i="250"/>
  <c r="AC186" i="250"/>
  <c r="AF186" i="250"/>
  <c r="AI186" i="250"/>
  <c r="AJ186" i="250"/>
  <c r="AM186" i="250"/>
  <c r="AP186" i="250"/>
  <c r="AS186" i="250"/>
  <c r="AT186" i="250"/>
  <c r="AW186" i="250"/>
  <c r="AZ186" i="250"/>
  <c r="BC186" i="250"/>
  <c r="BD186" i="250"/>
  <c r="BE186" i="250"/>
  <c r="CA186" i="250"/>
  <c r="I187" i="250"/>
  <c r="L187" i="250"/>
  <c r="Q187" i="250"/>
  <c r="R187" i="250"/>
  <c r="U187" i="250"/>
  <c r="X187" i="250"/>
  <c r="Y187" i="250"/>
  <c r="Z187" i="250"/>
  <c r="AC187" i="250"/>
  <c r="AF187" i="250"/>
  <c r="AI187" i="250"/>
  <c r="AJ187" i="250"/>
  <c r="AM187" i="250"/>
  <c r="AP187" i="250"/>
  <c r="AS187" i="250"/>
  <c r="AT187" i="250"/>
  <c r="AW187" i="250"/>
  <c r="AZ187" i="250"/>
  <c r="BC187" i="250"/>
  <c r="BD187" i="250"/>
  <c r="BE187" i="250"/>
  <c r="CA187" i="250"/>
  <c r="I188" i="250"/>
  <c r="L188" i="250"/>
  <c r="Q188" i="250"/>
  <c r="R188" i="250"/>
  <c r="U188" i="250"/>
  <c r="X188" i="250"/>
  <c r="Y188" i="250"/>
  <c r="Z188" i="250"/>
  <c r="AC188" i="250"/>
  <c r="AF188" i="250"/>
  <c r="AI188" i="250"/>
  <c r="AJ188" i="250"/>
  <c r="AM188" i="250"/>
  <c r="AP188" i="250"/>
  <c r="AS188" i="250"/>
  <c r="AT188" i="250"/>
  <c r="AW188" i="250"/>
  <c r="AZ188" i="250"/>
  <c r="BC188" i="250"/>
  <c r="BD188" i="250"/>
  <c r="BE188" i="250"/>
  <c r="CA188" i="250"/>
  <c r="I189" i="250"/>
  <c r="L189" i="250"/>
  <c r="Q189" i="250"/>
  <c r="R189" i="250"/>
  <c r="U189" i="250"/>
  <c r="X189" i="250"/>
  <c r="Y189" i="250"/>
  <c r="Z189" i="250"/>
  <c r="AC189" i="250"/>
  <c r="AF189" i="250"/>
  <c r="AI189" i="250"/>
  <c r="AJ189" i="250"/>
  <c r="AM189" i="250"/>
  <c r="AP189" i="250"/>
  <c r="AS189" i="250"/>
  <c r="AT189" i="250"/>
  <c r="AW189" i="250"/>
  <c r="AZ189" i="250"/>
  <c r="BC189" i="250"/>
  <c r="BD189" i="250"/>
  <c r="BE189" i="250"/>
  <c r="CA189" i="250"/>
  <c r="I190" i="250"/>
  <c r="L190" i="250"/>
  <c r="Q190" i="250"/>
  <c r="R190" i="250"/>
  <c r="U190" i="250"/>
  <c r="X190" i="250"/>
  <c r="Y190" i="250"/>
  <c r="Z190" i="250"/>
  <c r="AC190" i="250"/>
  <c r="AF190" i="250"/>
  <c r="AI190" i="250"/>
  <c r="AJ190" i="250"/>
  <c r="AM190" i="250"/>
  <c r="AP190" i="250"/>
  <c r="AS190" i="250"/>
  <c r="AT190" i="250"/>
  <c r="AW190" i="250"/>
  <c r="AZ190" i="250"/>
  <c r="BC190" i="250"/>
  <c r="BD190" i="250"/>
  <c r="BE190" i="250"/>
  <c r="CA190" i="250"/>
  <c r="I191" i="250"/>
  <c r="L191" i="250"/>
  <c r="Q191" i="250"/>
  <c r="R191" i="250"/>
  <c r="U191" i="250"/>
  <c r="X191" i="250"/>
  <c r="Y191" i="250"/>
  <c r="Z191" i="250"/>
  <c r="AC191" i="250"/>
  <c r="AF191" i="250"/>
  <c r="AI191" i="250"/>
  <c r="AJ191" i="250"/>
  <c r="AM191" i="250"/>
  <c r="AP191" i="250"/>
  <c r="AS191" i="250"/>
  <c r="AT191" i="250"/>
  <c r="AW191" i="250"/>
  <c r="AZ191" i="250"/>
  <c r="BC191" i="250"/>
  <c r="BD191" i="250"/>
  <c r="BE191" i="250"/>
  <c r="CA191" i="250"/>
  <c r="I192" i="250"/>
  <c r="L192" i="250"/>
  <c r="Q192" i="250"/>
  <c r="R192" i="250"/>
  <c r="U192" i="250"/>
  <c r="X192" i="250"/>
  <c r="Y192" i="250"/>
  <c r="Z192" i="250"/>
  <c r="AC192" i="250"/>
  <c r="AF192" i="250"/>
  <c r="AI192" i="250"/>
  <c r="AJ192" i="250"/>
  <c r="AM192" i="250"/>
  <c r="AP192" i="250"/>
  <c r="AS192" i="250"/>
  <c r="AT192" i="250"/>
  <c r="AW192" i="250"/>
  <c r="AZ192" i="250"/>
  <c r="BC192" i="250"/>
  <c r="BD192" i="250"/>
  <c r="BE192" i="250"/>
  <c r="CA192" i="250"/>
  <c r="I193" i="250"/>
  <c r="L193" i="250"/>
  <c r="Q193" i="250"/>
  <c r="R193" i="250"/>
  <c r="U193" i="250"/>
  <c r="X193" i="250"/>
  <c r="Y193" i="250"/>
  <c r="Z193" i="250"/>
  <c r="AC193" i="250"/>
  <c r="AF193" i="250"/>
  <c r="AI193" i="250"/>
  <c r="AJ193" i="250"/>
  <c r="AM193" i="250"/>
  <c r="AP193" i="250"/>
  <c r="AS193" i="250"/>
  <c r="AT193" i="250"/>
  <c r="AW193" i="250"/>
  <c r="AZ193" i="250"/>
  <c r="BC193" i="250"/>
  <c r="BD193" i="250"/>
  <c r="BE193" i="250"/>
  <c r="CA193" i="250"/>
  <c r="I194" i="250"/>
  <c r="L194" i="250"/>
  <c r="Q194" i="250"/>
  <c r="R194" i="250"/>
  <c r="U194" i="250"/>
  <c r="X194" i="250"/>
  <c r="Y194" i="250"/>
  <c r="Z194" i="250"/>
  <c r="AC194" i="250"/>
  <c r="AF194" i="250"/>
  <c r="AI194" i="250"/>
  <c r="AJ194" i="250"/>
  <c r="AM194" i="250"/>
  <c r="AP194" i="250"/>
  <c r="AS194" i="250"/>
  <c r="AT194" i="250"/>
  <c r="AW194" i="250"/>
  <c r="AZ194" i="250"/>
  <c r="BC194" i="250"/>
  <c r="BD194" i="250"/>
  <c r="BE194" i="250"/>
  <c r="CA194" i="250"/>
  <c r="I195" i="250"/>
  <c r="L195" i="250"/>
  <c r="Q195" i="250"/>
  <c r="R195" i="250"/>
  <c r="U195" i="250"/>
  <c r="X195" i="250"/>
  <c r="Y195" i="250"/>
  <c r="Z195" i="250"/>
  <c r="AC195" i="250"/>
  <c r="AF195" i="250"/>
  <c r="AI195" i="250"/>
  <c r="AJ195" i="250"/>
  <c r="AM195" i="250"/>
  <c r="AP195" i="250"/>
  <c r="AS195" i="250"/>
  <c r="AT195" i="250"/>
  <c r="AW195" i="250"/>
  <c r="AZ195" i="250"/>
  <c r="BC195" i="250"/>
  <c r="BD195" i="250"/>
  <c r="BE195" i="250"/>
  <c r="CA195" i="250"/>
  <c r="I196" i="250"/>
  <c r="L196" i="250"/>
  <c r="Q196" i="250"/>
  <c r="R196" i="250"/>
  <c r="U196" i="250"/>
  <c r="X196" i="250"/>
  <c r="Y196" i="250"/>
  <c r="Z196" i="250"/>
  <c r="AC196" i="250"/>
  <c r="AF196" i="250"/>
  <c r="AI196" i="250"/>
  <c r="AJ196" i="250"/>
  <c r="AM196" i="250"/>
  <c r="AP196" i="250"/>
  <c r="AS196" i="250"/>
  <c r="AT196" i="250"/>
  <c r="AW196" i="250"/>
  <c r="AZ196" i="250"/>
  <c r="BC196" i="250"/>
  <c r="BD196" i="250"/>
  <c r="BE196" i="250"/>
  <c r="CA196" i="250"/>
  <c r="I197" i="250"/>
  <c r="L197" i="250"/>
  <c r="Q197" i="250"/>
  <c r="R197" i="250"/>
  <c r="U197" i="250"/>
  <c r="X197" i="250"/>
  <c r="Y197" i="250"/>
  <c r="Z197" i="250"/>
  <c r="AC197" i="250"/>
  <c r="AF197" i="250"/>
  <c r="AI197" i="250"/>
  <c r="AJ197" i="250"/>
  <c r="AM197" i="250"/>
  <c r="AP197" i="250"/>
  <c r="AS197" i="250"/>
  <c r="AT197" i="250"/>
  <c r="AW197" i="250"/>
  <c r="AZ197" i="250"/>
  <c r="BC197" i="250"/>
  <c r="BD197" i="250"/>
  <c r="BE197" i="250"/>
  <c r="CA197" i="250"/>
  <c r="I198" i="250"/>
  <c r="L198" i="250"/>
  <c r="Q198" i="250"/>
  <c r="R198" i="250"/>
  <c r="U198" i="250"/>
  <c r="X198" i="250"/>
  <c r="Y198" i="250"/>
  <c r="Z198" i="250"/>
  <c r="AC198" i="250"/>
  <c r="AF198" i="250"/>
  <c r="AI198" i="250"/>
  <c r="AJ198" i="250"/>
  <c r="AM198" i="250"/>
  <c r="AP198" i="250"/>
  <c r="AS198" i="250"/>
  <c r="AT198" i="250"/>
  <c r="AW198" i="250"/>
  <c r="AZ198" i="250"/>
  <c r="BC198" i="250"/>
  <c r="BD198" i="250"/>
  <c r="BE198" i="250"/>
  <c r="CA198" i="250"/>
  <c r="I199" i="250"/>
  <c r="L199" i="250"/>
  <c r="Q199" i="250"/>
  <c r="R199" i="250"/>
  <c r="U199" i="250"/>
  <c r="X199" i="250"/>
  <c r="Y199" i="250"/>
  <c r="Z199" i="250"/>
  <c r="AC199" i="250"/>
  <c r="AF199" i="250"/>
  <c r="AI199" i="250"/>
  <c r="AJ199" i="250"/>
  <c r="AM199" i="250"/>
  <c r="AP199" i="250"/>
  <c r="AS199" i="250"/>
  <c r="AT199" i="250"/>
  <c r="AW199" i="250"/>
  <c r="AZ199" i="250"/>
  <c r="BC199" i="250"/>
  <c r="BD199" i="250"/>
  <c r="BE199" i="250"/>
  <c r="CA199" i="250"/>
  <c r="I200" i="250"/>
  <c r="L200" i="250"/>
  <c r="Q200" i="250"/>
  <c r="R200" i="250"/>
  <c r="U200" i="250"/>
  <c r="X200" i="250"/>
  <c r="Y200" i="250"/>
  <c r="Z200" i="250"/>
  <c r="AC200" i="250"/>
  <c r="AF200" i="250"/>
  <c r="AI200" i="250"/>
  <c r="AJ200" i="250"/>
  <c r="AM200" i="250"/>
  <c r="AP200" i="250"/>
  <c r="AS200" i="250"/>
  <c r="AT200" i="250"/>
  <c r="AW200" i="250"/>
  <c r="AZ200" i="250"/>
  <c r="BC200" i="250"/>
  <c r="BD200" i="250"/>
  <c r="BE200" i="250"/>
  <c r="CA200" i="250"/>
  <c r="I201" i="250"/>
  <c r="L201" i="250"/>
  <c r="Q201" i="250"/>
  <c r="R201" i="250"/>
  <c r="U201" i="250"/>
  <c r="X201" i="250"/>
  <c r="Y201" i="250"/>
  <c r="Z201" i="250"/>
  <c r="AC201" i="250"/>
  <c r="AF201" i="250"/>
  <c r="AI201" i="250"/>
  <c r="AJ201" i="250"/>
  <c r="AM201" i="250"/>
  <c r="AP201" i="250"/>
  <c r="AS201" i="250"/>
  <c r="AT201" i="250"/>
  <c r="AW201" i="250"/>
  <c r="AZ201" i="250"/>
  <c r="BC201" i="250"/>
  <c r="BD201" i="250"/>
  <c r="BE201" i="250"/>
  <c r="CA201" i="250"/>
  <c r="I202" i="250"/>
  <c r="L202" i="250"/>
  <c r="Q202" i="250"/>
  <c r="R202" i="250"/>
  <c r="U202" i="250"/>
  <c r="X202" i="250"/>
  <c r="Y202" i="250"/>
  <c r="Z202" i="250"/>
  <c r="AC202" i="250"/>
  <c r="AF202" i="250"/>
  <c r="AI202" i="250"/>
  <c r="AJ202" i="250"/>
  <c r="AM202" i="250"/>
  <c r="AP202" i="250"/>
  <c r="AS202" i="250"/>
  <c r="AT202" i="250"/>
  <c r="AW202" i="250"/>
  <c r="AZ202" i="250"/>
  <c r="BC202" i="250"/>
  <c r="BD202" i="250"/>
  <c r="BE202" i="250"/>
  <c r="CA202" i="250"/>
  <c r="I203" i="250"/>
  <c r="L203" i="250"/>
  <c r="Q203" i="250"/>
  <c r="R203" i="250"/>
  <c r="U203" i="250"/>
  <c r="X203" i="250"/>
  <c r="Y203" i="250"/>
  <c r="Z203" i="250"/>
  <c r="AC203" i="250"/>
  <c r="AF203" i="250"/>
  <c r="AI203" i="250"/>
  <c r="AJ203" i="250"/>
  <c r="AM203" i="250"/>
  <c r="AP203" i="250"/>
  <c r="AS203" i="250"/>
  <c r="AT203" i="250"/>
  <c r="AW203" i="250"/>
  <c r="AZ203" i="250"/>
  <c r="BC203" i="250"/>
  <c r="BD203" i="250"/>
  <c r="BE203" i="250"/>
  <c r="CA203" i="250"/>
  <c r="I204" i="250"/>
  <c r="L204" i="250"/>
  <c r="Q204" i="250"/>
  <c r="R204" i="250"/>
  <c r="U204" i="250"/>
  <c r="X204" i="250"/>
  <c r="Y204" i="250"/>
  <c r="Z204" i="250"/>
  <c r="AC204" i="250"/>
  <c r="AF204" i="250"/>
  <c r="AI204" i="250"/>
  <c r="AJ204" i="250"/>
  <c r="AM204" i="250"/>
  <c r="AP204" i="250"/>
  <c r="AS204" i="250"/>
  <c r="AT204" i="250"/>
  <c r="AW204" i="250"/>
  <c r="AZ204" i="250"/>
  <c r="BC204" i="250"/>
  <c r="BD204" i="250"/>
  <c r="BE204" i="250"/>
  <c r="CA204" i="250"/>
  <c r="I205" i="250"/>
  <c r="L205" i="250"/>
  <c r="Q205" i="250"/>
  <c r="R205" i="250"/>
  <c r="U205" i="250"/>
  <c r="X205" i="250"/>
  <c r="Y205" i="250"/>
  <c r="Z205" i="250"/>
  <c r="AC205" i="250"/>
  <c r="AF205" i="250"/>
  <c r="AI205" i="250"/>
  <c r="AJ205" i="250"/>
  <c r="AM205" i="250"/>
  <c r="AP205" i="250"/>
  <c r="AS205" i="250"/>
  <c r="AT205" i="250"/>
  <c r="AW205" i="250"/>
  <c r="AZ205" i="250"/>
  <c r="BC205" i="250"/>
  <c r="BD205" i="250"/>
  <c r="BE205" i="250"/>
  <c r="CA205" i="250"/>
  <c r="I206" i="250"/>
  <c r="L206" i="250"/>
  <c r="Q206" i="250"/>
  <c r="R206" i="250"/>
  <c r="U206" i="250"/>
  <c r="X206" i="250"/>
  <c r="Y206" i="250"/>
  <c r="Z206" i="250"/>
  <c r="AC206" i="250"/>
  <c r="AF206" i="250"/>
  <c r="AI206" i="250"/>
  <c r="AJ206" i="250"/>
  <c r="AM206" i="250"/>
  <c r="AP206" i="250"/>
  <c r="AS206" i="250"/>
  <c r="AT206" i="250"/>
  <c r="AW206" i="250"/>
  <c r="AZ206" i="250"/>
  <c r="BC206" i="250"/>
  <c r="BD206" i="250"/>
  <c r="BE206" i="250"/>
  <c r="CA206" i="250"/>
  <c r="I207" i="250"/>
  <c r="L207" i="250"/>
  <c r="Q207" i="250"/>
  <c r="R207" i="250"/>
  <c r="U207" i="250"/>
  <c r="X207" i="250"/>
  <c r="Y207" i="250"/>
  <c r="Z207" i="250"/>
  <c r="AC207" i="250"/>
  <c r="AF207" i="250"/>
  <c r="AI207" i="250"/>
  <c r="AJ207" i="250"/>
  <c r="AM207" i="250"/>
  <c r="AP207" i="250"/>
  <c r="AS207" i="250"/>
  <c r="AT207" i="250"/>
  <c r="AW207" i="250"/>
  <c r="AZ207" i="250"/>
  <c r="BC207" i="250"/>
  <c r="BD207" i="250"/>
  <c r="BE207" i="250"/>
  <c r="CA207" i="250"/>
  <c r="I208" i="250"/>
  <c r="L208" i="250"/>
  <c r="Q208" i="250"/>
  <c r="R208" i="250"/>
  <c r="U208" i="250"/>
  <c r="X208" i="250"/>
  <c r="Y208" i="250"/>
  <c r="Z208" i="250"/>
  <c r="AC208" i="250"/>
  <c r="AF208" i="250"/>
  <c r="AI208" i="250"/>
  <c r="AJ208" i="250"/>
  <c r="AM208" i="250"/>
  <c r="AP208" i="250"/>
  <c r="AS208" i="250"/>
  <c r="AT208" i="250"/>
  <c r="AW208" i="250"/>
  <c r="AZ208" i="250"/>
  <c r="BC208" i="250"/>
  <c r="BD208" i="250"/>
  <c r="BE208" i="250"/>
  <c r="CA208" i="250"/>
  <c r="I209" i="250"/>
  <c r="L209" i="250"/>
  <c r="Q209" i="250"/>
  <c r="R209" i="250"/>
  <c r="U209" i="250"/>
  <c r="X209" i="250"/>
  <c r="Y209" i="250"/>
  <c r="Z209" i="250"/>
  <c r="AC209" i="250"/>
  <c r="AF209" i="250"/>
  <c r="AI209" i="250"/>
  <c r="AJ209" i="250"/>
  <c r="AM209" i="250"/>
  <c r="AP209" i="250"/>
  <c r="AS209" i="250"/>
  <c r="AT209" i="250"/>
  <c r="AW209" i="250"/>
  <c r="AZ209" i="250"/>
  <c r="BC209" i="250"/>
  <c r="BD209" i="250"/>
  <c r="BE209" i="250"/>
  <c r="CA209" i="250"/>
  <c r="I210" i="250"/>
  <c r="L210" i="250"/>
  <c r="Q210" i="250"/>
  <c r="R210" i="250"/>
  <c r="U210" i="250"/>
  <c r="X210" i="250"/>
  <c r="Y210" i="250"/>
  <c r="Z210" i="250"/>
  <c r="AC210" i="250"/>
  <c r="AF210" i="250"/>
  <c r="AI210" i="250"/>
  <c r="AJ210" i="250"/>
  <c r="AM210" i="250"/>
  <c r="AP210" i="250"/>
  <c r="AS210" i="250"/>
  <c r="AT210" i="250"/>
  <c r="AW210" i="250"/>
  <c r="AZ210" i="250"/>
  <c r="BC210" i="250"/>
  <c r="BD210" i="250"/>
  <c r="BE210" i="250"/>
  <c r="CA210" i="250"/>
  <c r="I211" i="250"/>
  <c r="L211" i="250"/>
  <c r="Q211" i="250"/>
  <c r="R211" i="250"/>
  <c r="U211" i="250"/>
  <c r="X211" i="250"/>
  <c r="Y211" i="250"/>
  <c r="Z211" i="250"/>
  <c r="AC211" i="250"/>
  <c r="AF211" i="250"/>
  <c r="AI211" i="250"/>
  <c r="AJ211" i="250"/>
  <c r="AM211" i="250"/>
  <c r="AP211" i="250"/>
  <c r="AS211" i="250"/>
  <c r="AT211" i="250"/>
  <c r="AW211" i="250"/>
  <c r="AZ211" i="250"/>
  <c r="BC211" i="250"/>
  <c r="BD211" i="250"/>
  <c r="BE211" i="250"/>
  <c r="CA211" i="250"/>
  <c r="I212" i="250"/>
  <c r="L212" i="250"/>
  <c r="Q212" i="250"/>
  <c r="R212" i="250"/>
  <c r="U212" i="250"/>
  <c r="X212" i="250"/>
  <c r="Y212" i="250"/>
  <c r="Z212" i="250"/>
  <c r="AC212" i="250"/>
  <c r="AF212" i="250"/>
  <c r="AI212" i="250"/>
  <c r="AJ212" i="250"/>
  <c r="AM212" i="250"/>
  <c r="AP212" i="250"/>
  <c r="AS212" i="250"/>
  <c r="AT212" i="250"/>
  <c r="AW212" i="250"/>
  <c r="AZ212" i="250"/>
  <c r="BC212" i="250"/>
  <c r="BD212" i="250"/>
  <c r="BE212" i="250"/>
  <c r="CA212" i="250"/>
  <c r="I213" i="250"/>
  <c r="L213" i="250"/>
  <c r="Q213" i="250"/>
  <c r="R213" i="250"/>
  <c r="U213" i="250"/>
  <c r="X213" i="250"/>
  <c r="Y213" i="250"/>
  <c r="Z213" i="250"/>
  <c r="AC213" i="250"/>
  <c r="AF213" i="250"/>
  <c r="AI213" i="250"/>
  <c r="AJ213" i="250"/>
  <c r="AM213" i="250"/>
  <c r="AP213" i="250"/>
  <c r="AS213" i="250"/>
  <c r="AT213" i="250"/>
  <c r="AW213" i="250"/>
  <c r="AZ213" i="250"/>
  <c r="BC213" i="250"/>
  <c r="BD213" i="250"/>
  <c r="BE213" i="250"/>
  <c r="CA213" i="250"/>
  <c r="I214" i="250"/>
  <c r="L214" i="250"/>
  <c r="Q214" i="250"/>
  <c r="R214" i="250"/>
  <c r="U214" i="250"/>
  <c r="X214" i="250"/>
  <c r="Y214" i="250"/>
  <c r="Z214" i="250"/>
  <c r="AC214" i="250"/>
  <c r="AF214" i="250"/>
  <c r="AI214" i="250"/>
  <c r="AJ214" i="250"/>
  <c r="AM214" i="250"/>
  <c r="AP214" i="250"/>
  <c r="AS214" i="250"/>
  <c r="AT214" i="250"/>
  <c r="AW214" i="250"/>
  <c r="AZ214" i="250"/>
  <c r="BC214" i="250"/>
  <c r="BD214" i="250"/>
  <c r="BE214" i="250"/>
  <c r="CA214" i="250"/>
  <c r="I215" i="250"/>
  <c r="L215" i="250"/>
  <c r="Q215" i="250"/>
  <c r="R215" i="250"/>
  <c r="U215" i="250"/>
  <c r="X215" i="250"/>
  <c r="Y215" i="250"/>
  <c r="Z215" i="250"/>
  <c r="AC215" i="250"/>
  <c r="AF215" i="250"/>
  <c r="AI215" i="250"/>
  <c r="AJ215" i="250"/>
  <c r="AM215" i="250"/>
  <c r="AP215" i="250"/>
  <c r="AS215" i="250"/>
  <c r="AT215" i="250"/>
  <c r="AW215" i="250"/>
  <c r="AZ215" i="250"/>
  <c r="BC215" i="250"/>
  <c r="BD215" i="250"/>
  <c r="BE215" i="250"/>
  <c r="CA215" i="250"/>
  <c r="I216" i="250"/>
  <c r="L216" i="250"/>
  <c r="Q216" i="250"/>
  <c r="R216" i="250"/>
  <c r="U216" i="250"/>
  <c r="X216" i="250"/>
  <c r="Y216" i="250"/>
  <c r="Z216" i="250"/>
  <c r="AC216" i="250"/>
  <c r="AF216" i="250"/>
  <c r="AI216" i="250"/>
  <c r="AJ216" i="250"/>
  <c r="AM216" i="250"/>
  <c r="AP216" i="250"/>
  <c r="AS216" i="250"/>
  <c r="AT216" i="250"/>
  <c r="AW216" i="250"/>
  <c r="AZ216" i="250"/>
  <c r="BC216" i="250"/>
  <c r="BD216" i="250"/>
  <c r="BE216" i="250"/>
  <c r="CA216" i="250"/>
  <c r="I217" i="250"/>
  <c r="L217" i="250"/>
  <c r="Q217" i="250"/>
  <c r="R217" i="250"/>
  <c r="U217" i="250"/>
  <c r="X217" i="250"/>
  <c r="Y217" i="250"/>
  <c r="Z217" i="250"/>
  <c r="AC217" i="250"/>
  <c r="AF217" i="250"/>
  <c r="AI217" i="250"/>
  <c r="AJ217" i="250"/>
  <c r="AM217" i="250"/>
  <c r="AP217" i="250"/>
  <c r="AS217" i="250"/>
  <c r="AT217" i="250"/>
  <c r="AW217" i="250"/>
  <c r="AZ217" i="250"/>
  <c r="BC217" i="250"/>
  <c r="BD217" i="250"/>
  <c r="BE217" i="250"/>
  <c r="CA217" i="250"/>
  <c r="I218" i="250"/>
  <c r="L218" i="250"/>
  <c r="Q218" i="250"/>
  <c r="R218" i="250"/>
  <c r="U218" i="250"/>
  <c r="X218" i="250"/>
  <c r="Y218" i="250"/>
  <c r="Z218" i="250"/>
  <c r="AC218" i="250"/>
  <c r="AF218" i="250"/>
  <c r="AI218" i="250"/>
  <c r="AJ218" i="250"/>
  <c r="AM218" i="250"/>
  <c r="AP218" i="250"/>
  <c r="AS218" i="250"/>
  <c r="AT218" i="250"/>
  <c r="AW218" i="250"/>
  <c r="AZ218" i="250"/>
  <c r="BC218" i="250"/>
  <c r="BD218" i="250"/>
  <c r="BE218" i="250"/>
  <c r="CA218" i="250"/>
  <c r="I219" i="250"/>
  <c r="L219" i="250"/>
  <c r="Q219" i="250"/>
  <c r="R219" i="250"/>
  <c r="U219" i="250"/>
  <c r="X219" i="250"/>
  <c r="Y219" i="250"/>
  <c r="Z219" i="250"/>
  <c r="AC219" i="250"/>
  <c r="AF219" i="250"/>
  <c r="AI219" i="250"/>
  <c r="AJ219" i="250"/>
  <c r="AM219" i="250"/>
  <c r="AP219" i="250"/>
  <c r="AS219" i="250"/>
  <c r="AT219" i="250"/>
  <c r="AW219" i="250"/>
  <c r="AZ219" i="250"/>
  <c r="BC219" i="250"/>
  <c r="BD219" i="250"/>
  <c r="BE219" i="250"/>
  <c r="CA219" i="250"/>
  <c r="I220" i="250"/>
  <c r="L220" i="250"/>
  <c r="Q220" i="250"/>
  <c r="R220" i="250"/>
  <c r="U220" i="250"/>
  <c r="X220" i="250"/>
  <c r="Y220" i="250"/>
  <c r="Z220" i="250"/>
  <c r="AC220" i="250"/>
  <c r="AF220" i="250"/>
  <c r="AI220" i="250"/>
  <c r="AJ220" i="250"/>
  <c r="AM220" i="250"/>
  <c r="AP220" i="250"/>
  <c r="AS220" i="250"/>
  <c r="AT220" i="250"/>
  <c r="AW220" i="250"/>
  <c r="AZ220" i="250"/>
  <c r="BC220" i="250"/>
  <c r="BD220" i="250"/>
  <c r="BE220" i="250"/>
  <c r="CA220" i="250"/>
  <c r="I221" i="250"/>
  <c r="L221" i="250"/>
  <c r="Q221" i="250"/>
  <c r="R221" i="250"/>
  <c r="U221" i="250"/>
  <c r="X221" i="250"/>
  <c r="Y221" i="250"/>
  <c r="Z221" i="250"/>
  <c r="AC221" i="250"/>
  <c r="AF221" i="250"/>
  <c r="AI221" i="250"/>
  <c r="AJ221" i="250"/>
  <c r="AM221" i="250"/>
  <c r="AP221" i="250"/>
  <c r="AS221" i="250"/>
  <c r="AT221" i="250"/>
  <c r="AW221" i="250"/>
  <c r="AZ221" i="250"/>
  <c r="BC221" i="250"/>
  <c r="BD221" i="250"/>
  <c r="BE221" i="250"/>
  <c r="CA221" i="250"/>
  <c r="I222" i="250"/>
  <c r="L222" i="250"/>
  <c r="Q222" i="250"/>
  <c r="R222" i="250"/>
  <c r="U222" i="250"/>
  <c r="X222" i="250"/>
  <c r="Y222" i="250"/>
  <c r="Z222" i="250"/>
  <c r="AC222" i="250"/>
  <c r="AF222" i="250"/>
  <c r="AI222" i="250"/>
  <c r="AJ222" i="250"/>
  <c r="AM222" i="250"/>
  <c r="AP222" i="250"/>
  <c r="AS222" i="250"/>
  <c r="AT222" i="250"/>
  <c r="AW222" i="250"/>
  <c r="AZ222" i="250"/>
  <c r="BC222" i="250"/>
  <c r="BD222" i="250"/>
  <c r="BE222" i="250"/>
  <c r="CA222" i="250"/>
  <c r="I223" i="250"/>
  <c r="L223" i="250"/>
  <c r="Q223" i="250"/>
  <c r="R223" i="250"/>
  <c r="U223" i="250"/>
  <c r="X223" i="250"/>
  <c r="Y223" i="250"/>
  <c r="Z223" i="250"/>
  <c r="AC223" i="250"/>
  <c r="AF223" i="250"/>
  <c r="AI223" i="250"/>
  <c r="AJ223" i="250"/>
  <c r="AM223" i="250"/>
  <c r="AP223" i="250"/>
  <c r="AS223" i="250"/>
  <c r="AT223" i="250"/>
  <c r="AW223" i="250"/>
  <c r="AZ223" i="250"/>
  <c r="BC223" i="250"/>
  <c r="BD223" i="250"/>
  <c r="BE223" i="250"/>
  <c r="CA223" i="250"/>
  <c r="I224" i="250"/>
  <c r="L224" i="250"/>
  <c r="Q224" i="250"/>
  <c r="R224" i="250"/>
  <c r="U224" i="250"/>
  <c r="X224" i="250"/>
  <c r="Y224" i="250"/>
  <c r="Z224" i="250"/>
  <c r="AC224" i="250"/>
  <c r="AF224" i="250"/>
  <c r="AI224" i="250"/>
  <c r="AJ224" i="250"/>
  <c r="AM224" i="250"/>
  <c r="AP224" i="250"/>
  <c r="AS224" i="250"/>
  <c r="AT224" i="250"/>
  <c r="AW224" i="250"/>
  <c r="AZ224" i="250"/>
  <c r="BC224" i="250"/>
  <c r="BD224" i="250"/>
  <c r="BE224" i="250"/>
  <c r="CA224" i="250"/>
  <c r="I225" i="250"/>
  <c r="L225" i="250"/>
  <c r="Q225" i="250"/>
  <c r="R225" i="250"/>
  <c r="U225" i="250"/>
  <c r="X225" i="250"/>
  <c r="Y225" i="250"/>
  <c r="Z225" i="250"/>
  <c r="AC225" i="250"/>
  <c r="AF225" i="250"/>
  <c r="AI225" i="250"/>
  <c r="AJ225" i="250"/>
  <c r="AM225" i="250"/>
  <c r="AP225" i="250"/>
  <c r="AS225" i="250"/>
  <c r="AT225" i="250"/>
  <c r="AW225" i="250"/>
  <c r="AZ225" i="250"/>
  <c r="BC225" i="250"/>
  <c r="BD225" i="250"/>
  <c r="BE225" i="250"/>
  <c r="CA225" i="250"/>
  <c r="I226" i="250"/>
  <c r="L226" i="250"/>
  <c r="Q226" i="250"/>
  <c r="R226" i="250"/>
  <c r="U226" i="250"/>
  <c r="X226" i="250"/>
  <c r="Y226" i="250"/>
  <c r="Z226" i="250"/>
  <c r="AC226" i="250"/>
  <c r="AF226" i="250"/>
  <c r="AI226" i="250"/>
  <c r="AJ226" i="250"/>
  <c r="AM226" i="250"/>
  <c r="AP226" i="250"/>
  <c r="AS226" i="250"/>
  <c r="AT226" i="250"/>
  <c r="AW226" i="250"/>
  <c r="AZ226" i="250"/>
  <c r="BC226" i="250"/>
  <c r="BD226" i="250"/>
  <c r="BE226" i="250"/>
  <c r="CA226" i="250"/>
  <c r="I227" i="250"/>
  <c r="L227" i="250"/>
  <c r="Q227" i="250"/>
  <c r="R227" i="250"/>
  <c r="U227" i="250"/>
  <c r="X227" i="250"/>
  <c r="Y227" i="250"/>
  <c r="Z227" i="250"/>
  <c r="AC227" i="250"/>
  <c r="AF227" i="250"/>
  <c r="AI227" i="250"/>
  <c r="AJ227" i="250"/>
  <c r="AM227" i="250"/>
  <c r="AP227" i="250"/>
  <c r="AS227" i="250"/>
  <c r="AT227" i="250"/>
  <c r="AW227" i="250"/>
  <c r="AZ227" i="250"/>
  <c r="BC227" i="250"/>
  <c r="BD227" i="250"/>
  <c r="BE227" i="250"/>
  <c r="CA227" i="250"/>
  <c r="I228" i="250"/>
  <c r="L228" i="250"/>
  <c r="Q228" i="250"/>
  <c r="R228" i="250"/>
  <c r="U228" i="250"/>
  <c r="X228" i="250"/>
  <c r="Y228" i="250"/>
  <c r="Z228" i="250"/>
  <c r="AC228" i="250"/>
  <c r="AF228" i="250"/>
  <c r="AI228" i="250"/>
  <c r="AJ228" i="250"/>
  <c r="AM228" i="250"/>
  <c r="AP228" i="250"/>
  <c r="AS228" i="250"/>
  <c r="AT228" i="250"/>
  <c r="AW228" i="250"/>
  <c r="AZ228" i="250"/>
  <c r="BC228" i="250"/>
  <c r="BD228" i="250"/>
  <c r="BE228" i="250"/>
  <c r="CA228" i="250"/>
  <c r="I229" i="250"/>
  <c r="L229" i="250"/>
  <c r="Q229" i="250"/>
  <c r="R229" i="250"/>
  <c r="U229" i="250"/>
  <c r="X229" i="250"/>
  <c r="Y229" i="250"/>
  <c r="Z229" i="250"/>
  <c r="AC229" i="250"/>
  <c r="AF229" i="250"/>
  <c r="AI229" i="250"/>
  <c r="AJ229" i="250"/>
  <c r="AM229" i="250"/>
  <c r="AP229" i="250"/>
  <c r="AS229" i="250"/>
  <c r="AT229" i="250"/>
  <c r="AW229" i="250"/>
  <c r="AZ229" i="250"/>
  <c r="BC229" i="250"/>
  <c r="BD229" i="250"/>
  <c r="BE229" i="250"/>
  <c r="CA229" i="250"/>
  <c r="I230" i="250"/>
  <c r="L230" i="250"/>
  <c r="Q230" i="250"/>
  <c r="R230" i="250"/>
  <c r="U230" i="250"/>
  <c r="X230" i="250"/>
  <c r="Y230" i="250"/>
  <c r="Z230" i="250"/>
  <c r="AC230" i="250"/>
  <c r="AF230" i="250"/>
  <c r="AI230" i="250"/>
  <c r="AJ230" i="250"/>
  <c r="AM230" i="250"/>
  <c r="AP230" i="250"/>
  <c r="AS230" i="250"/>
  <c r="AT230" i="250"/>
  <c r="AW230" i="250"/>
  <c r="AZ230" i="250"/>
  <c r="BC230" i="250"/>
  <c r="BD230" i="250"/>
  <c r="BE230" i="250"/>
  <c r="CA230" i="250"/>
  <c r="I231" i="250"/>
  <c r="L231" i="250"/>
  <c r="Q231" i="250"/>
  <c r="R231" i="250"/>
  <c r="U231" i="250"/>
  <c r="X231" i="250"/>
  <c r="Y231" i="250"/>
  <c r="Z231" i="250"/>
  <c r="AC231" i="250"/>
  <c r="AF231" i="250"/>
  <c r="AI231" i="250"/>
  <c r="AJ231" i="250"/>
  <c r="AM231" i="250"/>
  <c r="AP231" i="250"/>
  <c r="AS231" i="250"/>
  <c r="AT231" i="250"/>
  <c r="AW231" i="250"/>
  <c r="AZ231" i="250"/>
  <c r="BC231" i="250"/>
  <c r="BD231" i="250"/>
  <c r="BE231" i="250"/>
  <c r="CA231" i="250"/>
  <c r="I232" i="250"/>
  <c r="L232" i="250"/>
  <c r="Q232" i="250"/>
  <c r="R232" i="250"/>
  <c r="U232" i="250"/>
  <c r="X232" i="250"/>
  <c r="Y232" i="250"/>
  <c r="Z232" i="250"/>
  <c r="AC232" i="250"/>
  <c r="AF232" i="250"/>
  <c r="AI232" i="250"/>
  <c r="AJ232" i="250"/>
  <c r="AM232" i="250"/>
  <c r="AP232" i="250"/>
  <c r="AS232" i="250"/>
  <c r="AT232" i="250"/>
  <c r="AW232" i="250"/>
  <c r="AZ232" i="250"/>
  <c r="BC232" i="250"/>
  <c r="BD232" i="250"/>
  <c r="BE232" i="250"/>
  <c r="CA232" i="250"/>
  <c r="I233" i="250"/>
  <c r="L233" i="250"/>
  <c r="Q233" i="250"/>
  <c r="R233" i="250"/>
  <c r="U233" i="250"/>
  <c r="X233" i="250"/>
  <c r="Y233" i="250"/>
  <c r="Z233" i="250"/>
  <c r="AC233" i="250"/>
  <c r="AF233" i="250"/>
  <c r="AI233" i="250"/>
  <c r="AJ233" i="250"/>
  <c r="AM233" i="250"/>
  <c r="AP233" i="250"/>
  <c r="AS233" i="250"/>
  <c r="AT233" i="250"/>
  <c r="AW233" i="250"/>
  <c r="AZ233" i="250"/>
  <c r="BC233" i="250"/>
  <c r="BD233" i="250"/>
  <c r="BE233" i="250"/>
  <c r="CA233" i="250"/>
  <c r="I234" i="250"/>
  <c r="L234" i="250"/>
  <c r="Q234" i="250"/>
  <c r="R234" i="250"/>
  <c r="U234" i="250"/>
  <c r="X234" i="250"/>
  <c r="Y234" i="250"/>
  <c r="Z234" i="250"/>
  <c r="AC234" i="250"/>
  <c r="AF234" i="250"/>
  <c r="AI234" i="250"/>
  <c r="AJ234" i="250"/>
  <c r="AM234" i="250"/>
  <c r="AP234" i="250"/>
  <c r="AS234" i="250"/>
  <c r="AT234" i="250"/>
  <c r="AW234" i="250"/>
  <c r="AZ234" i="250"/>
  <c r="BC234" i="250"/>
  <c r="BD234" i="250"/>
  <c r="BE234" i="250"/>
  <c r="CA234" i="250"/>
  <c r="I235" i="250"/>
  <c r="L235" i="250"/>
  <c r="Q235" i="250"/>
  <c r="R235" i="250"/>
  <c r="U235" i="250"/>
  <c r="X235" i="250"/>
  <c r="Y235" i="250"/>
  <c r="Z235" i="250"/>
  <c r="AC235" i="250"/>
  <c r="AF235" i="250"/>
  <c r="AI235" i="250"/>
  <c r="AJ235" i="250"/>
  <c r="AM235" i="250"/>
  <c r="AP235" i="250"/>
  <c r="AS235" i="250"/>
  <c r="AT235" i="250"/>
  <c r="AW235" i="250"/>
  <c r="AZ235" i="250"/>
  <c r="BC235" i="250"/>
  <c r="BD235" i="250"/>
  <c r="BE235" i="250"/>
  <c r="CA235" i="250"/>
  <c r="I236" i="250"/>
  <c r="L236" i="250"/>
  <c r="Q236" i="250"/>
  <c r="R236" i="250"/>
  <c r="U236" i="250"/>
  <c r="X236" i="250"/>
  <c r="Y236" i="250"/>
  <c r="Z236" i="250"/>
  <c r="AC236" i="250"/>
  <c r="AF236" i="250"/>
  <c r="AI236" i="250"/>
  <c r="AJ236" i="250"/>
  <c r="AM236" i="250"/>
  <c r="AP236" i="250"/>
  <c r="AS236" i="250"/>
  <c r="AT236" i="250"/>
  <c r="AW236" i="250"/>
  <c r="AZ236" i="250"/>
  <c r="BC236" i="250"/>
  <c r="BD236" i="250"/>
  <c r="BE236" i="250"/>
  <c r="CA236" i="250"/>
  <c r="I237" i="250"/>
  <c r="L237" i="250"/>
  <c r="Q237" i="250"/>
  <c r="R237" i="250"/>
  <c r="U237" i="250"/>
  <c r="X237" i="250"/>
  <c r="Y237" i="250"/>
  <c r="Z237" i="250"/>
  <c r="AC237" i="250"/>
  <c r="AF237" i="250"/>
  <c r="AI237" i="250"/>
  <c r="AJ237" i="250"/>
  <c r="AM237" i="250"/>
  <c r="AP237" i="250"/>
  <c r="AS237" i="250"/>
  <c r="AT237" i="250"/>
  <c r="AW237" i="250"/>
  <c r="AZ237" i="250"/>
  <c r="BC237" i="250"/>
  <c r="BD237" i="250"/>
  <c r="BE237" i="250"/>
  <c r="CA237" i="250"/>
  <c r="I238" i="250"/>
  <c r="L238" i="250"/>
  <c r="Q238" i="250"/>
  <c r="R238" i="250"/>
  <c r="U238" i="250"/>
  <c r="X238" i="250"/>
  <c r="Y238" i="250"/>
  <c r="Z238" i="250"/>
  <c r="AC238" i="250"/>
  <c r="AF238" i="250"/>
  <c r="AI238" i="250"/>
  <c r="AJ238" i="250"/>
  <c r="AM238" i="250"/>
  <c r="AP238" i="250"/>
  <c r="AS238" i="250"/>
  <c r="AT238" i="250"/>
  <c r="AW238" i="250"/>
  <c r="AZ238" i="250"/>
  <c r="BC238" i="250"/>
  <c r="BD238" i="250"/>
  <c r="BE238" i="250"/>
  <c r="CA238" i="250"/>
  <c r="I239" i="250"/>
  <c r="L239" i="250"/>
  <c r="Q239" i="250"/>
  <c r="R239" i="250"/>
  <c r="U239" i="250"/>
  <c r="X239" i="250"/>
  <c r="Y239" i="250"/>
  <c r="Z239" i="250"/>
  <c r="AC239" i="250"/>
  <c r="AF239" i="250"/>
  <c r="AI239" i="250"/>
  <c r="AJ239" i="250"/>
  <c r="AM239" i="250"/>
  <c r="AP239" i="250"/>
  <c r="AS239" i="250"/>
  <c r="AT239" i="250"/>
  <c r="AW239" i="250"/>
  <c r="AZ239" i="250"/>
  <c r="BC239" i="250"/>
  <c r="BD239" i="250"/>
  <c r="BE239" i="250"/>
  <c r="CA239" i="250"/>
  <c r="I240" i="250"/>
  <c r="L240" i="250"/>
  <c r="Q240" i="250"/>
  <c r="R240" i="250"/>
  <c r="U240" i="250"/>
  <c r="X240" i="250"/>
  <c r="Y240" i="250"/>
  <c r="Z240" i="250"/>
  <c r="AC240" i="250"/>
  <c r="AF240" i="250"/>
  <c r="AI240" i="250"/>
  <c r="AJ240" i="250"/>
  <c r="AM240" i="250"/>
  <c r="AP240" i="250"/>
  <c r="AS240" i="250"/>
  <c r="AT240" i="250"/>
  <c r="AW240" i="250"/>
  <c r="AZ240" i="250"/>
  <c r="BC240" i="250"/>
  <c r="BD240" i="250"/>
  <c r="BE240" i="250"/>
  <c r="CA240" i="250"/>
  <c r="I241" i="250"/>
  <c r="L241" i="250"/>
  <c r="Q241" i="250"/>
  <c r="R241" i="250"/>
  <c r="U241" i="250"/>
  <c r="X241" i="250"/>
  <c r="Y241" i="250"/>
  <c r="Z241" i="250"/>
  <c r="AC241" i="250"/>
  <c r="AF241" i="250"/>
  <c r="AI241" i="250"/>
  <c r="AJ241" i="250"/>
  <c r="AM241" i="250"/>
  <c r="AP241" i="250"/>
  <c r="AS241" i="250"/>
  <c r="AT241" i="250"/>
  <c r="AW241" i="250"/>
  <c r="AZ241" i="250"/>
  <c r="BC241" i="250"/>
  <c r="BD241" i="250"/>
  <c r="BE241" i="250"/>
  <c r="CA241" i="250"/>
  <c r="I242" i="250"/>
  <c r="L242" i="250"/>
  <c r="Q242" i="250"/>
  <c r="R242" i="250"/>
  <c r="U242" i="250"/>
  <c r="X242" i="250"/>
  <c r="Y242" i="250"/>
  <c r="Z242" i="250"/>
  <c r="AC242" i="250"/>
  <c r="AF242" i="250"/>
  <c r="AI242" i="250"/>
  <c r="AJ242" i="250"/>
  <c r="AM242" i="250"/>
  <c r="AP242" i="250"/>
  <c r="AS242" i="250"/>
  <c r="AT242" i="250"/>
  <c r="AW242" i="250"/>
  <c r="AZ242" i="250"/>
  <c r="BC242" i="250"/>
  <c r="BD242" i="250"/>
  <c r="BE242" i="250"/>
  <c r="CA242" i="250"/>
  <c r="I243" i="250"/>
  <c r="L243" i="250"/>
  <c r="Q243" i="250"/>
  <c r="R243" i="250"/>
  <c r="U243" i="250"/>
  <c r="X243" i="250"/>
  <c r="Y243" i="250"/>
  <c r="Z243" i="250"/>
  <c r="AC243" i="250"/>
  <c r="AF243" i="250"/>
  <c r="AI243" i="250"/>
  <c r="AJ243" i="250"/>
  <c r="AM243" i="250"/>
  <c r="AP243" i="250"/>
  <c r="AS243" i="250"/>
  <c r="AT243" i="250"/>
  <c r="AW243" i="250"/>
  <c r="AZ243" i="250"/>
  <c r="BC243" i="250"/>
  <c r="BD243" i="250"/>
  <c r="BE243" i="250"/>
  <c r="CA243" i="250"/>
  <c r="I244" i="250"/>
  <c r="L244" i="250"/>
  <c r="Q244" i="250"/>
  <c r="R244" i="250"/>
  <c r="U244" i="250"/>
  <c r="X244" i="250"/>
  <c r="Y244" i="250"/>
  <c r="Z244" i="250"/>
  <c r="AC244" i="250"/>
  <c r="AF244" i="250"/>
  <c r="AI244" i="250"/>
  <c r="AJ244" i="250"/>
  <c r="AM244" i="250"/>
  <c r="AP244" i="250"/>
  <c r="AS244" i="250"/>
  <c r="AT244" i="250"/>
  <c r="AW244" i="250"/>
  <c r="AZ244" i="250"/>
  <c r="BC244" i="250"/>
  <c r="BD244" i="250"/>
  <c r="BE244" i="250"/>
  <c r="CA244" i="250"/>
  <c r="I245" i="250"/>
  <c r="L245" i="250"/>
  <c r="Q245" i="250"/>
  <c r="R245" i="250"/>
  <c r="U245" i="250"/>
  <c r="X245" i="250"/>
  <c r="Y245" i="250"/>
  <c r="Z245" i="250"/>
  <c r="AC245" i="250"/>
  <c r="AF245" i="250"/>
  <c r="AI245" i="250"/>
  <c r="AJ245" i="250"/>
  <c r="AM245" i="250"/>
  <c r="AP245" i="250"/>
  <c r="AS245" i="250"/>
  <c r="AT245" i="250"/>
  <c r="AW245" i="250"/>
  <c r="AZ245" i="250"/>
  <c r="BC245" i="250"/>
  <c r="BD245" i="250"/>
  <c r="BE245" i="250"/>
  <c r="CA245" i="250"/>
  <c r="I246" i="250"/>
  <c r="L246" i="250"/>
  <c r="Q246" i="250"/>
  <c r="R246" i="250"/>
  <c r="U246" i="250"/>
  <c r="X246" i="250"/>
  <c r="Y246" i="250"/>
  <c r="Z246" i="250"/>
  <c r="AC246" i="250"/>
  <c r="AF246" i="250"/>
  <c r="AI246" i="250"/>
  <c r="AJ246" i="250"/>
  <c r="AM246" i="250"/>
  <c r="AP246" i="250"/>
  <c r="AS246" i="250"/>
  <c r="AT246" i="250"/>
  <c r="AW246" i="250"/>
  <c r="AZ246" i="250"/>
  <c r="BC246" i="250"/>
  <c r="BD246" i="250"/>
  <c r="BE246" i="250"/>
  <c r="CA246" i="250"/>
  <c r="I247" i="250"/>
  <c r="L247" i="250"/>
  <c r="Q247" i="250"/>
  <c r="R247" i="250"/>
  <c r="U247" i="250"/>
  <c r="X247" i="250"/>
  <c r="Y247" i="250"/>
  <c r="Z247" i="250"/>
  <c r="AC247" i="250"/>
  <c r="AF247" i="250"/>
  <c r="AI247" i="250"/>
  <c r="AJ247" i="250"/>
  <c r="AM247" i="250"/>
  <c r="AP247" i="250"/>
  <c r="AS247" i="250"/>
  <c r="AT247" i="250"/>
  <c r="AW247" i="250"/>
  <c r="AZ247" i="250"/>
  <c r="BC247" i="250"/>
  <c r="BD247" i="250"/>
  <c r="BE247" i="250"/>
  <c r="CA247" i="250"/>
  <c r="I248" i="250"/>
  <c r="L248" i="250"/>
  <c r="Q248" i="250"/>
  <c r="R248" i="250"/>
  <c r="U248" i="250"/>
  <c r="X248" i="250"/>
  <c r="Y248" i="250"/>
  <c r="Z248" i="250"/>
  <c r="AC248" i="250"/>
  <c r="AF248" i="250"/>
  <c r="AI248" i="250"/>
  <c r="AJ248" i="250"/>
  <c r="AM248" i="250"/>
  <c r="AP248" i="250"/>
  <c r="AS248" i="250"/>
  <c r="AT248" i="250"/>
  <c r="AW248" i="250"/>
  <c r="AZ248" i="250"/>
  <c r="BC248" i="250"/>
  <c r="BD248" i="250"/>
  <c r="BE248" i="250"/>
  <c r="CA248" i="250"/>
  <c r="I249" i="250"/>
  <c r="L249" i="250"/>
  <c r="Q249" i="250"/>
  <c r="R249" i="250"/>
  <c r="U249" i="250"/>
  <c r="X249" i="250"/>
  <c r="Y249" i="250"/>
  <c r="Z249" i="250"/>
  <c r="AC249" i="250"/>
  <c r="AF249" i="250"/>
  <c r="AI249" i="250"/>
  <c r="AJ249" i="250"/>
  <c r="AM249" i="250"/>
  <c r="AP249" i="250"/>
  <c r="AS249" i="250"/>
  <c r="AT249" i="250"/>
  <c r="AW249" i="250"/>
  <c r="AZ249" i="250"/>
  <c r="BC249" i="250"/>
  <c r="BD249" i="250"/>
  <c r="BE249" i="250"/>
  <c r="CA249" i="250"/>
  <c r="I250" i="250"/>
  <c r="L250" i="250"/>
  <c r="Q250" i="250"/>
  <c r="R250" i="250"/>
  <c r="U250" i="250"/>
  <c r="X250" i="250"/>
  <c r="Y250" i="250"/>
  <c r="Z250" i="250"/>
  <c r="AC250" i="250"/>
  <c r="AF250" i="250"/>
  <c r="AI250" i="250"/>
  <c r="AJ250" i="250"/>
  <c r="AM250" i="250"/>
  <c r="AP250" i="250"/>
  <c r="AS250" i="250"/>
  <c r="AT250" i="250"/>
  <c r="AW250" i="250"/>
  <c r="AZ250" i="250"/>
  <c r="BC250" i="250"/>
  <c r="BD250" i="250"/>
  <c r="BE250" i="250"/>
  <c r="CA250" i="250"/>
  <c r="I251" i="250"/>
  <c r="L251" i="250"/>
  <c r="Q251" i="250"/>
  <c r="R251" i="250"/>
  <c r="U251" i="250"/>
  <c r="X251" i="250"/>
  <c r="Y251" i="250"/>
  <c r="Z251" i="250"/>
  <c r="AC251" i="250"/>
  <c r="AF251" i="250"/>
  <c r="AI251" i="250"/>
  <c r="AJ251" i="250"/>
  <c r="AM251" i="250"/>
  <c r="AP251" i="250"/>
  <c r="AS251" i="250"/>
  <c r="AT251" i="250"/>
  <c r="AW251" i="250"/>
  <c r="AZ251" i="250"/>
  <c r="BC251" i="250"/>
  <c r="BD251" i="250"/>
  <c r="BE251" i="250"/>
  <c r="CA251" i="250"/>
  <c r="I252" i="250"/>
  <c r="L252" i="250"/>
  <c r="Q252" i="250"/>
  <c r="R252" i="250"/>
  <c r="U252" i="250"/>
  <c r="X252" i="250"/>
  <c r="Y252" i="250"/>
  <c r="Z252" i="250"/>
  <c r="AC252" i="250"/>
  <c r="AF252" i="250"/>
  <c r="AI252" i="250"/>
  <c r="AJ252" i="250"/>
  <c r="AM252" i="250"/>
  <c r="AP252" i="250"/>
  <c r="AS252" i="250"/>
  <c r="AT252" i="250"/>
  <c r="AW252" i="250"/>
  <c r="AZ252" i="250"/>
  <c r="BC252" i="250"/>
  <c r="BD252" i="250"/>
  <c r="BE252" i="250"/>
  <c r="CA252" i="250"/>
  <c r="I253" i="250"/>
  <c r="L253" i="250"/>
  <c r="Q253" i="250"/>
  <c r="R253" i="250"/>
  <c r="U253" i="250"/>
  <c r="X253" i="250"/>
  <c r="Y253" i="250"/>
  <c r="Z253" i="250"/>
  <c r="AC253" i="250"/>
  <c r="AF253" i="250"/>
  <c r="AI253" i="250"/>
  <c r="AJ253" i="250"/>
  <c r="AM253" i="250"/>
  <c r="AP253" i="250"/>
  <c r="AS253" i="250"/>
  <c r="AT253" i="250"/>
  <c r="AW253" i="250"/>
  <c r="AZ253" i="250"/>
  <c r="BC253" i="250"/>
  <c r="BD253" i="250"/>
  <c r="BE253" i="250"/>
  <c r="CA253" i="250"/>
  <c r="I254" i="250"/>
  <c r="L254" i="250"/>
  <c r="Q254" i="250"/>
  <c r="R254" i="250"/>
  <c r="U254" i="250"/>
  <c r="X254" i="250"/>
  <c r="Y254" i="250"/>
  <c r="Z254" i="250"/>
  <c r="AC254" i="250"/>
  <c r="AF254" i="250"/>
  <c r="AI254" i="250"/>
  <c r="AJ254" i="250"/>
  <c r="AM254" i="250"/>
  <c r="AP254" i="250"/>
  <c r="AS254" i="250"/>
  <c r="AT254" i="250"/>
  <c r="AW254" i="250"/>
  <c r="AZ254" i="250"/>
  <c r="BC254" i="250"/>
  <c r="BD254" i="250"/>
  <c r="BE254" i="250"/>
  <c r="CA254" i="250"/>
  <c r="I255" i="250"/>
  <c r="L255" i="250"/>
  <c r="Q255" i="250"/>
  <c r="R255" i="250"/>
  <c r="U255" i="250"/>
  <c r="X255" i="250"/>
  <c r="Y255" i="250"/>
  <c r="Z255" i="250"/>
  <c r="AC255" i="250"/>
  <c r="AF255" i="250"/>
  <c r="AI255" i="250"/>
  <c r="AJ255" i="250"/>
  <c r="AM255" i="250"/>
  <c r="AP255" i="250"/>
  <c r="AS255" i="250"/>
  <c r="AT255" i="250"/>
  <c r="AW255" i="250"/>
  <c r="AZ255" i="250"/>
  <c r="BC255" i="250"/>
  <c r="BD255" i="250"/>
  <c r="BE255" i="250"/>
  <c r="CA255" i="250"/>
  <c r="I256" i="250"/>
  <c r="L256" i="250"/>
  <c r="Q256" i="250"/>
  <c r="R256" i="250"/>
  <c r="U256" i="250"/>
  <c r="X256" i="250"/>
  <c r="Y256" i="250"/>
  <c r="Z256" i="250"/>
  <c r="AC256" i="250"/>
  <c r="AF256" i="250"/>
  <c r="AI256" i="250"/>
  <c r="AJ256" i="250"/>
  <c r="AM256" i="250"/>
  <c r="AP256" i="250"/>
  <c r="AS256" i="250"/>
  <c r="AT256" i="250"/>
  <c r="AW256" i="250"/>
  <c r="AZ256" i="250"/>
  <c r="BC256" i="250"/>
  <c r="BD256" i="250"/>
  <c r="BE256" i="250"/>
  <c r="CA256" i="250"/>
  <c r="I257" i="250"/>
  <c r="L257" i="250"/>
  <c r="Q257" i="250"/>
  <c r="R257" i="250"/>
  <c r="U257" i="250"/>
  <c r="X257" i="250"/>
  <c r="Y257" i="250"/>
  <c r="Z257" i="250"/>
  <c r="AC257" i="250"/>
  <c r="AF257" i="250"/>
  <c r="AI257" i="250"/>
  <c r="AJ257" i="250"/>
  <c r="AM257" i="250"/>
  <c r="AP257" i="250"/>
  <c r="AS257" i="250"/>
  <c r="AT257" i="250"/>
  <c r="AW257" i="250"/>
  <c r="AZ257" i="250"/>
  <c r="BC257" i="250"/>
  <c r="BD257" i="250"/>
  <c r="BE257" i="250"/>
  <c r="CA257" i="250"/>
  <c r="I258" i="250"/>
  <c r="L258" i="250"/>
  <c r="Q258" i="250"/>
  <c r="R258" i="250"/>
  <c r="U258" i="250"/>
  <c r="X258" i="250"/>
  <c r="Y258" i="250"/>
  <c r="Z258" i="250"/>
  <c r="AC258" i="250"/>
  <c r="AF258" i="250"/>
  <c r="AI258" i="250"/>
  <c r="AJ258" i="250"/>
  <c r="AM258" i="250"/>
  <c r="AP258" i="250"/>
  <c r="AS258" i="250"/>
  <c r="AT258" i="250"/>
  <c r="AW258" i="250"/>
  <c r="AZ258" i="250"/>
  <c r="BC258" i="250"/>
  <c r="BD258" i="250"/>
  <c r="BE258" i="250"/>
  <c r="CA258" i="250"/>
  <c r="I259" i="250"/>
  <c r="L259" i="250"/>
  <c r="Q259" i="250"/>
  <c r="R259" i="250"/>
  <c r="U259" i="250"/>
  <c r="X259" i="250"/>
  <c r="Y259" i="250"/>
  <c r="Z259" i="250"/>
  <c r="AC259" i="250"/>
  <c r="AF259" i="250"/>
  <c r="AI259" i="250"/>
  <c r="AJ259" i="250"/>
  <c r="AM259" i="250"/>
  <c r="AP259" i="250"/>
  <c r="AS259" i="250"/>
  <c r="AT259" i="250"/>
  <c r="AW259" i="250"/>
  <c r="AZ259" i="250"/>
  <c r="BC259" i="250"/>
  <c r="BD259" i="250"/>
  <c r="BE259" i="250"/>
  <c r="CA259" i="250"/>
  <c r="I260" i="250"/>
  <c r="L260" i="250"/>
  <c r="Q260" i="250"/>
  <c r="R260" i="250"/>
  <c r="U260" i="250"/>
  <c r="X260" i="250"/>
  <c r="Y260" i="250"/>
  <c r="Z260" i="250"/>
  <c r="AC260" i="250"/>
  <c r="AF260" i="250"/>
  <c r="AI260" i="250"/>
  <c r="AJ260" i="250"/>
  <c r="AM260" i="250"/>
  <c r="AP260" i="250"/>
  <c r="AS260" i="250"/>
  <c r="AT260" i="250"/>
  <c r="AW260" i="250"/>
  <c r="AZ260" i="250"/>
  <c r="BC260" i="250"/>
  <c r="BD260" i="250"/>
  <c r="BE260" i="250"/>
  <c r="CA260" i="250"/>
  <c r="I261" i="250"/>
  <c r="L261" i="250"/>
  <c r="Q261" i="250"/>
  <c r="R261" i="250"/>
  <c r="U261" i="250"/>
  <c r="X261" i="250"/>
  <c r="Y261" i="250"/>
  <c r="Z261" i="250"/>
  <c r="AC261" i="250"/>
  <c r="AF261" i="250"/>
  <c r="AI261" i="250"/>
  <c r="AJ261" i="250"/>
  <c r="AM261" i="250"/>
  <c r="AP261" i="250"/>
  <c r="AS261" i="250"/>
  <c r="AT261" i="250"/>
  <c r="AW261" i="250"/>
  <c r="AZ261" i="250"/>
  <c r="BC261" i="250"/>
  <c r="BD261" i="250"/>
  <c r="BE261" i="250"/>
  <c r="CA261" i="250"/>
  <c r="I262" i="250"/>
  <c r="L262" i="250"/>
  <c r="Q262" i="250"/>
  <c r="R262" i="250"/>
  <c r="U262" i="250"/>
  <c r="X262" i="250"/>
  <c r="Y262" i="250"/>
  <c r="Z262" i="250"/>
  <c r="AC262" i="250"/>
  <c r="AF262" i="250"/>
  <c r="AI262" i="250"/>
  <c r="AJ262" i="250"/>
  <c r="AM262" i="250"/>
  <c r="AP262" i="250"/>
  <c r="AS262" i="250"/>
  <c r="AT262" i="250"/>
  <c r="AW262" i="250"/>
  <c r="AZ262" i="250"/>
  <c r="BC262" i="250"/>
  <c r="BD262" i="250"/>
  <c r="BE262" i="250"/>
  <c r="CA262" i="250"/>
  <c r="I263" i="250"/>
  <c r="L263" i="250"/>
  <c r="Q263" i="250"/>
  <c r="R263" i="250"/>
  <c r="U263" i="250"/>
  <c r="X263" i="250"/>
  <c r="Y263" i="250"/>
  <c r="Z263" i="250"/>
  <c r="AC263" i="250"/>
  <c r="AF263" i="250"/>
  <c r="AI263" i="250"/>
  <c r="AJ263" i="250"/>
  <c r="AM263" i="250"/>
  <c r="AP263" i="250"/>
  <c r="AS263" i="250"/>
  <c r="AT263" i="250"/>
  <c r="AW263" i="250"/>
  <c r="AZ263" i="250"/>
  <c r="BC263" i="250"/>
  <c r="BD263" i="250"/>
  <c r="BE263" i="250"/>
  <c r="CA263" i="250"/>
  <c r="I264" i="250"/>
  <c r="L264" i="250"/>
  <c r="Q264" i="250"/>
  <c r="R264" i="250"/>
  <c r="U264" i="250"/>
  <c r="X264" i="250"/>
  <c r="Y264" i="250"/>
  <c r="Z264" i="250"/>
  <c r="AC264" i="250"/>
  <c r="AF264" i="250"/>
  <c r="AI264" i="250"/>
  <c r="AJ264" i="250"/>
  <c r="AM264" i="250"/>
  <c r="AP264" i="250"/>
  <c r="AS264" i="250"/>
  <c r="AT264" i="250"/>
  <c r="AW264" i="250"/>
  <c r="AZ264" i="250"/>
  <c r="BC264" i="250"/>
  <c r="BD264" i="250"/>
  <c r="BE264" i="250"/>
  <c r="CA264" i="250"/>
  <c r="I265" i="250"/>
  <c r="L265" i="250"/>
  <c r="Q265" i="250"/>
  <c r="R265" i="250"/>
  <c r="U265" i="250"/>
  <c r="X265" i="250"/>
  <c r="Y265" i="250"/>
  <c r="Z265" i="250"/>
  <c r="AC265" i="250"/>
  <c r="AF265" i="250"/>
  <c r="AI265" i="250"/>
  <c r="AJ265" i="250"/>
  <c r="AM265" i="250"/>
  <c r="AP265" i="250"/>
  <c r="AS265" i="250"/>
  <c r="AT265" i="250"/>
  <c r="AW265" i="250"/>
  <c r="AZ265" i="250"/>
  <c r="BC265" i="250"/>
  <c r="BD265" i="250"/>
  <c r="BE265" i="250"/>
  <c r="CA265" i="250"/>
  <c r="I266" i="250"/>
  <c r="L266" i="250"/>
  <c r="Q266" i="250"/>
  <c r="R266" i="250"/>
  <c r="U266" i="250"/>
  <c r="X266" i="250"/>
  <c r="Y266" i="250"/>
  <c r="Z266" i="250"/>
  <c r="AC266" i="250"/>
  <c r="AF266" i="250"/>
  <c r="AI266" i="250"/>
  <c r="AJ266" i="250"/>
  <c r="AM266" i="250"/>
  <c r="AP266" i="250"/>
  <c r="AS266" i="250"/>
  <c r="AT266" i="250"/>
  <c r="AW266" i="250"/>
  <c r="AZ266" i="250"/>
  <c r="BC266" i="250"/>
  <c r="BD266" i="250"/>
  <c r="BE266" i="250"/>
  <c r="CA266" i="250"/>
  <c r="I267" i="250"/>
  <c r="L267" i="250"/>
  <c r="Q267" i="250"/>
  <c r="R267" i="250"/>
  <c r="U267" i="250"/>
  <c r="X267" i="250"/>
  <c r="Y267" i="250"/>
  <c r="Z267" i="250"/>
  <c r="AC267" i="250"/>
  <c r="AF267" i="250"/>
  <c r="AI267" i="250"/>
  <c r="AJ267" i="250"/>
  <c r="AM267" i="250"/>
  <c r="AP267" i="250"/>
  <c r="AS267" i="250"/>
  <c r="AT267" i="250"/>
  <c r="AW267" i="250"/>
  <c r="AZ267" i="250"/>
  <c r="BC267" i="250"/>
  <c r="BD267" i="250"/>
  <c r="BE267" i="250"/>
  <c r="CA267" i="250"/>
  <c r="I268" i="250"/>
  <c r="L268" i="250"/>
  <c r="Q268" i="250"/>
  <c r="R268" i="250"/>
  <c r="U268" i="250"/>
  <c r="X268" i="250"/>
  <c r="Y268" i="250"/>
  <c r="Z268" i="250"/>
  <c r="AC268" i="250"/>
  <c r="AF268" i="250"/>
  <c r="AI268" i="250"/>
  <c r="AJ268" i="250"/>
  <c r="AM268" i="250"/>
  <c r="AP268" i="250"/>
  <c r="AS268" i="250"/>
  <c r="AT268" i="250"/>
  <c r="AW268" i="250"/>
  <c r="AZ268" i="250"/>
  <c r="BC268" i="250"/>
  <c r="BD268" i="250"/>
  <c r="BE268" i="250"/>
  <c r="CA268" i="250"/>
  <c r="I269" i="250"/>
  <c r="L269" i="250"/>
  <c r="Q269" i="250"/>
  <c r="R269" i="250"/>
  <c r="U269" i="250"/>
  <c r="X269" i="250"/>
  <c r="Y269" i="250"/>
  <c r="Z269" i="250"/>
  <c r="AC269" i="250"/>
  <c r="AF269" i="250"/>
  <c r="AI269" i="250"/>
  <c r="AJ269" i="250"/>
  <c r="AM269" i="250"/>
  <c r="AP269" i="250"/>
  <c r="AS269" i="250"/>
  <c r="AT269" i="250"/>
  <c r="AW269" i="250"/>
  <c r="AZ269" i="250"/>
  <c r="BC269" i="250"/>
  <c r="BD269" i="250"/>
  <c r="BE269" i="250"/>
  <c r="CA269" i="250"/>
  <c r="I270" i="250"/>
  <c r="L270" i="250"/>
  <c r="Q270" i="250"/>
  <c r="R270" i="250"/>
  <c r="U270" i="250"/>
  <c r="X270" i="250"/>
  <c r="Y270" i="250"/>
  <c r="Z270" i="250"/>
  <c r="AC270" i="250"/>
  <c r="AF270" i="250"/>
  <c r="AI270" i="250"/>
  <c r="AJ270" i="250"/>
  <c r="AM270" i="250"/>
  <c r="AP270" i="250"/>
  <c r="AS270" i="250"/>
  <c r="AT270" i="250"/>
  <c r="AW270" i="250"/>
  <c r="AZ270" i="250"/>
  <c r="BC270" i="250"/>
  <c r="BD270" i="250"/>
  <c r="BE270" i="250"/>
  <c r="CA270" i="250"/>
  <c r="I271" i="250"/>
  <c r="L271" i="250"/>
  <c r="Q271" i="250"/>
  <c r="R271" i="250"/>
  <c r="U271" i="250"/>
  <c r="X271" i="250"/>
  <c r="Y271" i="250"/>
  <c r="Z271" i="250"/>
  <c r="AC271" i="250"/>
  <c r="AF271" i="250"/>
  <c r="AI271" i="250"/>
  <c r="AJ271" i="250"/>
  <c r="AM271" i="250"/>
  <c r="AP271" i="250"/>
  <c r="AS271" i="250"/>
  <c r="AT271" i="250"/>
  <c r="AW271" i="250"/>
  <c r="AZ271" i="250"/>
  <c r="BC271" i="250"/>
  <c r="BD271" i="250"/>
  <c r="BE271" i="250"/>
  <c r="CA271" i="250"/>
  <c r="I272" i="250"/>
  <c r="L272" i="250"/>
  <c r="Q272" i="250"/>
  <c r="R272" i="250"/>
  <c r="U272" i="250"/>
  <c r="X272" i="250"/>
  <c r="Y272" i="250"/>
  <c r="Z272" i="250"/>
  <c r="AC272" i="250"/>
  <c r="AF272" i="250"/>
  <c r="AI272" i="250"/>
  <c r="AJ272" i="250"/>
  <c r="AM272" i="250"/>
  <c r="AP272" i="250"/>
  <c r="AS272" i="250"/>
  <c r="AT272" i="250"/>
  <c r="AW272" i="250"/>
  <c r="AZ272" i="250"/>
  <c r="BC272" i="250"/>
  <c r="BD272" i="250"/>
  <c r="BE272" i="250"/>
  <c r="CA272" i="250"/>
  <c r="I273" i="250"/>
  <c r="L273" i="250"/>
  <c r="Q273" i="250"/>
  <c r="R273" i="250"/>
  <c r="U273" i="250"/>
  <c r="X273" i="250"/>
  <c r="Y273" i="250"/>
  <c r="Z273" i="250"/>
  <c r="AC273" i="250"/>
  <c r="AF273" i="250"/>
  <c r="AI273" i="250"/>
  <c r="AJ273" i="250"/>
  <c r="AM273" i="250"/>
  <c r="AP273" i="250"/>
  <c r="AS273" i="250"/>
  <c r="AT273" i="250"/>
  <c r="AW273" i="250"/>
  <c r="AZ273" i="250"/>
  <c r="BC273" i="250"/>
  <c r="BD273" i="250"/>
  <c r="BE273" i="250"/>
  <c r="CA273" i="250"/>
  <c r="I274" i="250"/>
  <c r="L274" i="250"/>
  <c r="Q274" i="250"/>
  <c r="R274" i="250"/>
  <c r="U274" i="250"/>
  <c r="X274" i="250"/>
  <c r="Y274" i="250"/>
  <c r="Z274" i="250"/>
  <c r="AC274" i="250"/>
  <c r="AF274" i="250"/>
  <c r="AI274" i="250"/>
  <c r="AJ274" i="250"/>
  <c r="AM274" i="250"/>
  <c r="AP274" i="250"/>
  <c r="AS274" i="250"/>
  <c r="AT274" i="250"/>
  <c r="AW274" i="250"/>
  <c r="AZ274" i="250"/>
  <c r="BC274" i="250"/>
  <c r="BD274" i="250"/>
  <c r="BE274" i="250"/>
  <c r="CA274" i="250"/>
  <c r="I275" i="250"/>
  <c r="L275" i="250"/>
  <c r="Q275" i="250"/>
  <c r="R275" i="250"/>
  <c r="U275" i="250"/>
  <c r="X275" i="250"/>
  <c r="Y275" i="250"/>
  <c r="Z275" i="250"/>
  <c r="AC275" i="250"/>
  <c r="AF275" i="250"/>
  <c r="AI275" i="250"/>
  <c r="AJ275" i="250"/>
  <c r="AM275" i="250"/>
  <c r="AP275" i="250"/>
  <c r="AS275" i="250"/>
  <c r="AT275" i="250"/>
  <c r="AW275" i="250"/>
  <c r="AZ275" i="250"/>
  <c r="BC275" i="250"/>
  <c r="BD275" i="250"/>
  <c r="BE275" i="250"/>
  <c r="CA275" i="250"/>
  <c r="I276" i="250"/>
  <c r="L276" i="250"/>
  <c r="Q276" i="250"/>
  <c r="R276" i="250"/>
  <c r="U276" i="250"/>
  <c r="X276" i="250"/>
  <c r="Y276" i="250"/>
  <c r="Z276" i="250"/>
  <c r="AC276" i="250"/>
  <c r="AF276" i="250"/>
  <c r="AI276" i="250"/>
  <c r="AJ276" i="250"/>
  <c r="AM276" i="250"/>
  <c r="AP276" i="250"/>
  <c r="AS276" i="250"/>
  <c r="AT276" i="250"/>
  <c r="AW276" i="250"/>
  <c r="AZ276" i="250"/>
  <c r="BC276" i="250"/>
  <c r="BD276" i="250"/>
  <c r="BE276" i="250"/>
  <c r="CA276" i="250"/>
  <c r="I277" i="250"/>
  <c r="L277" i="250"/>
  <c r="Q277" i="250"/>
  <c r="R277" i="250"/>
  <c r="U277" i="250"/>
  <c r="X277" i="250"/>
  <c r="Y277" i="250"/>
  <c r="Z277" i="250"/>
  <c r="AC277" i="250"/>
  <c r="AF277" i="250"/>
  <c r="AI277" i="250"/>
  <c r="AJ277" i="250"/>
  <c r="AM277" i="250"/>
  <c r="AP277" i="250"/>
  <c r="AS277" i="250"/>
  <c r="AT277" i="250"/>
  <c r="AW277" i="250"/>
  <c r="AZ277" i="250"/>
  <c r="BC277" i="250"/>
  <c r="BD277" i="250"/>
  <c r="BE277" i="250"/>
  <c r="CA277" i="250"/>
  <c r="I278" i="250"/>
  <c r="L278" i="250"/>
  <c r="Q278" i="250"/>
  <c r="R278" i="250"/>
  <c r="U278" i="250"/>
  <c r="X278" i="250"/>
  <c r="Y278" i="250"/>
  <c r="Z278" i="250"/>
  <c r="AC278" i="250"/>
  <c r="AF278" i="250"/>
  <c r="AI278" i="250"/>
  <c r="AJ278" i="250"/>
  <c r="AM278" i="250"/>
  <c r="AP278" i="250"/>
  <c r="AS278" i="250"/>
  <c r="AT278" i="250"/>
  <c r="AW278" i="250"/>
  <c r="AZ278" i="250"/>
  <c r="BC278" i="250"/>
  <c r="BD278" i="250"/>
  <c r="BE278" i="250"/>
  <c r="CA278" i="250"/>
  <c r="I279" i="250"/>
  <c r="L279" i="250"/>
  <c r="Q279" i="250"/>
  <c r="R279" i="250"/>
  <c r="U279" i="250"/>
  <c r="X279" i="250"/>
  <c r="Y279" i="250"/>
  <c r="Z279" i="250"/>
  <c r="AC279" i="250"/>
  <c r="AF279" i="250"/>
  <c r="AI279" i="250"/>
  <c r="AJ279" i="250"/>
  <c r="AM279" i="250"/>
  <c r="AP279" i="250"/>
  <c r="AS279" i="250"/>
  <c r="AT279" i="250"/>
  <c r="AW279" i="250"/>
  <c r="AZ279" i="250"/>
  <c r="BC279" i="250"/>
  <c r="BD279" i="250"/>
  <c r="BE279" i="250"/>
  <c r="CA279" i="250"/>
  <c r="I280" i="250"/>
  <c r="L280" i="250"/>
  <c r="Q280" i="250"/>
  <c r="R280" i="250"/>
  <c r="U280" i="250"/>
  <c r="X280" i="250"/>
  <c r="Y280" i="250"/>
  <c r="Z280" i="250"/>
  <c r="AC280" i="250"/>
  <c r="AF280" i="250"/>
  <c r="AI280" i="250"/>
  <c r="AJ280" i="250"/>
  <c r="AM280" i="250"/>
  <c r="AP280" i="250"/>
  <c r="AS280" i="250"/>
  <c r="AT280" i="250"/>
  <c r="AW280" i="250"/>
  <c r="AZ280" i="250"/>
  <c r="BC280" i="250"/>
  <c r="BD280" i="250"/>
  <c r="BE280" i="250"/>
  <c r="CA280" i="250"/>
  <c r="I281" i="250"/>
  <c r="L281" i="250"/>
  <c r="Q281" i="250"/>
  <c r="R281" i="250"/>
  <c r="U281" i="250"/>
  <c r="X281" i="250"/>
  <c r="Y281" i="250"/>
  <c r="Z281" i="250"/>
  <c r="AC281" i="250"/>
  <c r="AF281" i="250"/>
  <c r="AI281" i="250"/>
  <c r="AJ281" i="250"/>
  <c r="AM281" i="250"/>
  <c r="AP281" i="250"/>
  <c r="AS281" i="250"/>
  <c r="AT281" i="250"/>
  <c r="AW281" i="250"/>
  <c r="AZ281" i="250"/>
  <c r="BC281" i="250"/>
  <c r="BD281" i="250"/>
  <c r="BE281" i="250"/>
  <c r="CA281" i="250"/>
  <c r="I282" i="250"/>
  <c r="L282" i="250"/>
  <c r="Q282" i="250"/>
  <c r="R282" i="250"/>
  <c r="U282" i="250"/>
  <c r="X282" i="250"/>
  <c r="Y282" i="250"/>
  <c r="Z282" i="250"/>
  <c r="AC282" i="250"/>
  <c r="AF282" i="250"/>
  <c r="AI282" i="250"/>
  <c r="AJ282" i="250"/>
  <c r="AM282" i="250"/>
  <c r="AP282" i="250"/>
  <c r="AS282" i="250"/>
  <c r="AT282" i="250"/>
  <c r="AW282" i="250"/>
  <c r="AZ282" i="250"/>
  <c r="BC282" i="250"/>
  <c r="BD282" i="250"/>
  <c r="BE282" i="250"/>
  <c r="CA282" i="250"/>
  <c r="I283" i="250"/>
  <c r="L283" i="250"/>
  <c r="Q283" i="250"/>
  <c r="R283" i="250"/>
  <c r="U283" i="250"/>
  <c r="X283" i="250"/>
  <c r="Y283" i="250"/>
  <c r="Z283" i="250"/>
  <c r="AC283" i="250"/>
  <c r="AF283" i="250"/>
  <c r="AI283" i="250"/>
  <c r="AJ283" i="250"/>
  <c r="AM283" i="250"/>
  <c r="AP283" i="250"/>
  <c r="AS283" i="250"/>
  <c r="AT283" i="250"/>
  <c r="AW283" i="250"/>
  <c r="AZ283" i="250"/>
  <c r="BC283" i="250"/>
  <c r="BD283" i="250"/>
  <c r="BE283" i="250"/>
  <c r="CA283" i="250"/>
  <c r="I284" i="250"/>
  <c r="L284" i="250"/>
  <c r="Q284" i="250"/>
  <c r="R284" i="250"/>
  <c r="U284" i="250"/>
  <c r="X284" i="250"/>
  <c r="Y284" i="250"/>
  <c r="Z284" i="250"/>
  <c r="AC284" i="250"/>
  <c r="AF284" i="250"/>
  <c r="AI284" i="250"/>
  <c r="AJ284" i="250"/>
  <c r="AM284" i="250"/>
  <c r="AP284" i="250"/>
  <c r="AS284" i="250"/>
  <c r="AT284" i="250"/>
  <c r="AW284" i="250"/>
  <c r="AZ284" i="250"/>
  <c r="BC284" i="250"/>
  <c r="BD284" i="250"/>
  <c r="BE284" i="250"/>
  <c r="CA284" i="250"/>
  <c r="I285" i="250"/>
  <c r="L285" i="250"/>
  <c r="Q285" i="250"/>
  <c r="R285" i="250"/>
  <c r="U285" i="250"/>
  <c r="X285" i="250"/>
  <c r="Y285" i="250"/>
  <c r="Z285" i="250"/>
  <c r="AC285" i="250"/>
  <c r="AF285" i="250"/>
  <c r="AI285" i="250"/>
  <c r="AJ285" i="250"/>
  <c r="AM285" i="250"/>
  <c r="AP285" i="250"/>
  <c r="AS285" i="250"/>
  <c r="AT285" i="250"/>
  <c r="AW285" i="250"/>
  <c r="AZ285" i="250"/>
  <c r="BC285" i="250"/>
  <c r="BD285" i="250"/>
  <c r="BE285" i="250"/>
  <c r="CA285" i="250"/>
  <c r="I286" i="250"/>
  <c r="L286" i="250"/>
  <c r="Q286" i="250"/>
  <c r="R286" i="250"/>
  <c r="U286" i="250"/>
  <c r="X286" i="250"/>
  <c r="Y286" i="250"/>
  <c r="Z286" i="250"/>
  <c r="AC286" i="250"/>
  <c r="AF286" i="250"/>
  <c r="AI286" i="250"/>
  <c r="AJ286" i="250"/>
  <c r="AM286" i="250"/>
  <c r="AP286" i="250"/>
  <c r="AS286" i="250"/>
  <c r="AT286" i="250"/>
  <c r="AW286" i="250"/>
  <c r="AZ286" i="250"/>
  <c r="BC286" i="250"/>
  <c r="BD286" i="250"/>
  <c r="BE286" i="250"/>
  <c r="CA286" i="250"/>
  <c r="I287" i="250"/>
  <c r="L287" i="250"/>
  <c r="Q287" i="250"/>
  <c r="R287" i="250"/>
  <c r="U287" i="250"/>
  <c r="X287" i="250"/>
  <c r="Y287" i="250"/>
  <c r="Z287" i="250"/>
  <c r="AC287" i="250"/>
  <c r="AF287" i="250"/>
  <c r="AI287" i="250"/>
  <c r="AJ287" i="250"/>
  <c r="AM287" i="250"/>
  <c r="AP287" i="250"/>
  <c r="AS287" i="250"/>
  <c r="AT287" i="250"/>
  <c r="AW287" i="250"/>
  <c r="AZ287" i="250"/>
  <c r="BC287" i="250"/>
  <c r="BD287" i="250"/>
  <c r="BE287" i="250"/>
  <c r="CA287" i="250"/>
  <c r="I288" i="250"/>
  <c r="L288" i="250"/>
  <c r="Q288" i="250"/>
  <c r="R288" i="250"/>
  <c r="U288" i="250"/>
  <c r="X288" i="250"/>
  <c r="Y288" i="250"/>
  <c r="Z288" i="250"/>
  <c r="AC288" i="250"/>
  <c r="AF288" i="250"/>
  <c r="AI288" i="250"/>
  <c r="AJ288" i="250"/>
  <c r="AM288" i="250"/>
  <c r="AP288" i="250"/>
  <c r="AS288" i="250"/>
  <c r="AT288" i="250"/>
  <c r="AW288" i="250"/>
  <c r="AZ288" i="250"/>
  <c r="BC288" i="250"/>
  <c r="BD288" i="250"/>
  <c r="BE288" i="250"/>
  <c r="CA288" i="250"/>
  <c r="I289" i="250"/>
  <c r="L289" i="250"/>
  <c r="Q289" i="250"/>
  <c r="R289" i="250"/>
  <c r="U289" i="250"/>
  <c r="X289" i="250"/>
  <c r="Y289" i="250"/>
  <c r="Z289" i="250"/>
  <c r="AC289" i="250"/>
  <c r="AF289" i="250"/>
  <c r="AI289" i="250"/>
  <c r="AJ289" i="250"/>
  <c r="AM289" i="250"/>
  <c r="AP289" i="250"/>
  <c r="AS289" i="250"/>
  <c r="AT289" i="250"/>
  <c r="AW289" i="250"/>
  <c r="AZ289" i="250"/>
  <c r="BC289" i="250"/>
  <c r="BD289" i="250"/>
  <c r="BE289" i="250"/>
  <c r="CA289" i="250"/>
  <c r="I290" i="250"/>
  <c r="L290" i="250"/>
  <c r="Q290" i="250"/>
  <c r="R290" i="250"/>
  <c r="U290" i="250"/>
  <c r="X290" i="250"/>
  <c r="Y290" i="250"/>
  <c r="Z290" i="250"/>
  <c r="AC290" i="250"/>
  <c r="AF290" i="250"/>
  <c r="AI290" i="250"/>
  <c r="AJ290" i="250"/>
  <c r="AM290" i="250"/>
  <c r="AP290" i="250"/>
  <c r="AS290" i="250"/>
  <c r="AT290" i="250"/>
  <c r="AW290" i="250"/>
  <c r="AZ290" i="250"/>
  <c r="BC290" i="250"/>
  <c r="BD290" i="250"/>
  <c r="BE290" i="250"/>
  <c r="CA290" i="250"/>
  <c r="I291" i="250"/>
  <c r="L291" i="250"/>
  <c r="Q291" i="250"/>
  <c r="R291" i="250"/>
  <c r="U291" i="250"/>
  <c r="X291" i="250"/>
  <c r="Y291" i="250"/>
  <c r="Z291" i="250"/>
  <c r="AC291" i="250"/>
  <c r="AF291" i="250"/>
  <c r="AI291" i="250"/>
  <c r="AJ291" i="250"/>
  <c r="AM291" i="250"/>
  <c r="AP291" i="250"/>
  <c r="AS291" i="250"/>
  <c r="AT291" i="250"/>
  <c r="AW291" i="250"/>
  <c r="AZ291" i="250"/>
  <c r="BC291" i="250"/>
  <c r="BD291" i="250"/>
  <c r="BE291" i="250"/>
  <c r="CA291" i="250"/>
  <c r="I292" i="250"/>
  <c r="L292" i="250"/>
  <c r="Q292" i="250"/>
  <c r="R292" i="250"/>
  <c r="U292" i="250"/>
  <c r="X292" i="250"/>
  <c r="Y292" i="250"/>
  <c r="Z292" i="250"/>
  <c r="AC292" i="250"/>
  <c r="AF292" i="250"/>
  <c r="AI292" i="250"/>
  <c r="AJ292" i="250"/>
  <c r="AM292" i="250"/>
  <c r="AP292" i="250"/>
  <c r="AS292" i="250"/>
  <c r="AT292" i="250"/>
  <c r="AW292" i="250"/>
  <c r="AZ292" i="250"/>
  <c r="BC292" i="250"/>
  <c r="BD292" i="250"/>
  <c r="BE292" i="250"/>
  <c r="CA292" i="250"/>
  <c r="I293" i="250"/>
  <c r="L293" i="250"/>
  <c r="Q293" i="250"/>
  <c r="R293" i="250"/>
  <c r="U293" i="250"/>
  <c r="X293" i="250"/>
  <c r="Y293" i="250"/>
  <c r="Z293" i="250"/>
  <c r="AC293" i="250"/>
  <c r="AF293" i="250"/>
  <c r="AI293" i="250"/>
  <c r="AJ293" i="250"/>
  <c r="AM293" i="250"/>
  <c r="AP293" i="250"/>
  <c r="AS293" i="250"/>
  <c r="AT293" i="250"/>
  <c r="AW293" i="250"/>
  <c r="AZ293" i="250"/>
  <c r="BC293" i="250"/>
  <c r="BD293" i="250"/>
  <c r="BE293" i="250"/>
  <c r="CA293" i="250"/>
  <c r="I294" i="250"/>
  <c r="L294" i="250"/>
  <c r="Q294" i="250"/>
  <c r="R294" i="250"/>
  <c r="U294" i="250"/>
  <c r="X294" i="250"/>
  <c r="Y294" i="250"/>
  <c r="Z294" i="250"/>
  <c r="AC294" i="250"/>
  <c r="AF294" i="250"/>
  <c r="AI294" i="250"/>
  <c r="AJ294" i="250"/>
  <c r="AM294" i="250"/>
  <c r="AP294" i="250"/>
  <c r="AS294" i="250"/>
  <c r="AT294" i="250"/>
  <c r="AW294" i="250"/>
  <c r="AZ294" i="250"/>
  <c r="BC294" i="250"/>
  <c r="BD294" i="250"/>
  <c r="BE294" i="250"/>
  <c r="CA294" i="250"/>
  <c r="I295" i="250"/>
  <c r="L295" i="250"/>
  <c r="Q295" i="250"/>
  <c r="R295" i="250"/>
  <c r="U295" i="250"/>
  <c r="X295" i="250"/>
  <c r="Y295" i="250"/>
  <c r="Z295" i="250"/>
  <c r="AC295" i="250"/>
  <c r="AF295" i="250"/>
  <c r="AI295" i="250"/>
  <c r="AJ295" i="250"/>
  <c r="AM295" i="250"/>
  <c r="AP295" i="250"/>
  <c r="AS295" i="250"/>
  <c r="AT295" i="250"/>
  <c r="AW295" i="250"/>
  <c r="AZ295" i="250"/>
  <c r="BC295" i="250"/>
  <c r="BD295" i="250"/>
  <c r="BE295" i="250"/>
  <c r="CA295" i="250"/>
  <c r="I296" i="250"/>
  <c r="L296" i="250"/>
  <c r="Q296" i="250"/>
  <c r="R296" i="250"/>
  <c r="U296" i="250"/>
  <c r="X296" i="250"/>
  <c r="Y296" i="250"/>
  <c r="Z296" i="250"/>
  <c r="AC296" i="250"/>
  <c r="AF296" i="250"/>
  <c r="AI296" i="250"/>
  <c r="AJ296" i="250"/>
  <c r="AM296" i="250"/>
  <c r="AP296" i="250"/>
  <c r="AS296" i="250"/>
  <c r="AT296" i="250"/>
  <c r="AW296" i="250"/>
  <c r="AZ296" i="250"/>
  <c r="BC296" i="250"/>
  <c r="BD296" i="250"/>
  <c r="BE296" i="250"/>
  <c r="CA296" i="250"/>
  <c r="I297" i="250"/>
  <c r="L297" i="250"/>
  <c r="Q297" i="250"/>
  <c r="R297" i="250"/>
  <c r="U297" i="250"/>
  <c r="X297" i="250"/>
  <c r="Y297" i="250"/>
  <c r="Z297" i="250"/>
  <c r="AC297" i="250"/>
  <c r="AF297" i="250"/>
  <c r="AI297" i="250"/>
  <c r="AJ297" i="250"/>
  <c r="AM297" i="250"/>
  <c r="AP297" i="250"/>
  <c r="AS297" i="250"/>
  <c r="AT297" i="250"/>
  <c r="AW297" i="250"/>
  <c r="AZ297" i="250"/>
  <c r="BC297" i="250"/>
  <c r="BD297" i="250"/>
  <c r="BE297" i="250"/>
  <c r="CA297" i="250"/>
  <c r="I298" i="250"/>
  <c r="L298" i="250"/>
  <c r="Q298" i="250"/>
  <c r="R298" i="250"/>
  <c r="U298" i="250"/>
  <c r="X298" i="250"/>
  <c r="Y298" i="250"/>
  <c r="Z298" i="250"/>
  <c r="AC298" i="250"/>
  <c r="AF298" i="250"/>
  <c r="AI298" i="250"/>
  <c r="AJ298" i="250"/>
  <c r="AM298" i="250"/>
  <c r="AP298" i="250"/>
  <c r="AS298" i="250"/>
  <c r="AT298" i="250"/>
  <c r="AW298" i="250"/>
  <c r="AZ298" i="250"/>
  <c r="BC298" i="250"/>
  <c r="BD298" i="250"/>
  <c r="BE298" i="250"/>
  <c r="CA298" i="250"/>
  <c r="I299" i="250"/>
  <c r="L299" i="250"/>
  <c r="Q299" i="250"/>
  <c r="R299" i="250"/>
  <c r="U299" i="250"/>
  <c r="X299" i="250"/>
  <c r="Y299" i="250"/>
  <c r="Z299" i="250"/>
  <c r="AC299" i="250"/>
  <c r="AF299" i="250"/>
  <c r="AI299" i="250"/>
  <c r="AJ299" i="250"/>
  <c r="AM299" i="250"/>
  <c r="AP299" i="250"/>
  <c r="AS299" i="250"/>
  <c r="AT299" i="250"/>
  <c r="AW299" i="250"/>
  <c r="AZ299" i="250"/>
  <c r="BC299" i="250"/>
  <c r="BD299" i="250"/>
  <c r="BE299" i="250"/>
  <c r="CA299" i="250"/>
  <c r="I300" i="250"/>
  <c r="L300" i="250"/>
  <c r="Q300" i="250"/>
  <c r="R300" i="250"/>
  <c r="U300" i="250"/>
  <c r="X300" i="250"/>
  <c r="Y300" i="250"/>
  <c r="Z300" i="250"/>
  <c r="AC300" i="250"/>
  <c r="AF300" i="250"/>
  <c r="AI300" i="250"/>
  <c r="AJ300" i="250"/>
  <c r="AM300" i="250"/>
  <c r="AP300" i="250"/>
  <c r="AS300" i="250"/>
  <c r="AT300" i="250"/>
  <c r="AW300" i="250"/>
  <c r="AZ300" i="250"/>
  <c r="BC300" i="250"/>
  <c r="BD300" i="250"/>
  <c r="BE300" i="250"/>
  <c r="CA300" i="250"/>
  <c r="I301" i="250"/>
  <c r="L301" i="250"/>
  <c r="Q301" i="250"/>
  <c r="R301" i="250"/>
  <c r="U301" i="250"/>
  <c r="X301" i="250"/>
  <c r="Y301" i="250"/>
  <c r="Z301" i="250"/>
  <c r="AC301" i="250"/>
  <c r="AF301" i="250"/>
  <c r="AI301" i="250"/>
  <c r="AJ301" i="250"/>
  <c r="AM301" i="250"/>
  <c r="AP301" i="250"/>
  <c r="AS301" i="250"/>
  <c r="AT301" i="250"/>
  <c r="AW301" i="250"/>
  <c r="AZ301" i="250"/>
  <c r="BC301" i="250"/>
  <c r="BD301" i="250"/>
  <c r="BE301" i="250"/>
  <c r="CA301" i="250"/>
  <c r="I302" i="250"/>
  <c r="L302" i="250"/>
  <c r="Q302" i="250"/>
  <c r="R302" i="250"/>
  <c r="U302" i="250"/>
  <c r="X302" i="250"/>
  <c r="Y302" i="250"/>
  <c r="Z302" i="250"/>
  <c r="AC302" i="250"/>
  <c r="AF302" i="250"/>
  <c r="AI302" i="250"/>
  <c r="AJ302" i="250"/>
  <c r="AM302" i="250"/>
  <c r="AP302" i="250"/>
  <c r="AS302" i="250"/>
  <c r="AT302" i="250"/>
  <c r="AW302" i="250"/>
  <c r="AZ302" i="250"/>
  <c r="BC302" i="250"/>
  <c r="BD302" i="250"/>
  <c r="BE302" i="250"/>
  <c r="CA302" i="250"/>
  <c r="I303" i="250"/>
  <c r="L303" i="250"/>
  <c r="Q303" i="250"/>
  <c r="R303" i="250"/>
  <c r="U303" i="250"/>
  <c r="X303" i="250"/>
  <c r="Y303" i="250"/>
  <c r="Z303" i="250"/>
  <c r="AC303" i="250"/>
  <c r="AF303" i="250"/>
  <c r="AI303" i="250"/>
  <c r="AJ303" i="250"/>
  <c r="AM303" i="250"/>
  <c r="AP303" i="250"/>
  <c r="AS303" i="250"/>
  <c r="AT303" i="250"/>
  <c r="AW303" i="250"/>
  <c r="AZ303" i="250"/>
  <c r="BC303" i="250"/>
  <c r="BD303" i="250"/>
  <c r="BE303" i="250"/>
  <c r="CA303" i="250"/>
  <c r="I304" i="250"/>
  <c r="L304" i="250"/>
  <c r="Q304" i="250"/>
  <c r="R304" i="250"/>
  <c r="U304" i="250"/>
  <c r="X304" i="250"/>
  <c r="Y304" i="250"/>
  <c r="Z304" i="250"/>
  <c r="AC304" i="250"/>
  <c r="AF304" i="250"/>
  <c r="AI304" i="250"/>
  <c r="AJ304" i="250"/>
  <c r="AM304" i="250"/>
  <c r="AP304" i="250"/>
  <c r="AS304" i="250"/>
  <c r="AT304" i="250"/>
  <c r="AW304" i="250"/>
  <c r="AZ304" i="250"/>
  <c r="BC304" i="250"/>
  <c r="BD304" i="250"/>
  <c r="BE304" i="250"/>
  <c r="CA304" i="250"/>
  <c r="I305" i="250"/>
  <c r="L305" i="250"/>
  <c r="Q305" i="250"/>
  <c r="R305" i="250"/>
  <c r="U305" i="250"/>
  <c r="X305" i="250"/>
  <c r="Y305" i="250"/>
  <c r="Z305" i="250"/>
  <c r="AC305" i="250"/>
  <c r="AF305" i="250"/>
  <c r="AI305" i="250"/>
  <c r="AJ305" i="250"/>
  <c r="AM305" i="250"/>
  <c r="AP305" i="250"/>
  <c r="AS305" i="250"/>
  <c r="AT305" i="250"/>
  <c r="AW305" i="250"/>
  <c r="AZ305" i="250"/>
  <c r="BC305" i="250"/>
  <c r="BD305" i="250"/>
  <c r="BE305" i="250"/>
  <c r="CA305" i="250"/>
  <c r="I306" i="250"/>
  <c r="L306" i="250"/>
  <c r="Q306" i="250"/>
  <c r="R306" i="250"/>
  <c r="U306" i="250"/>
  <c r="X306" i="250"/>
  <c r="Y306" i="250"/>
  <c r="Z306" i="250"/>
  <c r="AC306" i="250"/>
  <c r="AF306" i="250"/>
  <c r="AI306" i="250"/>
  <c r="AJ306" i="250"/>
  <c r="AM306" i="250"/>
  <c r="AP306" i="250"/>
  <c r="AS306" i="250"/>
  <c r="AT306" i="250"/>
  <c r="AW306" i="250"/>
  <c r="AZ306" i="250"/>
  <c r="BC306" i="250"/>
  <c r="BD306" i="250"/>
  <c r="BE306" i="250"/>
  <c r="CA306" i="250"/>
  <c r="I307" i="250"/>
  <c r="L307" i="250"/>
  <c r="Q307" i="250"/>
  <c r="R307" i="250"/>
  <c r="U307" i="250"/>
  <c r="X307" i="250"/>
  <c r="Y307" i="250"/>
  <c r="Z307" i="250"/>
  <c r="AC307" i="250"/>
  <c r="AF307" i="250"/>
  <c r="AI307" i="250"/>
  <c r="AJ307" i="250"/>
  <c r="AM307" i="250"/>
  <c r="AP307" i="250"/>
  <c r="AS307" i="250"/>
  <c r="AT307" i="250"/>
  <c r="AW307" i="250"/>
  <c r="AZ307" i="250"/>
  <c r="BC307" i="250"/>
  <c r="BD307" i="250"/>
  <c r="BE307" i="250"/>
  <c r="CA307" i="250"/>
  <c r="I308" i="250"/>
  <c r="L308" i="250"/>
  <c r="Q308" i="250"/>
  <c r="R308" i="250"/>
  <c r="U308" i="250"/>
  <c r="X308" i="250"/>
  <c r="Y308" i="250"/>
  <c r="Z308" i="250"/>
  <c r="AC308" i="250"/>
  <c r="AF308" i="250"/>
  <c r="AI308" i="250"/>
  <c r="AJ308" i="250"/>
  <c r="AM308" i="250"/>
  <c r="AP308" i="250"/>
  <c r="AS308" i="250"/>
  <c r="AT308" i="250"/>
  <c r="AW308" i="250"/>
  <c r="AZ308" i="250"/>
  <c r="BC308" i="250"/>
  <c r="BD308" i="250"/>
  <c r="BE308" i="250"/>
  <c r="CA308" i="250"/>
  <c r="I309" i="250"/>
  <c r="L309" i="250"/>
  <c r="Q309" i="250"/>
  <c r="R309" i="250"/>
  <c r="U309" i="250"/>
  <c r="X309" i="250"/>
  <c r="Y309" i="250"/>
  <c r="Z309" i="250"/>
  <c r="AC309" i="250"/>
  <c r="AF309" i="250"/>
  <c r="AI309" i="250"/>
  <c r="AJ309" i="250"/>
  <c r="AM309" i="250"/>
  <c r="AP309" i="250"/>
  <c r="AS309" i="250"/>
  <c r="AT309" i="250"/>
  <c r="AW309" i="250"/>
  <c r="AZ309" i="250"/>
  <c r="BC309" i="250"/>
  <c r="BD309" i="250"/>
  <c r="BE309" i="250"/>
  <c r="CA309" i="250"/>
  <c r="I310" i="250"/>
  <c r="L310" i="250"/>
  <c r="Q310" i="250"/>
  <c r="R310" i="250"/>
  <c r="U310" i="250"/>
  <c r="X310" i="250"/>
  <c r="Y310" i="250"/>
  <c r="Z310" i="250"/>
  <c r="AC310" i="250"/>
  <c r="AF310" i="250"/>
  <c r="AI310" i="250"/>
  <c r="AJ310" i="250"/>
  <c r="AM310" i="250"/>
  <c r="AP310" i="250"/>
  <c r="AS310" i="250"/>
  <c r="AT310" i="250"/>
  <c r="AW310" i="250"/>
  <c r="AZ310" i="250"/>
  <c r="BC310" i="250"/>
  <c r="BD310" i="250"/>
  <c r="BE310" i="250"/>
  <c r="CA310" i="250"/>
  <c r="I311" i="250"/>
  <c r="L311" i="250"/>
  <c r="Q311" i="250"/>
  <c r="R311" i="250"/>
  <c r="U311" i="250"/>
  <c r="X311" i="250"/>
  <c r="Y311" i="250"/>
  <c r="Z311" i="250"/>
  <c r="AC311" i="250"/>
  <c r="AF311" i="250"/>
  <c r="AI311" i="250"/>
  <c r="AJ311" i="250"/>
  <c r="AM311" i="250"/>
  <c r="AP311" i="250"/>
  <c r="AS311" i="250"/>
  <c r="AT311" i="250"/>
  <c r="AW311" i="250"/>
  <c r="AZ311" i="250"/>
  <c r="BC311" i="250"/>
  <c r="BD311" i="250"/>
  <c r="BE311" i="250"/>
  <c r="CA311" i="250"/>
  <c r="I312" i="250"/>
  <c r="L312" i="250"/>
  <c r="Q312" i="250"/>
  <c r="R312" i="250"/>
  <c r="U312" i="250"/>
  <c r="X312" i="250"/>
  <c r="Y312" i="250"/>
  <c r="Z312" i="250"/>
  <c r="AC312" i="250"/>
  <c r="AF312" i="250"/>
  <c r="AI312" i="250"/>
  <c r="AJ312" i="250"/>
  <c r="AM312" i="250"/>
  <c r="AP312" i="250"/>
  <c r="AS312" i="250"/>
  <c r="AT312" i="250"/>
  <c r="AW312" i="250"/>
  <c r="AZ312" i="250"/>
  <c r="BC312" i="250"/>
  <c r="BD312" i="250"/>
  <c r="BE312" i="250"/>
  <c r="CA312" i="250"/>
  <c r="I313" i="250"/>
  <c r="L313" i="250"/>
  <c r="Q313" i="250"/>
  <c r="R313" i="250"/>
  <c r="U313" i="250"/>
  <c r="X313" i="250"/>
  <c r="Y313" i="250"/>
  <c r="Z313" i="250"/>
  <c r="AC313" i="250"/>
  <c r="AF313" i="250"/>
  <c r="AI313" i="250"/>
  <c r="AJ313" i="250"/>
  <c r="AM313" i="250"/>
  <c r="AP313" i="250"/>
  <c r="AS313" i="250"/>
  <c r="AT313" i="250"/>
  <c r="AW313" i="250"/>
  <c r="AZ313" i="250"/>
  <c r="BC313" i="250"/>
  <c r="BD313" i="250"/>
  <c r="BE313" i="250"/>
  <c r="CA313" i="250"/>
  <c r="I314" i="250"/>
  <c r="L314" i="250"/>
  <c r="Q314" i="250"/>
  <c r="R314" i="250"/>
  <c r="U314" i="250"/>
  <c r="X314" i="250"/>
  <c r="Y314" i="250"/>
  <c r="Z314" i="250"/>
  <c r="AC314" i="250"/>
  <c r="AF314" i="250"/>
  <c r="AI314" i="250"/>
  <c r="AJ314" i="250"/>
  <c r="AM314" i="250"/>
  <c r="AP314" i="250"/>
  <c r="AS314" i="250"/>
  <c r="AT314" i="250"/>
  <c r="AW314" i="250"/>
  <c r="AZ314" i="250"/>
  <c r="BC314" i="250"/>
  <c r="BD314" i="250"/>
  <c r="BE314" i="250"/>
  <c r="CA314" i="250"/>
  <c r="I315" i="250"/>
  <c r="L315" i="250"/>
  <c r="Q315" i="250"/>
  <c r="R315" i="250"/>
  <c r="U315" i="250"/>
  <c r="X315" i="250"/>
  <c r="Y315" i="250"/>
  <c r="Z315" i="250"/>
  <c r="AC315" i="250"/>
  <c r="AF315" i="250"/>
  <c r="AI315" i="250"/>
  <c r="AJ315" i="250"/>
  <c r="AM315" i="250"/>
  <c r="AP315" i="250"/>
  <c r="AS315" i="250"/>
  <c r="AT315" i="250"/>
  <c r="AW315" i="250"/>
  <c r="AZ315" i="250"/>
  <c r="BC315" i="250"/>
  <c r="BD315" i="250"/>
  <c r="BE315" i="250"/>
  <c r="CA315" i="250"/>
  <c r="I316" i="250"/>
  <c r="L316" i="250"/>
  <c r="Q316" i="250"/>
  <c r="R316" i="250"/>
  <c r="U316" i="250"/>
  <c r="X316" i="250"/>
  <c r="Y316" i="250"/>
  <c r="Z316" i="250"/>
  <c r="AC316" i="250"/>
  <c r="AF316" i="250"/>
  <c r="AI316" i="250"/>
  <c r="AJ316" i="250"/>
  <c r="AM316" i="250"/>
  <c r="AP316" i="250"/>
  <c r="AS316" i="250"/>
  <c r="AT316" i="250"/>
  <c r="AW316" i="250"/>
  <c r="AZ316" i="250"/>
  <c r="BC316" i="250"/>
  <c r="BD316" i="250"/>
  <c r="BE316" i="250"/>
  <c r="CA316" i="250"/>
  <c r="I317" i="250"/>
  <c r="L317" i="250"/>
  <c r="Q317" i="250"/>
  <c r="R317" i="250"/>
  <c r="U317" i="250"/>
  <c r="X317" i="250"/>
  <c r="Y317" i="250"/>
  <c r="Z317" i="250"/>
  <c r="AC317" i="250"/>
  <c r="AF317" i="250"/>
  <c r="AI317" i="250"/>
  <c r="AJ317" i="250"/>
  <c r="AM317" i="250"/>
  <c r="AP317" i="250"/>
  <c r="AS317" i="250"/>
  <c r="AT317" i="250"/>
  <c r="AW317" i="250"/>
  <c r="AZ317" i="250"/>
  <c r="BC317" i="250"/>
  <c r="BD317" i="250"/>
  <c r="BE317" i="250"/>
  <c r="CA317" i="250"/>
  <c r="I318" i="250"/>
  <c r="L318" i="250"/>
  <c r="Q318" i="250"/>
  <c r="R318" i="250"/>
  <c r="U318" i="250"/>
  <c r="X318" i="250"/>
  <c r="Y318" i="250"/>
  <c r="Z318" i="250"/>
  <c r="AC318" i="250"/>
  <c r="AF318" i="250"/>
  <c r="AI318" i="250"/>
  <c r="AJ318" i="250"/>
  <c r="AM318" i="250"/>
  <c r="AP318" i="250"/>
  <c r="AS318" i="250"/>
  <c r="AT318" i="250"/>
  <c r="AW318" i="250"/>
  <c r="AZ318" i="250"/>
  <c r="BC318" i="250"/>
  <c r="BD318" i="250"/>
  <c r="BE318" i="250"/>
  <c r="CA318" i="250"/>
  <c r="I319" i="250"/>
  <c r="L319" i="250"/>
  <c r="Q319" i="250"/>
  <c r="R319" i="250"/>
  <c r="U319" i="250"/>
  <c r="X319" i="250"/>
  <c r="Y319" i="250"/>
  <c r="Z319" i="250"/>
  <c r="AC319" i="250"/>
  <c r="AF319" i="250"/>
  <c r="AI319" i="250"/>
  <c r="AJ319" i="250"/>
  <c r="AM319" i="250"/>
  <c r="AP319" i="250"/>
  <c r="AS319" i="250"/>
  <c r="AT319" i="250"/>
  <c r="AW319" i="250"/>
  <c r="AZ319" i="250"/>
  <c r="BC319" i="250"/>
  <c r="BD319" i="250"/>
  <c r="BE319" i="250"/>
  <c r="CA319" i="250"/>
  <c r="I320" i="250"/>
  <c r="L320" i="250"/>
  <c r="Q320" i="250"/>
  <c r="R320" i="250"/>
  <c r="U320" i="250"/>
  <c r="X320" i="250"/>
  <c r="Y320" i="250"/>
  <c r="Z320" i="250"/>
  <c r="AC320" i="250"/>
  <c r="AF320" i="250"/>
  <c r="AI320" i="250"/>
  <c r="AJ320" i="250"/>
  <c r="AM320" i="250"/>
  <c r="AP320" i="250"/>
  <c r="AS320" i="250"/>
  <c r="AT320" i="250"/>
  <c r="AW320" i="250"/>
  <c r="AZ320" i="250"/>
  <c r="BC320" i="250"/>
  <c r="BD320" i="250"/>
  <c r="BE320" i="250"/>
  <c r="CA320" i="250"/>
  <c r="I321" i="250"/>
  <c r="L321" i="250"/>
  <c r="Q321" i="250"/>
  <c r="R321" i="250"/>
  <c r="U321" i="250"/>
  <c r="X321" i="250"/>
  <c r="Y321" i="250"/>
  <c r="Z321" i="250"/>
  <c r="AC321" i="250"/>
  <c r="AF321" i="250"/>
  <c r="AI321" i="250"/>
  <c r="AJ321" i="250"/>
  <c r="AM321" i="250"/>
  <c r="AP321" i="250"/>
  <c r="AS321" i="250"/>
  <c r="AT321" i="250"/>
  <c r="AW321" i="250"/>
  <c r="AZ321" i="250"/>
  <c r="BC321" i="250"/>
  <c r="BD321" i="250"/>
  <c r="BE321" i="250"/>
  <c r="CA321" i="250"/>
  <c r="I322" i="250"/>
  <c r="L322" i="250"/>
  <c r="Q322" i="250"/>
  <c r="R322" i="250"/>
  <c r="U322" i="250"/>
  <c r="X322" i="250"/>
  <c r="Y322" i="250"/>
  <c r="Z322" i="250"/>
  <c r="AC322" i="250"/>
  <c r="AF322" i="250"/>
  <c r="AI322" i="250"/>
  <c r="AJ322" i="250"/>
  <c r="AM322" i="250"/>
  <c r="AP322" i="250"/>
  <c r="AS322" i="250"/>
  <c r="AT322" i="250"/>
  <c r="AW322" i="250"/>
  <c r="AZ322" i="250"/>
  <c r="BC322" i="250"/>
  <c r="BD322" i="250"/>
  <c r="BE322" i="250"/>
  <c r="CA322" i="250"/>
  <c r="I323" i="250"/>
  <c r="L323" i="250"/>
  <c r="Q323" i="250"/>
  <c r="R323" i="250"/>
  <c r="U323" i="250"/>
  <c r="X323" i="250"/>
  <c r="Y323" i="250"/>
  <c r="Z323" i="250"/>
  <c r="AC323" i="250"/>
  <c r="AF323" i="250"/>
  <c r="AI323" i="250"/>
  <c r="AJ323" i="250"/>
  <c r="AM323" i="250"/>
  <c r="AP323" i="250"/>
  <c r="AS323" i="250"/>
  <c r="AT323" i="250"/>
  <c r="AW323" i="250"/>
  <c r="AZ323" i="250"/>
  <c r="BC323" i="250"/>
  <c r="BD323" i="250"/>
  <c r="BE323" i="250"/>
  <c r="CA323" i="250"/>
  <c r="I324" i="250"/>
  <c r="L324" i="250"/>
  <c r="Q324" i="250"/>
  <c r="R324" i="250"/>
  <c r="U324" i="250"/>
  <c r="X324" i="250"/>
  <c r="Y324" i="250"/>
  <c r="Z324" i="250"/>
  <c r="AC324" i="250"/>
  <c r="AF324" i="250"/>
  <c r="AI324" i="250"/>
  <c r="AJ324" i="250"/>
  <c r="AM324" i="250"/>
  <c r="AP324" i="250"/>
  <c r="AS324" i="250"/>
  <c r="AT324" i="250"/>
  <c r="AW324" i="250"/>
  <c r="AZ324" i="250"/>
  <c r="BC324" i="250"/>
  <c r="BD324" i="250"/>
  <c r="BE324" i="250"/>
  <c r="CA324" i="250"/>
  <c r="I325" i="250"/>
  <c r="L325" i="250"/>
  <c r="Q325" i="250"/>
  <c r="R325" i="250"/>
  <c r="U325" i="250"/>
  <c r="X325" i="250"/>
  <c r="Y325" i="250"/>
  <c r="Z325" i="250"/>
  <c r="AC325" i="250"/>
  <c r="AF325" i="250"/>
  <c r="AI325" i="250"/>
  <c r="AJ325" i="250"/>
  <c r="AM325" i="250"/>
  <c r="AP325" i="250"/>
  <c r="AS325" i="250"/>
  <c r="AT325" i="250"/>
  <c r="AW325" i="250"/>
  <c r="AZ325" i="250"/>
  <c r="BC325" i="250"/>
  <c r="BD325" i="250"/>
  <c r="BE325" i="250"/>
  <c r="CA325" i="250"/>
  <c r="I326" i="250"/>
  <c r="L326" i="250"/>
  <c r="Q326" i="250"/>
  <c r="R326" i="250"/>
  <c r="U326" i="250"/>
  <c r="X326" i="250"/>
  <c r="Y326" i="250"/>
  <c r="Z326" i="250"/>
  <c r="AC326" i="250"/>
  <c r="AF326" i="250"/>
  <c r="AI326" i="250"/>
  <c r="AJ326" i="250"/>
  <c r="AM326" i="250"/>
  <c r="AP326" i="250"/>
  <c r="AS326" i="250"/>
  <c r="AT326" i="250"/>
  <c r="AW326" i="250"/>
  <c r="AZ326" i="250"/>
  <c r="BC326" i="250"/>
  <c r="BD326" i="250"/>
  <c r="BE326" i="250"/>
  <c r="CA326" i="250"/>
  <c r="I327" i="250"/>
  <c r="L327" i="250"/>
  <c r="Q327" i="250"/>
  <c r="R327" i="250"/>
  <c r="U327" i="250"/>
  <c r="X327" i="250"/>
  <c r="Y327" i="250"/>
  <c r="Z327" i="250"/>
  <c r="AC327" i="250"/>
  <c r="AF327" i="250"/>
  <c r="AI327" i="250"/>
  <c r="AJ327" i="250"/>
  <c r="AM327" i="250"/>
  <c r="AP327" i="250"/>
  <c r="AS327" i="250"/>
  <c r="AT327" i="250"/>
  <c r="AW327" i="250"/>
  <c r="AZ327" i="250"/>
  <c r="BC327" i="250"/>
  <c r="BD327" i="250"/>
  <c r="BE327" i="250"/>
  <c r="CA327" i="250"/>
  <c r="I328" i="250"/>
  <c r="L328" i="250"/>
  <c r="Q328" i="250"/>
  <c r="R328" i="250"/>
  <c r="U328" i="250"/>
  <c r="X328" i="250"/>
  <c r="Y328" i="250"/>
  <c r="Z328" i="250"/>
  <c r="AC328" i="250"/>
  <c r="AF328" i="250"/>
  <c r="AI328" i="250"/>
  <c r="AJ328" i="250"/>
  <c r="AM328" i="250"/>
  <c r="AP328" i="250"/>
  <c r="AS328" i="250"/>
  <c r="AT328" i="250"/>
  <c r="AW328" i="250"/>
  <c r="AZ328" i="250"/>
  <c r="BC328" i="250"/>
  <c r="BD328" i="250"/>
  <c r="BE328" i="250"/>
  <c r="CA328" i="250"/>
  <c r="I329" i="250"/>
  <c r="L329" i="250"/>
  <c r="Q329" i="250"/>
  <c r="R329" i="250"/>
  <c r="U329" i="250"/>
  <c r="X329" i="250"/>
  <c r="Y329" i="250"/>
  <c r="Z329" i="250"/>
  <c r="AC329" i="250"/>
  <c r="AF329" i="250"/>
  <c r="AI329" i="250"/>
  <c r="AJ329" i="250"/>
  <c r="AM329" i="250"/>
  <c r="AP329" i="250"/>
  <c r="AS329" i="250"/>
  <c r="AT329" i="250"/>
  <c r="AW329" i="250"/>
  <c r="AZ329" i="250"/>
  <c r="BC329" i="250"/>
  <c r="BD329" i="250"/>
  <c r="BE329" i="250"/>
  <c r="CA329" i="250"/>
  <c r="I330" i="250"/>
  <c r="L330" i="250"/>
  <c r="Q330" i="250"/>
  <c r="R330" i="250"/>
  <c r="U330" i="250"/>
  <c r="X330" i="250"/>
  <c r="Y330" i="250"/>
  <c r="Z330" i="250"/>
  <c r="AC330" i="250"/>
  <c r="AF330" i="250"/>
  <c r="AI330" i="250"/>
  <c r="AJ330" i="250"/>
  <c r="AM330" i="250"/>
  <c r="AP330" i="250"/>
  <c r="AS330" i="250"/>
  <c r="AT330" i="250"/>
  <c r="AW330" i="250"/>
  <c r="AZ330" i="250"/>
  <c r="BC330" i="250"/>
  <c r="BD330" i="250"/>
  <c r="BE330" i="250"/>
  <c r="CA330" i="250"/>
  <c r="I331" i="250"/>
  <c r="L331" i="250"/>
  <c r="Q331" i="250"/>
  <c r="R331" i="250"/>
  <c r="U331" i="250"/>
  <c r="X331" i="250"/>
  <c r="Y331" i="250"/>
  <c r="Z331" i="250"/>
  <c r="AC331" i="250"/>
  <c r="AF331" i="250"/>
  <c r="AI331" i="250"/>
  <c r="AJ331" i="250"/>
  <c r="AM331" i="250"/>
  <c r="AP331" i="250"/>
  <c r="AS331" i="250"/>
  <c r="AT331" i="250"/>
  <c r="AW331" i="250"/>
  <c r="AZ331" i="250"/>
  <c r="BC331" i="250"/>
  <c r="BD331" i="250"/>
  <c r="BE331" i="250"/>
  <c r="CA331" i="250"/>
  <c r="I332" i="250"/>
  <c r="L332" i="250"/>
  <c r="Q332" i="250"/>
  <c r="R332" i="250"/>
  <c r="U332" i="250"/>
  <c r="X332" i="250"/>
  <c r="Y332" i="250"/>
  <c r="Z332" i="250"/>
  <c r="AC332" i="250"/>
  <c r="AF332" i="250"/>
  <c r="AI332" i="250"/>
  <c r="AJ332" i="250"/>
  <c r="AM332" i="250"/>
  <c r="AP332" i="250"/>
  <c r="AS332" i="250"/>
  <c r="AT332" i="250"/>
  <c r="AW332" i="250"/>
  <c r="AZ332" i="250"/>
  <c r="BC332" i="250"/>
  <c r="BD332" i="250"/>
  <c r="BE332" i="250"/>
  <c r="CA332" i="250"/>
  <c r="I333" i="250"/>
  <c r="L333" i="250"/>
  <c r="Q333" i="250"/>
  <c r="R333" i="250"/>
  <c r="U333" i="250"/>
  <c r="X333" i="250"/>
  <c r="Y333" i="250"/>
  <c r="Z333" i="250"/>
  <c r="AC333" i="250"/>
  <c r="AF333" i="250"/>
  <c r="AI333" i="250"/>
  <c r="AJ333" i="250"/>
  <c r="AM333" i="250"/>
  <c r="AP333" i="250"/>
  <c r="AS333" i="250"/>
  <c r="AT333" i="250"/>
  <c r="AW333" i="250"/>
  <c r="AZ333" i="250"/>
  <c r="BC333" i="250"/>
  <c r="BD333" i="250"/>
  <c r="BE333" i="250"/>
  <c r="CA333" i="250"/>
  <c r="I334" i="250"/>
  <c r="L334" i="250"/>
  <c r="Q334" i="250"/>
  <c r="R334" i="250"/>
  <c r="U334" i="250"/>
  <c r="X334" i="250"/>
  <c r="Y334" i="250"/>
  <c r="Z334" i="250"/>
  <c r="AC334" i="250"/>
  <c r="AF334" i="250"/>
  <c r="AI334" i="250"/>
  <c r="AJ334" i="250"/>
  <c r="AM334" i="250"/>
  <c r="AP334" i="250"/>
  <c r="AS334" i="250"/>
  <c r="AT334" i="250"/>
  <c r="AW334" i="250"/>
  <c r="AZ334" i="250"/>
  <c r="BC334" i="250"/>
  <c r="BD334" i="250"/>
  <c r="BE334" i="250"/>
  <c r="CA334" i="250"/>
  <c r="I335" i="250"/>
  <c r="L335" i="250"/>
  <c r="Q335" i="250"/>
  <c r="R335" i="250"/>
  <c r="U335" i="250"/>
  <c r="X335" i="250"/>
  <c r="Y335" i="250"/>
  <c r="Z335" i="250"/>
  <c r="AC335" i="250"/>
  <c r="AF335" i="250"/>
  <c r="AI335" i="250"/>
  <c r="AJ335" i="250"/>
  <c r="AM335" i="250"/>
  <c r="AP335" i="250"/>
  <c r="AS335" i="250"/>
  <c r="AT335" i="250"/>
  <c r="AW335" i="250"/>
  <c r="AZ335" i="250"/>
  <c r="BC335" i="250"/>
  <c r="BD335" i="250"/>
  <c r="BE335" i="250"/>
  <c r="CA335" i="250"/>
  <c r="I336" i="250"/>
  <c r="L336" i="250"/>
  <c r="Q336" i="250"/>
  <c r="R336" i="250"/>
  <c r="U336" i="250"/>
  <c r="X336" i="250"/>
  <c r="Y336" i="250"/>
  <c r="Z336" i="250"/>
  <c r="AC336" i="250"/>
  <c r="AF336" i="250"/>
  <c r="AI336" i="250"/>
  <c r="AJ336" i="250"/>
  <c r="AM336" i="250"/>
  <c r="AP336" i="250"/>
  <c r="AS336" i="250"/>
  <c r="AT336" i="250"/>
  <c r="AW336" i="250"/>
  <c r="AZ336" i="250"/>
  <c r="BC336" i="250"/>
  <c r="BD336" i="250"/>
  <c r="BE336" i="250"/>
  <c r="CA336" i="250"/>
  <c r="I337" i="250"/>
  <c r="L337" i="250"/>
  <c r="Q337" i="250"/>
  <c r="R337" i="250"/>
  <c r="U337" i="250"/>
  <c r="X337" i="250"/>
  <c r="Y337" i="250"/>
  <c r="Z337" i="250"/>
  <c r="AC337" i="250"/>
  <c r="AF337" i="250"/>
  <c r="AI337" i="250"/>
  <c r="AJ337" i="250"/>
  <c r="AM337" i="250"/>
  <c r="AP337" i="250"/>
  <c r="AS337" i="250"/>
  <c r="AT337" i="250"/>
  <c r="AW337" i="250"/>
  <c r="AZ337" i="250"/>
  <c r="BC337" i="250"/>
  <c r="BD337" i="250"/>
  <c r="BE337" i="250"/>
  <c r="CA337" i="250"/>
  <c r="I338" i="250"/>
  <c r="L338" i="250"/>
  <c r="Q338" i="250"/>
  <c r="R338" i="250"/>
  <c r="U338" i="250"/>
  <c r="X338" i="250"/>
  <c r="Y338" i="250"/>
  <c r="Z338" i="250"/>
  <c r="AC338" i="250"/>
  <c r="AF338" i="250"/>
  <c r="AI338" i="250"/>
  <c r="AJ338" i="250"/>
  <c r="AM338" i="250"/>
  <c r="AP338" i="250"/>
  <c r="AS338" i="250"/>
  <c r="AT338" i="250"/>
  <c r="AW338" i="250"/>
  <c r="AZ338" i="250"/>
  <c r="BC338" i="250"/>
  <c r="BD338" i="250"/>
  <c r="BE338" i="250"/>
  <c r="CA338" i="250"/>
  <c r="I339" i="250"/>
  <c r="L339" i="250"/>
  <c r="Q339" i="250"/>
  <c r="R339" i="250"/>
  <c r="U339" i="250"/>
  <c r="X339" i="250"/>
  <c r="Y339" i="250"/>
  <c r="Z339" i="250"/>
  <c r="AC339" i="250"/>
  <c r="AF339" i="250"/>
  <c r="AI339" i="250"/>
  <c r="AJ339" i="250"/>
  <c r="AM339" i="250"/>
  <c r="AP339" i="250"/>
  <c r="AS339" i="250"/>
  <c r="AT339" i="250"/>
  <c r="AW339" i="250"/>
  <c r="AZ339" i="250"/>
  <c r="BC339" i="250"/>
  <c r="BD339" i="250"/>
  <c r="BE339" i="250"/>
  <c r="CA339" i="250"/>
  <c r="I340" i="250"/>
  <c r="L340" i="250"/>
  <c r="Q340" i="250"/>
  <c r="R340" i="250"/>
  <c r="U340" i="250"/>
  <c r="X340" i="250"/>
  <c r="Y340" i="250"/>
  <c r="Z340" i="250"/>
  <c r="AC340" i="250"/>
  <c r="AF340" i="250"/>
  <c r="AI340" i="250"/>
  <c r="AJ340" i="250"/>
  <c r="AM340" i="250"/>
  <c r="AP340" i="250"/>
  <c r="AS340" i="250"/>
  <c r="AT340" i="250"/>
  <c r="AW340" i="250"/>
  <c r="AZ340" i="250"/>
  <c r="BC340" i="250"/>
  <c r="BD340" i="250"/>
  <c r="BE340" i="250"/>
  <c r="CA340" i="250"/>
  <c r="I341" i="250"/>
  <c r="L341" i="250"/>
  <c r="Q341" i="250"/>
  <c r="R341" i="250"/>
  <c r="U341" i="250"/>
  <c r="X341" i="250"/>
  <c r="Y341" i="250"/>
  <c r="Z341" i="250"/>
  <c r="AC341" i="250"/>
  <c r="AF341" i="250"/>
  <c r="AI341" i="250"/>
  <c r="AJ341" i="250"/>
  <c r="AM341" i="250"/>
  <c r="AP341" i="250"/>
  <c r="AS341" i="250"/>
  <c r="AT341" i="250"/>
  <c r="AW341" i="250"/>
  <c r="AZ341" i="250"/>
  <c r="BC341" i="250"/>
  <c r="BD341" i="250"/>
  <c r="BE341" i="250"/>
  <c r="CA341" i="250"/>
  <c r="I342" i="250"/>
  <c r="L342" i="250"/>
  <c r="Q342" i="250"/>
  <c r="R342" i="250"/>
  <c r="U342" i="250"/>
  <c r="X342" i="250"/>
  <c r="Y342" i="250"/>
  <c r="Z342" i="250"/>
  <c r="AC342" i="250"/>
  <c r="AF342" i="250"/>
  <c r="AI342" i="250"/>
  <c r="AJ342" i="250"/>
  <c r="AM342" i="250"/>
  <c r="AP342" i="250"/>
  <c r="AS342" i="250"/>
  <c r="AT342" i="250"/>
  <c r="AW342" i="250"/>
  <c r="AZ342" i="250"/>
  <c r="BC342" i="250"/>
  <c r="BD342" i="250"/>
  <c r="BE342" i="250"/>
  <c r="CA342" i="250"/>
  <c r="I343" i="250"/>
  <c r="L343" i="250"/>
  <c r="Q343" i="250"/>
  <c r="R343" i="250"/>
  <c r="U343" i="250"/>
  <c r="X343" i="250"/>
  <c r="Y343" i="250"/>
  <c r="Z343" i="250"/>
  <c r="AC343" i="250"/>
  <c r="AF343" i="250"/>
  <c r="AI343" i="250"/>
  <c r="AJ343" i="250"/>
  <c r="AM343" i="250"/>
  <c r="AP343" i="250"/>
  <c r="AS343" i="250"/>
  <c r="AT343" i="250"/>
  <c r="AW343" i="250"/>
  <c r="AZ343" i="250"/>
  <c r="BC343" i="250"/>
  <c r="BD343" i="250"/>
  <c r="BE343" i="250"/>
  <c r="CA343" i="250"/>
  <c r="I344" i="250"/>
  <c r="L344" i="250"/>
  <c r="Q344" i="250"/>
  <c r="R344" i="250"/>
  <c r="U344" i="250"/>
  <c r="X344" i="250"/>
  <c r="Y344" i="250"/>
  <c r="Z344" i="250"/>
  <c r="AC344" i="250"/>
  <c r="AF344" i="250"/>
  <c r="AI344" i="250"/>
  <c r="AJ344" i="250"/>
  <c r="AM344" i="250"/>
  <c r="AP344" i="250"/>
  <c r="AS344" i="250"/>
  <c r="AT344" i="250"/>
  <c r="AW344" i="250"/>
  <c r="AZ344" i="250"/>
  <c r="BC344" i="250"/>
  <c r="BD344" i="250"/>
  <c r="BE344" i="250"/>
  <c r="CA344" i="250"/>
  <c r="I345" i="250"/>
  <c r="L345" i="250"/>
  <c r="Q345" i="250"/>
  <c r="R345" i="250"/>
  <c r="U345" i="250"/>
  <c r="X345" i="250"/>
  <c r="Y345" i="250"/>
  <c r="Z345" i="250"/>
  <c r="AC345" i="250"/>
  <c r="AF345" i="250"/>
  <c r="AI345" i="250"/>
  <c r="AJ345" i="250"/>
  <c r="AM345" i="250"/>
  <c r="AP345" i="250"/>
  <c r="AS345" i="250"/>
  <c r="AT345" i="250"/>
  <c r="AW345" i="250"/>
  <c r="AZ345" i="250"/>
  <c r="BC345" i="250"/>
  <c r="BD345" i="250"/>
  <c r="BE345" i="250"/>
  <c r="CA345" i="250"/>
  <c r="I346" i="250"/>
  <c r="L346" i="250"/>
  <c r="Q346" i="250"/>
  <c r="R346" i="250"/>
  <c r="U346" i="250"/>
  <c r="X346" i="250"/>
  <c r="Y346" i="250"/>
  <c r="Z346" i="250"/>
  <c r="AC346" i="250"/>
  <c r="AF346" i="250"/>
  <c r="AI346" i="250"/>
  <c r="AJ346" i="250"/>
  <c r="AM346" i="250"/>
  <c r="AP346" i="250"/>
  <c r="AS346" i="250"/>
  <c r="AT346" i="250"/>
  <c r="AW346" i="250"/>
  <c r="AZ346" i="250"/>
  <c r="BC346" i="250"/>
  <c r="BD346" i="250"/>
  <c r="BE346" i="250"/>
  <c r="CA346" i="250"/>
  <c r="I347" i="250"/>
  <c r="L347" i="250"/>
  <c r="Q347" i="250"/>
  <c r="R347" i="250"/>
  <c r="U347" i="250"/>
  <c r="X347" i="250"/>
  <c r="Y347" i="250"/>
  <c r="Z347" i="250"/>
  <c r="AC347" i="250"/>
  <c r="AF347" i="250"/>
  <c r="AI347" i="250"/>
  <c r="AJ347" i="250"/>
  <c r="AM347" i="250"/>
  <c r="AP347" i="250"/>
  <c r="AS347" i="250"/>
  <c r="AT347" i="250"/>
  <c r="AW347" i="250"/>
  <c r="AZ347" i="250"/>
  <c r="BC347" i="250"/>
  <c r="BD347" i="250"/>
  <c r="BE347" i="250"/>
  <c r="CA347" i="250"/>
  <c r="I348" i="250"/>
  <c r="L348" i="250"/>
  <c r="Q348" i="250"/>
  <c r="R348" i="250"/>
  <c r="U348" i="250"/>
  <c r="X348" i="250"/>
  <c r="Y348" i="250"/>
  <c r="Z348" i="250"/>
  <c r="AC348" i="250"/>
  <c r="AF348" i="250"/>
  <c r="AI348" i="250"/>
  <c r="AJ348" i="250"/>
  <c r="AM348" i="250"/>
  <c r="AP348" i="250"/>
  <c r="AS348" i="250"/>
  <c r="AT348" i="250"/>
  <c r="AW348" i="250"/>
  <c r="AZ348" i="250"/>
  <c r="BC348" i="250"/>
  <c r="BD348" i="250"/>
  <c r="BE348" i="250"/>
  <c r="CA348" i="250"/>
  <c r="I349" i="250"/>
  <c r="L349" i="250"/>
  <c r="Q349" i="250"/>
  <c r="R349" i="250"/>
  <c r="U349" i="250"/>
  <c r="X349" i="250"/>
  <c r="Y349" i="250"/>
  <c r="Z349" i="250"/>
  <c r="AC349" i="250"/>
  <c r="AF349" i="250"/>
  <c r="AI349" i="250"/>
  <c r="AJ349" i="250"/>
  <c r="AM349" i="250"/>
  <c r="AP349" i="250"/>
  <c r="AS349" i="250"/>
  <c r="AT349" i="250"/>
  <c r="AW349" i="250"/>
  <c r="AZ349" i="250"/>
  <c r="BC349" i="250"/>
  <c r="BD349" i="250"/>
  <c r="BE349" i="250"/>
  <c r="CA349" i="250"/>
  <c r="I350" i="250"/>
  <c r="L350" i="250"/>
  <c r="Q350" i="250"/>
  <c r="R350" i="250"/>
  <c r="U350" i="250"/>
  <c r="X350" i="250"/>
  <c r="Y350" i="250"/>
  <c r="Z350" i="250"/>
  <c r="AC350" i="250"/>
  <c r="AF350" i="250"/>
  <c r="AI350" i="250"/>
  <c r="AJ350" i="250"/>
  <c r="AM350" i="250"/>
  <c r="AP350" i="250"/>
  <c r="AS350" i="250"/>
  <c r="AT350" i="250"/>
  <c r="AW350" i="250"/>
  <c r="AZ350" i="250"/>
  <c r="BC350" i="250"/>
  <c r="BD350" i="250"/>
  <c r="BE350" i="250"/>
  <c r="CA350" i="250"/>
  <c r="I351" i="250"/>
  <c r="L351" i="250"/>
  <c r="Q351" i="250"/>
  <c r="R351" i="250"/>
  <c r="U351" i="250"/>
  <c r="X351" i="250"/>
  <c r="Y351" i="250"/>
  <c r="Z351" i="250"/>
  <c r="AC351" i="250"/>
  <c r="AF351" i="250"/>
  <c r="AI351" i="250"/>
  <c r="AJ351" i="250"/>
  <c r="AM351" i="250"/>
  <c r="AP351" i="250"/>
  <c r="AS351" i="250"/>
  <c r="AT351" i="250"/>
  <c r="AW351" i="250"/>
  <c r="AZ351" i="250"/>
  <c r="BC351" i="250"/>
  <c r="BD351" i="250"/>
  <c r="BE351" i="250"/>
  <c r="CA351" i="250"/>
  <c r="I352" i="250"/>
  <c r="L352" i="250"/>
  <c r="Q352" i="250"/>
  <c r="R352" i="250"/>
  <c r="U352" i="250"/>
  <c r="X352" i="250"/>
  <c r="Y352" i="250"/>
  <c r="Z352" i="250"/>
  <c r="AC352" i="250"/>
  <c r="AF352" i="250"/>
  <c r="AI352" i="250"/>
  <c r="AJ352" i="250"/>
  <c r="AM352" i="250"/>
  <c r="AP352" i="250"/>
  <c r="AS352" i="250"/>
  <c r="AT352" i="250"/>
  <c r="AW352" i="250"/>
  <c r="AZ352" i="250"/>
  <c r="BC352" i="250"/>
  <c r="BD352" i="250"/>
  <c r="BE352" i="250"/>
  <c r="CA352" i="250"/>
  <c r="I353" i="250"/>
  <c r="L353" i="250"/>
  <c r="Q353" i="250"/>
  <c r="R353" i="250"/>
  <c r="U353" i="250"/>
  <c r="X353" i="250"/>
  <c r="Y353" i="250"/>
  <c r="Z353" i="250"/>
  <c r="AC353" i="250"/>
  <c r="AF353" i="250"/>
  <c r="AI353" i="250"/>
  <c r="AJ353" i="250"/>
  <c r="AM353" i="250"/>
  <c r="AP353" i="250"/>
  <c r="AS353" i="250"/>
  <c r="AT353" i="250"/>
  <c r="AW353" i="250"/>
  <c r="AZ353" i="250"/>
  <c r="BC353" i="250"/>
  <c r="BD353" i="250"/>
  <c r="BE353" i="250"/>
  <c r="CA353" i="250"/>
  <c r="I354" i="250"/>
  <c r="L354" i="250"/>
  <c r="Q354" i="250"/>
  <c r="R354" i="250"/>
  <c r="U354" i="250"/>
  <c r="X354" i="250"/>
  <c r="Y354" i="250"/>
  <c r="Z354" i="250"/>
  <c r="AC354" i="250"/>
  <c r="AF354" i="250"/>
  <c r="AI354" i="250"/>
  <c r="AJ354" i="250"/>
  <c r="AM354" i="250"/>
  <c r="AP354" i="250"/>
  <c r="AS354" i="250"/>
  <c r="AT354" i="250"/>
  <c r="AW354" i="250"/>
  <c r="AZ354" i="250"/>
  <c r="BC354" i="250"/>
  <c r="BD354" i="250"/>
  <c r="BE354" i="250"/>
  <c r="CA354" i="250"/>
  <c r="I355" i="250"/>
  <c r="L355" i="250"/>
  <c r="Q355" i="250"/>
  <c r="R355" i="250"/>
  <c r="U355" i="250"/>
  <c r="X355" i="250"/>
  <c r="Y355" i="250"/>
  <c r="Z355" i="250"/>
  <c r="AC355" i="250"/>
  <c r="AF355" i="250"/>
  <c r="AI355" i="250"/>
  <c r="AJ355" i="250"/>
  <c r="AM355" i="250"/>
  <c r="AP355" i="250"/>
  <c r="AS355" i="250"/>
  <c r="AT355" i="250"/>
  <c r="AW355" i="250"/>
  <c r="AZ355" i="250"/>
  <c r="BC355" i="250"/>
  <c r="BD355" i="250"/>
  <c r="BE355" i="250"/>
  <c r="CA355" i="250"/>
  <c r="I356" i="250"/>
  <c r="L356" i="250"/>
  <c r="Q356" i="250"/>
  <c r="R356" i="250"/>
  <c r="U356" i="250"/>
  <c r="X356" i="250"/>
  <c r="Y356" i="250"/>
  <c r="Z356" i="250"/>
  <c r="AC356" i="250"/>
  <c r="AF356" i="250"/>
  <c r="AI356" i="250"/>
  <c r="AJ356" i="250"/>
  <c r="AM356" i="250"/>
  <c r="AP356" i="250"/>
  <c r="AS356" i="250"/>
  <c r="AT356" i="250"/>
  <c r="AW356" i="250"/>
  <c r="AZ356" i="250"/>
  <c r="BC356" i="250"/>
  <c r="BD356" i="250"/>
  <c r="BE356" i="250"/>
  <c r="CA356" i="250"/>
  <c r="I357" i="250"/>
  <c r="L357" i="250"/>
  <c r="Q357" i="250"/>
  <c r="R357" i="250"/>
  <c r="U357" i="250"/>
  <c r="X357" i="250"/>
  <c r="Y357" i="250"/>
  <c r="Z357" i="250"/>
  <c r="AC357" i="250"/>
  <c r="AF357" i="250"/>
  <c r="AI357" i="250"/>
  <c r="AJ357" i="250"/>
  <c r="AM357" i="250"/>
  <c r="AP357" i="250"/>
  <c r="AS357" i="250"/>
  <c r="AT357" i="250"/>
  <c r="AW357" i="250"/>
  <c r="AZ357" i="250"/>
  <c r="BC357" i="250"/>
  <c r="BD357" i="250"/>
  <c r="BE357" i="250"/>
  <c r="CA357" i="250"/>
  <c r="I358" i="250"/>
  <c r="L358" i="250"/>
  <c r="Q358" i="250"/>
  <c r="R358" i="250"/>
  <c r="U358" i="250"/>
  <c r="X358" i="250"/>
  <c r="Y358" i="250"/>
  <c r="Z358" i="250"/>
  <c r="AC358" i="250"/>
  <c r="AF358" i="250"/>
  <c r="AI358" i="250"/>
  <c r="AJ358" i="250"/>
  <c r="AM358" i="250"/>
  <c r="AP358" i="250"/>
  <c r="AS358" i="250"/>
  <c r="AT358" i="250"/>
  <c r="AW358" i="250"/>
  <c r="AZ358" i="250"/>
  <c r="BC358" i="250"/>
  <c r="BD358" i="250"/>
  <c r="BE358" i="250"/>
  <c r="CA358" i="250"/>
  <c r="I359" i="250"/>
  <c r="L359" i="250"/>
  <c r="Q359" i="250"/>
  <c r="R359" i="250"/>
  <c r="U359" i="250"/>
  <c r="X359" i="250"/>
  <c r="Y359" i="250"/>
  <c r="Z359" i="250"/>
  <c r="AC359" i="250"/>
  <c r="AF359" i="250"/>
  <c r="AI359" i="250"/>
  <c r="AJ359" i="250"/>
  <c r="AM359" i="250"/>
  <c r="AP359" i="250"/>
  <c r="AS359" i="250"/>
  <c r="AT359" i="250"/>
  <c r="AW359" i="250"/>
  <c r="AZ359" i="250"/>
  <c r="BC359" i="250"/>
  <c r="BD359" i="250"/>
  <c r="BE359" i="250"/>
  <c r="CA359" i="250"/>
  <c r="I360" i="250"/>
  <c r="L360" i="250"/>
  <c r="Q360" i="250"/>
  <c r="R360" i="250"/>
  <c r="U360" i="250"/>
  <c r="X360" i="250"/>
  <c r="Y360" i="250"/>
  <c r="Z360" i="250"/>
  <c r="AC360" i="250"/>
  <c r="AF360" i="250"/>
  <c r="AI360" i="250"/>
  <c r="AJ360" i="250"/>
  <c r="AM360" i="250"/>
  <c r="AP360" i="250"/>
  <c r="AS360" i="250"/>
  <c r="AT360" i="250"/>
  <c r="AW360" i="250"/>
  <c r="AZ360" i="250"/>
  <c r="BC360" i="250"/>
  <c r="BD360" i="250"/>
  <c r="BE360" i="250"/>
  <c r="CA360" i="250"/>
  <c r="I361" i="250"/>
  <c r="L361" i="250"/>
  <c r="Q361" i="250"/>
  <c r="R361" i="250"/>
  <c r="U361" i="250"/>
  <c r="X361" i="250"/>
  <c r="Y361" i="250"/>
  <c r="Z361" i="250"/>
  <c r="AC361" i="250"/>
  <c r="AF361" i="250"/>
  <c r="AI361" i="250"/>
  <c r="AJ361" i="250"/>
  <c r="AM361" i="250"/>
  <c r="AP361" i="250"/>
  <c r="AS361" i="250"/>
  <c r="AT361" i="250"/>
  <c r="AW361" i="250"/>
  <c r="AZ361" i="250"/>
  <c r="BC361" i="250"/>
  <c r="BD361" i="250"/>
  <c r="BE361" i="250"/>
  <c r="CA361" i="250"/>
  <c r="I362" i="250"/>
  <c r="L362" i="250"/>
  <c r="Q362" i="250"/>
  <c r="R362" i="250"/>
  <c r="U362" i="250"/>
  <c r="X362" i="250"/>
  <c r="Y362" i="250"/>
  <c r="Z362" i="250"/>
  <c r="AC362" i="250"/>
  <c r="AF362" i="250"/>
  <c r="AI362" i="250"/>
  <c r="AJ362" i="250"/>
  <c r="AM362" i="250"/>
  <c r="AP362" i="250"/>
  <c r="AS362" i="250"/>
  <c r="AT362" i="250"/>
  <c r="AW362" i="250"/>
  <c r="AZ362" i="250"/>
  <c r="BC362" i="250"/>
  <c r="BD362" i="250"/>
  <c r="BE362" i="250"/>
  <c r="CA362" i="250"/>
  <c r="I363" i="250"/>
  <c r="L363" i="250"/>
  <c r="Q363" i="250"/>
  <c r="R363" i="250"/>
  <c r="U363" i="250"/>
  <c r="X363" i="250"/>
  <c r="Y363" i="250"/>
  <c r="Z363" i="250"/>
  <c r="AC363" i="250"/>
  <c r="AF363" i="250"/>
  <c r="AI363" i="250"/>
  <c r="AJ363" i="250"/>
  <c r="AM363" i="250"/>
  <c r="AP363" i="250"/>
  <c r="AS363" i="250"/>
  <c r="AT363" i="250"/>
  <c r="AW363" i="250"/>
  <c r="AZ363" i="250"/>
  <c r="BC363" i="250"/>
  <c r="BD363" i="250"/>
  <c r="BE363" i="250"/>
  <c r="CA363" i="250"/>
  <c r="I364" i="250"/>
  <c r="L364" i="250"/>
  <c r="Q364" i="250"/>
  <c r="R364" i="250"/>
  <c r="U364" i="250"/>
  <c r="X364" i="250"/>
  <c r="Y364" i="250"/>
  <c r="Z364" i="250"/>
  <c r="AC364" i="250"/>
  <c r="AF364" i="250"/>
  <c r="AI364" i="250"/>
  <c r="AJ364" i="250"/>
  <c r="AM364" i="250"/>
  <c r="AP364" i="250"/>
  <c r="AS364" i="250"/>
  <c r="AT364" i="250"/>
  <c r="AW364" i="250"/>
  <c r="AZ364" i="250"/>
  <c r="BC364" i="250"/>
  <c r="BD364" i="250"/>
  <c r="BE364" i="250"/>
  <c r="CA364" i="250"/>
  <c r="I365" i="250"/>
  <c r="L365" i="250"/>
  <c r="Q365" i="250"/>
  <c r="R365" i="250"/>
  <c r="U365" i="250"/>
  <c r="X365" i="250"/>
  <c r="Y365" i="250"/>
  <c r="Z365" i="250"/>
  <c r="AC365" i="250"/>
  <c r="AF365" i="250"/>
  <c r="AI365" i="250"/>
  <c r="AJ365" i="250"/>
  <c r="AM365" i="250"/>
  <c r="AP365" i="250"/>
  <c r="AS365" i="250"/>
  <c r="AT365" i="250"/>
  <c r="AW365" i="250"/>
  <c r="AZ365" i="250"/>
  <c r="BC365" i="250"/>
  <c r="BD365" i="250"/>
  <c r="BE365" i="250"/>
  <c r="CA365" i="250"/>
  <c r="I366" i="250"/>
  <c r="L366" i="250"/>
  <c r="Q366" i="250"/>
  <c r="R366" i="250"/>
  <c r="U366" i="250"/>
  <c r="X366" i="250"/>
  <c r="Y366" i="250"/>
  <c r="Z366" i="250"/>
  <c r="AC366" i="250"/>
  <c r="AF366" i="250"/>
  <c r="AI366" i="250"/>
  <c r="AJ366" i="250"/>
  <c r="AM366" i="250"/>
  <c r="AP366" i="250"/>
  <c r="AS366" i="250"/>
  <c r="AT366" i="250"/>
  <c r="AW366" i="250"/>
  <c r="AZ366" i="250"/>
  <c r="BC366" i="250"/>
  <c r="BD366" i="250"/>
  <c r="BE366" i="250"/>
  <c r="CA366" i="250"/>
  <c r="I367" i="250"/>
  <c r="L367" i="250"/>
  <c r="Q367" i="250"/>
  <c r="R367" i="250"/>
  <c r="U367" i="250"/>
  <c r="X367" i="250"/>
  <c r="Y367" i="250"/>
  <c r="Z367" i="250"/>
  <c r="AC367" i="250"/>
  <c r="AF367" i="250"/>
  <c r="AI367" i="250"/>
  <c r="AJ367" i="250"/>
  <c r="AM367" i="250"/>
  <c r="AP367" i="250"/>
  <c r="AS367" i="250"/>
  <c r="AT367" i="250"/>
  <c r="AW367" i="250"/>
  <c r="AZ367" i="250"/>
  <c r="BC367" i="250"/>
  <c r="BD367" i="250"/>
  <c r="BE367" i="250"/>
  <c r="CA367" i="250"/>
  <c r="I368" i="250"/>
  <c r="L368" i="250"/>
  <c r="Q368" i="250"/>
  <c r="R368" i="250"/>
  <c r="U368" i="250"/>
  <c r="X368" i="250"/>
  <c r="Y368" i="250"/>
  <c r="Z368" i="250"/>
  <c r="AC368" i="250"/>
  <c r="AF368" i="250"/>
  <c r="AI368" i="250"/>
  <c r="AJ368" i="250"/>
  <c r="AM368" i="250"/>
  <c r="AP368" i="250"/>
  <c r="AS368" i="250"/>
  <c r="AT368" i="250"/>
  <c r="AW368" i="250"/>
  <c r="AZ368" i="250"/>
  <c r="BC368" i="250"/>
  <c r="BD368" i="250"/>
  <c r="BE368" i="250"/>
  <c r="CA368" i="250"/>
  <c r="I369" i="250"/>
  <c r="L369" i="250"/>
  <c r="Q369" i="250"/>
  <c r="R369" i="250"/>
  <c r="U369" i="250"/>
  <c r="X369" i="250"/>
  <c r="Y369" i="250"/>
  <c r="Z369" i="250"/>
  <c r="AC369" i="250"/>
  <c r="AF369" i="250"/>
  <c r="AI369" i="250"/>
  <c r="AJ369" i="250"/>
  <c r="AM369" i="250"/>
  <c r="AP369" i="250"/>
  <c r="AS369" i="250"/>
  <c r="AT369" i="250"/>
  <c r="AW369" i="250"/>
  <c r="AZ369" i="250"/>
  <c r="BC369" i="250"/>
  <c r="BD369" i="250"/>
  <c r="BE369" i="250"/>
  <c r="CA369" i="250"/>
  <c r="I370" i="250"/>
  <c r="L370" i="250"/>
  <c r="Q370" i="250"/>
  <c r="R370" i="250"/>
  <c r="U370" i="250"/>
  <c r="X370" i="250"/>
  <c r="Y370" i="250"/>
  <c r="Z370" i="250"/>
  <c r="AC370" i="250"/>
  <c r="AF370" i="250"/>
  <c r="AI370" i="250"/>
  <c r="AJ370" i="250"/>
  <c r="AM370" i="250"/>
  <c r="AP370" i="250"/>
  <c r="AS370" i="250"/>
  <c r="AT370" i="250"/>
  <c r="AW370" i="250"/>
  <c r="AZ370" i="250"/>
  <c r="BC370" i="250"/>
  <c r="BD370" i="250"/>
  <c r="BE370" i="250"/>
  <c r="CA370" i="250"/>
  <c r="I371" i="250"/>
  <c r="L371" i="250"/>
  <c r="Q371" i="250"/>
  <c r="R371" i="250"/>
  <c r="U371" i="250"/>
  <c r="X371" i="250"/>
  <c r="Y371" i="250"/>
  <c r="Z371" i="250"/>
  <c r="AC371" i="250"/>
  <c r="AF371" i="250"/>
  <c r="AI371" i="250"/>
  <c r="AJ371" i="250"/>
  <c r="AM371" i="250"/>
  <c r="AP371" i="250"/>
  <c r="AS371" i="250"/>
  <c r="AT371" i="250"/>
  <c r="AW371" i="250"/>
  <c r="AZ371" i="250"/>
  <c r="BC371" i="250"/>
  <c r="BD371" i="250"/>
  <c r="BE371" i="250"/>
  <c r="CA371" i="250"/>
  <c r="I372" i="250"/>
  <c r="L372" i="250"/>
  <c r="Q372" i="250"/>
  <c r="R372" i="250"/>
  <c r="U372" i="250"/>
  <c r="X372" i="250"/>
  <c r="Y372" i="250"/>
  <c r="Z372" i="250"/>
  <c r="AC372" i="250"/>
  <c r="AF372" i="250"/>
  <c r="AI372" i="250"/>
  <c r="AJ372" i="250"/>
  <c r="AM372" i="250"/>
  <c r="AP372" i="250"/>
  <c r="AS372" i="250"/>
  <c r="AT372" i="250"/>
  <c r="AW372" i="250"/>
  <c r="AZ372" i="250"/>
  <c r="BC372" i="250"/>
  <c r="BD372" i="250"/>
  <c r="BE372" i="250"/>
  <c r="CA372" i="250"/>
  <c r="I373" i="250"/>
  <c r="L373" i="250"/>
  <c r="Q373" i="250"/>
  <c r="R373" i="250"/>
  <c r="U373" i="250"/>
  <c r="X373" i="250"/>
  <c r="Y373" i="250"/>
  <c r="Z373" i="250"/>
  <c r="AC373" i="250"/>
  <c r="AF373" i="250"/>
  <c r="AI373" i="250"/>
  <c r="AJ373" i="250"/>
  <c r="AM373" i="250"/>
  <c r="AP373" i="250"/>
  <c r="AS373" i="250"/>
  <c r="AT373" i="250"/>
  <c r="AW373" i="250"/>
  <c r="AZ373" i="250"/>
  <c r="BC373" i="250"/>
  <c r="BD373" i="250"/>
  <c r="BE373" i="250"/>
  <c r="CA373" i="250"/>
  <c r="I374" i="250"/>
  <c r="L374" i="250"/>
  <c r="Q374" i="250"/>
  <c r="R374" i="250"/>
  <c r="U374" i="250"/>
  <c r="X374" i="250"/>
  <c r="Y374" i="250"/>
  <c r="Z374" i="250"/>
  <c r="AC374" i="250"/>
  <c r="AF374" i="250"/>
  <c r="AI374" i="250"/>
  <c r="AJ374" i="250"/>
  <c r="AM374" i="250"/>
  <c r="AP374" i="250"/>
  <c r="AS374" i="250"/>
  <c r="AT374" i="250"/>
  <c r="AW374" i="250"/>
  <c r="AZ374" i="250"/>
  <c r="BC374" i="250"/>
  <c r="BD374" i="250"/>
  <c r="BE374" i="250"/>
  <c r="CA374" i="250"/>
  <c r="I375" i="250"/>
  <c r="L375" i="250"/>
  <c r="Q375" i="250"/>
  <c r="R375" i="250"/>
  <c r="U375" i="250"/>
  <c r="X375" i="250"/>
  <c r="Y375" i="250"/>
  <c r="Z375" i="250"/>
  <c r="AC375" i="250"/>
  <c r="AF375" i="250"/>
  <c r="AI375" i="250"/>
  <c r="AJ375" i="250"/>
  <c r="AM375" i="250"/>
  <c r="AP375" i="250"/>
  <c r="AS375" i="250"/>
  <c r="AT375" i="250"/>
  <c r="AW375" i="250"/>
  <c r="AZ375" i="250"/>
  <c r="BC375" i="250"/>
  <c r="BD375" i="250"/>
  <c r="BE375" i="250"/>
  <c r="CA375" i="250"/>
  <c r="I376" i="250"/>
  <c r="L376" i="250"/>
  <c r="Q376" i="250"/>
  <c r="R376" i="250"/>
  <c r="U376" i="250"/>
  <c r="X376" i="250"/>
  <c r="Y376" i="250"/>
  <c r="Z376" i="250"/>
  <c r="AC376" i="250"/>
  <c r="AF376" i="250"/>
  <c r="AI376" i="250"/>
  <c r="AJ376" i="250"/>
  <c r="AM376" i="250"/>
  <c r="AP376" i="250"/>
  <c r="AS376" i="250"/>
  <c r="AT376" i="250"/>
  <c r="AW376" i="250"/>
  <c r="AZ376" i="250"/>
  <c r="BC376" i="250"/>
  <c r="BD376" i="250"/>
  <c r="BE376" i="250"/>
  <c r="CA376" i="250"/>
  <c r="I377" i="250"/>
  <c r="L377" i="250"/>
  <c r="Q377" i="250"/>
  <c r="R377" i="250"/>
  <c r="U377" i="250"/>
  <c r="X377" i="250"/>
  <c r="Y377" i="250"/>
  <c r="Z377" i="250"/>
  <c r="AC377" i="250"/>
  <c r="AF377" i="250"/>
  <c r="AI377" i="250"/>
  <c r="AJ377" i="250"/>
  <c r="AM377" i="250"/>
  <c r="AP377" i="250"/>
  <c r="AS377" i="250"/>
  <c r="AT377" i="250"/>
  <c r="AW377" i="250"/>
  <c r="AZ377" i="250"/>
  <c r="BC377" i="250"/>
  <c r="BD377" i="250"/>
  <c r="BE377" i="250"/>
  <c r="CA377" i="250"/>
  <c r="I378" i="250"/>
  <c r="L378" i="250"/>
  <c r="Q378" i="250"/>
  <c r="R378" i="250"/>
  <c r="U378" i="250"/>
  <c r="X378" i="250"/>
  <c r="Y378" i="250"/>
  <c r="Z378" i="250"/>
  <c r="AC378" i="250"/>
  <c r="AF378" i="250"/>
  <c r="AI378" i="250"/>
  <c r="AJ378" i="250"/>
  <c r="AM378" i="250"/>
  <c r="AP378" i="250"/>
  <c r="AS378" i="250"/>
  <c r="AT378" i="250"/>
  <c r="AW378" i="250"/>
  <c r="AZ378" i="250"/>
  <c r="BC378" i="250"/>
  <c r="BD378" i="250"/>
  <c r="BE378" i="250"/>
  <c r="CA378" i="250"/>
  <c r="I379" i="250"/>
  <c r="L379" i="250"/>
  <c r="Q379" i="250"/>
  <c r="R379" i="250"/>
  <c r="U379" i="250"/>
  <c r="X379" i="250"/>
  <c r="Y379" i="250"/>
  <c r="Z379" i="250"/>
  <c r="AC379" i="250"/>
  <c r="AF379" i="250"/>
  <c r="AI379" i="250"/>
  <c r="AJ379" i="250"/>
  <c r="AM379" i="250"/>
  <c r="AP379" i="250"/>
  <c r="AS379" i="250"/>
  <c r="AT379" i="250"/>
  <c r="AW379" i="250"/>
  <c r="AZ379" i="250"/>
  <c r="BC379" i="250"/>
  <c r="BD379" i="250"/>
  <c r="BE379" i="250"/>
  <c r="CA379" i="250"/>
  <c r="I380" i="250"/>
  <c r="L380" i="250"/>
  <c r="Q380" i="250"/>
  <c r="R380" i="250"/>
  <c r="U380" i="250"/>
  <c r="X380" i="250"/>
  <c r="Y380" i="250"/>
  <c r="Z380" i="250"/>
  <c r="AC380" i="250"/>
  <c r="AF380" i="250"/>
  <c r="AI380" i="250"/>
  <c r="AJ380" i="250"/>
  <c r="AM380" i="250"/>
  <c r="AP380" i="250"/>
  <c r="AS380" i="250"/>
  <c r="AT380" i="250"/>
  <c r="AW380" i="250"/>
  <c r="AZ380" i="250"/>
  <c r="BC380" i="250"/>
  <c r="BD380" i="250"/>
  <c r="BE380" i="250"/>
  <c r="CA380" i="250"/>
  <c r="CB381" i="250"/>
  <c r="AW3" i="250"/>
  <c r="AZ3" i="250"/>
  <c r="BC3" i="250"/>
  <c r="BD3" i="250"/>
  <c r="BZ381" i="250"/>
  <c r="AM3" i="250"/>
  <c r="AP3" i="250"/>
  <c r="AS3" i="250"/>
  <c r="AT3" i="250"/>
  <c r="BY381" i="250"/>
  <c r="AC3" i="250"/>
  <c r="AF3" i="250"/>
  <c r="AI3" i="250"/>
  <c r="AJ3" i="250"/>
  <c r="BX381" i="250"/>
  <c r="U3" i="250"/>
  <c r="X3" i="250"/>
  <c r="Y3" i="250"/>
  <c r="Z3" i="250"/>
  <c r="BW381" i="250"/>
  <c r="I3" i="250"/>
  <c r="L3" i="250"/>
  <c r="Q3" i="250"/>
  <c r="R3" i="250"/>
  <c r="BV381" i="250"/>
  <c r="BU381" i="250"/>
  <c r="BT381" i="250"/>
  <c r="BS381" i="250"/>
  <c r="BR381" i="250"/>
  <c r="BQ381" i="250"/>
  <c r="BP381" i="250"/>
  <c r="BO381" i="250"/>
  <c r="BN381" i="250"/>
  <c r="BM381" i="250"/>
  <c r="BL381" i="250"/>
  <c r="BK381" i="250"/>
  <c r="BJ381" i="250"/>
  <c r="BI381" i="250"/>
  <c r="BH381" i="250"/>
  <c r="BG381" i="250"/>
  <c r="CB380" i="250"/>
  <c r="BZ380" i="250"/>
  <c r="BY380" i="250"/>
  <c r="BX380" i="250"/>
  <c r="BW380" i="250"/>
  <c r="BV380" i="250"/>
  <c r="BU380" i="250"/>
  <c r="BT380" i="250"/>
  <c r="BS380" i="250"/>
  <c r="BR380" i="250"/>
  <c r="BQ380" i="250"/>
  <c r="BP380" i="250"/>
  <c r="BO380" i="250"/>
  <c r="BN380" i="250"/>
  <c r="BM380" i="250"/>
  <c r="BL380" i="250"/>
  <c r="BK380" i="250"/>
  <c r="BJ380" i="250"/>
  <c r="BI380" i="250"/>
  <c r="BH380" i="250"/>
  <c r="BG380" i="250"/>
  <c r="CB379" i="250"/>
  <c r="BZ379" i="250"/>
  <c r="BY379" i="250"/>
  <c r="BX379" i="250"/>
  <c r="BW379" i="250"/>
  <c r="BV379" i="250"/>
  <c r="BU379" i="250"/>
  <c r="BT379" i="250"/>
  <c r="BS379" i="250"/>
  <c r="BR379" i="250"/>
  <c r="BQ379" i="250"/>
  <c r="BP379" i="250"/>
  <c r="BO379" i="250"/>
  <c r="BN379" i="250"/>
  <c r="BM379" i="250"/>
  <c r="BL379" i="250"/>
  <c r="BK379" i="250"/>
  <c r="BJ379" i="250"/>
  <c r="BI379" i="250"/>
  <c r="BH379" i="250"/>
  <c r="BG379" i="250"/>
  <c r="CB378" i="250"/>
  <c r="BZ378" i="250"/>
  <c r="BY378" i="250"/>
  <c r="BX378" i="250"/>
  <c r="BW378" i="250"/>
  <c r="BV378" i="250"/>
  <c r="BU378" i="250"/>
  <c r="BT378" i="250"/>
  <c r="BS378" i="250"/>
  <c r="BR378" i="250"/>
  <c r="BQ378" i="250"/>
  <c r="BP378" i="250"/>
  <c r="BO378" i="250"/>
  <c r="BN378" i="250"/>
  <c r="BM378" i="250"/>
  <c r="BL378" i="250"/>
  <c r="BK378" i="250"/>
  <c r="BJ378" i="250"/>
  <c r="BI378" i="250"/>
  <c r="BH378" i="250"/>
  <c r="BG378" i="250"/>
  <c r="CB377" i="250"/>
  <c r="BZ377" i="250"/>
  <c r="BY377" i="250"/>
  <c r="BX377" i="250"/>
  <c r="BW377" i="250"/>
  <c r="BV377" i="250"/>
  <c r="BU377" i="250"/>
  <c r="BT377" i="250"/>
  <c r="BS377" i="250"/>
  <c r="BR377" i="250"/>
  <c r="BQ377" i="250"/>
  <c r="BP377" i="250"/>
  <c r="BO377" i="250"/>
  <c r="BN377" i="250"/>
  <c r="BM377" i="250"/>
  <c r="BL377" i="250"/>
  <c r="BK377" i="250"/>
  <c r="BJ377" i="250"/>
  <c r="BI377" i="250"/>
  <c r="BH377" i="250"/>
  <c r="BG377" i="250"/>
  <c r="CB376" i="250"/>
  <c r="BZ376" i="250"/>
  <c r="BY376" i="250"/>
  <c r="BX376" i="250"/>
  <c r="BW376" i="250"/>
  <c r="BV376" i="250"/>
  <c r="BU376" i="250"/>
  <c r="BT376" i="250"/>
  <c r="BS376" i="250"/>
  <c r="BR376" i="250"/>
  <c r="BQ376" i="250"/>
  <c r="BP376" i="250"/>
  <c r="BO376" i="250"/>
  <c r="BN376" i="250"/>
  <c r="BM376" i="250"/>
  <c r="BL376" i="250"/>
  <c r="BK376" i="250"/>
  <c r="BJ376" i="250"/>
  <c r="BI376" i="250"/>
  <c r="BH376" i="250"/>
  <c r="BG376" i="250"/>
  <c r="CB375" i="250"/>
  <c r="BZ375" i="250"/>
  <c r="BY375" i="250"/>
  <c r="BX375" i="250"/>
  <c r="BW375" i="250"/>
  <c r="BV375" i="250"/>
  <c r="BU375" i="250"/>
  <c r="BT375" i="250"/>
  <c r="BS375" i="250"/>
  <c r="BR375" i="250"/>
  <c r="BQ375" i="250"/>
  <c r="BP375" i="250"/>
  <c r="BO375" i="250"/>
  <c r="BN375" i="250"/>
  <c r="BM375" i="250"/>
  <c r="BL375" i="250"/>
  <c r="BK375" i="250"/>
  <c r="BJ375" i="250"/>
  <c r="BI375" i="250"/>
  <c r="BH375" i="250"/>
  <c r="BG375" i="250"/>
  <c r="CB374" i="250"/>
  <c r="BZ374" i="250"/>
  <c r="BY374" i="250"/>
  <c r="BX374" i="250"/>
  <c r="BW374" i="250"/>
  <c r="BV374" i="250"/>
  <c r="BU374" i="250"/>
  <c r="BT374" i="250"/>
  <c r="BS374" i="250"/>
  <c r="BR374" i="250"/>
  <c r="BQ374" i="250"/>
  <c r="BP374" i="250"/>
  <c r="BO374" i="250"/>
  <c r="BN374" i="250"/>
  <c r="BM374" i="250"/>
  <c r="BL374" i="250"/>
  <c r="BK374" i="250"/>
  <c r="BJ374" i="250"/>
  <c r="BI374" i="250"/>
  <c r="BH374" i="250"/>
  <c r="BG374" i="250"/>
  <c r="CB373" i="250"/>
  <c r="BZ373" i="250"/>
  <c r="BY373" i="250"/>
  <c r="BX373" i="250"/>
  <c r="BW373" i="250"/>
  <c r="BV373" i="250"/>
  <c r="BU373" i="250"/>
  <c r="BT373" i="250"/>
  <c r="BS373" i="250"/>
  <c r="BR373" i="250"/>
  <c r="BQ373" i="250"/>
  <c r="BP373" i="250"/>
  <c r="BO373" i="250"/>
  <c r="BN373" i="250"/>
  <c r="BM373" i="250"/>
  <c r="BL373" i="250"/>
  <c r="BK373" i="250"/>
  <c r="BJ373" i="250"/>
  <c r="BI373" i="250"/>
  <c r="BH373" i="250"/>
  <c r="BG373" i="250"/>
  <c r="CB372" i="250"/>
  <c r="BZ372" i="250"/>
  <c r="BY372" i="250"/>
  <c r="BX372" i="250"/>
  <c r="BW372" i="250"/>
  <c r="BV372" i="250"/>
  <c r="BU372" i="250"/>
  <c r="BT372" i="250"/>
  <c r="BS372" i="250"/>
  <c r="BR372" i="250"/>
  <c r="BQ372" i="250"/>
  <c r="BP372" i="250"/>
  <c r="BO372" i="250"/>
  <c r="BN372" i="250"/>
  <c r="BM372" i="250"/>
  <c r="BL372" i="250"/>
  <c r="BK372" i="250"/>
  <c r="BJ372" i="250"/>
  <c r="BI372" i="250"/>
  <c r="BH372" i="250"/>
  <c r="BG372" i="250"/>
  <c r="CB371" i="250"/>
  <c r="BZ371" i="250"/>
  <c r="BY371" i="250"/>
  <c r="BX371" i="250"/>
  <c r="BW371" i="250"/>
  <c r="BV371" i="250"/>
  <c r="BU371" i="250"/>
  <c r="BT371" i="250"/>
  <c r="BS371" i="250"/>
  <c r="BR371" i="250"/>
  <c r="BQ371" i="250"/>
  <c r="BP371" i="250"/>
  <c r="BO371" i="250"/>
  <c r="BN371" i="250"/>
  <c r="BM371" i="250"/>
  <c r="BL371" i="250"/>
  <c r="BK371" i="250"/>
  <c r="BJ371" i="250"/>
  <c r="BI371" i="250"/>
  <c r="BH371" i="250"/>
  <c r="BG371" i="250"/>
  <c r="CB370" i="250"/>
  <c r="BZ370" i="250"/>
  <c r="BY370" i="250"/>
  <c r="BX370" i="250"/>
  <c r="BW370" i="250"/>
  <c r="BV370" i="250"/>
  <c r="BU370" i="250"/>
  <c r="BT370" i="250"/>
  <c r="BS370" i="250"/>
  <c r="BR370" i="250"/>
  <c r="BQ370" i="250"/>
  <c r="BP370" i="250"/>
  <c r="BO370" i="250"/>
  <c r="BN370" i="250"/>
  <c r="BM370" i="250"/>
  <c r="BL370" i="250"/>
  <c r="BK370" i="250"/>
  <c r="BJ370" i="250"/>
  <c r="BI370" i="250"/>
  <c r="BH370" i="250"/>
  <c r="BG370" i="250"/>
  <c r="CB369" i="250"/>
  <c r="BZ369" i="250"/>
  <c r="BY369" i="250"/>
  <c r="BX369" i="250"/>
  <c r="BW369" i="250"/>
  <c r="BV369" i="250"/>
  <c r="BU369" i="250"/>
  <c r="BT369" i="250"/>
  <c r="BS369" i="250"/>
  <c r="BR369" i="250"/>
  <c r="BQ369" i="250"/>
  <c r="BP369" i="250"/>
  <c r="BO369" i="250"/>
  <c r="BN369" i="250"/>
  <c r="BM369" i="250"/>
  <c r="BL369" i="250"/>
  <c r="BK369" i="250"/>
  <c r="BJ369" i="250"/>
  <c r="BI369" i="250"/>
  <c r="BH369" i="250"/>
  <c r="BG369" i="250"/>
  <c r="CB368" i="250"/>
  <c r="BZ368" i="250"/>
  <c r="BY368" i="250"/>
  <c r="BX368" i="250"/>
  <c r="BW368" i="250"/>
  <c r="BV368" i="250"/>
  <c r="BU368" i="250"/>
  <c r="BT368" i="250"/>
  <c r="BS368" i="250"/>
  <c r="BR368" i="250"/>
  <c r="BQ368" i="250"/>
  <c r="BP368" i="250"/>
  <c r="BO368" i="250"/>
  <c r="BN368" i="250"/>
  <c r="BM368" i="250"/>
  <c r="BL368" i="250"/>
  <c r="BK368" i="250"/>
  <c r="BJ368" i="250"/>
  <c r="BI368" i="250"/>
  <c r="BH368" i="250"/>
  <c r="BG368" i="250"/>
  <c r="CB367" i="250"/>
  <c r="BZ367" i="250"/>
  <c r="BY367" i="250"/>
  <c r="BX367" i="250"/>
  <c r="BW367" i="250"/>
  <c r="BV367" i="250"/>
  <c r="BU367" i="250"/>
  <c r="BT367" i="250"/>
  <c r="BS367" i="250"/>
  <c r="BR367" i="250"/>
  <c r="BQ367" i="250"/>
  <c r="BP367" i="250"/>
  <c r="BO367" i="250"/>
  <c r="BN367" i="250"/>
  <c r="BM367" i="250"/>
  <c r="BL367" i="250"/>
  <c r="BK367" i="250"/>
  <c r="BJ367" i="250"/>
  <c r="BI367" i="250"/>
  <c r="BH367" i="250"/>
  <c r="BG367" i="250"/>
  <c r="CB366" i="250"/>
  <c r="BZ366" i="250"/>
  <c r="BY366" i="250"/>
  <c r="BX366" i="250"/>
  <c r="BW366" i="250"/>
  <c r="BV366" i="250"/>
  <c r="BU366" i="250"/>
  <c r="BT366" i="250"/>
  <c r="BS366" i="250"/>
  <c r="BR366" i="250"/>
  <c r="BQ366" i="250"/>
  <c r="BP366" i="250"/>
  <c r="BO366" i="250"/>
  <c r="BN366" i="250"/>
  <c r="BM366" i="250"/>
  <c r="BL366" i="250"/>
  <c r="BK366" i="250"/>
  <c r="BJ366" i="250"/>
  <c r="BI366" i="250"/>
  <c r="BH366" i="250"/>
  <c r="BG366" i="250"/>
  <c r="CB365" i="250"/>
  <c r="BZ365" i="250"/>
  <c r="BY365" i="250"/>
  <c r="BX365" i="250"/>
  <c r="BW365" i="250"/>
  <c r="BV365" i="250"/>
  <c r="BU365" i="250"/>
  <c r="BT365" i="250"/>
  <c r="BS365" i="250"/>
  <c r="BR365" i="250"/>
  <c r="BQ365" i="250"/>
  <c r="BP365" i="250"/>
  <c r="BO365" i="250"/>
  <c r="BN365" i="250"/>
  <c r="BM365" i="250"/>
  <c r="BL365" i="250"/>
  <c r="BK365" i="250"/>
  <c r="BJ365" i="250"/>
  <c r="BI365" i="250"/>
  <c r="BH365" i="250"/>
  <c r="BG365" i="250"/>
  <c r="CB364" i="250"/>
  <c r="BZ364" i="250"/>
  <c r="BY364" i="250"/>
  <c r="BX364" i="250"/>
  <c r="BW364" i="250"/>
  <c r="BV364" i="250"/>
  <c r="BU364" i="250"/>
  <c r="BT364" i="250"/>
  <c r="BS364" i="250"/>
  <c r="BR364" i="250"/>
  <c r="BQ364" i="250"/>
  <c r="BP364" i="250"/>
  <c r="BO364" i="250"/>
  <c r="BN364" i="250"/>
  <c r="BM364" i="250"/>
  <c r="BL364" i="250"/>
  <c r="BK364" i="250"/>
  <c r="BJ364" i="250"/>
  <c r="BI364" i="250"/>
  <c r="BH364" i="250"/>
  <c r="BG364" i="250"/>
  <c r="CB363" i="250"/>
  <c r="BZ363" i="250"/>
  <c r="BY363" i="250"/>
  <c r="BX363" i="250"/>
  <c r="BW363" i="250"/>
  <c r="BV363" i="250"/>
  <c r="BU363" i="250"/>
  <c r="BT363" i="250"/>
  <c r="BS363" i="250"/>
  <c r="BR363" i="250"/>
  <c r="BQ363" i="250"/>
  <c r="BP363" i="250"/>
  <c r="BO363" i="250"/>
  <c r="BN363" i="250"/>
  <c r="BM363" i="250"/>
  <c r="BL363" i="250"/>
  <c r="BK363" i="250"/>
  <c r="BJ363" i="250"/>
  <c r="BI363" i="250"/>
  <c r="BH363" i="250"/>
  <c r="BG363" i="250"/>
  <c r="CB362" i="250"/>
  <c r="BZ362" i="250"/>
  <c r="BY362" i="250"/>
  <c r="BX362" i="250"/>
  <c r="BW362" i="250"/>
  <c r="BV362" i="250"/>
  <c r="BU362" i="250"/>
  <c r="BT362" i="250"/>
  <c r="BS362" i="250"/>
  <c r="BR362" i="250"/>
  <c r="BQ362" i="250"/>
  <c r="BP362" i="250"/>
  <c r="BO362" i="250"/>
  <c r="BN362" i="250"/>
  <c r="BM362" i="250"/>
  <c r="BL362" i="250"/>
  <c r="BK362" i="250"/>
  <c r="BJ362" i="250"/>
  <c r="BI362" i="250"/>
  <c r="BH362" i="250"/>
  <c r="BG362" i="250"/>
  <c r="CB361" i="250"/>
  <c r="BZ361" i="250"/>
  <c r="BY361" i="250"/>
  <c r="BX361" i="250"/>
  <c r="BW361" i="250"/>
  <c r="BV361" i="250"/>
  <c r="BU361" i="250"/>
  <c r="BT361" i="250"/>
  <c r="BS361" i="250"/>
  <c r="BR361" i="250"/>
  <c r="BQ361" i="250"/>
  <c r="BP361" i="250"/>
  <c r="BO361" i="250"/>
  <c r="BN361" i="250"/>
  <c r="BM361" i="250"/>
  <c r="BL361" i="250"/>
  <c r="BK361" i="250"/>
  <c r="BJ361" i="250"/>
  <c r="BI361" i="250"/>
  <c r="BH361" i="250"/>
  <c r="BG361" i="250"/>
  <c r="CB360" i="250"/>
  <c r="BZ360" i="250"/>
  <c r="BY360" i="250"/>
  <c r="BX360" i="250"/>
  <c r="BW360" i="250"/>
  <c r="BV360" i="250"/>
  <c r="BU360" i="250"/>
  <c r="BT360" i="250"/>
  <c r="BS360" i="250"/>
  <c r="BR360" i="250"/>
  <c r="BQ360" i="250"/>
  <c r="BP360" i="250"/>
  <c r="BO360" i="250"/>
  <c r="BN360" i="250"/>
  <c r="BM360" i="250"/>
  <c r="BL360" i="250"/>
  <c r="BK360" i="250"/>
  <c r="BJ360" i="250"/>
  <c r="BI360" i="250"/>
  <c r="BH360" i="250"/>
  <c r="BG360" i="250"/>
  <c r="CB359" i="250"/>
  <c r="BZ359" i="250"/>
  <c r="BY359" i="250"/>
  <c r="BX359" i="250"/>
  <c r="BW359" i="250"/>
  <c r="BV359" i="250"/>
  <c r="BU359" i="250"/>
  <c r="BT359" i="250"/>
  <c r="BS359" i="250"/>
  <c r="BR359" i="250"/>
  <c r="BQ359" i="250"/>
  <c r="BP359" i="250"/>
  <c r="BO359" i="250"/>
  <c r="BN359" i="250"/>
  <c r="BM359" i="250"/>
  <c r="BL359" i="250"/>
  <c r="BK359" i="250"/>
  <c r="BJ359" i="250"/>
  <c r="BI359" i="250"/>
  <c r="BH359" i="250"/>
  <c r="BG359" i="250"/>
  <c r="CB358" i="250"/>
  <c r="BZ358" i="250"/>
  <c r="BY358" i="250"/>
  <c r="BX358" i="250"/>
  <c r="BW358" i="250"/>
  <c r="BV358" i="250"/>
  <c r="BU358" i="250"/>
  <c r="BT358" i="250"/>
  <c r="BS358" i="250"/>
  <c r="BR358" i="250"/>
  <c r="BQ358" i="250"/>
  <c r="BP358" i="250"/>
  <c r="BO358" i="250"/>
  <c r="BN358" i="250"/>
  <c r="BM358" i="250"/>
  <c r="BL358" i="250"/>
  <c r="BK358" i="250"/>
  <c r="BJ358" i="250"/>
  <c r="BI358" i="250"/>
  <c r="BH358" i="250"/>
  <c r="BG358" i="250"/>
  <c r="CB357" i="250"/>
  <c r="BZ357" i="250"/>
  <c r="BY357" i="250"/>
  <c r="BX357" i="250"/>
  <c r="BW357" i="250"/>
  <c r="BV357" i="250"/>
  <c r="BU357" i="250"/>
  <c r="BT357" i="250"/>
  <c r="BS357" i="250"/>
  <c r="BR357" i="250"/>
  <c r="BQ357" i="250"/>
  <c r="BP357" i="250"/>
  <c r="BO357" i="250"/>
  <c r="BN357" i="250"/>
  <c r="BM357" i="250"/>
  <c r="BL357" i="250"/>
  <c r="BK357" i="250"/>
  <c r="BJ357" i="250"/>
  <c r="BI357" i="250"/>
  <c r="BH357" i="250"/>
  <c r="BG357" i="250"/>
  <c r="CB356" i="250"/>
  <c r="BZ356" i="250"/>
  <c r="BY356" i="250"/>
  <c r="BX356" i="250"/>
  <c r="BW356" i="250"/>
  <c r="BV356" i="250"/>
  <c r="BU356" i="250"/>
  <c r="BT356" i="250"/>
  <c r="BS356" i="250"/>
  <c r="BR356" i="250"/>
  <c r="BQ356" i="250"/>
  <c r="BP356" i="250"/>
  <c r="BO356" i="250"/>
  <c r="BN356" i="250"/>
  <c r="BM356" i="250"/>
  <c r="BL356" i="250"/>
  <c r="BK356" i="250"/>
  <c r="BJ356" i="250"/>
  <c r="BI356" i="250"/>
  <c r="BH356" i="250"/>
  <c r="BG356" i="250"/>
  <c r="CB355" i="250"/>
  <c r="BZ355" i="250"/>
  <c r="BY355" i="250"/>
  <c r="BX355" i="250"/>
  <c r="BW355" i="250"/>
  <c r="BV355" i="250"/>
  <c r="BU355" i="250"/>
  <c r="BT355" i="250"/>
  <c r="BS355" i="250"/>
  <c r="BR355" i="250"/>
  <c r="BQ355" i="250"/>
  <c r="BP355" i="250"/>
  <c r="BO355" i="250"/>
  <c r="BN355" i="250"/>
  <c r="BM355" i="250"/>
  <c r="BL355" i="250"/>
  <c r="BK355" i="250"/>
  <c r="BJ355" i="250"/>
  <c r="BI355" i="250"/>
  <c r="BH355" i="250"/>
  <c r="BG355" i="250"/>
  <c r="CB354" i="250"/>
  <c r="BZ354" i="250"/>
  <c r="BY354" i="250"/>
  <c r="BX354" i="250"/>
  <c r="BW354" i="250"/>
  <c r="BV354" i="250"/>
  <c r="BU354" i="250"/>
  <c r="BT354" i="250"/>
  <c r="BS354" i="250"/>
  <c r="BR354" i="250"/>
  <c r="BQ354" i="250"/>
  <c r="BP354" i="250"/>
  <c r="BO354" i="250"/>
  <c r="BN354" i="250"/>
  <c r="BM354" i="250"/>
  <c r="BL354" i="250"/>
  <c r="BK354" i="250"/>
  <c r="BJ354" i="250"/>
  <c r="BI354" i="250"/>
  <c r="BH354" i="250"/>
  <c r="BG354" i="250"/>
  <c r="CB353" i="250"/>
  <c r="BZ353" i="250"/>
  <c r="BY353" i="250"/>
  <c r="BX353" i="250"/>
  <c r="BW353" i="250"/>
  <c r="BV353" i="250"/>
  <c r="BU353" i="250"/>
  <c r="BT353" i="250"/>
  <c r="BS353" i="250"/>
  <c r="BR353" i="250"/>
  <c r="BQ353" i="250"/>
  <c r="BP353" i="250"/>
  <c r="BO353" i="250"/>
  <c r="BN353" i="250"/>
  <c r="BM353" i="250"/>
  <c r="BL353" i="250"/>
  <c r="BK353" i="250"/>
  <c r="BJ353" i="250"/>
  <c r="BI353" i="250"/>
  <c r="BH353" i="250"/>
  <c r="BG353" i="250"/>
  <c r="CB352" i="250"/>
  <c r="BZ352" i="250"/>
  <c r="BY352" i="250"/>
  <c r="BX352" i="250"/>
  <c r="BW352" i="250"/>
  <c r="BV352" i="250"/>
  <c r="BU352" i="250"/>
  <c r="BT352" i="250"/>
  <c r="BS352" i="250"/>
  <c r="BR352" i="250"/>
  <c r="BQ352" i="250"/>
  <c r="BP352" i="250"/>
  <c r="BO352" i="250"/>
  <c r="BN352" i="250"/>
  <c r="BM352" i="250"/>
  <c r="BL352" i="250"/>
  <c r="BK352" i="250"/>
  <c r="BJ352" i="250"/>
  <c r="BI352" i="250"/>
  <c r="BH352" i="250"/>
  <c r="BG352" i="250"/>
  <c r="CB351" i="250"/>
  <c r="BZ351" i="250"/>
  <c r="BY351" i="250"/>
  <c r="BX351" i="250"/>
  <c r="BW351" i="250"/>
  <c r="BV351" i="250"/>
  <c r="BU351" i="250"/>
  <c r="BT351" i="250"/>
  <c r="BS351" i="250"/>
  <c r="BR351" i="250"/>
  <c r="BQ351" i="250"/>
  <c r="BP351" i="250"/>
  <c r="BO351" i="250"/>
  <c r="BN351" i="250"/>
  <c r="BM351" i="250"/>
  <c r="BL351" i="250"/>
  <c r="BK351" i="250"/>
  <c r="BJ351" i="250"/>
  <c r="BI351" i="250"/>
  <c r="BH351" i="250"/>
  <c r="BG351" i="250"/>
  <c r="CB350" i="250"/>
  <c r="BZ350" i="250"/>
  <c r="BY350" i="250"/>
  <c r="BX350" i="250"/>
  <c r="BW350" i="250"/>
  <c r="BV350" i="250"/>
  <c r="BU350" i="250"/>
  <c r="BT350" i="250"/>
  <c r="BS350" i="250"/>
  <c r="BR350" i="250"/>
  <c r="BQ350" i="250"/>
  <c r="BP350" i="250"/>
  <c r="BO350" i="250"/>
  <c r="BN350" i="250"/>
  <c r="BM350" i="250"/>
  <c r="BL350" i="250"/>
  <c r="BK350" i="250"/>
  <c r="BJ350" i="250"/>
  <c r="BI350" i="250"/>
  <c r="BH350" i="250"/>
  <c r="BG350" i="250"/>
  <c r="CB349" i="250"/>
  <c r="BZ349" i="250"/>
  <c r="BY349" i="250"/>
  <c r="BX349" i="250"/>
  <c r="BW349" i="250"/>
  <c r="BV349" i="250"/>
  <c r="BU349" i="250"/>
  <c r="BT349" i="250"/>
  <c r="BS349" i="250"/>
  <c r="BR349" i="250"/>
  <c r="BQ349" i="250"/>
  <c r="BP349" i="250"/>
  <c r="BO349" i="250"/>
  <c r="BN349" i="250"/>
  <c r="BM349" i="250"/>
  <c r="BL349" i="250"/>
  <c r="BK349" i="250"/>
  <c r="BJ349" i="250"/>
  <c r="BI349" i="250"/>
  <c r="BH349" i="250"/>
  <c r="BG349" i="250"/>
  <c r="CB348" i="250"/>
  <c r="BZ348" i="250"/>
  <c r="BY348" i="250"/>
  <c r="BX348" i="250"/>
  <c r="BW348" i="250"/>
  <c r="BV348" i="250"/>
  <c r="BU348" i="250"/>
  <c r="BT348" i="250"/>
  <c r="BS348" i="250"/>
  <c r="BR348" i="250"/>
  <c r="BQ348" i="250"/>
  <c r="BP348" i="250"/>
  <c r="BO348" i="250"/>
  <c r="BN348" i="250"/>
  <c r="BM348" i="250"/>
  <c r="BL348" i="250"/>
  <c r="BK348" i="250"/>
  <c r="BJ348" i="250"/>
  <c r="BI348" i="250"/>
  <c r="BH348" i="250"/>
  <c r="BG348" i="250"/>
  <c r="CB347" i="250"/>
  <c r="BZ347" i="250"/>
  <c r="BY347" i="250"/>
  <c r="BX347" i="250"/>
  <c r="BW347" i="250"/>
  <c r="BV347" i="250"/>
  <c r="BU347" i="250"/>
  <c r="BT347" i="250"/>
  <c r="BS347" i="250"/>
  <c r="BR347" i="250"/>
  <c r="BQ347" i="250"/>
  <c r="BP347" i="250"/>
  <c r="BO347" i="250"/>
  <c r="BN347" i="250"/>
  <c r="BM347" i="250"/>
  <c r="BL347" i="250"/>
  <c r="BK347" i="250"/>
  <c r="BJ347" i="250"/>
  <c r="BI347" i="250"/>
  <c r="BH347" i="250"/>
  <c r="BG347" i="250"/>
  <c r="CB346" i="250"/>
  <c r="BZ346" i="250"/>
  <c r="BY346" i="250"/>
  <c r="BX346" i="250"/>
  <c r="BW346" i="250"/>
  <c r="BV346" i="250"/>
  <c r="BU346" i="250"/>
  <c r="BT346" i="250"/>
  <c r="BS346" i="250"/>
  <c r="BR346" i="250"/>
  <c r="BQ346" i="250"/>
  <c r="BP346" i="250"/>
  <c r="BO346" i="250"/>
  <c r="BN346" i="250"/>
  <c r="BM346" i="250"/>
  <c r="BL346" i="250"/>
  <c r="BK346" i="250"/>
  <c r="BJ346" i="250"/>
  <c r="BI346" i="250"/>
  <c r="BH346" i="250"/>
  <c r="BG346" i="250"/>
  <c r="CB345" i="250"/>
  <c r="BZ345" i="250"/>
  <c r="BY345" i="250"/>
  <c r="BX345" i="250"/>
  <c r="BW345" i="250"/>
  <c r="BV345" i="250"/>
  <c r="BU345" i="250"/>
  <c r="BT345" i="250"/>
  <c r="BS345" i="250"/>
  <c r="BR345" i="250"/>
  <c r="BQ345" i="250"/>
  <c r="BP345" i="250"/>
  <c r="BO345" i="250"/>
  <c r="BN345" i="250"/>
  <c r="BM345" i="250"/>
  <c r="BL345" i="250"/>
  <c r="BK345" i="250"/>
  <c r="BJ345" i="250"/>
  <c r="BI345" i="250"/>
  <c r="BH345" i="250"/>
  <c r="BG345" i="250"/>
  <c r="CB344" i="250"/>
  <c r="BZ344" i="250"/>
  <c r="BY344" i="250"/>
  <c r="BX344" i="250"/>
  <c r="BW344" i="250"/>
  <c r="BV344" i="250"/>
  <c r="BU344" i="250"/>
  <c r="BT344" i="250"/>
  <c r="BS344" i="250"/>
  <c r="BR344" i="250"/>
  <c r="BQ344" i="250"/>
  <c r="BP344" i="250"/>
  <c r="BO344" i="250"/>
  <c r="BN344" i="250"/>
  <c r="BM344" i="250"/>
  <c r="BL344" i="250"/>
  <c r="BK344" i="250"/>
  <c r="BJ344" i="250"/>
  <c r="BI344" i="250"/>
  <c r="BH344" i="250"/>
  <c r="BG344" i="250"/>
  <c r="CB343" i="250"/>
  <c r="BZ343" i="250"/>
  <c r="BY343" i="250"/>
  <c r="BX343" i="250"/>
  <c r="BW343" i="250"/>
  <c r="BV343" i="250"/>
  <c r="BU343" i="250"/>
  <c r="BT343" i="250"/>
  <c r="BS343" i="250"/>
  <c r="BR343" i="250"/>
  <c r="BQ343" i="250"/>
  <c r="BP343" i="250"/>
  <c r="BO343" i="250"/>
  <c r="BN343" i="250"/>
  <c r="BM343" i="250"/>
  <c r="BL343" i="250"/>
  <c r="BK343" i="250"/>
  <c r="BJ343" i="250"/>
  <c r="BI343" i="250"/>
  <c r="BH343" i="250"/>
  <c r="BG343" i="250"/>
  <c r="CB342" i="250"/>
  <c r="BZ342" i="250"/>
  <c r="BY342" i="250"/>
  <c r="BX342" i="250"/>
  <c r="BW342" i="250"/>
  <c r="BV342" i="250"/>
  <c r="BU342" i="250"/>
  <c r="BT342" i="250"/>
  <c r="BS342" i="250"/>
  <c r="BR342" i="250"/>
  <c r="BQ342" i="250"/>
  <c r="BP342" i="250"/>
  <c r="BO342" i="250"/>
  <c r="BN342" i="250"/>
  <c r="BM342" i="250"/>
  <c r="BL342" i="250"/>
  <c r="BK342" i="250"/>
  <c r="BJ342" i="250"/>
  <c r="BI342" i="250"/>
  <c r="BH342" i="250"/>
  <c r="BG342" i="250"/>
  <c r="CB341" i="250"/>
  <c r="BZ341" i="250"/>
  <c r="BY341" i="250"/>
  <c r="BX341" i="250"/>
  <c r="BW341" i="250"/>
  <c r="BV341" i="250"/>
  <c r="BU341" i="250"/>
  <c r="BT341" i="250"/>
  <c r="BS341" i="250"/>
  <c r="BR341" i="250"/>
  <c r="BQ341" i="250"/>
  <c r="BP341" i="250"/>
  <c r="BO341" i="250"/>
  <c r="BN341" i="250"/>
  <c r="BM341" i="250"/>
  <c r="BL341" i="250"/>
  <c r="BK341" i="250"/>
  <c r="BJ341" i="250"/>
  <c r="BI341" i="250"/>
  <c r="BH341" i="250"/>
  <c r="BG341" i="250"/>
  <c r="CB340" i="250"/>
  <c r="BZ340" i="250"/>
  <c r="BY340" i="250"/>
  <c r="BX340" i="250"/>
  <c r="BW340" i="250"/>
  <c r="BV340" i="250"/>
  <c r="BU340" i="250"/>
  <c r="BT340" i="250"/>
  <c r="BS340" i="250"/>
  <c r="BR340" i="250"/>
  <c r="BQ340" i="250"/>
  <c r="BP340" i="250"/>
  <c r="BO340" i="250"/>
  <c r="BN340" i="250"/>
  <c r="BM340" i="250"/>
  <c r="BL340" i="250"/>
  <c r="BK340" i="250"/>
  <c r="BJ340" i="250"/>
  <c r="BI340" i="250"/>
  <c r="BH340" i="250"/>
  <c r="BG340" i="250"/>
  <c r="CB339" i="250"/>
  <c r="BZ339" i="250"/>
  <c r="BY339" i="250"/>
  <c r="BX339" i="250"/>
  <c r="BW339" i="250"/>
  <c r="BV339" i="250"/>
  <c r="BU339" i="250"/>
  <c r="BT339" i="250"/>
  <c r="BS339" i="250"/>
  <c r="BR339" i="250"/>
  <c r="BQ339" i="250"/>
  <c r="BP339" i="250"/>
  <c r="BO339" i="250"/>
  <c r="BN339" i="250"/>
  <c r="BM339" i="250"/>
  <c r="BL339" i="250"/>
  <c r="BK339" i="250"/>
  <c r="BJ339" i="250"/>
  <c r="BI339" i="250"/>
  <c r="BH339" i="250"/>
  <c r="BG339" i="250"/>
  <c r="CB338" i="250"/>
  <c r="BZ338" i="250"/>
  <c r="BY338" i="250"/>
  <c r="BX338" i="250"/>
  <c r="BW338" i="250"/>
  <c r="BV338" i="250"/>
  <c r="BU338" i="250"/>
  <c r="BT338" i="250"/>
  <c r="BS338" i="250"/>
  <c r="BR338" i="250"/>
  <c r="BQ338" i="250"/>
  <c r="BP338" i="250"/>
  <c r="BO338" i="250"/>
  <c r="BN338" i="250"/>
  <c r="BM338" i="250"/>
  <c r="BL338" i="250"/>
  <c r="BK338" i="250"/>
  <c r="BJ338" i="250"/>
  <c r="BI338" i="250"/>
  <c r="BH338" i="250"/>
  <c r="BG338" i="250"/>
  <c r="CB337" i="250"/>
  <c r="BZ337" i="250"/>
  <c r="BY337" i="250"/>
  <c r="BX337" i="250"/>
  <c r="BW337" i="250"/>
  <c r="BV337" i="250"/>
  <c r="BU337" i="250"/>
  <c r="BT337" i="250"/>
  <c r="BS337" i="250"/>
  <c r="BR337" i="250"/>
  <c r="BQ337" i="250"/>
  <c r="BP337" i="250"/>
  <c r="BO337" i="250"/>
  <c r="BN337" i="250"/>
  <c r="BM337" i="250"/>
  <c r="BL337" i="250"/>
  <c r="BK337" i="250"/>
  <c r="BJ337" i="250"/>
  <c r="BI337" i="250"/>
  <c r="BH337" i="250"/>
  <c r="BG337" i="250"/>
  <c r="CB336" i="250"/>
  <c r="BZ336" i="250"/>
  <c r="BY336" i="250"/>
  <c r="BX336" i="250"/>
  <c r="BW336" i="250"/>
  <c r="BV336" i="250"/>
  <c r="BU336" i="250"/>
  <c r="BT336" i="250"/>
  <c r="BS336" i="250"/>
  <c r="BR336" i="250"/>
  <c r="BQ336" i="250"/>
  <c r="BP336" i="250"/>
  <c r="BO336" i="250"/>
  <c r="BN336" i="250"/>
  <c r="BM336" i="250"/>
  <c r="BL336" i="250"/>
  <c r="BK336" i="250"/>
  <c r="BJ336" i="250"/>
  <c r="BI336" i="250"/>
  <c r="BH336" i="250"/>
  <c r="BG336" i="250"/>
  <c r="CB335" i="250"/>
  <c r="BZ335" i="250"/>
  <c r="BY335" i="250"/>
  <c r="BX335" i="250"/>
  <c r="BW335" i="250"/>
  <c r="BV335" i="250"/>
  <c r="BU335" i="250"/>
  <c r="BT335" i="250"/>
  <c r="BS335" i="250"/>
  <c r="BR335" i="250"/>
  <c r="BQ335" i="250"/>
  <c r="BP335" i="250"/>
  <c r="BO335" i="250"/>
  <c r="BN335" i="250"/>
  <c r="BM335" i="250"/>
  <c r="BL335" i="250"/>
  <c r="BK335" i="250"/>
  <c r="BJ335" i="250"/>
  <c r="BI335" i="250"/>
  <c r="BH335" i="250"/>
  <c r="BG335" i="250"/>
  <c r="CB334" i="250"/>
  <c r="BZ334" i="250"/>
  <c r="BY334" i="250"/>
  <c r="BX334" i="250"/>
  <c r="BW334" i="250"/>
  <c r="BV334" i="250"/>
  <c r="BU334" i="250"/>
  <c r="BT334" i="250"/>
  <c r="BS334" i="250"/>
  <c r="BR334" i="250"/>
  <c r="BQ334" i="250"/>
  <c r="BP334" i="250"/>
  <c r="BO334" i="250"/>
  <c r="BN334" i="250"/>
  <c r="BM334" i="250"/>
  <c r="BL334" i="250"/>
  <c r="BK334" i="250"/>
  <c r="BJ334" i="250"/>
  <c r="BI334" i="250"/>
  <c r="BH334" i="250"/>
  <c r="BG334" i="250"/>
  <c r="CB333" i="250"/>
  <c r="BZ333" i="250"/>
  <c r="BY333" i="250"/>
  <c r="BX333" i="250"/>
  <c r="BW333" i="250"/>
  <c r="BV333" i="250"/>
  <c r="BU333" i="250"/>
  <c r="BT333" i="250"/>
  <c r="BS333" i="250"/>
  <c r="BR333" i="250"/>
  <c r="BQ333" i="250"/>
  <c r="BP333" i="250"/>
  <c r="BO333" i="250"/>
  <c r="BN333" i="250"/>
  <c r="BM333" i="250"/>
  <c r="BL333" i="250"/>
  <c r="BK333" i="250"/>
  <c r="BJ333" i="250"/>
  <c r="BI333" i="250"/>
  <c r="BH333" i="250"/>
  <c r="BG333" i="250"/>
  <c r="CB332" i="250"/>
  <c r="BZ332" i="250"/>
  <c r="BY332" i="250"/>
  <c r="BX332" i="250"/>
  <c r="BW332" i="250"/>
  <c r="BV332" i="250"/>
  <c r="BU332" i="250"/>
  <c r="BT332" i="250"/>
  <c r="BS332" i="250"/>
  <c r="BR332" i="250"/>
  <c r="BQ332" i="250"/>
  <c r="BP332" i="250"/>
  <c r="BO332" i="250"/>
  <c r="BN332" i="250"/>
  <c r="BM332" i="250"/>
  <c r="BL332" i="250"/>
  <c r="BK332" i="250"/>
  <c r="BJ332" i="250"/>
  <c r="BI332" i="250"/>
  <c r="BH332" i="250"/>
  <c r="BG332" i="250"/>
  <c r="CB331" i="250"/>
  <c r="BZ331" i="250"/>
  <c r="BY331" i="250"/>
  <c r="BX331" i="250"/>
  <c r="BW331" i="250"/>
  <c r="BV331" i="250"/>
  <c r="BU331" i="250"/>
  <c r="BT331" i="250"/>
  <c r="BS331" i="250"/>
  <c r="BR331" i="250"/>
  <c r="BQ331" i="250"/>
  <c r="BP331" i="250"/>
  <c r="BO331" i="250"/>
  <c r="BN331" i="250"/>
  <c r="BM331" i="250"/>
  <c r="BL331" i="250"/>
  <c r="BK331" i="250"/>
  <c r="BJ331" i="250"/>
  <c r="BI331" i="250"/>
  <c r="BH331" i="250"/>
  <c r="BG331" i="250"/>
  <c r="CB330" i="250"/>
  <c r="BZ330" i="250"/>
  <c r="BY330" i="250"/>
  <c r="BX330" i="250"/>
  <c r="BW330" i="250"/>
  <c r="BV330" i="250"/>
  <c r="BU330" i="250"/>
  <c r="BT330" i="250"/>
  <c r="BS330" i="250"/>
  <c r="BR330" i="250"/>
  <c r="BQ330" i="250"/>
  <c r="BP330" i="250"/>
  <c r="BO330" i="250"/>
  <c r="BN330" i="250"/>
  <c r="BM330" i="250"/>
  <c r="BL330" i="250"/>
  <c r="BK330" i="250"/>
  <c r="BJ330" i="250"/>
  <c r="BI330" i="250"/>
  <c r="BH330" i="250"/>
  <c r="BG330" i="250"/>
  <c r="CB329" i="250"/>
  <c r="BZ329" i="250"/>
  <c r="BY329" i="250"/>
  <c r="BX329" i="250"/>
  <c r="BW329" i="250"/>
  <c r="BV329" i="250"/>
  <c r="BU329" i="250"/>
  <c r="BT329" i="250"/>
  <c r="BS329" i="250"/>
  <c r="BR329" i="250"/>
  <c r="BQ329" i="250"/>
  <c r="BP329" i="250"/>
  <c r="BO329" i="250"/>
  <c r="BN329" i="250"/>
  <c r="BM329" i="250"/>
  <c r="BL329" i="250"/>
  <c r="BK329" i="250"/>
  <c r="BJ329" i="250"/>
  <c r="BI329" i="250"/>
  <c r="BH329" i="250"/>
  <c r="BG329" i="250"/>
  <c r="CB328" i="250"/>
  <c r="BZ328" i="250"/>
  <c r="BY328" i="250"/>
  <c r="BX328" i="250"/>
  <c r="BW328" i="250"/>
  <c r="BV328" i="250"/>
  <c r="BU328" i="250"/>
  <c r="BT328" i="250"/>
  <c r="BS328" i="250"/>
  <c r="BR328" i="250"/>
  <c r="BQ328" i="250"/>
  <c r="BP328" i="250"/>
  <c r="BO328" i="250"/>
  <c r="BN328" i="250"/>
  <c r="BM328" i="250"/>
  <c r="BL328" i="250"/>
  <c r="BK328" i="250"/>
  <c r="BJ328" i="250"/>
  <c r="BI328" i="250"/>
  <c r="BH328" i="250"/>
  <c r="BG328" i="250"/>
  <c r="CB327" i="250"/>
  <c r="BZ327" i="250"/>
  <c r="BY327" i="250"/>
  <c r="BX327" i="250"/>
  <c r="BW327" i="250"/>
  <c r="BV327" i="250"/>
  <c r="BU327" i="250"/>
  <c r="BT327" i="250"/>
  <c r="BS327" i="250"/>
  <c r="BR327" i="250"/>
  <c r="BQ327" i="250"/>
  <c r="BP327" i="250"/>
  <c r="BO327" i="250"/>
  <c r="BN327" i="250"/>
  <c r="BM327" i="250"/>
  <c r="BL327" i="250"/>
  <c r="BK327" i="250"/>
  <c r="BJ327" i="250"/>
  <c r="BI327" i="250"/>
  <c r="BH327" i="250"/>
  <c r="BG327" i="250"/>
  <c r="CB326" i="250"/>
  <c r="BZ326" i="250"/>
  <c r="BY326" i="250"/>
  <c r="BX326" i="250"/>
  <c r="BW326" i="250"/>
  <c r="BV326" i="250"/>
  <c r="BU326" i="250"/>
  <c r="BT326" i="250"/>
  <c r="BS326" i="250"/>
  <c r="BR326" i="250"/>
  <c r="BQ326" i="250"/>
  <c r="BP326" i="250"/>
  <c r="BO326" i="250"/>
  <c r="BN326" i="250"/>
  <c r="BM326" i="250"/>
  <c r="BL326" i="250"/>
  <c r="BK326" i="250"/>
  <c r="BJ326" i="250"/>
  <c r="BI326" i="250"/>
  <c r="BH326" i="250"/>
  <c r="BG326" i="250"/>
  <c r="CB325" i="250"/>
  <c r="BZ325" i="250"/>
  <c r="BY325" i="250"/>
  <c r="BX325" i="250"/>
  <c r="BW325" i="250"/>
  <c r="BV325" i="250"/>
  <c r="BU325" i="250"/>
  <c r="BT325" i="250"/>
  <c r="BS325" i="250"/>
  <c r="BR325" i="250"/>
  <c r="BQ325" i="250"/>
  <c r="BP325" i="250"/>
  <c r="BO325" i="250"/>
  <c r="BN325" i="250"/>
  <c r="BM325" i="250"/>
  <c r="BL325" i="250"/>
  <c r="BK325" i="250"/>
  <c r="BJ325" i="250"/>
  <c r="BI325" i="250"/>
  <c r="BH325" i="250"/>
  <c r="BG325" i="250"/>
  <c r="CB324" i="250"/>
  <c r="BZ324" i="250"/>
  <c r="BY324" i="250"/>
  <c r="BX324" i="250"/>
  <c r="BW324" i="250"/>
  <c r="BV324" i="250"/>
  <c r="BU324" i="250"/>
  <c r="BT324" i="250"/>
  <c r="BS324" i="250"/>
  <c r="BR324" i="250"/>
  <c r="BQ324" i="250"/>
  <c r="BP324" i="250"/>
  <c r="BO324" i="250"/>
  <c r="BN324" i="250"/>
  <c r="BM324" i="250"/>
  <c r="BL324" i="250"/>
  <c r="BK324" i="250"/>
  <c r="BJ324" i="250"/>
  <c r="BI324" i="250"/>
  <c r="BH324" i="250"/>
  <c r="BG324" i="250"/>
  <c r="CB323" i="250"/>
  <c r="BZ323" i="250"/>
  <c r="BY323" i="250"/>
  <c r="BX323" i="250"/>
  <c r="BW323" i="250"/>
  <c r="BV323" i="250"/>
  <c r="BU323" i="250"/>
  <c r="BT323" i="250"/>
  <c r="BS323" i="250"/>
  <c r="BR323" i="250"/>
  <c r="BQ323" i="250"/>
  <c r="BP323" i="250"/>
  <c r="BO323" i="250"/>
  <c r="BN323" i="250"/>
  <c r="BM323" i="250"/>
  <c r="BL323" i="250"/>
  <c r="BK323" i="250"/>
  <c r="BJ323" i="250"/>
  <c r="BI323" i="250"/>
  <c r="BH323" i="250"/>
  <c r="BG323" i="250"/>
  <c r="CB322" i="250"/>
  <c r="BZ322" i="250"/>
  <c r="BY322" i="250"/>
  <c r="BX322" i="250"/>
  <c r="BW322" i="250"/>
  <c r="BV322" i="250"/>
  <c r="BU322" i="250"/>
  <c r="BT322" i="250"/>
  <c r="BS322" i="250"/>
  <c r="BR322" i="250"/>
  <c r="BQ322" i="250"/>
  <c r="BP322" i="250"/>
  <c r="BO322" i="250"/>
  <c r="BN322" i="250"/>
  <c r="BM322" i="250"/>
  <c r="BL322" i="250"/>
  <c r="BK322" i="250"/>
  <c r="BJ322" i="250"/>
  <c r="BI322" i="250"/>
  <c r="BH322" i="250"/>
  <c r="BG322" i="250"/>
  <c r="CB321" i="250"/>
  <c r="BZ321" i="250"/>
  <c r="BY321" i="250"/>
  <c r="BX321" i="250"/>
  <c r="BW321" i="250"/>
  <c r="BV321" i="250"/>
  <c r="BU321" i="250"/>
  <c r="BT321" i="250"/>
  <c r="BS321" i="250"/>
  <c r="BR321" i="250"/>
  <c r="BQ321" i="250"/>
  <c r="BP321" i="250"/>
  <c r="BO321" i="250"/>
  <c r="BN321" i="250"/>
  <c r="BM321" i="250"/>
  <c r="BL321" i="250"/>
  <c r="BK321" i="250"/>
  <c r="BJ321" i="250"/>
  <c r="BI321" i="250"/>
  <c r="BH321" i="250"/>
  <c r="BG321" i="250"/>
  <c r="CB320" i="250"/>
  <c r="BZ320" i="250"/>
  <c r="BY320" i="250"/>
  <c r="BX320" i="250"/>
  <c r="BW320" i="250"/>
  <c r="BV320" i="250"/>
  <c r="BU320" i="250"/>
  <c r="BT320" i="250"/>
  <c r="BS320" i="250"/>
  <c r="BR320" i="250"/>
  <c r="BQ320" i="250"/>
  <c r="BP320" i="250"/>
  <c r="BO320" i="250"/>
  <c r="BN320" i="250"/>
  <c r="BM320" i="250"/>
  <c r="BL320" i="250"/>
  <c r="BK320" i="250"/>
  <c r="BJ320" i="250"/>
  <c r="BI320" i="250"/>
  <c r="BH320" i="250"/>
  <c r="BG320" i="250"/>
  <c r="CB319" i="250"/>
  <c r="BZ319" i="250"/>
  <c r="BY319" i="250"/>
  <c r="BX319" i="250"/>
  <c r="BW319" i="250"/>
  <c r="BV319" i="250"/>
  <c r="BU319" i="250"/>
  <c r="BT319" i="250"/>
  <c r="BS319" i="250"/>
  <c r="BR319" i="250"/>
  <c r="BQ319" i="250"/>
  <c r="BP319" i="250"/>
  <c r="BO319" i="250"/>
  <c r="BN319" i="250"/>
  <c r="BM319" i="250"/>
  <c r="BL319" i="250"/>
  <c r="BK319" i="250"/>
  <c r="BJ319" i="250"/>
  <c r="BI319" i="250"/>
  <c r="BH319" i="250"/>
  <c r="BG319" i="250"/>
  <c r="CB318" i="250"/>
  <c r="BZ318" i="250"/>
  <c r="BY318" i="250"/>
  <c r="BX318" i="250"/>
  <c r="BW318" i="250"/>
  <c r="BV318" i="250"/>
  <c r="BU318" i="250"/>
  <c r="BT318" i="250"/>
  <c r="BS318" i="250"/>
  <c r="BR318" i="250"/>
  <c r="BQ318" i="250"/>
  <c r="BP318" i="250"/>
  <c r="BO318" i="250"/>
  <c r="BN318" i="250"/>
  <c r="BM318" i="250"/>
  <c r="BL318" i="250"/>
  <c r="BK318" i="250"/>
  <c r="BJ318" i="250"/>
  <c r="BI318" i="250"/>
  <c r="BH318" i="250"/>
  <c r="BG318" i="250"/>
  <c r="CB317" i="250"/>
  <c r="BZ317" i="250"/>
  <c r="BY317" i="250"/>
  <c r="BX317" i="250"/>
  <c r="BW317" i="250"/>
  <c r="BV317" i="250"/>
  <c r="BU317" i="250"/>
  <c r="BT317" i="250"/>
  <c r="BS317" i="250"/>
  <c r="BR317" i="250"/>
  <c r="BQ317" i="250"/>
  <c r="BP317" i="250"/>
  <c r="BO317" i="250"/>
  <c r="BN317" i="250"/>
  <c r="BM317" i="250"/>
  <c r="BL317" i="250"/>
  <c r="BK317" i="250"/>
  <c r="BJ317" i="250"/>
  <c r="BI317" i="250"/>
  <c r="BH317" i="250"/>
  <c r="BG317" i="250"/>
  <c r="CB316" i="250"/>
  <c r="BZ316" i="250"/>
  <c r="BY316" i="250"/>
  <c r="BX316" i="250"/>
  <c r="BW316" i="250"/>
  <c r="BV316" i="250"/>
  <c r="BU316" i="250"/>
  <c r="BT316" i="250"/>
  <c r="BS316" i="250"/>
  <c r="BR316" i="250"/>
  <c r="BQ316" i="250"/>
  <c r="BP316" i="250"/>
  <c r="BO316" i="250"/>
  <c r="BN316" i="250"/>
  <c r="BM316" i="250"/>
  <c r="BL316" i="250"/>
  <c r="BK316" i="250"/>
  <c r="BJ316" i="250"/>
  <c r="BI316" i="250"/>
  <c r="BH316" i="250"/>
  <c r="BG316" i="250"/>
  <c r="CB315" i="250"/>
  <c r="BZ315" i="250"/>
  <c r="BY315" i="250"/>
  <c r="BX315" i="250"/>
  <c r="BW315" i="250"/>
  <c r="BV315" i="250"/>
  <c r="BU315" i="250"/>
  <c r="BT315" i="250"/>
  <c r="BS315" i="250"/>
  <c r="BR315" i="250"/>
  <c r="BQ315" i="250"/>
  <c r="BP315" i="250"/>
  <c r="BO315" i="250"/>
  <c r="BN315" i="250"/>
  <c r="BM315" i="250"/>
  <c r="BL315" i="250"/>
  <c r="BK315" i="250"/>
  <c r="BJ315" i="250"/>
  <c r="BI315" i="250"/>
  <c r="BH315" i="250"/>
  <c r="BG315" i="250"/>
  <c r="CB314" i="250"/>
  <c r="BZ314" i="250"/>
  <c r="BY314" i="250"/>
  <c r="BX314" i="250"/>
  <c r="BW314" i="250"/>
  <c r="BV314" i="250"/>
  <c r="BU314" i="250"/>
  <c r="BT314" i="250"/>
  <c r="BS314" i="250"/>
  <c r="BR314" i="250"/>
  <c r="BQ314" i="250"/>
  <c r="BP314" i="250"/>
  <c r="BO314" i="250"/>
  <c r="BN314" i="250"/>
  <c r="BM314" i="250"/>
  <c r="BL314" i="250"/>
  <c r="BK314" i="250"/>
  <c r="BJ314" i="250"/>
  <c r="BI314" i="250"/>
  <c r="BH314" i="250"/>
  <c r="BG314" i="250"/>
  <c r="CB313" i="250"/>
  <c r="BZ313" i="250"/>
  <c r="BY313" i="250"/>
  <c r="BX313" i="250"/>
  <c r="BW313" i="250"/>
  <c r="BV313" i="250"/>
  <c r="BU313" i="250"/>
  <c r="BT313" i="250"/>
  <c r="BS313" i="250"/>
  <c r="BR313" i="250"/>
  <c r="BQ313" i="250"/>
  <c r="BP313" i="250"/>
  <c r="BO313" i="250"/>
  <c r="BN313" i="250"/>
  <c r="BM313" i="250"/>
  <c r="BL313" i="250"/>
  <c r="BK313" i="250"/>
  <c r="BJ313" i="250"/>
  <c r="BI313" i="250"/>
  <c r="BH313" i="250"/>
  <c r="BG313" i="250"/>
  <c r="CB312" i="250"/>
  <c r="BZ312" i="250"/>
  <c r="BY312" i="250"/>
  <c r="BX312" i="250"/>
  <c r="BW312" i="250"/>
  <c r="BV312" i="250"/>
  <c r="BU312" i="250"/>
  <c r="BT312" i="250"/>
  <c r="BS312" i="250"/>
  <c r="BR312" i="250"/>
  <c r="BQ312" i="250"/>
  <c r="BP312" i="250"/>
  <c r="BO312" i="250"/>
  <c r="BN312" i="250"/>
  <c r="BM312" i="250"/>
  <c r="BL312" i="250"/>
  <c r="BK312" i="250"/>
  <c r="BJ312" i="250"/>
  <c r="BI312" i="250"/>
  <c r="BH312" i="250"/>
  <c r="BG312" i="250"/>
  <c r="CB311" i="250"/>
  <c r="BZ311" i="250"/>
  <c r="BY311" i="250"/>
  <c r="BX311" i="250"/>
  <c r="BW311" i="250"/>
  <c r="BV311" i="250"/>
  <c r="BU311" i="250"/>
  <c r="BT311" i="250"/>
  <c r="BS311" i="250"/>
  <c r="BR311" i="250"/>
  <c r="BQ311" i="250"/>
  <c r="BP311" i="250"/>
  <c r="BO311" i="250"/>
  <c r="BN311" i="250"/>
  <c r="BM311" i="250"/>
  <c r="BL311" i="250"/>
  <c r="BK311" i="250"/>
  <c r="BJ311" i="250"/>
  <c r="BI311" i="250"/>
  <c r="BH311" i="250"/>
  <c r="BG311" i="250"/>
  <c r="CB310" i="250"/>
  <c r="BZ310" i="250"/>
  <c r="BY310" i="250"/>
  <c r="BX310" i="250"/>
  <c r="BW310" i="250"/>
  <c r="BV310" i="250"/>
  <c r="BU310" i="250"/>
  <c r="BT310" i="250"/>
  <c r="BS310" i="250"/>
  <c r="BR310" i="250"/>
  <c r="BQ310" i="250"/>
  <c r="BP310" i="250"/>
  <c r="BO310" i="250"/>
  <c r="BN310" i="250"/>
  <c r="BM310" i="250"/>
  <c r="BL310" i="250"/>
  <c r="BK310" i="250"/>
  <c r="BJ310" i="250"/>
  <c r="BI310" i="250"/>
  <c r="BH310" i="250"/>
  <c r="BG310" i="250"/>
  <c r="CB309" i="250"/>
  <c r="BZ309" i="250"/>
  <c r="BY309" i="250"/>
  <c r="BX309" i="250"/>
  <c r="BW309" i="250"/>
  <c r="BV309" i="250"/>
  <c r="BU309" i="250"/>
  <c r="BT309" i="250"/>
  <c r="BS309" i="250"/>
  <c r="BR309" i="250"/>
  <c r="BQ309" i="250"/>
  <c r="BP309" i="250"/>
  <c r="BO309" i="250"/>
  <c r="BN309" i="250"/>
  <c r="BM309" i="250"/>
  <c r="BL309" i="250"/>
  <c r="BK309" i="250"/>
  <c r="BJ309" i="250"/>
  <c r="BI309" i="250"/>
  <c r="BH309" i="250"/>
  <c r="BG309" i="250"/>
  <c r="CB308" i="250"/>
  <c r="BZ308" i="250"/>
  <c r="BY308" i="250"/>
  <c r="BX308" i="250"/>
  <c r="BW308" i="250"/>
  <c r="BV308" i="250"/>
  <c r="BU308" i="250"/>
  <c r="BT308" i="250"/>
  <c r="BS308" i="250"/>
  <c r="BR308" i="250"/>
  <c r="BQ308" i="250"/>
  <c r="BP308" i="250"/>
  <c r="BO308" i="250"/>
  <c r="BN308" i="250"/>
  <c r="BM308" i="250"/>
  <c r="BL308" i="250"/>
  <c r="BK308" i="250"/>
  <c r="BJ308" i="250"/>
  <c r="BI308" i="250"/>
  <c r="BH308" i="250"/>
  <c r="BG308" i="250"/>
  <c r="CB307" i="250"/>
  <c r="BZ307" i="250"/>
  <c r="BY307" i="250"/>
  <c r="BX307" i="250"/>
  <c r="BW307" i="250"/>
  <c r="BV307" i="250"/>
  <c r="BU307" i="250"/>
  <c r="BT307" i="250"/>
  <c r="BS307" i="250"/>
  <c r="BR307" i="250"/>
  <c r="BQ307" i="250"/>
  <c r="BP307" i="250"/>
  <c r="BO307" i="250"/>
  <c r="BN307" i="250"/>
  <c r="BM307" i="250"/>
  <c r="BL307" i="250"/>
  <c r="BK307" i="250"/>
  <c r="BJ307" i="250"/>
  <c r="BI307" i="250"/>
  <c r="BH307" i="250"/>
  <c r="BG307" i="250"/>
  <c r="CB306" i="250"/>
  <c r="BZ306" i="250"/>
  <c r="BY306" i="250"/>
  <c r="BX306" i="250"/>
  <c r="BW306" i="250"/>
  <c r="BV306" i="250"/>
  <c r="BU306" i="250"/>
  <c r="BT306" i="250"/>
  <c r="BS306" i="250"/>
  <c r="BR306" i="250"/>
  <c r="BQ306" i="250"/>
  <c r="BP306" i="250"/>
  <c r="BO306" i="250"/>
  <c r="BN306" i="250"/>
  <c r="BM306" i="250"/>
  <c r="BL306" i="250"/>
  <c r="BK306" i="250"/>
  <c r="BJ306" i="250"/>
  <c r="BI306" i="250"/>
  <c r="BH306" i="250"/>
  <c r="BG306" i="250"/>
  <c r="CB305" i="250"/>
  <c r="BZ305" i="250"/>
  <c r="BY305" i="250"/>
  <c r="BX305" i="250"/>
  <c r="BW305" i="250"/>
  <c r="BV305" i="250"/>
  <c r="BU305" i="250"/>
  <c r="BT305" i="250"/>
  <c r="BS305" i="250"/>
  <c r="BR305" i="250"/>
  <c r="BQ305" i="250"/>
  <c r="BP305" i="250"/>
  <c r="BO305" i="250"/>
  <c r="BN305" i="250"/>
  <c r="BM305" i="250"/>
  <c r="BL305" i="250"/>
  <c r="BK305" i="250"/>
  <c r="BJ305" i="250"/>
  <c r="BI305" i="250"/>
  <c r="BH305" i="250"/>
  <c r="BG305" i="250"/>
  <c r="CB304" i="250"/>
  <c r="BZ304" i="250"/>
  <c r="BY304" i="250"/>
  <c r="BX304" i="250"/>
  <c r="BW304" i="250"/>
  <c r="BV304" i="250"/>
  <c r="BU304" i="250"/>
  <c r="BT304" i="250"/>
  <c r="BS304" i="250"/>
  <c r="BR304" i="250"/>
  <c r="BQ304" i="250"/>
  <c r="BP304" i="250"/>
  <c r="BO304" i="250"/>
  <c r="BN304" i="250"/>
  <c r="BM304" i="250"/>
  <c r="BL304" i="250"/>
  <c r="BK304" i="250"/>
  <c r="BJ304" i="250"/>
  <c r="BI304" i="250"/>
  <c r="BH304" i="250"/>
  <c r="BG304" i="250"/>
  <c r="CB303" i="250"/>
  <c r="BZ303" i="250"/>
  <c r="BY303" i="250"/>
  <c r="BX303" i="250"/>
  <c r="BW303" i="250"/>
  <c r="BV303" i="250"/>
  <c r="BU303" i="250"/>
  <c r="BT303" i="250"/>
  <c r="BS303" i="250"/>
  <c r="BR303" i="250"/>
  <c r="BQ303" i="250"/>
  <c r="BP303" i="250"/>
  <c r="BO303" i="250"/>
  <c r="BN303" i="250"/>
  <c r="BM303" i="250"/>
  <c r="BL303" i="250"/>
  <c r="BK303" i="250"/>
  <c r="BJ303" i="250"/>
  <c r="BI303" i="250"/>
  <c r="BH303" i="250"/>
  <c r="BG303" i="250"/>
  <c r="CB302" i="250"/>
  <c r="BZ302" i="250"/>
  <c r="BY302" i="250"/>
  <c r="BX302" i="250"/>
  <c r="BW302" i="250"/>
  <c r="BV302" i="250"/>
  <c r="BU302" i="250"/>
  <c r="BT302" i="250"/>
  <c r="BS302" i="250"/>
  <c r="BR302" i="250"/>
  <c r="BQ302" i="250"/>
  <c r="BP302" i="250"/>
  <c r="BO302" i="250"/>
  <c r="BN302" i="250"/>
  <c r="BM302" i="250"/>
  <c r="BL302" i="250"/>
  <c r="BK302" i="250"/>
  <c r="BJ302" i="250"/>
  <c r="BI302" i="250"/>
  <c r="BH302" i="250"/>
  <c r="BG302" i="250"/>
  <c r="CB301" i="250"/>
  <c r="BZ301" i="250"/>
  <c r="BY301" i="250"/>
  <c r="BX301" i="250"/>
  <c r="BW301" i="250"/>
  <c r="BV301" i="250"/>
  <c r="BU301" i="250"/>
  <c r="BT301" i="250"/>
  <c r="BS301" i="250"/>
  <c r="BR301" i="250"/>
  <c r="BQ301" i="250"/>
  <c r="BP301" i="250"/>
  <c r="BO301" i="250"/>
  <c r="BN301" i="250"/>
  <c r="BM301" i="250"/>
  <c r="BL301" i="250"/>
  <c r="BK301" i="250"/>
  <c r="BJ301" i="250"/>
  <c r="BI301" i="250"/>
  <c r="BH301" i="250"/>
  <c r="BG301" i="250"/>
  <c r="CB300" i="250"/>
  <c r="BZ300" i="250"/>
  <c r="BY300" i="250"/>
  <c r="BX300" i="250"/>
  <c r="BW300" i="250"/>
  <c r="BV300" i="250"/>
  <c r="BU300" i="250"/>
  <c r="BT300" i="250"/>
  <c r="BS300" i="250"/>
  <c r="BR300" i="250"/>
  <c r="BQ300" i="250"/>
  <c r="BP300" i="250"/>
  <c r="BO300" i="250"/>
  <c r="BN300" i="250"/>
  <c r="BM300" i="250"/>
  <c r="BL300" i="250"/>
  <c r="BK300" i="250"/>
  <c r="BJ300" i="250"/>
  <c r="BI300" i="250"/>
  <c r="BH300" i="250"/>
  <c r="BG300" i="250"/>
  <c r="CB299" i="250"/>
  <c r="BZ299" i="250"/>
  <c r="BY299" i="250"/>
  <c r="BX299" i="250"/>
  <c r="BW299" i="250"/>
  <c r="BV299" i="250"/>
  <c r="BU299" i="250"/>
  <c r="BT299" i="250"/>
  <c r="BS299" i="250"/>
  <c r="BR299" i="250"/>
  <c r="BQ299" i="250"/>
  <c r="BP299" i="250"/>
  <c r="BO299" i="250"/>
  <c r="BN299" i="250"/>
  <c r="BM299" i="250"/>
  <c r="BL299" i="250"/>
  <c r="BK299" i="250"/>
  <c r="BJ299" i="250"/>
  <c r="BI299" i="250"/>
  <c r="BH299" i="250"/>
  <c r="BG299" i="250"/>
  <c r="CB298" i="250"/>
  <c r="BZ298" i="250"/>
  <c r="BY298" i="250"/>
  <c r="BX298" i="250"/>
  <c r="BW298" i="250"/>
  <c r="BV298" i="250"/>
  <c r="BU298" i="250"/>
  <c r="BT298" i="250"/>
  <c r="BS298" i="250"/>
  <c r="BR298" i="250"/>
  <c r="BQ298" i="250"/>
  <c r="BP298" i="250"/>
  <c r="BO298" i="250"/>
  <c r="BN298" i="250"/>
  <c r="BM298" i="250"/>
  <c r="BL298" i="250"/>
  <c r="BK298" i="250"/>
  <c r="BJ298" i="250"/>
  <c r="BI298" i="250"/>
  <c r="BH298" i="250"/>
  <c r="BG298" i="250"/>
  <c r="CB297" i="250"/>
  <c r="BZ297" i="250"/>
  <c r="BY297" i="250"/>
  <c r="BX297" i="250"/>
  <c r="BW297" i="250"/>
  <c r="BV297" i="250"/>
  <c r="BU297" i="250"/>
  <c r="BT297" i="250"/>
  <c r="BS297" i="250"/>
  <c r="BR297" i="250"/>
  <c r="BQ297" i="250"/>
  <c r="BP297" i="250"/>
  <c r="BO297" i="250"/>
  <c r="BN297" i="250"/>
  <c r="BM297" i="250"/>
  <c r="BL297" i="250"/>
  <c r="BK297" i="250"/>
  <c r="BJ297" i="250"/>
  <c r="BI297" i="250"/>
  <c r="BH297" i="250"/>
  <c r="BG297" i="250"/>
  <c r="CB296" i="250"/>
  <c r="BZ296" i="250"/>
  <c r="BY296" i="250"/>
  <c r="BX296" i="250"/>
  <c r="BW296" i="250"/>
  <c r="BV296" i="250"/>
  <c r="BU296" i="250"/>
  <c r="BT296" i="250"/>
  <c r="BS296" i="250"/>
  <c r="BR296" i="250"/>
  <c r="BQ296" i="250"/>
  <c r="BP296" i="250"/>
  <c r="BO296" i="250"/>
  <c r="BN296" i="250"/>
  <c r="BM296" i="250"/>
  <c r="BL296" i="250"/>
  <c r="BK296" i="250"/>
  <c r="BJ296" i="250"/>
  <c r="BI296" i="250"/>
  <c r="BH296" i="250"/>
  <c r="BG296" i="250"/>
  <c r="CB295" i="250"/>
  <c r="BZ295" i="250"/>
  <c r="BY295" i="250"/>
  <c r="BX295" i="250"/>
  <c r="BW295" i="250"/>
  <c r="BV295" i="250"/>
  <c r="BU295" i="250"/>
  <c r="BT295" i="250"/>
  <c r="BS295" i="250"/>
  <c r="BR295" i="250"/>
  <c r="BQ295" i="250"/>
  <c r="BP295" i="250"/>
  <c r="BO295" i="250"/>
  <c r="BN295" i="250"/>
  <c r="BM295" i="250"/>
  <c r="BL295" i="250"/>
  <c r="BK295" i="250"/>
  <c r="BJ295" i="250"/>
  <c r="BI295" i="250"/>
  <c r="BH295" i="250"/>
  <c r="BG295" i="250"/>
  <c r="CB294" i="250"/>
  <c r="BZ294" i="250"/>
  <c r="BY294" i="250"/>
  <c r="BX294" i="250"/>
  <c r="BW294" i="250"/>
  <c r="BV294" i="250"/>
  <c r="BU294" i="250"/>
  <c r="BT294" i="250"/>
  <c r="BS294" i="250"/>
  <c r="BR294" i="250"/>
  <c r="BQ294" i="250"/>
  <c r="BP294" i="250"/>
  <c r="BO294" i="250"/>
  <c r="BN294" i="250"/>
  <c r="BM294" i="250"/>
  <c r="BL294" i="250"/>
  <c r="BK294" i="250"/>
  <c r="BJ294" i="250"/>
  <c r="BI294" i="250"/>
  <c r="BH294" i="250"/>
  <c r="BG294" i="250"/>
  <c r="CB293" i="250"/>
  <c r="BZ293" i="250"/>
  <c r="BY293" i="250"/>
  <c r="BX293" i="250"/>
  <c r="BW293" i="250"/>
  <c r="BV293" i="250"/>
  <c r="BU293" i="250"/>
  <c r="BT293" i="250"/>
  <c r="BS293" i="250"/>
  <c r="BR293" i="250"/>
  <c r="BQ293" i="250"/>
  <c r="BP293" i="250"/>
  <c r="BO293" i="250"/>
  <c r="BN293" i="250"/>
  <c r="BM293" i="250"/>
  <c r="BL293" i="250"/>
  <c r="BK293" i="250"/>
  <c r="BJ293" i="250"/>
  <c r="BI293" i="250"/>
  <c r="BH293" i="250"/>
  <c r="BG293" i="250"/>
  <c r="CB292" i="250"/>
  <c r="BZ292" i="250"/>
  <c r="BY292" i="250"/>
  <c r="BX292" i="250"/>
  <c r="BW292" i="250"/>
  <c r="BV292" i="250"/>
  <c r="BU292" i="250"/>
  <c r="BT292" i="250"/>
  <c r="BS292" i="250"/>
  <c r="BR292" i="250"/>
  <c r="BQ292" i="250"/>
  <c r="BP292" i="250"/>
  <c r="BO292" i="250"/>
  <c r="BN292" i="250"/>
  <c r="BM292" i="250"/>
  <c r="BL292" i="250"/>
  <c r="BK292" i="250"/>
  <c r="BJ292" i="250"/>
  <c r="BI292" i="250"/>
  <c r="BH292" i="250"/>
  <c r="BG292" i="250"/>
  <c r="CB291" i="250"/>
  <c r="BZ291" i="250"/>
  <c r="BY291" i="250"/>
  <c r="BX291" i="250"/>
  <c r="BW291" i="250"/>
  <c r="BV291" i="250"/>
  <c r="BU291" i="250"/>
  <c r="BT291" i="250"/>
  <c r="BS291" i="250"/>
  <c r="BR291" i="250"/>
  <c r="BQ291" i="250"/>
  <c r="BP291" i="250"/>
  <c r="BO291" i="250"/>
  <c r="BN291" i="250"/>
  <c r="BM291" i="250"/>
  <c r="BL291" i="250"/>
  <c r="BK291" i="250"/>
  <c r="BJ291" i="250"/>
  <c r="BI291" i="250"/>
  <c r="BH291" i="250"/>
  <c r="BG291" i="250"/>
  <c r="CB290" i="250"/>
  <c r="BZ290" i="250"/>
  <c r="BY290" i="250"/>
  <c r="BX290" i="250"/>
  <c r="BW290" i="250"/>
  <c r="BV290" i="250"/>
  <c r="BU290" i="250"/>
  <c r="BT290" i="250"/>
  <c r="BS290" i="250"/>
  <c r="BR290" i="250"/>
  <c r="BQ290" i="250"/>
  <c r="BP290" i="250"/>
  <c r="BO290" i="250"/>
  <c r="BN290" i="250"/>
  <c r="BM290" i="250"/>
  <c r="BL290" i="250"/>
  <c r="BK290" i="250"/>
  <c r="BJ290" i="250"/>
  <c r="BI290" i="250"/>
  <c r="BH290" i="250"/>
  <c r="BG290" i="250"/>
  <c r="CB289" i="250"/>
  <c r="BZ289" i="250"/>
  <c r="BY289" i="250"/>
  <c r="BX289" i="250"/>
  <c r="BW289" i="250"/>
  <c r="BV289" i="250"/>
  <c r="BU289" i="250"/>
  <c r="BT289" i="250"/>
  <c r="BS289" i="250"/>
  <c r="BR289" i="250"/>
  <c r="BQ289" i="250"/>
  <c r="BP289" i="250"/>
  <c r="BO289" i="250"/>
  <c r="BN289" i="250"/>
  <c r="BM289" i="250"/>
  <c r="BL289" i="250"/>
  <c r="BK289" i="250"/>
  <c r="BJ289" i="250"/>
  <c r="BI289" i="250"/>
  <c r="BH289" i="250"/>
  <c r="BG289" i="250"/>
  <c r="CB288" i="250"/>
  <c r="BZ288" i="250"/>
  <c r="BY288" i="250"/>
  <c r="BX288" i="250"/>
  <c r="BW288" i="250"/>
  <c r="BV288" i="250"/>
  <c r="BU288" i="250"/>
  <c r="BT288" i="250"/>
  <c r="BS288" i="250"/>
  <c r="BR288" i="250"/>
  <c r="BQ288" i="250"/>
  <c r="BP288" i="250"/>
  <c r="BO288" i="250"/>
  <c r="BN288" i="250"/>
  <c r="BM288" i="250"/>
  <c r="BL288" i="250"/>
  <c r="BK288" i="250"/>
  <c r="BJ288" i="250"/>
  <c r="BI288" i="250"/>
  <c r="BH288" i="250"/>
  <c r="BG288" i="250"/>
  <c r="CB287" i="250"/>
  <c r="BZ287" i="250"/>
  <c r="BY287" i="250"/>
  <c r="BX287" i="250"/>
  <c r="BW287" i="250"/>
  <c r="BV287" i="250"/>
  <c r="BU287" i="250"/>
  <c r="BT287" i="250"/>
  <c r="BS287" i="250"/>
  <c r="BR287" i="250"/>
  <c r="BQ287" i="250"/>
  <c r="BP287" i="250"/>
  <c r="BO287" i="250"/>
  <c r="BN287" i="250"/>
  <c r="BM287" i="250"/>
  <c r="BL287" i="250"/>
  <c r="BK287" i="250"/>
  <c r="BJ287" i="250"/>
  <c r="BI287" i="250"/>
  <c r="BH287" i="250"/>
  <c r="BG287" i="250"/>
  <c r="CB286" i="250"/>
  <c r="BZ286" i="250"/>
  <c r="BY286" i="250"/>
  <c r="BX286" i="250"/>
  <c r="BW286" i="250"/>
  <c r="BV286" i="250"/>
  <c r="BU286" i="250"/>
  <c r="BT286" i="250"/>
  <c r="BS286" i="250"/>
  <c r="BR286" i="250"/>
  <c r="BQ286" i="250"/>
  <c r="BP286" i="250"/>
  <c r="BO286" i="250"/>
  <c r="BN286" i="250"/>
  <c r="BM286" i="250"/>
  <c r="BL286" i="250"/>
  <c r="BK286" i="250"/>
  <c r="BJ286" i="250"/>
  <c r="BI286" i="250"/>
  <c r="BH286" i="250"/>
  <c r="BG286" i="250"/>
  <c r="CB285" i="250"/>
  <c r="BZ285" i="250"/>
  <c r="BY285" i="250"/>
  <c r="BX285" i="250"/>
  <c r="BW285" i="250"/>
  <c r="BV285" i="250"/>
  <c r="BU285" i="250"/>
  <c r="BT285" i="250"/>
  <c r="BS285" i="250"/>
  <c r="BR285" i="250"/>
  <c r="BQ285" i="250"/>
  <c r="BP285" i="250"/>
  <c r="BO285" i="250"/>
  <c r="BN285" i="250"/>
  <c r="BM285" i="250"/>
  <c r="BL285" i="250"/>
  <c r="BK285" i="250"/>
  <c r="BJ285" i="250"/>
  <c r="BI285" i="250"/>
  <c r="BH285" i="250"/>
  <c r="BG285" i="250"/>
  <c r="CB284" i="250"/>
  <c r="BZ284" i="250"/>
  <c r="BY284" i="250"/>
  <c r="BX284" i="250"/>
  <c r="BW284" i="250"/>
  <c r="BV284" i="250"/>
  <c r="BU284" i="250"/>
  <c r="BT284" i="250"/>
  <c r="BS284" i="250"/>
  <c r="BR284" i="250"/>
  <c r="BQ284" i="250"/>
  <c r="BP284" i="250"/>
  <c r="BO284" i="250"/>
  <c r="BN284" i="250"/>
  <c r="BM284" i="250"/>
  <c r="BL284" i="250"/>
  <c r="BK284" i="250"/>
  <c r="BJ284" i="250"/>
  <c r="BI284" i="250"/>
  <c r="BH284" i="250"/>
  <c r="BG284" i="250"/>
  <c r="CB283" i="250"/>
  <c r="BZ283" i="250"/>
  <c r="BY283" i="250"/>
  <c r="BX283" i="250"/>
  <c r="BW283" i="250"/>
  <c r="BV283" i="250"/>
  <c r="BU283" i="250"/>
  <c r="BT283" i="250"/>
  <c r="BS283" i="250"/>
  <c r="BR283" i="250"/>
  <c r="BQ283" i="250"/>
  <c r="BP283" i="250"/>
  <c r="BO283" i="250"/>
  <c r="BN283" i="250"/>
  <c r="BM283" i="250"/>
  <c r="BL283" i="250"/>
  <c r="BK283" i="250"/>
  <c r="BJ283" i="250"/>
  <c r="BI283" i="250"/>
  <c r="BH283" i="250"/>
  <c r="BG283" i="250"/>
  <c r="CB282" i="250"/>
  <c r="BZ282" i="250"/>
  <c r="BY282" i="250"/>
  <c r="BX282" i="250"/>
  <c r="BW282" i="250"/>
  <c r="BV282" i="250"/>
  <c r="BU282" i="250"/>
  <c r="BT282" i="250"/>
  <c r="BS282" i="250"/>
  <c r="BR282" i="250"/>
  <c r="BQ282" i="250"/>
  <c r="BP282" i="250"/>
  <c r="BO282" i="250"/>
  <c r="BN282" i="250"/>
  <c r="BM282" i="250"/>
  <c r="BL282" i="250"/>
  <c r="BK282" i="250"/>
  <c r="BJ282" i="250"/>
  <c r="BI282" i="250"/>
  <c r="BH282" i="250"/>
  <c r="BG282" i="250"/>
  <c r="CB281" i="250"/>
  <c r="BZ281" i="250"/>
  <c r="BY281" i="250"/>
  <c r="BX281" i="250"/>
  <c r="BW281" i="250"/>
  <c r="BV281" i="250"/>
  <c r="BU281" i="250"/>
  <c r="BT281" i="250"/>
  <c r="BS281" i="250"/>
  <c r="BR281" i="250"/>
  <c r="BQ281" i="250"/>
  <c r="BP281" i="250"/>
  <c r="BO281" i="250"/>
  <c r="BN281" i="250"/>
  <c r="BM281" i="250"/>
  <c r="BL281" i="250"/>
  <c r="BK281" i="250"/>
  <c r="BJ281" i="250"/>
  <c r="BI281" i="250"/>
  <c r="BH281" i="250"/>
  <c r="BG281" i="250"/>
  <c r="CB280" i="250"/>
  <c r="BZ280" i="250"/>
  <c r="BY280" i="250"/>
  <c r="BX280" i="250"/>
  <c r="BW280" i="250"/>
  <c r="BV280" i="250"/>
  <c r="BU280" i="250"/>
  <c r="BT280" i="250"/>
  <c r="BS280" i="250"/>
  <c r="BR280" i="250"/>
  <c r="BQ280" i="250"/>
  <c r="BP280" i="250"/>
  <c r="BO280" i="250"/>
  <c r="BN280" i="250"/>
  <c r="BM280" i="250"/>
  <c r="BL280" i="250"/>
  <c r="BK280" i="250"/>
  <c r="BJ280" i="250"/>
  <c r="BI280" i="250"/>
  <c r="BH280" i="250"/>
  <c r="BG280" i="250"/>
  <c r="CB279" i="250"/>
  <c r="BZ279" i="250"/>
  <c r="BY279" i="250"/>
  <c r="BX279" i="250"/>
  <c r="BW279" i="250"/>
  <c r="BV279" i="250"/>
  <c r="BU279" i="250"/>
  <c r="BT279" i="250"/>
  <c r="BS279" i="250"/>
  <c r="BR279" i="250"/>
  <c r="BQ279" i="250"/>
  <c r="BP279" i="250"/>
  <c r="BO279" i="250"/>
  <c r="BN279" i="250"/>
  <c r="BM279" i="250"/>
  <c r="BL279" i="250"/>
  <c r="BK279" i="250"/>
  <c r="BJ279" i="250"/>
  <c r="BI279" i="250"/>
  <c r="BH279" i="250"/>
  <c r="BG279" i="250"/>
  <c r="CB278" i="250"/>
  <c r="BZ278" i="250"/>
  <c r="BY278" i="250"/>
  <c r="BX278" i="250"/>
  <c r="BW278" i="250"/>
  <c r="BV278" i="250"/>
  <c r="BU278" i="250"/>
  <c r="BT278" i="250"/>
  <c r="BS278" i="250"/>
  <c r="BR278" i="250"/>
  <c r="BQ278" i="250"/>
  <c r="BP278" i="250"/>
  <c r="BO278" i="250"/>
  <c r="BN278" i="250"/>
  <c r="BM278" i="250"/>
  <c r="BL278" i="250"/>
  <c r="BK278" i="250"/>
  <c r="BJ278" i="250"/>
  <c r="BI278" i="250"/>
  <c r="BH278" i="250"/>
  <c r="BG278" i="250"/>
  <c r="CB277" i="250"/>
  <c r="BZ277" i="250"/>
  <c r="BY277" i="250"/>
  <c r="BX277" i="250"/>
  <c r="BW277" i="250"/>
  <c r="BV277" i="250"/>
  <c r="BU277" i="250"/>
  <c r="BT277" i="250"/>
  <c r="BS277" i="250"/>
  <c r="BR277" i="250"/>
  <c r="BQ277" i="250"/>
  <c r="BP277" i="250"/>
  <c r="BO277" i="250"/>
  <c r="BN277" i="250"/>
  <c r="BM277" i="250"/>
  <c r="BL277" i="250"/>
  <c r="BK277" i="250"/>
  <c r="BJ277" i="250"/>
  <c r="BI277" i="250"/>
  <c r="BH277" i="250"/>
  <c r="BG277" i="250"/>
  <c r="CB276" i="250"/>
  <c r="BZ276" i="250"/>
  <c r="BY276" i="250"/>
  <c r="BX276" i="250"/>
  <c r="BW276" i="250"/>
  <c r="BV276" i="250"/>
  <c r="BU276" i="250"/>
  <c r="BT276" i="250"/>
  <c r="BS276" i="250"/>
  <c r="BR276" i="250"/>
  <c r="BQ276" i="250"/>
  <c r="BP276" i="250"/>
  <c r="BO276" i="250"/>
  <c r="BN276" i="250"/>
  <c r="BM276" i="250"/>
  <c r="BL276" i="250"/>
  <c r="BK276" i="250"/>
  <c r="BJ276" i="250"/>
  <c r="BI276" i="250"/>
  <c r="BH276" i="250"/>
  <c r="BG276" i="250"/>
  <c r="CB275" i="250"/>
  <c r="BZ275" i="250"/>
  <c r="BY275" i="250"/>
  <c r="BX275" i="250"/>
  <c r="BW275" i="250"/>
  <c r="BV275" i="250"/>
  <c r="BU275" i="250"/>
  <c r="BT275" i="250"/>
  <c r="BS275" i="250"/>
  <c r="BR275" i="250"/>
  <c r="BQ275" i="250"/>
  <c r="BP275" i="250"/>
  <c r="BO275" i="250"/>
  <c r="BN275" i="250"/>
  <c r="BM275" i="250"/>
  <c r="BL275" i="250"/>
  <c r="BK275" i="250"/>
  <c r="BJ275" i="250"/>
  <c r="BI275" i="250"/>
  <c r="BH275" i="250"/>
  <c r="BG275" i="250"/>
  <c r="CB274" i="250"/>
  <c r="BZ274" i="250"/>
  <c r="BY274" i="250"/>
  <c r="BX274" i="250"/>
  <c r="BW274" i="250"/>
  <c r="BV274" i="250"/>
  <c r="BU274" i="250"/>
  <c r="BT274" i="250"/>
  <c r="BS274" i="250"/>
  <c r="BR274" i="250"/>
  <c r="BQ274" i="250"/>
  <c r="BP274" i="250"/>
  <c r="BO274" i="250"/>
  <c r="BN274" i="250"/>
  <c r="BM274" i="250"/>
  <c r="BL274" i="250"/>
  <c r="BK274" i="250"/>
  <c r="BJ274" i="250"/>
  <c r="BI274" i="250"/>
  <c r="BH274" i="250"/>
  <c r="BG274" i="250"/>
  <c r="CB273" i="250"/>
  <c r="BZ273" i="250"/>
  <c r="BY273" i="250"/>
  <c r="BX273" i="250"/>
  <c r="BW273" i="250"/>
  <c r="BV273" i="250"/>
  <c r="BU273" i="250"/>
  <c r="BT273" i="250"/>
  <c r="BS273" i="250"/>
  <c r="BR273" i="250"/>
  <c r="BQ273" i="250"/>
  <c r="BP273" i="250"/>
  <c r="BO273" i="250"/>
  <c r="BN273" i="250"/>
  <c r="BM273" i="250"/>
  <c r="BL273" i="250"/>
  <c r="BK273" i="250"/>
  <c r="BJ273" i="250"/>
  <c r="BI273" i="250"/>
  <c r="BH273" i="250"/>
  <c r="BG273" i="250"/>
  <c r="CB272" i="250"/>
  <c r="BZ272" i="250"/>
  <c r="BY272" i="250"/>
  <c r="BX272" i="250"/>
  <c r="BW272" i="250"/>
  <c r="BV272" i="250"/>
  <c r="BU272" i="250"/>
  <c r="BT272" i="250"/>
  <c r="BS272" i="250"/>
  <c r="BR272" i="250"/>
  <c r="BQ272" i="250"/>
  <c r="BP272" i="250"/>
  <c r="BO272" i="250"/>
  <c r="BN272" i="250"/>
  <c r="BM272" i="250"/>
  <c r="BL272" i="250"/>
  <c r="BK272" i="250"/>
  <c r="BJ272" i="250"/>
  <c r="BI272" i="250"/>
  <c r="BH272" i="250"/>
  <c r="BG272" i="250"/>
  <c r="CB271" i="250"/>
  <c r="BZ271" i="250"/>
  <c r="BY271" i="250"/>
  <c r="BX271" i="250"/>
  <c r="BW271" i="250"/>
  <c r="BV271" i="250"/>
  <c r="BU271" i="250"/>
  <c r="BT271" i="250"/>
  <c r="BS271" i="250"/>
  <c r="BR271" i="250"/>
  <c r="BQ271" i="250"/>
  <c r="BP271" i="250"/>
  <c r="BO271" i="250"/>
  <c r="BN271" i="250"/>
  <c r="BM271" i="250"/>
  <c r="BL271" i="250"/>
  <c r="BK271" i="250"/>
  <c r="BJ271" i="250"/>
  <c r="BI271" i="250"/>
  <c r="BH271" i="250"/>
  <c r="BG271" i="250"/>
  <c r="CB270" i="250"/>
  <c r="BZ270" i="250"/>
  <c r="BY270" i="250"/>
  <c r="BX270" i="250"/>
  <c r="BW270" i="250"/>
  <c r="BV270" i="250"/>
  <c r="BU270" i="250"/>
  <c r="BT270" i="250"/>
  <c r="BS270" i="250"/>
  <c r="BR270" i="250"/>
  <c r="BQ270" i="250"/>
  <c r="BP270" i="250"/>
  <c r="BO270" i="250"/>
  <c r="BN270" i="250"/>
  <c r="BM270" i="250"/>
  <c r="BL270" i="250"/>
  <c r="BK270" i="250"/>
  <c r="BJ270" i="250"/>
  <c r="BI270" i="250"/>
  <c r="BH270" i="250"/>
  <c r="BG270" i="250"/>
  <c r="CB269" i="250"/>
  <c r="BZ269" i="250"/>
  <c r="BY269" i="250"/>
  <c r="BX269" i="250"/>
  <c r="BW269" i="250"/>
  <c r="BV269" i="250"/>
  <c r="BU269" i="250"/>
  <c r="BT269" i="250"/>
  <c r="BS269" i="250"/>
  <c r="BR269" i="250"/>
  <c r="BQ269" i="250"/>
  <c r="BP269" i="250"/>
  <c r="BO269" i="250"/>
  <c r="BN269" i="250"/>
  <c r="BM269" i="250"/>
  <c r="BL269" i="250"/>
  <c r="BK269" i="250"/>
  <c r="BJ269" i="250"/>
  <c r="BI269" i="250"/>
  <c r="BH269" i="250"/>
  <c r="BG269" i="250"/>
  <c r="CB268" i="250"/>
  <c r="BZ268" i="250"/>
  <c r="BY268" i="250"/>
  <c r="BX268" i="250"/>
  <c r="BW268" i="250"/>
  <c r="BV268" i="250"/>
  <c r="BU268" i="250"/>
  <c r="BT268" i="250"/>
  <c r="BS268" i="250"/>
  <c r="BR268" i="250"/>
  <c r="BQ268" i="250"/>
  <c r="BP268" i="250"/>
  <c r="BO268" i="250"/>
  <c r="BN268" i="250"/>
  <c r="BM268" i="250"/>
  <c r="BL268" i="250"/>
  <c r="BK268" i="250"/>
  <c r="BJ268" i="250"/>
  <c r="BI268" i="250"/>
  <c r="BH268" i="250"/>
  <c r="BG268" i="250"/>
  <c r="CB267" i="250"/>
  <c r="BZ267" i="250"/>
  <c r="BY267" i="250"/>
  <c r="BX267" i="250"/>
  <c r="BW267" i="250"/>
  <c r="BV267" i="250"/>
  <c r="BU267" i="250"/>
  <c r="BT267" i="250"/>
  <c r="BS267" i="250"/>
  <c r="BR267" i="250"/>
  <c r="BQ267" i="250"/>
  <c r="BP267" i="250"/>
  <c r="BO267" i="250"/>
  <c r="BN267" i="250"/>
  <c r="BM267" i="250"/>
  <c r="BL267" i="250"/>
  <c r="BK267" i="250"/>
  <c r="BJ267" i="250"/>
  <c r="BI267" i="250"/>
  <c r="BH267" i="250"/>
  <c r="BG267" i="250"/>
  <c r="CB266" i="250"/>
  <c r="BZ266" i="250"/>
  <c r="BY266" i="250"/>
  <c r="BX266" i="250"/>
  <c r="BW266" i="250"/>
  <c r="BV266" i="250"/>
  <c r="BU266" i="250"/>
  <c r="BT266" i="250"/>
  <c r="BS266" i="250"/>
  <c r="BR266" i="250"/>
  <c r="BQ266" i="250"/>
  <c r="BP266" i="250"/>
  <c r="BO266" i="250"/>
  <c r="BN266" i="250"/>
  <c r="BM266" i="250"/>
  <c r="BL266" i="250"/>
  <c r="BK266" i="250"/>
  <c r="BJ266" i="250"/>
  <c r="BI266" i="250"/>
  <c r="BH266" i="250"/>
  <c r="BG266" i="250"/>
  <c r="CB265" i="250"/>
  <c r="BZ265" i="250"/>
  <c r="BY265" i="250"/>
  <c r="BX265" i="250"/>
  <c r="BW265" i="250"/>
  <c r="BV265" i="250"/>
  <c r="BU265" i="250"/>
  <c r="BT265" i="250"/>
  <c r="BS265" i="250"/>
  <c r="BR265" i="250"/>
  <c r="BQ265" i="250"/>
  <c r="BP265" i="250"/>
  <c r="BO265" i="250"/>
  <c r="BN265" i="250"/>
  <c r="BM265" i="250"/>
  <c r="BL265" i="250"/>
  <c r="BK265" i="250"/>
  <c r="BJ265" i="250"/>
  <c r="BI265" i="250"/>
  <c r="BH265" i="250"/>
  <c r="BG265" i="250"/>
  <c r="CB264" i="250"/>
  <c r="BZ264" i="250"/>
  <c r="BY264" i="250"/>
  <c r="BX264" i="250"/>
  <c r="BW264" i="250"/>
  <c r="BV264" i="250"/>
  <c r="BU264" i="250"/>
  <c r="BT264" i="250"/>
  <c r="BS264" i="250"/>
  <c r="BR264" i="250"/>
  <c r="BQ264" i="250"/>
  <c r="BP264" i="250"/>
  <c r="BO264" i="250"/>
  <c r="BN264" i="250"/>
  <c r="BM264" i="250"/>
  <c r="BL264" i="250"/>
  <c r="BK264" i="250"/>
  <c r="BJ264" i="250"/>
  <c r="BI264" i="250"/>
  <c r="BH264" i="250"/>
  <c r="BG264" i="250"/>
  <c r="CB263" i="250"/>
  <c r="BZ263" i="250"/>
  <c r="BY263" i="250"/>
  <c r="BX263" i="250"/>
  <c r="BW263" i="250"/>
  <c r="BV263" i="250"/>
  <c r="BU263" i="250"/>
  <c r="BT263" i="250"/>
  <c r="BS263" i="250"/>
  <c r="BR263" i="250"/>
  <c r="BQ263" i="250"/>
  <c r="BP263" i="250"/>
  <c r="BO263" i="250"/>
  <c r="BN263" i="250"/>
  <c r="BM263" i="250"/>
  <c r="BL263" i="250"/>
  <c r="BK263" i="250"/>
  <c r="BJ263" i="250"/>
  <c r="BI263" i="250"/>
  <c r="BH263" i="250"/>
  <c r="BG263" i="250"/>
  <c r="CB262" i="250"/>
  <c r="BZ262" i="250"/>
  <c r="BY262" i="250"/>
  <c r="BX262" i="250"/>
  <c r="BW262" i="250"/>
  <c r="BV262" i="250"/>
  <c r="BU262" i="250"/>
  <c r="BT262" i="250"/>
  <c r="BS262" i="250"/>
  <c r="BR262" i="250"/>
  <c r="BQ262" i="250"/>
  <c r="BP262" i="250"/>
  <c r="BO262" i="250"/>
  <c r="BN262" i="250"/>
  <c r="BM262" i="250"/>
  <c r="BL262" i="250"/>
  <c r="BK262" i="250"/>
  <c r="BJ262" i="250"/>
  <c r="BI262" i="250"/>
  <c r="BH262" i="250"/>
  <c r="BG262" i="250"/>
  <c r="CB261" i="250"/>
  <c r="BZ261" i="250"/>
  <c r="BY261" i="250"/>
  <c r="BX261" i="250"/>
  <c r="BW261" i="250"/>
  <c r="BV261" i="250"/>
  <c r="BU261" i="250"/>
  <c r="BT261" i="250"/>
  <c r="BS261" i="250"/>
  <c r="BR261" i="250"/>
  <c r="BQ261" i="250"/>
  <c r="BP261" i="250"/>
  <c r="BO261" i="250"/>
  <c r="BN261" i="250"/>
  <c r="BM261" i="250"/>
  <c r="BL261" i="250"/>
  <c r="BK261" i="250"/>
  <c r="BJ261" i="250"/>
  <c r="BI261" i="250"/>
  <c r="BH261" i="250"/>
  <c r="BG261" i="250"/>
  <c r="CB260" i="250"/>
  <c r="BZ260" i="250"/>
  <c r="BY260" i="250"/>
  <c r="BX260" i="250"/>
  <c r="BW260" i="250"/>
  <c r="BV260" i="250"/>
  <c r="BU260" i="250"/>
  <c r="BT260" i="250"/>
  <c r="BS260" i="250"/>
  <c r="BR260" i="250"/>
  <c r="BQ260" i="250"/>
  <c r="BP260" i="250"/>
  <c r="BO260" i="250"/>
  <c r="BN260" i="250"/>
  <c r="BM260" i="250"/>
  <c r="BL260" i="250"/>
  <c r="BK260" i="250"/>
  <c r="BJ260" i="250"/>
  <c r="BI260" i="250"/>
  <c r="BH260" i="250"/>
  <c r="BG260" i="250"/>
  <c r="CB259" i="250"/>
  <c r="BZ259" i="250"/>
  <c r="BY259" i="250"/>
  <c r="BX259" i="250"/>
  <c r="BW259" i="250"/>
  <c r="BV259" i="250"/>
  <c r="BU259" i="250"/>
  <c r="BT259" i="250"/>
  <c r="BS259" i="250"/>
  <c r="BR259" i="250"/>
  <c r="BQ259" i="250"/>
  <c r="BP259" i="250"/>
  <c r="BO259" i="250"/>
  <c r="BN259" i="250"/>
  <c r="BM259" i="250"/>
  <c r="BL259" i="250"/>
  <c r="BK259" i="250"/>
  <c r="BJ259" i="250"/>
  <c r="BI259" i="250"/>
  <c r="BH259" i="250"/>
  <c r="BG259" i="250"/>
  <c r="CB258" i="250"/>
  <c r="BZ258" i="250"/>
  <c r="BY258" i="250"/>
  <c r="BX258" i="250"/>
  <c r="BW258" i="250"/>
  <c r="BV258" i="250"/>
  <c r="BU258" i="250"/>
  <c r="BT258" i="250"/>
  <c r="BS258" i="250"/>
  <c r="BR258" i="250"/>
  <c r="BQ258" i="250"/>
  <c r="BP258" i="250"/>
  <c r="BO258" i="250"/>
  <c r="BN258" i="250"/>
  <c r="BM258" i="250"/>
  <c r="BL258" i="250"/>
  <c r="BK258" i="250"/>
  <c r="BJ258" i="250"/>
  <c r="BI258" i="250"/>
  <c r="BH258" i="250"/>
  <c r="BG258" i="250"/>
  <c r="CB257" i="250"/>
  <c r="BZ257" i="250"/>
  <c r="BY257" i="250"/>
  <c r="BX257" i="250"/>
  <c r="BW257" i="250"/>
  <c r="BV257" i="250"/>
  <c r="BU257" i="250"/>
  <c r="BT257" i="250"/>
  <c r="BS257" i="250"/>
  <c r="BR257" i="250"/>
  <c r="BQ257" i="250"/>
  <c r="BP257" i="250"/>
  <c r="BO257" i="250"/>
  <c r="BN257" i="250"/>
  <c r="BM257" i="250"/>
  <c r="BL257" i="250"/>
  <c r="BK257" i="250"/>
  <c r="BJ257" i="250"/>
  <c r="BI257" i="250"/>
  <c r="BH257" i="250"/>
  <c r="BG257" i="250"/>
  <c r="CB256" i="250"/>
  <c r="BZ256" i="250"/>
  <c r="BY256" i="250"/>
  <c r="BX256" i="250"/>
  <c r="BW256" i="250"/>
  <c r="BV256" i="250"/>
  <c r="BU256" i="250"/>
  <c r="BT256" i="250"/>
  <c r="BS256" i="250"/>
  <c r="BR256" i="250"/>
  <c r="BQ256" i="250"/>
  <c r="BP256" i="250"/>
  <c r="BO256" i="250"/>
  <c r="BN256" i="250"/>
  <c r="BM256" i="250"/>
  <c r="BL256" i="250"/>
  <c r="BK256" i="250"/>
  <c r="BJ256" i="250"/>
  <c r="BI256" i="250"/>
  <c r="BH256" i="250"/>
  <c r="BG256" i="250"/>
  <c r="CB255" i="250"/>
  <c r="BZ255" i="250"/>
  <c r="BY255" i="250"/>
  <c r="BX255" i="250"/>
  <c r="BW255" i="250"/>
  <c r="BV255" i="250"/>
  <c r="BU255" i="250"/>
  <c r="BT255" i="250"/>
  <c r="BS255" i="250"/>
  <c r="BR255" i="250"/>
  <c r="BQ255" i="250"/>
  <c r="BP255" i="250"/>
  <c r="BO255" i="250"/>
  <c r="BN255" i="250"/>
  <c r="BM255" i="250"/>
  <c r="BL255" i="250"/>
  <c r="BK255" i="250"/>
  <c r="BJ255" i="250"/>
  <c r="BI255" i="250"/>
  <c r="BH255" i="250"/>
  <c r="BG255" i="250"/>
  <c r="CB254" i="250"/>
  <c r="BZ254" i="250"/>
  <c r="BY254" i="250"/>
  <c r="BX254" i="250"/>
  <c r="BW254" i="250"/>
  <c r="BV254" i="250"/>
  <c r="BU254" i="250"/>
  <c r="BT254" i="250"/>
  <c r="BS254" i="250"/>
  <c r="BR254" i="250"/>
  <c r="BQ254" i="250"/>
  <c r="BP254" i="250"/>
  <c r="BO254" i="250"/>
  <c r="BN254" i="250"/>
  <c r="BM254" i="250"/>
  <c r="BL254" i="250"/>
  <c r="BK254" i="250"/>
  <c r="BJ254" i="250"/>
  <c r="BI254" i="250"/>
  <c r="BH254" i="250"/>
  <c r="BG254" i="250"/>
  <c r="CB253" i="250"/>
  <c r="BZ253" i="250"/>
  <c r="BY253" i="250"/>
  <c r="BX253" i="250"/>
  <c r="BW253" i="250"/>
  <c r="BV253" i="250"/>
  <c r="BU253" i="250"/>
  <c r="BT253" i="250"/>
  <c r="BS253" i="250"/>
  <c r="BR253" i="250"/>
  <c r="BQ253" i="250"/>
  <c r="BP253" i="250"/>
  <c r="BO253" i="250"/>
  <c r="BN253" i="250"/>
  <c r="BM253" i="250"/>
  <c r="BL253" i="250"/>
  <c r="BK253" i="250"/>
  <c r="BJ253" i="250"/>
  <c r="BI253" i="250"/>
  <c r="BH253" i="250"/>
  <c r="BG253" i="250"/>
  <c r="CB252" i="250"/>
  <c r="BZ252" i="250"/>
  <c r="BY252" i="250"/>
  <c r="BX252" i="250"/>
  <c r="BW252" i="250"/>
  <c r="BV252" i="250"/>
  <c r="BU252" i="250"/>
  <c r="BT252" i="250"/>
  <c r="BS252" i="250"/>
  <c r="BR252" i="250"/>
  <c r="BQ252" i="250"/>
  <c r="BP252" i="250"/>
  <c r="BO252" i="250"/>
  <c r="BN252" i="250"/>
  <c r="BM252" i="250"/>
  <c r="BL252" i="250"/>
  <c r="BK252" i="250"/>
  <c r="BJ252" i="250"/>
  <c r="BI252" i="250"/>
  <c r="BH252" i="250"/>
  <c r="BG252" i="250"/>
  <c r="CB251" i="250"/>
  <c r="BZ251" i="250"/>
  <c r="BY251" i="250"/>
  <c r="BX251" i="250"/>
  <c r="BW251" i="250"/>
  <c r="BV251" i="250"/>
  <c r="BU251" i="250"/>
  <c r="BT251" i="250"/>
  <c r="BS251" i="250"/>
  <c r="BR251" i="250"/>
  <c r="BQ251" i="250"/>
  <c r="BP251" i="250"/>
  <c r="BO251" i="250"/>
  <c r="BN251" i="250"/>
  <c r="BM251" i="250"/>
  <c r="BL251" i="250"/>
  <c r="BK251" i="250"/>
  <c r="BJ251" i="250"/>
  <c r="BI251" i="250"/>
  <c r="BH251" i="250"/>
  <c r="BG251" i="250"/>
  <c r="CB250" i="250"/>
  <c r="BZ250" i="250"/>
  <c r="BY250" i="250"/>
  <c r="BX250" i="250"/>
  <c r="BW250" i="250"/>
  <c r="BV250" i="250"/>
  <c r="BU250" i="250"/>
  <c r="BT250" i="250"/>
  <c r="BS250" i="250"/>
  <c r="BR250" i="250"/>
  <c r="BQ250" i="250"/>
  <c r="BP250" i="250"/>
  <c r="BO250" i="250"/>
  <c r="BN250" i="250"/>
  <c r="BM250" i="250"/>
  <c r="BL250" i="250"/>
  <c r="BK250" i="250"/>
  <c r="BJ250" i="250"/>
  <c r="BI250" i="250"/>
  <c r="BH250" i="250"/>
  <c r="BG250" i="250"/>
  <c r="CB249" i="250"/>
  <c r="BZ249" i="250"/>
  <c r="BY249" i="250"/>
  <c r="BX249" i="250"/>
  <c r="BW249" i="250"/>
  <c r="BV249" i="250"/>
  <c r="BU249" i="250"/>
  <c r="BT249" i="250"/>
  <c r="BS249" i="250"/>
  <c r="BR249" i="250"/>
  <c r="BQ249" i="250"/>
  <c r="BP249" i="250"/>
  <c r="BO249" i="250"/>
  <c r="BN249" i="250"/>
  <c r="BM249" i="250"/>
  <c r="BL249" i="250"/>
  <c r="BK249" i="250"/>
  <c r="BJ249" i="250"/>
  <c r="BI249" i="250"/>
  <c r="BH249" i="250"/>
  <c r="BG249" i="250"/>
  <c r="CB248" i="250"/>
  <c r="BZ248" i="250"/>
  <c r="BY248" i="250"/>
  <c r="BX248" i="250"/>
  <c r="BW248" i="250"/>
  <c r="BV248" i="250"/>
  <c r="BU248" i="250"/>
  <c r="BT248" i="250"/>
  <c r="BS248" i="250"/>
  <c r="BR248" i="250"/>
  <c r="BQ248" i="250"/>
  <c r="BP248" i="250"/>
  <c r="BO248" i="250"/>
  <c r="BN248" i="250"/>
  <c r="BM248" i="250"/>
  <c r="BL248" i="250"/>
  <c r="BK248" i="250"/>
  <c r="BJ248" i="250"/>
  <c r="BI248" i="250"/>
  <c r="BH248" i="250"/>
  <c r="BG248" i="250"/>
  <c r="CB247" i="250"/>
  <c r="BZ247" i="250"/>
  <c r="BY247" i="250"/>
  <c r="BX247" i="250"/>
  <c r="BW247" i="250"/>
  <c r="BV247" i="250"/>
  <c r="BU247" i="250"/>
  <c r="BT247" i="250"/>
  <c r="BS247" i="250"/>
  <c r="BR247" i="250"/>
  <c r="BQ247" i="250"/>
  <c r="BP247" i="250"/>
  <c r="BO247" i="250"/>
  <c r="BN247" i="250"/>
  <c r="BM247" i="250"/>
  <c r="BL247" i="250"/>
  <c r="BK247" i="250"/>
  <c r="BJ247" i="250"/>
  <c r="BI247" i="250"/>
  <c r="BH247" i="250"/>
  <c r="BG247" i="250"/>
  <c r="CB246" i="250"/>
  <c r="BZ246" i="250"/>
  <c r="BY246" i="250"/>
  <c r="BX246" i="250"/>
  <c r="BW246" i="250"/>
  <c r="BV246" i="250"/>
  <c r="BU246" i="250"/>
  <c r="BT246" i="250"/>
  <c r="BS246" i="250"/>
  <c r="BR246" i="250"/>
  <c r="BQ246" i="250"/>
  <c r="BP246" i="250"/>
  <c r="BO246" i="250"/>
  <c r="BN246" i="250"/>
  <c r="BM246" i="250"/>
  <c r="BL246" i="250"/>
  <c r="BK246" i="250"/>
  <c r="BJ246" i="250"/>
  <c r="BI246" i="250"/>
  <c r="BH246" i="250"/>
  <c r="BG246" i="250"/>
  <c r="CB245" i="250"/>
  <c r="BZ245" i="250"/>
  <c r="BY245" i="250"/>
  <c r="BX245" i="250"/>
  <c r="BW245" i="250"/>
  <c r="BV245" i="250"/>
  <c r="BU245" i="250"/>
  <c r="BT245" i="250"/>
  <c r="BS245" i="250"/>
  <c r="BR245" i="250"/>
  <c r="BQ245" i="250"/>
  <c r="BP245" i="250"/>
  <c r="BO245" i="250"/>
  <c r="BN245" i="250"/>
  <c r="BM245" i="250"/>
  <c r="BL245" i="250"/>
  <c r="BK245" i="250"/>
  <c r="BJ245" i="250"/>
  <c r="BI245" i="250"/>
  <c r="BH245" i="250"/>
  <c r="BG245" i="250"/>
  <c r="CB244" i="250"/>
  <c r="BZ244" i="250"/>
  <c r="BY244" i="250"/>
  <c r="BX244" i="250"/>
  <c r="BW244" i="250"/>
  <c r="BV244" i="250"/>
  <c r="BU244" i="250"/>
  <c r="BT244" i="250"/>
  <c r="BS244" i="250"/>
  <c r="BR244" i="250"/>
  <c r="BQ244" i="250"/>
  <c r="BP244" i="250"/>
  <c r="BO244" i="250"/>
  <c r="BN244" i="250"/>
  <c r="BM244" i="250"/>
  <c r="BL244" i="250"/>
  <c r="BK244" i="250"/>
  <c r="BJ244" i="250"/>
  <c r="BI244" i="250"/>
  <c r="BH244" i="250"/>
  <c r="BG244" i="250"/>
  <c r="CB243" i="250"/>
  <c r="BZ243" i="250"/>
  <c r="BY243" i="250"/>
  <c r="BX243" i="250"/>
  <c r="BW243" i="250"/>
  <c r="BV243" i="250"/>
  <c r="BU243" i="250"/>
  <c r="BT243" i="250"/>
  <c r="BS243" i="250"/>
  <c r="BR243" i="250"/>
  <c r="BQ243" i="250"/>
  <c r="BP243" i="250"/>
  <c r="BO243" i="250"/>
  <c r="BN243" i="250"/>
  <c r="BM243" i="250"/>
  <c r="BL243" i="250"/>
  <c r="BK243" i="250"/>
  <c r="BJ243" i="250"/>
  <c r="BI243" i="250"/>
  <c r="BH243" i="250"/>
  <c r="BG243" i="250"/>
  <c r="CB242" i="250"/>
  <c r="BZ242" i="250"/>
  <c r="BY242" i="250"/>
  <c r="BX242" i="250"/>
  <c r="BW242" i="250"/>
  <c r="BV242" i="250"/>
  <c r="BU242" i="250"/>
  <c r="BT242" i="250"/>
  <c r="BS242" i="250"/>
  <c r="BR242" i="250"/>
  <c r="BQ242" i="250"/>
  <c r="BP242" i="250"/>
  <c r="BO242" i="250"/>
  <c r="BN242" i="250"/>
  <c r="BM242" i="250"/>
  <c r="BL242" i="250"/>
  <c r="BK242" i="250"/>
  <c r="BJ242" i="250"/>
  <c r="BI242" i="250"/>
  <c r="BH242" i="250"/>
  <c r="BG242" i="250"/>
  <c r="CB241" i="250"/>
  <c r="BZ241" i="250"/>
  <c r="BY241" i="250"/>
  <c r="BX241" i="250"/>
  <c r="BW241" i="250"/>
  <c r="BV241" i="250"/>
  <c r="BU241" i="250"/>
  <c r="BT241" i="250"/>
  <c r="BS241" i="250"/>
  <c r="BR241" i="250"/>
  <c r="BQ241" i="250"/>
  <c r="BP241" i="250"/>
  <c r="BO241" i="250"/>
  <c r="BN241" i="250"/>
  <c r="BM241" i="250"/>
  <c r="BL241" i="250"/>
  <c r="BK241" i="250"/>
  <c r="BJ241" i="250"/>
  <c r="BI241" i="250"/>
  <c r="BH241" i="250"/>
  <c r="BG241" i="250"/>
  <c r="CB240" i="250"/>
  <c r="BZ240" i="250"/>
  <c r="BY240" i="250"/>
  <c r="BX240" i="250"/>
  <c r="BW240" i="250"/>
  <c r="BV240" i="250"/>
  <c r="BU240" i="250"/>
  <c r="BT240" i="250"/>
  <c r="BS240" i="250"/>
  <c r="BR240" i="250"/>
  <c r="BQ240" i="250"/>
  <c r="BP240" i="250"/>
  <c r="BO240" i="250"/>
  <c r="BN240" i="250"/>
  <c r="BM240" i="250"/>
  <c r="BL240" i="250"/>
  <c r="BK240" i="250"/>
  <c r="BJ240" i="250"/>
  <c r="BI240" i="250"/>
  <c r="BH240" i="250"/>
  <c r="BG240" i="250"/>
  <c r="CB239" i="250"/>
  <c r="BZ239" i="250"/>
  <c r="BY239" i="250"/>
  <c r="BX239" i="250"/>
  <c r="BW239" i="250"/>
  <c r="BV239" i="250"/>
  <c r="BU239" i="250"/>
  <c r="BT239" i="250"/>
  <c r="BS239" i="250"/>
  <c r="BR239" i="250"/>
  <c r="BQ239" i="250"/>
  <c r="BP239" i="250"/>
  <c r="BO239" i="250"/>
  <c r="BN239" i="250"/>
  <c r="BM239" i="250"/>
  <c r="BL239" i="250"/>
  <c r="BK239" i="250"/>
  <c r="BJ239" i="250"/>
  <c r="BI239" i="250"/>
  <c r="BH239" i="250"/>
  <c r="BG239" i="250"/>
  <c r="CB238" i="250"/>
  <c r="BZ238" i="250"/>
  <c r="BY238" i="250"/>
  <c r="BX238" i="250"/>
  <c r="BW238" i="250"/>
  <c r="BV238" i="250"/>
  <c r="BU238" i="250"/>
  <c r="BT238" i="250"/>
  <c r="BS238" i="250"/>
  <c r="BR238" i="250"/>
  <c r="BQ238" i="250"/>
  <c r="BP238" i="250"/>
  <c r="BO238" i="250"/>
  <c r="BN238" i="250"/>
  <c r="BM238" i="250"/>
  <c r="BL238" i="250"/>
  <c r="BK238" i="250"/>
  <c r="BJ238" i="250"/>
  <c r="BI238" i="250"/>
  <c r="BH238" i="250"/>
  <c r="BG238" i="250"/>
  <c r="CB237" i="250"/>
  <c r="BZ237" i="250"/>
  <c r="BY237" i="250"/>
  <c r="BX237" i="250"/>
  <c r="BW237" i="250"/>
  <c r="BV237" i="250"/>
  <c r="BU237" i="250"/>
  <c r="BT237" i="250"/>
  <c r="BS237" i="250"/>
  <c r="BR237" i="250"/>
  <c r="BQ237" i="250"/>
  <c r="BP237" i="250"/>
  <c r="BO237" i="250"/>
  <c r="BN237" i="250"/>
  <c r="BM237" i="250"/>
  <c r="BL237" i="250"/>
  <c r="BK237" i="250"/>
  <c r="BJ237" i="250"/>
  <c r="BI237" i="250"/>
  <c r="BH237" i="250"/>
  <c r="BG237" i="250"/>
  <c r="CB236" i="250"/>
  <c r="BZ236" i="250"/>
  <c r="BY236" i="250"/>
  <c r="BX236" i="250"/>
  <c r="BW236" i="250"/>
  <c r="BV236" i="250"/>
  <c r="BU236" i="250"/>
  <c r="BT236" i="250"/>
  <c r="BS236" i="250"/>
  <c r="BR236" i="250"/>
  <c r="BQ236" i="250"/>
  <c r="BP236" i="250"/>
  <c r="BO236" i="250"/>
  <c r="BN236" i="250"/>
  <c r="BM236" i="250"/>
  <c r="BL236" i="250"/>
  <c r="BK236" i="250"/>
  <c r="BJ236" i="250"/>
  <c r="BI236" i="250"/>
  <c r="BH236" i="250"/>
  <c r="BG236" i="250"/>
  <c r="CB235" i="250"/>
  <c r="BZ235" i="250"/>
  <c r="BY235" i="250"/>
  <c r="BX235" i="250"/>
  <c r="BW235" i="250"/>
  <c r="BV235" i="250"/>
  <c r="BU235" i="250"/>
  <c r="BT235" i="250"/>
  <c r="BS235" i="250"/>
  <c r="BR235" i="250"/>
  <c r="BQ235" i="250"/>
  <c r="BP235" i="250"/>
  <c r="BO235" i="250"/>
  <c r="BN235" i="250"/>
  <c r="BM235" i="250"/>
  <c r="BL235" i="250"/>
  <c r="BK235" i="250"/>
  <c r="BJ235" i="250"/>
  <c r="BI235" i="250"/>
  <c r="BH235" i="250"/>
  <c r="BG235" i="250"/>
  <c r="CB234" i="250"/>
  <c r="BZ234" i="250"/>
  <c r="BY234" i="250"/>
  <c r="BX234" i="250"/>
  <c r="BW234" i="250"/>
  <c r="BV234" i="250"/>
  <c r="BU234" i="250"/>
  <c r="BT234" i="250"/>
  <c r="BS234" i="250"/>
  <c r="BR234" i="250"/>
  <c r="BQ234" i="250"/>
  <c r="BP234" i="250"/>
  <c r="BO234" i="250"/>
  <c r="BN234" i="250"/>
  <c r="BM234" i="250"/>
  <c r="BL234" i="250"/>
  <c r="BK234" i="250"/>
  <c r="BJ234" i="250"/>
  <c r="BI234" i="250"/>
  <c r="BH234" i="250"/>
  <c r="BG234" i="250"/>
  <c r="CB233" i="250"/>
  <c r="BZ233" i="250"/>
  <c r="BY233" i="250"/>
  <c r="BX233" i="250"/>
  <c r="BW233" i="250"/>
  <c r="BV233" i="250"/>
  <c r="BU233" i="250"/>
  <c r="BT233" i="250"/>
  <c r="BS233" i="250"/>
  <c r="BR233" i="250"/>
  <c r="BQ233" i="250"/>
  <c r="BP233" i="250"/>
  <c r="BO233" i="250"/>
  <c r="BN233" i="250"/>
  <c r="BM233" i="250"/>
  <c r="BL233" i="250"/>
  <c r="BK233" i="250"/>
  <c r="BJ233" i="250"/>
  <c r="BI233" i="250"/>
  <c r="BH233" i="250"/>
  <c r="BG233" i="250"/>
  <c r="CB232" i="250"/>
  <c r="BZ232" i="250"/>
  <c r="BY232" i="250"/>
  <c r="BX232" i="250"/>
  <c r="BW232" i="250"/>
  <c r="BV232" i="250"/>
  <c r="BU232" i="250"/>
  <c r="BT232" i="250"/>
  <c r="BS232" i="250"/>
  <c r="BR232" i="250"/>
  <c r="BQ232" i="250"/>
  <c r="BP232" i="250"/>
  <c r="BO232" i="250"/>
  <c r="BN232" i="250"/>
  <c r="BM232" i="250"/>
  <c r="BL232" i="250"/>
  <c r="BK232" i="250"/>
  <c r="BJ232" i="250"/>
  <c r="BI232" i="250"/>
  <c r="BH232" i="250"/>
  <c r="BG232" i="250"/>
  <c r="CB231" i="250"/>
  <c r="BZ231" i="250"/>
  <c r="BY231" i="250"/>
  <c r="BX231" i="250"/>
  <c r="BW231" i="250"/>
  <c r="BV231" i="250"/>
  <c r="BU231" i="250"/>
  <c r="BT231" i="250"/>
  <c r="BS231" i="250"/>
  <c r="BR231" i="250"/>
  <c r="BQ231" i="250"/>
  <c r="BP231" i="250"/>
  <c r="BO231" i="250"/>
  <c r="BN231" i="250"/>
  <c r="BM231" i="250"/>
  <c r="BL231" i="250"/>
  <c r="BK231" i="250"/>
  <c r="BJ231" i="250"/>
  <c r="BI231" i="250"/>
  <c r="BH231" i="250"/>
  <c r="BG231" i="250"/>
  <c r="CB230" i="250"/>
  <c r="BZ230" i="250"/>
  <c r="BY230" i="250"/>
  <c r="BX230" i="250"/>
  <c r="BW230" i="250"/>
  <c r="BV230" i="250"/>
  <c r="BU230" i="250"/>
  <c r="BT230" i="250"/>
  <c r="BS230" i="250"/>
  <c r="BR230" i="250"/>
  <c r="BQ230" i="250"/>
  <c r="BP230" i="250"/>
  <c r="BO230" i="250"/>
  <c r="BN230" i="250"/>
  <c r="BM230" i="250"/>
  <c r="BL230" i="250"/>
  <c r="BK230" i="250"/>
  <c r="BJ230" i="250"/>
  <c r="BI230" i="250"/>
  <c r="BH230" i="250"/>
  <c r="BG230" i="250"/>
  <c r="CB229" i="250"/>
  <c r="BZ229" i="250"/>
  <c r="BY229" i="250"/>
  <c r="BX229" i="250"/>
  <c r="BW229" i="250"/>
  <c r="BV229" i="250"/>
  <c r="BU229" i="250"/>
  <c r="BT229" i="250"/>
  <c r="BS229" i="250"/>
  <c r="BR229" i="250"/>
  <c r="BQ229" i="250"/>
  <c r="BP229" i="250"/>
  <c r="BO229" i="250"/>
  <c r="BN229" i="250"/>
  <c r="BM229" i="250"/>
  <c r="BL229" i="250"/>
  <c r="BK229" i="250"/>
  <c r="BJ229" i="250"/>
  <c r="BI229" i="250"/>
  <c r="BH229" i="250"/>
  <c r="BG229" i="250"/>
  <c r="CB228" i="250"/>
  <c r="BZ228" i="250"/>
  <c r="BY228" i="250"/>
  <c r="BX228" i="250"/>
  <c r="BW228" i="250"/>
  <c r="BV228" i="250"/>
  <c r="BU228" i="250"/>
  <c r="BT228" i="250"/>
  <c r="BS228" i="250"/>
  <c r="BR228" i="250"/>
  <c r="BQ228" i="250"/>
  <c r="BP228" i="250"/>
  <c r="BO228" i="250"/>
  <c r="BN228" i="250"/>
  <c r="BM228" i="250"/>
  <c r="BL228" i="250"/>
  <c r="BK228" i="250"/>
  <c r="BJ228" i="250"/>
  <c r="BI228" i="250"/>
  <c r="BH228" i="250"/>
  <c r="BG228" i="250"/>
  <c r="CB227" i="250"/>
  <c r="BZ227" i="250"/>
  <c r="BY227" i="250"/>
  <c r="BX227" i="250"/>
  <c r="BW227" i="250"/>
  <c r="BV227" i="250"/>
  <c r="BU227" i="250"/>
  <c r="BT227" i="250"/>
  <c r="BS227" i="250"/>
  <c r="BR227" i="250"/>
  <c r="BQ227" i="250"/>
  <c r="BP227" i="250"/>
  <c r="BO227" i="250"/>
  <c r="BN227" i="250"/>
  <c r="BM227" i="250"/>
  <c r="BL227" i="250"/>
  <c r="BK227" i="250"/>
  <c r="BJ227" i="250"/>
  <c r="BI227" i="250"/>
  <c r="BH227" i="250"/>
  <c r="BG227" i="250"/>
  <c r="CB226" i="250"/>
  <c r="BZ226" i="250"/>
  <c r="BY226" i="250"/>
  <c r="BX226" i="250"/>
  <c r="BW226" i="250"/>
  <c r="BV226" i="250"/>
  <c r="BU226" i="250"/>
  <c r="BT226" i="250"/>
  <c r="BS226" i="250"/>
  <c r="BR226" i="250"/>
  <c r="BQ226" i="250"/>
  <c r="BP226" i="250"/>
  <c r="BO226" i="250"/>
  <c r="BN226" i="250"/>
  <c r="BM226" i="250"/>
  <c r="BL226" i="250"/>
  <c r="BK226" i="250"/>
  <c r="BJ226" i="250"/>
  <c r="BI226" i="250"/>
  <c r="BH226" i="250"/>
  <c r="BG226" i="250"/>
  <c r="CB225" i="250"/>
  <c r="BZ225" i="250"/>
  <c r="BY225" i="250"/>
  <c r="BX225" i="250"/>
  <c r="BW225" i="250"/>
  <c r="BV225" i="250"/>
  <c r="BU225" i="250"/>
  <c r="BT225" i="250"/>
  <c r="BS225" i="250"/>
  <c r="BR225" i="250"/>
  <c r="BQ225" i="250"/>
  <c r="BP225" i="250"/>
  <c r="BO225" i="250"/>
  <c r="BN225" i="250"/>
  <c r="BM225" i="250"/>
  <c r="BL225" i="250"/>
  <c r="BK225" i="250"/>
  <c r="BJ225" i="250"/>
  <c r="BI225" i="250"/>
  <c r="BH225" i="250"/>
  <c r="BG225" i="250"/>
  <c r="CB224" i="250"/>
  <c r="BZ224" i="250"/>
  <c r="BY224" i="250"/>
  <c r="BX224" i="250"/>
  <c r="BW224" i="250"/>
  <c r="BV224" i="250"/>
  <c r="BU224" i="250"/>
  <c r="BT224" i="250"/>
  <c r="BS224" i="250"/>
  <c r="BR224" i="250"/>
  <c r="BQ224" i="250"/>
  <c r="BP224" i="250"/>
  <c r="BO224" i="250"/>
  <c r="BN224" i="250"/>
  <c r="BM224" i="250"/>
  <c r="BL224" i="250"/>
  <c r="BK224" i="250"/>
  <c r="BJ224" i="250"/>
  <c r="BI224" i="250"/>
  <c r="BH224" i="250"/>
  <c r="BG224" i="250"/>
  <c r="CB223" i="250"/>
  <c r="BZ223" i="250"/>
  <c r="BY223" i="250"/>
  <c r="BX223" i="250"/>
  <c r="BW223" i="250"/>
  <c r="BV223" i="250"/>
  <c r="BU223" i="250"/>
  <c r="BT223" i="250"/>
  <c r="BS223" i="250"/>
  <c r="BR223" i="250"/>
  <c r="BQ223" i="250"/>
  <c r="BP223" i="250"/>
  <c r="BO223" i="250"/>
  <c r="BN223" i="250"/>
  <c r="BM223" i="250"/>
  <c r="BL223" i="250"/>
  <c r="BK223" i="250"/>
  <c r="BJ223" i="250"/>
  <c r="BI223" i="250"/>
  <c r="BH223" i="250"/>
  <c r="BG223" i="250"/>
  <c r="CB222" i="250"/>
  <c r="BZ222" i="250"/>
  <c r="BY222" i="250"/>
  <c r="BX222" i="250"/>
  <c r="BW222" i="250"/>
  <c r="BV222" i="250"/>
  <c r="BU222" i="250"/>
  <c r="BT222" i="250"/>
  <c r="BS222" i="250"/>
  <c r="BR222" i="250"/>
  <c r="BQ222" i="250"/>
  <c r="BP222" i="250"/>
  <c r="BO222" i="250"/>
  <c r="BN222" i="250"/>
  <c r="BM222" i="250"/>
  <c r="BL222" i="250"/>
  <c r="BK222" i="250"/>
  <c r="BJ222" i="250"/>
  <c r="BI222" i="250"/>
  <c r="BH222" i="250"/>
  <c r="BG222" i="250"/>
  <c r="CB221" i="250"/>
  <c r="BZ221" i="250"/>
  <c r="BY221" i="250"/>
  <c r="BX221" i="250"/>
  <c r="BW221" i="250"/>
  <c r="BV221" i="250"/>
  <c r="BU221" i="250"/>
  <c r="BT221" i="250"/>
  <c r="BS221" i="250"/>
  <c r="BR221" i="250"/>
  <c r="BQ221" i="250"/>
  <c r="BP221" i="250"/>
  <c r="BO221" i="250"/>
  <c r="BN221" i="250"/>
  <c r="BM221" i="250"/>
  <c r="BL221" i="250"/>
  <c r="BK221" i="250"/>
  <c r="BJ221" i="250"/>
  <c r="BI221" i="250"/>
  <c r="BH221" i="250"/>
  <c r="BG221" i="250"/>
  <c r="CB220" i="250"/>
  <c r="BZ220" i="250"/>
  <c r="BY220" i="250"/>
  <c r="BX220" i="250"/>
  <c r="BW220" i="250"/>
  <c r="BV220" i="250"/>
  <c r="BU220" i="250"/>
  <c r="BT220" i="250"/>
  <c r="BS220" i="250"/>
  <c r="BR220" i="250"/>
  <c r="BQ220" i="250"/>
  <c r="BP220" i="250"/>
  <c r="BO220" i="250"/>
  <c r="BN220" i="250"/>
  <c r="BM220" i="250"/>
  <c r="BL220" i="250"/>
  <c r="BK220" i="250"/>
  <c r="BJ220" i="250"/>
  <c r="BI220" i="250"/>
  <c r="BH220" i="250"/>
  <c r="BG220" i="250"/>
  <c r="CB219" i="250"/>
  <c r="BZ219" i="250"/>
  <c r="BY219" i="250"/>
  <c r="BX219" i="250"/>
  <c r="BW219" i="250"/>
  <c r="BV219" i="250"/>
  <c r="BU219" i="250"/>
  <c r="BT219" i="250"/>
  <c r="BS219" i="250"/>
  <c r="BR219" i="250"/>
  <c r="BQ219" i="250"/>
  <c r="BP219" i="250"/>
  <c r="BO219" i="250"/>
  <c r="BN219" i="250"/>
  <c r="BM219" i="250"/>
  <c r="BL219" i="250"/>
  <c r="BK219" i="250"/>
  <c r="BJ219" i="250"/>
  <c r="BI219" i="250"/>
  <c r="BH219" i="250"/>
  <c r="BG219" i="250"/>
  <c r="CB218" i="250"/>
  <c r="BZ218" i="250"/>
  <c r="BY218" i="250"/>
  <c r="BX218" i="250"/>
  <c r="BW218" i="250"/>
  <c r="BV218" i="250"/>
  <c r="BU218" i="250"/>
  <c r="BT218" i="250"/>
  <c r="BS218" i="250"/>
  <c r="BR218" i="250"/>
  <c r="BQ218" i="250"/>
  <c r="BP218" i="250"/>
  <c r="BO218" i="250"/>
  <c r="BN218" i="250"/>
  <c r="BM218" i="250"/>
  <c r="BL218" i="250"/>
  <c r="BK218" i="250"/>
  <c r="BJ218" i="250"/>
  <c r="BI218" i="250"/>
  <c r="BH218" i="250"/>
  <c r="BG218" i="250"/>
  <c r="CB217" i="250"/>
  <c r="BZ217" i="250"/>
  <c r="BY217" i="250"/>
  <c r="BX217" i="250"/>
  <c r="BW217" i="250"/>
  <c r="BV217" i="250"/>
  <c r="BU217" i="250"/>
  <c r="BT217" i="250"/>
  <c r="BS217" i="250"/>
  <c r="BR217" i="250"/>
  <c r="BQ217" i="250"/>
  <c r="BP217" i="250"/>
  <c r="BO217" i="250"/>
  <c r="BN217" i="250"/>
  <c r="BM217" i="250"/>
  <c r="BL217" i="250"/>
  <c r="BK217" i="250"/>
  <c r="BJ217" i="250"/>
  <c r="BI217" i="250"/>
  <c r="BH217" i="250"/>
  <c r="BG217" i="250"/>
  <c r="CB216" i="250"/>
  <c r="BZ216" i="250"/>
  <c r="BY216" i="250"/>
  <c r="BX216" i="250"/>
  <c r="BW216" i="250"/>
  <c r="BV216" i="250"/>
  <c r="BU216" i="250"/>
  <c r="BT216" i="250"/>
  <c r="BS216" i="250"/>
  <c r="BR216" i="250"/>
  <c r="BQ216" i="250"/>
  <c r="BP216" i="250"/>
  <c r="BO216" i="250"/>
  <c r="BN216" i="250"/>
  <c r="BM216" i="250"/>
  <c r="BL216" i="250"/>
  <c r="BK216" i="250"/>
  <c r="BJ216" i="250"/>
  <c r="BI216" i="250"/>
  <c r="BH216" i="250"/>
  <c r="BG216" i="250"/>
  <c r="CB215" i="250"/>
  <c r="BZ215" i="250"/>
  <c r="BY215" i="250"/>
  <c r="BX215" i="250"/>
  <c r="BW215" i="250"/>
  <c r="BV215" i="250"/>
  <c r="BU215" i="250"/>
  <c r="BT215" i="250"/>
  <c r="BS215" i="250"/>
  <c r="BR215" i="250"/>
  <c r="BQ215" i="250"/>
  <c r="BP215" i="250"/>
  <c r="BO215" i="250"/>
  <c r="BN215" i="250"/>
  <c r="BM215" i="250"/>
  <c r="BL215" i="250"/>
  <c r="BK215" i="250"/>
  <c r="BJ215" i="250"/>
  <c r="BI215" i="250"/>
  <c r="BH215" i="250"/>
  <c r="BG215" i="250"/>
  <c r="CB214" i="250"/>
  <c r="BZ214" i="250"/>
  <c r="BY214" i="250"/>
  <c r="BX214" i="250"/>
  <c r="BW214" i="250"/>
  <c r="BV214" i="250"/>
  <c r="BU214" i="250"/>
  <c r="BT214" i="250"/>
  <c r="BS214" i="250"/>
  <c r="BR214" i="250"/>
  <c r="BQ214" i="250"/>
  <c r="BP214" i="250"/>
  <c r="BO214" i="250"/>
  <c r="BN214" i="250"/>
  <c r="BM214" i="250"/>
  <c r="BL214" i="250"/>
  <c r="BK214" i="250"/>
  <c r="BJ214" i="250"/>
  <c r="BI214" i="250"/>
  <c r="BH214" i="250"/>
  <c r="BG214" i="250"/>
  <c r="CB213" i="250"/>
  <c r="BZ213" i="250"/>
  <c r="BY213" i="250"/>
  <c r="BX213" i="250"/>
  <c r="BW213" i="250"/>
  <c r="BV213" i="250"/>
  <c r="BU213" i="250"/>
  <c r="BT213" i="250"/>
  <c r="BS213" i="250"/>
  <c r="BR213" i="250"/>
  <c r="BQ213" i="250"/>
  <c r="BP213" i="250"/>
  <c r="BO213" i="250"/>
  <c r="BN213" i="250"/>
  <c r="BM213" i="250"/>
  <c r="BL213" i="250"/>
  <c r="BK213" i="250"/>
  <c r="BJ213" i="250"/>
  <c r="BI213" i="250"/>
  <c r="BH213" i="250"/>
  <c r="BG213" i="250"/>
  <c r="CB212" i="250"/>
  <c r="BZ212" i="250"/>
  <c r="BY212" i="250"/>
  <c r="BX212" i="250"/>
  <c r="BW212" i="250"/>
  <c r="BV212" i="250"/>
  <c r="BU212" i="250"/>
  <c r="BT212" i="250"/>
  <c r="BS212" i="250"/>
  <c r="BR212" i="250"/>
  <c r="BQ212" i="250"/>
  <c r="BP212" i="250"/>
  <c r="BO212" i="250"/>
  <c r="BN212" i="250"/>
  <c r="BM212" i="250"/>
  <c r="BL212" i="250"/>
  <c r="BK212" i="250"/>
  <c r="BJ212" i="250"/>
  <c r="BI212" i="250"/>
  <c r="BH212" i="250"/>
  <c r="BG212" i="250"/>
  <c r="CB211" i="250"/>
  <c r="BZ211" i="250"/>
  <c r="BY211" i="250"/>
  <c r="BX211" i="250"/>
  <c r="BW211" i="250"/>
  <c r="BV211" i="250"/>
  <c r="BU211" i="250"/>
  <c r="BT211" i="250"/>
  <c r="BS211" i="250"/>
  <c r="BR211" i="250"/>
  <c r="BQ211" i="250"/>
  <c r="BP211" i="250"/>
  <c r="BO211" i="250"/>
  <c r="BN211" i="250"/>
  <c r="BM211" i="250"/>
  <c r="BL211" i="250"/>
  <c r="BK211" i="250"/>
  <c r="BJ211" i="250"/>
  <c r="BI211" i="250"/>
  <c r="BH211" i="250"/>
  <c r="BG211" i="250"/>
  <c r="CB210" i="250"/>
  <c r="BZ210" i="250"/>
  <c r="BY210" i="250"/>
  <c r="BX210" i="250"/>
  <c r="BW210" i="250"/>
  <c r="BV210" i="250"/>
  <c r="BU210" i="250"/>
  <c r="BT210" i="250"/>
  <c r="BS210" i="250"/>
  <c r="BR210" i="250"/>
  <c r="BQ210" i="250"/>
  <c r="BP210" i="250"/>
  <c r="BO210" i="250"/>
  <c r="BN210" i="250"/>
  <c r="BM210" i="250"/>
  <c r="BL210" i="250"/>
  <c r="BK210" i="250"/>
  <c r="BJ210" i="250"/>
  <c r="BI210" i="250"/>
  <c r="BH210" i="250"/>
  <c r="BG210" i="250"/>
  <c r="CB209" i="250"/>
  <c r="BZ209" i="250"/>
  <c r="BY209" i="250"/>
  <c r="BX209" i="250"/>
  <c r="BW209" i="250"/>
  <c r="BV209" i="250"/>
  <c r="BU209" i="250"/>
  <c r="BT209" i="250"/>
  <c r="BS209" i="250"/>
  <c r="BR209" i="250"/>
  <c r="BQ209" i="250"/>
  <c r="BP209" i="250"/>
  <c r="BO209" i="250"/>
  <c r="BN209" i="250"/>
  <c r="BM209" i="250"/>
  <c r="BL209" i="250"/>
  <c r="BK209" i="250"/>
  <c r="BJ209" i="250"/>
  <c r="BI209" i="250"/>
  <c r="BH209" i="250"/>
  <c r="BG209" i="250"/>
  <c r="CB208" i="250"/>
  <c r="BZ208" i="250"/>
  <c r="BY208" i="250"/>
  <c r="BX208" i="250"/>
  <c r="BW208" i="250"/>
  <c r="BV208" i="250"/>
  <c r="BU208" i="250"/>
  <c r="BT208" i="250"/>
  <c r="BS208" i="250"/>
  <c r="BR208" i="250"/>
  <c r="BQ208" i="250"/>
  <c r="BP208" i="250"/>
  <c r="BO208" i="250"/>
  <c r="BN208" i="250"/>
  <c r="BM208" i="250"/>
  <c r="BL208" i="250"/>
  <c r="BK208" i="250"/>
  <c r="BJ208" i="250"/>
  <c r="BI208" i="250"/>
  <c r="BH208" i="250"/>
  <c r="BG208" i="250"/>
  <c r="CB207" i="250"/>
  <c r="BZ207" i="250"/>
  <c r="BY207" i="250"/>
  <c r="BX207" i="250"/>
  <c r="BW207" i="250"/>
  <c r="BV207" i="250"/>
  <c r="BU207" i="250"/>
  <c r="BT207" i="250"/>
  <c r="BS207" i="250"/>
  <c r="BR207" i="250"/>
  <c r="BQ207" i="250"/>
  <c r="BP207" i="250"/>
  <c r="BO207" i="250"/>
  <c r="BN207" i="250"/>
  <c r="BM207" i="250"/>
  <c r="BL207" i="250"/>
  <c r="BK207" i="250"/>
  <c r="BJ207" i="250"/>
  <c r="BI207" i="250"/>
  <c r="BH207" i="250"/>
  <c r="BG207" i="250"/>
  <c r="CB206" i="250"/>
  <c r="BZ206" i="250"/>
  <c r="BY206" i="250"/>
  <c r="BX206" i="250"/>
  <c r="BW206" i="250"/>
  <c r="BV206" i="250"/>
  <c r="BU206" i="250"/>
  <c r="BT206" i="250"/>
  <c r="BS206" i="250"/>
  <c r="BR206" i="250"/>
  <c r="BQ206" i="250"/>
  <c r="BP206" i="250"/>
  <c r="BO206" i="250"/>
  <c r="BN206" i="250"/>
  <c r="BM206" i="250"/>
  <c r="BL206" i="250"/>
  <c r="BK206" i="250"/>
  <c r="BJ206" i="250"/>
  <c r="BI206" i="250"/>
  <c r="BH206" i="250"/>
  <c r="BG206" i="250"/>
  <c r="CB205" i="250"/>
  <c r="BZ205" i="250"/>
  <c r="BY205" i="250"/>
  <c r="BX205" i="250"/>
  <c r="BW205" i="250"/>
  <c r="BV205" i="250"/>
  <c r="BU205" i="250"/>
  <c r="BT205" i="250"/>
  <c r="BS205" i="250"/>
  <c r="BR205" i="250"/>
  <c r="BQ205" i="250"/>
  <c r="BP205" i="250"/>
  <c r="BO205" i="250"/>
  <c r="BN205" i="250"/>
  <c r="BM205" i="250"/>
  <c r="BL205" i="250"/>
  <c r="BK205" i="250"/>
  <c r="BJ205" i="250"/>
  <c r="BI205" i="250"/>
  <c r="BH205" i="250"/>
  <c r="BG205" i="250"/>
  <c r="CB204" i="250"/>
  <c r="BZ204" i="250"/>
  <c r="BY204" i="250"/>
  <c r="BX204" i="250"/>
  <c r="BW204" i="250"/>
  <c r="BV204" i="250"/>
  <c r="BU204" i="250"/>
  <c r="BT204" i="250"/>
  <c r="BS204" i="250"/>
  <c r="BR204" i="250"/>
  <c r="BQ204" i="250"/>
  <c r="BP204" i="250"/>
  <c r="BO204" i="250"/>
  <c r="BN204" i="250"/>
  <c r="BM204" i="250"/>
  <c r="BL204" i="250"/>
  <c r="BK204" i="250"/>
  <c r="BJ204" i="250"/>
  <c r="BI204" i="250"/>
  <c r="BH204" i="250"/>
  <c r="BG204" i="250"/>
  <c r="CB203" i="250"/>
  <c r="BZ203" i="250"/>
  <c r="BY203" i="250"/>
  <c r="BX203" i="250"/>
  <c r="BW203" i="250"/>
  <c r="BV203" i="250"/>
  <c r="BU203" i="250"/>
  <c r="BT203" i="250"/>
  <c r="BS203" i="250"/>
  <c r="BR203" i="250"/>
  <c r="BQ203" i="250"/>
  <c r="BP203" i="250"/>
  <c r="BO203" i="250"/>
  <c r="BN203" i="250"/>
  <c r="BM203" i="250"/>
  <c r="BL203" i="250"/>
  <c r="BK203" i="250"/>
  <c r="BJ203" i="250"/>
  <c r="BI203" i="250"/>
  <c r="BH203" i="250"/>
  <c r="BG203" i="250"/>
  <c r="CB202" i="250"/>
  <c r="BZ202" i="250"/>
  <c r="BY202" i="250"/>
  <c r="BX202" i="250"/>
  <c r="BW202" i="250"/>
  <c r="BV202" i="250"/>
  <c r="BU202" i="250"/>
  <c r="BT202" i="250"/>
  <c r="BS202" i="250"/>
  <c r="BR202" i="250"/>
  <c r="BQ202" i="250"/>
  <c r="BP202" i="250"/>
  <c r="BO202" i="250"/>
  <c r="BN202" i="250"/>
  <c r="BM202" i="250"/>
  <c r="BL202" i="250"/>
  <c r="BK202" i="250"/>
  <c r="BJ202" i="250"/>
  <c r="BI202" i="250"/>
  <c r="BH202" i="250"/>
  <c r="BG202" i="250"/>
  <c r="CB201" i="250"/>
  <c r="BZ201" i="250"/>
  <c r="BY201" i="250"/>
  <c r="BX201" i="250"/>
  <c r="BW201" i="250"/>
  <c r="BV201" i="250"/>
  <c r="BU201" i="250"/>
  <c r="BT201" i="250"/>
  <c r="BS201" i="250"/>
  <c r="BR201" i="250"/>
  <c r="BQ201" i="250"/>
  <c r="BP201" i="250"/>
  <c r="BO201" i="250"/>
  <c r="BN201" i="250"/>
  <c r="BM201" i="250"/>
  <c r="BL201" i="250"/>
  <c r="BK201" i="250"/>
  <c r="BJ201" i="250"/>
  <c r="BI201" i="250"/>
  <c r="BH201" i="250"/>
  <c r="BG201" i="250"/>
  <c r="CB200" i="250"/>
  <c r="BZ200" i="250"/>
  <c r="BY200" i="250"/>
  <c r="BX200" i="250"/>
  <c r="BW200" i="250"/>
  <c r="BV200" i="250"/>
  <c r="BU200" i="250"/>
  <c r="BT200" i="250"/>
  <c r="BS200" i="250"/>
  <c r="BR200" i="250"/>
  <c r="BQ200" i="250"/>
  <c r="BP200" i="250"/>
  <c r="BO200" i="250"/>
  <c r="BN200" i="250"/>
  <c r="BM200" i="250"/>
  <c r="BL200" i="250"/>
  <c r="BK200" i="250"/>
  <c r="BJ200" i="250"/>
  <c r="BI200" i="250"/>
  <c r="BH200" i="250"/>
  <c r="BG200" i="250"/>
  <c r="CB199" i="250"/>
  <c r="BZ199" i="250"/>
  <c r="BY199" i="250"/>
  <c r="BX199" i="250"/>
  <c r="BW199" i="250"/>
  <c r="BV199" i="250"/>
  <c r="BU199" i="250"/>
  <c r="BT199" i="250"/>
  <c r="BS199" i="250"/>
  <c r="BR199" i="250"/>
  <c r="BQ199" i="250"/>
  <c r="BP199" i="250"/>
  <c r="BO199" i="250"/>
  <c r="BN199" i="250"/>
  <c r="BM199" i="250"/>
  <c r="BL199" i="250"/>
  <c r="BK199" i="250"/>
  <c r="BJ199" i="250"/>
  <c r="BI199" i="250"/>
  <c r="BH199" i="250"/>
  <c r="BG199" i="250"/>
  <c r="CB198" i="250"/>
  <c r="BZ198" i="250"/>
  <c r="BY198" i="250"/>
  <c r="BX198" i="250"/>
  <c r="BW198" i="250"/>
  <c r="BV198" i="250"/>
  <c r="BU198" i="250"/>
  <c r="BT198" i="250"/>
  <c r="BS198" i="250"/>
  <c r="BR198" i="250"/>
  <c r="BQ198" i="250"/>
  <c r="BP198" i="250"/>
  <c r="BO198" i="250"/>
  <c r="BN198" i="250"/>
  <c r="BM198" i="250"/>
  <c r="BL198" i="250"/>
  <c r="BK198" i="250"/>
  <c r="BJ198" i="250"/>
  <c r="BI198" i="250"/>
  <c r="BH198" i="250"/>
  <c r="BG198" i="250"/>
  <c r="CB197" i="250"/>
  <c r="BZ197" i="250"/>
  <c r="BY197" i="250"/>
  <c r="BX197" i="250"/>
  <c r="BW197" i="250"/>
  <c r="BV197" i="250"/>
  <c r="BU197" i="250"/>
  <c r="BT197" i="250"/>
  <c r="BS197" i="250"/>
  <c r="BR197" i="250"/>
  <c r="BQ197" i="250"/>
  <c r="BP197" i="250"/>
  <c r="BO197" i="250"/>
  <c r="BN197" i="250"/>
  <c r="BM197" i="250"/>
  <c r="BL197" i="250"/>
  <c r="BK197" i="250"/>
  <c r="BJ197" i="250"/>
  <c r="BI197" i="250"/>
  <c r="BH197" i="250"/>
  <c r="BG197" i="250"/>
  <c r="CB196" i="250"/>
  <c r="BZ196" i="250"/>
  <c r="BY196" i="250"/>
  <c r="BX196" i="250"/>
  <c r="BW196" i="250"/>
  <c r="BV196" i="250"/>
  <c r="BU196" i="250"/>
  <c r="BT196" i="250"/>
  <c r="BS196" i="250"/>
  <c r="BR196" i="250"/>
  <c r="BQ196" i="250"/>
  <c r="BP196" i="250"/>
  <c r="BO196" i="250"/>
  <c r="BN196" i="250"/>
  <c r="BM196" i="250"/>
  <c r="BL196" i="250"/>
  <c r="BK196" i="250"/>
  <c r="BJ196" i="250"/>
  <c r="BI196" i="250"/>
  <c r="BH196" i="250"/>
  <c r="BG196" i="250"/>
  <c r="CB195" i="250"/>
  <c r="BZ195" i="250"/>
  <c r="BY195" i="250"/>
  <c r="BX195" i="250"/>
  <c r="BW195" i="250"/>
  <c r="BV195" i="250"/>
  <c r="BU195" i="250"/>
  <c r="BT195" i="250"/>
  <c r="BS195" i="250"/>
  <c r="BR195" i="250"/>
  <c r="BQ195" i="250"/>
  <c r="BP195" i="250"/>
  <c r="BO195" i="250"/>
  <c r="BN195" i="250"/>
  <c r="BM195" i="250"/>
  <c r="BL195" i="250"/>
  <c r="BK195" i="250"/>
  <c r="BJ195" i="250"/>
  <c r="BI195" i="250"/>
  <c r="BH195" i="250"/>
  <c r="BG195" i="250"/>
  <c r="CB194" i="250"/>
  <c r="BZ194" i="250"/>
  <c r="BY194" i="250"/>
  <c r="BX194" i="250"/>
  <c r="BW194" i="250"/>
  <c r="BV194" i="250"/>
  <c r="BU194" i="250"/>
  <c r="BT194" i="250"/>
  <c r="BS194" i="250"/>
  <c r="BR194" i="250"/>
  <c r="BQ194" i="250"/>
  <c r="BP194" i="250"/>
  <c r="BO194" i="250"/>
  <c r="BN194" i="250"/>
  <c r="BM194" i="250"/>
  <c r="BL194" i="250"/>
  <c r="BK194" i="250"/>
  <c r="BJ194" i="250"/>
  <c r="BI194" i="250"/>
  <c r="BH194" i="250"/>
  <c r="BG194" i="250"/>
  <c r="CB193" i="250"/>
  <c r="BZ193" i="250"/>
  <c r="BY193" i="250"/>
  <c r="BX193" i="250"/>
  <c r="BW193" i="250"/>
  <c r="BV193" i="250"/>
  <c r="BU193" i="250"/>
  <c r="BT193" i="250"/>
  <c r="BS193" i="250"/>
  <c r="BR193" i="250"/>
  <c r="BQ193" i="250"/>
  <c r="BP193" i="250"/>
  <c r="BO193" i="250"/>
  <c r="BN193" i="250"/>
  <c r="BM193" i="250"/>
  <c r="BL193" i="250"/>
  <c r="BK193" i="250"/>
  <c r="BJ193" i="250"/>
  <c r="BI193" i="250"/>
  <c r="BH193" i="250"/>
  <c r="BG193" i="250"/>
  <c r="CB192" i="250"/>
  <c r="BZ192" i="250"/>
  <c r="BY192" i="250"/>
  <c r="BX192" i="250"/>
  <c r="BW192" i="250"/>
  <c r="BV192" i="250"/>
  <c r="BU192" i="250"/>
  <c r="BT192" i="250"/>
  <c r="BS192" i="250"/>
  <c r="BR192" i="250"/>
  <c r="BQ192" i="250"/>
  <c r="BP192" i="250"/>
  <c r="BO192" i="250"/>
  <c r="BN192" i="250"/>
  <c r="BM192" i="250"/>
  <c r="BL192" i="250"/>
  <c r="BK192" i="250"/>
  <c r="BJ192" i="250"/>
  <c r="BI192" i="250"/>
  <c r="BH192" i="250"/>
  <c r="BG192" i="250"/>
  <c r="CB191" i="250"/>
  <c r="BZ191" i="250"/>
  <c r="BY191" i="250"/>
  <c r="BX191" i="250"/>
  <c r="BW191" i="250"/>
  <c r="BV191" i="250"/>
  <c r="BU191" i="250"/>
  <c r="BT191" i="250"/>
  <c r="BS191" i="250"/>
  <c r="BR191" i="250"/>
  <c r="BQ191" i="250"/>
  <c r="BP191" i="250"/>
  <c r="BO191" i="250"/>
  <c r="BN191" i="250"/>
  <c r="BM191" i="250"/>
  <c r="BL191" i="250"/>
  <c r="BK191" i="250"/>
  <c r="BJ191" i="250"/>
  <c r="BI191" i="250"/>
  <c r="BH191" i="250"/>
  <c r="BG191" i="250"/>
  <c r="CB190" i="250"/>
  <c r="BZ190" i="250"/>
  <c r="BY190" i="250"/>
  <c r="BX190" i="250"/>
  <c r="BW190" i="250"/>
  <c r="BV190" i="250"/>
  <c r="BU190" i="250"/>
  <c r="BT190" i="250"/>
  <c r="BS190" i="250"/>
  <c r="BR190" i="250"/>
  <c r="BQ190" i="250"/>
  <c r="BP190" i="250"/>
  <c r="BO190" i="250"/>
  <c r="BN190" i="250"/>
  <c r="BM190" i="250"/>
  <c r="BL190" i="250"/>
  <c r="BK190" i="250"/>
  <c r="BJ190" i="250"/>
  <c r="BI190" i="250"/>
  <c r="BH190" i="250"/>
  <c r="BG190" i="250"/>
  <c r="CB189" i="250"/>
  <c r="BZ189" i="250"/>
  <c r="BY189" i="250"/>
  <c r="BX189" i="250"/>
  <c r="BW189" i="250"/>
  <c r="BV189" i="250"/>
  <c r="BU189" i="250"/>
  <c r="BT189" i="250"/>
  <c r="BS189" i="250"/>
  <c r="BR189" i="250"/>
  <c r="BQ189" i="250"/>
  <c r="BP189" i="250"/>
  <c r="BO189" i="250"/>
  <c r="BN189" i="250"/>
  <c r="BM189" i="250"/>
  <c r="BL189" i="250"/>
  <c r="BK189" i="250"/>
  <c r="BJ189" i="250"/>
  <c r="BI189" i="250"/>
  <c r="BH189" i="250"/>
  <c r="BG189" i="250"/>
  <c r="CB188" i="250"/>
  <c r="BZ188" i="250"/>
  <c r="BY188" i="250"/>
  <c r="BX188" i="250"/>
  <c r="BW188" i="250"/>
  <c r="BV188" i="250"/>
  <c r="BU188" i="250"/>
  <c r="BT188" i="250"/>
  <c r="BS188" i="250"/>
  <c r="BR188" i="250"/>
  <c r="BQ188" i="250"/>
  <c r="BP188" i="250"/>
  <c r="BO188" i="250"/>
  <c r="BN188" i="250"/>
  <c r="BM188" i="250"/>
  <c r="BL188" i="250"/>
  <c r="BK188" i="250"/>
  <c r="BJ188" i="250"/>
  <c r="BI188" i="250"/>
  <c r="BH188" i="250"/>
  <c r="BG188" i="250"/>
  <c r="CB187" i="250"/>
  <c r="BZ187" i="250"/>
  <c r="BY187" i="250"/>
  <c r="BX187" i="250"/>
  <c r="BW187" i="250"/>
  <c r="BV187" i="250"/>
  <c r="BU187" i="250"/>
  <c r="BT187" i="250"/>
  <c r="BS187" i="250"/>
  <c r="BR187" i="250"/>
  <c r="BQ187" i="250"/>
  <c r="BP187" i="250"/>
  <c r="BO187" i="250"/>
  <c r="BN187" i="250"/>
  <c r="BM187" i="250"/>
  <c r="BL187" i="250"/>
  <c r="BK187" i="250"/>
  <c r="BJ187" i="250"/>
  <c r="BI187" i="250"/>
  <c r="BH187" i="250"/>
  <c r="BG187" i="250"/>
  <c r="CB186" i="250"/>
  <c r="BZ186" i="250"/>
  <c r="BY186" i="250"/>
  <c r="BX186" i="250"/>
  <c r="BW186" i="250"/>
  <c r="BV186" i="250"/>
  <c r="BU186" i="250"/>
  <c r="BT186" i="250"/>
  <c r="BS186" i="250"/>
  <c r="BR186" i="250"/>
  <c r="BQ186" i="250"/>
  <c r="BP186" i="250"/>
  <c r="BO186" i="250"/>
  <c r="BN186" i="250"/>
  <c r="BM186" i="250"/>
  <c r="BL186" i="250"/>
  <c r="BK186" i="250"/>
  <c r="BJ186" i="250"/>
  <c r="BI186" i="250"/>
  <c r="BH186" i="250"/>
  <c r="BG186" i="250"/>
  <c r="CB185" i="250"/>
  <c r="BZ185" i="250"/>
  <c r="BY185" i="250"/>
  <c r="BX185" i="250"/>
  <c r="BW185" i="250"/>
  <c r="BV185" i="250"/>
  <c r="BU185" i="250"/>
  <c r="BT185" i="250"/>
  <c r="BS185" i="250"/>
  <c r="BR185" i="250"/>
  <c r="BQ185" i="250"/>
  <c r="BP185" i="250"/>
  <c r="BO185" i="250"/>
  <c r="BN185" i="250"/>
  <c r="BM185" i="250"/>
  <c r="BL185" i="250"/>
  <c r="BK185" i="250"/>
  <c r="BJ185" i="250"/>
  <c r="BI185" i="250"/>
  <c r="BH185" i="250"/>
  <c r="BG185" i="250"/>
  <c r="CB184" i="250"/>
  <c r="BZ184" i="250"/>
  <c r="BY184" i="250"/>
  <c r="BX184" i="250"/>
  <c r="BW184" i="250"/>
  <c r="BV184" i="250"/>
  <c r="BU184" i="250"/>
  <c r="BT184" i="250"/>
  <c r="BS184" i="250"/>
  <c r="BR184" i="250"/>
  <c r="BQ184" i="250"/>
  <c r="BP184" i="250"/>
  <c r="BO184" i="250"/>
  <c r="BN184" i="250"/>
  <c r="BM184" i="250"/>
  <c r="BL184" i="250"/>
  <c r="BK184" i="250"/>
  <c r="BJ184" i="250"/>
  <c r="BI184" i="250"/>
  <c r="BH184" i="250"/>
  <c r="BG184" i="250"/>
  <c r="CB183" i="250"/>
  <c r="BZ183" i="250"/>
  <c r="BY183" i="250"/>
  <c r="BX183" i="250"/>
  <c r="BW183" i="250"/>
  <c r="BV183" i="250"/>
  <c r="BU183" i="250"/>
  <c r="BT183" i="250"/>
  <c r="BS183" i="250"/>
  <c r="BR183" i="250"/>
  <c r="BQ183" i="250"/>
  <c r="BP183" i="250"/>
  <c r="BO183" i="250"/>
  <c r="BN183" i="250"/>
  <c r="BM183" i="250"/>
  <c r="BL183" i="250"/>
  <c r="BK183" i="250"/>
  <c r="BJ183" i="250"/>
  <c r="BI183" i="250"/>
  <c r="BH183" i="250"/>
  <c r="BG183" i="250"/>
  <c r="CB182" i="250"/>
  <c r="BZ182" i="250"/>
  <c r="BY182" i="250"/>
  <c r="BX182" i="250"/>
  <c r="BW182" i="250"/>
  <c r="BV182" i="250"/>
  <c r="BU182" i="250"/>
  <c r="BT182" i="250"/>
  <c r="BS182" i="250"/>
  <c r="BR182" i="250"/>
  <c r="BQ182" i="250"/>
  <c r="BP182" i="250"/>
  <c r="BO182" i="250"/>
  <c r="BN182" i="250"/>
  <c r="BM182" i="250"/>
  <c r="BL182" i="250"/>
  <c r="BK182" i="250"/>
  <c r="BJ182" i="250"/>
  <c r="BI182" i="250"/>
  <c r="BH182" i="250"/>
  <c r="BG182" i="250"/>
  <c r="CB181" i="250"/>
  <c r="BZ181" i="250"/>
  <c r="BY181" i="250"/>
  <c r="BX181" i="250"/>
  <c r="BW181" i="250"/>
  <c r="BV181" i="250"/>
  <c r="BU181" i="250"/>
  <c r="BT181" i="250"/>
  <c r="BS181" i="250"/>
  <c r="BR181" i="250"/>
  <c r="BQ181" i="250"/>
  <c r="BP181" i="250"/>
  <c r="BO181" i="250"/>
  <c r="BN181" i="250"/>
  <c r="BM181" i="250"/>
  <c r="BL181" i="250"/>
  <c r="BK181" i="250"/>
  <c r="BJ181" i="250"/>
  <c r="BI181" i="250"/>
  <c r="BH181" i="250"/>
  <c r="BG181" i="250"/>
  <c r="CB180" i="250"/>
  <c r="BZ180" i="250"/>
  <c r="BY180" i="250"/>
  <c r="BX180" i="250"/>
  <c r="BW180" i="250"/>
  <c r="BV180" i="250"/>
  <c r="BU180" i="250"/>
  <c r="BT180" i="250"/>
  <c r="BS180" i="250"/>
  <c r="BR180" i="250"/>
  <c r="BQ180" i="250"/>
  <c r="BP180" i="250"/>
  <c r="BO180" i="250"/>
  <c r="BN180" i="250"/>
  <c r="BM180" i="250"/>
  <c r="BL180" i="250"/>
  <c r="BK180" i="250"/>
  <c r="BJ180" i="250"/>
  <c r="BI180" i="250"/>
  <c r="BH180" i="250"/>
  <c r="BG180" i="250"/>
  <c r="CB179" i="250"/>
  <c r="BZ179" i="250"/>
  <c r="BY179" i="250"/>
  <c r="BX179" i="250"/>
  <c r="BW179" i="250"/>
  <c r="BV179" i="250"/>
  <c r="BU179" i="250"/>
  <c r="BT179" i="250"/>
  <c r="BS179" i="250"/>
  <c r="BR179" i="250"/>
  <c r="BQ179" i="250"/>
  <c r="BP179" i="250"/>
  <c r="BO179" i="250"/>
  <c r="BN179" i="250"/>
  <c r="BM179" i="250"/>
  <c r="BL179" i="250"/>
  <c r="BK179" i="250"/>
  <c r="BJ179" i="250"/>
  <c r="BI179" i="250"/>
  <c r="BH179" i="250"/>
  <c r="BG179" i="250"/>
  <c r="CB178" i="250"/>
  <c r="BZ178" i="250"/>
  <c r="BY178" i="250"/>
  <c r="BX178" i="250"/>
  <c r="BW178" i="250"/>
  <c r="BV178" i="250"/>
  <c r="BU178" i="250"/>
  <c r="BT178" i="250"/>
  <c r="BS178" i="250"/>
  <c r="BR178" i="250"/>
  <c r="BQ178" i="250"/>
  <c r="BP178" i="250"/>
  <c r="BO178" i="250"/>
  <c r="BN178" i="250"/>
  <c r="BM178" i="250"/>
  <c r="BL178" i="250"/>
  <c r="BK178" i="250"/>
  <c r="BJ178" i="250"/>
  <c r="BI178" i="250"/>
  <c r="BH178" i="250"/>
  <c r="BG178" i="250"/>
  <c r="CB177" i="250"/>
  <c r="BZ177" i="250"/>
  <c r="BY177" i="250"/>
  <c r="BX177" i="250"/>
  <c r="BW177" i="250"/>
  <c r="BV177" i="250"/>
  <c r="BU177" i="250"/>
  <c r="BT177" i="250"/>
  <c r="BS177" i="250"/>
  <c r="BR177" i="250"/>
  <c r="BQ177" i="250"/>
  <c r="BP177" i="250"/>
  <c r="BO177" i="250"/>
  <c r="BN177" i="250"/>
  <c r="BM177" i="250"/>
  <c r="BL177" i="250"/>
  <c r="BK177" i="250"/>
  <c r="BJ177" i="250"/>
  <c r="BI177" i="250"/>
  <c r="BH177" i="250"/>
  <c r="BG177" i="250"/>
  <c r="CB176" i="250"/>
  <c r="BZ176" i="250"/>
  <c r="BY176" i="250"/>
  <c r="BX176" i="250"/>
  <c r="BW176" i="250"/>
  <c r="BV176" i="250"/>
  <c r="BU176" i="250"/>
  <c r="BT176" i="250"/>
  <c r="BS176" i="250"/>
  <c r="BR176" i="250"/>
  <c r="BQ176" i="250"/>
  <c r="BP176" i="250"/>
  <c r="BO176" i="250"/>
  <c r="BN176" i="250"/>
  <c r="BM176" i="250"/>
  <c r="BL176" i="250"/>
  <c r="BK176" i="250"/>
  <c r="BJ176" i="250"/>
  <c r="BI176" i="250"/>
  <c r="BH176" i="250"/>
  <c r="BG176" i="250"/>
  <c r="CB175" i="250"/>
  <c r="BZ175" i="250"/>
  <c r="BY175" i="250"/>
  <c r="BX175" i="250"/>
  <c r="BW175" i="250"/>
  <c r="BV175" i="250"/>
  <c r="BU175" i="250"/>
  <c r="BT175" i="250"/>
  <c r="BS175" i="250"/>
  <c r="BR175" i="250"/>
  <c r="BQ175" i="250"/>
  <c r="BP175" i="250"/>
  <c r="BO175" i="250"/>
  <c r="BN175" i="250"/>
  <c r="BM175" i="250"/>
  <c r="BL175" i="250"/>
  <c r="BK175" i="250"/>
  <c r="BJ175" i="250"/>
  <c r="BI175" i="250"/>
  <c r="BH175" i="250"/>
  <c r="BG175" i="250"/>
  <c r="CB174" i="250"/>
  <c r="BZ174" i="250"/>
  <c r="BY174" i="250"/>
  <c r="BX174" i="250"/>
  <c r="BW174" i="250"/>
  <c r="BV174" i="250"/>
  <c r="BU174" i="250"/>
  <c r="BT174" i="250"/>
  <c r="BS174" i="250"/>
  <c r="BR174" i="250"/>
  <c r="BQ174" i="250"/>
  <c r="BP174" i="250"/>
  <c r="BO174" i="250"/>
  <c r="BN174" i="250"/>
  <c r="BM174" i="250"/>
  <c r="BL174" i="250"/>
  <c r="BK174" i="250"/>
  <c r="BJ174" i="250"/>
  <c r="BI174" i="250"/>
  <c r="BH174" i="250"/>
  <c r="BG174" i="250"/>
  <c r="CB173" i="250"/>
  <c r="BZ173" i="250"/>
  <c r="BY173" i="250"/>
  <c r="BX173" i="250"/>
  <c r="BW173" i="250"/>
  <c r="BV173" i="250"/>
  <c r="BU173" i="250"/>
  <c r="BT173" i="250"/>
  <c r="BS173" i="250"/>
  <c r="BR173" i="250"/>
  <c r="BQ173" i="250"/>
  <c r="BP173" i="250"/>
  <c r="BO173" i="250"/>
  <c r="BN173" i="250"/>
  <c r="BM173" i="250"/>
  <c r="BL173" i="250"/>
  <c r="BK173" i="250"/>
  <c r="BJ173" i="250"/>
  <c r="BI173" i="250"/>
  <c r="BH173" i="250"/>
  <c r="BG173" i="250"/>
  <c r="CB172" i="250"/>
  <c r="BZ172" i="250"/>
  <c r="BY172" i="250"/>
  <c r="BX172" i="250"/>
  <c r="BW172" i="250"/>
  <c r="BV172" i="250"/>
  <c r="BU172" i="250"/>
  <c r="BT172" i="250"/>
  <c r="BS172" i="250"/>
  <c r="BR172" i="250"/>
  <c r="BQ172" i="250"/>
  <c r="BP172" i="250"/>
  <c r="BO172" i="250"/>
  <c r="BN172" i="250"/>
  <c r="BM172" i="250"/>
  <c r="BL172" i="250"/>
  <c r="BK172" i="250"/>
  <c r="BJ172" i="250"/>
  <c r="BI172" i="250"/>
  <c r="BH172" i="250"/>
  <c r="BG172" i="250"/>
  <c r="CB171" i="250"/>
  <c r="BZ171" i="250"/>
  <c r="BY171" i="250"/>
  <c r="BX171" i="250"/>
  <c r="BW171" i="250"/>
  <c r="BV171" i="250"/>
  <c r="BU171" i="250"/>
  <c r="BT171" i="250"/>
  <c r="BS171" i="250"/>
  <c r="BR171" i="250"/>
  <c r="BQ171" i="250"/>
  <c r="BP171" i="250"/>
  <c r="BO171" i="250"/>
  <c r="BN171" i="250"/>
  <c r="BM171" i="250"/>
  <c r="BL171" i="250"/>
  <c r="BK171" i="250"/>
  <c r="BJ171" i="250"/>
  <c r="BI171" i="250"/>
  <c r="BH171" i="250"/>
  <c r="BG171" i="250"/>
  <c r="CB170" i="250"/>
  <c r="BZ170" i="250"/>
  <c r="BY170" i="250"/>
  <c r="BX170" i="250"/>
  <c r="BW170" i="250"/>
  <c r="BV170" i="250"/>
  <c r="BU170" i="250"/>
  <c r="BT170" i="250"/>
  <c r="BS170" i="250"/>
  <c r="BR170" i="250"/>
  <c r="BQ170" i="250"/>
  <c r="BP170" i="250"/>
  <c r="BO170" i="250"/>
  <c r="BN170" i="250"/>
  <c r="BM170" i="250"/>
  <c r="BL170" i="250"/>
  <c r="BK170" i="250"/>
  <c r="BJ170" i="250"/>
  <c r="BI170" i="250"/>
  <c r="BH170" i="250"/>
  <c r="BG170" i="250"/>
  <c r="CB169" i="250"/>
  <c r="BZ169" i="250"/>
  <c r="BY169" i="250"/>
  <c r="BX169" i="250"/>
  <c r="BW169" i="250"/>
  <c r="BV169" i="250"/>
  <c r="BU169" i="250"/>
  <c r="BT169" i="250"/>
  <c r="BS169" i="250"/>
  <c r="BR169" i="250"/>
  <c r="BQ169" i="250"/>
  <c r="BP169" i="250"/>
  <c r="BO169" i="250"/>
  <c r="BN169" i="250"/>
  <c r="BM169" i="250"/>
  <c r="BL169" i="250"/>
  <c r="BK169" i="250"/>
  <c r="BJ169" i="250"/>
  <c r="BI169" i="250"/>
  <c r="BH169" i="250"/>
  <c r="BG169" i="250"/>
  <c r="CB168" i="250"/>
  <c r="BZ168" i="250"/>
  <c r="BY168" i="250"/>
  <c r="BX168" i="250"/>
  <c r="BW168" i="250"/>
  <c r="BV168" i="250"/>
  <c r="BU168" i="250"/>
  <c r="BT168" i="250"/>
  <c r="BS168" i="250"/>
  <c r="BR168" i="250"/>
  <c r="BQ168" i="250"/>
  <c r="BP168" i="250"/>
  <c r="BO168" i="250"/>
  <c r="BN168" i="250"/>
  <c r="BM168" i="250"/>
  <c r="BL168" i="250"/>
  <c r="BK168" i="250"/>
  <c r="BJ168" i="250"/>
  <c r="BI168" i="250"/>
  <c r="BH168" i="250"/>
  <c r="BG168" i="250"/>
  <c r="CB167" i="250"/>
  <c r="BZ167" i="250"/>
  <c r="BY167" i="250"/>
  <c r="BX167" i="250"/>
  <c r="BW167" i="250"/>
  <c r="BV167" i="250"/>
  <c r="BU167" i="250"/>
  <c r="BT167" i="250"/>
  <c r="BS167" i="250"/>
  <c r="BR167" i="250"/>
  <c r="BQ167" i="250"/>
  <c r="BP167" i="250"/>
  <c r="BO167" i="250"/>
  <c r="BN167" i="250"/>
  <c r="BM167" i="250"/>
  <c r="BL167" i="250"/>
  <c r="BK167" i="250"/>
  <c r="BJ167" i="250"/>
  <c r="BI167" i="250"/>
  <c r="BH167" i="250"/>
  <c r="BG167" i="250"/>
  <c r="CB166" i="250"/>
  <c r="BZ166" i="250"/>
  <c r="BY166" i="250"/>
  <c r="BX166" i="250"/>
  <c r="BW166" i="250"/>
  <c r="BV166" i="250"/>
  <c r="BU166" i="250"/>
  <c r="BT166" i="250"/>
  <c r="BS166" i="250"/>
  <c r="BR166" i="250"/>
  <c r="BQ166" i="250"/>
  <c r="BP166" i="250"/>
  <c r="BO166" i="250"/>
  <c r="BN166" i="250"/>
  <c r="BM166" i="250"/>
  <c r="BL166" i="250"/>
  <c r="BK166" i="250"/>
  <c r="BJ166" i="250"/>
  <c r="BI166" i="250"/>
  <c r="BH166" i="250"/>
  <c r="BG166" i="250"/>
  <c r="CB165" i="250"/>
  <c r="BZ165" i="250"/>
  <c r="BY165" i="250"/>
  <c r="BX165" i="250"/>
  <c r="BW165" i="250"/>
  <c r="BV165" i="250"/>
  <c r="BU165" i="250"/>
  <c r="BT165" i="250"/>
  <c r="BS165" i="250"/>
  <c r="BR165" i="250"/>
  <c r="BQ165" i="250"/>
  <c r="BP165" i="250"/>
  <c r="BO165" i="250"/>
  <c r="BN165" i="250"/>
  <c r="BM165" i="250"/>
  <c r="BL165" i="250"/>
  <c r="BK165" i="250"/>
  <c r="BJ165" i="250"/>
  <c r="BI165" i="250"/>
  <c r="BH165" i="250"/>
  <c r="BG165" i="250"/>
  <c r="CB164" i="250"/>
  <c r="BZ164" i="250"/>
  <c r="BY164" i="250"/>
  <c r="BX164" i="250"/>
  <c r="BW164" i="250"/>
  <c r="BV164" i="250"/>
  <c r="BU164" i="250"/>
  <c r="BT164" i="250"/>
  <c r="BS164" i="250"/>
  <c r="BR164" i="250"/>
  <c r="BQ164" i="250"/>
  <c r="BP164" i="250"/>
  <c r="BO164" i="250"/>
  <c r="BN164" i="250"/>
  <c r="BM164" i="250"/>
  <c r="BL164" i="250"/>
  <c r="BK164" i="250"/>
  <c r="BJ164" i="250"/>
  <c r="BI164" i="250"/>
  <c r="BH164" i="250"/>
  <c r="BG164" i="250"/>
  <c r="CB163" i="250"/>
  <c r="BZ163" i="250"/>
  <c r="BY163" i="250"/>
  <c r="BX163" i="250"/>
  <c r="BW163" i="250"/>
  <c r="BV163" i="250"/>
  <c r="BU163" i="250"/>
  <c r="BT163" i="250"/>
  <c r="BS163" i="250"/>
  <c r="BR163" i="250"/>
  <c r="BQ163" i="250"/>
  <c r="BP163" i="250"/>
  <c r="BO163" i="250"/>
  <c r="BN163" i="250"/>
  <c r="BM163" i="250"/>
  <c r="BL163" i="250"/>
  <c r="BK163" i="250"/>
  <c r="BJ163" i="250"/>
  <c r="BI163" i="250"/>
  <c r="BH163" i="250"/>
  <c r="BG163" i="250"/>
  <c r="CB162" i="250"/>
  <c r="BZ162" i="250"/>
  <c r="BY162" i="250"/>
  <c r="BX162" i="250"/>
  <c r="BW162" i="250"/>
  <c r="BV162" i="250"/>
  <c r="BU162" i="250"/>
  <c r="BT162" i="250"/>
  <c r="BS162" i="250"/>
  <c r="BR162" i="250"/>
  <c r="BQ162" i="250"/>
  <c r="BP162" i="250"/>
  <c r="BO162" i="250"/>
  <c r="BN162" i="250"/>
  <c r="BM162" i="250"/>
  <c r="BL162" i="250"/>
  <c r="BK162" i="250"/>
  <c r="BJ162" i="250"/>
  <c r="BI162" i="250"/>
  <c r="BH162" i="250"/>
  <c r="BG162" i="250"/>
  <c r="CB161" i="250"/>
  <c r="BZ161" i="250"/>
  <c r="BY161" i="250"/>
  <c r="BX161" i="250"/>
  <c r="BW161" i="250"/>
  <c r="BV161" i="250"/>
  <c r="BU161" i="250"/>
  <c r="BT161" i="250"/>
  <c r="BS161" i="250"/>
  <c r="BR161" i="250"/>
  <c r="BQ161" i="250"/>
  <c r="BP161" i="250"/>
  <c r="BO161" i="250"/>
  <c r="BN161" i="250"/>
  <c r="BM161" i="250"/>
  <c r="BL161" i="250"/>
  <c r="BK161" i="250"/>
  <c r="BJ161" i="250"/>
  <c r="BI161" i="250"/>
  <c r="BH161" i="250"/>
  <c r="BG161" i="250"/>
  <c r="CB160" i="250"/>
  <c r="BZ160" i="250"/>
  <c r="BY160" i="250"/>
  <c r="BX160" i="250"/>
  <c r="BW160" i="250"/>
  <c r="BV160" i="250"/>
  <c r="BU160" i="250"/>
  <c r="BT160" i="250"/>
  <c r="BS160" i="250"/>
  <c r="BR160" i="250"/>
  <c r="BQ160" i="250"/>
  <c r="BP160" i="250"/>
  <c r="BO160" i="250"/>
  <c r="BN160" i="250"/>
  <c r="BM160" i="250"/>
  <c r="BL160" i="250"/>
  <c r="BK160" i="250"/>
  <c r="BJ160" i="250"/>
  <c r="BI160" i="250"/>
  <c r="BH160" i="250"/>
  <c r="BG160" i="250"/>
  <c r="CB159" i="250"/>
  <c r="BZ159" i="250"/>
  <c r="BY159" i="250"/>
  <c r="BX159" i="250"/>
  <c r="BW159" i="250"/>
  <c r="BV159" i="250"/>
  <c r="BU159" i="250"/>
  <c r="BT159" i="250"/>
  <c r="BS159" i="250"/>
  <c r="BR159" i="250"/>
  <c r="BQ159" i="250"/>
  <c r="BP159" i="250"/>
  <c r="BO159" i="250"/>
  <c r="BN159" i="250"/>
  <c r="BM159" i="250"/>
  <c r="BL159" i="250"/>
  <c r="BK159" i="250"/>
  <c r="BJ159" i="250"/>
  <c r="BI159" i="250"/>
  <c r="BH159" i="250"/>
  <c r="BG159" i="250"/>
  <c r="CB158" i="250"/>
  <c r="BZ158" i="250"/>
  <c r="BY158" i="250"/>
  <c r="BX158" i="250"/>
  <c r="BW158" i="250"/>
  <c r="BV158" i="250"/>
  <c r="BU158" i="250"/>
  <c r="BT158" i="250"/>
  <c r="BS158" i="250"/>
  <c r="BR158" i="250"/>
  <c r="BQ158" i="250"/>
  <c r="BP158" i="250"/>
  <c r="BO158" i="250"/>
  <c r="BN158" i="250"/>
  <c r="BM158" i="250"/>
  <c r="BL158" i="250"/>
  <c r="BK158" i="250"/>
  <c r="BJ158" i="250"/>
  <c r="BI158" i="250"/>
  <c r="BH158" i="250"/>
  <c r="BG158" i="250"/>
  <c r="CB157" i="250"/>
  <c r="BZ157" i="250"/>
  <c r="BY157" i="250"/>
  <c r="BX157" i="250"/>
  <c r="BW157" i="250"/>
  <c r="BV157" i="250"/>
  <c r="BU157" i="250"/>
  <c r="BT157" i="250"/>
  <c r="BS157" i="250"/>
  <c r="BR157" i="250"/>
  <c r="BQ157" i="250"/>
  <c r="BP157" i="250"/>
  <c r="BO157" i="250"/>
  <c r="BN157" i="250"/>
  <c r="BM157" i="250"/>
  <c r="BL157" i="250"/>
  <c r="BK157" i="250"/>
  <c r="BJ157" i="250"/>
  <c r="BI157" i="250"/>
  <c r="BH157" i="250"/>
  <c r="BG157" i="250"/>
  <c r="CB156" i="250"/>
  <c r="BZ156" i="250"/>
  <c r="BY156" i="250"/>
  <c r="BX156" i="250"/>
  <c r="BW156" i="250"/>
  <c r="BV156" i="250"/>
  <c r="BU156" i="250"/>
  <c r="BT156" i="250"/>
  <c r="BS156" i="250"/>
  <c r="BR156" i="250"/>
  <c r="BQ156" i="250"/>
  <c r="BP156" i="250"/>
  <c r="BO156" i="250"/>
  <c r="BN156" i="250"/>
  <c r="BM156" i="250"/>
  <c r="BL156" i="250"/>
  <c r="BK156" i="250"/>
  <c r="BJ156" i="250"/>
  <c r="BI156" i="250"/>
  <c r="BH156" i="250"/>
  <c r="BG156" i="250"/>
  <c r="CB155" i="250"/>
  <c r="BZ155" i="250"/>
  <c r="BY155" i="250"/>
  <c r="BX155" i="250"/>
  <c r="BW155" i="250"/>
  <c r="BV155" i="250"/>
  <c r="BU155" i="250"/>
  <c r="BT155" i="250"/>
  <c r="BS155" i="250"/>
  <c r="BR155" i="250"/>
  <c r="BQ155" i="250"/>
  <c r="BP155" i="250"/>
  <c r="BO155" i="250"/>
  <c r="BN155" i="250"/>
  <c r="BM155" i="250"/>
  <c r="BL155" i="250"/>
  <c r="BK155" i="250"/>
  <c r="BJ155" i="250"/>
  <c r="BI155" i="250"/>
  <c r="BH155" i="250"/>
  <c r="BG155" i="250"/>
  <c r="CB154" i="250"/>
  <c r="BZ154" i="250"/>
  <c r="BY154" i="250"/>
  <c r="BX154" i="250"/>
  <c r="BW154" i="250"/>
  <c r="BV154" i="250"/>
  <c r="BU154" i="250"/>
  <c r="BT154" i="250"/>
  <c r="BS154" i="250"/>
  <c r="BR154" i="250"/>
  <c r="BQ154" i="250"/>
  <c r="BP154" i="250"/>
  <c r="BO154" i="250"/>
  <c r="BN154" i="250"/>
  <c r="BM154" i="250"/>
  <c r="BL154" i="250"/>
  <c r="BK154" i="250"/>
  <c r="BJ154" i="250"/>
  <c r="BI154" i="250"/>
  <c r="BH154" i="250"/>
  <c r="BG154" i="250"/>
  <c r="CB153" i="250"/>
  <c r="BZ153" i="250"/>
  <c r="BY153" i="250"/>
  <c r="BX153" i="250"/>
  <c r="BW153" i="250"/>
  <c r="BV153" i="250"/>
  <c r="BU153" i="250"/>
  <c r="BT153" i="250"/>
  <c r="BS153" i="250"/>
  <c r="BR153" i="250"/>
  <c r="BQ153" i="250"/>
  <c r="BP153" i="250"/>
  <c r="BO153" i="250"/>
  <c r="BN153" i="250"/>
  <c r="BM153" i="250"/>
  <c r="BL153" i="250"/>
  <c r="BK153" i="250"/>
  <c r="BJ153" i="250"/>
  <c r="BI153" i="250"/>
  <c r="BH153" i="250"/>
  <c r="BG153" i="250"/>
  <c r="CB152" i="250"/>
  <c r="BZ152" i="250"/>
  <c r="BY152" i="250"/>
  <c r="BX152" i="250"/>
  <c r="BW152" i="250"/>
  <c r="BV152" i="250"/>
  <c r="BU152" i="250"/>
  <c r="BT152" i="250"/>
  <c r="BS152" i="250"/>
  <c r="BR152" i="250"/>
  <c r="BQ152" i="250"/>
  <c r="BP152" i="250"/>
  <c r="BO152" i="250"/>
  <c r="BN152" i="250"/>
  <c r="BM152" i="250"/>
  <c r="BL152" i="250"/>
  <c r="BK152" i="250"/>
  <c r="BJ152" i="250"/>
  <c r="BI152" i="250"/>
  <c r="BH152" i="250"/>
  <c r="BG152" i="250"/>
  <c r="CB151" i="250"/>
  <c r="BZ151" i="250"/>
  <c r="BY151" i="250"/>
  <c r="BX151" i="250"/>
  <c r="BW151" i="250"/>
  <c r="BV151" i="250"/>
  <c r="BU151" i="250"/>
  <c r="BT151" i="250"/>
  <c r="BS151" i="250"/>
  <c r="BR151" i="250"/>
  <c r="BQ151" i="250"/>
  <c r="BP151" i="250"/>
  <c r="BO151" i="250"/>
  <c r="BN151" i="250"/>
  <c r="BM151" i="250"/>
  <c r="BL151" i="250"/>
  <c r="BK151" i="250"/>
  <c r="BJ151" i="250"/>
  <c r="BI151" i="250"/>
  <c r="BH151" i="250"/>
  <c r="BG151" i="250"/>
  <c r="CB150" i="250"/>
  <c r="BZ150" i="250"/>
  <c r="BY150" i="250"/>
  <c r="BX150" i="250"/>
  <c r="BW150" i="250"/>
  <c r="BV150" i="250"/>
  <c r="BU150" i="250"/>
  <c r="BT150" i="250"/>
  <c r="BS150" i="250"/>
  <c r="BR150" i="250"/>
  <c r="BQ150" i="250"/>
  <c r="BP150" i="250"/>
  <c r="BO150" i="250"/>
  <c r="BN150" i="250"/>
  <c r="BM150" i="250"/>
  <c r="BL150" i="250"/>
  <c r="BK150" i="250"/>
  <c r="BJ150" i="250"/>
  <c r="BI150" i="250"/>
  <c r="BH150" i="250"/>
  <c r="BG150" i="250"/>
  <c r="CB149" i="250"/>
  <c r="BZ149" i="250"/>
  <c r="BY149" i="250"/>
  <c r="BX149" i="250"/>
  <c r="BW149" i="250"/>
  <c r="BV149" i="250"/>
  <c r="BU149" i="250"/>
  <c r="BT149" i="250"/>
  <c r="BS149" i="250"/>
  <c r="BR149" i="250"/>
  <c r="BQ149" i="250"/>
  <c r="BP149" i="250"/>
  <c r="BO149" i="250"/>
  <c r="BN149" i="250"/>
  <c r="BM149" i="250"/>
  <c r="BL149" i="250"/>
  <c r="BK149" i="250"/>
  <c r="BJ149" i="250"/>
  <c r="BI149" i="250"/>
  <c r="BH149" i="250"/>
  <c r="BG149" i="250"/>
  <c r="CB148" i="250"/>
  <c r="BZ148" i="250"/>
  <c r="BY148" i="250"/>
  <c r="BX148" i="250"/>
  <c r="BW148" i="250"/>
  <c r="BV148" i="250"/>
  <c r="BU148" i="250"/>
  <c r="BT148" i="250"/>
  <c r="BS148" i="250"/>
  <c r="BR148" i="250"/>
  <c r="BQ148" i="250"/>
  <c r="BP148" i="250"/>
  <c r="BO148" i="250"/>
  <c r="BN148" i="250"/>
  <c r="BM148" i="250"/>
  <c r="BL148" i="250"/>
  <c r="BK148" i="250"/>
  <c r="BJ148" i="250"/>
  <c r="BI148" i="250"/>
  <c r="BH148" i="250"/>
  <c r="BG148" i="250"/>
  <c r="CB147" i="250"/>
  <c r="BZ147" i="250"/>
  <c r="BY147" i="250"/>
  <c r="BX147" i="250"/>
  <c r="BW147" i="250"/>
  <c r="BV147" i="250"/>
  <c r="BU147" i="250"/>
  <c r="BT147" i="250"/>
  <c r="BS147" i="250"/>
  <c r="BR147" i="250"/>
  <c r="BQ147" i="250"/>
  <c r="BP147" i="250"/>
  <c r="BO147" i="250"/>
  <c r="BN147" i="250"/>
  <c r="BM147" i="250"/>
  <c r="BL147" i="250"/>
  <c r="BK147" i="250"/>
  <c r="BJ147" i="250"/>
  <c r="BI147" i="250"/>
  <c r="BH147" i="250"/>
  <c r="BG147" i="250"/>
  <c r="CB146" i="250"/>
  <c r="BZ146" i="250"/>
  <c r="BY146" i="250"/>
  <c r="BX146" i="250"/>
  <c r="BW146" i="250"/>
  <c r="BV146" i="250"/>
  <c r="BU146" i="250"/>
  <c r="BT146" i="250"/>
  <c r="BS146" i="250"/>
  <c r="BR146" i="250"/>
  <c r="BQ146" i="250"/>
  <c r="BP146" i="250"/>
  <c r="BO146" i="250"/>
  <c r="BN146" i="250"/>
  <c r="BM146" i="250"/>
  <c r="BL146" i="250"/>
  <c r="BK146" i="250"/>
  <c r="BJ146" i="250"/>
  <c r="BI146" i="250"/>
  <c r="BH146" i="250"/>
  <c r="BG146" i="250"/>
  <c r="CB145" i="250"/>
  <c r="BZ145" i="250"/>
  <c r="BY145" i="250"/>
  <c r="BX145" i="250"/>
  <c r="BW145" i="250"/>
  <c r="BV145" i="250"/>
  <c r="BU145" i="250"/>
  <c r="BT145" i="250"/>
  <c r="BS145" i="250"/>
  <c r="BR145" i="250"/>
  <c r="BQ145" i="250"/>
  <c r="BP145" i="250"/>
  <c r="BO145" i="250"/>
  <c r="BN145" i="250"/>
  <c r="BM145" i="250"/>
  <c r="BL145" i="250"/>
  <c r="BK145" i="250"/>
  <c r="BJ145" i="250"/>
  <c r="BI145" i="250"/>
  <c r="BH145" i="250"/>
  <c r="BG145" i="250"/>
  <c r="CB144" i="250"/>
  <c r="BZ144" i="250"/>
  <c r="BY144" i="250"/>
  <c r="BX144" i="250"/>
  <c r="BW144" i="250"/>
  <c r="BV144" i="250"/>
  <c r="BU144" i="250"/>
  <c r="BT144" i="250"/>
  <c r="BS144" i="250"/>
  <c r="BR144" i="250"/>
  <c r="BQ144" i="250"/>
  <c r="BP144" i="250"/>
  <c r="BO144" i="250"/>
  <c r="BN144" i="250"/>
  <c r="BM144" i="250"/>
  <c r="BL144" i="250"/>
  <c r="BK144" i="250"/>
  <c r="BJ144" i="250"/>
  <c r="BI144" i="250"/>
  <c r="BH144" i="250"/>
  <c r="BG144" i="250"/>
  <c r="CB143" i="250"/>
  <c r="BZ143" i="250"/>
  <c r="BY143" i="250"/>
  <c r="BX143" i="250"/>
  <c r="BW143" i="250"/>
  <c r="BV143" i="250"/>
  <c r="BU143" i="250"/>
  <c r="BT143" i="250"/>
  <c r="BS143" i="250"/>
  <c r="BR143" i="250"/>
  <c r="BQ143" i="250"/>
  <c r="BP143" i="250"/>
  <c r="BO143" i="250"/>
  <c r="BN143" i="250"/>
  <c r="BM143" i="250"/>
  <c r="BL143" i="250"/>
  <c r="BK143" i="250"/>
  <c r="BJ143" i="250"/>
  <c r="BI143" i="250"/>
  <c r="BH143" i="250"/>
  <c r="BG143" i="250"/>
  <c r="CB142" i="250"/>
  <c r="BZ142" i="250"/>
  <c r="BY142" i="250"/>
  <c r="BX142" i="250"/>
  <c r="BW142" i="250"/>
  <c r="BV142" i="250"/>
  <c r="BU142" i="250"/>
  <c r="BT142" i="250"/>
  <c r="BS142" i="250"/>
  <c r="BR142" i="250"/>
  <c r="BQ142" i="250"/>
  <c r="BP142" i="250"/>
  <c r="BO142" i="250"/>
  <c r="BN142" i="250"/>
  <c r="BM142" i="250"/>
  <c r="BL142" i="250"/>
  <c r="BK142" i="250"/>
  <c r="BJ142" i="250"/>
  <c r="BI142" i="250"/>
  <c r="BH142" i="250"/>
  <c r="BG142" i="250"/>
  <c r="CB141" i="250"/>
  <c r="BZ141" i="250"/>
  <c r="BY141" i="250"/>
  <c r="BX141" i="250"/>
  <c r="BW141" i="250"/>
  <c r="BV141" i="250"/>
  <c r="BU141" i="250"/>
  <c r="BT141" i="250"/>
  <c r="BS141" i="250"/>
  <c r="BR141" i="250"/>
  <c r="BQ141" i="250"/>
  <c r="BP141" i="250"/>
  <c r="BO141" i="250"/>
  <c r="BN141" i="250"/>
  <c r="BM141" i="250"/>
  <c r="BL141" i="250"/>
  <c r="BK141" i="250"/>
  <c r="BJ141" i="250"/>
  <c r="BI141" i="250"/>
  <c r="BH141" i="250"/>
  <c r="BG141" i="250"/>
  <c r="CB140" i="250"/>
  <c r="BZ140" i="250"/>
  <c r="BY140" i="250"/>
  <c r="BX140" i="250"/>
  <c r="BW140" i="250"/>
  <c r="BV140" i="250"/>
  <c r="BU140" i="250"/>
  <c r="BT140" i="250"/>
  <c r="BS140" i="250"/>
  <c r="BR140" i="250"/>
  <c r="BQ140" i="250"/>
  <c r="BP140" i="250"/>
  <c r="BO140" i="250"/>
  <c r="BN140" i="250"/>
  <c r="BM140" i="250"/>
  <c r="BL140" i="250"/>
  <c r="BK140" i="250"/>
  <c r="BJ140" i="250"/>
  <c r="BI140" i="250"/>
  <c r="BH140" i="250"/>
  <c r="BG140" i="250"/>
  <c r="CB139" i="250"/>
  <c r="BZ139" i="250"/>
  <c r="BY139" i="250"/>
  <c r="BX139" i="250"/>
  <c r="BW139" i="250"/>
  <c r="BV139" i="250"/>
  <c r="BU139" i="250"/>
  <c r="BT139" i="250"/>
  <c r="BS139" i="250"/>
  <c r="BR139" i="250"/>
  <c r="BQ139" i="250"/>
  <c r="BP139" i="250"/>
  <c r="BO139" i="250"/>
  <c r="BN139" i="250"/>
  <c r="BM139" i="250"/>
  <c r="BL139" i="250"/>
  <c r="BK139" i="250"/>
  <c r="BJ139" i="250"/>
  <c r="BI139" i="250"/>
  <c r="BH139" i="250"/>
  <c r="BG139" i="250"/>
  <c r="CB138" i="250"/>
  <c r="BZ138" i="250"/>
  <c r="BY138" i="250"/>
  <c r="BX138" i="250"/>
  <c r="BW138" i="250"/>
  <c r="BV138" i="250"/>
  <c r="BU138" i="250"/>
  <c r="BT138" i="250"/>
  <c r="BS138" i="250"/>
  <c r="BR138" i="250"/>
  <c r="BQ138" i="250"/>
  <c r="BP138" i="250"/>
  <c r="BO138" i="250"/>
  <c r="BN138" i="250"/>
  <c r="BM138" i="250"/>
  <c r="BL138" i="250"/>
  <c r="BK138" i="250"/>
  <c r="BJ138" i="250"/>
  <c r="BI138" i="250"/>
  <c r="BH138" i="250"/>
  <c r="BG138" i="250"/>
  <c r="CB137" i="250"/>
  <c r="BZ137" i="250"/>
  <c r="BY137" i="250"/>
  <c r="BX137" i="250"/>
  <c r="BW137" i="250"/>
  <c r="BV137" i="250"/>
  <c r="BU137" i="250"/>
  <c r="BT137" i="250"/>
  <c r="BS137" i="250"/>
  <c r="BR137" i="250"/>
  <c r="BQ137" i="250"/>
  <c r="BP137" i="250"/>
  <c r="BO137" i="250"/>
  <c r="BN137" i="250"/>
  <c r="BM137" i="250"/>
  <c r="BL137" i="250"/>
  <c r="BK137" i="250"/>
  <c r="BJ137" i="250"/>
  <c r="BI137" i="250"/>
  <c r="BH137" i="250"/>
  <c r="BG137" i="250"/>
  <c r="CB136" i="250"/>
  <c r="BZ136" i="250"/>
  <c r="BY136" i="250"/>
  <c r="BX136" i="250"/>
  <c r="BW136" i="250"/>
  <c r="BV136" i="250"/>
  <c r="BU136" i="250"/>
  <c r="BT136" i="250"/>
  <c r="BS136" i="250"/>
  <c r="BR136" i="250"/>
  <c r="BQ136" i="250"/>
  <c r="BP136" i="250"/>
  <c r="BO136" i="250"/>
  <c r="BN136" i="250"/>
  <c r="BM136" i="250"/>
  <c r="BL136" i="250"/>
  <c r="BK136" i="250"/>
  <c r="BJ136" i="250"/>
  <c r="BI136" i="250"/>
  <c r="BH136" i="250"/>
  <c r="BG136" i="250"/>
  <c r="CB135" i="250"/>
  <c r="BZ135" i="250"/>
  <c r="BY135" i="250"/>
  <c r="BX135" i="250"/>
  <c r="BW135" i="250"/>
  <c r="BV135" i="250"/>
  <c r="BU135" i="250"/>
  <c r="BT135" i="250"/>
  <c r="BS135" i="250"/>
  <c r="BR135" i="250"/>
  <c r="BQ135" i="250"/>
  <c r="BP135" i="250"/>
  <c r="BO135" i="250"/>
  <c r="BN135" i="250"/>
  <c r="BM135" i="250"/>
  <c r="BL135" i="250"/>
  <c r="BK135" i="250"/>
  <c r="BJ135" i="250"/>
  <c r="BI135" i="250"/>
  <c r="BH135" i="250"/>
  <c r="BG135" i="250"/>
  <c r="CB134" i="250"/>
  <c r="BZ134" i="250"/>
  <c r="BY134" i="250"/>
  <c r="BX134" i="250"/>
  <c r="BW134" i="250"/>
  <c r="BV134" i="250"/>
  <c r="BU134" i="250"/>
  <c r="BT134" i="250"/>
  <c r="BS134" i="250"/>
  <c r="BR134" i="250"/>
  <c r="BQ134" i="250"/>
  <c r="BP134" i="250"/>
  <c r="BO134" i="250"/>
  <c r="BN134" i="250"/>
  <c r="BM134" i="250"/>
  <c r="BL134" i="250"/>
  <c r="BK134" i="250"/>
  <c r="BJ134" i="250"/>
  <c r="BI134" i="250"/>
  <c r="BH134" i="250"/>
  <c r="BG134" i="250"/>
  <c r="CB133" i="250"/>
  <c r="BZ133" i="250"/>
  <c r="BY133" i="250"/>
  <c r="BX133" i="250"/>
  <c r="BW133" i="250"/>
  <c r="BV133" i="250"/>
  <c r="BU133" i="250"/>
  <c r="BT133" i="250"/>
  <c r="BS133" i="250"/>
  <c r="BR133" i="250"/>
  <c r="BQ133" i="250"/>
  <c r="BP133" i="250"/>
  <c r="BO133" i="250"/>
  <c r="BN133" i="250"/>
  <c r="BM133" i="250"/>
  <c r="BL133" i="250"/>
  <c r="BK133" i="250"/>
  <c r="BJ133" i="250"/>
  <c r="BI133" i="250"/>
  <c r="BH133" i="250"/>
  <c r="BG133" i="250"/>
  <c r="CB132" i="250"/>
  <c r="BZ132" i="250"/>
  <c r="BY132" i="250"/>
  <c r="BX132" i="250"/>
  <c r="BW132" i="250"/>
  <c r="BV132" i="250"/>
  <c r="BU132" i="250"/>
  <c r="BT132" i="250"/>
  <c r="BS132" i="250"/>
  <c r="BR132" i="250"/>
  <c r="BQ132" i="250"/>
  <c r="BP132" i="250"/>
  <c r="BO132" i="250"/>
  <c r="BN132" i="250"/>
  <c r="BM132" i="250"/>
  <c r="BL132" i="250"/>
  <c r="BK132" i="250"/>
  <c r="BJ132" i="250"/>
  <c r="BI132" i="250"/>
  <c r="BH132" i="250"/>
  <c r="BG132" i="250"/>
  <c r="CB131" i="250"/>
  <c r="BZ131" i="250"/>
  <c r="BY131" i="250"/>
  <c r="BX131" i="250"/>
  <c r="BW131" i="250"/>
  <c r="BV131" i="250"/>
  <c r="BU131" i="250"/>
  <c r="BT131" i="250"/>
  <c r="BS131" i="250"/>
  <c r="BR131" i="250"/>
  <c r="BQ131" i="250"/>
  <c r="BP131" i="250"/>
  <c r="BO131" i="250"/>
  <c r="BN131" i="250"/>
  <c r="BM131" i="250"/>
  <c r="BL131" i="250"/>
  <c r="BK131" i="250"/>
  <c r="BJ131" i="250"/>
  <c r="BI131" i="250"/>
  <c r="BH131" i="250"/>
  <c r="BG131" i="250"/>
  <c r="CB130" i="250"/>
  <c r="BZ130" i="250"/>
  <c r="BY130" i="250"/>
  <c r="BX130" i="250"/>
  <c r="BW130" i="250"/>
  <c r="BV130" i="250"/>
  <c r="BU130" i="250"/>
  <c r="BT130" i="250"/>
  <c r="BS130" i="250"/>
  <c r="BR130" i="250"/>
  <c r="BQ130" i="250"/>
  <c r="BP130" i="250"/>
  <c r="BO130" i="250"/>
  <c r="BN130" i="250"/>
  <c r="BM130" i="250"/>
  <c r="BL130" i="250"/>
  <c r="BK130" i="250"/>
  <c r="BJ130" i="250"/>
  <c r="BI130" i="250"/>
  <c r="BH130" i="250"/>
  <c r="BG130" i="250"/>
  <c r="CB129" i="250"/>
  <c r="BZ129" i="250"/>
  <c r="BY129" i="250"/>
  <c r="BX129" i="250"/>
  <c r="BW129" i="250"/>
  <c r="BV129" i="250"/>
  <c r="BU129" i="250"/>
  <c r="BT129" i="250"/>
  <c r="BS129" i="250"/>
  <c r="BR129" i="250"/>
  <c r="BQ129" i="250"/>
  <c r="BP129" i="250"/>
  <c r="BO129" i="250"/>
  <c r="BN129" i="250"/>
  <c r="BM129" i="250"/>
  <c r="BL129" i="250"/>
  <c r="BK129" i="250"/>
  <c r="BJ129" i="250"/>
  <c r="BI129" i="250"/>
  <c r="BH129" i="250"/>
  <c r="BG129" i="250"/>
  <c r="CB128" i="250"/>
  <c r="BZ128" i="250"/>
  <c r="BY128" i="250"/>
  <c r="BX128" i="250"/>
  <c r="BW128" i="250"/>
  <c r="BV128" i="250"/>
  <c r="BU128" i="250"/>
  <c r="BT128" i="250"/>
  <c r="BS128" i="250"/>
  <c r="BR128" i="250"/>
  <c r="BQ128" i="250"/>
  <c r="BP128" i="250"/>
  <c r="BO128" i="250"/>
  <c r="BN128" i="250"/>
  <c r="BM128" i="250"/>
  <c r="BL128" i="250"/>
  <c r="BK128" i="250"/>
  <c r="BJ128" i="250"/>
  <c r="BI128" i="250"/>
  <c r="BH128" i="250"/>
  <c r="BG128" i="250"/>
  <c r="CB127" i="250"/>
  <c r="BZ127" i="250"/>
  <c r="BY127" i="250"/>
  <c r="BX127" i="250"/>
  <c r="BW127" i="250"/>
  <c r="BV127" i="250"/>
  <c r="BU127" i="250"/>
  <c r="BT127" i="250"/>
  <c r="BS127" i="250"/>
  <c r="BR127" i="250"/>
  <c r="BQ127" i="250"/>
  <c r="BP127" i="250"/>
  <c r="BO127" i="250"/>
  <c r="BN127" i="250"/>
  <c r="BM127" i="250"/>
  <c r="BL127" i="250"/>
  <c r="BK127" i="250"/>
  <c r="BJ127" i="250"/>
  <c r="BI127" i="250"/>
  <c r="BH127" i="250"/>
  <c r="BG127" i="250"/>
  <c r="CB126" i="250"/>
  <c r="BZ126" i="250"/>
  <c r="BY126" i="250"/>
  <c r="BX126" i="250"/>
  <c r="BW126" i="250"/>
  <c r="BV126" i="250"/>
  <c r="BU126" i="250"/>
  <c r="BT126" i="250"/>
  <c r="BS126" i="250"/>
  <c r="BR126" i="250"/>
  <c r="BQ126" i="250"/>
  <c r="BP126" i="250"/>
  <c r="BO126" i="250"/>
  <c r="BN126" i="250"/>
  <c r="BM126" i="250"/>
  <c r="BL126" i="250"/>
  <c r="BK126" i="250"/>
  <c r="BJ126" i="250"/>
  <c r="BI126" i="250"/>
  <c r="BH126" i="250"/>
  <c r="BG126" i="250"/>
  <c r="CB125" i="250"/>
  <c r="BZ125" i="250"/>
  <c r="BY125" i="250"/>
  <c r="BX125" i="250"/>
  <c r="BW125" i="250"/>
  <c r="BV125" i="250"/>
  <c r="BU125" i="250"/>
  <c r="BT125" i="250"/>
  <c r="BS125" i="250"/>
  <c r="BR125" i="250"/>
  <c r="BQ125" i="250"/>
  <c r="BP125" i="250"/>
  <c r="BO125" i="250"/>
  <c r="BN125" i="250"/>
  <c r="BM125" i="250"/>
  <c r="BL125" i="250"/>
  <c r="BK125" i="250"/>
  <c r="BJ125" i="250"/>
  <c r="BI125" i="250"/>
  <c r="BH125" i="250"/>
  <c r="BG125" i="250"/>
  <c r="CB124" i="250"/>
  <c r="BZ124" i="250"/>
  <c r="BY124" i="250"/>
  <c r="BX124" i="250"/>
  <c r="BW124" i="250"/>
  <c r="BV124" i="250"/>
  <c r="BU124" i="250"/>
  <c r="BT124" i="250"/>
  <c r="BS124" i="250"/>
  <c r="BR124" i="250"/>
  <c r="BQ124" i="250"/>
  <c r="BP124" i="250"/>
  <c r="BO124" i="250"/>
  <c r="BN124" i="250"/>
  <c r="BM124" i="250"/>
  <c r="BL124" i="250"/>
  <c r="BK124" i="250"/>
  <c r="BJ124" i="250"/>
  <c r="BI124" i="250"/>
  <c r="BH124" i="250"/>
  <c r="BG124" i="250"/>
  <c r="CB123" i="250"/>
  <c r="BZ123" i="250"/>
  <c r="BY123" i="250"/>
  <c r="BX123" i="250"/>
  <c r="BW123" i="250"/>
  <c r="BV123" i="250"/>
  <c r="BU123" i="250"/>
  <c r="BT123" i="250"/>
  <c r="BS123" i="250"/>
  <c r="BR123" i="250"/>
  <c r="BQ123" i="250"/>
  <c r="BP123" i="250"/>
  <c r="BO123" i="250"/>
  <c r="BN123" i="250"/>
  <c r="BM123" i="250"/>
  <c r="BL123" i="250"/>
  <c r="BK123" i="250"/>
  <c r="BJ123" i="250"/>
  <c r="BI123" i="250"/>
  <c r="BH123" i="250"/>
  <c r="BG123" i="250"/>
  <c r="CB122" i="250"/>
  <c r="BZ122" i="250"/>
  <c r="BY122" i="250"/>
  <c r="BX122" i="250"/>
  <c r="BW122" i="250"/>
  <c r="BV122" i="250"/>
  <c r="BU122" i="250"/>
  <c r="BT122" i="250"/>
  <c r="BS122" i="250"/>
  <c r="BR122" i="250"/>
  <c r="BQ122" i="250"/>
  <c r="BP122" i="250"/>
  <c r="BO122" i="250"/>
  <c r="BN122" i="250"/>
  <c r="BM122" i="250"/>
  <c r="BL122" i="250"/>
  <c r="BK122" i="250"/>
  <c r="BJ122" i="250"/>
  <c r="BI122" i="250"/>
  <c r="BH122" i="250"/>
  <c r="BG122" i="250"/>
  <c r="CB121" i="250"/>
  <c r="BZ121" i="250"/>
  <c r="BY121" i="250"/>
  <c r="BX121" i="250"/>
  <c r="BW121" i="250"/>
  <c r="BV121" i="250"/>
  <c r="BU121" i="250"/>
  <c r="BT121" i="250"/>
  <c r="BS121" i="250"/>
  <c r="BR121" i="250"/>
  <c r="BQ121" i="250"/>
  <c r="BP121" i="250"/>
  <c r="BO121" i="250"/>
  <c r="BN121" i="250"/>
  <c r="BM121" i="250"/>
  <c r="BL121" i="250"/>
  <c r="BK121" i="250"/>
  <c r="BJ121" i="250"/>
  <c r="BI121" i="250"/>
  <c r="BH121" i="250"/>
  <c r="BG121" i="250"/>
  <c r="CB120" i="250"/>
  <c r="BZ120" i="250"/>
  <c r="BY120" i="250"/>
  <c r="BX120" i="250"/>
  <c r="BW120" i="250"/>
  <c r="BV120" i="250"/>
  <c r="BU120" i="250"/>
  <c r="BT120" i="250"/>
  <c r="BS120" i="250"/>
  <c r="BR120" i="250"/>
  <c r="BQ120" i="250"/>
  <c r="BP120" i="250"/>
  <c r="BO120" i="250"/>
  <c r="BN120" i="250"/>
  <c r="BM120" i="250"/>
  <c r="BL120" i="250"/>
  <c r="BK120" i="250"/>
  <c r="BJ120" i="250"/>
  <c r="BI120" i="250"/>
  <c r="BH120" i="250"/>
  <c r="BG120" i="250"/>
  <c r="CB119" i="250"/>
  <c r="BZ119" i="250"/>
  <c r="BY119" i="250"/>
  <c r="BX119" i="250"/>
  <c r="BW119" i="250"/>
  <c r="BV119" i="250"/>
  <c r="BU119" i="250"/>
  <c r="BT119" i="250"/>
  <c r="BS119" i="250"/>
  <c r="BR119" i="250"/>
  <c r="BQ119" i="250"/>
  <c r="BP119" i="250"/>
  <c r="BO119" i="250"/>
  <c r="BN119" i="250"/>
  <c r="BM119" i="250"/>
  <c r="BL119" i="250"/>
  <c r="BK119" i="250"/>
  <c r="BJ119" i="250"/>
  <c r="BI119" i="250"/>
  <c r="BH119" i="250"/>
  <c r="BG119" i="250"/>
  <c r="CB118" i="250"/>
  <c r="BZ118" i="250"/>
  <c r="BY118" i="250"/>
  <c r="BX118" i="250"/>
  <c r="BW118" i="250"/>
  <c r="BV118" i="250"/>
  <c r="BU118" i="250"/>
  <c r="BT118" i="250"/>
  <c r="BS118" i="250"/>
  <c r="BR118" i="250"/>
  <c r="BQ118" i="250"/>
  <c r="BP118" i="250"/>
  <c r="BO118" i="250"/>
  <c r="BN118" i="250"/>
  <c r="BM118" i="250"/>
  <c r="BL118" i="250"/>
  <c r="BK118" i="250"/>
  <c r="BJ118" i="250"/>
  <c r="BI118" i="250"/>
  <c r="BH118" i="250"/>
  <c r="BG118" i="250"/>
  <c r="CB117" i="250"/>
  <c r="BZ117" i="250"/>
  <c r="BY117" i="250"/>
  <c r="BX117" i="250"/>
  <c r="BW117" i="250"/>
  <c r="BV117" i="250"/>
  <c r="BU117" i="250"/>
  <c r="BT117" i="250"/>
  <c r="BS117" i="250"/>
  <c r="BR117" i="250"/>
  <c r="BQ117" i="250"/>
  <c r="BP117" i="250"/>
  <c r="BO117" i="250"/>
  <c r="BN117" i="250"/>
  <c r="BM117" i="250"/>
  <c r="BL117" i="250"/>
  <c r="BK117" i="250"/>
  <c r="BJ117" i="250"/>
  <c r="BI117" i="250"/>
  <c r="BH117" i="250"/>
  <c r="BG117" i="250"/>
  <c r="CB116" i="250"/>
  <c r="BZ116" i="250"/>
  <c r="BY116" i="250"/>
  <c r="BX116" i="250"/>
  <c r="BW116" i="250"/>
  <c r="BV116" i="250"/>
  <c r="BU116" i="250"/>
  <c r="BT116" i="250"/>
  <c r="BS116" i="250"/>
  <c r="BR116" i="250"/>
  <c r="BQ116" i="250"/>
  <c r="BP116" i="250"/>
  <c r="BO116" i="250"/>
  <c r="BN116" i="250"/>
  <c r="BM116" i="250"/>
  <c r="BL116" i="250"/>
  <c r="BK116" i="250"/>
  <c r="BJ116" i="250"/>
  <c r="BI116" i="250"/>
  <c r="BH116" i="250"/>
  <c r="BG116" i="250"/>
  <c r="CB115" i="250"/>
  <c r="BZ115" i="250"/>
  <c r="BY115" i="250"/>
  <c r="BX115" i="250"/>
  <c r="BW115" i="250"/>
  <c r="BV115" i="250"/>
  <c r="BU115" i="250"/>
  <c r="BT115" i="250"/>
  <c r="BS115" i="250"/>
  <c r="BR115" i="250"/>
  <c r="BQ115" i="250"/>
  <c r="BP115" i="250"/>
  <c r="BO115" i="250"/>
  <c r="BN115" i="250"/>
  <c r="BM115" i="250"/>
  <c r="BL115" i="250"/>
  <c r="BK115" i="250"/>
  <c r="BJ115" i="250"/>
  <c r="BI115" i="250"/>
  <c r="BH115" i="250"/>
  <c r="BG115" i="250"/>
  <c r="CB114" i="250"/>
  <c r="BZ114" i="250"/>
  <c r="BY114" i="250"/>
  <c r="BX114" i="250"/>
  <c r="BW114" i="250"/>
  <c r="BV114" i="250"/>
  <c r="BU114" i="250"/>
  <c r="BT114" i="250"/>
  <c r="BS114" i="250"/>
  <c r="BR114" i="250"/>
  <c r="BQ114" i="250"/>
  <c r="BP114" i="250"/>
  <c r="BO114" i="250"/>
  <c r="BN114" i="250"/>
  <c r="BM114" i="250"/>
  <c r="BL114" i="250"/>
  <c r="BK114" i="250"/>
  <c r="BJ114" i="250"/>
  <c r="BI114" i="250"/>
  <c r="BH114" i="250"/>
  <c r="BG114" i="250"/>
  <c r="CB113" i="250"/>
  <c r="BZ113" i="250"/>
  <c r="BY113" i="250"/>
  <c r="BX113" i="250"/>
  <c r="BW113" i="250"/>
  <c r="BV113" i="250"/>
  <c r="BU113" i="250"/>
  <c r="BT113" i="250"/>
  <c r="BS113" i="250"/>
  <c r="BR113" i="250"/>
  <c r="BQ113" i="250"/>
  <c r="BP113" i="250"/>
  <c r="BO113" i="250"/>
  <c r="BN113" i="250"/>
  <c r="BM113" i="250"/>
  <c r="BL113" i="250"/>
  <c r="BK113" i="250"/>
  <c r="BJ113" i="250"/>
  <c r="BI113" i="250"/>
  <c r="BH113" i="250"/>
  <c r="BG113" i="250"/>
  <c r="CB112" i="250"/>
  <c r="BZ112" i="250"/>
  <c r="BY112" i="250"/>
  <c r="BX112" i="250"/>
  <c r="BW112" i="250"/>
  <c r="BV112" i="250"/>
  <c r="BU112" i="250"/>
  <c r="BT112" i="250"/>
  <c r="BS112" i="250"/>
  <c r="BR112" i="250"/>
  <c r="BQ112" i="250"/>
  <c r="BP112" i="250"/>
  <c r="BO112" i="250"/>
  <c r="BN112" i="250"/>
  <c r="BM112" i="250"/>
  <c r="BL112" i="250"/>
  <c r="BK112" i="250"/>
  <c r="BJ112" i="250"/>
  <c r="BI112" i="250"/>
  <c r="BH112" i="250"/>
  <c r="BG112" i="250"/>
  <c r="CB111" i="250"/>
  <c r="BZ111" i="250"/>
  <c r="BY111" i="250"/>
  <c r="BX111" i="250"/>
  <c r="BW111" i="250"/>
  <c r="BV111" i="250"/>
  <c r="BU111" i="250"/>
  <c r="BT111" i="250"/>
  <c r="BS111" i="250"/>
  <c r="BR111" i="250"/>
  <c r="BQ111" i="250"/>
  <c r="BP111" i="250"/>
  <c r="BO111" i="250"/>
  <c r="BN111" i="250"/>
  <c r="BM111" i="250"/>
  <c r="BL111" i="250"/>
  <c r="BK111" i="250"/>
  <c r="BJ111" i="250"/>
  <c r="BI111" i="250"/>
  <c r="BH111" i="250"/>
  <c r="BG111" i="250"/>
  <c r="CB110" i="250"/>
  <c r="BZ110" i="250"/>
  <c r="BY110" i="250"/>
  <c r="BX110" i="250"/>
  <c r="BW110" i="250"/>
  <c r="BV110" i="250"/>
  <c r="BU110" i="250"/>
  <c r="BT110" i="250"/>
  <c r="BS110" i="250"/>
  <c r="BR110" i="250"/>
  <c r="BQ110" i="250"/>
  <c r="BP110" i="250"/>
  <c r="BO110" i="250"/>
  <c r="BN110" i="250"/>
  <c r="BM110" i="250"/>
  <c r="BL110" i="250"/>
  <c r="BK110" i="250"/>
  <c r="BJ110" i="250"/>
  <c r="BI110" i="250"/>
  <c r="BH110" i="250"/>
  <c r="BG110" i="250"/>
  <c r="CB109" i="250"/>
  <c r="BZ109" i="250"/>
  <c r="BY109" i="250"/>
  <c r="BX109" i="250"/>
  <c r="BW109" i="250"/>
  <c r="BV109" i="250"/>
  <c r="BU109" i="250"/>
  <c r="BT109" i="250"/>
  <c r="BS109" i="250"/>
  <c r="BR109" i="250"/>
  <c r="BQ109" i="250"/>
  <c r="BP109" i="250"/>
  <c r="BO109" i="250"/>
  <c r="BN109" i="250"/>
  <c r="BM109" i="250"/>
  <c r="BL109" i="250"/>
  <c r="BK109" i="250"/>
  <c r="BJ109" i="250"/>
  <c r="BI109" i="250"/>
  <c r="BH109" i="250"/>
  <c r="BG109" i="250"/>
  <c r="CB108" i="250"/>
  <c r="BZ108" i="250"/>
  <c r="BY108" i="250"/>
  <c r="BX108" i="250"/>
  <c r="BW108" i="250"/>
  <c r="BV108" i="250"/>
  <c r="BU108" i="250"/>
  <c r="BT108" i="250"/>
  <c r="BS108" i="250"/>
  <c r="BR108" i="250"/>
  <c r="BQ108" i="250"/>
  <c r="BP108" i="250"/>
  <c r="BO108" i="250"/>
  <c r="BN108" i="250"/>
  <c r="BM108" i="250"/>
  <c r="BL108" i="250"/>
  <c r="BK108" i="250"/>
  <c r="BJ108" i="250"/>
  <c r="BI108" i="250"/>
  <c r="BH108" i="250"/>
  <c r="BG108" i="250"/>
  <c r="CB107" i="250"/>
  <c r="BZ107" i="250"/>
  <c r="BY107" i="250"/>
  <c r="BX107" i="250"/>
  <c r="BW107" i="250"/>
  <c r="BV107" i="250"/>
  <c r="BU107" i="250"/>
  <c r="BT107" i="250"/>
  <c r="BS107" i="250"/>
  <c r="BR107" i="250"/>
  <c r="BQ107" i="250"/>
  <c r="BP107" i="250"/>
  <c r="BO107" i="250"/>
  <c r="BN107" i="250"/>
  <c r="BM107" i="250"/>
  <c r="BL107" i="250"/>
  <c r="BK107" i="250"/>
  <c r="BJ107" i="250"/>
  <c r="BI107" i="250"/>
  <c r="BH107" i="250"/>
  <c r="BG107" i="250"/>
  <c r="CB106" i="250"/>
  <c r="BZ106" i="250"/>
  <c r="BY106" i="250"/>
  <c r="BX106" i="250"/>
  <c r="BW106" i="250"/>
  <c r="BV106" i="250"/>
  <c r="BU106" i="250"/>
  <c r="BT106" i="250"/>
  <c r="BS106" i="250"/>
  <c r="BR106" i="250"/>
  <c r="BQ106" i="250"/>
  <c r="BP106" i="250"/>
  <c r="BO106" i="250"/>
  <c r="BN106" i="250"/>
  <c r="BM106" i="250"/>
  <c r="BL106" i="250"/>
  <c r="BK106" i="250"/>
  <c r="BJ106" i="250"/>
  <c r="BI106" i="250"/>
  <c r="BH106" i="250"/>
  <c r="BG106" i="250"/>
  <c r="CB105" i="250"/>
  <c r="BZ105" i="250"/>
  <c r="BY105" i="250"/>
  <c r="BX105" i="250"/>
  <c r="BW105" i="250"/>
  <c r="BV105" i="250"/>
  <c r="BU105" i="250"/>
  <c r="BT105" i="250"/>
  <c r="BS105" i="250"/>
  <c r="BR105" i="250"/>
  <c r="BQ105" i="250"/>
  <c r="BP105" i="250"/>
  <c r="BO105" i="250"/>
  <c r="BN105" i="250"/>
  <c r="BM105" i="250"/>
  <c r="BL105" i="250"/>
  <c r="BK105" i="250"/>
  <c r="BJ105" i="250"/>
  <c r="BI105" i="250"/>
  <c r="BH105" i="250"/>
  <c r="BG105" i="250"/>
  <c r="CB104" i="250"/>
  <c r="BZ104" i="250"/>
  <c r="BY104" i="250"/>
  <c r="BX104" i="250"/>
  <c r="BW104" i="250"/>
  <c r="BV104" i="250"/>
  <c r="BU104" i="250"/>
  <c r="BT104" i="250"/>
  <c r="BS104" i="250"/>
  <c r="BR104" i="250"/>
  <c r="BQ104" i="250"/>
  <c r="BP104" i="250"/>
  <c r="BO104" i="250"/>
  <c r="BN104" i="250"/>
  <c r="BM104" i="250"/>
  <c r="BL104" i="250"/>
  <c r="BK104" i="250"/>
  <c r="BJ104" i="250"/>
  <c r="BI104" i="250"/>
  <c r="BH104" i="250"/>
  <c r="BG104" i="250"/>
  <c r="CB103" i="250"/>
  <c r="BZ103" i="250"/>
  <c r="BY103" i="250"/>
  <c r="BX103" i="250"/>
  <c r="BW103" i="250"/>
  <c r="BV103" i="250"/>
  <c r="BU103" i="250"/>
  <c r="BT103" i="250"/>
  <c r="BS103" i="250"/>
  <c r="BR103" i="250"/>
  <c r="BQ103" i="250"/>
  <c r="BP103" i="250"/>
  <c r="BO103" i="250"/>
  <c r="BN103" i="250"/>
  <c r="BM103" i="250"/>
  <c r="BL103" i="250"/>
  <c r="BK103" i="250"/>
  <c r="BJ103" i="250"/>
  <c r="BI103" i="250"/>
  <c r="BH103" i="250"/>
  <c r="BG103" i="250"/>
  <c r="CB102" i="250"/>
  <c r="BZ102" i="250"/>
  <c r="BY102" i="250"/>
  <c r="BX102" i="250"/>
  <c r="BW102" i="250"/>
  <c r="BV102" i="250"/>
  <c r="BU102" i="250"/>
  <c r="BT102" i="250"/>
  <c r="BS102" i="250"/>
  <c r="BR102" i="250"/>
  <c r="BQ102" i="250"/>
  <c r="BP102" i="250"/>
  <c r="BO102" i="250"/>
  <c r="BN102" i="250"/>
  <c r="BM102" i="250"/>
  <c r="BL102" i="250"/>
  <c r="BK102" i="250"/>
  <c r="BJ102" i="250"/>
  <c r="BI102" i="250"/>
  <c r="BH102" i="250"/>
  <c r="BG102" i="250"/>
  <c r="CB101" i="250"/>
  <c r="BZ101" i="250"/>
  <c r="BY101" i="250"/>
  <c r="BX101" i="250"/>
  <c r="BW101" i="250"/>
  <c r="BV101" i="250"/>
  <c r="BU101" i="250"/>
  <c r="BT101" i="250"/>
  <c r="BS101" i="250"/>
  <c r="BR101" i="250"/>
  <c r="BQ101" i="250"/>
  <c r="BP101" i="250"/>
  <c r="BO101" i="250"/>
  <c r="BN101" i="250"/>
  <c r="BM101" i="250"/>
  <c r="BL101" i="250"/>
  <c r="BK101" i="250"/>
  <c r="BJ101" i="250"/>
  <c r="BI101" i="250"/>
  <c r="BH101" i="250"/>
  <c r="BG101" i="250"/>
  <c r="CB100" i="250"/>
  <c r="BZ100" i="250"/>
  <c r="BY100" i="250"/>
  <c r="BX100" i="250"/>
  <c r="BW100" i="250"/>
  <c r="BV100" i="250"/>
  <c r="BU100" i="250"/>
  <c r="BT100" i="250"/>
  <c r="BS100" i="250"/>
  <c r="BR100" i="250"/>
  <c r="BQ100" i="250"/>
  <c r="BP100" i="250"/>
  <c r="BO100" i="250"/>
  <c r="BN100" i="250"/>
  <c r="BM100" i="250"/>
  <c r="BL100" i="250"/>
  <c r="BK100" i="250"/>
  <c r="BJ100" i="250"/>
  <c r="BI100" i="250"/>
  <c r="BH100" i="250"/>
  <c r="BG100" i="250"/>
  <c r="CB99" i="250"/>
  <c r="BZ99" i="250"/>
  <c r="BY99" i="250"/>
  <c r="BX99" i="250"/>
  <c r="BW99" i="250"/>
  <c r="BV99" i="250"/>
  <c r="BU99" i="250"/>
  <c r="BT99" i="250"/>
  <c r="BS99" i="250"/>
  <c r="BR99" i="250"/>
  <c r="BQ99" i="250"/>
  <c r="BP99" i="250"/>
  <c r="BO99" i="250"/>
  <c r="BN99" i="250"/>
  <c r="BM99" i="250"/>
  <c r="BL99" i="250"/>
  <c r="BK99" i="250"/>
  <c r="BJ99" i="250"/>
  <c r="BI99" i="250"/>
  <c r="BH99" i="250"/>
  <c r="BG99" i="250"/>
  <c r="CB98" i="250"/>
  <c r="BZ98" i="250"/>
  <c r="BY98" i="250"/>
  <c r="BX98" i="250"/>
  <c r="BW98" i="250"/>
  <c r="BV98" i="250"/>
  <c r="BU98" i="250"/>
  <c r="BT98" i="250"/>
  <c r="BS98" i="250"/>
  <c r="BR98" i="250"/>
  <c r="BQ98" i="250"/>
  <c r="BP98" i="250"/>
  <c r="BO98" i="250"/>
  <c r="BN98" i="250"/>
  <c r="BM98" i="250"/>
  <c r="BL98" i="250"/>
  <c r="BK98" i="250"/>
  <c r="BJ98" i="250"/>
  <c r="BI98" i="250"/>
  <c r="BH98" i="250"/>
  <c r="BG98" i="250"/>
  <c r="CB97" i="250"/>
  <c r="BZ97" i="250"/>
  <c r="BY97" i="250"/>
  <c r="BX97" i="250"/>
  <c r="BW97" i="250"/>
  <c r="BV97" i="250"/>
  <c r="BU97" i="250"/>
  <c r="BT97" i="250"/>
  <c r="BS97" i="250"/>
  <c r="BR97" i="250"/>
  <c r="BQ97" i="250"/>
  <c r="BP97" i="250"/>
  <c r="BO97" i="250"/>
  <c r="BN97" i="250"/>
  <c r="BM97" i="250"/>
  <c r="BL97" i="250"/>
  <c r="BK97" i="250"/>
  <c r="BJ97" i="250"/>
  <c r="BI97" i="250"/>
  <c r="BH97" i="250"/>
  <c r="BG97" i="250"/>
  <c r="CB96" i="250"/>
  <c r="BZ96" i="250"/>
  <c r="BY96" i="250"/>
  <c r="BX96" i="250"/>
  <c r="BW96" i="250"/>
  <c r="BV96" i="250"/>
  <c r="BU96" i="250"/>
  <c r="BT96" i="250"/>
  <c r="BS96" i="250"/>
  <c r="BR96" i="250"/>
  <c r="BQ96" i="250"/>
  <c r="BP96" i="250"/>
  <c r="BO96" i="250"/>
  <c r="BN96" i="250"/>
  <c r="BM96" i="250"/>
  <c r="BL96" i="250"/>
  <c r="BK96" i="250"/>
  <c r="BJ96" i="250"/>
  <c r="BI96" i="250"/>
  <c r="BH96" i="250"/>
  <c r="BG96" i="250"/>
  <c r="CB95" i="250"/>
  <c r="BZ95" i="250"/>
  <c r="BY95" i="250"/>
  <c r="BX95" i="250"/>
  <c r="BW95" i="250"/>
  <c r="BV95" i="250"/>
  <c r="BU95" i="250"/>
  <c r="BT95" i="250"/>
  <c r="BS95" i="250"/>
  <c r="BR95" i="250"/>
  <c r="BQ95" i="250"/>
  <c r="BP95" i="250"/>
  <c r="BO95" i="250"/>
  <c r="BN95" i="250"/>
  <c r="BM95" i="250"/>
  <c r="BL95" i="250"/>
  <c r="BK95" i="250"/>
  <c r="BJ95" i="250"/>
  <c r="BI95" i="250"/>
  <c r="BH95" i="250"/>
  <c r="BG95" i="250"/>
  <c r="CB94" i="250"/>
  <c r="BZ94" i="250"/>
  <c r="BY94" i="250"/>
  <c r="BX94" i="250"/>
  <c r="BW94" i="250"/>
  <c r="BV94" i="250"/>
  <c r="BU94" i="250"/>
  <c r="BT94" i="250"/>
  <c r="BS94" i="250"/>
  <c r="BR94" i="250"/>
  <c r="BQ94" i="250"/>
  <c r="BP94" i="250"/>
  <c r="BO94" i="250"/>
  <c r="BN94" i="250"/>
  <c r="BM94" i="250"/>
  <c r="BL94" i="250"/>
  <c r="BK94" i="250"/>
  <c r="BJ94" i="250"/>
  <c r="BI94" i="250"/>
  <c r="BH94" i="250"/>
  <c r="BG94" i="250"/>
  <c r="CB93" i="250"/>
  <c r="BZ93" i="250"/>
  <c r="BY93" i="250"/>
  <c r="BX93" i="250"/>
  <c r="BW93" i="250"/>
  <c r="BV93" i="250"/>
  <c r="BU93" i="250"/>
  <c r="BT93" i="250"/>
  <c r="BS93" i="250"/>
  <c r="BR93" i="250"/>
  <c r="BQ93" i="250"/>
  <c r="BP93" i="250"/>
  <c r="BO93" i="250"/>
  <c r="BN93" i="250"/>
  <c r="BM93" i="250"/>
  <c r="BL93" i="250"/>
  <c r="BK93" i="250"/>
  <c r="BJ93" i="250"/>
  <c r="BI93" i="250"/>
  <c r="BH93" i="250"/>
  <c r="BG93" i="250"/>
  <c r="CB92" i="250"/>
  <c r="BZ92" i="250"/>
  <c r="BY92" i="250"/>
  <c r="BX92" i="250"/>
  <c r="BW92" i="250"/>
  <c r="BV92" i="250"/>
  <c r="BU92" i="250"/>
  <c r="BT92" i="250"/>
  <c r="BS92" i="250"/>
  <c r="BR92" i="250"/>
  <c r="BQ92" i="250"/>
  <c r="BP92" i="250"/>
  <c r="BO92" i="250"/>
  <c r="BN92" i="250"/>
  <c r="BM92" i="250"/>
  <c r="BL92" i="250"/>
  <c r="BK92" i="250"/>
  <c r="BJ92" i="250"/>
  <c r="BI92" i="250"/>
  <c r="BH92" i="250"/>
  <c r="BG92" i="250"/>
  <c r="CB91" i="250"/>
  <c r="BZ91" i="250"/>
  <c r="BY91" i="250"/>
  <c r="BX91" i="250"/>
  <c r="BW91" i="250"/>
  <c r="BV91" i="250"/>
  <c r="BU91" i="250"/>
  <c r="BT91" i="250"/>
  <c r="BS91" i="250"/>
  <c r="BR91" i="250"/>
  <c r="BQ91" i="250"/>
  <c r="BP91" i="250"/>
  <c r="BO91" i="250"/>
  <c r="BN91" i="250"/>
  <c r="BM91" i="250"/>
  <c r="BL91" i="250"/>
  <c r="BK91" i="250"/>
  <c r="BJ91" i="250"/>
  <c r="BI91" i="250"/>
  <c r="BH91" i="250"/>
  <c r="BG91" i="250"/>
  <c r="CB90" i="250"/>
  <c r="BZ90" i="250"/>
  <c r="BY90" i="250"/>
  <c r="BX90" i="250"/>
  <c r="BW90" i="250"/>
  <c r="BV90" i="250"/>
  <c r="BU90" i="250"/>
  <c r="BT90" i="250"/>
  <c r="BS90" i="250"/>
  <c r="BR90" i="250"/>
  <c r="BQ90" i="250"/>
  <c r="BP90" i="250"/>
  <c r="BO90" i="250"/>
  <c r="BN90" i="250"/>
  <c r="BM90" i="250"/>
  <c r="BL90" i="250"/>
  <c r="BK90" i="250"/>
  <c r="BJ90" i="250"/>
  <c r="BI90" i="250"/>
  <c r="BH90" i="250"/>
  <c r="BG90" i="250"/>
  <c r="CB89" i="250"/>
  <c r="BZ89" i="250"/>
  <c r="BY89" i="250"/>
  <c r="BX89" i="250"/>
  <c r="BW89" i="250"/>
  <c r="BV89" i="250"/>
  <c r="BU89" i="250"/>
  <c r="BT89" i="250"/>
  <c r="BS89" i="250"/>
  <c r="BR89" i="250"/>
  <c r="BQ89" i="250"/>
  <c r="BP89" i="250"/>
  <c r="BO89" i="250"/>
  <c r="BN89" i="250"/>
  <c r="BM89" i="250"/>
  <c r="BL89" i="250"/>
  <c r="BK89" i="250"/>
  <c r="BJ89" i="250"/>
  <c r="BI89" i="250"/>
  <c r="BH89" i="250"/>
  <c r="BG89" i="250"/>
  <c r="CB88" i="250"/>
  <c r="BZ88" i="250"/>
  <c r="BY88" i="250"/>
  <c r="BX88" i="250"/>
  <c r="BW88" i="250"/>
  <c r="BV88" i="250"/>
  <c r="BU88" i="250"/>
  <c r="BT88" i="250"/>
  <c r="BS88" i="250"/>
  <c r="BR88" i="250"/>
  <c r="BQ88" i="250"/>
  <c r="BP88" i="250"/>
  <c r="BO88" i="250"/>
  <c r="BN88" i="250"/>
  <c r="BM88" i="250"/>
  <c r="BL88" i="250"/>
  <c r="BK88" i="250"/>
  <c r="BJ88" i="250"/>
  <c r="BI88" i="250"/>
  <c r="BH88" i="250"/>
  <c r="BG88" i="250"/>
  <c r="CB87" i="250"/>
  <c r="BZ87" i="250"/>
  <c r="BY87" i="250"/>
  <c r="BX87" i="250"/>
  <c r="BW87" i="250"/>
  <c r="BV87" i="250"/>
  <c r="BU87" i="250"/>
  <c r="BT87" i="250"/>
  <c r="BS87" i="250"/>
  <c r="BR87" i="250"/>
  <c r="BQ87" i="250"/>
  <c r="BP87" i="250"/>
  <c r="BO87" i="250"/>
  <c r="BN87" i="250"/>
  <c r="BM87" i="250"/>
  <c r="BL87" i="250"/>
  <c r="BK87" i="250"/>
  <c r="BJ87" i="250"/>
  <c r="BI87" i="250"/>
  <c r="BH87" i="250"/>
  <c r="BG87" i="250"/>
  <c r="CB86" i="250"/>
  <c r="BZ86" i="250"/>
  <c r="BY86" i="250"/>
  <c r="BX86" i="250"/>
  <c r="BW86" i="250"/>
  <c r="BV86" i="250"/>
  <c r="BU86" i="250"/>
  <c r="BT86" i="250"/>
  <c r="BS86" i="250"/>
  <c r="BR86" i="250"/>
  <c r="BQ86" i="250"/>
  <c r="BP86" i="250"/>
  <c r="BO86" i="250"/>
  <c r="BN86" i="250"/>
  <c r="BM86" i="250"/>
  <c r="BL86" i="250"/>
  <c r="BK86" i="250"/>
  <c r="BJ86" i="250"/>
  <c r="BI86" i="250"/>
  <c r="BH86" i="250"/>
  <c r="BG86" i="250"/>
  <c r="CB85" i="250"/>
  <c r="BZ85" i="250"/>
  <c r="BY85" i="250"/>
  <c r="BX85" i="250"/>
  <c r="BW85" i="250"/>
  <c r="BV85" i="250"/>
  <c r="BU85" i="250"/>
  <c r="BT85" i="250"/>
  <c r="BS85" i="250"/>
  <c r="BR85" i="250"/>
  <c r="BQ85" i="250"/>
  <c r="BP85" i="250"/>
  <c r="BO85" i="250"/>
  <c r="BN85" i="250"/>
  <c r="BM85" i="250"/>
  <c r="BL85" i="250"/>
  <c r="BK85" i="250"/>
  <c r="BJ85" i="250"/>
  <c r="BI85" i="250"/>
  <c r="BH85" i="250"/>
  <c r="BG85" i="250"/>
  <c r="CB84" i="250"/>
  <c r="BZ84" i="250"/>
  <c r="BY84" i="250"/>
  <c r="BX84" i="250"/>
  <c r="BW84" i="250"/>
  <c r="BV84" i="250"/>
  <c r="BU84" i="250"/>
  <c r="BT84" i="250"/>
  <c r="BS84" i="250"/>
  <c r="BR84" i="250"/>
  <c r="BQ84" i="250"/>
  <c r="BP84" i="250"/>
  <c r="BO84" i="250"/>
  <c r="BN84" i="250"/>
  <c r="BM84" i="250"/>
  <c r="BL84" i="250"/>
  <c r="BK84" i="250"/>
  <c r="BJ84" i="250"/>
  <c r="BI84" i="250"/>
  <c r="BH84" i="250"/>
  <c r="BG84" i="250"/>
  <c r="CB83" i="250"/>
  <c r="BZ83" i="250"/>
  <c r="BY83" i="250"/>
  <c r="BX83" i="250"/>
  <c r="BW83" i="250"/>
  <c r="BV83" i="250"/>
  <c r="BU83" i="250"/>
  <c r="BT83" i="250"/>
  <c r="BS83" i="250"/>
  <c r="BR83" i="250"/>
  <c r="BQ83" i="250"/>
  <c r="BP83" i="250"/>
  <c r="BO83" i="250"/>
  <c r="BN83" i="250"/>
  <c r="BM83" i="250"/>
  <c r="BL83" i="250"/>
  <c r="BK83" i="250"/>
  <c r="BJ83" i="250"/>
  <c r="BI83" i="250"/>
  <c r="BH83" i="250"/>
  <c r="BG83" i="250"/>
  <c r="CB82" i="250"/>
  <c r="BZ82" i="250"/>
  <c r="BY82" i="250"/>
  <c r="BX82" i="250"/>
  <c r="BW82" i="250"/>
  <c r="BV82" i="250"/>
  <c r="BU82" i="250"/>
  <c r="BT82" i="250"/>
  <c r="BS82" i="250"/>
  <c r="BR82" i="250"/>
  <c r="BQ82" i="250"/>
  <c r="BP82" i="250"/>
  <c r="BO82" i="250"/>
  <c r="BN82" i="250"/>
  <c r="BM82" i="250"/>
  <c r="BL82" i="250"/>
  <c r="BK82" i="250"/>
  <c r="BJ82" i="250"/>
  <c r="BI82" i="250"/>
  <c r="BH82" i="250"/>
  <c r="BG82" i="250"/>
  <c r="CB81" i="250"/>
  <c r="BZ81" i="250"/>
  <c r="BY81" i="250"/>
  <c r="BX81" i="250"/>
  <c r="BW81" i="250"/>
  <c r="BV81" i="250"/>
  <c r="BU81" i="250"/>
  <c r="BT81" i="250"/>
  <c r="BS81" i="250"/>
  <c r="BR81" i="250"/>
  <c r="BQ81" i="250"/>
  <c r="BP81" i="250"/>
  <c r="BO81" i="250"/>
  <c r="BN81" i="250"/>
  <c r="BM81" i="250"/>
  <c r="BL81" i="250"/>
  <c r="BK81" i="250"/>
  <c r="BJ81" i="250"/>
  <c r="BI81" i="250"/>
  <c r="BH81" i="250"/>
  <c r="BG81" i="250"/>
  <c r="CB80" i="250"/>
  <c r="BZ80" i="250"/>
  <c r="BY80" i="250"/>
  <c r="BX80" i="250"/>
  <c r="BW80" i="250"/>
  <c r="BV80" i="250"/>
  <c r="BU80" i="250"/>
  <c r="BT80" i="250"/>
  <c r="BS80" i="250"/>
  <c r="BR80" i="250"/>
  <c r="BQ80" i="250"/>
  <c r="BP80" i="250"/>
  <c r="BO80" i="250"/>
  <c r="BN80" i="250"/>
  <c r="BM80" i="250"/>
  <c r="BL80" i="250"/>
  <c r="BK80" i="250"/>
  <c r="BJ80" i="250"/>
  <c r="BI80" i="250"/>
  <c r="BH80" i="250"/>
  <c r="BG80" i="250"/>
  <c r="CB79" i="250"/>
  <c r="BZ79" i="250"/>
  <c r="BY79" i="250"/>
  <c r="BX79" i="250"/>
  <c r="BW79" i="250"/>
  <c r="BV79" i="250"/>
  <c r="BU79" i="250"/>
  <c r="BT79" i="250"/>
  <c r="BS79" i="250"/>
  <c r="BR79" i="250"/>
  <c r="BQ79" i="250"/>
  <c r="BP79" i="250"/>
  <c r="BO79" i="250"/>
  <c r="BN79" i="250"/>
  <c r="BM79" i="250"/>
  <c r="BL79" i="250"/>
  <c r="BK79" i="250"/>
  <c r="BJ79" i="250"/>
  <c r="BI79" i="250"/>
  <c r="BH79" i="250"/>
  <c r="BG79" i="250"/>
  <c r="CB78" i="250"/>
  <c r="BZ78" i="250"/>
  <c r="BY78" i="250"/>
  <c r="BX78" i="250"/>
  <c r="BW78" i="250"/>
  <c r="BV78" i="250"/>
  <c r="BU78" i="250"/>
  <c r="BT78" i="250"/>
  <c r="BS78" i="250"/>
  <c r="BR78" i="250"/>
  <c r="BQ78" i="250"/>
  <c r="BP78" i="250"/>
  <c r="BO78" i="250"/>
  <c r="BN78" i="250"/>
  <c r="BM78" i="250"/>
  <c r="BL78" i="250"/>
  <c r="BK78" i="250"/>
  <c r="BJ78" i="250"/>
  <c r="BI78" i="250"/>
  <c r="BH78" i="250"/>
  <c r="BG78" i="250"/>
  <c r="CB77" i="250"/>
  <c r="BZ77" i="250"/>
  <c r="BY77" i="250"/>
  <c r="BX77" i="250"/>
  <c r="BW77" i="250"/>
  <c r="BV77" i="250"/>
  <c r="BU77" i="250"/>
  <c r="BT77" i="250"/>
  <c r="BS77" i="250"/>
  <c r="BR77" i="250"/>
  <c r="BQ77" i="250"/>
  <c r="BP77" i="250"/>
  <c r="BO77" i="250"/>
  <c r="BN77" i="250"/>
  <c r="BM77" i="250"/>
  <c r="BL77" i="250"/>
  <c r="BK77" i="250"/>
  <c r="BJ77" i="250"/>
  <c r="BI77" i="250"/>
  <c r="BH77" i="250"/>
  <c r="BG77" i="250"/>
  <c r="CB76" i="250"/>
  <c r="BZ76" i="250"/>
  <c r="BY76" i="250"/>
  <c r="BX76" i="250"/>
  <c r="BW76" i="250"/>
  <c r="BV76" i="250"/>
  <c r="BU76" i="250"/>
  <c r="BT76" i="250"/>
  <c r="BS76" i="250"/>
  <c r="BR76" i="250"/>
  <c r="BQ76" i="250"/>
  <c r="BP76" i="250"/>
  <c r="BO76" i="250"/>
  <c r="BN76" i="250"/>
  <c r="BM76" i="250"/>
  <c r="BL76" i="250"/>
  <c r="BK76" i="250"/>
  <c r="BJ76" i="250"/>
  <c r="BI76" i="250"/>
  <c r="BH76" i="250"/>
  <c r="BG76" i="250"/>
  <c r="CB75" i="250"/>
  <c r="BZ75" i="250"/>
  <c r="BY75" i="250"/>
  <c r="BX75" i="250"/>
  <c r="BW75" i="250"/>
  <c r="BV75" i="250"/>
  <c r="BU75" i="250"/>
  <c r="BT75" i="250"/>
  <c r="BS75" i="250"/>
  <c r="BR75" i="250"/>
  <c r="BQ75" i="250"/>
  <c r="BP75" i="250"/>
  <c r="BO75" i="250"/>
  <c r="BN75" i="250"/>
  <c r="BM75" i="250"/>
  <c r="BL75" i="250"/>
  <c r="BK75" i="250"/>
  <c r="BJ75" i="250"/>
  <c r="BI75" i="250"/>
  <c r="BH75" i="250"/>
  <c r="BG75" i="250"/>
  <c r="CB74" i="250"/>
  <c r="BZ74" i="250"/>
  <c r="BY74" i="250"/>
  <c r="BX74" i="250"/>
  <c r="BW74" i="250"/>
  <c r="BV74" i="250"/>
  <c r="BU74" i="250"/>
  <c r="BT74" i="250"/>
  <c r="BS74" i="250"/>
  <c r="BR74" i="250"/>
  <c r="BQ74" i="250"/>
  <c r="BP74" i="250"/>
  <c r="BO74" i="250"/>
  <c r="BN74" i="250"/>
  <c r="BM74" i="250"/>
  <c r="BL74" i="250"/>
  <c r="BK74" i="250"/>
  <c r="BJ74" i="250"/>
  <c r="BI74" i="250"/>
  <c r="BH74" i="250"/>
  <c r="BG74" i="250"/>
  <c r="CB73" i="250"/>
  <c r="BZ73" i="250"/>
  <c r="BY73" i="250"/>
  <c r="BX73" i="250"/>
  <c r="BW73" i="250"/>
  <c r="BV73" i="250"/>
  <c r="BU73" i="250"/>
  <c r="BT73" i="250"/>
  <c r="BS73" i="250"/>
  <c r="BR73" i="250"/>
  <c r="BQ73" i="250"/>
  <c r="BP73" i="250"/>
  <c r="BO73" i="250"/>
  <c r="BN73" i="250"/>
  <c r="BM73" i="250"/>
  <c r="BL73" i="250"/>
  <c r="BK73" i="250"/>
  <c r="BJ73" i="250"/>
  <c r="BI73" i="250"/>
  <c r="BH73" i="250"/>
  <c r="BG73" i="250"/>
  <c r="CB72" i="250"/>
  <c r="BZ72" i="250"/>
  <c r="BY72" i="250"/>
  <c r="BX72" i="250"/>
  <c r="BW72" i="250"/>
  <c r="BV72" i="250"/>
  <c r="BU72" i="250"/>
  <c r="BT72" i="250"/>
  <c r="BS72" i="250"/>
  <c r="BR72" i="250"/>
  <c r="BQ72" i="250"/>
  <c r="BP72" i="250"/>
  <c r="BO72" i="250"/>
  <c r="BN72" i="250"/>
  <c r="BM72" i="250"/>
  <c r="BL72" i="250"/>
  <c r="BK72" i="250"/>
  <c r="BJ72" i="250"/>
  <c r="BI72" i="250"/>
  <c r="BH72" i="250"/>
  <c r="BG72" i="250"/>
  <c r="CB71" i="250"/>
  <c r="BZ71" i="250"/>
  <c r="BY71" i="250"/>
  <c r="BX71" i="250"/>
  <c r="BW71" i="250"/>
  <c r="BV71" i="250"/>
  <c r="BU71" i="250"/>
  <c r="BT71" i="250"/>
  <c r="BS71" i="250"/>
  <c r="BR71" i="250"/>
  <c r="BQ71" i="250"/>
  <c r="BP71" i="250"/>
  <c r="BO71" i="250"/>
  <c r="BN71" i="250"/>
  <c r="BM71" i="250"/>
  <c r="BL71" i="250"/>
  <c r="BK71" i="250"/>
  <c r="BJ71" i="250"/>
  <c r="BI71" i="250"/>
  <c r="BH71" i="250"/>
  <c r="BG71" i="250"/>
  <c r="CB70" i="250"/>
  <c r="BZ70" i="250"/>
  <c r="BY70" i="250"/>
  <c r="BX70" i="250"/>
  <c r="BW70" i="250"/>
  <c r="BV70" i="250"/>
  <c r="BU70" i="250"/>
  <c r="BT70" i="250"/>
  <c r="BS70" i="250"/>
  <c r="BR70" i="250"/>
  <c r="BQ70" i="250"/>
  <c r="BP70" i="250"/>
  <c r="BO70" i="250"/>
  <c r="BN70" i="250"/>
  <c r="BM70" i="250"/>
  <c r="BL70" i="250"/>
  <c r="BK70" i="250"/>
  <c r="BJ70" i="250"/>
  <c r="BI70" i="250"/>
  <c r="BH70" i="250"/>
  <c r="BG70" i="250"/>
  <c r="CB69" i="250"/>
  <c r="BZ69" i="250"/>
  <c r="BY69" i="250"/>
  <c r="BX69" i="250"/>
  <c r="BW69" i="250"/>
  <c r="BV69" i="250"/>
  <c r="BU69" i="250"/>
  <c r="BT69" i="250"/>
  <c r="BS69" i="250"/>
  <c r="BR69" i="250"/>
  <c r="BQ69" i="250"/>
  <c r="BP69" i="250"/>
  <c r="BO69" i="250"/>
  <c r="BN69" i="250"/>
  <c r="BM69" i="250"/>
  <c r="BL69" i="250"/>
  <c r="BK69" i="250"/>
  <c r="BJ69" i="250"/>
  <c r="BI69" i="250"/>
  <c r="BH69" i="250"/>
  <c r="BG69" i="250"/>
  <c r="CB68" i="250"/>
  <c r="BZ68" i="250"/>
  <c r="BY68" i="250"/>
  <c r="BX68" i="250"/>
  <c r="BW68" i="250"/>
  <c r="BV68" i="250"/>
  <c r="BU68" i="250"/>
  <c r="BT68" i="250"/>
  <c r="BS68" i="250"/>
  <c r="BR68" i="250"/>
  <c r="BQ68" i="250"/>
  <c r="BP68" i="250"/>
  <c r="BO68" i="250"/>
  <c r="BN68" i="250"/>
  <c r="BM68" i="250"/>
  <c r="BL68" i="250"/>
  <c r="BK68" i="250"/>
  <c r="BJ68" i="250"/>
  <c r="BI68" i="250"/>
  <c r="BH68" i="250"/>
  <c r="BG68" i="250"/>
  <c r="CB67" i="250"/>
  <c r="BZ67" i="250"/>
  <c r="BY67" i="250"/>
  <c r="BX67" i="250"/>
  <c r="BW67" i="250"/>
  <c r="BV67" i="250"/>
  <c r="BU67" i="250"/>
  <c r="BT67" i="250"/>
  <c r="BS67" i="250"/>
  <c r="BR67" i="250"/>
  <c r="BQ67" i="250"/>
  <c r="BP67" i="250"/>
  <c r="BO67" i="250"/>
  <c r="BN67" i="250"/>
  <c r="BM67" i="250"/>
  <c r="BL67" i="250"/>
  <c r="BK67" i="250"/>
  <c r="BJ67" i="250"/>
  <c r="BI67" i="250"/>
  <c r="BH67" i="250"/>
  <c r="BG67" i="250"/>
  <c r="CB66" i="250"/>
  <c r="BZ66" i="250"/>
  <c r="BY66" i="250"/>
  <c r="BX66" i="250"/>
  <c r="BW66" i="250"/>
  <c r="BV66" i="250"/>
  <c r="BU66" i="250"/>
  <c r="BT66" i="250"/>
  <c r="BS66" i="250"/>
  <c r="BR66" i="250"/>
  <c r="BQ66" i="250"/>
  <c r="BP66" i="250"/>
  <c r="BO66" i="250"/>
  <c r="BN66" i="250"/>
  <c r="BM66" i="250"/>
  <c r="BL66" i="250"/>
  <c r="BK66" i="250"/>
  <c r="BJ66" i="250"/>
  <c r="BI66" i="250"/>
  <c r="BH66" i="250"/>
  <c r="BG66" i="250"/>
  <c r="CB65" i="250"/>
  <c r="BZ65" i="250"/>
  <c r="BY65" i="250"/>
  <c r="BX65" i="250"/>
  <c r="BW65" i="250"/>
  <c r="BV65" i="250"/>
  <c r="BU65" i="250"/>
  <c r="BT65" i="250"/>
  <c r="BS65" i="250"/>
  <c r="BR65" i="250"/>
  <c r="BQ65" i="250"/>
  <c r="BP65" i="250"/>
  <c r="BO65" i="250"/>
  <c r="BN65" i="250"/>
  <c r="BM65" i="250"/>
  <c r="BL65" i="250"/>
  <c r="BK65" i="250"/>
  <c r="BJ65" i="250"/>
  <c r="BI65" i="250"/>
  <c r="BH65" i="250"/>
  <c r="BG65" i="250"/>
  <c r="CB64" i="250"/>
  <c r="BZ64" i="250"/>
  <c r="BY64" i="250"/>
  <c r="BX64" i="250"/>
  <c r="BW64" i="250"/>
  <c r="BV64" i="250"/>
  <c r="BU64" i="250"/>
  <c r="BT64" i="250"/>
  <c r="BS64" i="250"/>
  <c r="BR64" i="250"/>
  <c r="BQ64" i="250"/>
  <c r="BP64" i="250"/>
  <c r="BO64" i="250"/>
  <c r="BN64" i="250"/>
  <c r="BM64" i="250"/>
  <c r="BL64" i="250"/>
  <c r="BK64" i="250"/>
  <c r="BJ64" i="250"/>
  <c r="BI64" i="250"/>
  <c r="BH64" i="250"/>
  <c r="BG64" i="250"/>
  <c r="CB63" i="250"/>
  <c r="BZ63" i="250"/>
  <c r="BY63" i="250"/>
  <c r="BX63" i="250"/>
  <c r="BW63" i="250"/>
  <c r="BV63" i="250"/>
  <c r="BU63" i="250"/>
  <c r="BT63" i="250"/>
  <c r="BS63" i="250"/>
  <c r="BR63" i="250"/>
  <c r="BQ63" i="250"/>
  <c r="BP63" i="250"/>
  <c r="BO63" i="250"/>
  <c r="BN63" i="250"/>
  <c r="BM63" i="250"/>
  <c r="BL63" i="250"/>
  <c r="BK63" i="250"/>
  <c r="BJ63" i="250"/>
  <c r="BI63" i="250"/>
  <c r="BH63" i="250"/>
  <c r="BG63" i="250"/>
  <c r="CB62" i="250"/>
  <c r="BZ62" i="250"/>
  <c r="BY62" i="250"/>
  <c r="BX62" i="250"/>
  <c r="BW62" i="250"/>
  <c r="BV62" i="250"/>
  <c r="BU62" i="250"/>
  <c r="BT62" i="250"/>
  <c r="BS62" i="250"/>
  <c r="BR62" i="250"/>
  <c r="BQ62" i="250"/>
  <c r="BP62" i="250"/>
  <c r="BO62" i="250"/>
  <c r="BN62" i="250"/>
  <c r="BM62" i="250"/>
  <c r="BL62" i="250"/>
  <c r="BK62" i="250"/>
  <c r="BJ62" i="250"/>
  <c r="BI62" i="250"/>
  <c r="BH62" i="250"/>
  <c r="BG62" i="250"/>
  <c r="CB61" i="250"/>
  <c r="BZ61" i="250"/>
  <c r="BY61" i="250"/>
  <c r="BX61" i="250"/>
  <c r="BW61" i="250"/>
  <c r="BV61" i="250"/>
  <c r="BU61" i="250"/>
  <c r="BT61" i="250"/>
  <c r="BS61" i="250"/>
  <c r="BR61" i="250"/>
  <c r="BQ61" i="250"/>
  <c r="BP61" i="250"/>
  <c r="BO61" i="250"/>
  <c r="BN61" i="250"/>
  <c r="BM61" i="250"/>
  <c r="BL61" i="250"/>
  <c r="BK61" i="250"/>
  <c r="BJ61" i="250"/>
  <c r="BI61" i="250"/>
  <c r="BH61" i="250"/>
  <c r="BG61" i="250"/>
  <c r="CB60" i="250"/>
  <c r="BZ60" i="250"/>
  <c r="BY60" i="250"/>
  <c r="BX60" i="250"/>
  <c r="BW60" i="250"/>
  <c r="BV60" i="250"/>
  <c r="BU60" i="250"/>
  <c r="BT60" i="250"/>
  <c r="BS60" i="250"/>
  <c r="BR60" i="250"/>
  <c r="BQ60" i="250"/>
  <c r="BP60" i="250"/>
  <c r="BO60" i="250"/>
  <c r="BN60" i="250"/>
  <c r="BM60" i="250"/>
  <c r="BL60" i="250"/>
  <c r="BK60" i="250"/>
  <c r="BJ60" i="250"/>
  <c r="BI60" i="250"/>
  <c r="BH60" i="250"/>
  <c r="BG60" i="250"/>
  <c r="CB59" i="250"/>
  <c r="BZ59" i="250"/>
  <c r="BY59" i="250"/>
  <c r="BX59" i="250"/>
  <c r="BW59" i="250"/>
  <c r="BV59" i="250"/>
  <c r="BU59" i="250"/>
  <c r="BT59" i="250"/>
  <c r="BS59" i="250"/>
  <c r="BR59" i="250"/>
  <c r="BQ59" i="250"/>
  <c r="BP59" i="250"/>
  <c r="BO59" i="250"/>
  <c r="BN59" i="250"/>
  <c r="BM59" i="250"/>
  <c r="BL59" i="250"/>
  <c r="BK59" i="250"/>
  <c r="BJ59" i="250"/>
  <c r="BI59" i="250"/>
  <c r="BH59" i="250"/>
  <c r="BG59" i="250"/>
  <c r="CB58" i="250"/>
  <c r="BZ58" i="250"/>
  <c r="BY58" i="250"/>
  <c r="BX58" i="250"/>
  <c r="BW58" i="250"/>
  <c r="BV58" i="250"/>
  <c r="BU58" i="250"/>
  <c r="BT58" i="250"/>
  <c r="BS58" i="250"/>
  <c r="BR58" i="250"/>
  <c r="BQ58" i="250"/>
  <c r="BP58" i="250"/>
  <c r="BO58" i="250"/>
  <c r="BN58" i="250"/>
  <c r="BM58" i="250"/>
  <c r="BL58" i="250"/>
  <c r="BK58" i="250"/>
  <c r="BJ58" i="250"/>
  <c r="BI58" i="250"/>
  <c r="BH58" i="250"/>
  <c r="BG58" i="250"/>
  <c r="CB57" i="250"/>
  <c r="BZ57" i="250"/>
  <c r="BY57" i="250"/>
  <c r="BX57" i="250"/>
  <c r="BW57" i="250"/>
  <c r="BV57" i="250"/>
  <c r="BU57" i="250"/>
  <c r="BT57" i="250"/>
  <c r="BS57" i="250"/>
  <c r="BR57" i="250"/>
  <c r="BQ57" i="250"/>
  <c r="BP57" i="250"/>
  <c r="BO57" i="250"/>
  <c r="BN57" i="250"/>
  <c r="BM57" i="250"/>
  <c r="BL57" i="250"/>
  <c r="BK57" i="250"/>
  <c r="BJ57" i="250"/>
  <c r="BI57" i="250"/>
  <c r="BH57" i="250"/>
  <c r="BG57" i="250"/>
  <c r="CB56" i="250"/>
  <c r="BZ56" i="250"/>
  <c r="BY56" i="250"/>
  <c r="BX56" i="250"/>
  <c r="BW56" i="250"/>
  <c r="BV56" i="250"/>
  <c r="BU56" i="250"/>
  <c r="BT56" i="250"/>
  <c r="BS56" i="250"/>
  <c r="BR56" i="250"/>
  <c r="BQ56" i="250"/>
  <c r="BP56" i="250"/>
  <c r="BO56" i="250"/>
  <c r="BN56" i="250"/>
  <c r="BM56" i="250"/>
  <c r="BL56" i="250"/>
  <c r="BK56" i="250"/>
  <c r="BJ56" i="250"/>
  <c r="BI56" i="250"/>
  <c r="BH56" i="250"/>
  <c r="BG56" i="250"/>
  <c r="CB55" i="250"/>
  <c r="BZ55" i="250"/>
  <c r="BY55" i="250"/>
  <c r="BX55" i="250"/>
  <c r="BW55" i="250"/>
  <c r="BV55" i="250"/>
  <c r="BU55" i="250"/>
  <c r="BT55" i="250"/>
  <c r="BS55" i="250"/>
  <c r="BR55" i="250"/>
  <c r="BQ55" i="250"/>
  <c r="BP55" i="250"/>
  <c r="BO55" i="250"/>
  <c r="BN55" i="250"/>
  <c r="BM55" i="250"/>
  <c r="BL55" i="250"/>
  <c r="BK55" i="250"/>
  <c r="BJ55" i="250"/>
  <c r="BI55" i="250"/>
  <c r="BH55" i="250"/>
  <c r="BG55" i="250"/>
  <c r="CB54" i="250"/>
  <c r="BZ54" i="250"/>
  <c r="BY54" i="250"/>
  <c r="BX54" i="250"/>
  <c r="BW54" i="250"/>
  <c r="BV54" i="250"/>
  <c r="BU54" i="250"/>
  <c r="BT54" i="250"/>
  <c r="BS54" i="250"/>
  <c r="BR54" i="250"/>
  <c r="BQ54" i="250"/>
  <c r="BP54" i="250"/>
  <c r="BO54" i="250"/>
  <c r="BN54" i="250"/>
  <c r="BM54" i="250"/>
  <c r="BL54" i="250"/>
  <c r="BK54" i="250"/>
  <c r="BJ54" i="250"/>
  <c r="BI54" i="250"/>
  <c r="BH54" i="250"/>
  <c r="BG54" i="250"/>
  <c r="CB53" i="250"/>
  <c r="BZ53" i="250"/>
  <c r="BY53" i="250"/>
  <c r="BX53" i="250"/>
  <c r="BW53" i="250"/>
  <c r="BV53" i="250"/>
  <c r="BU53" i="250"/>
  <c r="BT53" i="250"/>
  <c r="BS53" i="250"/>
  <c r="BR53" i="250"/>
  <c r="BQ53" i="250"/>
  <c r="BP53" i="250"/>
  <c r="BO53" i="250"/>
  <c r="BN53" i="250"/>
  <c r="BM53" i="250"/>
  <c r="BL53" i="250"/>
  <c r="BK53" i="250"/>
  <c r="BJ53" i="250"/>
  <c r="BI53" i="250"/>
  <c r="BH53" i="250"/>
  <c r="BG53" i="250"/>
  <c r="CB52" i="250"/>
  <c r="BZ52" i="250"/>
  <c r="BY52" i="250"/>
  <c r="BX52" i="250"/>
  <c r="BW52" i="250"/>
  <c r="BV52" i="250"/>
  <c r="BU52" i="250"/>
  <c r="BT52" i="250"/>
  <c r="BS52" i="250"/>
  <c r="BR52" i="250"/>
  <c r="BQ52" i="250"/>
  <c r="BP52" i="250"/>
  <c r="BO52" i="250"/>
  <c r="BN52" i="250"/>
  <c r="BM52" i="250"/>
  <c r="BL52" i="250"/>
  <c r="BK52" i="250"/>
  <c r="BJ52" i="250"/>
  <c r="BI52" i="250"/>
  <c r="BH52" i="250"/>
  <c r="BG52" i="250"/>
  <c r="CB51" i="250"/>
  <c r="BZ51" i="250"/>
  <c r="BY51" i="250"/>
  <c r="BX51" i="250"/>
  <c r="BW51" i="250"/>
  <c r="BV51" i="250"/>
  <c r="BU51" i="250"/>
  <c r="BT51" i="250"/>
  <c r="BS51" i="250"/>
  <c r="BR51" i="250"/>
  <c r="BQ51" i="250"/>
  <c r="BP51" i="250"/>
  <c r="BO51" i="250"/>
  <c r="BN51" i="250"/>
  <c r="BM51" i="250"/>
  <c r="BL51" i="250"/>
  <c r="BK51" i="250"/>
  <c r="BJ51" i="250"/>
  <c r="BI51" i="250"/>
  <c r="BH51" i="250"/>
  <c r="BG51" i="250"/>
  <c r="CB50" i="250"/>
  <c r="BZ50" i="250"/>
  <c r="BY50" i="250"/>
  <c r="BX50" i="250"/>
  <c r="BW50" i="250"/>
  <c r="BV50" i="250"/>
  <c r="BU50" i="250"/>
  <c r="BT50" i="250"/>
  <c r="BS50" i="250"/>
  <c r="BR50" i="250"/>
  <c r="BQ50" i="250"/>
  <c r="BP50" i="250"/>
  <c r="BO50" i="250"/>
  <c r="BN50" i="250"/>
  <c r="BM50" i="250"/>
  <c r="BL50" i="250"/>
  <c r="BK50" i="250"/>
  <c r="BJ50" i="250"/>
  <c r="BI50" i="250"/>
  <c r="BH50" i="250"/>
  <c r="BG50" i="250"/>
  <c r="CB49" i="250"/>
  <c r="BZ49" i="250"/>
  <c r="BY49" i="250"/>
  <c r="BX49" i="250"/>
  <c r="BW49" i="250"/>
  <c r="BV49" i="250"/>
  <c r="BU49" i="250"/>
  <c r="BT49" i="250"/>
  <c r="BS49" i="250"/>
  <c r="BR49" i="250"/>
  <c r="BQ49" i="250"/>
  <c r="BP49" i="250"/>
  <c r="BO49" i="250"/>
  <c r="BN49" i="250"/>
  <c r="BM49" i="250"/>
  <c r="BL49" i="250"/>
  <c r="BK49" i="250"/>
  <c r="BJ49" i="250"/>
  <c r="BI49" i="250"/>
  <c r="BH49" i="250"/>
  <c r="BG49" i="250"/>
  <c r="CB48" i="250"/>
  <c r="BZ48" i="250"/>
  <c r="BY48" i="250"/>
  <c r="BX48" i="250"/>
  <c r="BW48" i="250"/>
  <c r="BV48" i="250"/>
  <c r="BU48" i="250"/>
  <c r="BT48" i="250"/>
  <c r="BS48" i="250"/>
  <c r="BR48" i="250"/>
  <c r="BQ48" i="250"/>
  <c r="BP48" i="250"/>
  <c r="BO48" i="250"/>
  <c r="BN48" i="250"/>
  <c r="BM48" i="250"/>
  <c r="BL48" i="250"/>
  <c r="BK48" i="250"/>
  <c r="BJ48" i="250"/>
  <c r="BI48" i="250"/>
  <c r="BH48" i="250"/>
  <c r="BG48" i="250"/>
  <c r="CB47" i="250"/>
  <c r="BZ47" i="250"/>
  <c r="BY47" i="250"/>
  <c r="BX47" i="250"/>
  <c r="BW47" i="250"/>
  <c r="BV47" i="250"/>
  <c r="BU47" i="250"/>
  <c r="BT47" i="250"/>
  <c r="BS47" i="250"/>
  <c r="BR47" i="250"/>
  <c r="BQ47" i="250"/>
  <c r="BP47" i="250"/>
  <c r="BO47" i="250"/>
  <c r="BN47" i="250"/>
  <c r="BM47" i="250"/>
  <c r="BL47" i="250"/>
  <c r="BK47" i="250"/>
  <c r="BJ47" i="250"/>
  <c r="BI47" i="250"/>
  <c r="BH47" i="250"/>
  <c r="BG47" i="250"/>
  <c r="CB46" i="250"/>
  <c r="BZ46" i="250"/>
  <c r="BY46" i="250"/>
  <c r="BX46" i="250"/>
  <c r="BW46" i="250"/>
  <c r="BV46" i="250"/>
  <c r="BU46" i="250"/>
  <c r="BT46" i="250"/>
  <c r="BS46" i="250"/>
  <c r="BR46" i="250"/>
  <c r="BQ46" i="250"/>
  <c r="BP46" i="250"/>
  <c r="BO46" i="250"/>
  <c r="BN46" i="250"/>
  <c r="BM46" i="250"/>
  <c r="BL46" i="250"/>
  <c r="BK46" i="250"/>
  <c r="BJ46" i="250"/>
  <c r="BI46" i="250"/>
  <c r="BH46" i="250"/>
  <c r="BG46" i="250"/>
  <c r="CB45" i="250"/>
  <c r="BZ45" i="250"/>
  <c r="BY45" i="250"/>
  <c r="BX45" i="250"/>
  <c r="BW45" i="250"/>
  <c r="BV45" i="250"/>
  <c r="BU45" i="250"/>
  <c r="BT45" i="250"/>
  <c r="BS45" i="250"/>
  <c r="BR45" i="250"/>
  <c r="BQ45" i="250"/>
  <c r="BP45" i="250"/>
  <c r="BO45" i="250"/>
  <c r="BN45" i="250"/>
  <c r="BM45" i="250"/>
  <c r="BL45" i="250"/>
  <c r="BK45" i="250"/>
  <c r="BJ45" i="250"/>
  <c r="BI45" i="250"/>
  <c r="BH45" i="250"/>
  <c r="BG45" i="250"/>
  <c r="CB44" i="250"/>
  <c r="BZ44" i="250"/>
  <c r="BY44" i="250"/>
  <c r="BX44" i="250"/>
  <c r="BW44" i="250"/>
  <c r="BV44" i="250"/>
  <c r="BU44" i="250"/>
  <c r="BT44" i="250"/>
  <c r="BS44" i="250"/>
  <c r="BR44" i="250"/>
  <c r="BQ44" i="250"/>
  <c r="BP44" i="250"/>
  <c r="BO44" i="250"/>
  <c r="BN44" i="250"/>
  <c r="BM44" i="250"/>
  <c r="BL44" i="250"/>
  <c r="BK44" i="250"/>
  <c r="BJ44" i="250"/>
  <c r="BI44" i="250"/>
  <c r="BH44" i="250"/>
  <c r="BG44" i="250"/>
  <c r="CB43" i="250"/>
  <c r="BZ43" i="250"/>
  <c r="BY43" i="250"/>
  <c r="BX43" i="250"/>
  <c r="BW43" i="250"/>
  <c r="BV43" i="250"/>
  <c r="BU43" i="250"/>
  <c r="BT43" i="250"/>
  <c r="BS43" i="250"/>
  <c r="BR43" i="250"/>
  <c r="BQ43" i="250"/>
  <c r="BP43" i="250"/>
  <c r="BO43" i="250"/>
  <c r="BN43" i="250"/>
  <c r="BM43" i="250"/>
  <c r="BL43" i="250"/>
  <c r="BK43" i="250"/>
  <c r="BJ43" i="250"/>
  <c r="BI43" i="250"/>
  <c r="BH43" i="250"/>
  <c r="BG43" i="250"/>
  <c r="CB42" i="250"/>
  <c r="BZ42" i="250"/>
  <c r="BY42" i="250"/>
  <c r="BX42" i="250"/>
  <c r="BW42" i="250"/>
  <c r="BV42" i="250"/>
  <c r="BU42" i="250"/>
  <c r="BT42" i="250"/>
  <c r="BS42" i="250"/>
  <c r="BR42" i="250"/>
  <c r="BQ42" i="250"/>
  <c r="BP42" i="250"/>
  <c r="BO42" i="250"/>
  <c r="BN42" i="250"/>
  <c r="BM42" i="250"/>
  <c r="BL42" i="250"/>
  <c r="BK42" i="250"/>
  <c r="BJ42" i="250"/>
  <c r="BI42" i="250"/>
  <c r="BH42" i="250"/>
  <c r="BG42" i="250"/>
  <c r="CB41" i="250"/>
  <c r="BZ41" i="250"/>
  <c r="BY41" i="250"/>
  <c r="BX41" i="250"/>
  <c r="BW41" i="250"/>
  <c r="BV41" i="250"/>
  <c r="BU41" i="250"/>
  <c r="BT41" i="250"/>
  <c r="BS41" i="250"/>
  <c r="BR41" i="250"/>
  <c r="BQ41" i="250"/>
  <c r="BP41" i="250"/>
  <c r="BO41" i="250"/>
  <c r="BN41" i="250"/>
  <c r="BM41" i="250"/>
  <c r="BL41" i="250"/>
  <c r="BK41" i="250"/>
  <c r="BJ41" i="250"/>
  <c r="BI41" i="250"/>
  <c r="BH41" i="250"/>
  <c r="BG41" i="250"/>
  <c r="CB40" i="250"/>
  <c r="BZ40" i="250"/>
  <c r="BY40" i="250"/>
  <c r="BX40" i="250"/>
  <c r="BW40" i="250"/>
  <c r="BV40" i="250"/>
  <c r="BU40" i="250"/>
  <c r="BT40" i="250"/>
  <c r="BS40" i="250"/>
  <c r="BR40" i="250"/>
  <c r="BQ40" i="250"/>
  <c r="BP40" i="250"/>
  <c r="BO40" i="250"/>
  <c r="BN40" i="250"/>
  <c r="BM40" i="250"/>
  <c r="BL40" i="250"/>
  <c r="BK40" i="250"/>
  <c r="BJ40" i="250"/>
  <c r="BI40" i="250"/>
  <c r="BH40" i="250"/>
  <c r="BG40" i="250"/>
  <c r="CB39" i="250"/>
  <c r="BZ39" i="250"/>
  <c r="BY39" i="250"/>
  <c r="BX39" i="250"/>
  <c r="BW39" i="250"/>
  <c r="BV39" i="250"/>
  <c r="BU39" i="250"/>
  <c r="BT39" i="250"/>
  <c r="BS39" i="250"/>
  <c r="BR39" i="250"/>
  <c r="BQ39" i="250"/>
  <c r="BP39" i="250"/>
  <c r="BO39" i="250"/>
  <c r="BN39" i="250"/>
  <c r="BM39" i="250"/>
  <c r="BL39" i="250"/>
  <c r="BK39" i="250"/>
  <c r="BJ39" i="250"/>
  <c r="BI39" i="250"/>
  <c r="BH39" i="250"/>
  <c r="BG39" i="250"/>
  <c r="CB38" i="250"/>
  <c r="BZ38" i="250"/>
  <c r="BY38" i="250"/>
  <c r="BX38" i="250"/>
  <c r="BW38" i="250"/>
  <c r="BV38" i="250"/>
  <c r="BU38" i="250"/>
  <c r="BT38" i="250"/>
  <c r="BS38" i="250"/>
  <c r="BR38" i="250"/>
  <c r="BQ38" i="250"/>
  <c r="BP38" i="250"/>
  <c r="BO38" i="250"/>
  <c r="BN38" i="250"/>
  <c r="BM38" i="250"/>
  <c r="BL38" i="250"/>
  <c r="BK38" i="250"/>
  <c r="BJ38" i="250"/>
  <c r="BI38" i="250"/>
  <c r="BH38" i="250"/>
  <c r="BG38" i="250"/>
  <c r="CB37" i="250"/>
  <c r="BZ37" i="250"/>
  <c r="BY37" i="250"/>
  <c r="BX37" i="250"/>
  <c r="BW37" i="250"/>
  <c r="BV37" i="250"/>
  <c r="BU37" i="250"/>
  <c r="BT37" i="250"/>
  <c r="BS37" i="250"/>
  <c r="BR37" i="250"/>
  <c r="BQ37" i="250"/>
  <c r="BP37" i="250"/>
  <c r="BO37" i="250"/>
  <c r="BN37" i="250"/>
  <c r="BM37" i="250"/>
  <c r="BL37" i="250"/>
  <c r="BK37" i="250"/>
  <c r="BJ37" i="250"/>
  <c r="BI37" i="250"/>
  <c r="BH37" i="250"/>
  <c r="BG37" i="250"/>
  <c r="CB36" i="250"/>
  <c r="BZ36" i="250"/>
  <c r="BY36" i="250"/>
  <c r="BX36" i="250"/>
  <c r="BW36" i="250"/>
  <c r="BV36" i="250"/>
  <c r="BU36" i="250"/>
  <c r="BT36" i="250"/>
  <c r="BS36" i="250"/>
  <c r="BR36" i="250"/>
  <c r="BQ36" i="250"/>
  <c r="BP36" i="250"/>
  <c r="BO36" i="250"/>
  <c r="BN36" i="250"/>
  <c r="BM36" i="250"/>
  <c r="BL36" i="250"/>
  <c r="BK36" i="250"/>
  <c r="BJ36" i="250"/>
  <c r="BI36" i="250"/>
  <c r="BH36" i="250"/>
  <c r="BG36" i="250"/>
  <c r="CB35" i="250"/>
  <c r="BZ35" i="250"/>
  <c r="BY35" i="250"/>
  <c r="BX35" i="250"/>
  <c r="BW35" i="250"/>
  <c r="BV35" i="250"/>
  <c r="BU35" i="250"/>
  <c r="BT35" i="250"/>
  <c r="BS35" i="250"/>
  <c r="BR35" i="250"/>
  <c r="BQ35" i="250"/>
  <c r="BP35" i="250"/>
  <c r="BO35" i="250"/>
  <c r="BN35" i="250"/>
  <c r="BM35" i="250"/>
  <c r="BL35" i="250"/>
  <c r="BK35" i="250"/>
  <c r="BJ35" i="250"/>
  <c r="BI35" i="250"/>
  <c r="BH35" i="250"/>
  <c r="BG35" i="250"/>
  <c r="CB34" i="250"/>
  <c r="BZ34" i="250"/>
  <c r="BY34" i="250"/>
  <c r="BX34" i="250"/>
  <c r="BW34" i="250"/>
  <c r="BV34" i="250"/>
  <c r="BU34" i="250"/>
  <c r="BT34" i="250"/>
  <c r="BS34" i="250"/>
  <c r="BR34" i="250"/>
  <c r="BQ34" i="250"/>
  <c r="BP34" i="250"/>
  <c r="BO34" i="250"/>
  <c r="BN34" i="250"/>
  <c r="BM34" i="250"/>
  <c r="BL34" i="250"/>
  <c r="BK34" i="250"/>
  <c r="BJ34" i="250"/>
  <c r="BI34" i="250"/>
  <c r="BH34" i="250"/>
  <c r="BG34" i="250"/>
  <c r="CB33" i="250"/>
  <c r="BZ33" i="250"/>
  <c r="BY33" i="250"/>
  <c r="BX33" i="250"/>
  <c r="BW33" i="250"/>
  <c r="BV33" i="250"/>
  <c r="BU33" i="250"/>
  <c r="BT33" i="250"/>
  <c r="BS33" i="250"/>
  <c r="BR33" i="250"/>
  <c r="BQ33" i="250"/>
  <c r="BP33" i="250"/>
  <c r="BO33" i="250"/>
  <c r="BN33" i="250"/>
  <c r="BM33" i="250"/>
  <c r="BL33" i="250"/>
  <c r="BK33" i="250"/>
  <c r="BJ33" i="250"/>
  <c r="BI33" i="250"/>
  <c r="BH33" i="250"/>
  <c r="BG33" i="250"/>
  <c r="CB32" i="250"/>
  <c r="BZ32" i="250"/>
  <c r="BY32" i="250"/>
  <c r="BX32" i="250"/>
  <c r="BW32" i="250"/>
  <c r="BV32" i="250"/>
  <c r="BU32" i="250"/>
  <c r="BT32" i="250"/>
  <c r="BS32" i="250"/>
  <c r="BR32" i="250"/>
  <c r="BQ32" i="250"/>
  <c r="BP32" i="250"/>
  <c r="BO32" i="250"/>
  <c r="BN32" i="250"/>
  <c r="BM32" i="250"/>
  <c r="BL32" i="250"/>
  <c r="BK32" i="250"/>
  <c r="BJ32" i="250"/>
  <c r="BI32" i="250"/>
  <c r="BH32" i="250"/>
  <c r="BG32" i="250"/>
  <c r="CB31" i="250"/>
  <c r="BZ31" i="250"/>
  <c r="BY31" i="250"/>
  <c r="BX31" i="250"/>
  <c r="BW31" i="250"/>
  <c r="BV31" i="250"/>
  <c r="BU31" i="250"/>
  <c r="BT31" i="250"/>
  <c r="BS31" i="250"/>
  <c r="BR31" i="250"/>
  <c r="BQ31" i="250"/>
  <c r="BP31" i="250"/>
  <c r="BO31" i="250"/>
  <c r="BN31" i="250"/>
  <c r="BM31" i="250"/>
  <c r="BL31" i="250"/>
  <c r="BK31" i="250"/>
  <c r="BJ31" i="250"/>
  <c r="BI31" i="250"/>
  <c r="BH31" i="250"/>
  <c r="BG31" i="250"/>
  <c r="CB30" i="250"/>
  <c r="BZ30" i="250"/>
  <c r="BY30" i="250"/>
  <c r="BX30" i="250"/>
  <c r="BW30" i="250"/>
  <c r="BV30" i="250"/>
  <c r="BU30" i="250"/>
  <c r="BT30" i="250"/>
  <c r="BS30" i="250"/>
  <c r="BR30" i="250"/>
  <c r="BQ30" i="250"/>
  <c r="BP30" i="250"/>
  <c r="BO30" i="250"/>
  <c r="BN30" i="250"/>
  <c r="BM30" i="250"/>
  <c r="BL30" i="250"/>
  <c r="BK30" i="250"/>
  <c r="BJ30" i="250"/>
  <c r="BI30" i="250"/>
  <c r="BH30" i="250"/>
  <c r="BG30" i="250"/>
  <c r="CB29" i="250"/>
  <c r="BZ29" i="250"/>
  <c r="BY29" i="250"/>
  <c r="BX29" i="250"/>
  <c r="BW29" i="250"/>
  <c r="BV29" i="250"/>
  <c r="BU29" i="250"/>
  <c r="BT29" i="250"/>
  <c r="BS29" i="250"/>
  <c r="BR29" i="250"/>
  <c r="BQ29" i="250"/>
  <c r="BP29" i="250"/>
  <c r="BO29" i="250"/>
  <c r="BN29" i="250"/>
  <c r="BM29" i="250"/>
  <c r="BL29" i="250"/>
  <c r="BK29" i="250"/>
  <c r="BJ29" i="250"/>
  <c r="BI29" i="250"/>
  <c r="BH29" i="250"/>
  <c r="BG29" i="250"/>
  <c r="CB28" i="250"/>
  <c r="BZ28" i="250"/>
  <c r="BY28" i="250"/>
  <c r="BX28" i="250"/>
  <c r="BW28" i="250"/>
  <c r="BV28" i="250"/>
  <c r="BU28" i="250"/>
  <c r="BT28" i="250"/>
  <c r="BS28" i="250"/>
  <c r="BR28" i="250"/>
  <c r="BQ28" i="250"/>
  <c r="BP28" i="250"/>
  <c r="BO28" i="250"/>
  <c r="BN28" i="250"/>
  <c r="BM28" i="250"/>
  <c r="BL28" i="250"/>
  <c r="BK28" i="250"/>
  <c r="BJ28" i="250"/>
  <c r="BI28" i="250"/>
  <c r="BH28" i="250"/>
  <c r="BG28" i="250"/>
  <c r="CB27" i="250"/>
  <c r="BZ27" i="250"/>
  <c r="BY27" i="250"/>
  <c r="BX27" i="250"/>
  <c r="BW27" i="250"/>
  <c r="BV27" i="250"/>
  <c r="BU27" i="250"/>
  <c r="BT27" i="250"/>
  <c r="BS27" i="250"/>
  <c r="BR27" i="250"/>
  <c r="BQ27" i="250"/>
  <c r="BP27" i="250"/>
  <c r="BO27" i="250"/>
  <c r="BN27" i="250"/>
  <c r="BM27" i="250"/>
  <c r="BL27" i="250"/>
  <c r="BK27" i="250"/>
  <c r="BJ27" i="250"/>
  <c r="BI27" i="250"/>
  <c r="BH27" i="250"/>
  <c r="BG27" i="250"/>
  <c r="CB26" i="250"/>
  <c r="BZ26" i="250"/>
  <c r="BY26" i="250"/>
  <c r="BX26" i="250"/>
  <c r="BW26" i="250"/>
  <c r="BV26" i="250"/>
  <c r="BU26" i="250"/>
  <c r="BT26" i="250"/>
  <c r="BS26" i="250"/>
  <c r="BR26" i="250"/>
  <c r="BQ26" i="250"/>
  <c r="BP26" i="250"/>
  <c r="BO26" i="250"/>
  <c r="BN26" i="250"/>
  <c r="BM26" i="250"/>
  <c r="BL26" i="250"/>
  <c r="BK26" i="250"/>
  <c r="BJ26" i="250"/>
  <c r="BI26" i="250"/>
  <c r="BH26" i="250"/>
  <c r="BG26" i="250"/>
  <c r="CB25" i="250"/>
  <c r="BZ25" i="250"/>
  <c r="BY25" i="250"/>
  <c r="BX25" i="250"/>
  <c r="BW25" i="250"/>
  <c r="BV25" i="250"/>
  <c r="BU25" i="250"/>
  <c r="BT25" i="250"/>
  <c r="BS25" i="250"/>
  <c r="BR25" i="250"/>
  <c r="BQ25" i="250"/>
  <c r="BP25" i="250"/>
  <c r="BO25" i="250"/>
  <c r="BN25" i="250"/>
  <c r="BM25" i="250"/>
  <c r="BL25" i="250"/>
  <c r="BK25" i="250"/>
  <c r="BJ25" i="250"/>
  <c r="BI25" i="250"/>
  <c r="BH25" i="250"/>
  <c r="BG25" i="250"/>
  <c r="CB24" i="250"/>
  <c r="BZ24" i="250"/>
  <c r="BY24" i="250"/>
  <c r="BX24" i="250"/>
  <c r="BW24" i="250"/>
  <c r="BV24" i="250"/>
  <c r="BU24" i="250"/>
  <c r="BT24" i="250"/>
  <c r="BS24" i="250"/>
  <c r="BR24" i="250"/>
  <c r="BQ24" i="250"/>
  <c r="BP24" i="250"/>
  <c r="BO24" i="250"/>
  <c r="BN24" i="250"/>
  <c r="BM24" i="250"/>
  <c r="BL24" i="250"/>
  <c r="BK24" i="250"/>
  <c r="BJ24" i="250"/>
  <c r="BI24" i="250"/>
  <c r="BH24" i="250"/>
  <c r="BG24" i="250"/>
  <c r="CB23" i="250"/>
  <c r="BZ23" i="250"/>
  <c r="BY23" i="250"/>
  <c r="BX23" i="250"/>
  <c r="BW23" i="250"/>
  <c r="BV23" i="250"/>
  <c r="BU23" i="250"/>
  <c r="BT23" i="250"/>
  <c r="BS23" i="250"/>
  <c r="BR23" i="250"/>
  <c r="BQ23" i="250"/>
  <c r="BP23" i="250"/>
  <c r="BO23" i="250"/>
  <c r="BN23" i="250"/>
  <c r="BM23" i="250"/>
  <c r="BL23" i="250"/>
  <c r="BK23" i="250"/>
  <c r="BJ23" i="250"/>
  <c r="BI23" i="250"/>
  <c r="BH23" i="250"/>
  <c r="BG23" i="250"/>
  <c r="CB22" i="250"/>
  <c r="BZ22" i="250"/>
  <c r="BY22" i="250"/>
  <c r="BX22" i="250"/>
  <c r="BW22" i="250"/>
  <c r="BV22" i="250"/>
  <c r="BU22" i="250"/>
  <c r="BT22" i="250"/>
  <c r="BS22" i="250"/>
  <c r="BR22" i="250"/>
  <c r="BQ22" i="250"/>
  <c r="BP22" i="250"/>
  <c r="BO22" i="250"/>
  <c r="BN22" i="250"/>
  <c r="BM22" i="250"/>
  <c r="BL22" i="250"/>
  <c r="BK22" i="250"/>
  <c r="BJ22" i="250"/>
  <c r="BI22" i="250"/>
  <c r="BH22" i="250"/>
  <c r="BG22" i="250"/>
  <c r="CB21" i="250"/>
  <c r="BZ21" i="250"/>
  <c r="BY21" i="250"/>
  <c r="BX21" i="250"/>
  <c r="BW21" i="250"/>
  <c r="BV21" i="250"/>
  <c r="BU21" i="250"/>
  <c r="BT21" i="250"/>
  <c r="BS21" i="250"/>
  <c r="BR21" i="250"/>
  <c r="BQ21" i="250"/>
  <c r="BP21" i="250"/>
  <c r="BO21" i="250"/>
  <c r="BN21" i="250"/>
  <c r="BM21" i="250"/>
  <c r="BL21" i="250"/>
  <c r="BK21" i="250"/>
  <c r="BJ21" i="250"/>
  <c r="BI21" i="250"/>
  <c r="BH21" i="250"/>
  <c r="BG21" i="250"/>
  <c r="CB20" i="250"/>
  <c r="BZ20" i="250"/>
  <c r="BY20" i="250"/>
  <c r="BX20" i="250"/>
  <c r="BW20" i="250"/>
  <c r="BV20" i="250"/>
  <c r="BU20" i="250"/>
  <c r="BT20" i="250"/>
  <c r="BS20" i="250"/>
  <c r="BR20" i="250"/>
  <c r="BQ20" i="250"/>
  <c r="BP20" i="250"/>
  <c r="BO20" i="250"/>
  <c r="BN20" i="250"/>
  <c r="BM20" i="250"/>
  <c r="BL20" i="250"/>
  <c r="BK20" i="250"/>
  <c r="BJ20" i="250"/>
  <c r="BI20" i="250"/>
  <c r="BH20" i="250"/>
  <c r="BG20" i="250"/>
  <c r="CB19" i="250"/>
  <c r="BZ19" i="250"/>
  <c r="BY19" i="250"/>
  <c r="BX19" i="250"/>
  <c r="BW19" i="250"/>
  <c r="BV19" i="250"/>
  <c r="BU19" i="250"/>
  <c r="BT19" i="250"/>
  <c r="BS19" i="250"/>
  <c r="BR19" i="250"/>
  <c r="BQ19" i="250"/>
  <c r="BP19" i="250"/>
  <c r="BO19" i="250"/>
  <c r="BN19" i="250"/>
  <c r="BM19" i="250"/>
  <c r="BL19" i="250"/>
  <c r="BK19" i="250"/>
  <c r="BJ19" i="250"/>
  <c r="BI19" i="250"/>
  <c r="BH19" i="250"/>
  <c r="BG19" i="250"/>
  <c r="CB18" i="250"/>
  <c r="BZ18" i="250"/>
  <c r="BY18" i="250"/>
  <c r="BX18" i="250"/>
  <c r="BW18" i="250"/>
  <c r="BV18" i="250"/>
  <c r="BU18" i="250"/>
  <c r="BT18" i="250"/>
  <c r="BS18" i="250"/>
  <c r="BR18" i="250"/>
  <c r="BQ18" i="250"/>
  <c r="BP18" i="250"/>
  <c r="BO18" i="250"/>
  <c r="BN18" i="250"/>
  <c r="BM18" i="250"/>
  <c r="BL18" i="250"/>
  <c r="BK18" i="250"/>
  <c r="BJ18" i="250"/>
  <c r="BI18" i="250"/>
  <c r="BH18" i="250"/>
  <c r="BG18" i="250"/>
  <c r="CB17" i="250"/>
  <c r="BZ17" i="250"/>
  <c r="BY17" i="250"/>
  <c r="BX17" i="250"/>
  <c r="BW17" i="250"/>
  <c r="BV17" i="250"/>
  <c r="BU17" i="250"/>
  <c r="BT17" i="250"/>
  <c r="BS17" i="250"/>
  <c r="BR17" i="250"/>
  <c r="BQ17" i="250"/>
  <c r="BP17" i="250"/>
  <c r="BO17" i="250"/>
  <c r="BN17" i="250"/>
  <c r="BM17" i="250"/>
  <c r="BL17" i="250"/>
  <c r="BK17" i="250"/>
  <c r="BJ17" i="250"/>
  <c r="BI17" i="250"/>
  <c r="BH17" i="250"/>
  <c r="BG17" i="250"/>
  <c r="CB16" i="250"/>
  <c r="BZ16" i="250"/>
  <c r="BY16" i="250"/>
  <c r="BX16" i="250"/>
  <c r="BW16" i="250"/>
  <c r="BV16" i="250"/>
  <c r="BU16" i="250"/>
  <c r="BT16" i="250"/>
  <c r="BS16" i="250"/>
  <c r="BR16" i="250"/>
  <c r="BQ16" i="250"/>
  <c r="BP16" i="250"/>
  <c r="BO16" i="250"/>
  <c r="BN16" i="250"/>
  <c r="BM16" i="250"/>
  <c r="BL16" i="250"/>
  <c r="BK16" i="250"/>
  <c r="BJ16" i="250"/>
  <c r="BI16" i="250"/>
  <c r="BH16" i="250"/>
  <c r="BG16" i="250"/>
  <c r="CB15" i="250"/>
  <c r="BZ15" i="250"/>
  <c r="BY15" i="250"/>
  <c r="BX15" i="250"/>
  <c r="BW15" i="250"/>
  <c r="BV15" i="250"/>
  <c r="BU15" i="250"/>
  <c r="BT15" i="250"/>
  <c r="BS15" i="250"/>
  <c r="BR15" i="250"/>
  <c r="BQ15" i="250"/>
  <c r="BP15" i="250"/>
  <c r="BO15" i="250"/>
  <c r="BN15" i="250"/>
  <c r="BM15" i="250"/>
  <c r="BL15" i="250"/>
  <c r="BK15" i="250"/>
  <c r="BJ15" i="250"/>
  <c r="BI15" i="250"/>
  <c r="BH15" i="250"/>
  <c r="BG15" i="250"/>
  <c r="CB14" i="250"/>
  <c r="BZ14" i="250"/>
  <c r="BY14" i="250"/>
  <c r="BX14" i="250"/>
  <c r="BW14" i="250"/>
  <c r="BV14" i="250"/>
  <c r="BU14" i="250"/>
  <c r="BT14" i="250"/>
  <c r="BS14" i="250"/>
  <c r="BR14" i="250"/>
  <c r="BQ14" i="250"/>
  <c r="BP14" i="250"/>
  <c r="BO14" i="250"/>
  <c r="BN14" i="250"/>
  <c r="BM14" i="250"/>
  <c r="BL14" i="250"/>
  <c r="BK14" i="250"/>
  <c r="BJ14" i="250"/>
  <c r="BI14" i="250"/>
  <c r="BH14" i="250"/>
  <c r="BG14" i="250"/>
  <c r="CB13" i="250"/>
  <c r="BZ13" i="250"/>
  <c r="BY13" i="250"/>
  <c r="BX13" i="250"/>
  <c r="BW13" i="250"/>
  <c r="BV13" i="250"/>
  <c r="BU13" i="250"/>
  <c r="BT13" i="250"/>
  <c r="BS13" i="250"/>
  <c r="BR13" i="250"/>
  <c r="BQ13" i="250"/>
  <c r="BP13" i="250"/>
  <c r="BO13" i="250"/>
  <c r="BN13" i="250"/>
  <c r="BM13" i="250"/>
  <c r="BL13" i="250"/>
  <c r="BK13" i="250"/>
  <c r="BJ13" i="250"/>
  <c r="BI13" i="250"/>
  <c r="BH13" i="250"/>
  <c r="BG13" i="250"/>
  <c r="CB12" i="250"/>
  <c r="BZ12" i="250"/>
  <c r="BY12" i="250"/>
  <c r="BX12" i="250"/>
  <c r="BW12" i="250"/>
  <c r="BV12" i="250"/>
  <c r="BU12" i="250"/>
  <c r="BT12" i="250"/>
  <c r="BS12" i="250"/>
  <c r="BR12" i="250"/>
  <c r="BQ12" i="250"/>
  <c r="BP12" i="250"/>
  <c r="BO12" i="250"/>
  <c r="BN12" i="250"/>
  <c r="BM12" i="250"/>
  <c r="BL12" i="250"/>
  <c r="BK12" i="250"/>
  <c r="BJ12" i="250"/>
  <c r="BI12" i="250"/>
  <c r="BH12" i="250"/>
  <c r="BG12" i="250"/>
  <c r="CB11" i="250"/>
  <c r="BZ11" i="250"/>
  <c r="BY11" i="250"/>
  <c r="BX11" i="250"/>
  <c r="BW11" i="250"/>
  <c r="BV11" i="250"/>
  <c r="BU11" i="250"/>
  <c r="BT11" i="250"/>
  <c r="BS11" i="250"/>
  <c r="BR11" i="250"/>
  <c r="BQ11" i="250"/>
  <c r="BP11" i="250"/>
  <c r="BO11" i="250"/>
  <c r="BN11" i="250"/>
  <c r="BM11" i="250"/>
  <c r="BL11" i="250"/>
  <c r="BK11" i="250"/>
  <c r="BJ11" i="250"/>
  <c r="BI11" i="250"/>
  <c r="BH11" i="250"/>
  <c r="BG11" i="250"/>
  <c r="CB10" i="250"/>
  <c r="BZ10" i="250"/>
  <c r="BY10" i="250"/>
  <c r="BX10" i="250"/>
  <c r="BW10" i="250"/>
  <c r="BV10" i="250"/>
  <c r="BU10" i="250"/>
  <c r="BT10" i="250"/>
  <c r="BS10" i="250"/>
  <c r="BR10" i="250"/>
  <c r="BQ10" i="250"/>
  <c r="BP10" i="250"/>
  <c r="BO10" i="250"/>
  <c r="BN10" i="250"/>
  <c r="BM10" i="250"/>
  <c r="BL10" i="250"/>
  <c r="BK10" i="250"/>
  <c r="BJ10" i="250"/>
  <c r="BI10" i="250"/>
  <c r="BH10" i="250"/>
  <c r="BG10" i="250"/>
  <c r="CB9" i="250"/>
  <c r="BZ9" i="250"/>
  <c r="BY9" i="250"/>
  <c r="BX9" i="250"/>
  <c r="BW9" i="250"/>
  <c r="BV9" i="250"/>
  <c r="BU9" i="250"/>
  <c r="BT9" i="250"/>
  <c r="BS9" i="250"/>
  <c r="BR9" i="250"/>
  <c r="BQ9" i="250"/>
  <c r="BP9" i="250"/>
  <c r="BO9" i="250"/>
  <c r="BN9" i="250"/>
  <c r="BM9" i="250"/>
  <c r="BL9" i="250"/>
  <c r="BK9" i="250"/>
  <c r="BJ9" i="250"/>
  <c r="BI9" i="250"/>
  <c r="BH9" i="250"/>
  <c r="BG9" i="250"/>
  <c r="CB8" i="250"/>
  <c r="BZ8" i="250"/>
  <c r="BY8" i="250"/>
  <c r="BX8" i="250"/>
  <c r="BW8" i="250"/>
  <c r="BV8" i="250"/>
  <c r="BU8" i="250"/>
  <c r="BT8" i="250"/>
  <c r="BS8" i="250"/>
  <c r="BR8" i="250"/>
  <c r="BQ8" i="250"/>
  <c r="BP8" i="250"/>
  <c r="BO8" i="250"/>
  <c r="BN8" i="250"/>
  <c r="BM8" i="250"/>
  <c r="BL8" i="250"/>
  <c r="BK8" i="250"/>
  <c r="BJ8" i="250"/>
  <c r="BI8" i="250"/>
  <c r="BH8" i="250"/>
  <c r="BG8" i="250"/>
  <c r="CB7" i="250"/>
  <c r="BZ7" i="250"/>
  <c r="BY7" i="250"/>
  <c r="BX7" i="250"/>
  <c r="BW7" i="250"/>
  <c r="BV7" i="250"/>
  <c r="BU7" i="250"/>
  <c r="BT7" i="250"/>
  <c r="BS7" i="250"/>
  <c r="BR7" i="250"/>
  <c r="BQ7" i="250"/>
  <c r="BP7" i="250"/>
  <c r="BO7" i="250"/>
  <c r="BN7" i="250"/>
  <c r="BM7" i="250"/>
  <c r="BL7" i="250"/>
  <c r="BK7" i="250"/>
  <c r="BJ7" i="250"/>
  <c r="BI7" i="250"/>
  <c r="BH7" i="250"/>
  <c r="BG7" i="250"/>
  <c r="CB6" i="250"/>
  <c r="BZ6" i="250"/>
  <c r="BY6" i="250"/>
  <c r="BX6" i="250"/>
  <c r="BW6" i="250"/>
  <c r="BV6" i="250"/>
  <c r="BU6" i="250"/>
  <c r="BT6" i="250"/>
  <c r="BS6" i="250"/>
  <c r="BR6" i="250"/>
  <c r="BQ6" i="250"/>
  <c r="BP6" i="250"/>
  <c r="BO6" i="250"/>
  <c r="BN6" i="250"/>
  <c r="BM6" i="250"/>
  <c r="BL6" i="250"/>
  <c r="BK6" i="250"/>
  <c r="BJ6" i="250"/>
  <c r="BI6" i="250"/>
  <c r="BH6" i="250"/>
  <c r="BG6" i="250"/>
  <c r="CB5" i="250"/>
  <c r="BZ5" i="250"/>
  <c r="BY5" i="250"/>
  <c r="BX5" i="250"/>
  <c r="BW5" i="250"/>
  <c r="BV5" i="250"/>
  <c r="BU5" i="250"/>
  <c r="BT5" i="250"/>
  <c r="BS5" i="250"/>
  <c r="BR5" i="250"/>
  <c r="BQ5" i="250"/>
  <c r="BP5" i="250"/>
  <c r="BO5" i="250"/>
  <c r="BN5" i="250"/>
  <c r="BM5" i="250"/>
  <c r="BL5" i="250"/>
  <c r="BK5" i="250"/>
  <c r="BJ5" i="250"/>
  <c r="BI5" i="250"/>
  <c r="BH5" i="250"/>
  <c r="BG5" i="250"/>
  <c r="CB4" i="250"/>
  <c r="BZ4" i="250"/>
  <c r="BY4" i="250"/>
  <c r="BX4" i="250"/>
  <c r="BW4" i="250"/>
  <c r="BV4" i="250"/>
  <c r="BU4" i="250"/>
  <c r="BT4" i="250"/>
  <c r="BS4" i="250"/>
  <c r="BR4" i="250"/>
  <c r="BQ4" i="250"/>
  <c r="BP4" i="250"/>
  <c r="BO4" i="250"/>
  <c r="BN4" i="250"/>
  <c r="BM4" i="250"/>
  <c r="BL4" i="250"/>
  <c r="BK4" i="250"/>
  <c r="BJ4" i="250"/>
  <c r="BI4" i="250"/>
  <c r="BH4" i="250"/>
  <c r="BG4" i="250"/>
  <c r="BE3" i="250"/>
  <c r="CA3" i="250"/>
  <c r="CB3" i="250"/>
  <c r="BZ3" i="250"/>
  <c r="BY3" i="250"/>
  <c r="BX3" i="250"/>
  <c r="BW3" i="250"/>
  <c r="BV3" i="250"/>
  <c r="BU3" i="250"/>
  <c r="BT3" i="250"/>
  <c r="BS3" i="250"/>
  <c r="BR3" i="250"/>
  <c r="BQ3" i="250"/>
  <c r="BP3" i="250"/>
  <c r="BO3" i="250"/>
  <c r="BN3" i="250"/>
  <c r="BM3" i="250"/>
  <c r="BL3" i="250"/>
  <c r="BK3" i="250"/>
  <c r="BJ3" i="250"/>
  <c r="BI3" i="250"/>
  <c r="BH3" i="250"/>
  <c r="BG3" i="250"/>
  <c r="CA2" i="250"/>
  <c r="CB50" i="104"/>
  <c r="CC50" i="104"/>
  <c r="CB103" i="104"/>
  <c r="CC103" i="104"/>
  <c r="CB203" i="104"/>
  <c r="CC203" i="104"/>
  <c r="CB292" i="104"/>
  <c r="CC292" i="104"/>
  <c r="CB364" i="104"/>
  <c r="CC364" i="104"/>
  <c r="CA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CA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CI4" i="104"/>
  <c r="CA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CA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P66" i="104"/>
  <c r="BP64" i="104"/>
  <c r="CA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CB382" i="104"/>
  <c r="CB381" i="104"/>
  <c r="CB4" i="104"/>
  <c r="CB5" i="104"/>
  <c r="CB6" i="104"/>
  <c r="CB7" i="104"/>
  <c r="CB8" i="104"/>
  <c r="CB9" i="104"/>
  <c r="CB10" i="104"/>
  <c r="CB11" i="104"/>
  <c r="CB12" i="104"/>
  <c r="CB13" i="104"/>
  <c r="CB14" i="104"/>
  <c r="CB15" i="104"/>
  <c r="CB16" i="104"/>
  <c r="CB17" i="104"/>
  <c r="CB19" i="104"/>
  <c r="CB18" i="104"/>
  <c r="CB20" i="104"/>
  <c r="CB21" i="104"/>
  <c r="CB22" i="104"/>
  <c r="CB23" i="104"/>
  <c r="CB24" i="104"/>
  <c r="CB26" i="104"/>
  <c r="CB25" i="104"/>
  <c r="CB27" i="104"/>
  <c r="CB28" i="104"/>
  <c r="CB29" i="104"/>
  <c r="CB31" i="104"/>
  <c r="CB30" i="104"/>
  <c r="CB32" i="104"/>
  <c r="CB34" i="104"/>
  <c r="CB35" i="104"/>
  <c r="CB36" i="104"/>
  <c r="CB33" i="104"/>
  <c r="CB37" i="104"/>
  <c r="CB38" i="104"/>
  <c r="CB39" i="104"/>
  <c r="CB40" i="104"/>
  <c r="CB41" i="104"/>
  <c r="CB43" i="104"/>
  <c r="CB42" i="104"/>
  <c r="CB44" i="104"/>
  <c r="CB45" i="104"/>
  <c r="CB46" i="104"/>
  <c r="CB48" i="104"/>
  <c r="CB47" i="104"/>
  <c r="CB49" i="104"/>
  <c r="CB127" i="104"/>
  <c r="CB128" i="104"/>
  <c r="CB129" i="104"/>
  <c r="CB130" i="104"/>
  <c r="CB131" i="104"/>
  <c r="CB142" i="104"/>
  <c r="CB145" i="104"/>
  <c r="CB132" i="104"/>
  <c r="CB133" i="104"/>
  <c r="CB134" i="104"/>
  <c r="CB135" i="104"/>
  <c r="CB136" i="104"/>
  <c r="CB137" i="104"/>
  <c r="CB138" i="104"/>
  <c r="CB139" i="104"/>
  <c r="CB140" i="104"/>
  <c r="CB143" i="104"/>
  <c r="CB141" i="104"/>
  <c r="CB146" i="104"/>
  <c r="CB147" i="104"/>
  <c r="CB148" i="104"/>
  <c r="CB149" i="104"/>
  <c r="CB144" i="104"/>
  <c r="CB150" i="104"/>
  <c r="CB151" i="104"/>
  <c r="CB51" i="104"/>
  <c r="CB52" i="104"/>
  <c r="CB53" i="104"/>
  <c r="CB54" i="104"/>
  <c r="CB55" i="104"/>
  <c r="CB56" i="104"/>
  <c r="CB57" i="104"/>
  <c r="CB59" i="104"/>
  <c r="CB60" i="104"/>
  <c r="CB61" i="104"/>
  <c r="CB62" i="104"/>
  <c r="CB63" i="104"/>
  <c r="CB58" i="104"/>
  <c r="CB64" i="104"/>
  <c r="CB65" i="104"/>
  <c r="CB66" i="104"/>
  <c r="CB67" i="104"/>
  <c r="CB68" i="104"/>
  <c r="CB69" i="104"/>
  <c r="CB71" i="104"/>
  <c r="CB70" i="104"/>
  <c r="CB72" i="104"/>
  <c r="CB73" i="104"/>
  <c r="CB74" i="104"/>
  <c r="CB75" i="104"/>
  <c r="CB76" i="104"/>
  <c r="CB77" i="104"/>
  <c r="CB78" i="104"/>
  <c r="CB79" i="104"/>
  <c r="CB80" i="104"/>
  <c r="CB81" i="104"/>
  <c r="CB82" i="104"/>
  <c r="CB84" i="104"/>
  <c r="CB83" i="104"/>
  <c r="CB85" i="104"/>
  <c r="CB86" i="104"/>
  <c r="CB87" i="104"/>
  <c r="CB88" i="104"/>
  <c r="CB89" i="104"/>
  <c r="CB90" i="104"/>
  <c r="CB91" i="104"/>
  <c r="CB92" i="104"/>
  <c r="CB93" i="104"/>
  <c r="CB94" i="104"/>
  <c r="CB96" i="104"/>
  <c r="CB97" i="104"/>
  <c r="CB98" i="104"/>
  <c r="CB95" i="104"/>
  <c r="CB99" i="104"/>
  <c r="CB100" i="104"/>
  <c r="CB101" i="104"/>
  <c r="CB102" i="104"/>
  <c r="CB104" i="104"/>
  <c r="CB105" i="104"/>
  <c r="CB107" i="104"/>
  <c r="CB106" i="104"/>
  <c r="CB108" i="104"/>
  <c r="CB109" i="104"/>
  <c r="CB110" i="104"/>
  <c r="CB113" i="104"/>
  <c r="CB111" i="104"/>
  <c r="CB112" i="104"/>
  <c r="CB114" i="104"/>
  <c r="CB115" i="104"/>
  <c r="CB116" i="104"/>
  <c r="CB117" i="104"/>
  <c r="CB118" i="104"/>
  <c r="CB119" i="104"/>
  <c r="CB120" i="104"/>
  <c r="CB121" i="104"/>
  <c r="CB122" i="104"/>
  <c r="CB123" i="104"/>
  <c r="CB124" i="104"/>
  <c r="CB125" i="104"/>
  <c r="CB126" i="104"/>
  <c r="CB152" i="104"/>
  <c r="CB153" i="104"/>
  <c r="CB154" i="104"/>
  <c r="CB156" i="104"/>
  <c r="CB155" i="104"/>
  <c r="CB157" i="104"/>
  <c r="CB158" i="104"/>
  <c r="CB159" i="104"/>
  <c r="CB160" i="104"/>
  <c r="CB161" i="104"/>
  <c r="CB162" i="104"/>
  <c r="CB163" i="104"/>
  <c r="CB164" i="104"/>
  <c r="CB165" i="104"/>
  <c r="CB166" i="104"/>
  <c r="CB170" i="104"/>
  <c r="CB167" i="104"/>
  <c r="CB172" i="104"/>
  <c r="CB168" i="104"/>
  <c r="CB171" i="104"/>
  <c r="CB173" i="104"/>
  <c r="CB169" i="104"/>
  <c r="CB174" i="104"/>
  <c r="CB176" i="104"/>
  <c r="CB175" i="104"/>
  <c r="CB178" i="104"/>
  <c r="CB177" i="104"/>
  <c r="CB181" i="104"/>
  <c r="CB182" i="104"/>
  <c r="CB183" i="104"/>
  <c r="CB179" i="104"/>
  <c r="CB180" i="104"/>
  <c r="CB184" i="104"/>
  <c r="CB185" i="104"/>
  <c r="CB186" i="104"/>
  <c r="CB187" i="104"/>
  <c r="CB188" i="104"/>
  <c r="CB189" i="104"/>
  <c r="CB190" i="104"/>
  <c r="CB191" i="104"/>
  <c r="CB192" i="104"/>
  <c r="CB193" i="104"/>
  <c r="CB194" i="104"/>
  <c r="CB195" i="104"/>
  <c r="CB196" i="104"/>
  <c r="CB197" i="104"/>
  <c r="CB198" i="104"/>
  <c r="CB199" i="104"/>
  <c r="CB200" i="104"/>
  <c r="CB202" i="104"/>
  <c r="CB201" i="104"/>
  <c r="CB204" i="104"/>
  <c r="CB205" i="104"/>
  <c r="CB206" i="104"/>
  <c r="CB207" i="104"/>
  <c r="CB208" i="104"/>
  <c r="CB210" i="104"/>
  <c r="CB209" i="104"/>
  <c r="CB211" i="104"/>
  <c r="CB219" i="104"/>
  <c r="CB216" i="104"/>
  <c r="CB212" i="104"/>
  <c r="CB213" i="104"/>
  <c r="CB215" i="104"/>
  <c r="CB218" i="104"/>
  <c r="CB220" i="104"/>
  <c r="CB221" i="104"/>
  <c r="CB222" i="104"/>
  <c r="CB214" i="104"/>
  <c r="CB223" i="104"/>
  <c r="CB224" i="104"/>
  <c r="CB225" i="104"/>
  <c r="CB217" i="104"/>
  <c r="CB226" i="104"/>
  <c r="CB228" i="104"/>
  <c r="CB229" i="104"/>
  <c r="CB230" i="104"/>
  <c r="CB231" i="104"/>
  <c r="CB232" i="104"/>
  <c r="CB233" i="104"/>
  <c r="CB234" i="104"/>
  <c r="CB249" i="104"/>
  <c r="CB235" i="104"/>
  <c r="CB236" i="104"/>
  <c r="CB238" i="104"/>
  <c r="CB239" i="104"/>
  <c r="CB240" i="104"/>
  <c r="CB241" i="104"/>
  <c r="CB243" i="104"/>
  <c r="CB244" i="104"/>
  <c r="CB245" i="104"/>
  <c r="CB248" i="104"/>
  <c r="CB266" i="104"/>
  <c r="CB250" i="104"/>
  <c r="CB227" i="104"/>
  <c r="CB247" i="104"/>
  <c r="CB251" i="104"/>
  <c r="CB252" i="104"/>
  <c r="CB253" i="104"/>
  <c r="CB254" i="104"/>
  <c r="CB246" i="104"/>
  <c r="CB255" i="104"/>
  <c r="CB256" i="104"/>
  <c r="CB257" i="104"/>
  <c r="CB258" i="104"/>
  <c r="CB259" i="104"/>
  <c r="CB261" i="104"/>
  <c r="CB264" i="104"/>
  <c r="CB262" i="104"/>
  <c r="CB263" i="104"/>
  <c r="CB260" i="104"/>
  <c r="CB242" i="104"/>
  <c r="CB265" i="104"/>
  <c r="CB267" i="104"/>
  <c r="CB269" i="104"/>
  <c r="CB270" i="104"/>
  <c r="CB271" i="104"/>
  <c r="CB268" i="104"/>
  <c r="CB272" i="104"/>
  <c r="CB273" i="104"/>
  <c r="CB274" i="104"/>
  <c r="CB282" i="104"/>
  <c r="CB283" i="104"/>
  <c r="CB237" i="104"/>
  <c r="CB275" i="104"/>
  <c r="CB276" i="104"/>
  <c r="CB277" i="104"/>
  <c r="CB278" i="104"/>
  <c r="CB279" i="104"/>
  <c r="CB280" i="104"/>
  <c r="CB284" i="104"/>
  <c r="CB285" i="104"/>
  <c r="CB281" i="104"/>
  <c r="CB286" i="104"/>
  <c r="CB287" i="104"/>
  <c r="CB288" i="104"/>
  <c r="CB289" i="104"/>
  <c r="CB290" i="104"/>
  <c r="CB291" i="104"/>
  <c r="CB293" i="104"/>
  <c r="CB296" i="104"/>
  <c r="CB297" i="104"/>
  <c r="CB294" i="104"/>
  <c r="CB301" i="104"/>
  <c r="CB299" i="104"/>
  <c r="CB295" i="104"/>
  <c r="CB298" i="104"/>
  <c r="CB300" i="104"/>
  <c r="CB302" i="104"/>
  <c r="CB303" i="104"/>
  <c r="CB304" i="104"/>
  <c r="CB305" i="104"/>
  <c r="CB307" i="104"/>
  <c r="CB306" i="104"/>
  <c r="CB308" i="104"/>
  <c r="CB309" i="104"/>
  <c r="CB310" i="104"/>
  <c r="CB311" i="104"/>
  <c r="CB312" i="104"/>
  <c r="CB313" i="104"/>
  <c r="CB314" i="104"/>
  <c r="CB315" i="104"/>
  <c r="CB316" i="104"/>
  <c r="CB317" i="104"/>
  <c r="CB318" i="104"/>
  <c r="CB319" i="104"/>
  <c r="CB320" i="104"/>
  <c r="CB322" i="104"/>
  <c r="CB321" i="104"/>
  <c r="CB323" i="104"/>
  <c r="CB324" i="104"/>
  <c r="CB325" i="104"/>
  <c r="CB326" i="104"/>
  <c r="CB327" i="104"/>
  <c r="CB328" i="104"/>
  <c r="CB329" i="104"/>
  <c r="CB330" i="104"/>
  <c r="CB332" i="104"/>
  <c r="CB331" i="104"/>
  <c r="CB333" i="104"/>
  <c r="CB334" i="104"/>
  <c r="CB335" i="104"/>
  <c r="CB338" i="104"/>
  <c r="CB339" i="104"/>
  <c r="CB336" i="104"/>
  <c r="CB337" i="104"/>
  <c r="CB340" i="104"/>
  <c r="CB342" i="104"/>
  <c r="CB341" i="104"/>
  <c r="CB343" i="104"/>
  <c r="CB344" i="104"/>
  <c r="CB345" i="104"/>
  <c r="CB346" i="104"/>
  <c r="CB347" i="104"/>
  <c r="CB348" i="104"/>
  <c r="CB350" i="104"/>
  <c r="CB349" i="104"/>
  <c r="CB351" i="104"/>
  <c r="CB352" i="104"/>
  <c r="CB353" i="104"/>
  <c r="CB356" i="104"/>
  <c r="CB359" i="104"/>
  <c r="CB354" i="104"/>
  <c r="CB355" i="104"/>
  <c r="CB357" i="104"/>
  <c r="CB358" i="104"/>
  <c r="CB360" i="104"/>
  <c r="CB361" i="104"/>
  <c r="CB362" i="104"/>
  <c r="CB363" i="104"/>
  <c r="CB365" i="104"/>
  <c r="CB367" i="104"/>
  <c r="CB366" i="104"/>
  <c r="CB368" i="104"/>
  <c r="CB369" i="104"/>
  <c r="CB370" i="104"/>
  <c r="CB372" i="104"/>
  <c r="CB371" i="104"/>
  <c r="CB373" i="104"/>
  <c r="CB374" i="104"/>
  <c r="CB375" i="104"/>
  <c r="CB376" i="104"/>
  <c r="CB377" i="104"/>
  <c r="CB378" i="104"/>
  <c r="CB379" i="104"/>
  <c r="CB380" i="104"/>
  <c r="CB3" i="104"/>
  <c r="CC82" i="251"/>
  <c r="BH4" i="104"/>
  <c r="BI4" i="104"/>
  <c r="BJ4" i="104"/>
  <c r="BK4" i="104"/>
  <c r="BL4" i="104"/>
  <c r="BM4" i="104"/>
  <c r="BN4" i="104"/>
  <c r="BO4" i="104"/>
  <c r="BP4" i="104"/>
  <c r="BQ4" i="104"/>
  <c r="BR4" i="104"/>
  <c r="BS4" i="104"/>
  <c r="BT4" i="104"/>
  <c r="BU4" i="104"/>
  <c r="BV4" i="104"/>
  <c r="BW4" i="104"/>
  <c r="BX4" i="104"/>
  <c r="BY4" i="104"/>
  <c r="BZ4" i="104"/>
  <c r="CA4" i="104"/>
  <c r="CC4" i="104"/>
  <c r="BH5" i="104"/>
  <c r="BI5" i="104"/>
  <c r="BJ5" i="104"/>
  <c r="BK5" i="104"/>
  <c r="BL5" i="104"/>
  <c r="BM5" i="104"/>
  <c r="BN5" i="104"/>
  <c r="BO5" i="104"/>
  <c r="BP5" i="104"/>
  <c r="BQ5" i="104"/>
  <c r="BR5" i="104"/>
  <c r="BS5" i="104"/>
  <c r="BT5" i="104"/>
  <c r="BU5" i="104"/>
  <c r="BV5" i="104"/>
  <c r="BW5" i="104"/>
  <c r="BX5" i="104"/>
  <c r="BY5" i="104"/>
  <c r="BZ5" i="104"/>
  <c r="CA5" i="104"/>
  <c r="BH6" i="104"/>
  <c r="BI6" i="104"/>
  <c r="BJ6" i="104"/>
  <c r="BK6" i="104"/>
  <c r="BL6" i="104"/>
  <c r="BM6" i="104"/>
  <c r="BN6" i="104"/>
  <c r="BO6" i="104"/>
  <c r="BP6" i="104"/>
  <c r="BQ6" i="104"/>
  <c r="BR6" i="104"/>
  <c r="BS6" i="104"/>
  <c r="BT6" i="104"/>
  <c r="BU6" i="104"/>
  <c r="BV6" i="104"/>
  <c r="BW6" i="104"/>
  <c r="BX6" i="104"/>
  <c r="BY6" i="104"/>
  <c r="BZ6" i="104"/>
  <c r="CA6" i="104"/>
  <c r="BH7" i="104"/>
  <c r="BI7" i="104"/>
  <c r="BJ7" i="104"/>
  <c r="BK7" i="104"/>
  <c r="BL7" i="104"/>
  <c r="BM7" i="104"/>
  <c r="BN7" i="104"/>
  <c r="BO7" i="104"/>
  <c r="BP7" i="104"/>
  <c r="BQ7" i="104"/>
  <c r="BR7" i="104"/>
  <c r="BS7" i="104"/>
  <c r="BT7" i="104"/>
  <c r="BU7" i="104"/>
  <c r="BV7" i="104"/>
  <c r="BW7" i="104"/>
  <c r="BX7" i="104"/>
  <c r="BY7" i="104"/>
  <c r="BZ7" i="104"/>
  <c r="CA7" i="104"/>
  <c r="BH8" i="104"/>
  <c r="BI8" i="104"/>
  <c r="BJ8" i="104"/>
  <c r="BK8" i="104"/>
  <c r="BL8" i="104"/>
  <c r="BM8" i="104"/>
  <c r="BN8" i="104"/>
  <c r="BO8" i="104"/>
  <c r="BP8" i="104"/>
  <c r="BQ8" i="104"/>
  <c r="BR8" i="104"/>
  <c r="BS8" i="104"/>
  <c r="BT8" i="104"/>
  <c r="BU8" i="104"/>
  <c r="BV8" i="104"/>
  <c r="BW8" i="104"/>
  <c r="BX8" i="104"/>
  <c r="BY8" i="104"/>
  <c r="BZ8" i="104"/>
  <c r="CA8" i="104"/>
  <c r="BH9" i="104"/>
  <c r="BI9" i="104"/>
  <c r="BJ9" i="104"/>
  <c r="BK9" i="104"/>
  <c r="BL9" i="104"/>
  <c r="BM9" i="104"/>
  <c r="BN9" i="104"/>
  <c r="BO9" i="104"/>
  <c r="BP9" i="104"/>
  <c r="BQ9" i="104"/>
  <c r="BR9" i="104"/>
  <c r="BS9" i="104"/>
  <c r="BT9" i="104"/>
  <c r="BU9" i="104"/>
  <c r="BV9" i="104"/>
  <c r="BW9" i="104"/>
  <c r="BX9" i="104"/>
  <c r="BY9" i="104"/>
  <c r="BZ9" i="104"/>
  <c r="CA9" i="104"/>
  <c r="BH10" i="104"/>
  <c r="BI10" i="104"/>
  <c r="BJ10" i="104"/>
  <c r="BK10" i="104"/>
  <c r="BL10" i="104"/>
  <c r="BM10" i="104"/>
  <c r="BN10" i="104"/>
  <c r="BO10" i="104"/>
  <c r="BP10" i="104"/>
  <c r="BQ10" i="104"/>
  <c r="BR10" i="104"/>
  <c r="BS10" i="104"/>
  <c r="BT10" i="104"/>
  <c r="BU10" i="104"/>
  <c r="BV10" i="104"/>
  <c r="BW10" i="104"/>
  <c r="BX10" i="104"/>
  <c r="BY10" i="104"/>
  <c r="BZ10" i="104"/>
  <c r="CA10" i="104"/>
  <c r="BH11" i="104"/>
  <c r="BI11" i="104"/>
  <c r="BJ11" i="104"/>
  <c r="BK11" i="104"/>
  <c r="BL11" i="104"/>
  <c r="BM11" i="104"/>
  <c r="BN11" i="104"/>
  <c r="BO11" i="104"/>
  <c r="BP11" i="104"/>
  <c r="BQ11" i="104"/>
  <c r="BR11" i="104"/>
  <c r="BS11" i="104"/>
  <c r="BT11" i="104"/>
  <c r="BU11" i="104"/>
  <c r="BV11" i="104"/>
  <c r="BW11" i="104"/>
  <c r="BX11" i="104"/>
  <c r="BY11" i="104"/>
  <c r="BZ11" i="104"/>
  <c r="CA11" i="104"/>
  <c r="BH12" i="104"/>
  <c r="BI12" i="104"/>
  <c r="BJ12" i="104"/>
  <c r="BK12" i="104"/>
  <c r="BL12" i="104"/>
  <c r="BM12" i="104"/>
  <c r="BN12" i="104"/>
  <c r="BO12" i="104"/>
  <c r="BP12" i="104"/>
  <c r="BQ12" i="104"/>
  <c r="BR12" i="104"/>
  <c r="BS12" i="104"/>
  <c r="BT12" i="104"/>
  <c r="BU12" i="104"/>
  <c r="BV12" i="104"/>
  <c r="BW12" i="104"/>
  <c r="BX12" i="104"/>
  <c r="BY12" i="104"/>
  <c r="BZ12" i="104"/>
  <c r="CA12" i="104"/>
  <c r="BH13" i="104"/>
  <c r="BI13" i="104"/>
  <c r="BJ13" i="104"/>
  <c r="BK13" i="104"/>
  <c r="BL13" i="104"/>
  <c r="BM13" i="104"/>
  <c r="BN13" i="104"/>
  <c r="BO13" i="104"/>
  <c r="BP13" i="104"/>
  <c r="BQ13" i="104"/>
  <c r="BR13" i="104"/>
  <c r="BS13" i="104"/>
  <c r="BT13" i="104"/>
  <c r="BU13" i="104"/>
  <c r="BV13" i="104"/>
  <c r="BW13" i="104"/>
  <c r="BX13" i="104"/>
  <c r="BY13" i="104"/>
  <c r="BZ13" i="104"/>
  <c r="CA13" i="104"/>
  <c r="BH14" i="104"/>
  <c r="BI14" i="104"/>
  <c r="BJ14" i="104"/>
  <c r="BK14" i="104"/>
  <c r="BL14" i="104"/>
  <c r="BM14" i="104"/>
  <c r="BN14" i="104"/>
  <c r="BO14" i="104"/>
  <c r="BP14" i="104"/>
  <c r="BQ14" i="104"/>
  <c r="BR14" i="104"/>
  <c r="BS14" i="104"/>
  <c r="BT14" i="104"/>
  <c r="BU14" i="104"/>
  <c r="BV14" i="104"/>
  <c r="BW14" i="104"/>
  <c r="BX14" i="104"/>
  <c r="BY14" i="104"/>
  <c r="BZ14" i="104"/>
  <c r="CA14" i="104"/>
  <c r="BH15" i="104"/>
  <c r="BI15" i="104"/>
  <c r="BJ15" i="104"/>
  <c r="BK15" i="104"/>
  <c r="BL15" i="104"/>
  <c r="BM15" i="104"/>
  <c r="BN15" i="104"/>
  <c r="BO15" i="104"/>
  <c r="BP15" i="104"/>
  <c r="BQ15" i="104"/>
  <c r="BR15" i="104"/>
  <c r="BS15" i="104"/>
  <c r="BT15" i="104"/>
  <c r="BU15" i="104"/>
  <c r="BV15" i="104"/>
  <c r="BW15" i="104"/>
  <c r="BX15" i="104"/>
  <c r="BY15" i="104"/>
  <c r="BZ15" i="104"/>
  <c r="CA15" i="104"/>
  <c r="BH16" i="104"/>
  <c r="BI16" i="104"/>
  <c r="BJ16" i="104"/>
  <c r="BK16" i="104"/>
  <c r="BL16" i="104"/>
  <c r="BM16" i="104"/>
  <c r="BN16" i="104"/>
  <c r="BO16" i="104"/>
  <c r="BP16" i="104"/>
  <c r="BQ16" i="104"/>
  <c r="BR16" i="104"/>
  <c r="BS16" i="104"/>
  <c r="BT16" i="104"/>
  <c r="BU16" i="104"/>
  <c r="BV16" i="104"/>
  <c r="BW16" i="104"/>
  <c r="BX16" i="104"/>
  <c r="BY16" i="104"/>
  <c r="BZ16" i="104"/>
  <c r="CA16" i="104"/>
  <c r="BH17" i="104"/>
  <c r="BI17" i="104"/>
  <c r="BJ17" i="104"/>
  <c r="BK17" i="104"/>
  <c r="BL17" i="104"/>
  <c r="BM17" i="104"/>
  <c r="BN17" i="104"/>
  <c r="BO17" i="104"/>
  <c r="BP17" i="104"/>
  <c r="BQ17" i="104"/>
  <c r="BR17" i="104"/>
  <c r="BS17" i="104"/>
  <c r="BT17" i="104"/>
  <c r="BU17" i="104"/>
  <c r="BV17" i="104"/>
  <c r="BW17" i="104"/>
  <c r="BX17" i="104"/>
  <c r="BY17" i="104"/>
  <c r="BZ17" i="104"/>
  <c r="CA17" i="104"/>
  <c r="BH19" i="104"/>
  <c r="BI19" i="104"/>
  <c r="BJ19" i="104"/>
  <c r="BK19" i="104"/>
  <c r="BL19" i="104"/>
  <c r="BM19" i="104"/>
  <c r="BN19" i="104"/>
  <c r="BO19" i="104"/>
  <c r="BP19" i="104"/>
  <c r="BQ19" i="104"/>
  <c r="BR19" i="104"/>
  <c r="BS19" i="104"/>
  <c r="BT19" i="104"/>
  <c r="BU19" i="104"/>
  <c r="BV19" i="104"/>
  <c r="BW19" i="104"/>
  <c r="BX19" i="104"/>
  <c r="BY19" i="104"/>
  <c r="BZ19" i="104"/>
  <c r="CA19" i="104"/>
  <c r="BH18" i="104"/>
  <c r="BI18" i="104"/>
  <c r="BJ18" i="104"/>
  <c r="BK18" i="104"/>
  <c r="BL18" i="104"/>
  <c r="BM18" i="104"/>
  <c r="BN18" i="104"/>
  <c r="BO18" i="104"/>
  <c r="BP18" i="104"/>
  <c r="BQ18" i="104"/>
  <c r="BR18" i="104"/>
  <c r="BS18" i="104"/>
  <c r="BT18" i="104"/>
  <c r="BU18" i="104"/>
  <c r="BV18" i="104"/>
  <c r="BW18" i="104"/>
  <c r="BX18" i="104"/>
  <c r="BY18" i="104"/>
  <c r="BZ18" i="104"/>
  <c r="CA18" i="104"/>
  <c r="BH20" i="104"/>
  <c r="BI20" i="104"/>
  <c r="BJ20" i="104"/>
  <c r="BK20" i="104"/>
  <c r="BL20" i="104"/>
  <c r="BM20" i="104"/>
  <c r="BN20" i="104"/>
  <c r="BO20" i="104"/>
  <c r="BP20" i="104"/>
  <c r="BQ20" i="104"/>
  <c r="BR20" i="104"/>
  <c r="BS20" i="104"/>
  <c r="BT20" i="104"/>
  <c r="BU20" i="104"/>
  <c r="BV20" i="104"/>
  <c r="BW20" i="104"/>
  <c r="BX20" i="104"/>
  <c r="BY20" i="104"/>
  <c r="BZ20" i="104"/>
  <c r="CA20" i="104"/>
  <c r="BH21" i="104"/>
  <c r="BI21" i="104"/>
  <c r="BJ21" i="104"/>
  <c r="BK21" i="104"/>
  <c r="BL21" i="104"/>
  <c r="BM21" i="104"/>
  <c r="BN21" i="104"/>
  <c r="BO21" i="104"/>
  <c r="BP21" i="104"/>
  <c r="BQ21" i="104"/>
  <c r="BR21" i="104"/>
  <c r="BS21" i="104"/>
  <c r="BT21" i="104"/>
  <c r="BU21" i="104"/>
  <c r="BV21" i="104"/>
  <c r="BW21" i="104"/>
  <c r="BX21" i="104"/>
  <c r="BY21" i="104"/>
  <c r="BZ21" i="104"/>
  <c r="CA21" i="104"/>
  <c r="BH22" i="104"/>
  <c r="BI22" i="104"/>
  <c r="BJ22" i="104"/>
  <c r="BK22" i="104"/>
  <c r="BL22" i="104"/>
  <c r="BM22" i="104"/>
  <c r="BN22" i="104"/>
  <c r="BO22" i="104"/>
  <c r="BP22" i="104"/>
  <c r="BQ22" i="104"/>
  <c r="BR22" i="104"/>
  <c r="BS22" i="104"/>
  <c r="BT22" i="104"/>
  <c r="BU22" i="104"/>
  <c r="BV22" i="104"/>
  <c r="BW22" i="104"/>
  <c r="BX22" i="104"/>
  <c r="BY22" i="104"/>
  <c r="BZ22" i="104"/>
  <c r="CA22" i="104"/>
  <c r="BH23" i="104"/>
  <c r="BI23" i="104"/>
  <c r="BJ23" i="104"/>
  <c r="BK23" i="104"/>
  <c r="BL23" i="104"/>
  <c r="BM23" i="104"/>
  <c r="BN23" i="104"/>
  <c r="BO23" i="104"/>
  <c r="BP23" i="104"/>
  <c r="BQ23" i="104"/>
  <c r="BR23" i="104"/>
  <c r="BS23" i="104"/>
  <c r="BT23" i="104"/>
  <c r="BU23" i="104"/>
  <c r="BV23" i="104"/>
  <c r="BW23" i="104"/>
  <c r="BX23" i="104"/>
  <c r="BY23" i="104"/>
  <c r="BZ23" i="104"/>
  <c r="CA23" i="104"/>
  <c r="BH24" i="104"/>
  <c r="BI24" i="104"/>
  <c r="BJ24" i="104"/>
  <c r="BK24" i="104"/>
  <c r="BL24" i="104"/>
  <c r="BM24" i="104"/>
  <c r="BN24" i="104"/>
  <c r="BO24" i="104"/>
  <c r="BP24" i="104"/>
  <c r="BQ24" i="104"/>
  <c r="BR24" i="104"/>
  <c r="BS24" i="104"/>
  <c r="BT24" i="104"/>
  <c r="BU24" i="104"/>
  <c r="BV24" i="104"/>
  <c r="BW24" i="104"/>
  <c r="BX24" i="104"/>
  <c r="BY24" i="104"/>
  <c r="BZ24" i="104"/>
  <c r="CA24" i="104"/>
  <c r="BH26" i="104"/>
  <c r="BI26" i="104"/>
  <c r="BJ26" i="104"/>
  <c r="BK26" i="104"/>
  <c r="BL26" i="104"/>
  <c r="BM26" i="104"/>
  <c r="BN26" i="104"/>
  <c r="BO26" i="104"/>
  <c r="BP26" i="104"/>
  <c r="BQ26" i="104"/>
  <c r="BR26" i="104"/>
  <c r="BS26" i="104"/>
  <c r="BT26" i="104"/>
  <c r="BU26" i="104"/>
  <c r="BV26" i="104"/>
  <c r="BW26" i="104"/>
  <c r="BX26" i="104"/>
  <c r="BY26" i="104"/>
  <c r="BZ26" i="104"/>
  <c r="CA26" i="104"/>
  <c r="BH25" i="104"/>
  <c r="BI25" i="104"/>
  <c r="BJ25" i="104"/>
  <c r="BK25" i="104"/>
  <c r="BL25" i="104"/>
  <c r="BM25" i="104"/>
  <c r="BN25" i="104"/>
  <c r="BO25" i="104"/>
  <c r="BP25" i="104"/>
  <c r="BQ25" i="104"/>
  <c r="BR25" i="104"/>
  <c r="BS25" i="104"/>
  <c r="BT25" i="104"/>
  <c r="BU25" i="104"/>
  <c r="BV25" i="104"/>
  <c r="BW25" i="104"/>
  <c r="BX25" i="104"/>
  <c r="BY25" i="104"/>
  <c r="BZ25" i="104"/>
  <c r="CA25" i="104"/>
  <c r="BH27" i="104"/>
  <c r="BI27" i="104"/>
  <c r="BJ27" i="104"/>
  <c r="BK27" i="104"/>
  <c r="BL27" i="104"/>
  <c r="BM27" i="104"/>
  <c r="BN27" i="104"/>
  <c r="BO27" i="104"/>
  <c r="BP27" i="104"/>
  <c r="BQ27" i="104"/>
  <c r="BR27" i="104"/>
  <c r="BS27" i="104"/>
  <c r="BT27" i="104"/>
  <c r="BU27" i="104"/>
  <c r="BV27" i="104"/>
  <c r="BW27" i="104"/>
  <c r="BX27" i="104"/>
  <c r="BY27" i="104"/>
  <c r="BZ27" i="104"/>
  <c r="CA27" i="104"/>
  <c r="BH28" i="104"/>
  <c r="BI28" i="104"/>
  <c r="BJ28" i="104"/>
  <c r="BK28" i="104"/>
  <c r="BL28" i="104"/>
  <c r="BM28" i="104"/>
  <c r="BN28" i="104"/>
  <c r="BO28" i="104"/>
  <c r="BP28" i="104"/>
  <c r="BQ28" i="104"/>
  <c r="BR28" i="104"/>
  <c r="BS28" i="104"/>
  <c r="BT28" i="104"/>
  <c r="BU28" i="104"/>
  <c r="BV28" i="104"/>
  <c r="BW28" i="104"/>
  <c r="BX28" i="104"/>
  <c r="BY28" i="104"/>
  <c r="BZ28" i="104"/>
  <c r="CA28" i="104"/>
  <c r="BH29" i="104"/>
  <c r="BI29" i="104"/>
  <c r="BJ29" i="104"/>
  <c r="BK29" i="104"/>
  <c r="BL29" i="104"/>
  <c r="BM29" i="104"/>
  <c r="BN29" i="104"/>
  <c r="BO29" i="104"/>
  <c r="BP29" i="104"/>
  <c r="BQ29" i="104"/>
  <c r="BR29" i="104"/>
  <c r="BS29" i="104"/>
  <c r="BT29" i="104"/>
  <c r="BU29" i="104"/>
  <c r="BV29" i="104"/>
  <c r="BW29" i="104"/>
  <c r="BX29" i="104"/>
  <c r="BY29" i="104"/>
  <c r="BZ29" i="104"/>
  <c r="CA29" i="104"/>
  <c r="BH31" i="104"/>
  <c r="BI31" i="104"/>
  <c r="BJ31" i="104"/>
  <c r="BK31" i="104"/>
  <c r="BL31" i="104"/>
  <c r="BM31" i="104"/>
  <c r="BN31" i="104"/>
  <c r="BO31" i="104"/>
  <c r="BP31" i="104"/>
  <c r="BQ31" i="104"/>
  <c r="BR31" i="104"/>
  <c r="BS31" i="104"/>
  <c r="BT31" i="104"/>
  <c r="BU31" i="104"/>
  <c r="BV31" i="104"/>
  <c r="BW31" i="104"/>
  <c r="BX31" i="104"/>
  <c r="BY31" i="104"/>
  <c r="BZ31" i="104"/>
  <c r="CA31" i="104"/>
  <c r="BH30" i="104"/>
  <c r="BI30" i="104"/>
  <c r="BJ30" i="104"/>
  <c r="BK30" i="104"/>
  <c r="BL30" i="104"/>
  <c r="BM30" i="104"/>
  <c r="BN30" i="104"/>
  <c r="BO30" i="104"/>
  <c r="BP30" i="104"/>
  <c r="BQ30" i="104"/>
  <c r="BR30" i="104"/>
  <c r="BS30" i="104"/>
  <c r="BT30" i="104"/>
  <c r="BU30" i="104"/>
  <c r="BV30" i="104"/>
  <c r="BW30" i="104"/>
  <c r="BX30" i="104"/>
  <c r="BY30" i="104"/>
  <c r="BZ30" i="104"/>
  <c r="CA30" i="104"/>
  <c r="BH32" i="104"/>
  <c r="BI32" i="104"/>
  <c r="BJ32" i="104"/>
  <c r="BK32" i="104"/>
  <c r="BL32" i="104"/>
  <c r="BM32" i="104"/>
  <c r="BN32" i="104"/>
  <c r="BO32" i="104"/>
  <c r="BP32" i="104"/>
  <c r="BQ32" i="104"/>
  <c r="BR32" i="104"/>
  <c r="BS32" i="104"/>
  <c r="BT32" i="104"/>
  <c r="BU32" i="104"/>
  <c r="BV32" i="104"/>
  <c r="BW32" i="104"/>
  <c r="BX32" i="104"/>
  <c r="BY32" i="104"/>
  <c r="BZ32" i="104"/>
  <c r="CA32" i="104"/>
  <c r="BH34" i="104"/>
  <c r="BI34" i="104"/>
  <c r="BJ34" i="104"/>
  <c r="BK34" i="104"/>
  <c r="BL34" i="104"/>
  <c r="BM34" i="104"/>
  <c r="BN34" i="104"/>
  <c r="BO34" i="104"/>
  <c r="BP34" i="104"/>
  <c r="BQ34" i="104"/>
  <c r="BR34" i="104"/>
  <c r="BS34" i="104"/>
  <c r="BT34" i="104"/>
  <c r="BU34" i="104"/>
  <c r="BV34" i="104"/>
  <c r="BW34" i="104"/>
  <c r="BX34" i="104"/>
  <c r="BY34" i="104"/>
  <c r="BZ34" i="104"/>
  <c r="CA34" i="104"/>
  <c r="BH35" i="104"/>
  <c r="BI35" i="104"/>
  <c r="BJ35" i="104"/>
  <c r="BK35" i="104"/>
  <c r="BL35" i="104"/>
  <c r="BM35" i="104"/>
  <c r="BN35" i="104"/>
  <c r="BO35" i="104"/>
  <c r="BP35" i="104"/>
  <c r="BQ35" i="104"/>
  <c r="BR35" i="104"/>
  <c r="BS35" i="104"/>
  <c r="BT35" i="104"/>
  <c r="BU35" i="104"/>
  <c r="BV35" i="104"/>
  <c r="BW35" i="104"/>
  <c r="BX35" i="104"/>
  <c r="BY35" i="104"/>
  <c r="BZ35" i="104"/>
  <c r="CA35" i="104"/>
  <c r="BH36" i="104"/>
  <c r="BI36" i="104"/>
  <c r="BJ36" i="104"/>
  <c r="BK36" i="104"/>
  <c r="BL36" i="104"/>
  <c r="BM36" i="104"/>
  <c r="BN36" i="104"/>
  <c r="BO36" i="104"/>
  <c r="BP36" i="104"/>
  <c r="BQ36" i="104"/>
  <c r="BR36" i="104"/>
  <c r="BS36" i="104"/>
  <c r="BT36" i="104"/>
  <c r="BU36" i="104"/>
  <c r="BV36" i="104"/>
  <c r="BW36" i="104"/>
  <c r="BX36" i="104"/>
  <c r="BY36" i="104"/>
  <c r="BZ36" i="104"/>
  <c r="CA36" i="104"/>
  <c r="BH33" i="104"/>
  <c r="BI33" i="104"/>
  <c r="BJ33" i="104"/>
  <c r="BK33" i="104"/>
  <c r="BL33" i="104"/>
  <c r="BM33" i="104"/>
  <c r="BN33" i="104"/>
  <c r="BO33" i="104"/>
  <c r="BP33" i="104"/>
  <c r="BQ33" i="104"/>
  <c r="BR33" i="104"/>
  <c r="BS33" i="104"/>
  <c r="BT33" i="104"/>
  <c r="BU33" i="104"/>
  <c r="BV33" i="104"/>
  <c r="BW33" i="104"/>
  <c r="BX33" i="104"/>
  <c r="BY33" i="104"/>
  <c r="BZ33" i="104"/>
  <c r="CA33" i="104"/>
  <c r="BH37" i="104"/>
  <c r="BI37" i="104"/>
  <c r="BJ37" i="104"/>
  <c r="BK37" i="104"/>
  <c r="BL37" i="104"/>
  <c r="BM37" i="104"/>
  <c r="BN37" i="104"/>
  <c r="BO37" i="104"/>
  <c r="BP37" i="104"/>
  <c r="BQ37" i="104"/>
  <c r="BR37" i="104"/>
  <c r="BS37" i="104"/>
  <c r="BT37" i="104"/>
  <c r="BU37" i="104"/>
  <c r="BV37" i="104"/>
  <c r="BW37" i="104"/>
  <c r="BX37" i="104"/>
  <c r="BY37" i="104"/>
  <c r="BZ37" i="104"/>
  <c r="CA37" i="104"/>
  <c r="BH38" i="104"/>
  <c r="BI38" i="104"/>
  <c r="BJ38" i="104"/>
  <c r="BK38" i="104"/>
  <c r="BL38" i="104"/>
  <c r="BM38" i="104"/>
  <c r="BN38" i="104"/>
  <c r="BO38" i="104"/>
  <c r="BP38" i="104"/>
  <c r="BQ38" i="104"/>
  <c r="BR38" i="104"/>
  <c r="BS38" i="104"/>
  <c r="BT38" i="104"/>
  <c r="BU38" i="104"/>
  <c r="BV38" i="104"/>
  <c r="BW38" i="104"/>
  <c r="BX38" i="104"/>
  <c r="BY38" i="104"/>
  <c r="BZ38" i="104"/>
  <c r="CA38" i="104"/>
  <c r="BH39" i="104"/>
  <c r="BI39" i="104"/>
  <c r="BJ39" i="104"/>
  <c r="BK39" i="104"/>
  <c r="BL39" i="104"/>
  <c r="BM39" i="104"/>
  <c r="BN39" i="104"/>
  <c r="BO39" i="104"/>
  <c r="BP39" i="104"/>
  <c r="BQ39" i="104"/>
  <c r="BR39" i="104"/>
  <c r="BS39" i="104"/>
  <c r="BT39" i="104"/>
  <c r="BU39" i="104"/>
  <c r="BV39" i="104"/>
  <c r="BW39" i="104"/>
  <c r="BX39" i="104"/>
  <c r="BY39" i="104"/>
  <c r="BZ39" i="104"/>
  <c r="CA39" i="104"/>
  <c r="BH40" i="104"/>
  <c r="BI40" i="104"/>
  <c r="BJ40" i="104"/>
  <c r="BK40" i="104"/>
  <c r="BL40" i="104"/>
  <c r="BM40" i="104"/>
  <c r="BN40" i="104"/>
  <c r="BO40" i="104"/>
  <c r="BP40" i="104"/>
  <c r="BQ40" i="104"/>
  <c r="BR40" i="104"/>
  <c r="BS40" i="104"/>
  <c r="BT40" i="104"/>
  <c r="BU40" i="104"/>
  <c r="BV40" i="104"/>
  <c r="BW40" i="104"/>
  <c r="BX40" i="104"/>
  <c r="BY40" i="104"/>
  <c r="BZ40" i="104"/>
  <c r="CA40" i="104"/>
  <c r="BH41" i="104"/>
  <c r="BI41" i="104"/>
  <c r="BJ41" i="104"/>
  <c r="BK41" i="104"/>
  <c r="BL41" i="104"/>
  <c r="BM41" i="104"/>
  <c r="BN41" i="104"/>
  <c r="BO41" i="104"/>
  <c r="BP41" i="104"/>
  <c r="BQ41" i="104"/>
  <c r="BR41" i="104"/>
  <c r="BS41" i="104"/>
  <c r="BT41" i="104"/>
  <c r="BU41" i="104"/>
  <c r="BV41" i="104"/>
  <c r="BW41" i="104"/>
  <c r="BX41" i="104"/>
  <c r="BY41" i="104"/>
  <c r="BZ41" i="104"/>
  <c r="CA41" i="104"/>
  <c r="BH43" i="104"/>
  <c r="BI43" i="104"/>
  <c r="BJ43" i="104"/>
  <c r="BK43" i="104"/>
  <c r="BL43" i="104"/>
  <c r="BM43" i="104"/>
  <c r="BN43" i="104"/>
  <c r="BO43" i="104"/>
  <c r="BP43" i="104"/>
  <c r="BQ43" i="104"/>
  <c r="BR43" i="104"/>
  <c r="BS43" i="104"/>
  <c r="BT43" i="104"/>
  <c r="BU43" i="104"/>
  <c r="BV43" i="104"/>
  <c r="BW43" i="104"/>
  <c r="BX43" i="104"/>
  <c r="BY43" i="104"/>
  <c r="BZ43" i="104"/>
  <c r="CA43" i="104"/>
  <c r="BH42" i="104"/>
  <c r="BI42" i="104"/>
  <c r="BJ42" i="104"/>
  <c r="BK42" i="104"/>
  <c r="BL42" i="104"/>
  <c r="BM42" i="104"/>
  <c r="BN42" i="104"/>
  <c r="BO42" i="104"/>
  <c r="BP42" i="104"/>
  <c r="BQ42" i="104"/>
  <c r="BR42" i="104"/>
  <c r="BS42" i="104"/>
  <c r="BT42" i="104"/>
  <c r="BU42" i="104"/>
  <c r="BV42" i="104"/>
  <c r="BW42" i="104"/>
  <c r="BX42" i="104"/>
  <c r="BY42" i="104"/>
  <c r="BZ42" i="104"/>
  <c r="CA42" i="104"/>
  <c r="BH44" i="104"/>
  <c r="BI44" i="104"/>
  <c r="BJ44" i="104"/>
  <c r="BK44" i="104"/>
  <c r="BL44" i="104"/>
  <c r="BM44" i="104"/>
  <c r="BN44" i="104"/>
  <c r="BO44" i="104"/>
  <c r="BP44" i="104"/>
  <c r="BQ44" i="104"/>
  <c r="BR44" i="104"/>
  <c r="BS44" i="104"/>
  <c r="BT44" i="104"/>
  <c r="BU44" i="104"/>
  <c r="BV44" i="104"/>
  <c r="BW44" i="104"/>
  <c r="BX44" i="104"/>
  <c r="BY44" i="104"/>
  <c r="BZ44" i="104"/>
  <c r="CA44" i="104"/>
  <c r="BH45" i="104"/>
  <c r="BI45" i="104"/>
  <c r="BJ45" i="104"/>
  <c r="BK45" i="104"/>
  <c r="BL45" i="104"/>
  <c r="BM45" i="104"/>
  <c r="BN45" i="104"/>
  <c r="BO45" i="104"/>
  <c r="BP45" i="104"/>
  <c r="BQ45" i="104"/>
  <c r="BR45" i="104"/>
  <c r="BS45" i="104"/>
  <c r="BT45" i="104"/>
  <c r="BU45" i="104"/>
  <c r="BV45" i="104"/>
  <c r="BW45" i="104"/>
  <c r="BX45" i="104"/>
  <c r="BY45" i="104"/>
  <c r="BZ45" i="104"/>
  <c r="CA45" i="104"/>
  <c r="BH46" i="104"/>
  <c r="BI46" i="104"/>
  <c r="BJ46" i="104"/>
  <c r="BK46" i="104"/>
  <c r="BL46" i="104"/>
  <c r="BM46" i="104"/>
  <c r="BN46" i="104"/>
  <c r="BO46" i="104"/>
  <c r="BP46" i="104"/>
  <c r="BQ46" i="104"/>
  <c r="BR46" i="104"/>
  <c r="BS46" i="104"/>
  <c r="BT46" i="104"/>
  <c r="BU46" i="104"/>
  <c r="BV46" i="104"/>
  <c r="BW46" i="104"/>
  <c r="BX46" i="104"/>
  <c r="BY46" i="104"/>
  <c r="BZ46" i="104"/>
  <c r="CA46" i="104"/>
  <c r="BH48" i="104"/>
  <c r="BI48" i="104"/>
  <c r="BJ48" i="104"/>
  <c r="BK48" i="104"/>
  <c r="BL48" i="104"/>
  <c r="BM48" i="104"/>
  <c r="BN48" i="104"/>
  <c r="BO48" i="104"/>
  <c r="BP48" i="104"/>
  <c r="BQ48" i="104"/>
  <c r="BR48" i="104"/>
  <c r="BS48" i="104"/>
  <c r="BT48" i="104"/>
  <c r="BU48" i="104"/>
  <c r="BV48" i="104"/>
  <c r="BW48" i="104"/>
  <c r="BX48" i="104"/>
  <c r="BY48" i="104"/>
  <c r="BZ48" i="104"/>
  <c r="CA48" i="104"/>
  <c r="BH47" i="104"/>
  <c r="BI47" i="104"/>
  <c r="BJ47" i="104"/>
  <c r="BK47" i="104"/>
  <c r="BL47" i="104"/>
  <c r="BM47" i="104"/>
  <c r="BN47" i="104"/>
  <c r="BO47" i="104"/>
  <c r="BP47" i="104"/>
  <c r="BQ47" i="104"/>
  <c r="BR47" i="104"/>
  <c r="BS47" i="104"/>
  <c r="BT47" i="104"/>
  <c r="BU47" i="104"/>
  <c r="BV47" i="104"/>
  <c r="BW47" i="104"/>
  <c r="BX47" i="104"/>
  <c r="BY47" i="104"/>
  <c r="BZ47" i="104"/>
  <c r="CA47" i="104"/>
  <c r="BH49" i="104"/>
  <c r="BI49" i="104"/>
  <c r="BJ49" i="104"/>
  <c r="BK49" i="104"/>
  <c r="BL49" i="104"/>
  <c r="BM49" i="104"/>
  <c r="BN49" i="104"/>
  <c r="BO49" i="104"/>
  <c r="BP49" i="104"/>
  <c r="BQ49" i="104"/>
  <c r="BR49" i="104"/>
  <c r="BS49" i="104"/>
  <c r="BT49" i="104"/>
  <c r="BU49" i="104"/>
  <c r="BV49" i="104"/>
  <c r="BW49" i="104"/>
  <c r="BX49" i="104"/>
  <c r="BY49" i="104"/>
  <c r="BZ49" i="104"/>
  <c r="CA49" i="104"/>
  <c r="BH127" i="104"/>
  <c r="BI127" i="104"/>
  <c r="BJ127" i="104"/>
  <c r="BK127" i="104"/>
  <c r="BL127" i="104"/>
  <c r="BM127" i="104"/>
  <c r="BN127" i="104"/>
  <c r="BO127" i="104"/>
  <c r="BP127" i="104"/>
  <c r="BQ127" i="104"/>
  <c r="BR127" i="104"/>
  <c r="BS127" i="104"/>
  <c r="BT127" i="104"/>
  <c r="BU127" i="104"/>
  <c r="BV127" i="104"/>
  <c r="BW127" i="104"/>
  <c r="BX127" i="104"/>
  <c r="BY127" i="104"/>
  <c r="BZ127" i="104"/>
  <c r="CA127" i="104"/>
  <c r="BH128" i="104"/>
  <c r="BI128" i="104"/>
  <c r="BJ128" i="104"/>
  <c r="BK128" i="104"/>
  <c r="BL128" i="104"/>
  <c r="BM128" i="104"/>
  <c r="BN128" i="104"/>
  <c r="BO128" i="104"/>
  <c r="BP128" i="104"/>
  <c r="BQ128" i="104"/>
  <c r="BR128" i="104"/>
  <c r="BS128" i="104"/>
  <c r="BT128" i="104"/>
  <c r="BU128" i="104"/>
  <c r="BV128" i="104"/>
  <c r="BW128" i="104"/>
  <c r="BX128" i="104"/>
  <c r="BY128" i="104"/>
  <c r="BZ128" i="104"/>
  <c r="CA128" i="104"/>
  <c r="BH129" i="104"/>
  <c r="BI129" i="104"/>
  <c r="BJ129" i="104"/>
  <c r="BK129" i="104"/>
  <c r="BL129" i="104"/>
  <c r="BM129" i="104"/>
  <c r="BN129" i="104"/>
  <c r="BO129" i="104"/>
  <c r="BP129" i="104"/>
  <c r="BQ129" i="104"/>
  <c r="BR129" i="104"/>
  <c r="BS129" i="104"/>
  <c r="BT129" i="104"/>
  <c r="BU129" i="104"/>
  <c r="BV129" i="104"/>
  <c r="BW129" i="104"/>
  <c r="BX129" i="104"/>
  <c r="BY129" i="104"/>
  <c r="BZ129" i="104"/>
  <c r="CA129" i="104"/>
  <c r="BH130" i="104"/>
  <c r="BI130" i="104"/>
  <c r="BJ130" i="104"/>
  <c r="BK130" i="104"/>
  <c r="BL130" i="104"/>
  <c r="BM130" i="104"/>
  <c r="BN130" i="104"/>
  <c r="BO130" i="104"/>
  <c r="BP130" i="104"/>
  <c r="BQ130" i="104"/>
  <c r="BR130" i="104"/>
  <c r="BS130" i="104"/>
  <c r="BT130" i="104"/>
  <c r="BU130" i="104"/>
  <c r="BV130" i="104"/>
  <c r="BW130" i="104"/>
  <c r="BX130" i="104"/>
  <c r="BY130" i="104"/>
  <c r="BZ130" i="104"/>
  <c r="CA130" i="104"/>
  <c r="BH131" i="104"/>
  <c r="BI131" i="104"/>
  <c r="BJ131" i="104"/>
  <c r="BK131" i="104"/>
  <c r="BL131" i="104"/>
  <c r="BM131" i="104"/>
  <c r="BN131" i="104"/>
  <c r="BO131" i="104"/>
  <c r="BP131" i="104"/>
  <c r="BQ131" i="104"/>
  <c r="BR131" i="104"/>
  <c r="BS131" i="104"/>
  <c r="BT131" i="104"/>
  <c r="BU131" i="104"/>
  <c r="BV131" i="104"/>
  <c r="BW131" i="104"/>
  <c r="BX131" i="104"/>
  <c r="BY131" i="104"/>
  <c r="BZ131" i="104"/>
  <c r="CA131" i="104"/>
  <c r="BH142" i="104"/>
  <c r="BI142" i="104"/>
  <c r="BJ142" i="104"/>
  <c r="BK142" i="104"/>
  <c r="BL142" i="104"/>
  <c r="BM142" i="104"/>
  <c r="BN142" i="104"/>
  <c r="BO142" i="104"/>
  <c r="BP142" i="104"/>
  <c r="BQ142" i="104"/>
  <c r="BR142" i="104"/>
  <c r="BS142" i="104"/>
  <c r="BT142" i="104"/>
  <c r="BU142" i="104"/>
  <c r="BV142" i="104"/>
  <c r="BW142" i="104"/>
  <c r="BX142" i="104"/>
  <c r="BY142" i="104"/>
  <c r="BZ142" i="104"/>
  <c r="CA142" i="104"/>
  <c r="BH145" i="104"/>
  <c r="BI145" i="104"/>
  <c r="BJ145" i="104"/>
  <c r="BK145" i="104"/>
  <c r="BL145" i="104"/>
  <c r="BM145" i="104"/>
  <c r="BN145" i="104"/>
  <c r="BO145" i="104"/>
  <c r="BP145" i="104"/>
  <c r="BQ145" i="104"/>
  <c r="BR145" i="104"/>
  <c r="BS145" i="104"/>
  <c r="BT145" i="104"/>
  <c r="BU145" i="104"/>
  <c r="BV145" i="104"/>
  <c r="BW145" i="104"/>
  <c r="BX145" i="104"/>
  <c r="BY145" i="104"/>
  <c r="BZ145" i="104"/>
  <c r="CA145" i="104"/>
  <c r="BH132" i="104"/>
  <c r="BI132" i="104"/>
  <c r="BJ132" i="104"/>
  <c r="BK132" i="104"/>
  <c r="BL132" i="104"/>
  <c r="BM132" i="104"/>
  <c r="BN132" i="104"/>
  <c r="BO132" i="104"/>
  <c r="BP132" i="104"/>
  <c r="BQ132" i="104"/>
  <c r="BR132" i="104"/>
  <c r="BS132" i="104"/>
  <c r="BT132" i="104"/>
  <c r="BU132" i="104"/>
  <c r="BV132" i="104"/>
  <c r="BW132" i="104"/>
  <c r="BX132" i="104"/>
  <c r="BY132" i="104"/>
  <c r="BZ132" i="104"/>
  <c r="CA132" i="104"/>
  <c r="BH133" i="104"/>
  <c r="BI133" i="104"/>
  <c r="BJ133" i="104"/>
  <c r="BK133" i="104"/>
  <c r="BL133" i="104"/>
  <c r="BM133" i="104"/>
  <c r="BN133" i="104"/>
  <c r="BO133" i="104"/>
  <c r="BP133" i="104"/>
  <c r="BQ133" i="104"/>
  <c r="BR133" i="104"/>
  <c r="BS133" i="104"/>
  <c r="BT133" i="104"/>
  <c r="BU133" i="104"/>
  <c r="BV133" i="104"/>
  <c r="BW133" i="104"/>
  <c r="BX133" i="104"/>
  <c r="BY133" i="104"/>
  <c r="BZ133" i="104"/>
  <c r="CA133" i="104"/>
  <c r="BH134" i="104"/>
  <c r="BI134" i="104"/>
  <c r="BJ134" i="104"/>
  <c r="BK134" i="104"/>
  <c r="BL134" i="104"/>
  <c r="BM134" i="104"/>
  <c r="BN134" i="104"/>
  <c r="BO134" i="104"/>
  <c r="BP134" i="104"/>
  <c r="BQ134" i="104"/>
  <c r="BR134" i="104"/>
  <c r="BS134" i="104"/>
  <c r="BT134" i="104"/>
  <c r="BU134" i="104"/>
  <c r="BV134" i="104"/>
  <c r="BW134" i="104"/>
  <c r="BX134" i="104"/>
  <c r="BY134" i="104"/>
  <c r="BZ134" i="104"/>
  <c r="CA134" i="104"/>
  <c r="BH135" i="104"/>
  <c r="BI135" i="104"/>
  <c r="BJ135" i="104"/>
  <c r="BK135" i="104"/>
  <c r="BL135" i="104"/>
  <c r="BM135" i="104"/>
  <c r="BN135" i="104"/>
  <c r="BO135" i="104"/>
  <c r="BP135" i="104"/>
  <c r="BQ135" i="104"/>
  <c r="BR135" i="104"/>
  <c r="BS135" i="104"/>
  <c r="BT135" i="104"/>
  <c r="BU135" i="104"/>
  <c r="BV135" i="104"/>
  <c r="BW135" i="104"/>
  <c r="BX135" i="104"/>
  <c r="BY135" i="104"/>
  <c r="BZ135" i="104"/>
  <c r="CA135" i="104"/>
  <c r="BH136" i="104"/>
  <c r="BI136" i="104"/>
  <c r="BJ136" i="104"/>
  <c r="BK136" i="104"/>
  <c r="BL136" i="104"/>
  <c r="BM136" i="104"/>
  <c r="BN136" i="104"/>
  <c r="BO136" i="104"/>
  <c r="BP136" i="104"/>
  <c r="BQ136" i="104"/>
  <c r="BR136" i="104"/>
  <c r="BS136" i="104"/>
  <c r="BT136" i="104"/>
  <c r="BU136" i="104"/>
  <c r="BV136" i="104"/>
  <c r="BW136" i="104"/>
  <c r="BX136" i="104"/>
  <c r="BY136" i="104"/>
  <c r="BZ136" i="104"/>
  <c r="CA136" i="104"/>
  <c r="BH137" i="104"/>
  <c r="BI137" i="104"/>
  <c r="BJ137" i="104"/>
  <c r="BK137" i="104"/>
  <c r="BL137" i="104"/>
  <c r="BM137" i="104"/>
  <c r="BN137" i="104"/>
  <c r="BO137" i="104"/>
  <c r="BP137" i="104"/>
  <c r="BQ137" i="104"/>
  <c r="BR137" i="104"/>
  <c r="BS137" i="104"/>
  <c r="BT137" i="104"/>
  <c r="BU137" i="104"/>
  <c r="BV137" i="104"/>
  <c r="BW137" i="104"/>
  <c r="BX137" i="104"/>
  <c r="BY137" i="104"/>
  <c r="BZ137" i="104"/>
  <c r="CA137" i="104"/>
  <c r="BH138" i="104"/>
  <c r="BI138" i="104"/>
  <c r="BJ138" i="104"/>
  <c r="BK138" i="104"/>
  <c r="BL138" i="104"/>
  <c r="BM138" i="104"/>
  <c r="BN138" i="104"/>
  <c r="BO138" i="104"/>
  <c r="BP138" i="104"/>
  <c r="BQ138" i="104"/>
  <c r="BR138" i="104"/>
  <c r="BS138" i="104"/>
  <c r="BT138" i="104"/>
  <c r="BU138" i="104"/>
  <c r="BV138" i="104"/>
  <c r="BW138" i="104"/>
  <c r="BX138" i="104"/>
  <c r="BY138" i="104"/>
  <c r="BZ138" i="104"/>
  <c r="CA138" i="104"/>
  <c r="BH139" i="104"/>
  <c r="BI139" i="104"/>
  <c r="BJ139" i="104"/>
  <c r="BK139" i="104"/>
  <c r="BL139" i="104"/>
  <c r="BM139" i="104"/>
  <c r="BN139" i="104"/>
  <c r="BO139" i="104"/>
  <c r="BP139" i="104"/>
  <c r="BQ139" i="104"/>
  <c r="BR139" i="104"/>
  <c r="BS139" i="104"/>
  <c r="BT139" i="104"/>
  <c r="BU139" i="104"/>
  <c r="BV139" i="104"/>
  <c r="BW139" i="104"/>
  <c r="BX139" i="104"/>
  <c r="BY139" i="104"/>
  <c r="BZ139" i="104"/>
  <c r="CA139" i="104"/>
  <c r="BH140" i="104"/>
  <c r="BI140" i="104"/>
  <c r="BJ140" i="104"/>
  <c r="BK140" i="104"/>
  <c r="BL140" i="104"/>
  <c r="BM140" i="104"/>
  <c r="BN140" i="104"/>
  <c r="BO140" i="104"/>
  <c r="BP140" i="104"/>
  <c r="BQ140" i="104"/>
  <c r="BR140" i="104"/>
  <c r="BS140" i="104"/>
  <c r="BT140" i="104"/>
  <c r="BU140" i="104"/>
  <c r="BV140" i="104"/>
  <c r="BW140" i="104"/>
  <c r="BX140" i="104"/>
  <c r="BY140" i="104"/>
  <c r="BZ140" i="104"/>
  <c r="CA140" i="104"/>
  <c r="BH143" i="104"/>
  <c r="BI143" i="104"/>
  <c r="BJ143" i="104"/>
  <c r="BK143" i="104"/>
  <c r="BL143" i="104"/>
  <c r="BM143" i="104"/>
  <c r="BN143" i="104"/>
  <c r="BO143" i="104"/>
  <c r="BP143" i="104"/>
  <c r="BQ143" i="104"/>
  <c r="BR143" i="104"/>
  <c r="BS143" i="104"/>
  <c r="BT143" i="104"/>
  <c r="BU143" i="104"/>
  <c r="BV143" i="104"/>
  <c r="BW143" i="104"/>
  <c r="BX143" i="104"/>
  <c r="BY143" i="104"/>
  <c r="BZ143" i="104"/>
  <c r="CA143" i="104"/>
  <c r="BH141" i="104"/>
  <c r="BI141" i="104"/>
  <c r="BJ141" i="104"/>
  <c r="BK141" i="104"/>
  <c r="BL141" i="104"/>
  <c r="BM141" i="104"/>
  <c r="BN141" i="104"/>
  <c r="BO141" i="104"/>
  <c r="BP141" i="104"/>
  <c r="BQ141" i="104"/>
  <c r="BR141" i="104"/>
  <c r="BS141" i="104"/>
  <c r="BT141" i="104"/>
  <c r="BU141" i="104"/>
  <c r="BV141" i="104"/>
  <c r="BW141" i="104"/>
  <c r="BX141" i="104"/>
  <c r="BY141" i="104"/>
  <c r="BZ141" i="104"/>
  <c r="CA141" i="104"/>
  <c r="BH146" i="104"/>
  <c r="BI146" i="104"/>
  <c r="BJ146" i="104"/>
  <c r="BK146" i="104"/>
  <c r="BL146" i="104"/>
  <c r="BM146" i="104"/>
  <c r="BN146" i="104"/>
  <c r="BO146" i="104"/>
  <c r="BP146" i="104"/>
  <c r="BQ146" i="104"/>
  <c r="BR146" i="104"/>
  <c r="BS146" i="104"/>
  <c r="BT146" i="104"/>
  <c r="BU146" i="104"/>
  <c r="BV146" i="104"/>
  <c r="BW146" i="104"/>
  <c r="BX146" i="104"/>
  <c r="BY146" i="104"/>
  <c r="BZ146" i="104"/>
  <c r="CA146" i="104"/>
  <c r="BH147" i="104"/>
  <c r="BI147" i="104"/>
  <c r="BJ147" i="104"/>
  <c r="BK147" i="104"/>
  <c r="BL147" i="104"/>
  <c r="BM147" i="104"/>
  <c r="BN147" i="104"/>
  <c r="BO147" i="104"/>
  <c r="BP147" i="104"/>
  <c r="BQ147" i="104"/>
  <c r="BR147" i="104"/>
  <c r="BS147" i="104"/>
  <c r="BT147" i="104"/>
  <c r="BU147" i="104"/>
  <c r="BV147" i="104"/>
  <c r="BW147" i="104"/>
  <c r="BX147" i="104"/>
  <c r="BY147" i="104"/>
  <c r="BZ147" i="104"/>
  <c r="CA147" i="104"/>
  <c r="BH148" i="104"/>
  <c r="BI148" i="104"/>
  <c r="BJ148" i="104"/>
  <c r="BK148" i="104"/>
  <c r="BL148" i="104"/>
  <c r="BM148" i="104"/>
  <c r="BN148" i="104"/>
  <c r="BO148" i="104"/>
  <c r="BP148" i="104"/>
  <c r="BQ148" i="104"/>
  <c r="BR148" i="104"/>
  <c r="BS148" i="104"/>
  <c r="BT148" i="104"/>
  <c r="BU148" i="104"/>
  <c r="BV148" i="104"/>
  <c r="BW148" i="104"/>
  <c r="BX148" i="104"/>
  <c r="BY148" i="104"/>
  <c r="BZ148" i="104"/>
  <c r="CA148" i="104"/>
  <c r="BH149" i="104"/>
  <c r="BI149" i="104"/>
  <c r="BJ149" i="104"/>
  <c r="BK149" i="104"/>
  <c r="BL149" i="104"/>
  <c r="BM149" i="104"/>
  <c r="BN149" i="104"/>
  <c r="BO149" i="104"/>
  <c r="BP149" i="104"/>
  <c r="BQ149" i="104"/>
  <c r="BR149" i="104"/>
  <c r="BS149" i="104"/>
  <c r="BT149" i="104"/>
  <c r="BU149" i="104"/>
  <c r="BV149" i="104"/>
  <c r="BW149" i="104"/>
  <c r="BX149" i="104"/>
  <c r="BY149" i="104"/>
  <c r="BZ149" i="104"/>
  <c r="CA149" i="104"/>
  <c r="BH144" i="104"/>
  <c r="BI144" i="104"/>
  <c r="BJ144" i="104"/>
  <c r="BK144" i="104"/>
  <c r="BL144" i="104"/>
  <c r="BM144" i="104"/>
  <c r="BN144" i="104"/>
  <c r="BO144" i="104"/>
  <c r="BP144" i="104"/>
  <c r="BQ144" i="104"/>
  <c r="BR144" i="104"/>
  <c r="BS144" i="104"/>
  <c r="BT144" i="104"/>
  <c r="BU144" i="104"/>
  <c r="BV144" i="104"/>
  <c r="BW144" i="104"/>
  <c r="BX144" i="104"/>
  <c r="BY144" i="104"/>
  <c r="BZ144" i="104"/>
  <c r="CA144" i="104"/>
  <c r="BH150" i="104"/>
  <c r="BI150" i="104"/>
  <c r="BJ150" i="104"/>
  <c r="BK150" i="104"/>
  <c r="BL150" i="104"/>
  <c r="BM150" i="104"/>
  <c r="BN150" i="104"/>
  <c r="BO150" i="104"/>
  <c r="BP150" i="104"/>
  <c r="BQ150" i="104"/>
  <c r="BR150" i="104"/>
  <c r="BS150" i="104"/>
  <c r="BT150" i="104"/>
  <c r="BU150" i="104"/>
  <c r="BV150" i="104"/>
  <c r="BW150" i="104"/>
  <c r="BX150" i="104"/>
  <c r="BY150" i="104"/>
  <c r="BZ150" i="104"/>
  <c r="CA150" i="104"/>
  <c r="BH151" i="104"/>
  <c r="BI151" i="104"/>
  <c r="BJ151" i="104"/>
  <c r="BK151" i="104"/>
  <c r="BL151" i="104"/>
  <c r="BM151" i="104"/>
  <c r="BN151" i="104"/>
  <c r="BO151" i="104"/>
  <c r="BP151" i="104"/>
  <c r="BQ151" i="104"/>
  <c r="BR151" i="104"/>
  <c r="BS151" i="104"/>
  <c r="BT151" i="104"/>
  <c r="BU151" i="104"/>
  <c r="BV151" i="104"/>
  <c r="BW151" i="104"/>
  <c r="BX151" i="104"/>
  <c r="BY151" i="104"/>
  <c r="BZ151" i="104"/>
  <c r="CA151" i="104"/>
  <c r="BH51" i="104"/>
  <c r="BI51" i="104"/>
  <c r="BJ51" i="104"/>
  <c r="BK51" i="104"/>
  <c r="BL51" i="104"/>
  <c r="BM51" i="104"/>
  <c r="BN51" i="104"/>
  <c r="BO51" i="104"/>
  <c r="BP51" i="104"/>
  <c r="BQ51" i="104"/>
  <c r="BR51" i="104"/>
  <c r="BS51" i="104"/>
  <c r="BT51" i="104"/>
  <c r="BU51" i="104"/>
  <c r="BV51" i="104"/>
  <c r="BW51" i="104"/>
  <c r="BX51" i="104"/>
  <c r="BY51" i="104"/>
  <c r="BZ51" i="104"/>
  <c r="CA51" i="104"/>
  <c r="BH52" i="104"/>
  <c r="BI52" i="104"/>
  <c r="BJ52" i="104"/>
  <c r="BK52" i="104"/>
  <c r="BL52" i="104"/>
  <c r="BM52" i="104"/>
  <c r="BN52" i="104"/>
  <c r="BO52" i="104"/>
  <c r="BP52" i="104"/>
  <c r="BQ52" i="104"/>
  <c r="BR52" i="104"/>
  <c r="BS52" i="104"/>
  <c r="BT52" i="104"/>
  <c r="BU52" i="104"/>
  <c r="BV52" i="104"/>
  <c r="BW52" i="104"/>
  <c r="BX52" i="104"/>
  <c r="BY52" i="104"/>
  <c r="BZ52" i="104"/>
  <c r="CA52" i="104"/>
  <c r="BH53" i="104"/>
  <c r="BI53" i="104"/>
  <c r="BJ53" i="104"/>
  <c r="BK53" i="104"/>
  <c r="BL53" i="104"/>
  <c r="BM53" i="104"/>
  <c r="BN53" i="104"/>
  <c r="BO53" i="104"/>
  <c r="BP53" i="104"/>
  <c r="BQ53" i="104"/>
  <c r="BR53" i="104"/>
  <c r="BS53" i="104"/>
  <c r="BT53" i="104"/>
  <c r="BU53" i="104"/>
  <c r="BV53" i="104"/>
  <c r="BW53" i="104"/>
  <c r="BX53" i="104"/>
  <c r="BY53" i="104"/>
  <c r="BZ53" i="104"/>
  <c r="CA53" i="104"/>
  <c r="BH54" i="104"/>
  <c r="BI54" i="104"/>
  <c r="BJ54" i="104"/>
  <c r="BK54" i="104"/>
  <c r="BL54" i="104"/>
  <c r="BM54" i="104"/>
  <c r="BN54" i="104"/>
  <c r="BO54" i="104"/>
  <c r="BP54" i="104"/>
  <c r="BQ54" i="104"/>
  <c r="BR54" i="104"/>
  <c r="BS54" i="104"/>
  <c r="BT54" i="104"/>
  <c r="BU54" i="104"/>
  <c r="BV54" i="104"/>
  <c r="BW54" i="104"/>
  <c r="BX54" i="104"/>
  <c r="BY54" i="104"/>
  <c r="BZ54" i="104"/>
  <c r="CA54" i="104"/>
  <c r="BH55" i="104"/>
  <c r="BI55" i="104"/>
  <c r="BJ55" i="104"/>
  <c r="BK55" i="104"/>
  <c r="BL55" i="104"/>
  <c r="BM55" i="104"/>
  <c r="BN55" i="104"/>
  <c r="BO55" i="104"/>
  <c r="BP55" i="104"/>
  <c r="BQ55" i="104"/>
  <c r="BR55" i="104"/>
  <c r="BS55" i="104"/>
  <c r="BT55" i="104"/>
  <c r="BU55" i="104"/>
  <c r="BV55" i="104"/>
  <c r="BW55" i="104"/>
  <c r="BX55" i="104"/>
  <c r="BY55" i="104"/>
  <c r="BZ55" i="104"/>
  <c r="CA55" i="104"/>
  <c r="BH56" i="104"/>
  <c r="BI56" i="104"/>
  <c r="BJ56" i="104"/>
  <c r="BK56" i="104"/>
  <c r="BL56" i="104"/>
  <c r="BM56" i="104"/>
  <c r="BN56" i="104"/>
  <c r="BO56" i="104"/>
  <c r="BP56" i="104"/>
  <c r="BQ56" i="104"/>
  <c r="BR56" i="104"/>
  <c r="BS56" i="104"/>
  <c r="BT56" i="104"/>
  <c r="BU56" i="104"/>
  <c r="BV56" i="104"/>
  <c r="BW56" i="104"/>
  <c r="BX56" i="104"/>
  <c r="BY56" i="104"/>
  <c r="BZ56" i="104"/>
  <c r="CA56" i="104"/>
  <c r="BH57" i="104"/>
  <c r="BI57" i="104"/>
  <c r="BJ57" i="104"/>
  <c r="BK57" i="104"/>
  <c r="BL57" i="104"/>
  <c r="BM57" i="104"/>
  <c r="BN57" i="104"/>
  <c r="BO57" i="104"/>
  <c r="BP57" i="104"/>
  <c r="BQ57" i="104"/>
  <c r="BR57" i="104"/>
  <c r="BS57" i="104"/>
  <c r="BT57" i="104"/>
  <c r="BU57" i="104"/>
  <c r="BV57" i="104"/>
  <c r="BW57" i="104"/>
  <c r="BX57" i="104"/>
  <c r="BY57" i="104"/>
  <c r="BZ57" i="104"/>
  <c r="CA57" i="104"/>
  <c r="BH59" i="104"/>
  <c r="BI59" i="104"/>
  <c r="BJ59" i="104"/>
  <c r="BK59" i="104"/>
  <c r="BL59" i="104"/>
  <c r="BM59" i="104"/>
  <c r="BN59" i="104"/>
  <c r="BO59" i="104"/>
  <c r="BP59" i="104"/>
  <c r="BQ59" i="104"/>
  <c r="BR59" i="104"/>
  <c r="BS59" i="104"/>
  <c r="BT59" i="104"/>
  <c r="BU59" i="104"/>
  <c r="BV59" i="104"/>
  <c r="BW59" i="104"/>
  <c r="BX59" i="104"/>
  <c r="BY59" i="104"/>
  <c r="BZ59" i="104"/>
  <c r="CA59" i="104"/>
  <c r="BH60" i="104"/>
  <c r="BI60" i="104"/>
  <c r="BJ60" i="104"/>
  <c r="BK60" i="104"/>
  <c r="BL60" i="104"/>
  <c r="BM60" i="104"/>
  <c r="BN60" i="104"/>
  <c r="BO60" i="104"/>
  <c r="BP60" i="104"/>
  <c r="BQ60" i="104"/>
  <c r="BR60" i="104"/>
  <c r="BS60" i="104"/>
  <c r="BT60" i="104"/>
  <c r="BU60" i="104"/>
  <c r="BV60" i="104"/>
  <c r="BW60" i="104"/>
  <c r="BX60" i="104"/>
  <c r="BY60" i="104"/>
  <c r="BZ60" i="104"/>
  <c r="CA60" i="104"/>
  <c r="BH61" i="104"/>
  <c r="BI61" i="104"/>
  <c r="BJ61" i="104"/>
  <c r="BK61" i="104"/>
  <c r="BL61" i="104"/>
  <c r="BM61" i="104"/>
  <c r="BN61" i="104"/>
  <c r="BO61" i="104"/>
  <c r="BP61" i="104"/>
  <c r="BQ61" i="104"/>
  <c r="BR61" i="104"/>
  <c r="BS61" i="104"/>
  <c r="BT61" i="104"/>
  <c r="BU61" i="104"/>
  <c r="BV61" i="104"/>
  <c r="BW61" i="104"/>
  <c r="BX61" i="104"/>
  <c r="BY61" i="104"/>
  <c r="BZ61" i="104"/>
  <c r="CA61" i="104"/>
  <c r="BH62" i="104"/>
  <c r="BI62" i="104"/>
  <c r="BJ62" i="104"/>
  <c r="BK62" i="104"/>
  <c r="BL62" i="104"/>
  <c r="BM62" i="104"/>
  <c r="BN62" i="104"/>
  <c r="BO62" i="104"/>
  <c r="BP62" i="104"/>
  <c r="BQ62" i="104"/>
  <c r="BR62" i="104"/>
  <c r="BS62" i="104"/>
  <c r="BT62" i="104"/>
  <c r="BU62" i="104"/>
  <c r="BV62" i="104"/>
  <c r="BW62" i="104"/>
  <c r="BX62" i="104"/>
  <c r="BY62" i="104"/>
  <c r="BZ62" i="104"/>
  <c r="CA62" i="104"/>
  <c r="BH63" i="104"/>
  <c r="BI63" i="104"/>
  <c r="BJ63" i="104"/>
  <c r="BK63" i="104"/>
  <c r="BL63" i="104"/>
  <c r="BM63" i="104"/>
  <c r="BN63" i="104"/>
  <c r="BO63" i="104"/>
  <c r="BP63" i="104"/>
  <c r="BQ63" i="104"/>
  <c r="BR63" i="104"/>
  <c r="BS63" i="104"/>
  <c r="BT63" i="104"/>
  <c r="BU63" i="104"/>
  <c r="BV63" i="104"/>
  <c r="BW63" i="104"/>
  <c r="BX63" i="104"/>
  <c r="BY63" i="104"/>
  <c r="BZ63" i="104"/>
  <c r="CA63" i="104"/>
  <c r="BH58" i="104"/>
  <c r="BI58" i="104"/>
  <c r="BJ58" i="104"/>
  <c r="BK58" i="104"/>
  <c r="BL58" i="104"/>
  <c r="BM58" i="104"/>
  <c r="BN58" i="104"/>
  <c r="BO58" i="104"/>
  <c r="BP58" i="104"/>
  <c r="BQ58" i="104"/>
  <c r="BR58" i="104"/>
  <c r="BS58" i="104"/>
  <c r="BT58" i="104"/>
  <c r="BU58" i="104"/>
  <c r="BV58" i="104"/>
  <c r="BW58" i="104"/>
  <c r="BX58" i="104"/>
  <c r="BY58" i="104"/>
  <c r="BZ58" i="104"/>
  <c r="CA58" i="104"/>
  <c r="BH64" i="104"/>
  <c r="BI64" i="104"/>
  <c r="BJ64" i="104"/>
  <c r="BK64" i="104"/>
  <c r="BL64" i="104"/>
  <c r="BM64" i="104"/>
  <c r="BN64" i="104"/>
  <c r="BO64" i="104"/>
  <c r="BQ64" i="104"/>
  <c r="BR64" i="104"/>
  <c r="BS64" i="104"/>
  <c r="BT64" i="104"/>
  <c r="BU64" i="104"/>
  <c r="BV64" i="104"/>
  <c r="BW64" i="104"/>
  <c r="BX64" i="104"/>
  <c r="BY64" i="104"/>
  <c r="BZ64" i="104"/>
  <c r="CA64" i="104"/>
  <c r="BH65" i="104"/>
  <c r="BI65" i="104"/>
  <c r="BJ65" i="104"/>
  <c r="BK65" i="104"/>
  <c r="BL65" i="104"/>
  <c r="BM65" i="104"/>
  <c r="BN65" i="104"/>
  <c r="BO65" i="104"/>
  <c r="BP65" i="104"/>
  <c r="BQ65" i="104"/>
  <c r="BR65" i="104"/>
  <c r="BS65" i="104"/>
  <c r="BT65" i="104"/>
  <c r="BU65" i="104"/>
  <c r="BV65" i="104"/>
  <c r="BW65" i="104"/>
  <c r="BX65" i="104"/>
  <c r="BY65" i="104"/>
  <c r="BZ65" i="104"/>
  <c r="CA65" i="104"/>
  <c r="BH66" i="104"/>
  <c r="BI66" i="104"/>
  <c r="BJ66" i="104"/>
  <c r="BK66" i="104"/>
  <c r="BL66" i="104"/>
  <c r="BM66" i="104"/>
  <c r="BN66" i="104"/>
  <c r="BO66" i="104"/>
  <c r="BQ66" i="104"/>
  <c r="BR66" i="104"/>
  <c r="BS66" i="104"/>
  <c r="BT66" i="104"/>
  <c r="BU66" i="104"/>
  <c r="BV66" i="104"/>
  <c r="BW66" i="104"/>
  <c r="BX66" i="104"/>
  <c r="BY66" i="104"/>
  <c r="BZ66" i="104"/>
  <c r="CA66" i="104"/>
  <c r="BH67" i="104"/>
  <c r="BI67" i="104"/>
  <c r="BJ67" i="104"/>
  <c r="BK67" i="104"/>
  <c r="BL67" i="104"/>
  <c r="BM67" i="104"/>
  <c r="BN67" i="104"/>
  <c r="BO67" i="104"/>
  <c r="BP67" i="104"/>
  <c r="BQ67" i="104"/>
  <c r="BR67" i="104"/>
  <c r="BS67" i="104"/>
  <c r="BT67" i="104"/>
  <c r="BU67" i="104"/>
  <c r="BV67" i="104"/>
  <c r="BW67" i="104"/>
  <c r="BX67" i="104"/>
  <c r="BY67" i="104"/>
  <c r="BZ67" i="104"/>
  <c r="CA67" i="104"/>
  <c r="BH68" i="104"/>
  <c r="BI68" i="104"/>
  <c r="BJ68" i="104"/>
  <c r="BK68" i="104"/>
  <c r="BL68" i="104"/>
  <c r="BM68" i="104"/>
  <c r="BN68" i="104"/>
  <c r="BO68" i="104"/>
  <c r="BP68" i="104"/>
  <c r="BQ68" i="104"/>
  <c r="BR68" i="104"/>
  <c r="BS68" i="104"/>
  <c r="BT68" i="104"/>
  <c r="BU68" i="104"/>
  <c r="BV68" i="104"/>
  <c r="BW68" i="104"/>
  <c r="BX68" i="104"/>
  <c r="BY68" i="104"/>
  <c r="BZ68" i="104"/>
  <c r="CA68" i="104"/>
  <c r="BH69" i="104"/>
  <c r="BI69" i="104"/>
  <c r="BJ69" i="104"/>
  <c r="BK69" i="104"/>
  <c r="BL69" i="104"/>
  <c r="BM69" i="104"/>
  <c r="BN69" i="104"/>
  <c r="BO69" i="104"/>
  <c r="BP69" i="104"/>
  <c r="BQ69" i="104"/>
  <c r="BR69" i="104"/>
  <c r="BS69" i="104"/>
  <c r="BT69" i="104"/>
  <c r="BU69" i="104"/>
  <c r="BV69" i="104"/>
  <c r="BW69" i="104"/>
  <c r="BX69" i="104"/>
  <c r="BY69" i="104"/>
  <c r="BZ69" i="104"/>
  <c r="CA69" i="104"/>
  <c r="BH71" i="104"/>
  <c r="BI71" i="104"/>
  <c r="BJ71" i="104"/>
  <c r="BK71" i="104"/>
  <c r="BL71" i="104"/>
  <c r="BM71" i="104"/>
  <c r="BN71" i="104"/>
  <c r="BO71" i="104"/>
  <c r="BP71" i="104"/>
  <c r="BQ71" i="104"/>
  <c r="BR71" i="104"/>
  <c r="BS71" i="104"/>
  <c r="BT71" i="104"/>
  <c r="BU71" i="104"/>
  <c r="BV71" i="104"/>
  <c r="BW71" i="104"/>
  <c r="BX71" i="104"/>
  <c r="BY71" i="104"/>
  <c r="BZ71" i="104"/>
  <c r="CA71" i="104"/>
  <c r="BH70" i="104"/>
  <c r="BI70" i="104"/>
  <c r="BJ70" i="104"/>
  <c r="BK70" i="104"/>
  <c r="BL70" i="104"/>
  <c r="BM70" i="104"/>
  <c r="BN70" i="104"/>
  <c r="BO70" i="104"/>
  <c r="BP70" i="104"/>
  <c r="BQ70" i="104"/>
  <c r="BR70" i="104"/>
  <c r="BS70" i="104"/>
  <c r="BT70" i="104"/>
  <c r="BU70" i="104"/>
  <c r="BV70" i="104"/>
  <c r="BW70" i="104"/>
  <c r="BX70" i="104"/>
  <c r="BY70" i="104"/>
  <c r="BZ70" i="104"/>
  <c r="CA70" i="104"/>
  <c r="BH72" i="104"/>
  <c r="BI72" i="104"/>
  <c r="BJ72" i="104"/>
  <c r="BK72" i="104"/>
  <c r="BL72" i="104"/>
  <c r="BM72" i="104"/>
  <c r="BN72" i="104"/>
  <c r="BO72" i="104"/>
  <c r="BP72" i="104"/>
  <c r="BQ72" i="104"/>
  <c r="BR72" i="104"/>
  <c r="BS72" i="104"/>
  <c r="BT72" i="104"/>
  <c r="BU72" i="104"/>
  <c r="BV72" i="104"/>
  <c r="BW72" i="104"/>
  <c r="BX72" i="104"/>
  <c r="BY72" i="104"/>
  <c r="BZ72" i="104"/>
  <c r="CA72" i="104"/>
  <c r="BH73" i="104"/>
  <c r="BI73" i="104"/>
  <c r="BJ73" i="104"/>
  <c r="BK73" i="104"/>
  <c r="BL73" i="104"/>
  <c r="BM73" i="104"/>
  <c r="BN73" i="104"/>
  <c r="BO73" i="104"/>
  <c r="BP73" i="104"/>
  <c r="BQ73" i="104"/>
  <c r="BR73" i="104"/>
  <c r="BS73" i="104"/>
  <c r="BT73" i="104"/>
  <c r="BU73" i="104"/>
  <c r="BV73" i="104"/>
  <c r="BW73" i="104"/>
  <c r="BX73" i="104"/>
  <c r="BY73" i="104"/>
  <c r="BZ73" i="104"/>
  <c r="CA73" i="104"/>
  <c r="BH74" i="104"/>
  <c r="BI74" i="104"/>
  <c r="BJ74" i="104"/>
  <c r="BK74" i="104"/>
  <c r="BL74" i="104"/>
  <c r="BM74" i="104"/>
  <c r="BN74" i="104"/>
  <c r="BO74" i="104"/>
  <c r="BP74" i="104"/>
  <c r="BQ74" i="104"/>
  <c r="BR74" i="104"/>
  <c r="BS74" i="104"/>
  <c r="BT74" i="104"/>
  <c r="BU74" i="104"/>
  <c r="BV74" i="104"/>
  <c r="BW74" i="104"/>
  <c r="BX74" i="104"/>
  <c r="BY74" i="104"/>
  <c r="BZ74" i="104"/>
  <c r="CA74" i="104"/>
  <c r="BH75" i="104"/>
  <c r="BI75" i="104"/>
  <c r="BJ75" i="104"/>
  <c r="BK75" i="104"/>
  <c r="BL75" i="104"/>
  <c r="BM75" i="104"/>
  <c r="BN75" i="104"/>
  <c r="BO75" i="104"/>
  <c r="BP75" i="104"/>
  <c r="BQ75" i="104"/>
  <c r="BR75" i="104"/>
  <c r="BS75" i="104"/>
  <c r="BT75" i="104"/>
  <c r="BU75" i="104"/>
  <c r="BV75" i="104"/>
  <c r="BW75" i="104"/>
  <c r="BX75" i="104"/>
  <c r="BY75" i="104"/>
  <c r="BZ75" i="104"/>
  <c r="CA75" i="104"/>
  <c r="BH76" i="104"/>
  <c r="BI76" i="104"/>
  <c r="BJ76" i="104"/>
  <c r="BK76" i="104"/>
  <c r="BL76" i="104"/>
  <c r="BM76" i="104"/>
  <c r="BN76" i="104"/>
  <c r="BO76" i="104"/>
  <c r="BP76" i="104"/>
  <c r="BQ76" i="104"/>
  <c r="BR76" i="104"/>
  <c r="BS76" i="104"/>
  <c r="BT76" i="104"/>
  <c r="BU76" i="104"/>
  <c r="BV76" i="104"/>
  <c r="BW76" i="104"/>
  <c r="BX76" i="104"/>
  <c r="BY76" i="104"/>
  <c r="BZ76" i="104"/>
  <c r="CA76" i="104"/>
  <c r="BH77" i="104"/>
  <c r="BI77" i="104"/>
  <c r="BJ77" i="104"/>
  <c r="BK77" i="104"/>
  <c r="BL77" i="104"/>
  <c r="BM77" i="104"/>
  <c r="BN77" i="104"/>
  <c r="BO77" i="104"/>
  <c r="BP77" i="104"/>
  <c r="BQ77" i="104"/>
  <c r="BR77" i="104"/>
  <c r="BS77" i="104"/>
  <c r="BT77" i="104"/>
  <c r="BU77" i="104"/>
  <c r="BV77" i="104"/>
  <c r="BW77" i="104"/>
  <c r="BX77" i="104"/>
  <c r="BY77" i="104"/>
  <c r="BZ77" i="104"/>
  <c r="CA77" i="104"/>
  <c r="BH78" i="104"/>
  <c r="BI78" i="104"/>
  <c r="BJ78" i="104"/>
  <c r="BK78" i="104"/>
  <c r="BL78" i="104"/>
  <c r="BM78" i="104"/>
  <c r="BN78" i="104"/>
  <c r="BO78" i="104"/>
  <c r="BP78" i="104"/>
  <c r="BQ78" i="104"/>
  <c r="BR78" i="104"/>
  <c r="BS78" i="104"/>
  <c r="BT78" i="104"/>
  <c r="BU78" i="104"/>
  <c r="BV78" i="104"/>
  <c r="BW78" i="104"/>
  <c r="BX78" i="104"/>
  <c r="BY78" i="104"/>
  <c r="BZ78" i="104"/>
  <c r="CA78" i="104"/>
  <c r="BH79" i="104"/>
  <c r="BI79" i="104"/>
  <c r="BJ79" i="104"/>
  <c r="BK79" i="104"/>
  <c r="BL79" i="104"/>
  <c r="BM79" i="104"/>
  <c r="BN79" i="104"/>
  <c r="BO79" i="104"/>
  <c r="BP79" i="104"/>
  <c r="BQ79" i="104"/>
  <c r="BR79" i="104"/>
  <c r="BS79" i="104"/>
  <c r="BT79" i="104"/>
  <c r="BU79" i="104"/>
  <c r="BV79" i="104"/>
  <c r="BW79" i="104"/>
  <c r="BX79" i="104"/>
  <c r="BY79" i="104"/>
  <c r="BZ79" i="104"/>
  <c r="CA79" i="104"/>
  <c r="BH80" i="104"/>
  <c r="BI80" i="104"/>
  <c r="BJ80" i="104"/>
  <c r="BK80" i="104"/>
  <c r="BL80" i="104"/>
  <c r="BM80" i="104"/>
  <c r="BN80" i="104"/>
  <c r="BO80" i="104"/>
  <c r="BP80" i="104"/>
  <c r="BQ80" i="104"/>
  <c r="BR80" i="104"/>
  <c r="BS80" i="104"/>
  <c r="BT80" i="104"/>
  <c r="BU80" i="104"/>
  <c r="BV80" i="104"/>
  <c r="BW80" i="104"/>
  <c r="BX80" i="104"/>
  <c r="BY80" i="104"/>
  <c r="BZ80" i="104"/>
  <c r="CA80" i="104"/>
  <c r="BH81" i="104"/>
  <c r="BI81" i="104"/>
  <c r="BJ81" i="104"/>
  <c r="BK81" i="104"/>
  <c r="BL81" i="104"/>
  <c r="BM81" i="104"/>
  <c r="BN81" i="104"/>
  <c r="BO81" i="104"/>
  <c r="BP81" i="104"/>
  <c r="BQ81" i="104"/>
  <c r="BR81" i="104"/>
  <c r="BS81" i="104"/>
  <c r="BT81" i="104"/>
  <c r="BU81" i="104"/>
  <c r="BV81" i="104"/>
  <c r="BW81" i="104"/>
  <c r="BX81" i="104"/>
  <c r="BY81" i="104"/>
  <c r="BZ81" i="104"/>
  <c r="CA81" i="104"/>
  <c r="BH82" i="104"/>
  <c r="BI82" i="104"/>
  <c r="BJ82" i="104"/>
  <c r="BK82" i="104"/>
  <c r="BL82" i="104"/>
  <c r="BM82" i="104"/>
  <c r="BN82" i="104"/>
  <c r="BO82" i="104"/>
  <c r="BP82" i="104"/>
  <c r="BQ82" i="104"/>
  <c r="BR82" i="104"/>
  <c r="BS82" i="104"/>
  <c r="BT82" i="104"/>
  <c r="BU82" i="104"/>
  <c r="BV82" i="104"/>
  <c r="BW82" i="104"/>
  <c r="BX82" i="104"/>
  <c r="BY82" i="104"/>
  <c r="BZ82" i="104"/>
  <c r="CA82" i="104"/>
  <c r="BH84" i="104"/>
  <c r="BI84" i="104"/>
  <c r="BJ84" i="104"/>
  <c r="BK84" i="104"/>
  <c r="BL84" i="104"/>
  <c r="BM84" i="104"/>
  <c r="BN84" i="104"/>
  <c r="BO84" i="104"/>
  <c r="BP84" i="104"/>
  <c r="BQ84" i="104"/>
  <c r="BR84" i="104"/>
  <c r="BS84" i="104"/>
  <c r="BT84" i="104"/>
  <c r="BU84" i="104"/>
  <c r="BV84" i="104"/>
  <c r="BW84" i="104"/>
  <c r="BX84" i="104"/>
  <c r="BY84" i="104"/>
  <c r="BZ84" i="104"/>
  <c r="CA84" i="104"/>
  <c r="BH83" i="104"/>
  <c r="BI83" i="104"/>
  <c r="BJ83" i="104"/>
  <c r="BK83" i="104"/>
  <c r="BL83" i="104"/>
  <c r="BM83" i="104"/>
  <c r="BN83" i="104"/>
  <c r="BO83" i="104"/>
  <c r="BP83" i="104"/>
  <c r="BQ83" i="104"/>
  <c r="BR83" i="104"/>
  <c r="BS83" i="104"/>
  <c r="BT83" i="104"/>
  <c r="BU83" i="104"/>
  <c r="BV83" i="104"/>
  <c r="BW83" i="104"/>
  <c r="BX83" i="104"/>
  <c r="BY83" i="104"/>
  <c r="BZ83" i="104"/>
  <c r="CA83" i="104"/>
  <c r="BH85" i="104"/>
  <c r="BI85" i="104"/>
  <c r="BJ85" i="104"/>
  <c r="BK85" i="104"/>
  <c r="BL85" i="104"/>
  <c r="BM85" i="104"/>
  <c r="BN85" i="104"/>
  <c r="BO85" i="104"/>
  <c r="BP85" i="104"/>
  <c r="BQ85" i="104"/>
  <c r="BR85" i="104"/>
  <c r="BS85" i="104"/>
  <c r="BT85" i="104"/>
  <c r="BU85" i="104"/>
  <c r="BV85" i="104"/>
  <c r="BW85" i="104"/>
  <c r="BX85" i="104"/>
  <c r="BY85" i="104"/>
  <c r="BZ85" i="104"/>
  <c r="CA85" i="104"/>
  <c r="BH86" i="104"/>
  <c r="BI86" i="104"/>
  <c r="BJ86" i="104"/>
  <c r="BK86" i="104"/>
  <c r="BL86" i="104"/>
  <c r="BM86" i="104"/>
  <c r="BN86" i="104"/>
  <c r="BO86" i="104"/>
  <c r="BP86" i="104"/>
  <c r="BQ86" i="104"/>
  <c r="BR86" i="104"/>
  <c r="BS86" i="104"/>
  <c r="BT86" i="104"/>
  <c r="BU86" i="104"/>
  <c r="BV86" i="104"/>
  <c r="BW86" i="104"/>
  <c r="BX86" i="104"/>
  <c r="BY86" i="104"/>
  <c r="BZ86" i="104"/>
  <c r="CA86" i="104"/>
  <c r="BH87" i="104"/>
  <c r="BI87" i="104"/>
  <c r="BJ87" i="104"/>
  <c r="BK87" i="104"/>
  <c r="BL87" i="104"/>
  <c r="BM87" i="104"/>
  <c r="BN87" i="104"/>
  <c r="BO87" i="104"/>
  <c r="BP87" i="104"/>
  <c r="BQ87" i="104"/>
  <c r="BR87" i="104"/>
  <c r="BS87" i="104"/>
  <c r="BT87" i="104"/>
  <c r="BU87" i="104"/>
  <c r="BV87" i="104"/>
  <c r="BW87" i="104"/>
  <c r="BX87" i="104"/>
  <c r="BY87" i="104"/>
  <c r="BZ87" i="104"/>
  <c r="CA87" i="104"/>
  <c r="BH88" i="104"/>
  <c r="BI88" i="104"/>
  <c r="BJ88" i="104"/>
  <c r="BK88" i="104"/>
  <c r="BL88" i="104"/>
  <c r="BM88" i="104"/>
  <c r="BN88" i="104"/>
  <c r="BO88" i="104"/>
  <c r="BP88" i="104"/>
  <c r="BQ88" i="104"/>
  <c r="BR88" i="104"/>
  <c r="BS88" i="104"/>
  <c r="BT88" i="104"/>
  <c r="BU88" i="104"/>
  <c r="BV88" i="104"/>
  <c r="BW88" i="104"/>
  <c r="BX88" i="104"/>
  <c r="BY88" i="104"/>
  <c r="BZ88" i="104"/>
  <c r="CA88" i="104"/>
  <c r="BH89" i="104"/>
  <c r="BI89" i="104"/>
  <c r="BJ89" i="104"/>
  <c r="BK89" i="104"/>
  <c r="BL89" i="104"/>
  <c r="BM89" i="104"/>
  <c r="BN89" i="104"/>
  <c r="BO89" i="104"/>
  <c r="BP89" i="104"/>
  <c r="BQ89" i="104"/>
  <c r="BR89" i="104"/>
  <c r="BS89" i="104"/>
  <c r="BT89" i="104"/>
  <c r="BU89" i="104"/>
  <c r="BV89" i="104"/>
  <c r="BW89" i="104"/>
  <c r="BX89" i="104"/>
  <c r="BY89" i="104"/>
  <c r="BZ89" i="104"/>
  <c r="CA89" i="104"/>
  <c r="BH90" i="104"/>
  <c r="BI90" i="104"/>
  <c r="BJ90" i="104"/>
  <c r="BK90" i="104"/>
  <c r="BL90" i="104"/>
  <c r="BM90" i="104"/>
  <c r="BN90" i="104"/>
  <c r="BO90" i="104"/>
  <c r="BP90" i="104"/>
  <c r="BQ90" i="104"/>
  <c r="BR90" i="104"/>
  <c r="BS90" i="104"/>
  <c r="BT90" i="104"/>
  <c r="BU90" i="104"/>
  <c r="BV90" i="104"/>
  <c r="BW90" i="104"/>
  <c r="BX90" i="104"/>
  <c r="BY90" i="104"/>
  <c r="BZ90" i="104"/>
  <c r="CA90" i="104"/>
  <c r="BH91" i="104"/>
  <c r="BI91" i="104"/>
  <c r="BJ91" i="104"/>
  <c r="BK91" i="104"/>
  <c r="BL91" i="104"/>
  <c r="BM91" i="104"/>
  <c r="BN91" i="104"/>
  <c r="BO91" i="104"/>
  <c r="BP91" i="104"/>
  <c r="BQ91" i="104"/>
  <c r="BR91" i="104"/>
  <c r="BS91" i="104"/>
  <c r="BT91" i="104"/>
  <c r="BU91" i="104"/>
  <c r="BV91" i="104"/>
  <c r="BW91" i="104"/>
  <c r="BX91" i="104"/>
  <c r="BY91" i="104"/>
  <c r="BZ91" i="104"/>
  <c r="CA91" i="104"/>
  <c r="BH92" i="104"/>
  <c r="BI92" i="104"/>
  <c r="BJ92" i="104"/>
  <c r="BK92" i="104"/>
  <c r="BL92" i="104"/>
  <c r="BM92" i="104"/>
  <c r="BN92" i="104"/>
  <c r="BO92" i="104"/>
  <c r="BP92" i="104"/>
  <c r="BQ92" i="104"/>
  <c r="BR92" i="104"/>
  <c r="BS92" i="104"/>
  <c r="BT92" i="104"/>
  <c r="BU92" i="104"/>
  <c r="BV92" i="104"/>
  <c r="BW92" i="104"/>
  <c r="BX92" i="104"/>
  <c r="BY92" i="104"/>
  <c r="BZ92" i="104"/>
  <c r="CA92" i="104"/>
  <c r="BH93" i="104"/>
  <c r="BI93" i="104"/>
  <c r="BJ93" i="104"/>
  <c r="BK93" i="104"/>
  <c r="BL93" i="104"/>
  <c r="BM93" i="104"/>
  <c r="BN93" i="104"/>
  <c r="BO93" i="104"/>
  <c r="BP93" i="104"/>
  <c r="BQ93" i="104"/>
  <c r="BR93" i="104"/>
  <c r="BS93" i="104"/>
  <c r="BT93" i="104"/>
  <c r="BU93" i="104"/>
  <c r="BV93" i="104"/>
  <c r="BW93" i="104"/>
  <c r="BX93" i="104"/>
  <c r="BY93" i="104"/>
  <c r="BZ93" i="104"/>
  <c r="CA93" i="104"/>
  <c r="BH94" i="104"/>
  <c r="BI94" i="104"/>
  <c r="BJ94" i="104"/>
  <c r="BK94" i="104"/>
  <c r="BL94" i="104"/>
  <c r="BM94" i="104"/>
  <c r="BN94" i="104"/>
  <c r="BO94" i="104"/>
  <c r="BP94" i="104"/>
  <c r="BQ94" i="104"/>
  <c r="BR94" i="104"/>
  <c r="BS94" i="104"/>
  <c r="BT94" i="104"/>
  <c r="BU94" i="104"/>
  <c r="BV94" i="104"/>
  <c r="BW94" i="104"/>
  <c r="BX94" i="104"/>
  <c r="BY94" i="104"/>
  <c r="BZ94" i="104"/>
  <c r="CA94" i="104"/>
  <c r="BH96" i="104"/>
  <c r="BI96" i="104"/>
  <c r="BJ96" i="104"/>
  <c r="BK96" i="104"/>
  <c r="BL96" i="104"/>
  <c r="BM96" i="104"/>
  <c r="BN96" i="104"/>
  <c r="BO96" i="104"/>
  <c r="BP96" i="104"/>
  <c r="BQ96" i="104"/>
  <c r="BR96" i="104"/>
  <c r="BS96" i="104"/>
  <c r="BT96" i="104"/>
  <c r="BU96" i="104"/>
  <c r="BV96" i="104"/>
  <c r="BW96" i="104"/>
  <c r="BX96" i="104"/>
  <c r="BY96" i="104"/>
  <c r="BZ96" i="104"/>
  <c r="CA96" i="104"/>
  <c r="BH97" i="104"/>
  <c r="BI97" i="104"/>
  <c r="BJ97" i="104"/>
  <c r="BK97" i="104"/>
  <c r="BL97" i="104"/>
  <c r="BM97" i="104"/>
  <c r="BN97" i="104"/>
  <c r="BO97" i="104"/>
  <c r="BP97" i="104"/>
  <c r="BQ97" i="104"/>
  <c r="BR97" i="104"/>
  <c r="BS97" i="104"/>
  <c r="BT97" i="104"/>
  <c r="BU97" i="104"/>
  <c r="BV97" i="104"/>
  <c r="BW97" i="104"/>
  <c r="BX97" i="104"/>
  <c r="BY97" i="104"/>
  <c r="BZ97" i="104"/>
  <c r="CA97" i="104"/>
  <c r="BH98" i="104"/>
  <c r="BI98" i="104"/>
  <c r="BJ98" i="104"/>
  <c r="BK98" i="104"/>
  <c r="BL98" i="104"/>
  <c r="BM98" i="104"/>
  <c r="BN98" i="104"/>
  <c r="BO98" i="104"/>
  <c r="BP98" i="104"/>
  <c r="BQ98" i="104"/>
  <c r="BR98" i="104"/>
  <c r="BS98" i="104"/>
  <c r="BT98" i="104"/>
  <c r="BU98" i="104"/>
  <c r="BV98" i="104"/>
  <c r="BW98" i="104"/>
  <c r="BX98" i="104"/>
  <c r="BY98" i="104"/>
  <c r="BZ98" i="104"/>
  <c r="CA98" i="104"/>
  <c r="BH95" i="104"/>
  <c r="BI95" i="104"/>
  <c r="BJ95" i="104"/>
  <c r="BK95" i="104"/>
  <c r="BL95" i="104"/>
  <c r="BM95" i="104"/>
  <c r="BN95" i="104"/>
  <c r="BO95" i="104"/>
  <c r="BP95" i="104"/>
  <c r="BQ95" i="104"/>
  <c r="BR95" i="104"/>
  <c r="BS95" i="104"/>
  <c r="BT95" i="104"/>
  <c r="BU95" i="104"/>
  <c r="BV95" i="104"/>
  <c r="BW95" i="104"/>
  <c r="BX95" i="104"/>
  <c r="BY95" i="104"/>
  <c r="BZ95" i="104"/>
  <c r="CA95" i="104"/>
  <c r="BH99" i="104"/>
  <c r="BI99" i="104"/>
  <c r="BJ99" i="104"/>
  <c r="BK99" i="104"/>
  <c r="BL99" i="104"/>
  <c r="BM99" i="104"/>
  <c r="BN99" i="104"/>
  <c r="BO99" i="104"/>
  <c r="BP99" i="104"/>
  <c r="BQ99" i="104"/>
  <c r="BR99" i="104"/>
  <c r="BS99" i="104"/>
  <c r="BT99" i="104"/>
  <c r="BU99" i="104"/>
  <c r="BV99" i="104"/>
  <c r="BW99" i="104"/>
  <c r="BX99" i="104"/>
  <c r="BY99" i="104"/>
  <c r="BZ99" i="104"/>
  <c r="CA99" i="104"/>
  <c r="BH100" i="104"/>
  <c r="BI100" i="104"/>
  <c r="BJ100" i="104"/>
  <c r="BK100" i="104"/>
  <c r="BL100" i="104"/>
  <c r="BM100" i="104"/>
  <c r="BN100" i="104"/>
  <c r="BO100" i="104"/>
  <c r="BP100" i="104"/>
  <c r="BQ100" i="104"/>
  <c r="BR100" i="104"/>
  <c r="BS100" i="104"/>
  <c r="BT100" i="104"/>
  <c r="BU100" i="104"/>
  <c r="BV100" i="104"/>
  <c r="BW100" i="104"/>
  <c r="BX100" i="104"/>
  <c r="BY100" i="104"/>
  <c r="BZ100" i="104"/>
  <c r="CA100" i="104"/>
  <c r="BH101" i="104"/>
  <c r="BI101" i="104"/>
  <c r="BJ101" i="104"/>
  <c r="BK101" i="104"/>
  <c r="BL101" i="104"/>
  <c r="BM101" i="104"/>
  <c r="BN101" i="104"/>
  <c r="BO101" i="104"/>
  <c r="BP101" i="104"/>
  <c r="BQ101" i="104"/>
  <c r="BR101" i="104"/>
  <c r="BS101" i="104"/>
  <c r="BT101" i="104"/>
  <c r="BU101" i="104"/>
  <c r="BV101" i="104"/>
  <c r="BW101" i="104"/>
  <c r="BX101" i="104"/>
  <c r="BY101" i="104"/>
  <c r="BZ101" i="104"/>
  <c r="CA101" i="104"/>
  <c r="BH102" i="104"/>
  <c r="BI102" i="104"/>
  <c r="BJ102" i="104"/>
  <c r="BK102" i="104"/>
  <c r="BL102" i="104"/>
  <c r="BM102" i="104"/>
  <c r="BN102" i="104"/>
  <c r="BO102" i="104"/>
  <c r="BP102" i="104"/>
  <c r="BQ102" i="104"/>
  <c r="BR102" i="104"/>
  <c r="BS102" i="104"/>
  <c r="BT102" i="104"/>
  <c r="BU102" i="104"/>
  <c r="BV102" i="104"/>
  <c r="BW102" i="104"/>
  <c r="BX102" i="104"/>
  <c r="BY102" i="104"/>
  <c r="BZ102" i="104"/>
  <c r="CA102" i="104"/>
  <c r="BH104" i="104"/>
  <c r="BI104" i="104"/>
  <c r="BJ104" i="104"/>
  <c r="BK104" i="104"/>
  <c r="BL104" i="104"/>
  <c r="BM104" i="104"/>
  <c r="BN104" i="104"/>
  <c r="BO104" i="104"/>
  <c r="BP104" i="104"/>
  <c r="BQ104" i="104"/>
  <c r="BR104" i="104"/>
  <c r="BS104" i="104"/>
  <c r="BT104" i="104"/>
  <c r="BU104" i="104"/>
  <c r="BV104" i="104"/>
  <c r="BW104" i="104"/>
  <c r="BX104" i="104"/>
  <c r="BY104" i="104"/>
  <c r="BZ104" i="104"/>
  <c r="CA104" i="104"/>
  <c r="BH105" i="104"/>
  <c r="BI105" i="104"/>
  <c r="BJ105" i="104"/>
  <c r="BK105" i="104"/>
  <c r="BL105" i="104"/>
  <c r="BM105" i="104"/>
  <c r="BN105" i="104"/>
  <c r="BO105" i="104"/>
  <c r="BP105" i="104"/>
  <c r="BQ105" i="104"/>
  <c r="BR105" i="104"/>
  <c r="BS105" i="104"/>
  <c r="BT105" i="104"/>
  <c r="BU105" i="104"/>
  <c r="BV105" i="104"/>
  <c r="BW105" i="104"/>
  <c r="BX105" i="104"/>
  <c r="BY105" i="104"/>
  <c r="BZ105" i="104"/>
  <c r="CA105" i="104"/>
  <c r="BH107" i="104"/>
  <c r="BI107" i="104"/>
  <c r="BJ107" i="104"/>
  <c r="BK107" i="104"/>
  <c r="BL107" i="104"/>
  <c r="BM107" i="104"/>
  <c r="BN107" i="104"/>
  <c r="BO107" i="104"/>
  <c r="BP107" i="104"/>
  <c r="BQ107" i="104"/>
  <c r="BR107" i="104"/>
  <c r="BS107" i="104"/>
  <c r="BT107" i="104"/>
  <c r="BU107" i="104"/>
  <c r="BV107" i="104"/>
  <c r="BW107" i="104"/>
  <c r="BX107" i="104"/>
  <c r="BY107" i="104"/>
  <c r="BZ107" i="104"/>
  <c r="CA107" i="104"/>
  <c r="BH106" i="104"/>
  <c r="BI106" i="104"/>
  <c r="BJ106" i="104"/>
  <c r="BK106" i="104"/>
  <c r="BL106" i="104"/>
  <c r="BM106" i="104"/>
  <c r="BN106" i="104"/>
  <c r="BO106" i="104"/>
  <c r="BP106" i="104"/>
  <c r="BQ106" i="104"/>
  <c r="BR106" i="104"/>
  <c r="BS106" i="104"/>
  <c r="BT106" i="104"/>
  <c r="BU106" i="104"/>
  <c r="BV106" i="104"/>
  <c r="BW106" i="104"/>
  <c r="BX106" i="104"/>
  <c r="BY106" i="104"/>
  <c r="BZ106" i="104"/>
  <c r="CA106" i="104"/>
  <c r="BH108" i="104"/>
  <c r="BI108" i="104"/>
  <c r="BJ108" i="104"/>
  <c r="BK108" i="104"/>
  <c r="BL108" i="104"/>
  <c r="BM108" i="104"/>
  <c r="BN108" i="104"/>
  <c r="BO108" i="104"/>
  <c r="BP108" i="104"/>
  <c r="BQ108" i="104"/>
  <c r="BR108" i="104"/>
  <c r="BS108" i="104"/>
  <c r="BT108" i="104"/>
  <c r="BU108" i="104"/>
  <c r="BV108" i="104"/>
  <c r="BW108" i="104"/>
  <c r="BX108" i="104"/>
  <c r="BY108" i="104"/>
  <c r="BZ108" i="104"/>
  <c r="CA108" i="104"/>
  <c r="BH109" i="104"/>
  <c r="BI109" i="104"/>
  <c r="BJ109" i="104"/>
  <c r="BK109" i="104"/>
  <c r="BL109" i="104"/>
  <c r="BM109" i="104"/>
  <c r="BN109" i="104"/>
  <c r="BO109" i="104"/>
  <c r="BP109" i="104"/>
  <c r="BQ109" i="104"/>
  <c r="BR109" i="104"/>
  <c r="BS109" i="104"/>
  <c r="BT109" i="104"/>
  <c r="BU109" i="104"/>
  <c r="BV109" i="104"/>
  <c r="BW109" i="104"/>
  <c r="BX109" i="104"/>
  <c r="BY109" i="104"/>
  <c r="BZ109" i="104"/>
  <c r="CA109" i="104"/>
  <c r="BH110" i="104"/>
  <c r="BI110" i="104"/>
  <c r="BJ110" i="104"/>
  <c r="BK110" i="104"/>
  <c r="BL110" i="104"/>
  <c r="BM110" i="104"/>
  <c r="BN110" i="104"/>
  <c r="BO110" i="104"/>
  <c r="BP110" i="104"/>
  <c r="BQ110" i="104"/>
  <c r="BR110" i="104"/>
  <c r="BS110" i="104"/>
  <c r="BT110" i="104"/>
  <c r="BU110" i="104"/>
  <c r="BV110" i="104"/>
  <c r="BW110" i="104"/>
  <c r="BX110" i="104"/>
  <c r="BY110" i="104"/>
  <c r="BZ110" i="104"/>
  <c r="CA110" i="104"/>
  <c r="BH113" i="104"/>
  <c r="BI113" i="104"/>
  <c r="BJ113" i="104"/>
  <c r="BK113" i="104"/>
  <c r="BL113" i="104"/>
  <c r="BM113" i="104"/>
  <c r="BN113" i="104"/>
  <c r="BO113" i="104"/>
  <c r="BP113" i="104"/>
  <c r="BQ113" i="104"/>
  <c r="BR113" i="104"/>
  <c r="BS113" i="104"/>
  <c r="BT113" i="104"/>
  <c r="BU113" i="104"/>
  <c r="BV113" i="104"/>
  <c r="BW113" i="104"/>
  <c r="BX113" i="104"/>
  <c r="BY113" i="104"/>
  <c r="BZ113" i="104"/>
  <c r="CA113" i="104"/>
  <c r="BH111" i="104"/>
  <c r="BI111" i="104"/>
  <c r="BJ111" i="104"/>
  <c r="BK111" i="104"/>
  <c r="BL111" i="104"/>
  <c r="BM111" i="104"/>
  <c r="BN111" i="104"/>
  <c r="BO111" i="104"/>
  <c r="BP111" i="104"/>
  <c r="BQ111" i="104"/>
  <c r="BR111" i="104"/>
  <c r="BS111" i="104"/>
  <c r="BT111" i="104"/>
  <c r="BU111" i="104"/>
  <c r="BV111" i="104"/>
  <c r="BW111" i="104"/>
  <c r="BX111" i="104"/>
  <c r="BY111" i="104"/>
  <c r="BZ111" i="104"/>
  <c r="CA111" i="104"/>
  <c r="BH112" i="104"/>
  <c r="BI112" i="104"/>
  <c r="BJ112" i="104"/>
  <c r="BK112" i="104"/>
  <c r="BL112" i="104"/>
  <c r="BM112" i="104"/>
  <c r="BN112" i="104"/>
  <c r="BO112" i="104"/>
  <c r="BP112" i="104"/>
  <c r="BQ112" i="104"/>
  <c r="BR112" i="104"/>
  <c r="BS112" i="104"/>
  <c r="BT112" i="104"/>
  <c r="BU112" i="104"/>
  <c r="BV112" i="104"/>
  <c r="BW112" i="104"/>
  <c r="BX112" i="104"/>
  <c r="BY112" i="104"/>
  <c r="BZ112" i="104"/>
  <c r="CA112" i="104"/>
  <c r="BH114" i="104"/>
  <c r="BI114" i="104"/>
  <c r="BJ114" i="104"/>
  <c r="BK114" i="104"/>
  <c r="BL114" i="104"/>
  <c r="BM114" i="104"/>
  <c r="BN114" i="104"/>
  <c r="BO114" i="104"/>
  <c r="BP114" i="104"/>
  <c r="BQ114" i="104"/>
  <c r="BR114" i="104"/>
  <c r="BS114" i="104"/>
  <c r="BT114" i="104"/>
  <c r="BU114" i="104"/>
  <c r="BV114" i="104"/>
  <c r="BW114" i="104"/>
  <c r="BX114" i="104"/>
  <c r="BY114" i="104"/>
  <c r="BZ114" i="104"/>
  <c r="CA114" i="104"/>
  <c r="BH115" i="104"/>
  <c r="BI115" i="104"/>
  <c r="BJ115" i="104"/>
  <c r="BK115" i="104"/>
  <c r="BL115" i="104"/>
  <c r="BM115" i="104"/>
  <c r="BN115" i="104"/>
  <c r="BO115" i="104"/>
  <c r="BP115" i="104"/>
  <c r="BQ115" i="104"/>
  <c r="BR115" i="104"/>
  <c r="BS115" i="104"/>
  <c r="BT115" i="104"/>
  <c r="BU115" i="104"/>
  <c r="BV115" i="104"/>
  <c r="BW115" i="104"/>
  <c r="BX115" i="104"/>
  <c r="BY115" i="104"/>
  <c r="BZ115" i="104"/>
  <c r="CA115" i="104"/>
  <c r="BH116" i="104"/>
  <c r="BI116" i="104"/>
  <c r="BJ116" i="104"/>
  <c r="BK116" i="104"/>
  <c r="BL116" i="104"/>
  <c r="BM116" i="104"/>
  <c r="BN116" i="104"/>
  <c r="BO116" i="104"/>
  <c r="BP116" i="104"/>
  <c r="BQ116" i="104"/>
  <c r="BR116" i="104"/>
  <c r="BS116" i="104"/>
  <c r="BT116" i="104"/>
  <c r="BU116" i="104"/>
  <c r="BV116" i="104"/>
  <c r="BW116" i="104"/>
  <c r="BX116" i="104"/>
  <c r="BY116" i="104"/>
  <c r="BZ116" i="104"/>
  <c r="CA116" i="104"/>
  <c r="BH117" i="104"/>
  <c r="BI117" i="104"/>
  <c r="BJ117" i="104"/>
  <c r="BK117" i="104"/>
  <c r="BL117" i="104"/>
  <c r="BM117" i="104"/>
  <c r="BN117" i="104"/>
  <c r="BO117" i="104"/>
  <c r="BP117" i="104"/>
  <c r="BQ117" i="104"/>
  <c r="BR117" i="104"/>
  <c r="BS117" i="104"/>
  <c r="BT117" i="104"/>
  <c r="BU117" i="104"/>
  <c r="BV117" i="104"/>
  <c r="BW117" i="104"/>
  <c r="BX117" i="104"/>
  <c r="BY117" i="104"/>
  <c r="BZ117" i="104"/>
  <c r="CA117" i="104"/>
  <c r="BH118" i="104"/>
  <c r="BI118" i="104"/>
  <c r="BJ118" i="104"/>
  <c r="BK118" i="104"/>
  <c r="BL118" i="104"/>
  <c r="BM118" i="104"/>
  <c r="BN118" i="104"/>
  <c r="BO118" i="104"/>
  <c r="BP118" i="104"/>
  <c r="BQ118" i="104"/>
  <c r="BR118" i="104"/>
  <c r="BS118" i="104"/>
  <c r="BT118" i="104"/>
  <c r="BU118" i="104"/>
  <c r="BV118" i="104"/>
  <c r="BW118" i="104"/>
  <c r="BX118" i="104"/>
  <c r="BY118" i="104"/>
  <c r="BZ118" i="104"/>
  <c r="CA118" i="104"/>
  <c r="BH119" i="104"/>
  <c r="BI119" i="104"/>
  <c r="BJ119" i="104"/>
  <c r="BK119" i="104"/>
  <c r="BL119" i="104"/>
  <c r="BM119" i="104"/>
  <c r="BN119" i="104"/>
  <c r="BO119" i="104"/>
  <c r="BP119" i="104"/>
  <c r="BQ119" i="104"/>
  <c r="BR119" i="104"/>
  <c r="BS119" i="104"/>
  <c r="BT119" i="104"/>
  <c r="BU119" i="104"/>
  <c r="BV119" i="104"/>
  <c r="BW119" i="104"/>
  <c r="BX119" i="104"/>
  <c r="BY119" i="104"/>
  <c r="BZ119" i="104"/>
  <c r="CA119" i="104"/>
  <c r="BH120" i="104"/>
  <c r="BI120" i="104"/>
  <c r="BJ120" i="104"/>
  <c r="BK120" i="104"/>
  <c r="BL120" i="104"/>
  <c r="BM120" i="104"/>
  <c r="BN120" i="104"/>
  <c r="BO120" i="104"/>
  <c r="BP120" i="104"/>
  <c r="BQ120" i="104"/>
  <c r="BR120" i="104"/>
  <c r="BS120" i="104"/>
  <c r="BT120" i="104"/>
  <c r="BU120" i="104"/>
  <c r="BV120" i="104"/>
  <c r="BW120" i="104"/>
  <c r="BX120" i="104"/>
  <c r="BY120" i="104"/>
  <c r="BZ120" i="104"/>
  <c r="CA120" i="104"/>
  <c r="BH121" i="104"/>
  <c r="BI121" i="104"/>
  <c r="BJ121" i="104"/>
  <c r="BK121" i="104"/>
  <c r="BL121" i="104"/>
  <c r="BM121" i="104"/>
  <c r="BN121" i="104"/>
  <c r="BO121" i="104"/>
  <c r="BP121" i="104"/>
  <c r="BQ121" i="104"/>
  <c r="BR121" i="104"/>
  <c r="BS121" i="104"/>
  <c r="BT121" i="104"/>
  <c r="BU121" i="104"/>
  <c r="BV121" i="104"/>
  <c r="BW121" i="104"/>
  <c r="BX121" i="104"/>
  <c r="BY121" i="104"/>
  <c r="BZ121" i="104"/>
  <c r="CA121" i="104"/>
  <c r="BH122" i="104"/>
  <c r="BI122" i="104"/>
  <c r="BJ122" i="104"/>
  <c r="BK122" i="104"/>
  <c r="BL122" i="104"/>
  <c r="BM122" i="104"/>
  <c r="BN122" i="104"/>
  <c r="BO122" i="104"/>
  <c r="BP122" i="104"/>
  <c r="BQ122" i="104"/>
  <c r="BR122" i="104"/>
  <c r="BS122" i="104"/>
  <c r="BT122" i="104"/>
  <c r="BU122" i="104"/>
  <c r="BV122" i="104"/>
  <c r="BW122" i="104"/>
  <c r="BX122" i="104"/>
  <c r="BY122" i="104"/>
  <c r="BZ122" i="104"/>
  <c r="CA122" i="104"/>
  <c r="BH123" i="104"/>
  <c r="BI123" i="104"/>
  <c r="BJ123" i="104"/>
  <c r="BK123" i="104"/>
  <c r="BL123" i="104"/>
  <c r="BM123" i="104"/>
  <c r="BN123" i="104"/>
  <c r="BO123" i="104"/>
  <c r="BP123" i="104"/>
  <c r="BQ123" i="104"/>
  <c r="BR123" i="104"/>
  <c r="BS123" i="104"/>
  <c r="BT123" i="104"/>
  <c r="BU123" i="104"/>
  <c r="BV123" i="104"/>
  <c r="BW123" i="104"/>
  <c r="BX123" i="104"/>
  <c r="BY123" i="104"/>
  <c r="BZ123" i="104"/>
  <c r="CA123" i="104"/>
  <c r="BH124" i="104"/>
  <c r="BI124" i="104"/>
  <c r="BJ124" i="104"/>
  <c r="BK124" i="104"/>
  <c r="BL124" i="104"/>
  <c r="BM124" i="104"/>
  <c r="BN124" i="104"/>
  <c r="BO124" i="104"/>
  <c r="BP124" i="104"/>
  <c r="BQ124" i="104"/>
  <c r="BR124" i="104"/>
  <c r="BS124" i="104"/>
  <c r="BT124" i="104"/>
  <c r="BU124" i="104"/>
  <c r="BV124" i="104"/>
  <c r="BW124" i="104"/>
  <c r="BX124" i="104"/>
  <c r="BY124" i="104"/>
  <c r="BZ124" i="104"/>
  <c r="CA124" i="104"/>
  <c r="BH125" i="104"/>
  <c r="BI125" i="104"/>
  <c r="BJ125" i="104"/>
  <c r="BK125" i="104"/>
  <c r="BL125" i="104"/>
  <c r="BM125" i="104"/>
  <c r="BN125" i="104"/>
  <c r="BO125" i="104"/>
  <c r="BP125" i="104"/>
  <c r="BQ125" i="104"/>
  <c r="BR125" i="104"/>
  <c r="BS125" i="104"/>
  <c r="BT125" i="104"/>
  <c r="BU125" i="104"/>
  <c r="BV125" i="104"/>
  <c r="BW125" i="104"/>
  <c r="BX125" i="104"/>
  <c r="BY125" i="104"/>
  <c r="BZ125" i="104"/>
  <c r="CA125" i="104"/>
  <c r="BH126" i="104"/>
  <c r="BI126" i="104"/>
  <c r="BJ126" i="104"/>
  <c r="BK126" i="104"/>
  <c r="BL126" i="104"/>
  <c r="BM126" i="104"/>
  <c r="BN126" i="104"/>
  <c r="BO126" i="104"/>
  <c r="BP126" i="104"/>
  <c r="BQ126" i="104"/>
  <c r="BR126" i="104"/>
  <c r="BS126" i="104"/>
  <c r="BT126" i="104"/>
  <c r="BU126" i="104"/>
  <c r="BV126" i="104"/>
  <c r="BW126" i="104"/>
  <c r="BX126" i="104"/>
  <c r="BY126" i="104"/>
  <c r="BZ126" i="104"/>
  <c r="CA126" i="104"/>
  <c r="BH152" i="104"/>
  <c r="BI152" i="104"/>
  <c r="BJ152" i="104"/>
  <c r="BK152" i="104"/>
  <c r="BL152" i="104"/>
  <c r="BM152" i="104"/>
  <c r="BN152" i="104"/>
  <c r="BO152" i="104"/>
  <c r="BP152" i="104"/>
  <c r="BQ152" i="104"/>
  <c r="BR152" i="104"/>
  <c r="BS152" i="104"/>
  <c r="BT152" i="104"/>
  <c r="BU152" i="104"/>
  <c r="BV152" i="104"/>
  <c r="BW152" i="104"/>
  <c r="BX152" i="104"/>
  <c r="BY152" i="104"/>
  <c r="BZ152" i="104"/>
  <c r="CA152" i="104"/>
  <c r="BH153" i="104"/>
  <c r="BI153" i="104"/>
  <c r="BJ153" i="104"/>
  <c r="BK153" i="104"/>
  <c r="BL153" i="104"/>
  <c r="BM153" i="104"/>
  <c r="BN153" i="104"/>
  <c r="BO153" i="104"/>
  <c r="BP153" i="104"/>
  <c r="BQ153" i="104"/>
  <c r="BR153" i="104"/>
  <c r="BS153" i="104"/>
  <c r="BT153" i="104"/>
  <c r="BU153" i="104"/>
  <c r="BV153" i="104"/>
  <c r="BW153" i="104"/>
  <c r="BX153" i="104"/>
  <c r="BY153" i="104"/>
  <c r="BZ153" i="104"/>
  <c r="CA153" i="104"/>
  <c r="BH154" i="104"/>
  <c r="BI154" i="104"/>
  <c r="BJ154" i="104"/>
  <c r="BK154" i="104"/>
  <c r="BL154" i="104"/>
  <c r="BM154" i="104"/>
  <c r="BN154" i="104"/>
  <c r="BO154" i="104"/>
  <c r="BP154" i="104"/>
  <c r="BQ154" i="104"/>
  <c r="BR154" i="104"/>
  <c r="BS154" i="104"/>
  <c r="BT154" i="104"/>
  <c r="BU154" i="104"/>
  <c r="BV154" i="104"/>
  <c r="BW154" i="104"/>
  <c r="BX154" i="104"/>
  <c r="BY154" i="104"/>
  <c r="BZ154" i="104"/>
  <c r="CA154" i="104"/>
  <c r="BH156" i="104"/>
  <c r="BI156" i="104"/>
  <c r="BJ156" i="104"/>
  <c r="BK156" i="104"/>
  <c r="BL156" i="104"/>
  <c r="BM156" i="104"/>
  <c r="BN156" i="104"/>
  <c r="BO156" i="104"/>
  <c r="BP156" i="104"/>
  <c r="BQ156" i="104"/>
  <c r="BR156" i="104"/>
  <c r="BS156" i="104"/>
  <c r="BT156" i="104"/>
  <c r="BU156" i="104"/>
  <c r="BV156" i="104"/>
  <c r="BW156" i="104"/>
  <c r="BX156" i="104"/>
  <c r="BY156" i="104"/>
  <c r="BZ156" i="104"/>
  <c r="CA156" i="104"/>
  <c r="BH155" i="104"/>
  <c r="BI155" i="104"/>
  <c r="BJ155" i="104"/>
  <c r="BK155" i="104"/>
  <c r="BL155" i="104"/>
  <c r="BM155" i="104"/>
  <c r="BN155" i="104"/>
  <c r="BO155" i="104"/>
  <c r="BP155" i="104"/>
  <c r="BQ155" i="104"/>
  <c r="BR155" i="104"/>
  <c r="BS155" i="104"/>
  <c r="BT155" i="104"/>
  <c r="BU155" i="104"/>
  <c r="BV155" i="104"/>
  <c r="BW155" i="104"/>
  <c r="BX155" i="104"/>
  <c r="BY155" i="104"/>
  <c r="BZ155" i="104"/>
  <c r="CA155" i="104"/>
  <c r="BH157" i="104"/>
  <c r="BI157" i="104"/>
  <c r="BJ157" i="104"/>
  <c r="BK157" i="104"/>
  <c r="BL157" i="104"/>
  <c r="BM157" i="104"/>
  <c r="BN157" i="104"/>
  <c r="BO157" i="104"/>
  <c r="BP157" i="104"/>
  <c r="BQ157" i="104"/>
  <c r="BR157" i="104"/>
  <c r="BS157" i="104"/>
  <c r="BT157" i="104"/>
  <c r="BU157" i="104"/>
  <c r="BV157" i="104"/>
  <c r="BW157" i="104"/>
  <c r="BX157" i="104"/>
  <c r="BY157" i="104"/>
  <c r="BZ157" i="104"/>
  <c r="CA157" i="104"/>
  <c r="BH158" i="104"/>
  <c r="BI158" i="104"/>
  <c r="BJ158" i="104"/>
  <c r="BK158" i="104"/>
  <c r="BL158" i="104"/>
  <c r="BM158" i="104"/>
  <c r="BN158" i="104"/>
  <c r="BO158" i="104"/>
  <c r="BP158" i="104"/>
  <c r="BQ158" i="104"/>
  <c r="BR158" i="104"/>
  <c r="BS158" i="104"/>
  <c r="BT158" i="104"/>
  <c r="BU158" i="104"/>
  <c r="BV158" i="104"/>
  <c r="BW158" i="104"/>
  <c r="BX158" i="104"/>
  <c r="BY158" i="104"/>
  <c r="BZ158" i="104"/>
  <c r="CA158" i="104"/>
  <c r="BH159" i="104"/>
  <c r="BI159" i="104"/>
  <c r="BJ159" i="104"/>
  <c r="BK159" i="104"/>
  <c r="BL159" i="104"/>
  <c r="BM159" i="104"/>
  <c r="BN159" i="104"/>
  <c r="BO159" i="104"/>
  <c r="BP159" i="104"/>
  <c r="BQ159" i="104"/>
  <c r="BR159" i="104"/>
  <c r="BS159" i="104"/>
  <c r="BT159" i="104"/>
  <c r="BU159" i="104"/>
  <c r="BV159" i="104"/>
  <c r="BW159" i="104"/>
  <c r="BX159" i="104"/>
  <c r="BY159" i="104"/>
  <c r="BZ159" i="104"/>
  <c r="CA159" i="104"/>
  <c r="BH160" i="104"/>
  <c r="BI160" i="104"/>
  <c r="BJ160" i="104"/>
  <c r="BK160" i="104"/>
  <c r="BL160" i="104"/>
  <c r="BM160" i="104"/>
  <c r="BN160" i="104"/>
  <c r="BO160" i="104"/>
  <c r="BP160" i="104"/>
  <c r="BQ160" i="104"/>
  <c r="BR160" i="104"/>
  <c r="BS160" i="104"/>
  <c r="BT160" i="104"/>
  <c r="BU160" i="104"/>
  <c r="BV160" i="104"/>
  <c r="BW160" i="104"/>
  <c r="BX160" i="104"/>
  <c r="BY160" i="104"/>
  <c r="BZ160" i="104"/>
  <c r="CA160" i="104"/>
  <c r="BH161" i="104"/>
  <c r="BI161" i="104"/>
  <c r="BJ161" i="104"/>
  <c r="BK161" i="104"/>
  <c r="BL161" i="104"/>
  <c r="BM161" i="104"/>
  <c r="BN161" i="104"/>
  <c r="BO161" i="104"/>
  <c r="BP161" i="104"/>
  <c r="BQ161" i="104"/>
  <c r="BR161" i="104"/>
  <c r="BS161" i="104"/>
  <c r="BT161" i="104"/>
  <c r="BU161" i="104"/>
  <c r="BV161" i="104"/>
  <c r="BW161" i="104"/>
  <c r="BX161" i="104"/>
  <c r="BY161" i="104"/>
  <c r="BZ161" i="104"/>
  <c r="CA161" i="104"/>
  <c r="BH162" i="104"/>
  <c r="BI162" i="104"/>
  <c r="BJ162" i="104"/>
  <c r="BK162" i="104"/>
  <c r="BL162" i="104"/>
  <c r="BM162" i="104"/>
  <c r="BN162" i="104"/>
  <c r="BO162" i="104"/>
  <c r="BP162" i="104"/>
  <c r="BQ162" i="104"/>
  <c r="BR162" i="104"/>
  <c r="BS162" i="104"/>
  <c r="BT162" i="104"/>
  <c r="BU162" i="104"/>
  <c r="BV162" i="104"/>
  <c r="BW162" i="104"/>
  <c r="BX162" i="104"/>
  <c r="BY162" i="104"/>
  <c r="BZ162" i="104"/>
  <c r="CA162" i="104"/>
  <c r="BH163" i="104"/>
  <c r="BI163" i="104"/>
  <c r="BJ163" i="104"/>
  <c r="BK163" i="104"/>
  <c r="BL163" i="104"/>
  <c r="BM163" i="104"/>
  <c r="BN163" i="104"/>
  <c r="BO163" i="104"/>
  <c r="BP163" i="104"/>
  <c r="BQ163" i="104"/>
  <c r="BR163" i="104"/>
  <c r="BS163" i="104"/>
  <c r="BT163" i="104"/>
  <c r="BU163" i="104"/>
  <c r="BV163" i="104"/>
  <c r="BW163" i="104"/>
  <c r="BX163" i="104"/>
  <c r="BY163" i="104"/>
  <c r="BZ163" i="104"/>
  <c r="CA163" i="104"/>
  <c r="BH164" i="104"/>
  <c r="BI164" i="104"/>
  <c r="BJ164" i="104"/>
  <c r="BK164" i="104"/>
  <c r="BL164" i="104"/>
  <c r="BM164" i="104"/>
  <c r="BN164" i="104"/>
  <c r="BO164" i="104"/>
  <c r="BP164" i="104"/>
  <c r="BQ164" i="104"/>
  <c r="BR164" i="104"/>
  <c r="BS164" i="104"/>
  <c r="BT164" i="104"/>
  <c r="BU164" i="104"/>
  <c r="BV164" i="104"/>
  <c r="BW164" i="104"/>
  <c r="BX164" i="104"/>
  <c r="BY164" i="104"/>
  <c r="BZ164" i="104"/>
  <c r="CA164" i="104"/>
  <c r="BH165" i="104"/>
  <c r="BI165" i="104"/>
  <c r="BJ165" i="104"/>
  <c r="BK165" i="104"/>
  <c r="BL165" i="104"/>
  <c r="BM165" i="104"/>
  <c r="BN165" i="104"/>
  <c r="BO165" i="104"/>
  <c r="BP165" i="104"/>
  <c r="BQ165" i="104"/>
  <c r="BR165" i="104"/>
  <c r="BS165" i="104"/>
  <c r="BT165" i="104"/>
  <c r="BU165" i="104"/>
  <c r="BV165" i="104"/>
  <c r="BW165" i="104"/>
  <c r="BX165" i="104"/>
  <c r="BY165" i="104"/>
  <c r="BZ165" i="104"/>
  <c r="CA165" i="104"/>
  <c r="BH166" i="104"/>
  <c r="BI166" i="104"/>
  <c r="BJ166" i="104"/>
  <c r="BK166" i="104"/>
  <c r="BL166" i="104"/>
  <c r="BM166" i="104"/>
  <c r="BN166" i="104"/>
  <c r="BO166" i="104"/>
  <c r="BP166" i="104"/>
  <c r="BQ166" i="104"/>
  <c r="BR166" i="104"/>
  <c r="BS166" i="104"/>
  <c r="BT166" i="104"/>
  <c r="BU166" i="104"/>
  <c r="BV166" i="104"/>
  <c r="BW166" i="104"/>
  <c r="BX166" i="104"/>
  <c r="BY166" i="104"/>
  <c r="BZ166" i="104"/>
  <c r="CA166" i="104"/>
  <c r="BH170" i="104"/>
  <c r="BI170" i="104"/>
  <c r="BJ170" i="104"/>
  <c r="BK170" i="104"/>
  <c r="BL170" i="104"/>
  <c r="BM170" i="104"/>
  <c r="BN170" i="104"/>
  <c r="BO170" i="104"/>
  <c r="BP170" i="104"/>
  <c r="BQ170" i="104"/>
  <c r="BR170" i="104"/>
  <c r="BS170" i="104"/>
  <c r="BT170" i="104"/>
  <c r="BU170" i="104"/>
  <c r="BV170" i="104"/>
  <c r="BW170" i="104"/>
  <c r="BX170" i="104"/>
  <c r="BY170" i="104"/>
  <c r="BZ170" i="104"/>
  <c r="CA170" i="104"/>
  <c r="BH167" i="104"/>
  <c r="BI167" i="104"/>
  <c r="BJ167" i="104"/>
  <c r="BK167" i="104"/>
  <c r="BL167" i="104"/>
  <c r="BM167" i="104"/>
  <c r="BN167" i="104"/>
  <c r="BO167" i="104"/>
  <c r="BP167" i="104"/>
  <c r="BQ167" i="104"/>
  <c r="BR167" i="104"/>
  <c r="BS167" i="104"/>
  <c r="BT167" i="104"/>
  <c r="BU167" i="104"/>
  <c r="BV167" i="104"/>
  <c r="BW167" i="104"/>
  <c r="BX167" i="104"/>
  <c r="BY167" i="104"/>
  <c r="BZ167" i="104"/>
  <c r="CA167" i="104"/>
  <c r="BH172" i="104"/>
  <c r="BI172" i="104"/>
  <c r="BJ172" i="104"/>
  <c r="BK172" i="104"/>
  <c r="BL172" i="104"/>
  <c r="BM172" i="104"/>
  <c r="BN172" i="104"/>
  <c r="BO172" i="104"/>
  <c r="BP172" i="104"/>
  <c r="BQ172" i="104"/>
  <c r="BR172" i="104"/>
  <c r="BS172" i="104"/>
  <c r="BT172" i="104"/>
  <c r="BU172" i="104"/>
  <c r="BV172" i="104"/>
  <c r="BW172" i="104"/>
  <c r="BX172" i="104"/>
  <c r="BY172" i="104"/>
  <c r="BZ172" i="104"/>
  <c r="CA172" i="104"/>
  <c r="BH168" i="104"/>
  <c r="BI168" i="104"/>
  <c r="BJ168" i="104"/>
  <c r="BK168" i="104"/>
  <c r="BL168" i="104"/>
  <c r="BM168" i="104"/>
  <c r="BN168" i="104"/>
  <c r="BO168" i="104"/>
  <c r="BP168" i="104"/>
  <c r="BQ168" i="104"/>
  <c r="BR168" i="104"/>
  <c r="BS168" i="104"/>
  <c r="BT168" i="104"/>
  <c r="BU168" i="104"/>
  <c r="BV168" i="104"/>
  <c r="BW168" i="104"/>
  <c r="BX168" i="104"/>
  <c r="BY168" i="104"/>
  <c r="BZ168" i="104"/>
  <c r="CA168" i="104"/>
  <c r="BH171" i="104"/>
  <c r="BI171" i="104"/>
  <c r="BJ171" i="104"/>
  <c r="BK171" i="104"/>
  <c r="BL171" i="104"/>
  <c r="BM171" i="104"/>
  <c r="BN171" i="104"/>
  <c r="BO171" i="104"/>
  <c r="BP171" i="104"/>
  <c r="BQ171" i="104"/>
  <c r="BR171" i="104"/>
  <c r="BS171" i="104"/>
  <c r="BT171" i="104"/>
  <c r="BU171" i="104"/>
  <c r="BV171" i="104"/>
  <c r="BW171" i="104"/>
  <c r="BX171" i="104"/>
  <c r="BY171" i="104"/>
  <c r="BZ171" i="104"/>
  <c r="CA171" i="104"/>
  <c r="BH173" i="104"/>
  <c r="BI173" i="104"/>
  <c r="BJ173" i="104"/>
  <c r="BK173" i="104"/>
  <c r="BL173" i="104"/>
  <c r="BM173" i="104"/>
  <c r="BN173" i="104"/>
  <c r="BO173" i="104"/>
  <c r="BP173" i="104"/>
  <c r="BQ173" i="104"/>
  <c r="BR173" i="104"/>
  <c r="BS173" i="104"/>
  <c r="BT173" i="104"/>
  <c r="BU173" i="104"/>
  <c r="BV173" i="104"/>
  <c r="BW173" i="104"/>
  <c r="BX173" i="104"/>
  <c r="BY173" i="104"/>
  <c r="BZ173" i="104"/>
  <c r="CA173" i="104"/>
  <c r="BH169" i="104"/>
  <c r="BI169" i="104"/>
  <c r="BJ169" i="104"/>
  <c r="BK169" i="104"/>
  <c r="BL169" i="104"/>
  <c r="BM169" i="104"/>
  <c r="BN169" i="104"/>
  <c r="BO169" i="104"/>
  <c r="BP169" i="104"/>
  <c r="BQ169" i="104"/>
  <c r="BR169" i="104"/>
  <c r="BS169" i="104"/>
  <c r="BT169" i="104"/>
  <c r="BU169" i="104"/>
  <c r="BV169" i="104"/>
  <c r="BW169" i="104"/>
  <c r="BX169" i="104"/>
  <c r="BY169" i="104"/>
  <c r="BZ169" i="104"/>
  <c r="CA169" i="104"/>
  <c r="BH174" i="104"/>
  <c r="BI174" i="104"/>
  <c r="BJ174" i="104"/>
  <c r="BK174" i="104"/>
  <c r="BL174" i="104"/>
  <c r="BM174" i="104"/>
  <c r="BN174" i="104"/>
  <c r="BO174" i="104"/>
  <c r="BP174" i="104"/>
  <c r="BQ174" i="104"/>
  <c r="BR174" i="104"/>
  <c r="BS174" i="104"/>
  <c r="BT174" i="104"/>
  <c r="BU174" i="104"/>
  <c r="BV174" i="104"/>
  <c r="BW174" i="104"/>
  <c r="BX174" i="104"/>
  <c r="BY174" i="104"/>
  <c r="BZ174" i="104"/>
  <c r="CA174" i="104"/>
  <c r="BH176" i="104"/>
  <c r="BI176" i="104"/>
  <c r="BJ176" i="104"/>
  <c r="BK176" i="104"/>
  <c r="BL176" i="104"/>
  <c r="BM176" i="104"/>
  <c r="BN176" i="104"/>
  <c r="BO176" i="104"/>
  <c r="BP176" i="104"/>
  <c r="BQ176" i="104"/>
  <c r="BR176" i="104"/>
  <c r="BS176" i="104"/>
  <c r="BT176" i="104"/>
  <c r="BU176" i="104"/>
  <c r="BV176" i="104"/>
  <c r="BW176" i="104"/>
  <c r="BX176" i="104"/>
  <c r="BY176" i="104"/>
  <c r="BZ176" i="104"/>
  <c r="CA176" i="104"/>
  <c r="BH175" i="104"/>
  <c r="BI175" i="104"/>
  <c r="BJ175" i="104"/>
  <c r="BK175" i="104"/>
  <c r="BL175" i="104"/>
  <c r="BM175" i="104"/>
  <c r="BN175" i="104"/>
  <c r="BO175" i="104"/>
  <c r="BP175" i="104"/>
  <c r="BQ175" i="104"/>
  <c r="BR175" i="104"/>
  <c r="BS175" i="104"/>
  <c r="BT175" i="104"/>
  <c r="BU175" i="104"/>
  <c r="BV175" i="104"/>
  <c r="BW175" i="104"/>
  <c r="BX175" i="104"/>
  <c r="BY175" i="104"/>
  <c r="BZ175" i="104"/>
  <c r="CA175" i="104"/>
  <c r="BH178" i="104"/>
  <c r="BI178" i="104"/>
  <c r="BJ178" i="104"/>
  <c r="BK178" i="104"/>
  <c r="BL178" i="104"/>
  <c r="BM178" i="104"/>
  <c r="BN178" i="104"/>
  <c r="BO178" i="104"/>
  <c r="BP178" i="104"/>
  <c r="BQ178" i="104"/>
  <c r="BR178" i="104"/>
  <c r="BS178" i="104"/>
  <c r="BT178" i="104"/>
  <c r="BU178" i="104"/>
  <c r="BV178" i="104"/>
  <c r="BW178" i="104"/>
  <c r="BX178" i="104"/>
  <c r="BY178" i="104"/>
  <c r="BZ178" i="104"/>
  <c r="CA178" i="104"/>
  <c r="BH177" i="104"/>
  <c r="BI177" i="104"/>
  <c r="BJ177" i="104"/>
  <c r="BK177" i="104"/>
  <c r="BL177" i="104"/>
  <c r="BM177" i="104"/>
  <c r="BN177" i="104"/>
  <c r="BO177" i="104"/>
  <c r="BP177" i="104"/>
  <c r="BQ177" i="104"/>
  <c r="BR177" i="104"/>
  <c r="BS177" i="104"/>
  <c r="BT177" i="104"/>
  <c r="BU177" i="104"/>
  <c r="BV177" i="104"/>
  <c r="BW177" i="104"/>
  <c r="BX177" i="104"/>
  <c r="BY177" i="104"/>
  <c r="BZ177" i="104"/>
  <c r="CA177" i="104"/>
  <c r="BH181" i="104"/>
  <c r="BI181" i="104"/>
  <c r="BJ181" i="104"/>
  <c r="BK181" i="104"/>
  <c r="BL181" i="104"/>
  <c r="BM181" i="104"/>
  <c r="BN181" i="104"/>
  <c r="BO181" i="104"/>
  <c r="BP181" i="104"/>
  <c r="BQ181" i="104"/>
  <c r="BR181" i="104"/>
  <c r="BS181" i="104"/>
  <c r="BT181" i="104"/>
  <c r="BU181" i="104"/>
  <c r="BV181" i="104"/>
  <c r="BW181" i="104"/>
  <c r="BX181" i="104"/>
  <c r="BY181" i="104"/>
  <c r="BZ181" i="104"/>
  <c r="CA181" i="104"/>
  <c r="BH182" i="104"/>
  <c r="BI182" i="104"/>
  <c r="BJ182" i="104"/>
  <c r="BK182" i="104"/>
  <c r="BL182" i="104"/>
  <c r="BM182" i="104"/>
  <c r="BN182" i="104"/>
  <c r="BO182" i="104"/>
  <c r="BP182" i="104"/>
  <c r="BQ182" i="104"/>
  <c r="BR182" i="104"/>
  <c r="BS182" i="104"/>
  <c r="BT182" i="104"/>
  <c r="BU182" i="104"/>
  <c r="BV182" i="104"/>
  <c r="BW182" i="104"/>
  <c r="BX182" i="104"/>
  <c r="BY182" i="104"/>
  <c r="BZ182" i="104"/>
  <c r="CA182" i="104"/>
  <c r="BH183" i="104"/>
  <c r="BI183" i="104"/>
  <c r="BJ183" i="104"/>
  <c r="BK183" i="104"/>
  <c r="BL183" i="104"/>
  <c r="BM183" i="104"/>
  <c r="BN183" i="104"/>
  <c r="BO183" i="104"/>
  <c r="BP183" i="104"/>
  <c r="BQ183" i="104"/>
  <c r="BR183" i="104"/>
  <c r="BS183" i="104"/>
  <c r="BT183" i="104"/>
  <c r="BU183" i="104"/>
  <c r="BV183" i="104"/>
  <c r="BW183" i="104"/>
  <c r="BX183" i="104"/>
  <c r="BY183" i="104"/>
  <c r="BZ183" i="104"/>
  <c r="CA183" i="104"/>
  <c r="BH179" i="104"/>
  <c r="BI179" i="104"/>
  <c r="BJ179" i="104"/>
  <c r="BK179" i="104"/>
  <c r="BL179" i="104"/>
  <c r="BM179" i="104"/>
  <c r="BN179" i="104"/>
  <c r="BO179" i="104"/>
  <c r="BP179" i="104"/>
  <c r="BQ179" i="104"/>
  <c r="BR179" i="104"/>
  <c r="BS179" i="104"/>
  <c r="BT179" i="104"/>
  <c r="BU179" i="104"/>
  <c r="BV179" i="104"/>
  <c r="BW179" i="104"/>
  <c r="BX179" i="104"/>
  <c r="BY179" i="104"/>
  <c r="BZ179" i="104"/>
  <c r="CA179" i="104"/>
  <c r="BH180" i="104"/>
  <c r="BI180" i="104"/>
  <c r="BJ180" i="104"/>
  <c r="BK180" i="104"/>
  <c r="BL180" i="104"/>
  <c r="BM180" i="104"/>
  <c r="BN180" i="104"/>
  <c r="BO180" i="104"/>
  <c r="BP180" i="104"/>
  <c r="BQ180" i="104"/>
  <c r="BR180" i="104"/>
  <c r="BS180" i="104"/>
  <c r="BT180" i="104"/>
  <c r="BU180" i="104"/>
  <c r="BV180" i="104"/>
  <c r="BW180" i="104"/>
  <c r="BX180" i="104"/>
  <c r="BY180" i="104"/>
  <c r="BZ180" i="104"/>
  <c r="CA180" i="104"/>
  <c r="BH184" i="104"/>
  <c r="BI184" i="104"/>
  <c r="BJ184" i="104"/>
  <c r="BK184" i="104"/>
  <c r="BL184" i="104"/>
  <c r="BM184" i="104"/>
  <c r="BN184" i="104"/>
  <c r="BO184" i="104"/>
  <c r="BP184" i="104"/>
  <c r="BQ184" i="104"/>
  <c r="BR184" i="104"/>
  <c r="BS184" i="104"/>
  <c r="BT184" i="104"/>
  <c r="BU184" i="104"/>
  <c r="BV184" i="104"/>
  <c r="BW184" i="104"/>
  <c r="BX184" i="104"/>
  <c r="BY184" i="104"/>
  <c r="BZ184" i="104"/>
  <c r="CA184" i="104"/>
  <c r="BH185" i="104"/>
  <c r="BI185" i="104"/>
  <c r="BJ185" i="104"/>
  <c r="BK185" i="104"/>
  <c r="BL185" i="104"/>
  <c r="BM185" i="104"/>
  <c r="BN185" i="104"/>
  <c r="BO185" i="104"/>
  <c r="BP185" i="104"/>
  <c r="BQ185" i="104"/>
  <c r="BR185" i="104"/>
  <c r="BS185" i="104"/>
  <c r="BT185" i="104"/>
  <c r="BU185" i="104"/>
  <c r="BV185" i="104"/>
  <c r="BW185" i="104"/>
  <c r="BX185" i="104"/>
  <c r="BY185" i="104"/>
  <c r="BZ185" i="104"/>
  <c r="CA185" i="104"/>
  <c r="BH186" i="104"/>
  <c r="BI186" i="104"/>
  <c r="BJ186" i="104"/>
  <c r="BK186" i="104"/>
  <c r="BL186" i="104"/>
  <c r="BM186" i="104"/>
  <c r="BN186" i="104"/>
  <c r="BO186" i="104"/>
  <c r="BP186" i="104"/>
  <c r="BQ186" i="104"/>
  <c r="BR186" i="104"/>
  <c r="BS186" i="104"/>
  <c r="BT186" i="104"/>
  <c r="BU186" i="104"/>
  <c r="BV186" i="104"/>
  <c r="BW186" i="104"/>
  <c r="BX186" i="104"/>
  <c r="BY186" i="104"/>
  <c r="BZ186" i="104"/>
  <c r="CA186" i="104"/>
  <c r="BH187" i="104"/>
  <c r="BI187" i="104"/>
  <c r="BJ187" i="104"/>
  <c r="BK187" i="104"/>
  <c r="BL187" i="104"/>
  <c r="BM187" i="104"/>
  <c r="BN187" i="104"/>
  <c r="BO187" i="104"/>
  <c r="BP187" i="104"/>
  <c r="BQ187" i="104"/>
  <c r="BR187" i="104"/>
  <c r="BS187" i="104"/>
  <c r="BT187" i="104"/>
  <c r="BU187" i="104"/>
  <c r="BV187" i="104"/>
  <c r="BW187" i="104"/>
  <c r="BX187" i="104"/>
  <c r="BY187" i="104"/>
  <c r="BZ187" i="104"/>
  <c r="CA187" i="104"/>
  <c r="BH188" i="104"/>
  <c r="BI188" i="104"/>
  <c r="BJ188" i="104"/>
  <c r="BK188" i="104"/>
  <c r="BL188" i="104"/>
  <c r="BM188" i="104"/>
  <c r="BN188" i="104"/>
  <c r="BO188" i="104"/>
  <c r="BP188" i="104"/>
  <c r="BQ188" i="104"/>
  <c r="BR188" i="104"/>
  <c r="BS188" i="104"/>
  <c r="BT188" i="104"/>
  <c r="BU188" i="104"/>
  <c r="BV188" i="104"/>
  <c r="BW188" i="104"/>
  <c r="BX188" i="104"/>
  <c r="BY188" i="104"/>
  <c r="BZ188" i="104"/>
  <c r="CA188" i="104"/>
  <c r="BH189" i="104"/>
  <c r="BI189" i="104"/>
  <c r="BJ189" i="104"/>
  <c r="BK189" i="104"/>
  <c r="BL189" i="104"/>
  <c r="BM189" i="104"/>
  <c r="BN189" i="104"/>
  <c r="BO189" i="104"/>
  <c r="BP189" i="104"/>
  <c r="BQ189" i="104"/>
  <c r="BR189" i="104"/>
  <c r="BS189" i="104"/>
  <c r="BT189" i="104"/>
  <c r="BU189" i="104"/>
  <c r="BV189" i="104"/>
  <c r="BW189" i="104"/>
  <c r="BX189" i="104"/>
  <c r="BY189" i="104"/>
  <c r="BZ189" i="104"/>
  <c r="CA189" i="104"/>
  <c r="BH190" i="104"/>
  <c r="BI190" i="104"/>
  <c r="BJ190" i="104"/>
  <c r="BK190" i="104"/>
  <c r="BL190" i="104"/>
  <c r="BM190" i="104"/>
  <c r="BN190" i="104"/>
  <c r="BO190" i="104"/>
  <c r="BP190" i="104"/>
  <c r="BQ190" i="104"/>
  <c r="BR190" i="104"/>
  <c r="BS190" i="104"/>
  <c r="BT190" i="104"/>
  <c r="BU190" i="104"/>
  <c r="BV190" i="104"/>
  <c r="BW190" i="104"/>
  <c r="BX190" i="104"/>
  <c r="BY190" i="104"/>
  <c r="BZ190" i="104"/>
  <c r="CA190" i="104"/>
  <c r="BH191" i="104"/>
  <c r="BI191" i="104"/>
  <c r="BJ191" i="104"/>
  <c r="BK191" i="104"/>
  <c r="BL191" i="104"/>
  <c r="BM191" i="104"/>
  <c r="BN191" i="104"/>
  <c r="BO191" i="104"/>
  <c r="BP191" i="104"/>
  <c r="BQ191" i="104"/>
  <c r="BR191" i="104"/>
  <c r="BS191" i="104"/>
  <c r="BT191" i="104"/>
  <c r="BU191" i="104"/>
  <c r="BV191" i="104"/>
  <c r="BW191" i="104"/>
  <c r="BX191" i="104"/>
  <c r="BY191" i="104"/>
  <c r="BZ191" i="104"/>
  <c r="CA191" i="104"/>
  <c r="BH192" i="104"/>
  <c r="BI192" i="104"/>
  <c r="BJ192" i="104"/>
  <c r="BK192" i="104"/>
  <c r="BL192" i="104"/>
  <c r="BM192" i="104"/>
  <c r="BN192" i="104"/>
  <c r="BO192" i="104"/>
  <c r="BP192" i="104"/>
  <c r="BQ192" i="104"/>
  <c r="BR192" i="104"/>
  <c r="BS192" i="104"/>
  <c r="BT192" i="104"/>
  <c r="BU192" i="104"/>
  <c r="BV192" i="104"/>
  <c r="BW192" i="104"/>
  <c r="BX192" i="104"/>
  <c r="BY192" i="104"/>
  <c r="BZ192" i="104"/>
  <c r="CA192" i="104"/>
  <c r="BH193" i="104"/>
  <c r="BI193" i="104"/>
  <c r="BJ193" i="104"/>
  <c r="BK193" i="104"/>
  <c r="BL193" i="104"/>
  <c r="BM193" i="104"/>
  <c r="BN193" i="104"/>
  <c r="BO193" i="104"/>
  <c r="BP193" i="104"/>
  <c r="BQ193" i="104"/>
  <c r="BR193" i="104"/>
  <c r="BS193" i="104"/>
  <c r="BT193" i="104"/>
  <c r="BU193" i="104"/>
  <c r="BV193" i="104"/>
  <c r="BW193" i="104"/>
  <c r="BX193" i="104"/>
  <c r="BY193" i="104"/>
  <c r="BZ193" i="104"/>
  <c r="CA193" i="104"/>
  <c r="BH194" i="104"/>
  <c r="BI194" i="104"/>
  <c r="BJ194" i="104"/>
  <c r="BK194" i="104"/>
  <c r="BL194" i="104"/>
  <c r="BM194" i="104"/>
  <c r="BN194" i="104"/>
  <c r="BO194" i="104"/>
  <c r="BP194" i="104"/>
  <c r="BQ194" i="104"/>
  <c r="BR194" i="104"/>
  <c r="BS194" i="104"/>
  <c r="BT194" i="104"/>
  <c r="BU194" i="104"/>
  <c r="BV194" i="104"/>
  <c r="BW194" i="104"/>
  <c r="BX194" i="104"/>
  <c r="BY194" i="104"/>
  <c r="BZ194" i="104"/>
  <c r="CA194" i="104"/>
  <c r="BH195" i="104"/>
  <c r="BI195" i="104"/>
  <c r="BJ195" i="104"/>
  <c r="BK195" i="104"/>
  <c r="BL195" i="104"/>
  <c r="BM195" i="104"/>
  <c r="BN195" i="104"/>
  <c r="BO195" i="104"/>
  <c r="BP195" i="104"/>
  <c r="BQ195" i="104"/>
  <c r="BR195" i="104"/>
  <c r="BS195" i="104"/>
  <c r="BT195" i="104"/>
  <c r="BU195" i="104"/>
  <c r="BV195" i="104"/>
  <c r="BW195" i="104"/>
  <c r="BX195" i="104"/>
  <c r="BY195" i="104"/>
  <c r="BZ195" i="104"/>
  <c r="CA195" i="104"/>
  <c r="BH196" i="104"/>
  <c r="BI196" i="104"/>
  <c r="BJ196" i="104"/>
  <c r="BK196" i="104"/>
  <c r="BL196" i="104"/>
  <c r="BM196" i="104"/>
  <c r="BN196" i="104"/>
  <c r="BO196" i="104"/>
  <c r="BP196" i="104"/>
  <c r="BQ196" i="104"/>
  <c r="BR196" i="104"/>
  <c r="BS196" i="104"/>
  <c r="BT196" i="104"/>
  <c r="BU196" i="104"/>
  <c r="BV196" i="104"/>
  <c r="BW196" i="104"/>
  <c r="BX196" i="104"/>
  <c r="BY196" i="104"/>
  <c r="BZ196" i="104"/>
  <c r="CA196" i="104"/>
  <c r="BH197" i="104"/>
  <c r="BI197" i="104"/>
  <c r="BJ197" i="104"/>
  <c r="BK197" i="104"/>
  <c r="BL197" i="104"/>
  <c r="BM197" i="104"/>
  <c r="BN197" i="104"/>
  <c r="BO197" i="104"/>
  <c r="BP197" i="104"/>
  <c r="BQ197" i="104"/>
  <c r="BR197" i="104"/>
  <c r="BS197" i="104"/>
  <c r="BT197" i="104"/>
  <c r="BU197" i="104"/>
  <c r="BV197" i="104"/>
  <c r="BW197" i="104"/>
  <c r="BX197" i="104"/>
  <c r="BY197" i="104"/>
  <c r="BZ197" i="104"/>
  <c r="CA197" i="104"/>
  <c r="BH198" i="104"/>
  <c r="BI198" i="104"/>
  <c r="BJ198" i="104"/>
  <c r="BK198" i="104"/>
  <c r="BL198" i="104"/>
  <c r="BM198" i="104"/>
  <c r="BN198" i="104"/>
  <c r="BO198" i="104"/>
  <c r="BP198" i="104"/>
  <c r="BQ198" i="104"/>
  <c r="BR198" i="104"/>
  <c r="BS198" i="104"/>
  <c r="BT198" i="104"/>
  <c r="BU198" i="104"/>
  <c r="BV198" i="104"/>
  <c r="BW198" i="104"/>
  <c r="BX198" i="104"/>
  <c r="BY198" i="104"/>
  <c r="BZ198" i="104"/>
  <c r="CA198" i="104"/>
  <c r="BH199" i="104"/>
  <c r="BI199" i="104"/>
  <c r="BJ199" i="104"/>
  <c r="BK199" i="104"/>
  <c r="BL199" i="104"/>
  <c r="BM199" i="104"/>
  <c r="BN199" i="104"/>
  <c r="BO199" i="104"/>
  <c r="BP199" i="104"/>
  <c r="BQ199" i="104"/>
  <c r="BR199" i="104"/>
  <c r="BS199" i="104"/>
  <c r="BT199" i="104"/>
  <c r="BU199" i="104"/>
  <c r="BV199" i="104"/>
  <c r="BW199" i="104"/>
  <c r="BX199" i="104"/>
  <c r="BY199" i="104"/>
  <c r="BZ199" i="104"/>
  <c r="CA199" i="104"/>
  <c r="BH200" i="104"/>
  <c r="BI200" i="104"/>
  <c r="BJ200" i="104"/>
  <c r="BK200" i="104"/>
  <c r="BL200" i="104"/>
  <c r="BM200" i="104"/>
  <c r="BN200" i="104"/>
  <c r="BO200" i="104"/>
  <c r="BP200" i="104"/>
  <c r="BQ200" i="104"/>
  <c r="BR200" i="104"/>
  <c r="BS200" i="104"/>
  <c r="BT200" i="104"/>
  <c r="BU200" i="104"/>
  <c r="BV200" i="104"/>
  <c r="BW200" i="104"/>
  <c r="BX200" i="104"/>
  <c r="BY200" i="104"/>
  <c r="BZ200" i="104"/>
  <c r="CA200" i="104"/>
  <c r="BH202" i="104"/>
  <c r="BI202" i="104"/>
  <c r="BJ202" i="104"/>
  <c r="BK202" i="104"/>
  <c r="BL202" i="104"/>
  <c r="BM202" i="104"/>
  <c r="BN202" i="104"/>
  <c r="BO202" i="104"/>
  <c r="BP202" i="104"/>
  <c r="BQ202" i="104"/>
  <c r="BR202" i="104"/>
  <c r="BS202" i="104"/>
  <c r="BT202" i="104"/>
  <c r="BU202" i="104"/>
  <c r="BV202" i="104"/>
  <c r="BW202" i="104"/>
  <c r="BX202" i="104"/>
  <c r="BY202" i="104"/>
  <c r="BZ202" i="104"/>
  <c r="CA202" i="104"/>
  <c r="BH201" i="104"/>
  <c r="BI201" i="104"/>
  <c r="BJ201" i="104"/>
  <c r="BK201" i="104"/>
  <c r="BL201" i="104"/>
  <c r="BM201" i="104"/>
  <c r="BN201" i="104"/>
  <c r="BO201" i="104"/>
  <c r="BP201" i="104"/>
  <c r="BQ201" i="104"/>
  <c r="BR201" i="104"/>
  <c r="BS201" i="104"/>
  <c r="BT201" i="104"/>
  <c r="BU201" i="104"/>
  <c r="BV201" i="104"/>
  <c r="BW201" i="104"/>
  <c r="BX201" i="104"/>
  <c r="BY201" i="104"/>
  <c r="BZ201" i="104"/>
  <c r="CA201" i="104"/>
  <c r="BH204" i="104"/>
  <c r="BI204" i="104"/>
  <c r="BJ204" i="104"/>
  <c r="BK204" i="104"/>
  <c r="BL204" i="104"/>
  <c r="BM204" i="104"/>
  <c r="BN204" i="104"/>
  <c r="BO204" i="104"/>
  <c r="BP204" i="104"/>
  <c r="BQ204" i="104"/>
  <c r="BR204" i="104"/>
  <c r="BS204" i="104"/>
  <c r="BT204" i="104"/>
  <c r="BU204" i="104"/>
  <c r="BV204" i="104"/>
  <c r="BW204" i="104"/>
  <c r="BX204" i="104"/>
  <c r="BY204" i="104"/>
  <c r="BZ204" i="104"/>
  <c r="CA204" i="104"/>
  <c r="BH205" i="104"/>
  <c r="BI205" i="104"/>
  <c r="BJ205" i="104"/>
  <c r="BK205" i="104"/>
  <c r="BL205" i="104"/>
  <c r="BM205" i="104"/>
  <c r="BN205" i="104"/>
  <c r="BO205" i="104"/>
  <c r="BP205" i="104"/>
  <c r="BQ205" i="104"/>
  <c r="BR205" i="104"/>
  <c r="BS205" i="104"/>
  <c r="BT205" i="104"/>
  <c r="BU205" i="104"/>
  <c r="BV205" i="104"/>
  <c r="BW205" i="104"/>
  <c r="BX205" i="104"/>
  <c r="BY205" i="104"/>
  <c r="BZ205" i="104"/>
  <c r="CA205" i="104"/>
  <c r="BH206" i="104"/>
  <c r="BI206" i="104"/>
  <c r="BJ206" i="104"/>
  <c r="BK206" i="104"/>
  <c r="BL206" i="104"/>
  <c r="BM206" i="104"/>
  <c r="BN206" i="104"/>
  <c r="BO206" i="104"/>
  <c r="BP206" i="104"/>
  <c r="BQ206" i="104"/>
  <c r="BR206" i="104"/>
  <c r="BS206" i="104"/>
  <c r="BT206" i="104"/>
  <c r="BU206" i="104"/>
  <c r="BV206" i="104"/>
  <c r="BW206" i="104"/>
  <c r="BX206" i="104"/>
  <c r="BY206" i="104"/>
  <c r="BZ206" i="104"/>
  <c r="CA206" i="104"/>
  <c r="BH207" i="104"/>
  <c r="BI207" i="104"/>
  <c r="BJ207" i="104"/>
  <c r="BK207" i="104"/>
  <c r="BL207" i="104"/>
  <c r="BM207" i="104"/>
  <c r="BN207" i="104"/>
  <c r="BO207" i="104"/>
  <c r="BP207" i="104"/>
  <c r="BQ207" i="104"/>
  <c r="BR207" i="104"/>
  <c r="BS207" i="104"/>
  <c r="BT207" i="104"/>
  <c r="BU207" i="104"/>
  <c r="BV207" i="104"/>
  <c r="BW207" i="104"/>
  <c r="BX207" i="104"/>
  <c r="BY207" i="104"/>
  <c r="BZ207" i="104"/>
  <c r="CA207" i="104"/>
  <c r="BH208" i="104"/>
  <c r="BI208" i="104"/>
  <c r="BJ208" i="104"/>
  <c r="BK208" i="104"/>
  <c r="BL208" i="104"/>
  <c r="BM208" i="104"/>
  <c r="BN208" i="104"/>
  <c r="BO208" i="104"/>
  <c r="BP208" i="104"/>
  <c r="BQ208" i="104"/>
  <c r="BR208" i="104"/>
  <c r="BS208" i="104"/>
  <c r="BT208" i="104"/>
  <c r="BU208" i="104"/>
  <c r="BV208" i="104"/>
  <c r="BW208" i="104"/>
  <c r="BX208" i="104"/>
  <c r="BY208" i="104"/>
  <c r="BZ208" i="104"/>
  <c r="CA208" i="104"/>
  <c r="BH210" i="104"/>
  <c r="BI210" i="104"/>
  <c r="BJ210" i="104"/>
  <c r="BK210" i="104"/>
  <c r="BL210" i="104"/>
  <c r="BM210" i="104"/>
  <c r="BN210" i="104"/>
  <c r="BO210" i="104"/>
  <c r="BP210" i="104"/>
  <c r="BQ210" i="104"/>
  <c r="BR210" i="104"/>
  <c r="BS210" i="104"/>
  <c r="BT210" i="104"/>
  <c r="BU210" i="104"/>
  <c r="BV210" i="104"/>
  <c r="BW210" i="104"/>
  <c r="BX210" i="104"/>
  <c r="BY210" i="104"/>
  <c r="BZ210" i="104"/>
  <c r="CA210" i="104"/>
  <c r="BH209" i="104"/>
  <c r="BI209" i="104"/>
  <c r="BJ209" i="104"/>
  <c r="BK209" i="104"/>
  <c r="BL209" i="104"/>
  <c r="BM209" i="104"/>
  <c r="BN209" i="104"/>
  <c r="BO209" i="104"/>
  <c r="BP209" i="104"/>
  <c r="BQ209" i="104"/>
  <c r="BR209" i="104"/>
  <c r="BS209" i="104"/>
  <c r="BT209" i="104"/>
  <c r="BU209" i="104"/>
  <c r="BV209" i="104"/>
  <c r="BW209" i="104"/>
  <c r="BX209" i="104"/>
  <c r="BY209" i="104"/>
  <c r="BZ209" i="104"/>
  <c r="CA209" i="104"/>
  <c r="BH211" i="104"/>
  <c r="BI211" i="104"/>
  <c r="BJ211" i="104"/>
  <c r="BK211" i="104"/>
  <c r="BL211" i="104"/>
  <c r="BM211" i="104"/>
  <c r="BN211" i="104"/>
  <c r="BO211" i="104"/>
  <c r="BP211" i="104"/>
  <c r="BQ211" i="104"/>
  <c r="BR211" i="104"/>
  <c r="BS211" i="104"/>
  <c r="BT211" i="104"/>
  <c r="BU211" i="104"/>
  <c r="BV211" i="104"/>
  <c r="BW211" i="104"/>
  <c r="BX211" i="104"/>
  <c r="BY211" i="104"/>
  <c r="BZ211" i="104"/>
  <c r="CA211" i="104"/>
  <c r="BH219" i="104"/>
  <c r="BI219" i="104"/>
  <c r="BJ219" i="104"/>
  <c r="BK219" i="104"/>
  <c r="BL219" i="104"/>
  <c r="BM219" i="104"/>
  <c r="BN219" i="104"/>
  <c r="BO219" i="104"/>
  <c r="BP219" i="104"/>
  <c r="BQ219" i="104"/>
  <c r="BR219" i="104"/>
  <c r="BS219" i="104"/>
  <c r="BT219" i="104"/>
  <c r="BU219" i="104"/>
  <c r="BV219" i="104"/>
  <c r="BW219" i="104"/>
  <c r="BX219" i="104"/>
  <c r="BY219" i="104"/>
  <c r="BZ219" i="104"/>
  <c r="CA219" i="104"/>
  <c r="BH216" i="104"/>
  <c r="BI216" i="104"/>
  <c r="BJ216" i="104"/>
  <c r="BK216" i="104"/>
  <c r="BL216" i="104"/>
  <c r="BM216" i="104"/>
  <c r="BN216" i="104"/>
  <c r="BO216" i="104"/>
  <c r="BP216" i="104"/>
  <c r="BQ216" i="104"/>
  <c r="BR216" i="104"/>
  <c r="BS216" i="104"/>
  <c r="BT216" i="104"/>
  <c r="BU216" i="104"/>
  <c r="BV216" i="104"/>
  <c r="BW216" i="104"/>
  <c r="BX216" i="104"/>
  <c r="BY216" i="104"/>
  <c r="BZ216" i="104"/>
  <c r="CA216" i="104"/>
  <c r="BH212" i="104"/>
  <c r="BI212" i="104"/>
  <c r="BJ212" i="104"/>
  <c r="BK212" i="104"/>
  <c r="BL212" i="104"/>
  <c r="BM212" i="104"/>
  <c r="BN212" i="104"/>
  <c r="BO212" i="104"/>
  <c r="BP212" i="104"/>
  <c r="BQ212" i="104"/>
  <c r="BR212" i="104"/>
  <c r="BS212" i="104"/>
  <c r="BT212" i="104"/>
  <c r="BU212" i="104"/>
  <c r="BV212" i="104"/>
  <c r="BW212" i="104"/>
  <c r="BX212" i="104"/>
  <c r="BY212" i="104"/>
  <c r="BZ212" i="104"/>
  <c r="CA212" i="104"/>
  <c r="BH213" i="104"/>
  <c r="BI213" i="104"/>
  <c r="BJ213" i="104"/>
  <c r="BK213" i="104"/>
  <c r="BL213" i="104"/>
  <c r="BM213" i="104"/>
  <c r="BN213" i="104"/>
  <c r="BO213" i="104"/>
  <c r="BP213" i="104"/>
  <c r="BQ213" i="104"/>
  <c r="BR213" i="104"/>
  <c r="BS213" i="104"/>
  <c r="BT213" i="104"/>
  <c r="BU213" i="104"/>
  <c r="BV213" i="104"/>
  <c r="BW213" i="104"/>
  <c r="BX213" i="104"/>
  <c r="BY213" i="104"/>
  <c r="BZ213" i="104"/>
  <c r="CA213" i="104"/>
  <c r="BH215" i="104"/>
  <c r="BI215" i="104"/>
  <c r="BJ215" i="104"/>
  <c r="BK215" i="104"/>
  <c r="BL215" i="104"/>
  <c r="BM215" i="104"/>
  <c r="BN215" i="104"/>
  <c r="BO215" i="104"/>
  <c r="BP215" i="104"/>
  <c r="BQ215" i="104"/>
  <c r="BR215" i="104"/>
  <c r="BS215" i="104"/>
  <c r="BT215" i="104"/>
  <c r="BU215" i="104"/>
  <c r="BV215" i="104"/>
  <c r="BW215" i="104"/>
  <c r="BX215" i="104"/>
  <c r="BY215" i="104"/>
  <c r="BZ215" i="104"/>
  <c r="CA215" i="104"/>
  <c r="BH218" i="104"/>
  <c r="BI218" i="104"/>
  <c r="BJ218" i="104"/>
  <c r="BK218" i="104"/>
  <c r="BL218" i="104"/>
  <c r="BM218" i="104"/>
  <c r="BN218" i="104"/>
  <c r="BO218" i="104"/>
  <c r="BP218" i="104"/>
  <c r="BQ218" i="104"/>
  <c r="BR218" i="104"/>
  <c r="BS218" i="104"/>
  <c r="BT218" i="104"/>
  <c r="BU218" i="104"/>
  <c r="BV218" i="104"/>
  <c r="BW218" i="104"/>
  <c r="BX218" i="104"/>
  <c r="BY218" i="104"/>
  <c r="BZ218" i="104"/>
  <c r="CA218" i="104"/>
  <c r="BH220" i="104"/>
  <c r="BI220" i="104"/>
  <c r="BJ220" i="104"/>
  <c r="BK220" i="104"/>
  <c r="BL220" i="104"/>
  <c r="BM220" i="104"/>
  <c r="BN220" i="104"/>
  <c r="BO220" i="104"/>
  <c r="BP220" i="104"/>
  <c r="BQ220" i="104"/>
  <c r="BR220" i="104"/>
  <c r="BS220" i="104"/>
  <c r="BT220" i="104"/>
  <c r="BU220" i="104"/>
  <c r="BV220" i="104"/>
  <c r="BW220" i="104"/>
  <c r="BX220" i="104"/>
  <c r="BY220" i="104"/>
  <c r="BZ220" i="104"/>
  <c r="CA220" i="104"/>
  <c r="BH221" i="104"/>
  <c r="BI221" i="104"/>
  <c r="BJ221" i="104"/>
  <c r="BK221" i="104"/>
  <c r="BL221" i="104"/>
  <c r="BM221" i="104"/>
  <c r="BN221" i="104"/>
  <c r="BO221" i="104"/>
  <c r="BP221" i="104"/>
  <c r="BQ221" i="104"/>
  <c r="BR221" i="104"/>
  <c r="BS221" i="104"/>
  <c r="BT221" i="104"/>
  <c r="BU221" i="104"/>
  <c r="BV221" i="104"/>
  <c r="BW221" i="104"/>
  <c r="BX221" i="104"/>
  <c r="BY221" i="104"/>
  <c r="BZ221" i="104"/>
  <c r="CA221" i="104"/>
  <c r="BH222" i="104"/>
  <c r="BI222" i="104"/>
  <c r="BJ222" i="104"/>
  <c r="BK222" i="104"/>
  <c r="BL222" i="104"/>
  <c r="BM222" i="104"/>
  <c r="BN222" i="104"/>
  <c r="BO222" i="104"/>
  <c r="BP222" i="104"/>
  <c r="BQ222" i="104"/>
  <c r="BR222" i="104"/>
  <c r="BS222" i="104"/>
  <c r="BT222" i="104"/>
  <c r="BU222" i="104"/>
  <c r="BV222" i="104"/>
  <c r="BW222" i="104"/>
  <c r="BX222" i="104"/>
  <c r="BY222" i="104"/>
  <c r="BZ222" i="104"/>
  <c r="CA222" i="104"/>
  <c r="BH214" i="104"/>
  <c r="BI214" i="104"/>
  <c r="BJ214" i="104"/>
  <c r="BK214" i="104"/>
  <c r="BL214" i="104"/>
  <c r="BM214" i="104"/>
  <c r="BN214" i="104"/>
  <c r="BO214" i="104"/>
  <c r="BP214" i="104"/>
  <c r="BQ214" i="104"/>
  <c r="BR214" i="104"/>
  <c r="BS214" i="104"/>
  <c r="BT214" i="104"/>
  <c r="BU214" i="104"/>
  <c r="BV214" i="104"/>
  <c r="BW214" i="104"/>
  <c r="BX214" i="104"/>
  <c r="BY214" i="104"/>
  <c r="BZ214" i="104"/>
  <c r="CA214" i="104"/>
  <c r="BH223" i="104"/>
  <c r="BI223" i="104"/>
  <c r="BJ223" i="104"/>
  <c r="BK223" i="104"/>
  <c r="BL223" i="104"/>
  <c r="BM223" i="104"/>
  <c r="BN223" i="104"/>
  <c r="BO223" i="104"/>
  <c r="BP223" i="104"/>
  <c r="BQ223" i="104"/>
  <c r="BR223" i="104"/>
  <c r="BS223" i="104"/>
  <c r="BT223" i="104"/>
  <c r="BU223" i="104"/>
  <c r="BV223" i="104"/>
  <c r="BW223" i="104"/>
  <c r="BX223" i="104"/>
  <c r="BY223" i="104"/>
  <c r="BZ223" i="104"/>
  <c r="CA223" i="104"/>
  <c r="BH224" i="104"/>
  <c r="BI224" i="104"/>
  <c r="BJ224" i="104"/>
  <c r="BK224" i="104"/>
  <c r="BL224" i="104"/>
  <c r="BM224" i="104"/>
  <c r="BN224" i="104"/>
  <c r="BO224" i="104"/>
  <c r="BP224" i="104"/>
  <c r="BQ224" i="104"/>
  <c r="BR224" i="104"/>
  <c r="BS224" i="104"/>
  <c r="BT224" i="104"/>
  <c r="BU224" i="104"/>
  <c r="BV224" i="104"/>
  <c r="BW224" i="104"/>
  <c r="BX224" i="104"/>
  <c r="BY224" i="104"/>
  <c r="BZ224" i="104"/>
  <c r="CA224" i="104"/>
  <c r="BH225" i="104"/>
  <c r="BI225" i="104"/>
  <c r="BJ225" i="104"/>
  <c r="BK225" i="104"/>
  <c r="BL225" i="104"/>
  <c r="BM225" i="104"/>
  <c r="BN225" i="104"/>
  <c r="BO225" i="104"/>
  <c r="BP225" i="104"/>
  <c r="BQ225" i="104"/>
  <c r="BR225" i="104"/>
  <c r="BS225" i="104"/>
  <c r="BT225" i="104"/>
  <c r="BU225" i="104"/>
  <c r="BV225" i="104"/>
  <c r="BW225" i="104"/>
  <c r="BX225" i="104"/>
  <c r="BY225" i="104"/>
  <c r="BZ225" i="104"/>
  <c r="CA225" i="104"/>
  <c r="BH217" i="104"/>
  <c r="BI217" i="104"/>
  <c r="BJ217" i="104"/>
  <c r="BK217" i="104"/>
  <c r="BL217" i="104"/>
  <c r="BM217" i="104"/>
  <c r="BN217" i="104"/>
  <c r="BO217" i="104"/>
  <c r="BP217" i="104"/>
  <c r="BQ217" i="104"/>
  <c r="BR217" i="104"/>
  <c r="BS217" i="104"/>
  <c r="BT217" i="104"/>
  <c r="BU217" i="104"/>
  <c r="BV217" i="104"/>
  <c r="BW217" i="104"/>
  <c r="BX217" i="104"/>
  <c r="BY217" i="104"/>
  <c r="BZ217" i="104"/>
  <c r="CA217" i="104"/>
  <c r="BH226" i="104"/>
  <c r="BI226" i="104"/>
  <c r="BJ226" i="104"/>
  <c r="BK226" i="104"/>
  <c r="BL226" i="104"/>
  <c r="BM226" i="104"/>
  <c r="BN226" i="104"/>
  <c r="BO226" i="104"/>
  <c r="BP226" i="104"/>
  <c r="BQ226" i="104"/>
  <c r="BR226" i="104"/>
  <c r="BS226" i="104"/>
  <c r="BT226" i="104"/>
  <c r="BU226" i="104"/>
  <c r="BV226" i="104"/>
  <c r="BW226" i="104"/>
  <c r="BX226" i="104"/>
  <c r="BY226" i="104"/>
  <c r="BZ226" i="104"/>
  <c r="CA226" i="104"/>
  <c r="BH228" i="104"/>
  <c r="BI228" i="104"/>
  <c r="BJ228" i="104"/>
  <c r="BK228" i="104"/>
  <c r="BL228" i="104"/>
  <c r="BM228" i="104"/>
  <c r="BN228" i="104"/>
  <c r="BO228" i="104"/>
  <c r="BP228" i="104"/>
  <c r="BQ228" i="104"/>
  <c r="BR228" i="104"/>
  <c r="BS228" i="104"/>
  <c r="BT228" i="104"/>
  <c r="BU228" i="104"/>
  <c r="BV228" i="104"/>
  <c r="BW228" i="104"/>
  <c r="BX228" i="104"/>
  <c r="BY228" i="104"/>
  <c r="BZ228" i="104"/>
  <c r="CA228" i="104"/>
  <c r="BH229" i="104"/>
  <c r="BI229" i="104"/>
  <c r="BJ229" i="104"/>
  <c r="BK229" i="104"/>
  <c r="BL229" i="104"/>
  <c r="BM229" i="104"/>
  <c r="BN229" i="104"/>
  <c r="BO229" i="104"/>
  <c r="BP229" i="104"/>
  <c r="BQ229" i="104"/>
  <c r="BR229" i="104"/>
  <c r="BS229" i="104"/>
  <c r="BT229" i="104"/>
  <c r="BU229" i="104"/>
  <c r="BV229" i="104"/>
  <c r="BW229" i="104"/>
  <c r="BX229" i="104"/>
  <c r="BY229" i="104"/>
  <c r="BZ229" i="104"/>
  <c r="CA229" i="104"/>
  <c r="BH230" i="104"/>
  <c r="BI230" i="104"/>
  <c r="BJ230" i="104"/>
  <c r="BK230" i="104"/>
  <c r="BL230" i="104"/>
  <c r="BM230" i="104"/>
  <c r="BN230" i="104"/>
  <c r="BO230" i="104"/>
  <c r="BP230" i="104"/>
  <c r="BQ230" i="104"/>
  <c r="BR230" i="104"/>
  <c r="BS230" i="104"/>
  <c r="BT230" i="104"/>
  <c r="BU230" i="104"/>
  <c r="BV230" i="104"/>
  <c r="BW230" i="104"/>
  <c r="BX230" i="104"/>
  <c r="BY230" i="104"/>
  <c r="BZ230" i="104"/>
  <c r="CA230" i="104"/>
  <c r="BH231" i="104"/>
  <c r="BI231" i="104"/>
  <c r="BJ231" i="104"/>
  <c r="BK231" i="104"/>
  <c r="BL231" i="104"/>
  <c r="BM231" i="104"/>
  <c r="BN231" i="104"/>
  <c r="BO231" i="104"/>
  <c r="BP231" i="104"/>
  <c r="BQ231" i="104"/>
  <c r="BR231" i="104"/>
  <c r="BS231" i="104"/>
  <c r="BT231" i="104"/>
  <c r="BU231" i="104"/>
  <c r="BV231" i="104"/>
  <c r="BW231" i="104"/>
  <c r="BX231" i="104"/>
  <c r="BY231" i="104"/>
  <c r="BZ231" i="104"/>
  <c r="CA231" i="104"/>
  <c r="BH232" i="104"/>
  <c r="BI232" i="104"/>
  <c r="BJ232" i="104"/>
  <c r="BK232" i="104"/>
  <c r="BL232" i="104"/>
  <c r="BM232" i="104"/>
  <c r="BN232" i="104"/>
  <c r="BO232" i="104"/>
  <c r="BP232" i="104"/>
  <c r="BQ232" i="104"/>
  <c r="BR232" i="104"/>
  <c r="BS232" i="104"/>
  <c r="BT232" i="104"/>
  <c r="BU232" i="104"/>
  <c r="BV232" i="104"/>
  <c r="BW232" i="104"/>
  <c r="BX232" i="104"/>
  <c r="BY232" i="104"/>
  <c r="BZ232" i="104"/>
  <c r="CA232" i="104"/>
  <c r="BH233" i="104"/>
  <c r="BI233" i="104"/>
  <c r="BJ233" i="104"/>
  <c r="BK233" i="104"/>
  <c r="BL233" i="104"/>
  <c r="BM233" i="104"/>
  <c r="BN233" i="104"/>
  <c r="BO233" i="104"/>
  <c r="BP233" i="104"/>
  <c r="BQ233" i="104"/>
  <c r="BR233" i="104"/>
  <c r="BS233" i="104"/>
  <c r="BT233" i="104"/>
  <c r="BU233" i="104"/>
  <c r="BV233" i="104"/>
  <c r="BW233" i="104"/>
  <c r="BX233" i="104"/>
  <c r="BY233" i="104"/>
  <c r="BZ233" i="104"/>
  <c r="CA233" i="104"/>
  <c r="BH234" i="104"/>
  <c r="BI234" i="104"/>
  <c r="BJ234" i="104"/>
  <c r="BK234" i="104"/>
  <c r="BL234" i="104"/>
  <c r="BM234" i="104"/>
  <c r="BN234" i="104"/>
  <c r="BO234" i="104"/>
  <c r="BP234" i="104"/>
  <c r="BQ234" i="104"/>
  <c r="BR234" i="104"/>
  <c r="BS234" i="104"/>
  <c r="BT234" i="104"/>
  <c r="BU234" i="104"/>
  <c r="BV234" i="104"/>
  <c r="BW234" i="104"/>
  <c r="BX234" i="104"/>
  <c r="BY234" i="104"/>
  <c r="BZ234" i="104"/>
  <c r="CA234" i="104"/>
  <c r="BH249" i="104"/>
  <c r="BI249" i="104"/>
  <c r="BJ249" i="104"/>
  <c r="BK249" i="104"/>
  <c r="BL249" i="104"/>
  <c r="BM249" i="104"/>
  <c r="BN249" i="104"/>
  <c r="BO249" i="104"/>
  <c r="BP249" i="104"/>
  <c r="BQ249" i="104"/>
  <c r="BR249" i="104"/>
  <c r="BS249" i="104"/>
  <c r="BT249" i="104"/>
  <c r="BU249" i="104"/>
  <c r="BV249" i="104"/>
  <c r="BW249" i="104"/>
  <c r="BX249" i="104"/>
  <c r="BY249" i="104"/>
  <c r="BZ249" i="104"/>
  <c r="CA249" i="104"/>
  <c r="BH235" i="104"/>
  <c r="BI235" i="104"/>
  <c r="BJ235" i="104"/>
  <c r="BK235" i="104"/>
  <c r="BL235" i="104"/>
  <c r="BM235" i="104"/>
  <c r="BN235" i="104"/>
  <c r="BO235" i="104"/>
  <c r="BP235" i="104"/>
  <c r="BQ235" i="104"/>
  <c r="BR235" i="104"/>
  <c r="BS235" i="104"/>
  <c r="BT235" i="104"/>
  <c r="BU235" i="104"/>
  <c r="BV235" i="104"/>
  <c r="BW235" i="104"/>
  <c r="BX235" i="104"/>
  <c r="BY235" i="104"/>
  <c r="BZ235" i="104"/>
  <c r="CA235" i="104"/>
  <c r="BH236" i="104"/>
  <c r="BI236" i="104"/>
  <c r="BJ236" i="104"/>
  <c r="BK236" i="104"/>
  <c r="BL236" i="104"/>
  <c r="BM236" i="104"/>
  <c r="BN236" i="104"/>
  <c r="BO236" i="104"/>
  <c r="BP236" i="104"/>
  <c r="BQ236" i="104"/>
  <c r="BR236" i="104"/>
  <c r="BS236" i="104"/>
  <c r="BT236" i="104"/>
  <c r="BU236" i="104"/>
  <c r="BV236" i="104"/>
  <c r="BW236" i="104"/>
  <c r="BX236" i="104"/>
  <c r="BY236" i="104"/>
  <c r="BZ236" i="104"/>
  <c r="CA236" i="104"/>
  <c r="BH238" i="104"/>
  <c r="BI238" i="104"/>
  <c r="BJ238" i="104"/>
  <c r="BK238" i="104"/>
  <c r="BL238" i="104"/>
  <c r="BM238" i="104"/>
  <c r="BN238" i="104"/>
  <c r="BO238" i="104"/>
  <c r="BP238" i="104"/>
  <c r="BQ238" i="104"/>
  <c r="BR238" i="104"/>
  <c r="BS238" i="104"/>
  <c r="BT238" i="104"/>
  <c r="BU238" i="104"/>
  <c r="BV238" i="104"/>
  <c r="BW238" i="104"/>
  <c r="BX238" i="104"/>
  <c r="BY238" i="104"/>
  <c r="BZ238" i="104"/>
  <c r="CA238" i="104"/>
  <c r="BH239" i="104"/>
  <c r="BI239" i="104"/>
  <c r="BJ239" i="104"/>
  <c r="BK239" i="104"/>
  <c r="BL239" i="104"/>
  <c r="BM239" i="104"/>
  <c r="BN239" i="104"/>
  <c r="BO239" i="104"/>
  <c r="BP239" i="104"/>
  <c r="BQ239" i="104"/>
  <c r="BR239" i="104"/>
  <c r="BS239" i="104"/>
  <c r="BT239" i="104"/>
  <c r="BU239" i="104"/>
  <c r="BV239" i="104"/>
  <c r="BW239" i="104"/>
  <c r="BX239" i="104"/>
  <c r="BY239" i="104"/>
  <c r="BZ239" i="104"/>
  <c r="CA239" i="104"/>
  <c r="BH240" i="104"/>
  <c r="BI240" i="104"/>
  <c r="BJ240" i="104"/>
  <c r="BK240" i="104"/>
  <c r="BL240" i="104"/>
  <c r="BM240" i="104"/>
  <c r="BN240" i="104"/>
  <c r="BO240" i="104"/>
  <c r="BP240" i="104"/>
  <c r="BQ240" i="104"/>
  <c r="BR240" i="104"/>
  <c r="BS240" i="104"/>
  <c r="BT240" i="104"/>
  <c r="BU240" i="104"/>
  <c r="BV240" i="104"/>
  <c r="BW240" i="104"/>
  <c r="BX240" i="104"/>
  <c r="BY240" i="104"/>
  <c r="BZ240" i="104"/>
  <c r="CA240" i="104"/>
  <c r="BH241" i="104"/>
  <c r="BI241" i="104"/>
  <c r="BJ241" i="104"/>
  <c r="BK241" i="104"/>
  <c r="BL241" i="104"/>
  <c r="BM241" i="104"/>
  <c r="BN241" i="104"/>
  <c r="BO241" i="104"/>
  <c r="BP241" i="104"/>
  <c r="BQ241" i="104"/>
  <c r="BR241" i="104"/>
  <c r="BS241" i="104"/>
  <c r="BT241" i="104"/>
  <c r="BU241" i="104"/>
  <c r="BV241" i="104"/>
  <c r="BW241" i="104"/>
  <c r="BX241" i="104"/>
  <c r="BY241" i="104"/>
  <c r="BZ241" i="104"/>
  <c r="CA241" i="104"/>
  <c r="BH243" i="104"/>
  <c r="BI243" i="104"/>
  <c r="BJ243" i="104"/>
  <c r="BK243" i="104"/>
  <c r="BL243" i="104"/>
  <c r="BM243" i="104"/>
  <c r="BN243" i="104"/>
  <c r="BO243" i="104"/>
  <c r="BP243" i="104"/>
  <c r="BQ243" i="104"/>
  <c r="BR243" i="104"/>
  <c r="BS243" i="104"/>
  <c r="BT243" i="104"/>
  <c r="BU243" i="104"/>
  <c r="BV243" i="104"/>
  <c r="BW243" i="104"/>
  <c r="BX243" i="104"/>
  <c r="BY243" i="104"/>
  <c r="BZ243" i="104"/>
  <c r="CA243" i="104"/>
  <c r="BH244" i="104"/>
  <c r="BI244" i="104"/>
  <c r="BJ244" i="104"/>
  <c r="BK244" i="104"/>
  <c r="BL244" i="104"/>
  <c r="BM244" i="104"/>
  <c r="BN244" i="104"/>
  <c r="BO244" i="104"/>
  <c r="BP244" i="104"/>
  <c r="BQ244" i="104"/>
  <c r="BR244" i="104"/>
  <c r="BS244" i="104"/>
  <c r="BT244" i="104"/>
  <c r="BU244" i="104"/>
  <c r="BV244" i="104"/>
  <c r="BW244" i="104"/>
  <c r="BX244" i="104"/>
  <c r="BY244" i="104"/>
  <c r="BZ244" i="104"/>
  <c r="CA244" i="104"/>
  <c r="BH245" i="104"/>
  <c r="BI245" i="104"/>
  <c r="BJ245" i="104"/>
  <c r="BK245" i="104"/>
  <c r="BL245" i="104"/>
  <c r="BM245" i="104"/>
  <c r="BN245" i="104"/>
  <c r="BO245" i="104"/>
  <c r="BP245" i="104"/>
  <c r="BQ245" i="104"/>
  <c r="BR245" i="104"/>
  <c r="BS245" i="104"/>
  <c r="BT245" i="104"/>
  <c r="BU245" i="104"/>
  <c r="BV245" i="104"/>
  <c r="BW245" i="104"/>
  <c r="BX245" i="104"/>
  <c r="BY245" i="104"/>
  <c r="BZ245" i="104"/>
  <c r="CA245" i="104"/>
  <c r="BH248" i="104"/>
  <c r="BI248" i="104"/>
  <c r="BJ248" i="104"/>
  <c r="BK248" i="104"/>
  <c r="BL248" i="104"/>
  <c r="BM248" i="104"/>
  <c r="BN248" i="104"/>
  <c r="BO248" i="104"/>
  <c r="BP248" i="104"/>
  <c r="BQ248" i="104"/>
  <c r="BR248" i="104"/>
  <c r="BS248" i="104"/>
  <c r="BT248" i="104"/>
  <c r="BU248" i="104"/>
  <c r="BV248" i="104"/>
  <c r="BW248" i="104"/>
  <c r="BX248" i="104"/>
  <c r="BY248" i="104"/>
  <c r="BZ248" i="104"/>
  <c r="CA248" i="104"/>
  <c r="BH266" i="104"/>
  <c r="BI266" i="104"/>
  <c r="BJ266" i="104"/>
  <c r="BK266" i="104"/>
  <c r="BL266" i="104"/>
  <c r="BM266" i="104"/>
  <c r="BN266" i="104"/>
  <c r="BO266" i="104"/>
  <c r="BP266" i="104"/>
  <c r="BQ266" i="104"/>
  <c r="BR266" i="104"/>
  <c r="BS266" i="104"/>
  <c r="BT266" i="104"/>
  <c r="BU266" i="104"/>
  <c r="BV266" i="104"/>
  <c r="BW266" i="104"/>
  <c r="BX266" i="104"/>
  <c r="BY266" i="104"/>
  <c r="BZ266" i="104"/>
  <c r="CA266" i="104"/>
  <c r="BH250" i="104"/>
  <c r="BI250" i="104"/>
  <c r="BJ250" i="104"/>
  <c r="BK250" i="104"/>
  <c r="BL250" i="104"/>
  <c r="BM250" i="104"/>
  <c r="BN250" i="104"/>
  <c r="BO250" i="104"/>
  <c r="BP250" i="104"/>
  <c r="BQ250" i="104"/>
  <c r="BR250" i="104"/>
  <c r="BS250" i="104"/>
  <c r="BT250" i="104"/>
  <c r="BU250" i="104"/>
  <c r="BV250" i="104"/>
  <c r="BW250" i="104"/>
  <c r="BX250" i="104"/>
  <c r="BY250" i="104"/>
  <c r="BZ250" i="104"/>
  <c r="CA250" i="104"/>
  <c r="BH227" i="104"/>
  <c r="BI227" i="104"/>
  <c r="BJ227" i="104"/>
  <c r="BK227" i="104"/>
  <c r="BL227" i="104"/>
  <c r="BM227" i="104"/>
  <c r="BN227" i="104"/>
  <c r="BO227" i="104"/>
  <c r="BP227" i="104"/>
  <c r="BQ227" i="104"/>
  <c r="BR227" i="104"/>
  <c r="BS227" i="104"/>
  <c r="BT227" i="104"/>
  <c r="BU227" i="104"/>
  <c r="BV227" i="104"/>
  <c r="BW227" i="104"/>
  <c r="BX227" i="104"/>
  <c r="BY227" i="104"/>
  <c r="BZ227" i="104"/>
  <c r="CA227" i="104"/>
  <c r="BH247" i="104"/>
  <c r="BI247" i="104"/>
  <c r="BJ247" i="104"/>
  <c r="BK247" i="104"/>
  <c r="BL247" i="104"/>
  <c r="BM247" i="104"/>
  <c r="BN247" i="104"/>
  <c r="BO247" i="104"/>
  <c r="BP247" i="104"/>
  <c r="BQ247" i="104"/>
  <c r="BR247" i="104"/>
  <c r="BS247" i="104"/>
  <c r="BT247" i="104"/>
  <c r="BU247" i="104"/>
  <c r="BV247" i="104"/>
  <c r="BW247" i="104"/>
  <c r="BX247" i="104"/>
  <c r="BY247" i="104"/>
  <c r="BZ247" i="104"/>
  <c r="CA247" i="104"/>
  <c r="BH251" i="104"/>
  <c r="BI251" i="104"/>
  <c r="BJ251" i="104"/>
  <c r="BK251" i="104"/>
  <c r="BL251" i="104"/>
  <c r="BM251" i="104"/>
  <c r="BN251" i="104"/>
  <c r="BO251" i="104"/>
  <c r="BP251" i="104"/>
  <c r="BQ251" i="104"/>
  <c r="BR251" i="104"/>
  <c r="BS251" i="104"/>
  <c r="BT251" i="104"/>
  <c r="BU251" i="104"/>
  <c r="BV251" i="104"/>
  <c r="BW251" i="104"/>
  <c r="BX251" i="104"/>
  <c r="BY251" i="104"/>
  <c r="BZ251" i="104"/>
  <c r="CA251" i="104"/>
  <c r="BH252" i="104"/>
  <c r="BI252" i="104"/>
  <c r="BJ252" i="104"/>
  <c r="BK252" i="104"/>
  <c r="BL252" i="104"/>
  <c r="BM252" i="104"/>
  <c r="BN252" i="104"/>
  <c r="BO252" i="104"/>
  <c r="BP252" i="104"/>
  <c r="BQ252" i="104"/>
  <c r="BR252" i="104"/>
  <c r="BS252" i="104"/>
  <c r="BT252" i="104"/>
  <c r="BU252" i="104"/>
  <c r="BV252" i="104"/>
  <c r="BW252" i="104"/>
  <c r="BX252" i="104"/>
  <c r="BY252" i="104"/>
  <c r="BZ252" i="104"/>
  <c r="CA252" i="104"/>
  <c r="BH253" i="104"/>
  <c r="BI253" i="104"/>
  <c r="BJ253" i="104"/>
  <c r="BK253" i="104"/>
  <c r="BL253" i="104"/>
  <c r="BM253" i="104"/>
  <c r="BN253" i="104"/>
  <c r="BO253" i="104"/>
  <c r="BP253" i="104"/>
  <c r="BQ253" i="104"/>
  <c r="BR253" i="104"/>
  <c r="BS253" i="104"/>
  <c r="BT253" i="104"/>
  <c r="BU253" i="104"/>
  <c r="BV253" i="104"/>
  <c r="BW253" i="104"/>
  <c r="BX253" i="104"/>
  <c r="BY253" i="104"/>
  <c r="BZ253" i="104"/>
  <c r="CA253" i="104"/>
  <c r="BH254" i="104"/>
  <c r="BI254" i="104"/>
  <c r="BJ254" i="104"/>
  <c r="BK254" i="104"/>
  <c r="BL254" i="104"/>
  <c r="BM254" i="104"/>
  <c r="BN254" i="104"/>
  <c r="BO254" i="104"/>
  <c r="BP254" i="104"/>
  <c r="BQ254" i="104"/>
  <c r="BR254" i="104"/>
  <c r="BS254" i="104"/>
  <c r="BT254" i="104"/>
  <c r="BU254" i="104"/>
  <c r="BV254" i="104"/>
  <c r="BW254" i="104"/>
  <c r="BX254" i="104"/>
  <c r="BY254" i="104"/>
  <c r="BZ254" i="104"/>
  <c r="CA254" i="104"/>
  <c r="BH246" i="104"/>
  <c r="BI246" i="104"/>
  <c r="BJ246" i="104"/>
  <c r="BK246" i="104"/>
  <c r="BL246" i="104"/>
  <c r="BM246" i="104"/>
  <c r="BN246" i="104"/>
  <c r="BO246" i="104"/>
  <c r="BP246" i="104"/>
  <c r="BQ246" i="104"/>
  <c r="BR246" i="104"/>
  <c r="BS246" i="104"/>
  <c r="BT246" i="104"/>
  <c r="BU246" i="104"/>
  <c r="BV246" i="104"/>
  <c r="BW246" i="104"/>
  <c r="BX246" i="104"/>
  <c r="BY246" i="104"/>
  <c r="BZ246" i="104"/>
  <c r="CA246" i="104"/>
  <c r="BH255" i="104"/>
  <c r="BI255" i="104"/>
  <c r="BJ255" i="104"/>
  <c r="BK255" i="104"/>
  <c r="BL255" i="104"/>
  <c r="BM255" i="104"/>
  <c r="BN255" i="104"/>
  <c r="BO255" i="104"/>
  <c r="BP255" i="104"/>
  <c r="BQ255" i="104"/>
  <c r="BR255" i="104"/>
  <c r="BS255" i="104"/>
  <c r="BT255" i="104"/>
  <c r="BU255" i="104"/>
  <c r="BV255" i="104"/>
  <c r="BW255" i="104"/>
  <c r="BX255" i="104"/>
  <c r="BY255" i="104"/>
  <c r="BZ255" i="104"/>
  <c r="CA255" i="104"/>
  <c r="BH256" i="104"/>
  <c r="BI256" i="104"/>
  <c r="BJ256" i="104"/>
  <c r="BK256" i="104"/>
  <c r="BL256" i="104"/>
  <c r="BM256" i="104"/>
  <c r="BN256" i="104"/>
  <c r="BO256" i="104"/>
  <c r="BP256" i="104"/>
  <c r="BQ256" i="104"/>
  <c r="BR256" i="104"/>
  <c r="BS256" i="104"/>
  <c r="BT256" i="104"/>
  <c r="BU256" i="104"/>
  <c r="BV256" i="104"/>
  <c r="BW256" i="104"/>
  <c r="BX256" i="104"/>
  <c r="BY256" i="104"/>
  <c r="BZ256" i="104"/>
  <c r="CA256" i="104"/>
  <c r="BH257" i="104"/>
  <c r="BI257" i="104"/>
  <c r="BJ257" i="104"/>
  <c r="BK257" i="104"/>
  <c r="BL257" i="104"/>
  <c r="BM257" i="104"/>
  <c r="BN257" i="104"/>
  <c r="BO257" i="104"/>
  <c r="BP257" i="104"/>
  <c r="BQ257" i="104"/>
  <c r="BR257" i="104"/>
  <c r="BS257" i="104"/>
  <c r="BT257" i="104"/>
  <c r="BU257" i="104"/>
  <c r="BV257" i="104"/>
  <c r="BW257" i="104"/>
  <c r="BX257" i="104"/>
  <c r="BY257" i="104"/>
  <c r="BZ257" i="104"/>
  <c r="CA257" i="104"/>
  <c r="BH258" i="104"/>
  <c r="BI258" i="104"/>
  <c r="BJ258" i="104"/>
  <c r="BK258" i="104"/>
  <c r="BL258" i="104"/>
  <c r="BM258" i="104"/>
  <c r="BN258" i="104"/>
  <c r="BO258" i="104"/>
  <c r="BP258" i="104"/>
  <c r="BQ258" i="104"/>
  <c r="BR258" i="104"/>
  <c r="BS258" i="104"/>
  <c r="BT258" i="104"/>
  <c r="BU258" i="104"/>
  <c r="BV258" i="104"/>
  <c r="BW258" i="104"/>
  <c r="BX258" i="104"/>
  <c r="BY258" i="104"/>
  <c r="BZ258" i="104"/>
  <c r="CA258" i="104"/>
  <c r="BH259" i="104"/>
  <c r="BI259" i="104"/>
  <c r="BJ259" i="104"/>
  <c r="BK259" i="104"/>
  <c r="BL259" i="104"/>
  <c r="BM259" i="104"/>
  <c r="BN259" i="104"/>
  <c r="BO259" i="104"/>
  <c r="BP259" i="104"/>
  <c r="BQ259" i="104"/>
  <c r="BR259" i="104"/>
  <c r="BS259" i="104"/>
  <c r="BT259" i="104"/>
  <c r="BU259" i="104"/>
  <c r="BV259" i="104"/>
  <c r="BW259" i="104"/>
  <c r="BX259" i="104"/>
  <c r="BY259" i="104"/>
  <c r="BZ259" i="104"/>
  <c r="CA259" i="104"/>
  <c r="BH261" i="104"/>
  <c r="BI261" i="104"/>
  <c r="BJ261" i="104"/>
  <c r="BK261" i="104"/>
  <c r="BL261" i="104"/>
  <c r="BM261" i="104"/>
  <c r="BN261" i="104"/>
  <c r="BO261" i="104"/>
  <c r="BP261" i="104"/>
  <c r="BQ261" i="104"/>
  <c r="BR261" i="104"/>
  <c r="BS261" i="104"/>
  <c r="BT261" i="104"/>
  <c r="BU261" i="104"/>
  <c r="BV261" i="104"/>
  <c r="BW261" i="104"/>
  <c r="BX261" i="104"/>
  <c r="BY261" i="104"/>
  <c r="BZ261" i="104"/>
  <c r="CA261" i="104"/>
  <c r="BH264" i="104"/>
  <c r="BI264" i="104"/>
  <c r="BJ264" i="104"/>
  <c r="BK264" i="104"/>
  <c r="BL264" i="104"/>
  <c r="BM264" i="104"/>
  <c r="BN264" i="104"/>
  <c r="BO264" i="104"/>
  <c r="BP264" i="104"/>
  <c r="BQ264" i="104"/>
  <c r="BR264" i="104"/>
  <c r="BS264" i="104"/>
  <c r="BT264" i="104"/>
  <c r="BU264" i="104"/>
  <c r="BV264" i="104"/>
  <c r="BW264" i="104"/>
  <c r="BX264" i="104"/>
  <c r="BY264" i="104"/>
  <c r="BZ264" i="104"/>
  <c r="CA264" i="104"/>
  <c r="BH262" i="104"/>
  <c r="BI262" i="104"/>
  <c r="BJ262" i="104"/>
  <c r="BK262" i="104"/>
  <c r="BL262" i="104"/>
  <c r="BM262" i="104"/>
  <c r="BN262" i="104"/>
  <c r="BO262" i="104"/>
  <c r="BP262" i="104"/>
  <c r="BQ262" i="104"/>
  <c r="BR262" i="104"/>
  <c r="BS262" i="104"/>
  <c r="BT262" i="104"/>
  <c r="BU262" i="104"/>
  <c r="BV262" i="104"/>
  <c r="BW262" i="104"/>
  <c r="BX262" i="104"/>
  <c r="BY262" i="104"/>
  <c r="BZ262" i="104"/>
  <c r="CA262" i="104"/>
  <c r="BH263" i="104"/>
  <c r="BI263" i="104"/>
  <c r="BJ263" i="104"/>
  <c r="BK263" i="104"/>
  <c r="BL263" i="104"/>
  <c r="BM263" i="104"/>
  <c r="BN263" i="104"/>
  <c r="BO263" i="104"/>
  <c r="BP263" i="104"/>
  <c r="BQ263" i="104"/>
  <c r="BR263" i="104"/>
  <c r="BS263" i="104"/>
  <c r="BT263" i="104"/>
  <c r="BU263" i="104"/>
  <c r="BV263" i="104"/>
  <c r="BW263" i="104"/>
  <c r="BX263" i="104"/>
  <c r="BY263" i="104"/>
  <c r="BZ263" i="104"/>
  <c r="CA263" i="104"/>
  <c r="BH260" i="104"/>
  <c r="BI260" i="104"/>
  <c r="BJ260" i="104"/>
  <c r="BK260" i="104"/>
  <c r="BL260" i="104"/>
  <c r="BM260" i="104"/>
  <c r="BN260" i="104"/>
  <c r="BO260" i="104"/>
  <c r="BP260" i="104"/>
  <c r="BQ260" i="104"/>
  <c r="BR260" i="104"/>
  <c r="BS260" i="104"/>
  <c r="BT260" i="104"/>
  <c r="BU260" i="104"/>
  <c r="BV260" i="104"/>
  <c r="BW260" i="104"/>
  <c r="BX260" i="104"/>
  <c r="BY260" i="104"/>
  <c r="BZ260" i="104"/>
  <c r="CA260" i="104"/>
  <c r="BH242" i="104"/>
  <c r="BI242" i="104"/>
  <c r="BJ242" i="104"/>
  <c r="BK242" i="104"/>
  <c r="BL242" i="104"/>
  <c r="BM242" i="104"/>
  <c r="BN242" i="104"/>
  <c r="BO242" i="104"/>
  <c r="BP242" i="104"/>
  <c r="BQ242" i="104"/>
  <c r="BR242" i="104"/>
  <c r="BS242" i="104"/>
  <c r="BT242" i="104"/>
  <c r="BU242" i="104"/>
  <c r="BV242" i="104"/>
  <c r="BW242" i="104"/>
  <c r="BX242" i="104"/>
  <c r="BY242" i="104"/>
  <c r="BZ242" i="104"/>
  <c r="CA242" i="104"/>
  <c r="BH265" i="104"/>
  <c r="BI265" i="104"/>
  <c r="BJ265" i="104"/>
  <c r="BK265" i="104"/>
  <c r="BL265" i="104"/>
  <c r="BM265" i="104"/>
  <c r="BN265" i="104"/>
  <c r="BO265" i="104"/>
  <c r="BP265" i="104"/>
  <c r="BQ265" i="104"/>
  <c r="BR265" i="104"/>
  <c r="BS265" i="104"/>
  <c r="BT265" i="104"/>
  <c r="BU265" i="104"/>
  <c r="BV265" i="104"/>
  <c r="BW265" i="104"/>
  <c r="BX265" i="104"/>
  <c r="BY265" i="104"/>
  <c r="BZ265" i="104"/>
  <c r="CA265" i="104"/>
  <c r="BH267" i="104"/>
  <c r="BI267" i="104"/>
  <c r="BJ267" i="104"/>
  <c r="BK267" i="104"/>
  <c r="BL267" i="104"/>
  <c r="BM267" i="104"/>
  <c r="BN267" i="104"/>
  <c r="BO267" i="104"/>
  <c r="BP267" i="104"/>
  <c r="BQ267" i="104"/>
  <c r="BR267" i="104"/>
  <c r="BS267" i="104"/>
  <c r="BT267" i="104"/>
  <c r="BU267" i="104"/>
  <c r="BV267" i="104"/>
  <c r="BW267" i="104"/>
  <c r="BX267" i="104"/>
  <c r="BY267" i="104"/>
  <c r="BZ267" i="104"/>
  <c r="CA267" i="104"/>
  <c r="BH269" i="104"/>
  <c r="BI269" i="104"/>
  <c r="BJ269" i="104"/>
  <c r="BK269" i="104"/>
  <c r="BL269" i="104"/>
  <c r="BM269" i="104"/>
  <c r="BN269" i="104"/>
  <c r="BO269" i="104"/>
  <c r="BP269" i="104"/>
  <c r="BQ269" i="104"/>
  <c r="BR269" i="104"/>
  <c r="BS269" i="104"/>
  <c r="BT269" i="104"/>
  <c r="BU269" i="104"/>
  <c r="BV269" i="104"/>
  <c r="BW269" i="104"/>
  <c r="BX269" i="104"/>
  <c r="BY269" i="104"/>
  <c r="BZ269" i="104"/>
  <c r="CA269" i="104"/>
  <c r="BH270" i="104"/>
  <c r="BI270" i="104"/>
  <c r="BJ270" i="104"/>
  <c r="BK270" i="104"/>
  <c r="BL270" i="104"/>
  <c r="BM270" i="104"/>
  <c r="BN270" i="104"/>
  <c r="BO270" i="104"/>
  <c r="BP270" i="104"/>
  <c r="BQ270" i="104"/>
  <c r="BR270" i="104"/>
  <c r="BS270" i="104"/>
  <c r="BT270" i="104"/>
  <c r="BU270" i="104"/>
  <c r="BV270" i="104"/>
  <c r="BW270" i="104"/>
  <c r="BX270" i="104"/>
  <c r="BY270" i="104"/>
  <c r="BZ270" i="104"/>
  <c r="CA270" i="104"/>
  <c r="BH271" i="104"/>
  <c r="BI271" i="104"/>
  <c r="BJ271" i="104"/>
  <c r="BK271" i="104"/>
  <c r="BL271" i="104"/>
  <c r="BM271" i="104"/>
  <c r="BN271" i="104"/>
  <c r="BO271" i="104"/>
  <c r="BP271" i="104"/>
  <c r="BQ271" i="104"/>
  <c r="BR271" i="104"/>
  <c r="BS271" i="104"/>
  <c r="BT271" i="104"/>
  <c r="BU271" i="104"/>
  <c r="BV271" i="104"/>
  <c r="BW271" i="104"/>
  <c r="BX271" i="104"/>
  <c r="BY271" i="104"/>
  <c r="BZ271" i="104"/>
  <c r="CA271" i="104"/>
  <c r="BH268" i="104"/>
  <c r="BI268" i="104"/>
  <c r="BJ268" i="104"/>
  <c r="BK268" i="104"/>
  <c r="BL268" i="104"/>
  <c r="BM268" i="104"/>
  <c r="BN268" i="104"/>
  <c r="BO268" i="104"/>
  <c r="BP268" i="104"/>
  <c r="BQ268" i="104"/>
  <c r="BR268" i="104"/>
  <c r="BS268" i="104"/>
  <c r="BT268" i="104"/>
  <c r="BU268" i="104"/>
  <c r="BV268" i="104"/>
  <c r="BW268" i="104"/>
  <c r="BX268" i="104"/>
  <c r="BY268" i="104"/>
  <c r="BZ268" i="104"/>
  <c r="CA268" i="104"/>
  <c r="BH272" i="104"/>
  <c r="BI272" i="104"/>
  <c r="BJ272" i="104"/>
  <c r="BK272" i="104"/>
  <c r="BL272" i="104"/>
  <c r="BM272" i="104"/>
  <c r="BN272" i="104"/>
  <c r="BO272" i="104"/>
  <c r="BP272" i="104"/>
  <c r="BQ272" i="104"/>
  <c r="BR272" i="104"/>
  <c r="BS272" i="104"/>
  <c r="BT272" i="104"/>
  <c r="BU272" i="104"/>
  <c r="BV272" i="104"/>
  <c r="BW272" i="104"/>
  <c r="BX272" i="104"/>
  <c r="BY272" i="104"/>
  <c r="BZ272" i="104"/>
  <c r="CA272" i="104"/>
  <c r="BH273" i="104"/>
  <c r="BI273" i="104"/>
  <c r="BJ273" i="104"/>
  <c r="BK273" i="104"/>
  <c r="BL273" i="104"/>
  <c r="BM273" i="104"/>
  <c r="BN273" i="104"/>
  <c r="BO273" i="104"/>
  <c r="BP273" i="104"/>
  <c r="BQ273" i="104"/>
  <c r="BR273" i="104"/>
  <c r="BS273" i="104"/>
  <c r="BT273" i="104"/>
  <c r="BU273" i="104"/>
  <c r="BV273" i="104"/>
  <c r="BW273" i="104"/>
  <c r="BX273" i="104"/>
  <c r="BY273" i="104"/>
  <c r="BZ273" i="104"/>
  <c r="CA273" i="104"/>
  <c r="BH274" i="104"/>
  <c r="BI274" i="104"/>
  <c r="BJ274" i="104"/>
  <c r="BK274" i="104"/>
  <c r="BL274" i="104"/>
  <c r="BM274" i="104"/>
  <c r="BN274" i="104"/>
  <c r="BO274" i="104"/>
  <c r="BP274" i="104"/>
  <c r="BQ274" i="104"/>
  <c r="BR274" i="104"/>
  <c r="BS274" i="104"/>
  <c r="BT274" i="104"/>
  <c r="BU274" i="104"/>
  <c r="BV274" i="104"/>
  <c r="BW274" i="104"/>
  <c r="BX274" i="104"/>
  <c r="BY274" i="104"/>
  <c r="BZ274" i="104"/>
  <c r="CA274" i="104"/>
  <c r="BH282" i="104"/>
  <c r="BI282" i="104"/>
  <c r="BJ282" i="104"/>
  <c r="BK282" i="104"/>
  <c r="BL282" i="104"/>
  <c r="BM282" i="104"/>
  <c r="BN282" i="104"/>
  <c r="BO282" i="104"/>
  <c r="BP282" i="104"/>
  <c r="BQ282" i="104"/>
  <c r="BR282" i="104"/>
  <c r="BS282" i="104"/>
  <c r="BT282" i="104"/>
  <c r="BU282" i="104"/>
  <c r="BV282" i="104"/>
  <c r="BW282" i="104"/>
  <c r="BX282" i="104"/>
  <c r="BY282" i="104"/>
  <c r="BZ282" i="104"/>
  <c r="CA282" i="104"/>
  <c r="BH283" i="104"/>
  <c r="BI283" i="104"/>
  <c r="BJ283" i="104"/>
  <c r="BK283" i="104"/>
  <c r="BL283" i="104"/>
  <c r="BM283" i="104"/>
  <c r="BN283" i="104"/>
  <c r="BO283" i="104"/>
  <c r="BP283" i="104"/>
  <c r="BQ283" i="104"/>
  <c r="BR283" i="104"/>
  <c r="BS283" i="104"/>
  <c r="BT283" i="104"/>
  <c r="BU283" i="104"/>
  <c r="BV283" i="104"/>
  <c r="BW283" i="104"/>
  <c r="BX283" i="104"/>
  <c r="BY283" i="104"/>
  <c r="BZ283" i="104"/>
  <c r="CA283" i="104"/>
  <c r="BH237" i="104"/>
  <c r="BI237" i="104"/>
  <c r="BJ237" i="104"/>
  <c r="BK237" i="104"/>
  <c r="BL237" i="104"/>
  <c r="BM237" i="104"/>
  <c r="BN237" i="104"/>
  <c r="BO237" i="104"/>
  <c r="BP237" i="104"/>
  <c r="BQ237" i="104"/>
  <c r="BR237" i="104"/>
  <c r="BS237" i="104"/>
  <c r="BT237" i="104"/>
  <c r="BU237" i="104"/>
  <c r="BV237" i="104"/>
  <c r="BW237" i="104"/>
  <c r="BX237" i="104"/>
  <c r="BY237" i="104"/>
  <c r="BZ237" i="104"/>
  <c r="CA237" i="104"/>
  <c r="BH275" i="104"/>
  <c r="BI275" i="104"/>
  <c r="BJ275" i="104"/>
  <c r="BK275" i="104"/>
  <c r="BL275" i="104"/>
  <c r="BM275" i="104"/>
  <c r="BN275" i="104"/>
  <c r="BO275" i="104"/>
  <c r="BP275" i="104"/>
  <c r="BQ275" i="104"/>
  <c r="BR275" i="104"/>
  <c r="BS275" i="104"/>
  <c r="BT275" i="104"/>
  <c r="BU275" i="104"/>
  <c r="BV275" i="104"/>
  <c r="BW275" i="104"/>
  <c r="BX275" i="104"/>
  <c r="BY275" i="104"/>
  <c r="BZ275" i="104"/>
  <c r="CA275" i="104"/>
  <c r="BH276" i="104"/>
  <c r="BI276" i="104"/>
  <c r="BJ276" i="104"/>
  <c r="BK276" i="104"/>
  <c r="BL276" i="104"/>
  <c r="BM276" i="104"/>
  <c r="BN276" i="104"/>
  <c r="BO276" i="104"/>
  <c r="BP276" i="104"/>
  <c r="BQ276" i="104"/>
  <c r="BR276" i="104"/>
  <c r="BS276" i="104"/>
  <c r="BT276" i="104"/>
  <c r="BU276" i="104"/>
  <c r="BV276" i="104"/>
  <c r="BW276" i="104"/>
  <c r="BX276" i="104"/>
  <c r="BY276" i="104"/>
  <c r="BZ276" i="104"/>
  <c r="CA276" i="104"/>
  <c r="BH277" i="104"/>
  <c r="BI277" i="104"/>
  <c r="BJ277" i="104"/>
  <c r="BK277" i="104"/>
  <c r="BL277" i="104"/>
  <c r="BM277" i="104"/>
  <c r="BN277" i="104"/>
  <c r="BO277" i="104"/>
  <c r="BP277" i="104"/>
  <c r="BQ277" i="104"/>
  <c r="BR277" i="104"/>
  <c r="BS277" i="104"/>
  <c r="BT277" i="104"/>
  <c r="BU277" i="104"/>
  <c r="BV277" i="104"/>
  <c r="BW277" i="104"/>
  <c r="BX277" i="104"/>
  <c r="BY277" i="104"/>
  <c r="BZ277" i="104"/>
  <c r="CA277" i="104"/>
  <c r="BH278" i="104"/>
  <c r="BI278" i="104"/>
  <c r="BJ278" i="104"/>
  <c r="BK278" i="104"/>
  <c r="BL278" i="104"/>
  <c r="BM278" i="104"/>
  <c r="BN278" i="104"/>
  <c r="BO278" i="104"/>
  <c r="BP278" i="104"/>
  <c r="BQ278" i="104"/>
  <c r="BR278" i="104"/>
  <c r="BS278" i="104"/>
  <c r="BT278" i="104"/>
  <c r="BU278" i="104"/>
  <c r="BV278" i="104"/>
  <c r="BW278" i="104"/>
  <c r="BX278" i="104"/>
  <c r="BY278" i="104"/>
  <c r="BZ278" i="104"/>
  <c r="CA278" i="104"/>
  <c r="BH279" i="104"/>
  <c r="BI279" i="104"/>
  <c r="BJ279" i="104"/>
  <c r="BK279" i="104"/>
  <c r="BL279" i="104"/>
  <c r="BM279" i="104"/>
  <c r="BN279" i="104"/>
  <c r="BO279" i="104"/>
  <c r="BP279" i="104"/>
  <c r="BQ279" i="104"/>
  <c r="BR279" i="104"/>
  <c r="BS279" i="104"/>
  <c r="BT279" i="104"/>
  <c r="BU279" i="104"/>
  <c r="BV279" i="104"/>
  <c r="BW279" i="104"/>
  <c r="BX279" i="104"/>
  <c r="BY279" i="104"/>
  <c r="BZ279" i="104"/>
  <c r="CA279" i="104"/>
  <c r="BH280" i="104"/>
  <c r="BI280" i="104"/>
  <c r="BJ280" i="104"/>
  <c r="BK280" i="104"/>
  <c r="BL280" i="104"/>
  <c r="BM280" i="104"/>
  <c r="BN280" i="104"/>
  <c r="BO280" i="104"/>
  <c r="BP280" i="104"/>
  <c r="BQ280" i="104"/>
  <c r="BR280" i="104"/>
  <c r="BS280" i="104"/>
  <c r="BT280" i="104"/>
  <c r="BU280" i="104"/>
  <c r="BV280" i="104"/>
  <c r="BW280" i="104"/>
  <c r="BX280" i="104"/>
  <c r="BY280" i="104"/>
  <c r="BZ280" i="104"/>
  <c r="CA280" i="104"/>
  <c r="BH284" i="104"/>
  <c r="BI284" i="104"/>
  <c r="BJ284" i="104"/>
  <c r="BK284" i="104"/>
  <c r="BL284" i="104"/>
  <c r="BM284" i="104"/>
  <c r="BN284" i="104"/>
  <c r="BO284" i="104"/>
  <c r="BP284" i="104"/>
  <c r="BQ284" i="104"/>
  <c r="BR284" i="104"/>
  <c r="BS284" i="104"/>
  <c r="BT284" i="104"/>
  <c r="BU284" i="104"/>
  <c r="BV284" i="104"/>
  <c r="BW284" i="104"/>
  <c r="BX284" i="104"/>
  <c r="BY284" i="104"/>
  <c r="BZ284" i="104"/>
  <c r="CA284" i="104"/>
  <c r="BH285" i="104"/>
  <c r="BI285" i="104"/>
  <c r="BJ285" i="104"/>
  <c r="BK285" i="104"/>
  <c r="BL285" i="104"/>
  <c r="BM285" i="104"/>
  <c r="BN285" i="104"/>
  <c r="BO285" i="104"/>
  <c r="BP285" i="104"/>
  <c r="BQ285" i="104"/>
  <c r="BR285" i="104"/>
  <c r="BS285" i="104"/>
  <c r="BT285" i="104"/>
  <c r="BU285" i="104"/>
  <c r="BV285" i="104"/>
  <c r="BW285" i="104"/>
  <c r="BX285" i="104"/>
  <c r="BY285" i="104"/>
  <c r="BZ285" i="104"/>
  <c r="CA285" i="104"/>
  <c r="BH281" i="104"/>
  <c r="BI281" i="104"/>
  <c r="BJ281" i="104"/>
  <c r="BK281" i="104"/>
  <c r="BL281" i="104"/>
  <c r="BM281" i="104"/>
  <c r="BN281" i="104"/>
  <c r="BO281" i="104"/>
  <c r="BP281" i="104"/>
  <c r="BQ281" i="104"/>
  <c r="BR281" i="104"/>
  <c r="BS281" i="104"/>
  <c r="BT281" i="104"/>
  <c r="BU281" i="104"/>
  <c r="BV281" i="104"/>
  <c r="BW281" i="104"/>
  <c r="BX281" i="104"/>
  <c r="BY281" i="104"/>
  <c r="BZ281" i="104"/>
  <c r="CA281" i="104"/>
  <c r="BH286" i="104"/>
  <c r="BI286" i="104"/>
  <c r="BJ286" i="104"/>
  <c r="BK286" i="104"/>
  <c r="BL286" i="104"/>
  <c r="BM286" i="104"/>
  <c r="BN286" i="104"/>
  <c r="BO286" i="104"/>
  <c r="BP286" i="104"/>
  <c r="BQ286" i="104"/>
  <c r="BR286" i="104"/>
  <c r="BS286" i="104"/>
  <c r="BT286" i="104"/>
  <c r="BU286" i="104"/>
  <c r="BV286" i="104"/>
  <c r="BW286" i="104"/>
  <c r="BX286" i="104"/>
  <c r="BY286" i="104"/>
  <c r="BZ286" i="104"/>
  <c r="CA286" i="104"/>
  <c r="BH287" i="104"/>
  <c r="BI287" i="104"/>
  <c r="BJ287" i="104"/>
  <c r="BK287" i="104"/>
  <c r="BL287" i="104"/>
  <c r="BM287" i="104"/>
  <c r="BN287" i="104"/>
  <c r="BO287" i="104"/>
  <c r="BP287" i="104"/>
  <c r="BQ287" i="104"/>
  <c r="BR287" i="104"/>
  <c r="BS287" i="104"/>
  <c r="BT287" i="104"/>
  <c r="BU287" i="104"/>
  <c r="BV287" i="104"/>
  <c r="BW287" i="104"/>
  <c r="BX287" i="104"/>
  <c r="BY287" i="104"/>
  <c r="BZ287" i="104"/>
  <c r="CA287" i="104"/>
  <c r="BH288" i="104"/>
  <c r="BI288" i="104"/>
  <c r="BJ288" i="104"/>
  <c r="BK288" i="104"/>
  <c r="BL288" i="104"/>
  <c r="BM288" i="104"/>
  <c r="BN288" i="104"/>
  <c r="BO288" i="104"/>
  <c r="BP288" i="104"/>
  <c r="BQ288" i="104"/>
  <c r="BR288" i="104"/>
  <c r="BS288" i="104"/>
  <c r="BT288" i="104"/>
  <c r="BU288" i="104"/>
  <c r="BV288" i="104"/>
  <c r="BW288" i="104"/>
  <c r="BX288" i="104"/>
  <c r="BY288" i="104"/>
  <c r="BZ288" i="104"/>
  <c r="CA288" i="104"/>
  <c r="BH289" i="104"/>
  <c r="BI289" i="104"/>
  <c r="BJ289" i="104"/>
  <c r="BK289" i="104"/>
  <c r="BL289" i="104"/>
  <c r="BM289" i="104"/>
  <c r="BN289" i="104"/>
  <c r="BO289" i="104"/>
  <c r="BP289" i="104"/>
  <c r="BQ289" i="104"/>
  <c r="BR289" i="104"/>
  <c r="BS289" i="104"/>
  <c r="BT289" i="104"/>
  <c r="BU289" i="104"/>
  <c r="BV289" i="104"/>
  <c r="BW289" i="104"/>
  <c r="BX289" i="104"/>
  <c r="BY289" i="104"/>
  <c r="BZ289" i="104"/>
  <c r="CA289" i="104"/>
  <c r="BH290" i="104"/>
  <c r="BI290" i="104"/>
  <c r="BJ290" i="104"/>
  <c r="BK290" i="104"/>
  <c r="BL290" i="104"/>
  <c r="BM290" i="104"/>
  <c r="BN290" i="104"/>
  <c r="BO290" i="104"/>
  <c r="BP290" i="104"/>
  <c r="BQ290" i="104"/>
  <c r="BR290" i="104"/>
  <c r="BS290" i="104"/>
  <c r="BT290" i="104"/>
  <c r="BU290" i="104"/>
  <c r="BV290" i="104"/>
  <c r="BW290" i="104"/>
  <c r="BX290" i="104"/>
  <c r="BY290" i="104"/>
  <c r="BZ290" i="104"/>
  <c r="CA290" i="104"/>
  <c r="BH291" i="104"/>
  <c r="BI291" i="104"/>
  <c r="BJ291" i="104"/>
  <c r="BK291" i="104"/>
  <c r="BL291" i="104"/>
  <c r="BM291" i="104"/>
  <c r="BN291" i="104"/>
  <c r="BO291" i="104"/>
  <c r="BP291" i="104"/>
  <c r="BQ291" i="104"/>
  <c r="BR291" i="104"/>
  <c r="BS291" i="104"/>
  <c r="BT291" i="104"/>
  <c r="BU291" i="104"/>
  <c r="BV291" i="104"/>
  <c r="BW291" i="104"/>
  <c r="BX291" i="104"/>
  <c r="BY291" i="104"/>
  <c r="BZ291" i="104"/>
  <c r="CA291" i="104"/>
  <c r="BH293" i="104"/>
  <c r="BI293" i="104"/>
  <c r="BJ293" i="104"/>
  <c r="BK293" i="104"/>
  <c r="BL293" i="104"/>
  <c r="BM293" i="104"/>
  <c r="BN293" i="104"/>
  <c r="BO293" i="104"/>
  <c r="BP293" i="104"/>
  <c r="BQ293" i="104"/>
  <c r="BR293" i="104"/>
  <c r="BS293" i="104"/>
  <c r="BT293" i="104"/>
  <c r="BU293" i="104"/>
  <c r="BV293" i="104"/>
  <c r="BW293" i="104"/>
  <c r="BX293" i="104"/>
  <c r="BY293" i="104"/>
  <c r="BZ293" i="104"/>
  <c r="CA293" i="104"/>
  <c r="BH296" i="104"/>
  <c r="BI296" i="104"/>
  <c r="BJ296" i="104"/>
  <c r="BK296" i="104"/>
  <c r="BL296" i="104"/>
  <c r="BM296" i="104"/>
  <c r="BN296" i="104"/>
  <c r="BO296" i="104"/>
  <c r="BP296" i="104"/>
  <c r="BQ296" i="104"/>
  <c r="BR296" i="104"/>
  <c r="BS296" i="104"/>
  <c r="BT296" i="104"/>
  <c r="BU296" i="104"/>
  <c r="BV296" i="104"/>
  <c r="BW296" i="104"/>
  <c r="BX296" i="104"/>
  <c r="BY296" i="104"/>
  <c r="BZ296" i="104"/>
  <c r="CA296" i="104"/>
  <c r="BH297" i="104"/>
  <c r="BI297" i="104"/>
  <c r="BJ297" i="104"/>
  <c r="BK297" i="104"/>
  <c r="BL297" i="104"/>
  <c r="BM297" i="104"/>
  <c r="BN297" i="104"/>
  <c r="BO297" i="104"/>
  <c r="BP297" i="104"/>
  <c r="BQ297" i="104"/>
  <c r="BR297" i="104"/>
  <c r="BS297" i="104"/>
  <c r="BT297" i="104"/>
  <c r="BU297" i="104"/>
  <c r="BV297" i="104"/>
  <c r="BW297" i="104"/>
  <c r="BX297" i="104"/>
  <c r="BY297" i="104"/>
  <c r="BZ297" i="104"/>
  <c r="CA297" i="104"/>
  <c r="BH294" i="104"/>
  <c r="BI294" i="104"/>
  <c r="BJ294" i="104"/>
  <c r="BK294" i="104"/>
  <c r="BL294" i="104"/>
  <c r="BM294" i="104"/>
  <c r="BN294" i="104"/>
  <c r="BO294" i="104"/>
  <c r="BP294" i="104"/>
  <c r="BQ294" i="104"/>
  <c r="BR294" i="104"/>
  <c r="BS294" i="104"/>
  <c r="BT294" i="104"/>
  <c r="BU294" i="104"/>
  <c r="BV294" i="104"/>
  <c r="BW294" i="104"/>
  <c r="BX294" i="104"/>
  <c r="BY294" i="104"/>
  <c r="BZ294" i="104"/>
  <c r="CA294" i="104"/>
  <c r="BH301" i="104"/>
  <c r="BI301" i="104"/>
  <c r="BJ301" i="104"/>
  <c r="BK301" i="104"/>
  <c r="BL301" i="104"/>
  <c r="BM301" i="104"/>
  <c r="BN301" i="104"/>
  <c r="BO301" i="104"/>
  <c r="BP301" i="104"/>
  <c r="BQ301" i="104"/>
  <c r="BR301" i="104"/>
  <c r="BS301" i="104"/>
  <c r="BT301" i="104"/>
  <c r="BU301" i="104"/>
  <c r="BV301" i="104"/>
  <c r="BW301" i="104"/>
  <c r="BX301" i="104"/>
  <c r="BY301" i="104"/>
  <c r="BZ301" i="104"/>
  <c r="CA301" i="104"/>
  <c r="BH299" i="104"/>
  <c r="BI299" i="104"/>
  <c r="BJ299" i="104"/>
  <c r="BK299" i="104"/>
  <c r="BL299" i="104"/>
  <c r="BM299" i="104"/>
  <c r="BN299" i="104"/>
  <c r="BO299" i="104"/>
  <c r="BP299" i="104"/>
  <c r="BQ299" i="104"/>
  <c r="BR299" i="104"/>
  <c r="BS299" i="104"/>
  <c r="BT299" i="104"/>
  <c r="BU299" i="104"/>
  <c r="BV299" i="104"/>
  <c r="BW299" i="104"/>
  <c r="BX299" i="104"/>
  <c r="BY299" i="104"/>
  <c r="BZ299" i="104"/>
  <c r="CA299" i="104"/>
  <c r="BH295" i="104"/>
  <c r="BI295" i="104"/>
  <c r="BJ295" i="104"/>
  <c r="BK295" i="104"/>
  <c r="BL295" i="104"/>
  <c r="BM295" i="104"/>
  <c r="BN295" i="104"/>
  <c r="BO295" i="104"/>
  <c r="BP295" i="104"/>
  <c r="BQ295" i="104"/>
  <c r="BR295" i="104"/>
  <c r="BS295" i="104"/>
  <c r="BT295" i="104"/>
  <c r="BU295" i="104"/>
  <c r="BV295" i="104"/>
  <c r="BW295" i="104"/>
  <c r="BX295" i="104"/>
  <c r="BY295" i="104"/>
  <c r="BZ295" i="104"/>
  <c r="CA295" i="104"/>
  <c r="BH298" i="104"/>
  <c r="BI298" i="104"/>
  <c r="BJ298" i="104"/>
  <c r="BK298" i="104"/>
  <c r="BL298" i="104"/>
  <c r="BM298" i="104"/>
  <c r="BN298" i="104"/>
  <c r="BO298" i="104"/>
  <c r="BP298" i="104"/>
  <c r="BQ298" i="104"/>
  <c r="BR298" i="104"/>
  <c r="BS298" i="104"/>
  <c r="BT298" i="104"/>
  <c r="BU298" i="104"/>
  <c r="BV298" i="104"/>
  <c r="BW298" i="104"/>
  <c r="BX298" i="104"/>
  <c r="BY298" i="104"/>
  <c r="BZ298" i="104"/>
  <c r="CA298" i="104"/>
  <c r="BH300" i="104"/>
  <c r="BI300" i="104"/>
  <c r="BJ300" i="104"/>
  <c r="BK300" i="104"/>
  <c r="BL300" i="104"/>
  <c r="BM300" i="104"/>
  <c r="BN300" i="104"/>
  <c r="BO300" i="104"/>
  <c r="BP300" i="104"/>
  <c r="BQ300" i="104"/>
  <c r="BR300" i="104"/>
  <c r="BS300" i="104"/>
  <c r="BT300" i="104"/>
  <c r="BU300" i="104"/>
  <c r="BV300" i="104"/>
  <c r="BW300" i="104"/>
  <c r="BX300" i="104"/>
  <c r="BY300" i="104"/>
  <c r="BZ300" i="104"/>
  <c r="CA300" i="104"/>
  <c r="BH302" i="104"/>
  <c r="BI302" i="104"/>
  <c r="BJ302" i="104"/>
  <c r="BK302" i="104"/>
  <c r="BL302" i="104"/>
  <c r="BM302" i="104"/>
  <c r="BN302" i="104"/>
  <c r="BO302" i="104"/>
  <c r="BP302" i="104"/>
  <c r="BQ302" i="104"/>
  <c r="BR302" i="104"/>
  <c r="BS302" i="104"/>
  <c r="BT302" i="104"/>
  <c r="BU302" i="104"/>
  <c r="BV302" i="104"/>
  <c r="BW302" i="104"/>
  <c r="BX302" i="104"/>
  <c r="BY302" i="104"/>
  <c r="BZ302" i="104"/>
  <c r="CA302" i="104"/>
  <c r="BH303" i="104"/>
  <c r="BI303" i="104"/>
  <c r="BJ303" i="104"/>
  <c r="BK303" i="104"/>
  <c r="BL303" i="104"/>
  <c r="BM303" i="104"/>
  <c r="BN303" i="104"/>
  <c r="BO303" i="104"/>
  <c r="BP303" i="104"/>
  <c r="BQ303" i="104"/>
  <c r="BR303" i="104"/>
  <c r="BS303" i="104"/>
  <c r="BT303" i="104"/>
  <c r="BU303" i="104"/>
  <c r="BV303" i="104"/>
  <c r="BW303" i="104"/>
  <c r="BX303" i="104"/>
  <c r="BY303" i="104"/>
  <c r="BZ303" i="104"/>
  <c r="CA303" i="104"/>
  <c r="BH304" i="104"/>
  <c r="BI304" i="104"/>
  <c r="BJ304" i="104"/>
  <c r="BK304" i="104"/>
  <c r="BL304" i="104"/>
  <c r="BM304" i="104"/>
  <c r="BN304" i="104"/>
  <c r="BO304" i="104"/>
  <c r="BP304" i="104"/>
  <c r="BQ304" i="104"/>
  <c r="BR304" i="104"/>
  <c r="BS304" i="104"/>
  <c r="BT304" i="104"/>
  <c r="BU304" i="104"/>
  <c r="BV304" i="104"/>
  <c r="BW304" i="104"/>
  <c r="BX304" i="104"/>
  <c r="BY304" i="104"/>
  <c r="BZ304" i="104"/>
  <c r="CA304" i="104"/>
  <c r="BH305" i="104"/>
  <c r="BI305" i="104"/>
  <c r="BJ305" i="104"/>
  <c r="BK305" i="104"/>
  <c r="BL305" i="104"/>
  <c r="BM305" i="104"/>
  <c r="BN305" i="104"/>
  <c r="BO305" i="104"/>
  <c r="BP305" i="104"/>
  <c r="BQ305" i="104"/>
  <c r="BR305" i="104"/>
  <c r="BS305" i="104"/>
  <c r="BT305" i="104"/>
  <c r="BU305" i="104"/>
  <c r="BV305" i="104"/>
  <c r="BW305" i="104"/>
  <c r="BX305" i="104"/>
  <c r="BY305" i="104"/>
  <c r="BZ305" i="104"/>
  <c r="CA305" i="104"/>
  <c r="BH307" i="104"/>
  <c r="BI307" i="104"/>
  <c r="BJ307" i="104"/>
  <c r="BK307" i="104"/>
  <c r="BL307" i="104"/>
  <c r="BM307" i="104"/>
  <c r="BN307" i="104"/>
  <c r="BO307" i="104"/>
  <c r="BP307" i="104"/>
  <c r="BQ307" i="104"/>
  <c r="BR307" i="104"/>
  <c r="BS307" i="104"/>
  <c r="BT307" i="104"/>
  <c r="BU307" i="104"/>
  <c r="BV307" i="104"/>
  <c r="BW307" i="104"/>
  <c r="BX307" i="104"/>
  <c r="BY307" i="104"/>
  <c r="BZ307" i="104"/>
  <c r="CA307" i="104"/>
  <c r="BH306" i="104"/>
  <c r="BI306" i="104"/>
  <c r="BJ306" i="104"/>
  <c r="BK306" i="104"/>
  <c r="BL306" i="104"/>
  <c r="BM306" i="104"/>
  <c r="BN306" i="104"/>
  <c r="BO306" i="104"/>
  <c r="BP306" i="104"/>
  <c r="BQ306" i="104"/>
  <c r="BR306" i="104"/>
  <c r="BS306" i="104"/>
  <c r="BT306" i="104"/>
  <c r="BU306" i="104"/>
  <c r="BV306" i="104"/>
  <c r="BW306" i="104"/>
  <c r="BX306" i="104"/>
  <c r="BY306" i="104"/>
  <c r="BZ306" i="104"/>
  <c r="CA306" i="104"/>
  <c r="BH308" i="104"/>
  <c r="BI308" i="104"/>
  <c r="BJ308" i="104"/>
  <c r="BK308" i="104"/>
  <c r="BL308" i="104"/>
  <c r="BM308" i="104"/>
  <c r="BN308" i="104"/>
  <c r="BO308" i="104"/>
  <c r="BP308" i="104"/>
  <c r="BQ308" i="104"/>
  <c r="BR308" i="104"/>
  <c r="BS308" i="104"/>
  <c r="BT308" i="104"/>
  <c r="BU308" i="104"/>
  <c r="BV308" i="104"/>
  <c r="BW308" i="104"/>
  <c r="BX308" i="104"/>
  <c r="BY308" i="104"/>
  <c r="BZ308" i="104"/>
  <c r="CA308" i="104"/>
  <c r="BH309" i="104"/>
  <c r="BI309" i="104"/>
  <c r="BJ309" i="104"/>
  <c r="BK309" i="104"/>
  <c r="BL309" i="104"/>
  <c r="BM309" i="104"/>
  <c r="BN309" i="104"/>
  <c r="BO309" i="104"/>
  <c r="BP309" i="104"/>
  <c r="BQ309" i="104"/>
  <c r="BR309" i="104"/>
  <c r="BS309" i="104"/>
  <c r="BT309" i="104"/>
  <c r="BU309" i="104"/>
  <c r="BV309" i="104"/>
  <c r="BW309" i="104"/>
  <c r="BX309" i="104"/>
  <c r="BY309" i="104"/>
  <c r="BZ309" i="104"/>
  <c r="CA309" i="104"/>
  <c r="BH310" i="104"/>
  <c r="BI310" i="104"/>
  <c r="BJ310" i="104"/>
  <c r="BK310" i="104"/>
  <c r="BL310" i="104"/>
  <c r="BM310" i="104"/>
  <c r="BN310" i="104"/>
  <c r="BO310" i="104"/>
  <c r="BP310" i="104"/>
  <c r="BQ310" i="104"/>
  <c r="BR310" i="104"/>
  <c r="BS310" i="104"/>
  <c r="BT310" i="104"/>
  <c r="BU310" i="104"/>
  <c r="BV310" i="104"/>
  <c r="BW310" i="104"/>
  <c r="BX310" i="104"/>
  <c r="BY310" i="104"/>
  <c r="BZ310" i="104"/>
  <c r="CA310" i="104"/>
  <c r="BH311" i="104"/>
  <c r="BI311" i="104"/>
  <c r="BJ311" i="104"/>
  <c r="BK311" i="104"/>
  <c r="BL311" i="104"/>
  <c r="BM311" i="104"/>
  <c r="BN311" i="104"/>
  <c r="BO311" i="104"/>
  <c r="BP311" i="104"/>
  <c r="BQ311" i="104"/>
  <c r="BR311" i="104"/>
  <c r="BS311" i="104"/>
  <c r="BT311" i="104"/>
  <c r="BU311" i="104"/>
  <c r="BV311" i="104"/>
  <c r="BW311" i="104"/>
  <c r="BX311" i="104"/>
  <c r="BY311" i="104"/>
  <c r="BZ311" i="104"/>
  <c r="CA311" i="104"/>
  <c r="BH312" i="104"/>
  <c r="BI312" i="104"/>
  <c r="BJ312" i="104"/>
  <c r="BK312" i="104"/>
  <c r="BL312" i="104"/>
  <c r="BM312" i="104"/>
  <c r="BN312" i="104"/>
  <c r="BO312" i="104"/>
  <c r="BP312" i="104"/>
  <c r="BQ312" i="104"/>
  <c r="BR312" i="104"/>
  <c r="BS312" i="104"/>
  <c r="BT312" i="104"/>
  <c r="BU312" i="104"/>
  <c r="BV312" i="104"/>
  <c r="BW312" i="104"/>
  <c r="BX312" i="104"/>
  <c r="BY312" i="104"/>
  <c r="BZ312" i="104"/>
  <c r="CA312" i="104"/>
  <c r="BH313" i="104"/>
  <c r="BI313" i="104"/>
  <c r="BJ313" i="104"/>
  <c r="BK313" i="104"/>
  <c r="BL313" i="104"/>
  <c r="BM313" i="104"/>
  <c r="BN313" i="104"/>
  <c r="BO313" i="104"/>
  <c r="BP313" i="104"/>
  <c r="BQ313" i="104"/>
  <c r="BR313" i="104"/>
  <c r="BS313" i="104"/>
  <c r="BT313" i="104"/>
  <c r="BU313" i="104"/>
  <c r="BV313" i="104"/>
  <c r="BW313" i="104"/>
  <c r="BX313" i="104"/>
  <c r="BY313" i="104"/>
  <c r="BZ313" i="104"/>
  <c r="CA313" i="104"/>
  <c r="BH314" i="104"/>
  <c r="BI314" i="104"/>
  <c r="BJ314" i="104"/>
  <c r="BK314" i="104"/>
  <c r="BL314" i="104"/>
  <c r="BM314" i="104"/>
  <c r="BN314" i="104"/>
  <c r="BO314" i="104"/>
  <c r="BP314" i="104"/>
  <c r="BQ314" i="104"/>
  <c r="BR314" i="104"/>
  <c r="BS314" i="104"/>
  <c r="BT314" i="104"/>
  <c r="BU314" i="104"/>
  <c r="BV314" i="104"/>
  <c r="BW314" i="104"/>
  <c r="BX314" i="104"/>
  <c r="BY314" i="104"/>
  <c r="BZ314" i="104"/>
  <c r="CA314" i="104"/>
  <c r="BH315" i="104"/>
  <c r="BI315" i="104"/>
  <c r="BJ315" i="104"/>
  <c r="BK315" i="104"/>
  <c r="BL315" i="104"/>
  <c r="BM315" i="104"/>
  <c r="BN315" i="104"/>
  <c r="BO315" i="104"/>
  <c r="BP315" i="104"/>
  <c r="BQ315" i="104"/>
  <c r="BR315" i="104"/>
  <c r="BS315" i="104"/>
  <c r="BT315" i="104"/>
  <c r="BU315" i="104"/>
  <c r="BV315" i="104"/>
  <c r="BW315" i="104"/>
  <c r="BX315" i="104"/>
  <c r="BY315" i="104"/>
  <c r="BZ315" i="104"/>
  <c r="CA315" i="104"/>
  <c r="BH316" i="104"/>
  <c r="BI316" i="104"/>
  <c r="BJ316" i="104"/>
  <c r="BK316" i="104"/>
  <c r="BL316" i="104"/>
  <c r="BM316" i="104"/>
  <c r="BN316" i="104"/>
  <c r="BO316" i="104"/>
  <c r="BP316" i="104"/>
  <c r="BQ316" i="104"/>
  <c r="BR316" i="104"/>
  <c r="BS316" i="104"/>
  <c r="BT316" i="104"/>
  <c r="BU316" i="104"/>
  <c r="BV316" i="104"/>
  <c r="BW316" i="104"/>
  <c r="BX316" i="104"/>
  <c r="BY316" i="104"/>
  <c r="BZ316" i="104"/>
  <c r="CA316" i="104"/>
  <c r="BH317" i="104"/>
  <c r="BI317" i="104"/>
  <c r="BJ317" i="104"/>
  <c r="BK317" i="104"/>
  <c r="BL317" i="104"/>
  <c r="BM317" i="104"/>
  <c r="BN317" i="104"/>
  <c r="BO317" i="104"/>
  <c r="BP317" i="104"/>
  <c r="BQ317" i="104"/>
  <c r="BR317" i="104"/>
  <c r="BS317" i="104"/>
  <c r="BT317" i="104"/>
  <c r="BU317" i="104"/>
  <c r="BV317" i="104"/>
  <c r="BW317" i="104"/>
  <c r="BX317" i="104"/>
  <c r="BY317" i="104"/>
  <c r="BZ317" i="104"/>
  <c r="CA317" i="104"/>
  <c r="BH318" i="104"/>
  <c r="BI318" i="104"/>
  <c r="BJ318" i="104"/>
  <c r="BK318" i="104"/>
  <c r="BL318" i="104"/>
  <c r="BM318" i="104"/>
  <c r="BN318" i="104"/>
  <c r="BO318" i="104"/>
  <c r="BP318" i="104"/>
  <c r="BQ318" i="104"/>
  <c r="BR318" i="104"/>
  <c r="BS318" i="104"/>
  <c r="BT318" i="104"/>
  <c r="BU318" i="104"/>
  <c r="BV318" i="104"/>
  <c r="BW318" i="104"/>
  <c r="BX318" i="104"/>
  <c r="BY318" i="104"/>
  <c r="BZ318" i="104"/>
  <c r="CA318" i="104"/>
  <c r="BH319" i="104"/>
  <c r="BI319" i="104"/>
  <c r="BJ319" i="104"/>
  <c r="BK319" i="104"/>
  <c r="BL319" i="104"/>
  <c r="BM319" i="104"/>
  <c r="BN319" i="104"/>
  <c r="BO319" i="104"/>
  <c r="BP319" i="104"/>
  <c r="BQ319" i="104"/>
  <c r="BR319" i="104"/>
  <c r="BS319" i="104"/>
  <c r="BT319" i="104"/>
  <c r="BU319" i="104"/>
  <c r="BV319" i="104"/>
  <c r="BW319" i="104"/>
  <c r="BX319" i="104"/>
  <c r="BY319" i="104"/>
  <c r="BZ319" i="104"/>
  <c r="CA319" i="104"/>
  <c r="BH320" i="104"/>
  <c r="BI320" i="104"/>
  <c r="BJ320" i="104"/>
  <c r="BK320" i="104"/>
  <c r="BL320" i="104"/>
  <c r="BM320" i="104"/>
  <c r="BN320" i="104"/>
  <c r="BO320" i="104"/>
  <c r="BP320" i="104"/>
  <c r="BQ320" i="104"/>
  <c r="BR320" i="104"/>
  <c r="BS320" i="104"/>
  <c r="BT320" i="104"/>
  <c r="BU320" i="104"/>
  <c r="BV320" i="104"/>
  <c r="BW320" i="104"/>
  <c r="BX320" i="104"/>
  <c r="BY320" i="104"/>
  <c r="BZ320" i="104"/>
  <c r="CA320" i="104"/>
  <c r="BH322" i="104"/>
  <c r="BI322" i="104"/>
  <c r="BJ322" i="104"/>
  <c r="BK322" i="104"/>
  <c r="BL322" i="104"/>
  <c r="BM322" i="104"/>
  <c r="BN322" i="104"/>
  <c r="BO322" i="104"/>
  <c r="BP322" i="104"/>
  <c r="BQ322" i="104"/>
  <c r="BR322" i="104"/>
  <c r="BS322" i="104"/>
  <c r="BT322" i="104"/>
  <c r="BU322" i="104"/>
  <c r="BV322" i="104"/>
  <c r="BW322" i="104"/>
  <c r="BX322" i="104"/>
  <c r="BY322" i="104"/>
  <c r="BZ322" i="104"/>
  <c r="CA322" i="104"/>
  <c r="BH321" i="104"/>
  <c r="BI321" i="104"/>
  <c r="BJ321" i="104"/>
  <c r="BK321" i="104"/>
  <c r="BL321" i="104"/>
  <c r="BM321" i="104"/>
  <c r="BN321" i="104"/>
  <c r="BO321" i="104"/>
  <c r="BP321" i="104"/>
  <c r="BQ321" i="104"/>
  <c r="BR321" i="104"/>
  <c r="BS321" i="104"/>
  <c r="BT321" i="104"/>
  <c r="BU321" i="104"/>
  <c r="BV321" i="104"/>
  <c r="BW321" i="104"/>
  <c r="BX321" i="104"/>
  <c r="BY321" i="104"/>
  <c r="BZ321" i="104"/>
  <c r="CA321" i="104"/>
  <c r="BH323" i="104"/>
  <c r="BI323" i="104"/>
  <c r="BJ323" i="104"/>
  <c r="BK323" i="104"/>
  <c r="BL323" i="104"/>
  <c r="BM323" i="104"/>
  <c r="BN323" i="104"/>
  <c r="BO323" i="104"/>
  <c r="BP323" i="104"/>
  <c r="BQ323" i="104"/>
  <c r="BR323" i="104"/>
  <c r="BS323" i="104"/>
  <c r="BT323" i="104"/>
  <c r="BU323" i="104"/>
  <c r="BV323" i="104"/>
  <c r="BW323" i="104"/>
  <c r="BX323" i="104"/>
  <c r="BY323" i="104"/>
  <c r="BZ323" i="104"/>
  <c r="CA323" i="104"/>
  <c r="BH324" i="104"/>
  <c r="BI324" i="104"/>
  <c r="BJ324" i="104"/>
  <c r="BK324" i="104"/>
  <c r="BL324" i="104"/>
  <c r="BM324" i="104"/>
  <c r="BN324" i="104"/>
  <c r="BO324" i="104"/>
  <c r="BP324" i="104"/>
  <c r="BQ324" i="104"/>
  <c r="BR324" i="104"/>
  <c r="BS324" i="104"/>
  <c r="BT324" i="104"/>
  <c r="BU324" i="104"/>
  <c r="BV324" i="104"/>
  <c r="BW324" i="104"/>
  <c r="BX324" i="104"/>
  <c r="BY324" i="104"/>
  <c r="BZ324" i="104"/>
  <c r="CA324" i="104"/>
  <c r="BH325" i="104"/>
  <c r="BI325" i="104"/>
  <c r="BJ325" i="104"/>
  <c r="BK325" i="104"/>
  <c r="BL325" i="104"/>
  <c r="BM325" i="104"/>
  <c r="BN325" i="104"/>
  <c r="BO325" i="104"/>
  <c r="BP325" i="104"/>
  <c r="BQ325" i="104"/>
  <c r="BR325" i="104"/>
  <c r="BS325" i="104"/>
  <c r="BT325" i="104"/>
  <c r="BU325" i="104"/>
  <c r="BV325" i="104"/>
  <c r="BW325" i="104"/>
  <c r="BX325" i="104"/>
  <c r="BY325" i="104"/>
  <c r="BZ325" i="104"/>
  <c r="CA325" i="104"/>
  <c r="BH326" i="104"/>
  <c r="BI326" i="104"/>
  <c r="BJ326" i="104"/>
  <c r="BK326" i="104"/>
  <c r="BL326" i="104"/>
  <c r="BM326" i="104"/>
  <c r="BN326" i="104"/>
  <c r="BO326" i="104"/>
  <c r="BP326" i="104"/>
  <c r="BQ326" i="104"/>
  <c r="BR326" i="104"/>
  <c r="BS326" i="104"/>
  <c r="BT326" i="104"/>
  <c r="BU326" i="104"/>
  <c r="BV326" i="104"/>
  <c r="BW326" i="104"/>
  <c r="BX326" i="104"/>
  <c r="BY326" i="104"/>
  <c r="BZ326" i="104"/>
  <c r="CA326" i="104"/>
  <c r="BH327" i="104"/>
  <c r="BI327" i="104"/>
  <c r="BJ327" i="104"/>
  <c r="BK327" i="104"/>
  <c r="BL327" i="104"/>
  <c r="BM327" i="104"/>
  <c r="BN327" i="104"/>
  <c r="BO327" i="104"/>
  <c r="BP327" i="104"/>
  <c r="BQ327" i="104"/>
  <c r="BR327" i="104"/>
  <c r="BS327" i="104"/>
  <c r="BT327" i="104"/>
  <c r="BU327" i="104"/>
  <c r="BV327" i="104"/>
  <c r="BW327" i="104"/>
  <c r="BX327" i="104"/>
  <c r="BY327" i="104"/>
  <c r="BZ327" i="104"/>
  <c r="CA327" i="104"/>
  <c r="BH328" i="104"/>
  <c r="BI328" i="104"/>
  <c r="BJ328" i="104"/>
  <c r="BK328" i="104"/>
  <c r="BL328" i="104"/>
  <c r="BM328" i="104"/>
  <c r="BN328" i="104"/>
  <c r="BO328" i="104"/>
  <c r="BP328" i="104"/>
  <c r="BQ328" i="104"/>
  <c r="BR328" i="104"/>
  <c r="BS328" i="104"/>
  <c r="BT328" i="104"/>
  <c r="BU328" i="104"/>
  <c r="BV328" i="104"/>
  <c r="BW328" i="104"/>
  <c r="BX328" i="104"/>
  <c r="BY328" i="104"/>
  <c r="BZ328" i="104"/>
  <c r="CA328" i="104"/>
  <c r="BH329" i="104"/>
  <c r="BI329" i="104"/>
  <c r="BJ329" i="104"/>
  <c r="BK329" i="104"/>
  <c r="BL329" i="104"/>
  <c r="BM329" i="104"/>
  <c r="BN329" i="104"/>
  <c r="BO329" i="104"/>
  <c r="BP329" i="104"/>
  <c r="BQ329" i="104"/>
  <c r="BR329" i="104"/>
  <c r="BS329" i="104"/>
  <c r="BT329" i="104"/>
  <c r="BU329" i="104"/>
  <c r="BV329" i="104"/>
  <c r="BW329" i="104"/>
  <c r="BX329" i="104"/>
  <c r="BY329" i="104"/>
  <c r="BZ329" i="104"/>
  <c r="CA329" i="104"/>
  <c r="BH330" i="104"/>
  <c r="BI330" i="104"/>
  <c r="BJ330" i="104"/>
  <c r="BK330" i="104"/>
  <c r="BL330" i="104"/>
  <c r="BM330" i="104"/>
  <c r="BN330" i="104"/>
  <c r="BO330" i="104"/>
  <c r="BP330" i="104"/>
  <c r="BQ330" i="104"/>
  <c r="BR330" i="104"/>
  <c r="BS330" i="104"/>
  <c r="BT330" i="104"/>
  <c r="BU330" i="104"/>
  <c r="BV330" i="104"/>
  <c r="BW330" i="104"/>
  <c r="BX330" i="104"/>
  <c r="BY330" i="104"/>
  <c r="BZ330" i="104"/>
  <c r="CA330" i="104"/>
  <c r="BH332" i="104"/>
  <c r="BI332" i="104"/>
  <c r="BJ332" i="104"/>
  <c r="BK332" i="104"/>
  <c r="BL332" i="104"/>
  <c r="BM332" i="104"/>
  <c r="BN332" i="104"/>
  <c r="BO332" i="104"/>
  <c r="BP332" i="104"/>
  <c r="BQ332" i="104"/>
  <c r="BR332" i="104"/>
  <c r="BS332" i="104"/>
  <c r="BT332" i="104"/>
  <c r="BU332" i="104"/>
  <c r="BV332" i="104"/>
  <c r="BW332" i="104"/>
  <c r="BX332" i="104"/>
  <c r="BY332" i="104"/>
  <c r="BZ332" i="104"/>
  <c r="CA332" i="104"/>
  <c r="BH331" i="104"/>
  <c r="BI331" i="104"/>
  <c r="BJ331" i="104"/>
  <c r="BK331" i="104"/>
  <c r="BL331" i="104"/>
  <c r="BM331" i="104"/>
  <c r="BN331" i="104"/>
  <c r="BO331" i="104"/>
  <c r="BP331" i="104"/>
  <c r="BQ331" i="104"/>
  <c r="BR331" i="104"/>
  <c r="BS331" i="104"/>
  <c r="BT331" i="104"/>
  <c r="BU331" i="104"/>
  <c r="BV331" i="104"/>
  <c r="BW331" i="104"/>
  <c r="BX331" i="104"/>
  <c r="BY331" i="104"/>
  <c r="BZ331" i="104"/>
  <c r="CA331" i="104"/>
  <c r="BH333" i="104"/>
  <c r="BI333" i="104"/>
  <c r="BJ333" i="104"/>
  <c r="BK333" i="104"/>
  <c r="BL333" i="104"/>
  <c r="BM333" i="104"/>
  <c r="BN333" i="104"/>
  <c r="BO333" i="104"/>
  <c r="BP333" i="104"/>
  <c r="BQ333" i="104"/>
  <c r="BR333" i="104"/>
  <c r="BS333" i="104"/>
  <c r="BT333" i="104"/>
  <c r="BU333" i="104"/>
  <c r="BV333" i="104"/>
  <c r="BW333" i="104"/>
  <c r="BX333" i="104"/>
  <c r="BY333" i="104"/>
  <c r="BZ333" i="104"/>
  <c r="CA333" i="104"/>
  <c r="BH334" i="104"/>
  <c r="BI334" i="104"/>
  <c r="BJ334" i="104"/>
  <c r="BK334" i="104"/>
  <c r="BL334" i="104"/>
  <c r="BM334" i="104"/>
  <c r="BN334" i="104"/>
  <c r="BO334" i="104"/>
  <c r="BP334" i="104"/>
  <c r="BQ334" i="104"/>
  <c r="BR334" i="104"/>
  <c r="BS334" i="104"/>
  <c r="BT334" i="104"/>
  <c r="BU334" i="104"/>
  <c r="BV334" i="104"/>
  <c r="BW334" i="104"/>
  <c r="BX334" i="104"/>
  <c r="BY334" i="104"/>
  <c r="BZ334" i="104"/>
  <c r="CA334" i="104"/>
  <c r="BH335" i="104"/>
  <c r="BI335" i="104"/>
  <c r="BJ335" i="104"/>
  <c r="BK335" i="104"/>
  <c r="BL335" i="104"/>
  <c r="BM335" i="104"/>
  <c r="BN335" i="104"/>
  <c r="BO335" i="104"/>
  <c r="BP335" i="104"/>
  <c r="BQ335" i="104"/>
  <c r="BR335" i="104"/>
  <c r="BS335" i="104"/>
  <c r="BT335" i="104"/>
  <c r="BU335" i="104"/>
  <c r="BV335" i="104"/>
  <c r="BW335" i="104"/>
  <c r="BX335" i="104"/>
  <c r="BY335" i="104"/>
  <c r="BZ335" i="104"/>
  <c r="CA335" i="104"/>
  <c r="BH338" i="104"/>
  <c r="BI338" i="104"/>
  <c r="BJ338" i="104"/>
  <c r="BK338" i="104"/>
  <c r="BL338" i="104"/>
  <c r="BM338" i="104"/>
  <c r="BN338" i="104"/>
  <c r="BO338" i="104"/>
  <c r="BP338" i="104"/>
  <c r="BQ338" i="104"/>
  <c r="BR338" i="104"/>
  <c r="BS338" i="104"/>
  <c r="BT338" i="104"/>
  <c r="BU338" i="104"/>
  <c r="BV338" i="104"/>
  <c r="BW338" i="104"/>
  <c r="BX338" i="104"/>
  <c r="BY338" i="104"/>
  <c r="BZ338" i="104"/>
  <c r="CA338" i="104"/>
  <c r="BH339" i="104"/>
  <c r="BI339" i="104"/>
  <c r="BJ339" i="104"/>
  <c r="BK339" i="104"/>
  <c r="BL339" i="104"/>
  <c r="BM339" i="104"/>
  <c r="BN339" i="104"/>
  <c r="BO339" i="104"/>
  <c r="BP339" i="104"/>
  <c r="BQ339" i="104"/>
  <c r="BR339" i="104"/>
  <c r="BS339" i="104"/>
  <c r="BT339" i="104"/>
  <c r="BU339" i="104"/>
  <c r="BV339" i="104"/>
  <c r="BW339" i="104"/>
  <c r="BX339" i="104"/>
  <c r="BY339" i="104"/>
  <c r="BZ339" i="104"/>
  <c r="CA339" i="104"/>
  <c r="BH336" i="104"/>
  <c r="BI336" i="104"/>
  <c r="BJ336" i="104"/>
  <c r="BK336" i="104"/>
  <c r="BL336" i="104"/>
  <c r="BM336" i="104"/>
  <c r="BN336" i="104"/>
  <c r="BO336" i="104"/>
  <c r="BP336" i="104"/>
  <c r="BQ336" i="104"/>
  <c r="BR336" i="104"/>
  <c r="BS336" i="104"/>
  <c r="BT336" i="104"/>
  <c r="BU336" i="104"/>
  <c r="BV336" i="104"/>
  <c r="BW336" i="104"/>
  <c r="BX336" i="104"/>
  <c r="BY336" i="104"/>
  <c r="BZ336" i="104"/>
  <c r="CA336" i="104"/>
  <c r="BH337" i="104"/>
  <c r="BI337" i="104"/>
  <c r="BJ337" i="104"/>
  <c r="BK337" i="104"/>
  <c r="BL337" i="104"/>
  <c r="BM337" i="104"/>
  <c r="BN337" i="104"/>
  <c r="BO337" i="104"/>
  <c r="BP337" i="104"/>
  <c r="BQ337" i="104"/>
  <c r="BR337" i="104"/>
  <c r="BS337" i="104"/>
  <c r="BT337" i="104"/>
  <c r="BU337" i="104"/>
  <c r="BV337" i="104"/>
  <c r="BW337" i="104"/>
  <c r="BX337" i="104"/>
  <c r="BY337" i="104"/>
  <c r="BZ337" i="104"/>
  <c r="CA337" i="104"/>
  <c r="BH340" i="104"/>
  <c r="BI340" i="104"/>
  <c r="BJ340" i="104"/>
  <c r="BK340" i="104"/>
  <c r="BL340" i="104"/>
  <c r="BM340" i="104"/>
  <c r="BN340" i="104"/>
  <c r="BO340" i="104"/>
  <c r="BP340" i="104"/>
  <c r="BQ340" i="104"/>
  <c r="BR340" i="104"/>
  <c r="BS340" i="104"/>
  <c r="BT340" i="104"/>
  <c r="BU340" i="104"/>
  <c r="BV340" i="104"/>
  <c r="BW340" i="104"/>
  <c r="BX340" i="104"/>
  <c r="BY340" i="104"/>
  <c r="BZ340" i="104"/>
  <c r="CA340" i="104"/>
  <c r="BH342" i="104"/>
  <c r="BI342" i="104"/>
  <c r="BJ342" i="104"/>
  <c r="BK342" i="104"/>
  <c r="BL342" i="104"/>
  <c r="BM342" i="104"/>
  <c r="BN342" i="104"/>
  <c r="BO342" i="104"/>
  <c r="BP342" i="104"/>
  <c r="BQ342" i="104"/>
  <c r="BR342" i="104"/>
  <c r="BS342" i="104"/>
  <c r="BT342" i="104"/>
  <c r="BU342" i="104"/>
  <c r="BV342" i="104"/>
  <c r="BW342" i="104"/>
  <c r="BX342" i="104"/>
  <c r="BY342" i="104"/>
  <c r="BZ342" i="104"/>
  <c r="CA342" i="104"/>
  <c r="BH341" i="104"/>
  <c r="BI341" i="104"/>
  <c r="BJ341" i="104"/>
  <c r="BK341" i="104"/>
  <c r="BL341" i="104"/>
  <c r="BM341" i="104"/>
  <c r="BN341" i="104"/>
  <c r="BO341" i="104"/>
  <c r="BP341" i="104"/>
  <c r="BQ341" i="104"/>
  <c r="BR341" i="104"/>
  <c r="BS341" i="104"/>
  <c r="BT341" i="104"/>
  <c r="BU341" i="104"/>
  <c r="BV341" i="104"/>
  <c r="BW341" i="104"/>
  <c r="BX341" i="104"/>
  <c r="BY341" i="104"/>
  <c r="BZ341" i="104"/>
  <c r="CA341" i="104"/>
  <c r="BH343" i="104"/>
  <c r="BI343" i="104"/>
  <c r="BJ343" i="104"/>
  <c r="BK343" i="104"/>
  <c r="BL343" i="104"/>
  <c r="BM343" i="104"/>
  <c r="BN343" i="104"/>
  <c r="BO343" i="104"/>
  <c r="BP343" i="104"/>
  <c r="BQ343" i="104"/>
  <c r="BR343" i="104"/>
  <c r="BS343" i="104"/>
  <c r="BT343" i="104"/>
  <c r="BU343" i="104"/>
  <c r="BV343" i="104"/>
  <c r="BW343" i="104"/>
  <c r="BX343" i="104"/>
  <c r="BY343" i="104"/>
  <c r="BZ343" i="104"/>
  <c r="CA343" i="104"/>
  <c r="BH344" i="104"/>
  <c r="BI344" i="104"/>
  <c r="BJ344" i="104"/>
  <c r="BK344" i="104"/>
  <c r="BL344" i="104"/>
  <c r="BM344" i="104"/>
  <c r="BN344" i="104"/>
  <c r="BO344" i="104"/>
  <c r="BP344" i="104"/>
  <c r="BQ344" i="104"/>
  <c r="BR344" i="104"/>
  <c r="BS344" i="104"/>
  <c r="BT344" i="104"/>
  <c r="BU344" i="104"/>
  <c r="BV344" i="104"/>
  <c r="BW344" i="104"/>
  <c r="BX344" i="104"/>
  <c r="BY344" i="104"/>
  <c r="BZ344" i="104"/>
  <c r="CA344" i="104"/>
  <c r="BH345" i="104"/>
  <c r="BI345" i="104"/>
  <c r="BJ345" i="104"/>
  <c r="BK345" i="104"/>
  <c r="BL345" i="104"/>
  <c r="BM345" i="104"/>
  <c r="BN345" i="104"/>
  <c r="BO345" i="104"/>
  <c r="BP345" i="104"/>
  <c r="BQ345" i="104"/>
  <c r="BR345" i="104"/>
  <c r="BS345" i="104"/>
  <c r="BT345" i="104"/>
  <c r="BU345" i="104"/>
  <c r="BV345" i="104"/>
  <c r="BW345" i="104"/>
  <c r="BX345" i="104"/>
  <c r="BY345" i="104"/>
  <c r="BZ345" i="104"/>
  <c r="CA345" i="104"/>
  <c r="BH346" i="104"/>
  <c r="BI346" i="104"/>
  <c r="BJ346" i="104"/>
  <c r="BK346" i="104"/>
  <c r="BL346" i="104"/>
  <c r="BM346" i="104"/>
  <c r="BN346" i="104"/>
  <c r="BO346" i="104"/>
  <c r="BP346" i="104"/>
  <c r="BQ346" i="104"/>
  <c r="BR346" i="104"/>
  <c r="BS346" i="104"/>
  <c r="BT346" i="104"/>
  <c r="BU346" i="104"/>
  <c r="BV346" i="104"/>
  <c r="BW346" i="104"/>
  <c r="BX346" i="104"/>
  <c r="BY346" i="104"/>
  <c r="BZ346" i="104"/>
  <c r="CA346" i="104"/>
  <c r="BH347" i="104"/>
  <c r="BI347" i="104"/>
  <c r="BJ347" i="104"/>
  <c r="BK347" i="104"/>
  <c r="BL347" i="104"/>
  <c r="BM347" i="104"/>
  <c r="BN347" i="104"/>
  <c r="BO347" i="104"/>
  <c r="BP347" i="104"/>
  <c r="BQ347" i="104"/>
  <c r="BR347" i="104"/>
  <c r="BS347" i="104"/>
  <c r="BT347" i="104"/>
  <c r="BU347" i="104"/>
  <c r="BV347" i="104"/>
  <c r="BW347" i="104"/>
  <c r="BX347" i="104"/>
  <c r="BY347" i="104"/>
  <c r="BZ347" i="104"/>
  <c r="CA347" i="104"/>
  <c r="BH348" i="104"/>
  <c r="BI348" i="104"/>
  <c r="BJ348" i="104"/>
  <c r="BK348" i="104"/>
  <c r="BL348" i="104"/>
  <c r="BM348" i="104"/>
  <c r="BN348" i="104"/>
  <c r="BO348" i="104"/>
  <c r="BP348" i="104"/>
  <c r="BQ348" i="104"/>
  <c r="BR348" i="104"/>
  <c r="BS348" i="104"/>
  <c r="BT348" i="104"/>
  <c r="BU348" i="104"/>
  <c r="BV348" i="104"/>
  <c r="BW348" i="104"/>
  <c r="BX348" i="104"/>
  <c r="BY348" i="104"/>
  <c r="BZ348" i="104"/>
  <c r="CA348" i="104"/>
  <c r="BH350" i="104"/>
  <c r="BI350" i="104"/>
  <c r="BJ350" i="104"/>
  <c r="BK350" i="104"/>
  <c r="BL350" i="104"/>
  <c r="BM350" i="104"/>
  <c r="BN350" i="104"/>
  <c r="BO350" i="104"/>
  <c r="BP350" i="104"/>
  <c r="BQ350" i="104"/>
  <c r="BR350" i="104"/>
  <c r="BS350" i="104"/>
  <c r="BT350" i="104"/>
  <c r="BU350" i="104"/>
  <c r="BV350" i="104"/>
  <c r="BW350" i="104"/>
  <c r="BX350" i="104"/>
  <c r="BY350" i="104"/>
  <c r="BZ350" i="104"/>
  <c r="CA350" i="104"/>
  <c r="BH349" i="104"/>
  <c r="BI349" i="104"/>
  <c r="BJ349" i="104"/>
  <c r="BK349" i="104"/>
  <c r="BL349" i="104"/>
  <c r="BM349" i="104"/>
  <c r="BN349" i="104"/>
  <c r="BO349" i="104"/>
  <c r="BP349" i="104"/>
  <c r="BQ349" i="104"/>
  <c r="BR349" i="104"/>
  <c r="BS349" i="104"/>
  <c r="BT349" i="104"/>
  <c r="BU349" i="104"/>
  <c r="BV349" i="104"/>
  <c r="BW349" i="104"/>
  <c r="BX349" i="104"/>
  <c r="BY349" i="104"/>
  <c r="BZ349" i="104"/>
  <c r="CA349" i="104"/>
  <c r="BH351" i="104"/>
  <c r="BI351" i="104"/>
  <c r="BJ351" i="104"/>
  <c r="BK351" i="104"/>
  <c r="BL351" i="104"/>
  <c r="BM351" i="104"/>
  <c r="BN351" i="104"/>
  <c r="BO351" i="104"/>
  <c r="BP351" i="104"/>
  <c r="BQ351" i="104"/>
  <c r="BR351" i="104"/>
  <c r="BS351" i="104"/>
  <c r="BT351" i="104"/>
  <c r="BU351" i="104"/>
  <c r="BV351" i="104"/>
  <c r="BW351" i="104"/>
  <c r="BX351" i="104"/>
  <c r="BY351" i="104"/>
  <c r="BZ351" i="104"/>
  <c r="CA351" i="104"/>
  <c r="BH352" i="104"/>
  <c r="BI352" i="104"/>
  <c r="BJ352" i="104"/>
  <c r="BK352" i="104"/>
  <c r="BL352" i="104"/>
  <c r="BM352" i="104"/>
  <c r="BN352" i="104"/>
  <c r="BO352" i="104"/>
  <c r="BP352" i="104"/>
  <c r="BQ352" i="104"/>
  <c r="BR352" i="104"/>
  <c r="BS352" i="104"/>
  <c r="BT352" i="104"/>
  <c r="BU352" i="104"/>
  <c r="BV352" i="104"/>
  <c r="BW352" i="104"/>
  <c r="BX352" i="104"/>
  <c r="BY352" i="104"/>
  <c r="BZ352" i="104"/>
  <c r="CA352" i="104"/>
  <c r="BH353" i="104"/>
  <c r="BI353" i="104"/>
  <c r="BJ353" i="104"/>
  <c r="BK353" i="104"/>
  <c r="BL353" i="104"/>
  <c r="BM353" i="104"/>
  <c r="BN353" i="104"/>
  <c r="BO353" i="104"/>
  <c r="BP353" i="104"/>
  <c r="BQ353" i="104"/>
  <c r="BR353" i="104"/>
  <c r="BS353" i="104"/>
  <c r="BT353" i="104"/>
  <c r="BU353" i="104"/>
  <c r="BV353" i="104"/>
  <c r="BW353" i="104"/>
  <c r="BX353" i="104"/>
  <c r="BY353" i="104"/>
  <c r="BZ353" i="104"/>
  <c r="CA353" i="104"/>
  <c r="BH356" i="104"/>
  <c r="BI356" i="104"/>
  <c r="BJ356" i="104"/>
  <c r="BK356" i="104"/>
  <c r="BL356" i="104"/>
  <c r="BM356" i="104"/>
  <c r="BN356" i="104"/>
  <c r="BO356" i="104"/>
  <c r="BP356" i="104"/>
  <c r="BQ356" i="104"/>
  <c r="BR356" i="104"/>
  <c r="BS356" i="104"/>
  <c r="BT356" i="104"/>
  <c r="BU356" i="104"/>
  <c r="BV356" i="104"/>
  <c r="BW356" i="104"/>
  <c r="BX356" i="104"/>
  <c r="BY356" i="104"/>
  <c r="BZ356" i="104"/>
  <c r="CA356" i="104"/>
  <c r="BH359" i="104"/>
  <c r="BI359" i="104"/>
  <c r="BJ359" i="104"/>
  <c r="BK359" i="104"/>
  <c r="BL359" i="104"/>
  <c r="BM359" i="104"/>
  <c r="BN359" i="104"/>
  <c r="BO359" i="104"/>
  <c r="BP359" i="104"/>
  <c r="BQ359" i="104"/>
  <c r="BR359" i="104"/>
  <c r="BS359" i="104"/>
  <c r="BT359" i="104"/>
  <c r="BU359" i="104"/>
  <c r="BV359" i="104"/>
  <c r="BW359" i="104"/>
  <c r="BX359" i="104"/>
  <c r="BY359" i="104"/>
  <c r="BZ359" i="104"/>
  <c r="CA359" i="104"/>
  <c r="BH354" i="104"/>
  <c r="BI354" i="104"/>
  <c r="BJ354" i="104"/>
  <c r="BK354" i="104"/>
  <c r="BL354" i="104"/>
  <c r="BM354" i="104"/>
  <c r="BN354" i="104"/>
  <c r="BO354" i="104"/>
  <c r="BP354" i="104"/>
  <c r="BQ354" i="104"/>
  <c r="BR354" i="104"/>
  <c r="BS354" i="104"/>
  <c r="BT354" i="104"/>
  <c r="BU354" i="104"/>
  <c r="BV354" i="104"/>
  <c r="BW354" i="104"/>
  <c r="BX354" i="104"/>
  <c r="BY354" i="104"/>
  <c r="BZ354" i="104"/>
  <c r="CA354" i="104"/>
  <c r="BH355" i="104"/>
  <c r="BI355" i="104"/>
  <c r="BJ355" i="104"/>
  <c r="BK355" i="104"/>
  <c r="BL355" i="104"/>
  <c r="BM355" i="104"/>
  <c r="BN355" i="104"/>
  <c r="BO355" i="104"/>
  <c r="BP355" i="104"/>
  <c r="BQ355" i="104"/>
  <c r="BR355" i="104"/>
  <c r="BS355" i="104"/>
  <c r="BT355" i="104"/>
  <c r="BU355" i="104"/>
  <c r="BV355" i="104"/>
  <c r="BW355" i="104"/>
  <c r="BX355" i="104"/>
  <c r="BY355" i="104"/>
  <c r="BZ355" i="104"/>
  <c r="CA355" i="104"/>
  <c r="BH357" i="104"/>
  <c r="BI357" i="104"/>
  <c r="BJ357" i="104"/>
  <c r="BK357" i="104"/>
  <c r="BL357" i="104"/>
  <c r="BM357" i="104"/>
  <c r="BN357" i="104"/>
  <c r="BO357" i="104"/>
  <c r="BP357" i="104"/>
  <c r="BQ357" i="104"/>
  <c r="BR357" i="104"/>
  <c r="BS357" i="104"/>
  <c r="BT357" i="104"/>
  <c r="BU357" i="104"/>
  <c r="BV357" i="104"/>
  <c r="BW357" i="104"/>
  <c r="BX357" i="104"/>
  <c r="BY357" i="104"/>
  <c r="BZ357" i="104"/>
  <c r="CA357" i="104"/>
  <c r="BH358" i="104"/>
  <c r="BI358" i="104"/>
  <c r="BJ358" i="104"/>
  <c r="BK358" i="104"/>
  <c r="BL358" i="104"/>
  <c r="BM358" i="104"/>
  <c r="BN358" i="104"/>
  <c r="BO358" i="104"/>
  <c r="BP358" i="104"/>
  <c r="BQ358" i="104"/>
  <c r="BR358" i="104"/>
  <c r="BS358" i="104"/>
  <c r="BT358" i="104"/>
  <c r="BU358" i="104"/>
  <c r="BV358" i="104"/>
  <c r="BW358" i="104"/>
  <c r="BX358" i="104"/>
  <c r="BY358" i="104"/>
  <c r="BZ358" i="104"/>
  <c r="CA358" i="104"/>
  <c r="BH360" i="104"/>
  <c r="BI360" i="104"/>
  <c r="BJ360" i="104"/>
  <c r="BK360" i="104"/>
  <c r="BL360" i="104"/>
  <c r="BM360" i="104"/>
  <c r="BN360" i="104"/>
  <c r="BO360" i="104"/>
  <c r="BP360" i="104"/>
  <c r="BQ360" i="104"/>
  <c r="BR360" i="104"/>
  <c r="BS360" i="104"/>
  <c r="BT360" i="104"/>
  <c r="BU360" i="104"/>
  <c r="BV360" i="104"/>
  <c r="BW360" i="104"/>
  <c r="BX360" i="104"/>
  <c r="BY360" i="104"/>
  <c r="BZ360" i="104"/>
  <c r="CA360" i="104"/>
  <c r="BH361" i="104"/>
  <c r="BI361" i="104"/>
  <c r="BJ361" i="104"/>
  <c r="BK361" i="104"/>
  <c r="BL361" i="104"/>
  <c r="BM361" i="104"/>
  <c r="BN361" i="104"/>
  <c r="BO361" i="104"/>
  <c r="BP361" i="104"/>
  <c r="BQ361" i="104"/>
  <c r="BR361" i="104"/>
  <c r="BS361" i="104"/>
  <c r="BT361" i="104"/>
  <c r="BU361" i="104"/>
  <c r="BV361" i="104"/>
  <c r="BW361" i="104"/>
  <c r="BX361" i="104"/>
  <c r="BY361" i="104"/>
  <c r="BZ361" i="104"/>
  <c r="CA361" i="104"/>
  <c r="BH362" i="104"/>
  <c r="BI362" i="104"/>
  <c r="BJ362" i="104"/>
  <c r="BK362" i="104"/>
  <c r="BL362" i="104"/>
  <c r="BM362" i="104"/>
  <c r="BN362" i="104"/>
  <c r="BO362" i="104"/>
  <c r="BP362" i="104"/>
  <c r="BQ362" i="104"/>
  <c r="BR362" i="104"/>
  <c r="BS362" i="104"/>
  <c r="BT362" i="104"/>
  <c r="BU362" i="104"/>
  <c r="BV362" i="104"/>
  <c r="BW362" i="104"/>
  <c r="BX362" i="104"/>
  <c r="BY362" i="104"/>
  <c r="BZ362" i="104"/>
  <c r="CA362" i="104"/>
  <c r="BH363" i="104"/>
  <c r="BI363" i="104"/>
  <c r="BJ363" i="104"/>
  <c r="BK363" i="104"/>
  <c r="BL363" i="104"/>
  <c r="BM363" i="104"/>
  <c r="BN363" i="104"/>
  <c r="BO363" i="104"/>
  <c r="BP363" i="104"/>
  <c r="BQ363" i="104"/>
  <c r="BR363" i="104"/>
  <c r="BS363" i="104"/>
  <c r="BT363" i="104"/>
  <c r="BU363" i="104"/>
  <c r="BV363" i="104"/>
  <c r="BW363" i="104"/>
  <c r="BX363" i="104"/>
  <c r="BY363" i="104"/>
  <c r="BZ363" i="104"/>
  <c r="CA363" i="104"/>
  <c r="BH365" i="104"/>
  <c r="BI365" i="104"/>
  <c r="BJ365" i="104"/>
  <c r="BK365" i="104"/>
  <c r="BL365" i="104"/>
  <c r="BM365" i="104"/>
  <c r="BN365" i="104"/>
  <c r="BO365" i="104"/>
  <c r="BP365" i="104"/>
  <c r="BQ365" i="104"/>
  <c r="BR365" i="104"/>
  <c r="BS365" i="104"/>
  <c r="BT365" i="104"/>
  <c r="BU365" i="104"/>
  <c r="BV365" i="104"/>
  <c r="BW365" i="104"/>
  <c r="BX365" i="104"/>
  <c r="BY365" i="104"/>
  <c r="BZ365" i="104"/>
  <c r="CA365" i="104"/>
  <c r="BH367" i="104"/>
  <c r="BI367" i="104"/>
  <c r="BJ367" i="104"/>
  <c r="BK367" i="104"/>
  <c r="BL367" i="104"/>
  <c r="BM367" i="104"/>
  <c r="BN367" i="104"/>
  <c r="BO367" i="104"/>
  <c r="BP367" i="104"/>
  <c r="BQ367" i="104"/>
  <c r="BR367" i="104"/>
  <c r="BS367" i="104"/>
  <c r="BT367" i="104"/>
  <c r="BU367" i="104"/>
  <c r="BV367" i="104"/>
  <c r="BW367" i="104"/>
  <c r="BX367" i="104"/>
  <c r="BY367" i="104"/>
  <c r="BZ367" i="104"/>
  <c r="CA367" i="104"/>
  <c r="BH366" i="104"/>
  <c r="BI366" i="104"/>
  <c r="BJ366" i="104"/>
  <c r="BK366" i="104"/>
  <c r="BL366" i="104"/>
  <c r="BM366" i="104"/>
  <c r="BN366" i="104"/>
  <c r="BO366" i="104"/>
  <c r="BP366" i="104"/>
  <c r="BQ366" i="104"/>
  <c r="BR366" i="104"/>
  <c r="BS366" i="104"/>
  <c r="BT366" i="104"/>
  <c r="BU366" i="104"/>
  <c r="BV366" i="104"/>
  <c r="BW366" i="104"/>
  <c r="BX366" i="104"/>
  <c r="BY366" i="104"/>
  <c r="BZ366" i="104"/>
  <c r="CA366" i="104"/>
  <c r="BH368" i="104"/>
  <c r="BI368" i="104"/>
  <c r="BJ368" i="104"/>
  <c r="BK368" i="104"/>
  <c r="BL368" i="104"/>
  <c r="BM368" i="104"/>
  <c r="BN368" i="104"/>
  <c r="BO368" i="104"/>
  <c r="BP368" i="104"/>
  <c r="BQ368" i="104"/>
  <c r="BR368" i="104"/>
  <c r="BS368" i="104"/>
  <c r="BT368" i="104"/>
  <c r="BU368" i="104"/>
  <c r="BV368" i="104"/>
  <c r="BW368" i="104"/>
  <c r="BX368" i="104"/>
  <c r="BY368" i="104"/>
  <c r="BZ368" i="104"/>
  <c r="CA368" i="104"/>
  <c r="BH369" i="104"/>
  <c r="BI369" i="104"/>
  <c r="BJ369" i="104"/>
  <c r="BK369" i="104"/>
  <c r="BL369" i="104"/>
  <c r="BM369" i="104"/>
  <c r="BN369" i="104"/>
  <c r="BO369" i="104"/>
  <c r="BP369" i="104"/>
  <c r="BQ369" i="104"/>
  <c r="BR369" i="104"/>
  <c r="BS369" i="104"/>
  <c r="BT369" i="104"/>
  <c r="BU369" i="104"/>
  <c r="BV369" i="104"/>
  <c r="BW369" i="104"/>
  <c r="BX369" i="104"/>
  <c r="BY369" i="104"/>
  <c r="BZ369" i="104"/>
  <c r="CA369" i="104"/>
  <c r="BH370" i="104"/>
  <c r="BI370" i="104"/>
  <c r="BJ370" i="104"/>
  <c r="BK370" i="104"/>
  <c r="BL370" i="104"/>
  <c r="BM370" i="104"/>
  <c r="BN370" i="104"/>
  <c r="BO370" i="104"/>
  <c r="BP370" i="104"/>
  <c r="BQ370" i="104"/>
  <c r="BR370" i="104"/>
  <c r="BS370" i="104"/>
  <c r="BT370" i="104"/>
  <c r="BU370" i="104"/>
  <c r="BV370" i="104"/>
  <c r="BW370" i="104"/>
  <c r="BX370" i="104"/>
  <c r="BY370" i="104"/>
  <c r="BZ370" i="104"/>
  <c r="CA370" i="104"/>
  <c r="BH372" i="104"/>
  <c r="BI372" i="104"/>
  <c r="BJ372" i="104"/>
  <c r="BK372" i="104"/>
  <c r="BL372" i="104"/>
  <c r="BM372" i="104"/>
  <c r="BN372" i="104"/>
  <c r="BO372" i="104"/>
  <c r="BP372" i="104"/>
  <c r="BQ372" i="104"/>
  <c r="BR372" i="104"/>
  <c r="BS372" i="104"/>
  <c r="BT372" i="104"/>
  <c r="BU372" i="104"/>
  <c r="BV372" i="104"/>
  <c r="BW372" i="104"/>
  <c r="BX372" i="104"/>
  <c r="BY372" i="104"/>
  <c r="BZ372" i="104"/>
  <c r="CA372" i="104"/>
  <c r="BH371" i="104"/>
  <c r="BI371" i="104"/>
  <c r="BJ371" i="104"/>
  <c r="BK371" i="104"/>
  <c r="BL371" i="104"/>
  <c r="BM371" i="104"/>
  <c r="BN371" i="104"/>
  <c r="BO371" i="104"/>
  <c r="BP371" i="104"/>
  <c r="BQ371" i="104"/>
  <c r="BR371" i="104"/>
  <c r="BS371" i="104"/>
  <c r="BT371" i="104"/>
  <c r="BU371" i="104"/>
  <c r="BV371" i="104"/>
  <c r="BW371" i="104"/>
  <c r="BX371" i="104"/>
  <c r="BY371" i="104"/>
  <c r="BZ371" i="104"/>
  <c r="CA371" i="104"/>
  <c r="BH373" i="104"/>
  <c r="BI373" i="104"/>
  <c r="BJ373" i="104"/>
  <c r="BK373" i="104"/>
  <c r="BL373" i="104"/>
  <c r="BM373" i="104"/>
  <c r="BN373" i="104"/>
  <c r="BO373" i="104"/>
  <c r="BP373" i="104"/>
  <c r="BQ373" i="104"/>
  <c r="BR373" i="104"/>
  <c r="BS373" i="104"/>
  <c r="BT373" i="104"/>
  <c r="BU373" i="104"/>
  <c r="BV373" i="104"/>
  <c r="BW373" i="104"/>
  <c r="BX373" i="104"/>
  <c r="BY373" i="104"/>
  <c r="BZ373" i="104"/>
  <c r="CA373" i="104"/>
  <c r="BH374" i="104"/>
  <c r="BI374" i="104"/>
  <c r="BJ374" i="104"/>
  <c r="BK374" i="104"/>
  <c r="BL374" i="104"/>
  <c r="BM374" i="104"/>
  <c r="BN374" i="104"/>
  <c r="BO374" i="104"/>
  <c r="BP374" i="104"/>
  <c r="BQ374" i="104"/>
  <c r="BR374" i="104"/>
  <c r="BS374" i="104"/>
  <c r="BT374" i="104"/>
  <c r="BU374" i="104"/>
  <c r="BV374" i="104"/>
  <c r="BW374" i="104"/>
  <c r="BX374" i="104"/>
  <c r="BY374" i="104"/>
  <c r="BZ374" i="104"/>
  <c r="CA374" i="104"/>
  <c r="BH375" i="104"/>
  <c r="BI375" i="104"/>
  <c r="BJ375" i="104"/>
  <c r="BK375" i="104"/>
  <c r="BL375" i="104"/>
  <c r="BM375" i="104"/>
  <c r="BN375" i="104"/>
  <c r="BO375" i="104"/>
  <c r="BP375" i="104"/>
  <c r="BQ375" i="104"/>
  <c r="BR375" i="104"/>
  <c r="BS375" i="104"/>
  <c r="BT375" i="104"/>
  <c r="BU375" i="104"/>
  <c r="BV375" i="104"/>
  <c r="BW375" i="104"/>
  <c r="BX375" i="104"/>
  <c r="BY375" i="104"/>
  <c r="BZ375" i="104"/>
  <c r="CA375" i="104"/>
  <c r="BH376" i="104"/>
  <c r="BI376" i="104"/>
  <c r="BJ376" i="104"/>
  <c r="BK376" i="104"/>
  <c r="BL376" i="104"/>
  <c r="BM376" i="104"/>
  <c r="BN376" i="104"/>
  <c r="BO376" i="104"/>
  <c r="BP376" i="104"/>
  <c r="BQ376" i="104"/>
  <c r="BR376" i="104"/>
  <c r="BS376" i="104"/>
  <c r="BT376" i="104"/>
  <c r="BU376" i="104"/>
  <c r="BV376" i="104"/>
  <c r="BW376" i="104"/>
  <c r="BX376" i="104"/>
  <c r="BY376" i="104"/>
  <c r="BZ376" i="104"/>
  <c r="CA376" i="104"/>
  <c r="BH377" i="104"/>
  <c r="BI377" i="104"/>
  <c r="BJ377" i="104"/>
  <c r="BK377" i="104"/>
  <c r="BL377" i="104"/>
  <c r="BM377" i="104"/>
  <c r="BN377" i="104"/>
  <c r="BO377" i="104"/>
  <c r="BP377" i="104"/>
  <c r="BQ377" i="104"/>
  <c r="BR377" i="104"/>
  <c r="BS377" i="104"/>
  <c r="BT377" i="104"/>
  <c r="BU377" i="104"/>
  <c r="BV377" i="104"/>
  <c r="BW377" i="104"/>
  <c r="BX377" i="104"/>
  <c r="BY377" i="104"/>
  <c r="BZ377" i="104"/>
  <c r="CA377" i="104"/>
  <c r="BH378" i="104"/>
  <c r="BI378" i="104"/>
  <c r="BJ378" i="104"/>
  <c r="BK378" i="104"/>
  <c r="BL378" i="104"/>
  <c r="BM378" i="104"/>
  <c r="BN378" i="104"/>
  <c r="BO378" i="104"/>
  <c r="BP378" i="104"/>
  <c r="BQ378" i="104"/>
  <c r="BR378" i="104"/>
  <c r="BS378" i="104"/>
  <c r="BT378" i="104"/>
  <c r="BU378" i="104"/>
  <c r="BV378" i="104"/>
  <c r="BW378" i="104"/>
  <c r="BX378" i="104"/>
  <c r="BY378" i="104"/>
  <c r="BZ378" i="104"/>
  <c r="CA378" i="104"/>
  <c r="BH379" i="104"/>
  <c r="BI379" i="104"/>
  <c r="BJ379" i="104"/>
  <c r="BK379" i="104"/>
  <c r="BL379" i="104"/>
  <c r="BM379" i="104"/>
  <c r="BN379" i="104"/>
  <c r="BO379" i="104"/>
  <c r="BP379" i="104"/>
  <c r="BQ379" i="104"/>
  <c r="BR379" i="104"/>
  <c r="BS379" i="104"/>
  <c r="BT379" i="104"/>
  <c r="BU379" i="104"/>
  <c r="BV379" i="104"/>
  <c r="BW379" i="104"/>
  <c r="BX379" i="104"/>
  <c r="BY379" i="104"/>
  <c r="BZ379" i="104"/>
  <c r="CA379" i="104"/>
  <c r="BH380" i="104"/>
  <c r="BI380" i="104"/>
  <c r="BJ380" i="104"/>
  <c r="BK380" i="104"/>
  <c r="BL380" i="104"/>
  <c r="BM380" i="104"/>
  <c r="BN380" i="104"/>
  <c r="BO380" i="104"/>
  <c r="BP380" i="104"/>
  <c r="BQ380" i="104"/>
  <c r="BR380" i="104"/>
  <c r="BS380" i="104"/>
  <c r="BT380" i="104"/>
  <c r="BU380" i="104"/>
  <c r="BV380" i="104"/>
  <c r="BW380" i="104"/>
  <c r="BX380" i="104"/>
  <c r="BY380" i="104"/>
  <c r="BZ380" i="104"/>
  <c r="CA380" i="104"/>
  <c r="BH381" i="104"/>
  <c r="BI381" i="104"/>
  <c r="BJ381" i="104"/>
  <c r="BK381" i="104"/>
  <c r="BL381" i="104"/>
  <c r="BM381" i="104"/>
  <c r="BN381" i="104"/>
  <c r="BO381" i="104"/>
  <c r="BP381" i="104"/>
  <c r="BQ381" i="104"/>
  <c r="BR381" i="104"/>
  <c r="BS381" i="104"/>
  <c r="BT381" i="104"/>
  <c r="BU381" i="104"/>
  <c r="BV381" i="104"/>
  <c r="BW381" i="104"/>
  <c r="BX381" i="104"/>
  <c r="BY381" i="104"/>
  <c r="BZ381" i="104"/>
  <c r="CA381" i="104"/>
  <c r="BH382" i="104"/>
  <c r="BI382" i="104"/>
  <c r="BJ382" i="104"/>
  <c r="BK382" i="104"/>
  <c r="BL382" i="104"/>
  <c r="BM382" i="104"/>
  <c r="BN382" i="104"/>
  <c r="BO382" i="104"/>
  <c r="BP382" i="104"/>
  <c r="BQ382" i="104"/>
  <c r="BR382" i="104"/>
  <c r="BS382" i="104"/>
  <c r="BT382" i="104"/>
  <c r="BU382" i="104"/>
  <c r="BV382" i="104"/>
  <c r="BW382" i="104"/>
  <c r="BX382" i="104"/>
  <c r="BY382" i="104"/>
  <c r="BZ382" i="104"/>
  <c r="CA382" i="104"/>
  <c r="CC5" i="104"/>
  <c r="CC382" i="104"/>
  <c r="CC381" i="104"/>
  <c r="CC380" i="104"/>
  <c r="CC379" i="104"/>
  <c r="CC378" i="104"/>
  <c r="CC377" i="104"/>
  <c r="CC376" i="104"/>
  <c r="CC375" i="104"/>
  <c r="CC374" i="104"/>
  <c r="CC373" i="104"/>
  <c r="CC371" i="104"/>
  <c r="CC372" i="104"/>
  <c r="CC370" i="104"/>
  <c r="CC369" i="104"/>
  <c r="CC368" i="104"/>
  <c r="CC366" i="104"/>
  <c r="CC367" i="104"/>
  <c r="CC365" i="104"/>
  <c r="CC363" i="104"/>
  <c r="CC362" i="104"/>
  <c r="CC361" i="104"/>
  <c r="CC360" i="104"/>
  <c r="CC358" i="104"/>
  <c r="CC357" i="104"/>
  <c r="CC355" i="104"/>
  <c r="CC354" i="104"/>
  <c r="CC359" i="104"/>
  <c r="CC356" i="104"/>
  <c r="CC353" i="104"/>
  <c r="CC352" i="104"/>
  <c r="CC351" i="104"/>
  <c r="CC349" i="104"/>
  <c r="CC350" i="104"/>
  <c r="CC348" i="104"/>
  <c r="CC347" i="104"/>
  <c r="CC346" i="104"/>
  <c r="CC345" i="104"/>
  <c r="CC344" i="104"/>
  <c r="CC343" i="104"/>
  <c r="CC341" i="104"/>
  <c r="CC342" i="104"/>
  <c r="CC340" i="104"/>
  <c r="CC337" i="104"/>
  <c r="CC336" i="104"/>
  <c r="CC339" i="104"/>
  <c r="CC338" i="104"/>
  <c r="CC335" i="104"/>
  <c r="CC334" i="104"/>
  <c r="CC333" i="104"/>
  <c r="CC331" i="104"/>
  <c r="CC332" i="104"/>
  <c r="CC330" i="104"/>
  <c r="CC329" i="104"/>
  <c r="CC328" i="104"/>
  <c r="CC327" i="104"/>
  <c r="CC326" i="104"/>
  <c r="CC325" i="104"/>
  <c r="CC324" i="104"/>
  <c r="CC323" i="104"/>
  <c r="CC321" i="104"/>
  <c r="CC322" i="104"/>
  <c r="CC320" i="104"/>
  <c r="CC319" i="104"/>
  <c r="CC318" i="104"/>
  <c r="CC317" i="104"/>
  <c r="CC316" i="104"/>
  <c r="CC315" i="104"/>
  <c r="CC314" i="104"/>
  <c r="CC313" i="104"/>
  <c r="CC312" i="104"/>
  <c r="CC311" i="104"/>
  <c r="CC310" i="104"/>
  <c r="CC309" i="104"/>
  <c r="CC308" i="104"/>
  <c r="CC306" i="104"/>
  <c r="CC307" i="104"/>
  <c r="CC305" i="104"/>
  <c r="CC304" i="104"/>
  <c r="CC303" i="104"/>
  <c r="CC302" i="104"/>
  <c r="CC300" i="104"/>
  <c r="CC298" i="104"/>
  <c r="CC295" i="104"/>
  <c r="CC299" i="104"/>
  <c r="CC301" i="104"/>
  <c r="CC294" i="104"/>
  <c r="CC297" i="104"/>
  <c r="CC296" i="104"/>
  <c r="CC293" i="104"/>
  <c r="CC291" i="104"/>
  <c r="CC290" i="104"/>
  <c r="CC289" i="104"/>
  <c r="CC288" i="104"/>
  <c r="CC287" i="104"/>
  <c r="CC286" i="104"/>
  <c r="CC281" i="104"/>
  <c r="CC285" i="104"/>
  <c r="CC284" i="104"/>
  <c r="CC280" i="104"/>
  <c r="CC279" i="104"/>
  <c r="CC278" i="104"/>
  <c r="CC277" i="104"/>
  <c r="CC276" i="104"/>
  <c r="CC275" i="104"/>
  <c r="CC237" i="104"/>
  <c r="CC283" i="104"/>
  <c r="CC282" i="104"/>
  <c r="CC274" i="104"/>
  <c r="CC273" i="104"/>
  <c r="CC272" i="104"/>
  <c r="CC268" i="104"/>
  <c r="CC271" i="104"/>
  <c r="CC270" i="104"/>
  <c r="CC269" i="104"/>
  <c r="CC267" i="104"/>
  <c r="CC265" i="104"/>
  <c r="CC242" i="104"/>
  <c r="CC260" i="104"/>
  <c r="CC263" i="104"/>
  <c r="CC262" i="104"/>
  <c r="CC264" i="104"/>
  <c r="CC261" i="104"/>
  <c r="CC259" i="104"/>
  <c r="CC258" i="104"/>
  <c r="CC257" i="104"/>
  <c r="CC256" i="104"/>
  <c r="CC255" i="104"/>
  <c r="CC246" i="104"/>
  <c r="CC254" i="104"/>
  <c r="CC253" i="104"/>
  <c r="CC252" i="104"/>
  <c r="CC251" i="104"/>
  <c r="CC247" i="104"/>
  <c r="CC227" i="104"/>
  <c r="CC250" i="104"/>
  <c r="CC266" i="104"/>
  <c r="CC248" i="104"/>
  <c r="CC245" i="104"/>
  <c r="CC244" i="104"/>
  <c r="CC243" i="104"/>
  <c r="CC241" i="104"/>
  <c r="CC240" i="104"/>
  <c r="CC239" i="104"/>
  <c r="CC238" i="104"/>
  <c r="CC236" i="104"/>
  <c r="CC235" i="104"/>
  <c r="CC249" i="104"/>
  <c r="CC234" i="104"/>
  <c r="CC233" i="104"/>
  <c r="CC232" i="104"/>
  <c r="CC231" i="104"/>
  <c r="CC230" i="104"/>
  <c r="CC229" i="104"/>
  <c r="CC228" i="104"/>
  <c r="CC226" i="104"/>
  <c r="CC217" i="104"/>
  <c r="CC225" i="104"/>
  <c r="CC224" i="104"/>
  <c r="CC223" i="104"/>
  <c r="CC214" i="104"/>
  <c r="CC222" i="104"/>
  <c r="CC221" i="104"/>
  <c r="CC220" i="104"/>
  <c r="CC218" i="104"/>
  <c r="CC215" i="104"/>
  <c r="CC213" i="104"/>
  <c r="CC212" i="104"/>
  <c r="CC216" i="104"/>
  <c r="CC219" i="104"/>
  <c r="CC211" i="104"/>
  <c r="CC209" i="104"/>
  <c r="CC210" i="104"/>
  <c r="CC208" i="104"/>
  <c r="CC207" i="104"/>
  <c r="CC206" i="104"/>
  <c r="CC205" i="104"/>
  <c r="CC204" i="104"/>
  <c r="CC201" i="104"/>
  <c r="CC202" i="104"/>
  <c r="CC200" i="104"/>
  <c r="CC199" i="104"/>
  <c r="CC198" i="104"/>
  <c r="CC197" i="104"/>
  <c r="CC196" i="104"/>
  <c r="CC195" i="104"/>
  <c r="CC194" i="104"/>
  <c r="CC193" i="104"/>
  <c r="CC192" i="104"/>
  <c r="CC191" i="104"/>
  <c r="CC190" i="104"/>
  <c r="CC189" i="104"/>
  <c r="CC188" i="104"/>
  <c r="CC187" i="104"/>
  <c r="CC186" i="104"/>
  <c r="CC185" i="104"/>
  <c r="CC184" i="104"/>
  <c r="CC180" i="104"/>
  <c r="CC179" i="104"/>
  <c r="CC183" i="104"/>
  <c r="CC182" i="104"/>
  <c r="CC181" i="104"/>
  <c r="CC177" i="104"/>
  <c r="CC178" i="104"/>
  <c r="CC175" i="104"/>
  <c r="CC176" i="104"/>
  <c r="CC174" i="104"/>
  <c r="CC169" i="104"/>
  <c r="CC173" i="104"/>
  <c r="CC171" i="104"/>
  <c r="CC168" i="104"/>
  <c r="CC172" i="104"/>
  <c r="CC167" i="104"/>
  <c r="CC170" i="104"/>
  <c r="CC166" i="104"/>
  <c r="CC165" i="104"/>
  <c r="CC164" i="104"/>
  <c r="CC163" i="104"/>
  <c r="CC162" i="104"/>
  <c r="CC161" i="104"/>
  <c r="CC160" i="104"/>
  <c r="CC159" i="104"/>
  <c r="CC158" i="104"/>
  <c r="CC157" i="104"/>
  <c r="CC155" i="104"/>
  <c r="CC156" i="104"/>
  <c r="CC154" i="104"/>
  <c r="CC153" i="104"/>
  <c r="CC152" i="104"/>
  <c r="CC126" i="104"/>
  <c r="CC125" i="104"/>
  <c r="CC124" i="104"/>
  <c r="CC123" i="104"/>
  <c r="CC122" i="104"/>
  <c r="CC121" i="104"/>
  <c r="CC120" i="104"/>
  <c r="CC119" i="104"/>
  <c r="CC118" i="104"/>
  <c r="CC117" i="104"/>
  <c r="CC116" i="104"/>
  <c r="CC115" i="104"/>
  <c r="CC114" i="104"/>
  <c r="CC112" i="104"/>
  <c r="CC111" i="104"/>
  <c r="CC113" i="104"/>
  <c r="CC110" i="104"/>
  <c r="CC109" i="104"/>
  <c r="CC108" i="104"/>
  <c r="CC106" i="104"/>
  <c r="CC107" i="104"/>
  <c r="CC105" i="104"/>
  <c r="CC104" i="104"/>
  <c r="CC102" i="104"/>
  <c r="CC101" i="104"/>
  <c r="CC100" i="104"/>
  <c r="CC99" i="104"/>
  <c r="CC95" i="104"/>
  <c r="CC98" i="104"/>
  <c r="CC97" i="104"/>
  <c r="CC96" i="104"/>
  <c r="CC94" i="104"/>
  <c r="CC93" i="104"/>
  <c r="CC92" i="104"/>
  <c r="CC91" i="104"/>
  <c r="CC90" i="104"/>
  <c r="CC89" i="104"/>
  <c r="CC88" i="104"/>
  <c r="CC87" i="104"/>
  <c r="CC86" i="104"/>
  <c r="CC85" i="104"/>
  <c r="CC83" i="104"/>
  <c r="CC84" i="104"/>
  <c r="CC82" i="104"/>
  <c r="CC81" i="104"/>
  <c r="CC80" i="104"/>
  <c r="CC79" i="104"/>
  <c r="CC78" i="104"/>
  <c r="CC77" i="104"/>
  <c r="CC76" i="104"/>
  <c r="CC75" i="104"/>
  <c r="CC74" i="104"/>
  <c r="CC73" i="104"/>
  <c r="CC72" i="104"/>
  <c r="CC70" i="104"/>
  <c r="CC71" i="104"/>
  <c r="CC69" i="104"/>
  <c r="CC68" i="104"/>
  <c r="CC67" i="104"/>
  <c r="CC66" i="104"/>
  <c r="CC65" i="104"/>
  <c r="CC64" i="104"/>
  <c r="CC58" i="104"/>
  <c r="CC63" i="104"/>
  <c r="CC62" i="104"/>
  <c r="CC61" i="104"/>
  <c r="CC60" i="104"/>
  <c r="CC59" i="104"/>
  <c r="CC57" i="104"/>
  <c r="CC56" i="104"/>
  <c r="CC55" i="104"/>
  <c r="CC54" i="104"/>
  <c r="CC53" i="104"/>
  <c r="CC52" i="104"/>
  <c r="CC51" i="104"/>
  <c r="CC151" i="104"/>
  <c r="CC150" i="104"/>
  <c r="CC144" i="104"/>
  <c r="CC149" i="104"/>
  <c r="CC148" i="104"/>
  <c r="CC147" i="104"/>
  <c r="CC146" i="104"/>
  <c r="CC141" i="104"/>
  <c r="CC143" i="104"/>
  <c r="CC140" i="104"/>
  <c r="CC139" i="104"/>
  <c r="CC138" i="104"/>
  <c r="CC137" i="104"/>
  <c r="CC136" i="104"/>
  <c r="CC135" i="104"/>
  <c r="CC134" i="104"/>
  <c r="CC133" i="104"/>
  <c r="CC132" i="104"/>
  <c r="CC145" i="104"/>
  <c r="CC142" i="104"/>
  <c r="CC131" i="104"/>
  <c r="CC130" i="104"/>
  <c r="CC129" i="104"/>
  <c r="CC128" i="104"/>
  <c r="CC127" i="104"/>
  <c r="CC49" i="104"/>
  <c r="CC47" i="104"/>
  <c r="CC48" i="104"/>
  <c r="CC46" i="104"/>
  <c r="CC45" i="104"/>
  <c r="CC44" i="104"/>
  <c r="CC42" i="104"/>
  <c r="CC43" i="104"/>
  <c r="CC41" i="104"/>
  <c r="CC40" i="104"/>
  <c r="CC39" i="104"/>
  <c r="CC38" i="104"/>
  <c r="CC37" i="104"/>
  <c r="CC33" i="104"/>
  <c r="CC36" i="104"/>
  <c r="CC35" i="104"/>
  <c r="CC34" i="104"/>
  <c r="CC32" i="104"/>
  <c r="CC30" i="104"/>
  <c r="CC31" i="104"/>
  <c r="CC29" i="104"/>
  <c r="CC28" i="104"/>
  <c r="CC27" i="104"/>
  <c r="CC25" i="104"/>
  <c r="CC26" i="104"/>
  <c r="CC24" i="104"/>
  <c r="CC23" i="104"/>
  <c r="CC22" i="104"/>
  <c r="CC21" i="104"/>
  <c r="CC20" i="104"/>
  <c r="CC18" i="104"/>
  <c r="CC19" i="104"/>
  <c r="CC17" i="104"/>
  <c r="CC16" i="104"/>
  <c r="CC15" i="104"/>
  <c r="CC14" i="104"/>
  <c r="CC13" i="104"/>
  <c r="CC12" i="104"/>
  <c r="CC11" i="104"/>
  <c r="CC10" i="104"/>
  <c r="CC9" i="104"/>
  <c r="CC8" i="104"/>
  <c r="CC7" i="104"/>
  <c r="CC6" i="104"/>
  <c r="BH262" i="251"/>
</calcChain>
</file>

<file path=xl/sharedStrings.xml><?xml version="1.0" encoding="utf-8"?>
<sst xmlns="http://schemas.openxmlformats.org/spreadsheetml/2006/main" count="10753" uniqueCount="706">
  <si>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</si>
  <si>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</si>
  <si>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</si>
  <si>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</si>
  <si>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</si>
  <si>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</si>
  <si>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</si>
  <si>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</si>
  <si>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</si>
  <si>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</si>
  <si>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</si>
  <si>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</si>
  <si>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</si>
  <si>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</si>
  <si>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</si>
  <si>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</si>
  <si>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</si>
  <si>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</si>
  <si>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</si>
  <si>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</si>
  <si>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</si>
  <si>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</si>
  <si>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</si>
  <si>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</si>
  <si>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</si>
  <si>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</si>
  <si>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</si>
  <si>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</si>
  <si>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</si>
  <si>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</si>
  <si>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</si>
  <si>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</si>
  <si>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</si>
  <si>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</si>
  <si>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</si>
  <si>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</si>
  <si>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</si>
  <si>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</si>
  <si>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</si>
  <si>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</si>
  <si>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</si>
  <si>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</si>
  <si>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</si>
  <si>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</si>
  <si>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</si>
  <si>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</si>
  <si>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</si>
  <si>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</si>
  <si>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</si>
  <si>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</si>
  <si>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</si>
  <si>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</si>
  <si>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</si>
  <si>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</si>
  <si>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</si>
  <si>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</si>
  <si>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</si>
  <si>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</si>
  <si>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</si>
  <si>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</si>
  <si>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</si>
  <si>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</si>
  <si>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</si>
  <si>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</si>
  <si>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</si>
  <si>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</si>
  <si>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</si>
  <si>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</si>
  <si>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</si>
  <si>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</si>
  <si>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</si>
  <si>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</si>
  <si>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</si>
  <si>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</si>
  <si>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</si>
  <si>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</si>
  <si>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</si>
  <si>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</si>
  <si>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</si>
  <si>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</si>
  <si>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</si>
  <si>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</si>
  <si>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</si>
  <si>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</si>
  <si>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</si>
  <si>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</si>
  <si>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</si>
  <si>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</si>
  <si>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</si>
  <si>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</si>
  <si>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</si>
  <si>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</si>
  <si>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</si>
  <si>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</si>
  <si>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</si>
  <si>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</si>
  <si>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</si>
  <si>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</si>
  <si>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</si>
  <si>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</si>
  <si>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</si>
  <si>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</si>
  <si>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</si>
  <si>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</si>
  <si>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</si>
  <si>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</si>
  <si>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</si>
  <si>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</si>
  <si>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</si>
  <si>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</si>
  <si>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</si>
  <si>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</si>
  <si>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</si>
  <si>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</si>
  <si>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</si>
  <si>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</si>
  <si>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</si>
  <si>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</si>
  <si>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</si>
  <si>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</si>
  <si>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</si>
  <si>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</si>
  <si>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</si>
  <si>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</si>
  <si>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</si>
  <si>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</si>
  <si>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</si>
  <si>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</si>
  <si>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</si>
  <si>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</si>
  <si>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</si>
  <si>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</si>
  <si>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</si>
  <si>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</si>
  <si>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</si>
  <si>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</si>
  <si>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</si>
  <si>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</si>
  <si>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</si>
  <si>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</si>
  <si>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</si>
  <si>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</si>
  <si>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</si>
  <si>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</si>
  <si>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</si>
  <si>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</si>
  <si>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</si>
  <si>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</si>
  <si>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</si>
  <si>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</si>
  <si>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</si>
  <si>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</si>
  <si>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</si>
  <si>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</si>
  <si>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</si>
  <si>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</si>
  <si>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</si>
  <si>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</si>
  <si>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</si>
  <si>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</si>
  <si>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</si>
  <si>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</si>
  <si>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</si>
  <si>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</si>
  <si>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</si>
  <si>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</si>
  <si>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</si>
  <si>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</si>
  <si>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</si>
  <si>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</si>
  <si>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</si>
  <si>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</si>
  <si>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</si>
  <si>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</si>
  <si>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</si>
  <si>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</si>
  <si>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</si>
  <si>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</si>
  <si>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</si>
  <si>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</si>
  <si>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</si>
  <si>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</si>
  <si>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</si>
  <si>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</si>
  <si>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</si>
  <si>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</si>
  <si>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</si>
  <si>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</si>
  <si>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</si>
  <si>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</si>
  <si>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</si>
  <si>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</si>
  <si>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</si>
  <si>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</si>
  <si>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</si>
  <si>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</si>
  <si>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</si>
  <si>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</si>
  <si>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</si>
  <si>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</si>
  <si>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</si>
  <si>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</si>
  <si>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</si>
  <si>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</si>
  <si>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</si>
  <si>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</si>
  <si>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</si>
  <si>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</si>
  <si>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</si>
  <si>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</si>
  <si>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</si>
  <si>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</si>
  <si>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</si>
  <si>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</si>
  <si>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</si>
  <si>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</si>
  <si>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</si>
  <si>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</si>
  <si>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</si>
  <si>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</si>
  <si>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</si>
  <si>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</si>
  <si>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</si>
  <si>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</si>
  <si>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</si>
  <si>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</si>
  <si>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</si>
  <si>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</si>
  <si>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</si>
  <si>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</si>
  <si>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</si>
  <si>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</si>
  <si>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</si>
  <si>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</si>
  <si>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</si>
  <si>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</si>
  <si>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</si>
  <si>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</si>
  <si>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</si>
  <si>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</si>
  <si>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</si>
  <si>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</si>
  <si>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</si>
  <si>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</si>
  <si>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</si>
  <si>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</si>
  <si>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</si>
  <si>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</si>
  <si>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</si>
  <si>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</si>
  <si>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</si>
  <si>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</si>
  <si>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</si>
  <si>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</si>
  <si>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</si>
  <si>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</si>
  <si>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</si>
  <si>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</si>
  <si>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</si>
  <si>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</si>
  <si>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</si>
  <si>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</si>
  <si>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</si>
  <si>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</si>
  <si>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</si>
  <si>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</si>
  <si>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</si>
  <si>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</si>
  <si>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</si>
  <si>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</si>
  <si>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</si>
  <si>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</si>
  <si>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</si>
  <si>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</si>
  <si>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</si>
  <si>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</si>
  <si>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</si>
  <si>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</si>
  <si>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</si>
  <si>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</si>
  <si>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</si>
  <si>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</si>
  <si>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</si>
  <si>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</si>
  <si>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</si>
  <si>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</si>
  <si>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</si>
  <si>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</si>
  <si>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</si>
  <si>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</si>
  <si>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</si>
  <si>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</si>
  <si>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</si>
  <si>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</si>
  <si>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</si>
  <si>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</si>
  <si>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</si>
  <si>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</si>
  <si>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</si>
  <si>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</si>
  <si>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</si>
  <si>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</si>
  <si>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</si>
  <si>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</si>
  <si>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</si>
  <si>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</si>
  <si>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</si>
  <si>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</si>
  <si>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</si>
  <si>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</si>
  <si>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</si>
  <si>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</si>
  <si>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</si>
  <si>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</si>
  <si>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</si>
  <si>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</si>
  <si>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</si>
  <si>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</si>
  <si>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</si>
  <si>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</si>
  <si>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</si>
  <si>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</si>
  <si>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</si>
  <si>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</si>
  <si>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</si>
  <si>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</si>
  <si>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</si>
  <si>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</si>
  <si>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</si>
  <si>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</si>
  <si>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</si>
  <si>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</si>
  <si>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</si>
  <si>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</si>
  <si>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</si>
  <si>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</si>
  <si>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</si>
  <si>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</si>
  <si>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</si>
  <si>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</si>
  <si>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</si>
  <si>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</si>
  <si>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</si>
  <si>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</si>
  <si>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</si>
  <si>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</si>
  <si>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</si>
  <si>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</si>
  <si>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</si>
  <si>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</si>
  <si>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</si>
  <si>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</si>
  <si>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</si>
  <si>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</si>
  <si>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</si>
  <si>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</si>
  <si>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</si>
  <si>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</si>
  <si>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</si>
  <si>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</si>
  <si>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</si>
  <si>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</si>
  <si>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</si>
  <si>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</si>
  <si>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</si>
  <si>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</si>
  <si>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</si>
  <si>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</si>
  <si>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</si>
  <si>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</si>
  <si>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</si>
  <si>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</si>
  <si>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</si>
  <si>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</si>
  <si>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</si>
  <si>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</si>
  <si>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</si>
  <si>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</si>
  <si>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</si>
  <si>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</si>
  <si>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</si>
  <si>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</si>
  <si>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</si>
  <si>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</si>
  <si>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</si>
  <si>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</si>
  <si>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</si>
  <si>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</si>
  <si>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</si>
  <si>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</si>
  <si>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</si>
  <si>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</si>
  <si>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</si>
  <si>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</si>
  <si>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</si>
  <si>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</si>
  <si>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</si>
  <si>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</si>
  <si>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</si>
  <si>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</si>
  <si>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</si>
  <si>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</si>
  <si>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</si>
  <si>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</si>
  <si>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</si>
  <si>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</si>
  <si>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</si>
  <si>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</si>
  <si>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</si>
  <si>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</si>
  <si>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</si>
  <si>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</si>
  <si>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</si>
  <si>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</si>
  <si>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</si>
  <si>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</si>
  <si>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</si>
  <si>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</si>
  <si>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</si>
  <si>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</si>
  <si>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</si>
  <si>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</si>
  <si>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</si>
  <si>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</si>
  <si>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</si>
  <si>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</si>
  <si>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</si>
  <si>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</si>
  <si>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</si>
  <si>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</si>
  <si>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</si>
  <si>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</si>
  <si>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</si>
  <si>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</si>
  <si>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</si>
  <si>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</si>
  <si>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</si>
  <si>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</si>
  <si>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</si>
  <si>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</si>
  <si>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</si>
  <si>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</si>
  <si>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</si>
  <si>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</si>
  <si>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</si>
  <si>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</si>
  <si>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</si>
  <si>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</si>
  <si>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</si>
  <si>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</si>
  <si>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</si>
  <si>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</si>
  <si>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</si>
  <si>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</si>
  <si>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</si>
  <si>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</si>
  <si>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</si>
  <si>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</si>
  <si>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</si>
  <si>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</si>
  <si>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</si>
  <si>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</si>
  <si>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</si>
  <si>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</si>
  <si>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</si>
  <si>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</si>
  <si>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</si>
  <si>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</si>
  <si>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</si>
  <si>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</si>
  <si>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</si>
  <si>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</si>
  <si>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</si>
  <si>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</si>
  <si>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</si>
  <si>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</si>
  <si>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</si>
  <si>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</si>
  <si>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</si>
  <si>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</si>
  <si>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</si>
  <si>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</si>
  <si>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</si>
  <si>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</si>
  <si>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</si>
  <si>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</si>
  <si>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</si>
  <si>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</si>
  <si>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</si>
  <si>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</si>
  <si>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</si>
  <si>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</si>
  <si>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</si>
  <si>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</si>
  <si>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</si>
  <si>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</si>
  <si>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</si>
  <si>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</si>
  <si>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</si>
  <si>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</si>
  <si>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</si>
  <si>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</si>
  <si>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</si>
  <si>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</si>
  <si>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</si>
  <si>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</si>
  <si>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</si>
  <si>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</si>
  <si>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</si>
  <si>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</si>
  <si>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</si>
  <si>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</si>
  <si>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</si>
  <si>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</si>
  <si>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</si>
  <si>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</si>
  <si>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</si>
  <si>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</si>
  <si>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</si>
  <si>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</si>
  <si>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</si>
  <si>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</si>
  <si>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</si>
  <si>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</si>
  <si>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</si>
  <si>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</si>
  <si>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</si>
  <si>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</si>
  <si>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</si>
  <si>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</si>
  <si>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</si>
  <si>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</si>
  <si>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</si>
  <si>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</si>
  <si>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</si>
  <si>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</si>
  <si>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</si>
  <si>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</si>
  <si>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</si>
  <si>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</si>
  <si>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</si>
  <si>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</si>
  <si>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</si>
  <si>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</si>
  <si>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</si>
  <si>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</si>
  <si>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</si>
  <si>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</si>
  <si>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</si>
  <si>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</si>
  <si>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</si>
  <si>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</si>
  <si>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</si>
  <si>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</si>
  <si>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>Алапаевское МО</t>
  </si>
  <si>
    <t>Ирбитское МО</t>
  </si>
  <si>
    <t>Махневское МО</t>
  </si>
  <si>
    <t>МО город Алапаевск</t>
  </si>
  <si>
    <t>МО город Екатеринбург</t>
  </si>
  <si>
    <t>МО город Ирбит</t>
  </si>
  <si>
    <t xml:space="preserve">МО Красноуфимский округ  </t>
  </si>
  <si>
    <t>МО поселок Уральский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</si>
  <si>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</si>
  <si>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</si>
  <si>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</si>
  <si>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</si>
  <si>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</si>
  <si>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Белоярский ГО</t>
  </si>
  <si>
    <t>Березовский ГО</t>
  </si>
  <si>
    <t>Бисертский ГО</t>
  </si>
  <si>
    <t>Верхнесалдинский ГО</t>
  </si>
  <si>
    <t>Волчанский ГО</t>
  </si>
  <si>
    <t>Гаринский ГО</t>
  </si>
  <si>
    <t>Горноуральский ГО</t>
  </si>
  <si>
    <t>ГО Богданович</t>
  </si>
  <si>
    <t>ГО Верх-Нейвинский</t>
  </si>
  <si>
    <t>ГО Верхний Тагил</t>
  </si>
  <si>
    <t xml:space="preserve">ГО Верхняя Пышма </t>
  </si>
  <si>
    <t>ГО Верхняя Тура</t>
  </si>
  <si>
    <t>ГО Верхотурский</t>
  </si>
  <si>
    <t>ГО город Лесной</t>
  </si>
  <si>
    <t>ГО Дегтярск</t>
  </si>
  <si>
    <t>ГО Заречный</t>
  </si>
  <si>
    <t>ГО Карпинск</t>
  </si>
  <si>
    <t>ГО Краснотурьинск</t>
  </si>
  <si>
    <t>ГО Красноуральск</t>
  </si>
  <si>
    <t>ГО Красноуфимск</t>
  </si>
  <si>
    <t>ГО Нижняя Салда</t>
  </si>
  <si>
    <t>ГО Пелым</t>
  </si>
  <si>
    <t>ГО Первоуральск</t>
  </si>
  <si>
    <t>ГО Ревда</t>
  </si>
  <si>
    <t>ГО Рефтинский</t>
  </si>
  <si>
    <t>ГО Свободный</t>
  </si>
  <si>
    <t>ГО Среднеуральск</t>
  </si>
  <si>
    <t>ГО Сухой Лог</t>
  </si>
  <si>
    <t>Ивдельский ГО</t>
  </si>
  <si>
    <t>Каменский ГО</t>
  </si>
  <si>
    <t>Каменск-Уральский ГО</t>
  </si>
  <si>
    <t>Камышловский ГО</t>
  </si>
  <si>
    <t>Качканарский ГО</t>
  </si>
  <si>
    <t>Кировградский ГО</t>
  </si>
  <si>
    <t>Кушвинский ГО</t>
  </si>
  <si>
    <t>Малышевский ГО</t>
  </si>
  <si>
    <t>Невьянский ГО</t>
  </si>
  <si>
    <t>Нижнетуринский ГО</t>
  </si>
  <si>
    <t>Новолялинский ГО</t>
  </si>
  <si>
    <t>Новоуральский ГО</t>
  </si>
  <si>
    <t>Полевской ГО</t>
  </si>
  <si>
    <t>Пышминский ГО</t>
  </si>
  <si>
    <t>Режевской ГО</t>
  </si>
  <si>
    <t>Североуральский ГО</t>
  </si>
  <si>
    <t>Серовский ГО</t>
  </si>
  <si>
    <t>Сосьвинский ГО</t>
  </si>
  <si>
    <t>Сысертский ГО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</si>
  <si>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</si>
  <si>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</si>
  <si>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</si>
  <si>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</si>
  <si>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</si>
  <si>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Байкаловский МР</t>
  </si>
  <si>
    <t>Камышловский МР</t>
  </si>
  <si>
    <t>Нижнесергинский МР</t>
  </si>
  <si>
    <t>Слободо-Туринский МР</t>
  </si>
  <si>
    <t>Таборинский МР</t>
  </si>
  <si>
    <t>CE4</t>
  </si>
  <si>
    <t>CB</t>
  </si>
  <si>
    <t>РЕЙТИНГ ПО МО</t>
  </si>
  <si>
    <t>МАОУ ЦДО »Фаворит»</t>
  </si>
  <si>
    <t>МАОУ ДО № 24 «ДХШ«</t>
  </si>
  <si>
    <t>ГБУДОСО Асбестовская детская музыкальная школа</t>
  </si>
  <si>
    <t>БМБУ ДО ДМШ п. Ключевск</t>
  </si>
  <si>
    <t>МАУДО ДЮСШ Олимп</t>
  </si>
  <si>
    <t>ДЮЦ</t>
  </si>
  <si>
    <t>МБУ ДО Верхнесалдинская ДШИ</t>
  </si>
  <si>
    <t>МБУДО ДХШ</t>
  </si>
  <si>
    <t>МАОУ ДО ЦОиПО</t>
  </si>
  <si>
    <t>МБУ ДО ДШИ</t>
  </si>
  <si>
    <t>МАУ СШ Лидер</t>
  </si>
  <si>
    <t>МКУ ПМЦ «Колосок»</t>
  </si>
  <si>
    <t>МАОУ ДО «УК</t>
  </si>
  <si>
    <t>МБУ ДО КДШИ</t>
  </si>
  <si>
    <t>МАУ ДО ЦДТ</t>
  </si>
  <si>
    <t>ГАУ ДПО СО Красноуфимский УТЦ АПК</t>
  </si>
  <si>
    <t>МБОУ ДО ПДХШ</t>
  </si>
  <si>
    <t>МАУ ДО ЦДО</t>
  </si>
  <si>
    <t>МАНОУ Центр молодёжи</t>
  </si>
  <si>
    <t>МАУ ДО ДЮСШ Олимп</t>
  </si>
  <si>
    <t>МАУДО Рефтинская ДШИ</t>
  </si>
  <si>
    <t>МБУ ДО Сухоложская ДМШ</t>
  </si>
  <si>
    <t>МБУ ДО «Черноисточинская ДШИ</t>
  </si>
  <si>
    <t>МБУ ДО ДМШ № 1 им. Н.А. Римского-Корсакова</t>
  </si>
  <si>
    <t>МБУ ДО ЦДТ Выйский</t>
  </si>
  <si>
    <t>МБУ ДО ДЮЦ Мир</t>
  </si>
  <si>
    <t>МБУ ДО УДШИ</t>
  </si>
  <si>
    <t>МОУ ДО ДЭЦ</t>
  </si>
  <si>
    <t>МОУ ДО ЦВР</t>
  </si>
  <si>
    <t>МАОУДОД ДШИ № 2</t>
  </si>
  <si>
    <t>МУДО ДДТ</t>
  </si>
  <si>
    <t>МУДО ДМШ</t>
  </si>
  <si>
    <t>МУДО ДХШ</t>
  </si>
  <si>
    <t>МУДО ДЮСШ СПАРТАК</t>
  </si>
  <si>
    <t>МУДО ДШИ</t>
  </si>
  <si>
    <t>МУДО ДЮСШ РИТМ</t>
  </si>
  <si>
    <t>МАУ ДО КДМШ</t>
  </si>
  <si>
    <t>ГБУДОСО МДШИ</t>
  </si>
  <si>
    <t>МАУ ДО ГДТДиМ Одаренность и технологии</t>
  </si>
  <si>
    <t>МБУ ДО ЦДТ Галактика</t>
  </si>
  <si>
    <t>МБУК ДО ЕДМШ № 16</t>
  </si>
  <si>
    <t>МБОУ ДО ДЮСШ Буревестник</t>
  </si>
  <si>
    <t>МБОУ ДО ДЮСШ Автомобилист</t>
  </si>
  <si>
    <t>МБВСОУ ЦО Творчество</t>
  </si>
  <si>
    <t>МАУ ДО ДЮЦ Спутник</t>
  </si>
  <si>
    <t>МБОУ ДО ДЮСШ по футболу Урал</t>
  </si>
  <si>
    <t>МАУ ДО ДМШ п. Уральский</t>
  </si>
  <si>
    <t>МБУДО ДШИ п. Цементный</t>
  </si>
  <si>
    <t>ГАУ ДПО СО Невьянский УТЦ АПК</t>
  </si>
  <si>
    <t>МБУДО НДХШ</t>
  </si>
  <si>
    <t>МАУДО Центр Радуга</t>
  </si>
  <si>
    <t>МБУ ДО ИДДТ</t>
  </si>
  <si>
    <t>МБУ ДО ЦДО</t>
  </si>
  <si>
    <t>МАУ ДО НГО ДШИ</t>
  </si>
  <si>
    <t>МАУ ДО ЦВР</t>
  </si>
  <si>
    <t>МАУ ДО ДЮСШ № 2</t>
  </si>
  <si>
    <t>МБОУ ДО Детская школа искусств</t>
  </si>
  <si>
    <t>МБУ ДО ПГО ЦРТ им. П.П. Бажова</t>
  </si>
  <si>
    <t>МБУДО ДМШ № 1</t>
  </si>
  <si>
    <t>МБУ ДО ПГО Пышминская школа искусств</t>
  </si>
  <si>
    <t>МАУ ДО Североуральская ДХШ</t>
  </si>
  <si>
    <t>ГБУДОСО СЕРОВСКАЯ ДХШ ИМ.С.П.КОДОЛОВА</t>
  </si>
  <si>
    <t>ГКУДОСО Слободо-Туринская ДШИ</t>
  </si>
  <si>
    <t>МБУ ДО Детская школа искусств г. Сысерть</t>
  </si>
  <si>
    <t>МАУДО ДЮСШ дзюдо СГО Мастер -Динамо</t>
  </si>
  <si>
    <t>МБУДО Детская школа искусств с. Кашино</t>
  </si>
  <si>
    <t>МБОУДО Тугулымская СЮТур</t>
  </si>
  <si>
    <t>МБОУ ДО ДЮСШ Ермак</t>
  </si>
  <si>
    <t>МБУ ДО ШГО Дом творчества</t>
  </si>
  <si>
    <t>МБУ ДО «Артинская ДШИ»</t>
  </si>
  <si>
    <t>МБУ ДОДШИ</t>
  </si>
  <si>
    <t xml:space="preserve">МКУ ДО«Порошинская ДШИ» </t>
  </si>
  <si>
    <t>МКОУ ДОДБаранниковская ДШИ</t>
  </si>
  <si>
    <t>МАООУ ДО ДЦГурино</t>
  </si>
  <si>
    <t>МБОУ ДОЦДТ</t>
  </si>
  <si>
    <t>МКОУ ДО «ДЮСШ» пгт. Бисерть</t>
  </si>
  <si>
    <t>МБУДО ДЮСШ ПО ГОРНОЛЫЖНОМУ СПОРТУ РОУКС</t>
  </si>
  <si>
    <t>МУДО ДЮСШ ПО ФУТБОЛУ ОЛИМП</t>
  </si>
  <si>
    <t>МУДО ДЮСШ САМБО И ДЗЮДО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</si>
</sst>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0" x14ac:knownFonts="1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4"/>
  <sheetViews>
    <sheetView topLeftCell="A43" workbookViewId="0">
      <selection activeCell="C63" sqref="C63"/>
    </sheetView>
  </sheetViews>
  <sheetFormatPr defaultColWidth="8.85546875" defaultRowHeight="15" x14ac:dyDescent="0.25"/>
  <cols>
    <col min="2" max="2" width="48.28515625" customWidth="1"/>
  </cols>
  <sheetData>
    <row r="1" spans="1:3" x14ac:dyDescent="0.25">
      <c r="A1" s="44" t="s">
        <v>512</v>
      </c>
      <c r="B1" s="44" t="s">
        <v>513</v>
      </c>
      <c r="C1" s="39" t="s">
        <v>514</v>
      </c>
    </row>
    <row r="2" spans="1:3" ht="15.75" x14ac:dyDescent="0.25">
      <c r="A2" s="45">
        <v>1</v>
      </c>
      <c r="B2" s="39" t="s">
        <v>485</v>
      </c>
      <c r="C2" s="39" t="s">
        <v>515</v>
      </c>
    </row>
    <row r="3" spans="1:3" ht="15.75" x14ac:dyDescent="0.25">
      <c r="A3" s="45">
        <v>2</v>
      </c>
      <c r="B3" s="39" t="s">
        <v>486</v>
      </c>
      <c r="C3" s="39" t="s">
        <v>515</v>
      </c>
    </row>
    <row r="4" spans="1:3" ht="15.75" x14ac:dyDescent="0.25">
      <c r="A4" s="45">
        <v>3</v>
      </c>
      <c r="B4" s="39" t="s">
        <v>427</v>
      </c>
      <c r="C4" s="39" t="s">
        <v>515</v>
      </c>
    </row>
    <row r="5" spans="1:3" ht="15.75" x14ac:dyDescent="0.25">
      <c r="A5" s="45">
        <v>4</v>
      </c>
      <c r="B5" s="39" t="s">
        <v>423</v>
      </c>
      <c r="C5" s="39" t="s">
        <v>515</v>
      </c>
    </row>
    <row r="6" spans="1:3" ht="15.75" x14ac:dyDescent="0.25">
      <c r="A6" s="45">
        <v>5</v>
      </c>
      <c r="B6" s="39" t="s">
        <v>487</v>
      </c>
      <c r="C6" s="39" t="s">
        <v>515</v>
      </c>
    </row>
    <row r="7" spans="1:3" ht="15.75" x14ac:dyDescent="0.25">
      <c r="A7" s="45">
        <v>6</v>
      </c>
      <c r="B7" s="39" t="s">
        <v>488</v>
      </c>
      <c r="C7" s="39" t="s">
        <v>515</v>
      </c>
    </row>
    <row r="8" spans="1:3" ht="15.75" x14ac:dyDescent="0.25">
      <c r="A8" s="45">
        <v>7</v>
      </c>
      <c r="B8" s="39" t="s">
        <v>516</v>
      </c>
      <c r="C8" s="39" t="s">
        <v>515</v>
      </c>
    </row>
    <row r="9" spans="1:3" ht="15.75" x14ac:dyDescent="0.25">
      <c r="A9" s="45">
        <v>8</v>
      </c>
      <c r="B9" s="39" t="s">
        <v>454</v>
      </c>
      <c r="C9" s="39" t="s">
        <v>515</v>
      </c>
    </row>
    <row r="10" spans="1:3" ht="15.75" x14ac:dyDescent="0.25">
      <c r="A10" s="45">
        <v>9</v>
      </c>
      <c r="B10" s="39" t="s">
        <v>489</v>
      </c>
      <c r="C10" s="39" t="s">
        <v>515</v>
      </c>
    </row>
    <row r="11" spans="1:3" ht="15.75" x14ac:dyDescent="0.25">
      <c r="A11" s="45">
        <v>10</v>
      </c>
      <c r="B11" s="39" t="s">
        <v>456</v>
      </c>
      <c r="C11" s="39" t="s">
        <v>515</v>
      </c>
    </row>
    <row r="12" spans="1:3" ht="15.75" x14ac:dyDescent="0.25">
      <c r="A12" s="45">
        <v>11</v>
      </c>
      <c r="B12" s="39" t="s">
        <v>490</v>
      </c>
      <c r="C12" s="39" t="s">
        <v>515</v>
      </c>
    </row>
    <row r="13" spans="1:3" ht="15.75" x14ac:dyDescent="0.25">
      <c r="A13" s="45">
        <v>12</v>
      </c>
      <c r="B13" s="39" t="s">
        <v>429</v>
      </c>
      <c r="C13" s="39" t="s">
        <v>515</v>
      </c>
    </row>
    <row r="14" spans="1:3" ht="15.75" x14ac:dyDescent="0.25">
      <c r="A14" s="45">
        <v>13</v>
      </c>
      <c r="B14" s="39" t="s">
        <v>455</v>
      </c>
      <c r="C14" s="39" t="s">
        <v>515</v>
      </c>
    </row>
    <row r="15" spans="1:3" ht="30" x14ac:dyDescent="0.25">
      <c r="A15" s="45">
        <v>14</v>
      </c>
      <c r="B15" s="39" t="s">
        <v>491</v>
      </c>
      <c r="C15" s="39" t="s">
        <v>515</v>
      </c>
    </row>
    <row r="16" spans="1:3" ht="15.75" x14ac:dyDescent="0.25">
      <c r="A16" s="45">
        <v>15</v>
      </c>
      <c r="B16" s="39" t="s">
        <v>444</v>
      </c>
      <c r="C16" s="39" t="s">
        <v>515</v>
      </c>
    </row>
    <row r="17" spans="1:3" ht="15.75" x14ac:dyDescent="0.25">
      <c r="A17" s="45">
        <v>16</v>
      </c>
      <c r="B17" s="39" t="s">
        <v>492</v>
      </c>
      <c r="C17" s="39" t="s">
        <v>515</v>
      </c>
    </row>
    <row r="18" spans="1:3" ht="15.75" x14ac:dyDescent="0.25">
      <c r="A18" s="45">
        <v>17</v>
      </c>
      <c r="B18" s="39" t="s">
        <v>445</v>
      </c>
      <c r="C18" s="39" t="s">
        <v>515</v>
      </c>
    </row>
    <row r="19" spans="1:3" ht="15.75" x14ac:dyDescent="0.25">
      <c r="A19" s="45">
        <v>18</v>
      </c>
      <c r="B19" s="39" t="s">
        <v>450</v>
      </c>
      <c r="C19" s="39" t="s">
        <v>515</v>
      </c>
    </row>
    <row r="20" spans="1:3" ht="15.75" x14ac:dyDescent="0.25">
      <c r="A20" s="45">
        <v>19</v>
      </c>
      <c r="B20" s="39" t="s">
        <v>419</v>
      </c>
      <c r="C20" s="39" t="s">
        <v>515</v>
      </c>
    </row>
    <row r="21" spans="1:3" ht="15.75" x14ac:dyDescent="0.25">
      <c r="A21" s="45">
        <v>20</v>
      </c>
      <c r="B21" s="39" t="s">
        <v>431</v>
      </c>
      <c r="C21" s="39" t="s">
        <v>515</v>
      </c>
    </row>
    <row r="22" spans="1:3" ht="15.75" x14ac:dyDescent="0.25">
      <c r="A22" s="45">
        <v>21</v>
      </c>
      <c r="B22" s="39" t="s">
        <v>517</v>
      </c>
      <c r="C22" s="39" t="s">
        <v>515</v>
      </c>
    </row>
    <row r="23" spans="1:3" ht="15.75" x14ac:dyDescent="0.25">
      <c r="A23" s="45">
        <v>22</v>
      </c>
      <c r="B23" s="39" t="s">
        <v>434</v>
      </c>
      <c r="C23" s="39" t="s">
        <v>515</v>
      </c>
    </row>
    <row r="24" spans="1:3" ht="15.75" x14ac:dyDescent="0.25">
      <c r="A24" s="45">
        <v>23</v>
      </c>
      <c r="B24" s="39" t="s">
        <v>459</v>
      </c>
      <c r="C24" s="39" t="s">
        <v>515</v>
      </c>
    </row>
    <row r="25" spans="1:3" ht="15.75" x14ac:dyDescent="0.25">
      <c r="A25" s="45">
        <v>24</v>
      </c>
      <c r="B25" s="39" t="s">
        <v>436</v>
      </c>
      <c r="C25" s="39" t="s">
        <v>515</v>
      </c>
    </row>
    <row r="26" spans="1:3" ht="15.75" x14ac:dyDescent="0.25">
      <c r="A26" s="45">
        <v>25</v>
      </c>
      <c r="B26" s="39" t="s">
        <v>438</v>
      </c>
      <c r="C26" s="39" t="s">
        <v>515</v>
      </c>
    </row>
    <row r="27" spans="1:3" ht="15.75" x14ac:dyDescent="0.25">
      <c r="A27" s="45">
        <v>26</v>
      </c>
      <c r="B27" s="39" t="s">
        <v>493</v>
      </c>
      <c r="C27" s="39" t="s">
        <v>515</v>
      </c>
    </row>
    <row r="28" spans="1:3" ht="15.75" x14ac:dyDescent="0.25">
      <c r="A28" s="45">
        <v>27</v>
      </c>
      <c r="B28" s="39" t="s">
        <v>437</v>
      </c>
      <c r="C28" s="39" t="s">
        <v>515</v>
      </c>
    </row>
    <row r="29" spans="1:3" ht="15.75" x14ac:dyDescent="0.25">
      <c r="A29" s="45">
        <v>28</v>
      </c>
      <c r="B29" s="39" t="s">
        <v>432</v>
      </c>
      <c r="C29" s="39" t="s">
        <v>515</v>
      </c>
    </row>
    <row r="30" spans="1:3" ht="15.75" x14ac:dyDescent="0.25">
      <c r="A30" s="45">
        <v>29</v>
      </c>
      <c r="B30" s="39" t="s">
        <v>433</v>
      </c>
      <c r="C30" s="39" t="s">
        <v>515</v>
      </c>
    </row>
    <row r="31" spans="1:3" ht="15.75" x14ac:dyDescent="0.25">
      <c r="A31" s="45">
        <v>30</v>
      </c>
      <c r="B31" s="39" t="s">
        <v>435</v>
      </c>
      <c r="C31" s="39" t="s">
        <v>515</v>
      </c>
    </row>
    <row r="32" spans="1:3" ht="15.75" x14ac:dyDescent="0.25">
      <c r="A32" s="45">
        <v>31</v>
      </c>
      <c r="B32" s="39" t="s">
        <v>420</v>
      </c>
      <c r="C32" s="39" t="s">
        <v>515</v>
      </c>
    </row>
    <row r="33" spans="1:3" ht="15.75" x14ac:dyDescent="0.25">
      <c r="A33" s="45">
        <v>32</v>
      </c>
      <c r="B33" s="39" t="s">
        <v>421</v>
      </c>
      <c r="C33" s="39" t="s">
        <v>515</v>
      </c>
    </row>
    <row r="34" spans="1:3" ht="15.75" x14ac:dyDescent="0.25">
      <c r="A34" s="45">
        <v>33</v>
      </c>
      <c r="B34" s="39" t="s">
        <v>518</v>
      </c>
      <c r="C34" s="39" t="s">
        <v>515</v>
      </c>
    </row>
    <row r="35" spans="1:3" ht="15.75" x14ac:dyDescent="0.25">
      <c r="A35" s="45">
        <v>34</v>
      </c>
      <c r="B35" s="39" t="s">
        <v>519</v>
      </c>
      <c r="C35" s="39" t="s">
        <v>515</v>
      </c>
    </row>
    <row r="36" spans="1:3" ht="15.75" x14ac:dyDescent="0.25">
      <c r="A36" s="45">
        <v>35</v>
      </c>
      <c r="B36" s="39" t="s">
        <v>494</v>
      </c>
      <c r="C36" s="39" t="s">
        <v>515</v>
      </c>
    </row>
    <row r="37" spans="1:3" ht="15.75" x14ac:dyDescent="0.25">
      <c r="A37" s="45">
        <v>36</v>
      </c>
      <c r="B37" s="39" t="s">
        <v>520</v>
      </c>
      <c r="C37" s="39" t="s">
        <v>515</v>
      </c>
    </row>
    <row r="38" spans="1:3" ht="15.75" x14ac:dyDescent="0.25">
      <c r="A38" s="45">
        <v>37</v>
      </c>
      <c r="B38" s="39" t="s">
        <v>521</v>
      </c>
      <c r="C38" s="39" t="s">
        <v>515</v>
      </c>
    </row>
    <row r="39" spans="1:3" ht="15.75" x14ac:dyDescent="0.25">
      <c r="A39" s="45">
        <v>38</v>
      </c>
      <c r="B39" s="39" t="s">
        <v>495</v>
      </c>
      <c r="C39" s="39" t="s">
        <v>515</v>
      </c>
    </row>
    <row r="40" spans="1:3" ht="15.75" x14ac:dyDescent="0.25">
      <c r="A40" s="45">
        <v>39</v>
      </c>
      <c r="B40" s="39" t="s">
        <v>522</v>
      </c>
      <c r="C40" s="39" t="s">
        <v>515</v>
      </c>
    </row>
    <row r="41" spans="1:3" ht="15.75" x14ac:dyDescent="0.25">
      <c r="A41" s="45">
        <v>40</v>
      </c>
      <c r="B41" s="39" t="s">
        <v>496</v>
      </c>
      <c r="C41" s="39" t="s">
        <v>515</v>
      </c>
    </row>
    <row r="42" spans="1:3" ht="15.75" x14ac:dyDescent="0.25">
      <c r="A42" s="45">
        <v>41</v>
      </c>
      <c r="B42" s="39" t="s">
        <v>497</v>
      </c>
      <c r="C42" s="39" t="s">
        <v>515</v>
      </c>
    </row>
    <row r="43" spans="1:3" ht="15.75" x14ac:dyDescent="0.25">
      <c r="A43" s="45">
        <v>42</v>
      </c>
      <c r="B43" s="39" t="s">
        <v>498</v>
      </c>
      <c r="C43" s="39" t="s">
        <v>523</v>
      </c>
    </row>
    <row r="44" spans="1:3" ht="15.75" x14ac:dyDescent="0.25">
      <c r="A44" s="45">
        <v>43</v>
      </c>
      <c r="B44" s="39" t="s">
        <v>499</v>
      </c>
      <c r="C44" s="39" t="s">
        <v>523</v>
      </c>
    </row>
    <row r="45" spans="1:3" ht="15.75" x14ac:dyDescent="0.25">
      <c r="A45" s="45">
        <v>44</v>
      </c>
      <c r="B45" s="39" t="s">
        <v>500</v>
      </c>
      <c r="C45" s="39" t="s">
        <v>523</v>
      </c>
    </row>
    <row r="46" spans="1:3" ht="15.75" x14ac:dyDescent="0.25">
      <c r="A46" s="45">
        <v>45</v>
      </c>
      <c r="B46" s="39" t="s">
        <v>501</v>
      </c>
      <c r="C46" s="39" t="s">
        <v>523</v>
      </c>
    </row>
    <row r="47" spans="1:3" ht="15.75" x14ac:dyDescent="0.25">
      <c r="A47" s="45">
        <v>46</v>
      </c>
      <c r="B47" s="39" t="s">
        <v>502</v>
      </c>
      <c r="C47" s="39" t="s">
        <v>523</v>
      </c>
    </row>
    <row r="48" spans="1:3" ht="15.75" x14ac:dyDescent="0.25">
      <c r="A48" s="45">
        <v>47</v>
      </c>
      <c r="B48" s="39" t="s">
        <v>524</v>
      </c>
      <c r="C48" s="39" t="s">
        <v>523</v>
      </c>
    </row>
    <row r="49" spans="1:3" ht="15.75" x14ac:dyDescent="0.25">
      <c r="A49" s="45">
        <v>48</v>
      </c>
      <c r="B49" s="39" t="s">
        <v>503</v>
      </c>
      <c r="C49" s="39" t="s">
        <v>523</v>
      </c>
    </row>
    <row r="50" spans="1:3" ht="15.75" x14ac:dyDescent="0.25">
      <c r="A50" s="45">
        <v>49</v>
      </c>
      <c r="B50" s="39" t="s">
        <v>458</v>
      </c>
      <c r="C50" s="39" t="s">
        <v>523</v>
      </c>
    </row>
    <row r="51" spans="1:3" ht="15.75" x14ac:dyDescent="0.25">
      <c r="A51" s="45">
        <v>50</v>
      </c>
      <c r="B51" s="39" t="s">
        <v>525</v>
      </c>
      <c r="C51" s="39" t="s">
        <v>523</v>
      </c>
    </row>
    <row r="52" spans="1:3" ht="15.75" x14ac:dyDescent="0.25">
      <c r="A52" s="45">
        <v>51</v>
      </c>
      <c r="B52" s="39" t="s">
        <v>504</v>
      </c>
      <c r="C52" s="39" t="s">
        <v>523</v>
      </c>
    </row>
    <row r="53" spans="1:3" ht="15.75" x14ac:dyDescent="0.25">
      <c r="A53" s="45">
        <v>52</v>
      </c>
      <c r="B53" s="39" t="s">
        <v>526</v>
      </c>
      <c r="C53" s="39" t="s">
        <v>523</v>
      </c>
    </row>
    <row r="54" spans="1:3" ht="15.75" x14ac:dyDescent="0.25">
      <c r="A54" s="45">
        <v>53</v>
      </c>
      <c r="B54" s="39" t="s">
        <v>452</v>
      </c>
      <c r="C54" s="39" t="s">
        <v>523</v>
      </c>
    </row>
    <row r="55" spans="1:3" ht="15.75" x14ac:dyDescent="0.25">
      <c r="A55" s="45">
        <v>54</v>
      </c>
      <c r="B55" s="39" t="s">
        <v>505</v>
      </c>
      <c r="C55" s="39" t="s">
        <v>523</v>
      </c>
    </row>
    <row r="56" spans="1:3" ht="15.75" x14ac:dyDescent="0.25">
      <c r="A56" s="45">
        <v>55</v>
      </c>
      <c r="B56" s="39" t="s">
        <v>506</v>
      </c>
      <c r="C56" s="39" t="s">
        <v>523</v>
      </c>
    </row>
    <row r="57" spans="1:3" ht="15.75" x14ac:dyDescent="0.25">
      <c r="A57" s="45">
        <v>56</v>
      </c>
      <c r="B57" s="39" t="s">
        <v>507</v>
      </c>
      <c r="C57" s="39" t="s">
        <v>523</v>
      </c>
    </row>
    <row r="58" spans="1:3" ht="15.75" x14ac:dyDescent="0.25">
      <c r="A58" s="45">
        <v>57</v>
      </c>
      <c r="B58" s="39" t="s">
        <v>527</v>
      </c>
      <c r="C58" s="39" t="s">
        <v>523</v>
      </c>
    </row>
    <row r="59" spans="1:3" ht="15.75" x14ac:dyDescent="0.25">
      <c r="A59" s="45">
        <v>58</v>
      </c>
      <c r="B59" s="39" t="s">
        <v>461</v>
      </c>
      <c r="C59" s="39" t="s">
        <v>523</v>
      </c>
    </row>
    <row r="60" spans="1:3" ht="15.75" x14ac:dyDescent="0.25">
      <c r="A60" s="45">
        <v>59</v>
      </c>
      <c r="B60" s="39" t="s">
        <v>441</v>
      </c>
      <c r="C60" s="39" t="s">
        <v>523</v>
      </c>
    </row>
    <row r="61" spans="1:3" ht="15.75" x14ac:dyDescent="0.25">
      <c r="A61" s="45">
        <v>60</v>
      </c>
      <c r="B61" s="39" t="s">
        <v>508</v>
      </c>
      <c r="C61" s="39" t="s">
        <v>523</v>
      </c>
    </row>
    <row r="62" spans="1:3" ht="15.75" x14ac:dyDescent="0.25">
      <c r="A62" s="45">
        <v>61</v>
      </c>
      <c r="B62" s="39" t="s">
        <v>528</v>
      </c>
      <c r="C62" s="39" t="s">
        <v>523</v>
      </c>
    </row>
    <row r="63" spans="1:3" ht="15.75" x14ac:dyDescent="0.25">
      <c r="A63" s="45">
        <v>62</v>
      </c>
      <c r="B63" s="39" t="s">
        <v>529</v>
      </c>
      <c r="C63" s="39" t="s">
        <v>523</v>
      </c>
    </row>
    <row r="64" spans="1:3" ht="15.75" x14ac:dyDescent="0.25">
      <c r="A64" s="45">
        <v>63</v>
      </c>
      <c r="B64" s="39" t="s">
        <v>448</v>
      </c>
      <c r="C64" s="39" t="s">
        <v>523</v>
      </c>
    </row>
    <row r="65" spans="1:3" ht="15.75" x14ac:dyDescent="0.25">
      <c r="A65" s="45">
        <v>64</v>
      </c>
      <c r="B65" s="39" t="s">
        <v>509</v>
      </c>
      <c r="C65" s="39" t="s">
        <v>523</v>
      </c>
    </row>
    <row r="66" spans="1:3" ht="15.75" x14ac:dyDescent="0.25">
      <c r="A66" s="45">
        <v>65</v>
      </c>
      <c r="B66" s="39" t="s">
        <v>530</v>
      </c>
      <c r="C66" s="39" t="s">
        <v>523</v>
      </c>
    </row>
    <row r="67" spans="1:3" ht="15.75" x14ac:dyDescent="0.25">
      <c r="A67" s="45">
        <v>66</v>
      </c>
      <c r="B67" s="39" t="s">
        <v>531</v>
      </c>
      <c r="C67" s="39" t="s">
        <v>523</v>
      </c>
    </row>
    <row r="68" spans="1:3" ht="15.75" x14ac:dyDescent="0.25">
      <c r="A68" s="45">
        <v>67</v>
      </c>
      <c r="B68" s="39" t="s">
        <v>440</v>
      </c>
      <c r="C68" s="39" t="s">
        <v>523</v>
      </c>
    </row>
    <row r="69" spans="1:3" ht="15.75" x14ac:dyDescent="0.25">
      <c r="A69" s="45">
        <v>68</v>
      </c>
      <c r="B69" s="39" t="s">
        <v>532</v>
      </c>
      <c r="C69" s="39" t="s">
        <v>523</v>
      </c>
    </row>
    <row r="70" spans="1:3" ht="15.75" x14ac:dyDescent="0.25">
      <c r="A70" s="45">
        <v>69</v>
      </c>
      <c r="B70" s="39" t="s">
        <v>428</v>
      </c>
      <c r="C70" s="39" t="s">
        <v>523</v>
      </c>
    </row>
    <row r="71" spans="1:3" ht="15.75" x14ac:dyDescent="0.25">
      <c r="A71" s="45">
        <v>70</v>
      </c>
      <c r="B71" s="39" t="s">
        <v>510</v>
      </c>
      <c r="C71" s="39" t="s">
        <v>523</v>
      </c>
    </row>
    <row r="72" spans="1:3" ht="15.75" x14ac:dyDescent="0.25">
      <c r="A72" s="45">
        <v>71</v>
      </c>
      <c r="B72" s="39" t="s">
        <v>460</v>
      </c>
      <c r="C72" s="39" t="s">
        <v>523</v>
      </c>
    </row>
    <row r="73" spans="1:3" ht="15.75" x14ac:dyDescent="0.25">
      <c r="A73" s="45">
        <v>72</v>
      </c>
      <c r="B73" s="39" t="s">
        <v>533</v>
      </c>
      <c r="C73" s="39" t="s">
        <v>523</v>
      </c>
    </row>
    <row r="74" spans="1:3" ht="15.75" x14ac:dyDescent="0.25">
      <c r="A74" s="45">
        <v>73</v>
      </c>
      <c r="B74" s="39" t="s">
        <v>511</v>
      </c>
      <c r="C74" s="39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5" x14ac:dyDescent="0.25">
      <c r="A3" s="21">
        <v>278</v>
      </c>
      <c r="B3" s="34">
        <v>6603009692</v>
      </c>
      <c r="C3" s="39" t="s">
        <v>565</v>
      </c>
      <c r="D3" s="5" t="s">
        <v>312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252</v>
      </c>
      <c r="O3" s="19">
        <v>249</v>
      </c>
      <c r="P3" s="19">
        <v>268</v>
      </c>
      <c r="Q3" s="19">
        <v>278</v>
      </c>
      <c r="R3" s="19">
        <f>ROUND((0.5*((N3/P3)+(O3/Q3))*100),0)</f>
        <v>92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286</v>
      </c>
      <c r="X3" s="23">
        <v>346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11</v>
      </c>
      <c r="AI3" s="19">
        <v>12</v>
      </c>
      <c r="AJ3" s="20">
        <f>ROUND((AH3/AI3*100),0)</f>
        <v>92</v>
      </c>
      <c r="AK3" s="42">
        <f>ROUND((0.3*AD3+0.4*AG3+0.3*AJ3),0)</f>
        <v>86</v>
      </c>
      <c r="AL3" s="19">
        <v>325</v>
      </c>
      <c r="AM3" s="19">
        <v>346</v>
      </c>
      <c r="AN3" s="20">
        <f>ROUND((AL3/AM3)*100,)</f>
        <v>94</v>
      </c>
      <c r="AO3" s="19">
        <v>340</v>
      </c>
      <c r="AP3" s="19">
        <v>346</v>
      </c>
      <c r="AQ3" s="20">
        <f>ROUND((AO3/AP3)*100,0)</f>
        <v>98</v>
      </c>
      <c r="AR3" s="19">
        <v>212</v>
      </c>
      <c r="AS3" s="19">
        <v>221</v>
      </c>
      <c r="AT3" s="20">
        <f>ROUND((AR3/AS3)*100,0)</f>
        <v>96</v>
      </c>
      <c r="AU3" s="20">
        <f>ROUND((0.4*AN3+0.4*AQ3+0.2*AT3),0)</f>
        <v>96</v>
      </c>
      <c r="AV3" s="19">
        <v>334</v>
      </c>
      <c r="AW3" s="19">
        <v>346</v>
      </c>
      <c r="AX3" s="20">
        <f>ROUND((AV3/AW3)*100,0)</f>
        <v>97</v>
      </c>
      <c r="AY3" s="19">
        <v>326</v>
      </c>
      <c r="AZ3" s="19">
        <v>346</v>
      </c>
      <c r="BA3" s="20">
        <f>ROUND((AY3/AZ3)*100,0)</f>
        <v>94</v>
      </c>
      <c r="BB3" s="19">
        <v>340</v>
      </c>
      <c r="BC3" s="19">
        <v>346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93</v>
      </c>
      <c r="BG3" s="24"/>
      <c r="BH3" s="19">
        <v>3</v>
      </c>
      <c r="BI3" s="19">
        <v>1</v>
      </c>
      <c r="BJ3" s="19">
        <v>3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4</v>
      </c>
      <c r="BR3" s="19">
        <v>3</v>
      </c>
      <c r="BS3" s="19">
        <v>3</v>
      </c>
      <c r="BT3" s="19">
        <v>3</v>
      </c>
      <c r="BU3" s="19">
        <v>2</v>
      </c>
      <c r="BV3" s="19">
        <v>2</v>
      </c>
      <c r="BW3" s="19">
        <v>3</v>
      </c>
      <c r="BX3" s="19">
        <v>2</v>
      </c>
      <c r="BY3" s="19">
        <v>1</v>
      </c>
      <c r="BZ3" s="19">
        <v>4</v>
      </c>
      <c r="CA3" s="19">
        <v>3</v>
      </c>
      <c r="CB3" s="18">
        <v>93</v>
      </c>
      <c r="CC3" s="19">
        <v>1</v>
      </c>
    </row>
    <row r="4" spans="1:81" ht="15.75" x14ac:dyDescent="0.25">
      <c r="A4" s="21">
        <v>276</v>
      </c>
      <c r="B4" s="34">
        <v>6603009050</v>
      </c>
      <c r="C4" s="39" t="s">
        <v>565</v>
      </c>
      <c r="D4" s="5" t="s">
        <v>310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108</v>
      </c>
      <c r="O4" s="19">
        <v>113</v>
      </c>
      <c r="P4" s="19">
        <v>110</v>
      </c>
      <c r="Q4" s="19">
        <v>115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4</v>
      </c>
      <c r="V4" s="19">
        <f>IF(U4&gt;5,100,T4*U4)</f>
        <v>80</v>
      </c>
      <c r="W4" s="19">
        <v>116</v>
      </c>
      <c r="X4" s="23">
        <v>122</v>
      </c>
      <c r="Y4" s="20">
        <f>ROUND(W4/X4*100,0)</f>
        <v>95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74</v>
      </c>
      <c r="AL4" s="19">
        <v>122</v>
      </c>
      <c r="AM4" s="19">
        <v>122</v>
      </c>
      <c r="AN4" s="20">
        <f>ROUND((AL4/AM4)*100,)</f>
        <v>100</v>
      </c>
      <c r="AO4" s="19">
        <v>122</v>
      </c>
      <c r="AP4" s="19">
        <v>122</v>
      </c>
      <c r="AQ4" s="20">
        <f>ROUND((AO4/AP4)*100,0)</f>
        <v>100</v>
      </c>
      <c r="AR4" s="19">
        <v>102</v>
      </c>
      <c r="AS4" s="19">
        <v>102</v>
      </c>
      <c r="AT4" s="20">
        <f>ROUND((AR4/AS4)*100,0)</f>
        <v>100</v>
      </c>
      <c r="AU4" s="20">
        <f>ROUND((0.4*AN4+0.4*AQ4+0.2*AT4),0)</f>
        <v>100</v>
      </c>
      <c r="AV4" s="19">
        <v>122</v>
      </c>
      <c r="AW4" s="19">
        <v>122</v>
      </c>
      <c r="AX4" s="20">
        <f>ROUND((AV4/AW4)*100,0)</f>
        <v>100</v>
      </c>
      <c r="AY4" s="19">
        <v>118</v>
      </c>
      <c r="AZ4" s="19">
        <v>122</v>
      </c>
      <c r="BA4" s="20">
        <f>ROUND((AY4/AZ4)*100,0)</f>
        <v>97</v>
      </c>
      <c r="BB4" s="19">
        <v>122</v>
      </c>
      <c r="BC4" s="19">
        <v>122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3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3</v>
      </c>
      <c r="BY4" s="19">
        <v>2</v>
      </c>
      <c r="BZ4" s="19">
        <v>1</v>
      </c>
      <c r="CA4" s="19">
        <v>1</v>
      </c>
      <c r="CB4" s="18">
        <v>92</v>
      </c>
      <c r="CC4" s="19">
        <v>2</v>
      </c>
    </row>
    <row r="5" spans="1:81" ht="45" x14ac:dyDescent="0.25">
      <c r="A5" s="21">
        <v>277</v>
      </c>
      <c r="B5" s="34">
        <v>6603008530</v>
      </c>
      <c r="C5" s="39" t="s">
        <v>565</v>
      </c>
      <c r="D5" s="5" t="s">
        <v>629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181</v>
      </c>
      <c r="O5" s="19">
        <v>183</v>
      </c>
      <c r="P5" s="19">
        <v>191</v>
      </c>
      <c r="Q5" s="19">
        <v>191</v>
      </c>
      <c r="R5" s="19">
        <f>ROUND((0.5*((N5/P5)+(O5/Q5))*100),0)</f>
        <v>95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174</v>
      </c>
      <c r="X5" s="23">
        <v>209</v>
      </c>
      <c r="Y5" s="20">
        <f>ROUND(W5/X5*100,0)</f>
        <v>83</v>
      </c>
      <c r="Z5" s="42">
        <f>ROUND((V5+Y5)/2,0)</f>
        <v>92</v>
      </c>
      <c r="AA5" s="20">
        <f>ROUND((0.3*V5+0.4*Z5+0.3*Y5),0)</f>
        <v>92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3</v>
      </c>
      <c r="AJ5" s="20">
        <f>ROUND((AH5/AI5*100),0)</f>
        <v>67</v>
      </c>
      <c r="AK5" s="42">
        <f>ROUND((0.3*AD5+0.4*AG5+0.3*AJ5),0)</f>
        <v>42</v>
      </c>
      <c r="AL5" s="19">
        <v>201</v>
      </c>
      <c r="AM5" s="19">
        <v>209</v>
      </c>
      <c r="AN5" s="20">
        <f>ROUND((AL5/AM5)*100,)</f>
        <v>96</v>
      </c>
      <c r="AO5" s="19">
        <v>206</v>
      </c>
      <c r="AP5" s="19">
        <v>209</v>
      </c>
      <c r="AQ5" s="20">
        <f>ROUND((AO5/AP5)*100,0)</f>
        <v>99</v>
      </c>
      <c r="AR5" s="19">
        <v>159</v>
      </c>
      <c r="AS5" s="19">
        <v>165</v>
      </c>
      <c r="AT5" s="20">
        <f>ROUND((AR5/AS5)*100,0)</f>
        <v>96</v>
      </c>
      <c r="AU5" s="20">
        <f>ROUND((0.4*AN5+0.4*AQ5+0.2*AT5),0)</f>
        <v>97</v>
      </c>
      <c r="AV5" s="19">
        <v>204</v>
      </c>
      <c r="AW5" s="19">
        <v>209</v>
      </c>
      <c r="AX5" s="20">
        <f>ROUND((AV5/AW5)*100,0)</f>
        <v>98</v>
      </c>
      <c r="AY5" s="19">
        <v>196</v>
      </c>
      <c r="AZ5" s="19">
        <v>209</v>
      </c>
      <c r="BA5" s="20">
        <f>ROUND((AY5/AZ5)*100,0)</f>
        <v>94</v>
      </c>
      <c r="BB5" s="19">
        <v>208</v>
      </c>
      <c r="BC5" s="19">
        <v>209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2</v>
      </c>
      <c r="BM5" s="19">
        <v>3</v>
      </c>
      <c r="BN5" s="19">
        <v>3</v>
      </c>
      <c r="BO5" s="19">
        <v>3</v>
      </c>
      <c r="BP5" s="19">
        <v>4</v>
      </c>
      <c r="BQ5" s="19">
        <v>3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  <row r="6" spans="1:81" ht="45" x14ac:dyDescent="0.25">
      <c r="A6" s="21">
        <v>275</v>
      </c>
      <c r="B6" s="34">
        <v>6603009910</v>
      </c>
      <c r="C6" s="39" t="s">
        <v>565</v>
      </c>
      <c r="D6" s="5" t="s">
        <v>309</v>
      </c>
      <c r="E6" s="5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233</v>
      </c>
      <c r="O6" s="19">
        <v>220</v>
      </c>
      <c r="P6" s="19">
        <v>237</v>
      </c>
      <c r="Q6" s="19">
        <v>225</v>
      </c>
      <c r="R6" s="19">
        <f>ROUND((0.5*((N6/P6)+(O6/Q6))*100),0)</f>
        <v>98</v>
      </c>
      <c r="S6" s="19">
        <f>ROUND(((0.3*J6)+(0.3*M6)+(0.4*R6)),0)</f>
        <v>96</v>
      </c>
      <c r="T6" s="19">
        <v>20</v>
      </c>
      <c r="U6" s="19">
        <v>5</v>
      </c>
      <c r="V6" s="19">
        <f>IF(U6&gt;5,100,T6*U6)</f>
        <v>100</v>
      </c>
      <c r="W6" s="19">
        <v>262</v>
      </c>
      <c r="X6" s="23">
        <v>279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12</v>
      </c>
      <c r="AI6" s="19">
        <v>16</v>
      </c>
      <c r="AJ6" s="20">
        <f>ROUND((AH6/AI6*100),0)</f>
        <v>75</v>
      </c>
      <c r="AK6" s="42">
        <f>ROUND((0.3*AD6+0.4*AG6+0.3*AJ6),0)</f>
        <v>31</v>
      </c>
      <c r="AL6" s="19">
        <v>277</v>
      </c>
      <c r="AM6" s="19">
        <v>279</v>
      </c>
      <c r="AN6" s="20">
        <f>ROUND((AL6/AM6)*100,)</f>
        <v>99</v>
      </c>
      <c r="AO6" s="19">
        <v>277</v>
      </c>
      <c r="AP6" s="19">
        <v>279</v>
      </c>
      <c r="AQ6" s="20">
        <f>ROUND((AO6/AP6)*100,0)</f>
        <v>99</v>
      </c>
      <c r="AR6" s="19">
        <v>198</v>
      </c>
      <c r="AS6" s="19">
        <v>200</v>
      </c>
      <c r="AT6" s="20">
        <f>ROUND((AR6/AS6)*100,0)</f>
        <v>99</v>
      </c>
      <c r="AU6" s="20">
        <f>ROUND((0.4*AN6+0.4*AQ6+0.2*AT6),0)</f>
        <v>99</v>
      </c>
      <c r="AV6" s="19">
        <v>272</v>
      </c>
      <c r="AW6" s="19">
        <v>279</v>
      </c>
      <c r="AX6" s="20">
        <f>ROUND((AV6/AW6)*100,0)</f>
        <v>97</v>
      </c>
      <c r="AY6" s="19">
        <v>270</v>
      </c>
      <c r="AZ6" s="19">
        <v>279</v>
      </c>
      <c r="BA6" s="20">
        <f>ROUND((AY6/AZ6)*100,0)</f>
        <v>97</v>
      </c>
      <c r="BB6" s="19">
        <v>273</v>
      </c>
      <c r="BC6" s="19">
        <v>279</v>
      </c>
      <c r="BD6" s="20">
        <f>ROUND((BB6/BC6)*100,0)</f>
        <v>98</v>
      </c>
      <c r="BE6" s="20">
        <f>ROUND((0.3*AX6+0.2*BA6+0.5*BD6),0)</f>
        <v>98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1</v>
      </c>
      <c r="BM6" s="19">
        <v>2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2</v>
      </c>
      <c r="BT6" s="19">
        <v>3</v>
      </c>
      <c r="BU6" s="19">
        <v>1</v>
      </c>
      <c r="BV6" s="19">
        <v>2</v>
      </c>
      <c r="BW6" s="19">
        <v>2</v>
      </c>
      <c r="BX6" s="19">
        <v>1</v>
      </c>
      <c r="BY6" s="19">
        <v>4</v>
      </c>
      <c r="BZ6" s="19">
        <v>2</v>
      </c>
      <c r="CA6" s="19">
        <v>2</v>
      </c>
      <c r="CB6" s="18">
        <v>84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124</v>
      </c>
      <c r="B3" s="34">
        <v>6637003145</v>
      </c>
      <c r="C3" s="5" t="s">
        <v>566</v>
      </c>
      <c r="D3" s="6" t="s">
        <v>161</v>
      </c>
      <c r="E3" s="6"/>
      <c r="F3" s="19">
        <v>8</v>
      </c>
      <c r="G3" s="19">
        <v>36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143</v>
      </c>
      <c r="O3" s="19">
        <v>131</v>
      </c>
      <c r="P3" s="19">
        <v>145</v>
      </c>
      <c r="Q3" s="19">
        <v>135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0</v>
      </c>
      <c r="V3" s="19">
        <f>IF(U3&gt;5,100,T3*U3)</f>
        <v>0</v>
      </c>
      <c r="W3" s="19">
        <v>148</v>
      </c>
      <c r="X3" s="23">
        <v>159</v>
      </c>
      <c r="Y3" s="20">
        <f>ROUND(W3/X3*100,0)</f>
        <v>93</v>
      </c>
      <c r="Z3" s="42">
        <f>ROUND((V3+Y3)/2,0)</f>
        <v>47</v>
      </c>
      <c r="AA3" s="20">
        <f>ROUND((0.3*V3+0.4*Z3+0.3*Y3),0)</f>
        <v>47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15</v>
      </c>
      <c r="AI3" s="19">
        <v>18</v>
      </c>
      <c r="AJ3" s="20">
        <f>ROUND((AH3/AI3*100),0)</f>
        <v>83</v>
      </c>
      <c r="AK3" s="42">
        <f>ROUND((0.3*AD3+0.4*AG3+0.3*AJ3),0)</f>
        <v>81</v>
      </c>
      <c r="AL3" s="19">
        <v>157</v>
      </c>
      <c r="AM3" s="19">
        <v>159</v>
      </c>
      <c r="AN3" s="20">
        <f>ROUND((AL3/AM3)*100,)</f>
        <v>99</v>
      </c>
      <c r="AO3" s="19">
        <v>158</v>
      </c>
      <c r="AP3" s="19">
        <v>159</v>
      </c>
      <c r="AQ3" s="20">
        <f>ROUND((AO3/AP3)*100,0)</f>
        <v>99</v>
      </c>
      <c r="AR3" s="19">
        <v>132</v>
      </c>
      <c r="AS3" s="19">
        <v>133</v>
      </c>
      <c r="AT3" s="20">
        <f>ROUND((AR3/AS3)*100,0)</f>
        <v>99</v>
      </c>
      <c r="AU3" s="20">
        <f>ROUND((0.4*AN3+0.4*AQ3+0.2*AT3),0)</f>
        <v>99</v>
      </c>
      <c r="AV3" s="19">
        <v>156</v>
      </c>
      <c r="AW3" s="19">
        <v>159</v>
      </c>
      <c r="AX3" s="20">
        <f>ROUND((AV3/AW3)*100,0)</f>
        <v>98</v>
      </c>
      <c r="AY3" s="19">
        <v>156</v>
      </c>
      <c r="AZ3" s="19">
        <v>159</v>
      </c>
      <c r="BA3" s="20">
        <f>ROUND((AY3/AZ3)*100,0)</f>
        <v>98</v>
      </c>
      <c r="BB3" s="19">
        <v>157</v>
      </c>
      <c r="BC3" s="19">
        <v>159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3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30" x14ac:dyDescent="0.25">
      <c r="A4" s="21">
        <v>123</v>
      </c>
      <c r="B4" s="34">
        <v>6637003265</v>
      </c>
      <c r="C4" s="5" t="s">
        <v>566</v>
      </c>
      <c r="D4" s="6" t="s">
        <v>160</v>
      </c>
      <c r="E4" s="6"/>
      <c r="F4" s="19">
        <v>7</v>
      </c>
      <c r="G4" s="19">
        <v>34</v>
      </c>
      <c r="H4" s="22">
        <v>9</v>
      </c>
      <c r="I4" s="22">
        <v>36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32</v>
      </c>
      <c r="P4" s="19">
        <v>66</v>
      </c>
      <c r="Q4" s="19">
        <v>34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75</v>
      </c>
      <c r="X4" s="23">
        <v>92</v>
      </c>
      <c r="Y4" s="20">
        <f>ROUND(W4/X4*100,0)</f>
        <v>82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2</v>
      </c>
      <c r="AI4" s="19">
        <v>5</v>
      </c>
      <c r="AJ4" s="20">
        <f>ROUND((AH4/AI4*100),0)</f>
        <v>40</v>
      </c>
      <c r="AK4" s="42">
        <f>ROUND((0.3*AD4+0.4*AG4+0.3*AJ4),0)</f>
        <v>34</v>
      </c>
      <c r="AL4" s="19">
        <v>90</v>
      </c>
      <c r="AM4" s="19">
        <v>92</v>
      </c>
      <c r="AN4" s="20">
        <f>ROUND((AL4/AM4)*100,)</f>
        <v>98</v>
      </c>
      <c r="AO4" s="19">
        <v>89</v>
      </c>
      <c r="AP4" s="19">
        <v>92</v>
      </c>
      <c r="AQ4" s="20">
        <f>ROUND((AO4/AP4)*100,0)</f>
        <v>97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98</v>
      </c>
      <c r="AV4" s="19">
        <v>88</v>
      </c>
      <c r="AW4" s="19">
        <v>92</v>
      </c>
      <c r="AX4" s="20">
        <f>ROUND((AV4/AW4)*100,0)</f>
        <v>96</v>
      </c>
      <c r="AY4" s="19">
        <v>86</v>
      </c>
      <c r="AZ4" s="19">
        <v>92</v>
      </c>
      <c r="BA4" s="20">
        <f>ROUND((AY4/AZ4)*100,0)</f>
        <v>93</v>
      </c>
      <c r="BB4" s="19">
        <v>90</v>
      </c>
      <c r="BC4" s="19">
        <v>92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83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2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2</v>
      </c>
      <c r="CA4" s="19">
        <v>3</v>
      </c>
      <c r="CB4" s="18">
        <v>83</v>
      </c>
      <c r="CC4" s="19">
        <v>2</v>
      </c>
    </row>
    <row r="5" spans="1:81" ht="30" x14ac:dyDescent="0.25">
      <c r="A5" s="21">
        <v>122</v>
      </c>
      <c r="B5" s="34">
        <v>6637003160</v>
      </c>
      <c r="C5" s="5" t="s">
        <v>566</v>
      </c>
      <c r="D5" s="6" t="s">
        <v>159</v>
      </c>
      <c r="E5" s="6"/>
      <c r="F5" s="19">
        <v>8</v>
      </c>
      <c r="G5" s="19">
        <v>24</v>
      </c>
      <c r="H5" s="22">
        <v>9</v>
      </c>
      <c r="I5" s="22">
        <v>36</v>
      </c>
      <c r="J5" s="22">
        <f>ROUND((0.5*(F5/H5+G5/I5)*100),0)</f>
        <v>78</v>
      </c>
      <c r="K5" s="19">
        <v>30</v>
      </c>
      <c r="L5" s="19">
        <v>2</v>
      </c>
      <c r="M5" s="19">
        <f>IF(L5&gt;3,100,K5*L5)</f>
        <v>60</v>
      </c>
      <c r="N5" s="19">
        <v>154</v>
      </c>
      <c r="O5" s="19">
        <v>134</v>
      </c>
      <c r="P5" s="19">
        <v>157</v>
      </c>
      <c r="Q5" s="19">
        <v>137</v>
      </c>
      <c r="R5" s="19">
        <f>ROUND((0.5*((N5/P5)+(O5/Q5))*100),0)</f>
        <v>98</v>
      </c>
      <c r="S5" s="19">
        <f>ROUND(((0.3*J5)+(0.3*M5)+(0.4*R5)),0)</f>
        <v>81</v>
      </c>
      <c r="T5" s="19">
        <v>20</v>
      </c>
      <c r="U5" s="19">
        <v>5</v>
      </c>
      <c r="V5" s="19">
        <f>IF(U5&gt;5,100,T5*U5)</f>
        <v>100</v>
      </c>
      <c r="W5" s="19">
        <v>171</v>
      </c>
      <c r="X5" s="23">
        <v>190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4</v>
      </c>
      <c r="AJ5" s="20">
        <f>ROUND((AH5/AI5*100),0)</f>
        <v>25</v>
      </c>
      <c r="AK5" s="42">
        <f>ROUND((0.3*AD5+0.4*AG5+0.3*AJ5),0)</f>
        <v>38</v>
      </c>
      <c r="AL5" s="19">
        <v>181</v>
      </c>
      <c r="AM5" s="19">
        <v>190</v>
      </c>
      <c r="AN5" s="20">
        <f>ROUND((AL5/AM5)*100,)</f>
        <v>95</v>
      </c>
      <c r="AO5" s="19">
        <v>188</v>
      </c>
      <c r="AP5" s="19">
        <v>190</v>
      </c>
      <c r="AQ5" s="20">
        <f>ROUND((AO5/AP5)*100,0)</f>
        <v>99</v>
      </c>
      <c r="AR5" s="19">
        <v>153</v>
      </c>
      <c r="AS5" s="19">
        <v>158</v>
      </c>
      <c r="AT5" s="20">
        <f>ROUND((AR5/AS5)*100,0)</f>
        <v>97</v>
      </c>
      <c r="AU5" s="20">
        <f>ROUND((0.4*AN5+0.4*AQ5+0.2*AT5),0)</f>
        <v>97</v>
      </c>
      <c r="AV5" s="19">
        <v>186</v>
      </c>
      <c r="AW5" s="19">
        <v>190</v>
      </c>
      <c r="AX5" s="20">
        <f>ROUND((AV5/AW5)*100,0)</f>
        <v>98</v>
      </c>
      <c r="AY5" s="19">
        <v>185</v>
      </c>
      <c r="AZ5" s="19">
        <v>190</v>
      </c>
      <c r="BA5" s="20">
        <f>ROUND((AY5/AZ5)*100,0)</f>
        <v>97</v>
      </c>
      <c r="BB5" s="19">
        <v>186</v>
      </c>
      <c r="BC5" s="19">
        <v>190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1</v>
      </c>
      <c r="BM5" s="19">
        <v>2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2</v>
      </c>
      <c r="BT5" s="19">
        <v>1</v>
      </c>
      <c r="BU5" s="19">
        <v>2</v>
      </c>
      <c r="BV5" s="19">
        <v>2</v>
      </c>
      <c r="BW5" s="19">
        <v>3</v>
      </c>
      <c r="BX5" s="19">
        <v>1</v>
      </c>
      <c r="BY5" s="19">
        <v>2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200</v>
      </c>
      <c r="B3" s="34">
        <v>6638002835</v>
      </c>
      <c r="C3" s="39" t="s">
        <v>619</v>
      </c>
      <c r="D3" s="5" t="s">
        <v>236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3</v>
      </c>
      <c r="M3" s="19">
        <f>IF(L3&gt;3,100,K3*L3)</f>
        <v>90</v>
      </c>
      <c r="N3" s="19">
        <v>228</v>
      </c>
      <c r="O3" s="19">
        <v>181</v>
      </c>
      <c r="P3" s="19">
        <v>238</v>
      </c>
      <c r="Q3" s="19">
        <v>189</v>
      </c>
      <c r="R3" s="19">
        <f>ROUND((0.5*((N3/P3)+(O3/Q3))*100),0)</f>
        <v>96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241</v>
      </c>
      <c r="X3" s="23">
        <v>263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21</v>
      </c>
      <c r="AI3" s="19">
        <v>22</v>
      </c>
      <c r="AJ3" s="20">
        <f>ROUND((AH3/AI3*100),0)</f>
        <v>95</v>
      </c>
      <c r="AK3" s="42">
        <f>ROUND((0.3*AD3+0.4*AG3+0.3*AJ3),0)</f>
        <v>81</v>
      </c>
      <c r="AL3" s="19">
        <v>258</v>
      </c>
      <c r="AM3" s="19">
        <v>263</v>
      </c>
      <c r="AN3" s="20">
        <f>ROUND((AL3/AM3)*100,)</f>
        <v>98</v>
      </c>
      <c r="AO3" s="19">
        <v>258</v>
      </c>
      <c r="AP3" s="19">
        <v>263</v>
      </c>
      <c r="AQ3" s="20">
        <f>ROUND((AO3/AP3)*100,0)</f>
        <v>98</v>
      </c>
      <c r="AR3" s="19">
        <v>192</v>
      </c>
      <c r="AS3" s="19">
        <v>198</v>
      </c>
      <c r="AT3" s="20">
        <f>ROUND((AR3/AS3)*100,0)</f>
        <v>97</v>
      </c>
      <c r="AU3" s="20">
        <f>ROUND((0.4*AN3+0.4*AQ3+0.2*AT3),0)</f>
        <v>98</v>
      </c>
      <c r="AV3" s="19">
        <v>260</v>
      </c>
      <c r="AW3" s="19">
        <v>263</v>
      </c>
      <c r="AX3" s="20">
        <f>ROUND((AV3/AW3)*100,0)</f>
        <v>99</v>
      </c>
      <c r="AY3" s="19">
        <v>254</v>
      </c>
      <c r="AZ3" s="19">
        <v>263</v>
      </c>
      <c r="BA3" s="20">
        <f>ROUND((AY3/AZ3)*100,0)</f>
        <v>97</v>
      </c>
      <c r="BB3" s="19">
        <v>259</v>
      </c>
      <c r="BC3" s="19">
        <v>263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2</v>
      </c>
      <c r="BQ3" s="19">
        <v>1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30" x14ac:dyDescent="0.25">
      <c r="A4" s="21">
        <v>198</v>
      </c>
      <c r="B4" s="34">
        <v>6638002465</v>
      </c>
      <c r="C4" s="39" t="s">
        <v>619</v>
      </c>
      <c r="D4" s="6" t="s">
        <v>234</v>
      </c>
      <c r="E4" s="6"/>
      <c r="F4" s="19">
        <v>3</v>
      </c>
      <c r="G4" s="19">
        <v>33</v>
      </c>
      <c r="H4" s="22">
        <v>9</v>
      </c>
      <c r="I4" s="22">
        <v>36</v>
      </c>
      <c r="J4" s="22">
        <f>ROUND((0.5*(F4/H4+G4/I4)*100),0)</f>
        <v>63</v>
      </c>
      <c r="K4" s="19">
        <v>30</v>
      </c>
      <c r="L4" s="19">
        <v>4</v>
      </c>
      <c r="M4" s="19">
        <f>IF(L4&gt;3,100,K4*L4)</f>
        <v>100</v>
      </c>
      <c r="N4" s="19">
        <v>45</v>
      </c>
      <c r="O4" s="19">
        <v>37</v>
      </c>
      <c r="P4" s="19">
        <v>46</v>
      </c>
      <c r="Q4" s="19">
        <v>38</v>
      </c>
      <c r="R4" s="19">
        <f>ROUND((0.5*((N4/P4)+(O4/Q4))*100),0)</f>
        <v>98</v>
      </c>
      <c r="S4" s="19">
        <f>ROUND(((0.3*J4)+(0.3*M4)+(0.4*R4)),0)</f>
        <v>88</v>
      </c>
      <c r="T4" s="19">
        <v>20</v>
      </c>
      <c r="U4" s="19">
        <v>5</v>
      </c>
      <c r="V4" s="19">
        <f>IF(U4&gt;5,100,T4*U4)</f>
        <v>100</v>
      </c>
      <c r="W4" s="19">
        <v>47</v>
      </c>
      <c r="X4" s="23">
        <v>52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5</v>
      </c>
      <c r="AG4" s="19">
        <f>IF(AF4&gt;5,100,AE4*AF4)</f>
        <v>100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76</v>
      </c>
      <c r="AL4" s="19">
        <v>51</v>
      </c>
      <c r="AM4" s="19">
        <v>52</v>
      </c>
      <c r="AN4" s="20">
        <f>ROUND((AL4/AM4)*100,)</f>
        <v>98</v>
      </c>
      <c r="AO4" s="19">
        <v>50</v>
      </c>
      <c r="AP4" s="19">
        <v>52</v>
      </c>
      <c r="AQ4" s="20">
        <f>ROUND((AO4/AP4)*100,0)</f>
        <v>96</v>
      </c>
      <c r="AR4" s="19">
        <v>46</v>
      </c>
      <c r="AS4" s="19">
        <v>46</v>
      </c>
      <c r="AT4" s="20">
        <f>ROUND((AR4/AS4)*100,0)</f>
        <v>100</v>
      </c>
      <c r="AU4" s="20">
        <f>ROUND((0.4*AN4+0.4*AQ4+0.2*AT4),0)</f>
        <v>98</v>
      </c>
      <c r="AV4" s="19">
        <v>50</v>
      </c>
      <c r="AW4" s="19">
        <v>52</v>
      </c>
      <c r="AX4" s="20">
        <f>ROUND((AV4/AW4)*100,0)</f>
        <v>96</v>
      </c>
      <c r="AY4" s="19">
        <v>49</v>
      </c>
      <c r="AZ4" s="19">
        <v>52</v>
      </c>
      <c r="BA4" s="20">
        <f>ROUND((AY4/AZ4)*100,0)</f>
        <v>94</v>
      </c>
      <c r="BB4" s="19">
        <v>51</v>
      </c>
      <c r="BC4" s="19">
        <v>52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91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3</v>
      </c>
      <c r="BX4" s="19">
        <v>2</v>
      </c>
      <c r="BY4" s="19">
        <v>2</v>
      </c>
      <c r="BZ4" s="19">
        <v>1</v>
      </c>
      <c r="CA4" s="19">
        <v>2</v>
      </c>
      <c r="CB4" s="18">
        <v>91</v>
      </c>
      <c r="CC4" s="19">
        <v>2</v>
      </c>
    </row>
    <row r="5" spans="1:81" ht="30" x14ac:dyDescent="0.25">
      <c r="A5" s="21">
        <v>199</v>
      </c>
      <c r="B5" s="34">
        <v>6638002169</v>
      </c>
      <c r="C5" s="39" t="s">
        <v>619</v>
      </c>
      <c r="D5" s="6" t="s">
        <v>235</v>
      </c>
      <c r="E5" s="6"/>
      <c r="F5" s="19">
        <v>7</v>
      </c>
      <c r="G5" s="19">
        <v>32</v>
      </c>
      <c r="H5" s="22">
        <v>9</v>
      </c>
      <c r="I5" s="22">
        <v>36</v>
      </c>
      <c r="J5" s="22">
        <f>ROUND((0.5*(F5/H5+G5/I5)*100),0)</f>
        <v>83</v>
      </c>
      <c r="K5" s="19">
        <v>30</v>
      </c>
      <c r="L5" s="19">
        <v>3</v>
      </c>
      <c r="M5" s="19">
        <f>IF(L5&gt;3,100,K5*L5)</f>
        <v>90</v>
      </c>
      <c r="N5" s="19">
        <v>257</v>
      </c>
      <c r="O5" s="19">
        <v>166</v>
      </c>
      <c r="P5" s="19">
        <v>275</v>
      </c>
      <c r="Q5" s="19">
        <v>175</v>
      </c>
      <c r="R5" s="19">
        <f>ROUND((0.5*((N5/P5)+(O5/Q5))*100),0)</f>
        <v>94</v>
      </c>
      <c r="S5" s="19">
        <f>ROUND(((0.3*J5)+(0.3*M5)+(0.4*R5)),0)</f>
        <v>90</v>
      </c>
      <c r="T5" s="19">
        <v>20</v>
      </c>
      <c r="U5" s="19">
        <v>5</v>
      </c>
      <c r="V5" s="19">
        <f>IF(U5&gt;5,100,T5*U5)</f>
        <v>100</v>
      </c>
      <c r="W5" s="19">
        <v>388</v>
      </c>
      <c r="X5" s="23">
        <v>473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4</v>
      </c>
      <c r="AG5" s="19">
        <f>IF(AF5&gt;5,100,AE5*AF5)</f>
        <v>80</v>
      </c>
      <c r="AH5" s="19">
        <v>11</v>
      </c>
      <c r="AI5" s="19">
        <v>18</v>
      </c>
      <c r="AJ5" s="20">
        <f>ROUND((AH5/AI5*100),0)</f>
        <v>61</v>
      </c>
      <c r="AK5" s="42">
        <f>ROUND((0.3*AD5+0.4*AG5+0.3*AJ5),0)</f>
        <v>62</v>
      </c>
      <c r="AL5" s="19">
        <v>439</v>
      </c>
      <c r="AM5" s="19">
        <v>473</v>
      </c>
      <c r="AN5" s="20">
        <f>ROUND((AL5/AM5)*100,)</f>
        <v>93</v>
      </c>
      <c r="AO5" s="19">
        <v>449</v>
      </c>
      <c r="AP5" s="19">
        <v>473</v>
      </c>
      <c r="AQ5" s="20">
        <f>ROUND((AO5/AP5)*100,0)</f>
        <v>95</v>
      </c>
      <c r="AR5" s="19">
        <v>310</v>
      </c>
      <c r="AS5" s="19">
        <v>322</v>
      </c>
      <c r="AT5" s="20">
        <f>ROUND((AR5/AS5)*100,0)</f>
        <v>96</v>
      </c>
      <c r="AU5" s="20">
        <f>ROUND((0.4*AN5+0.4*AQ5+0.2*AT5),0)</f>
        <v>94</v>
      </c>
      <c r="AV5" s="19">
        <v>438</v>
      </c>
      <c r="AW5" s="19">
        <v>473</v>
      </c>
      <c r="AX5" s="20">
        <f>ROUND((AV5/AW5)*100,0)</f>
        <v>93</v>
      </c>
      <c r="AY5" s="19">
        <v>430</v>
      </c>
      <c r="AZ5" s="19">
        <v>473</v>
      </c>
      <c r="BA5" s="20">
        <f>ROUND((AY5/AZ5)*100,0)</f>
        <v>91</v>
      </c>
      <c r="BB5" s="19">
        <v>444</v>
      </c>
      <c r="BC5" s="19">
        <v>473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2</v>
      </c>
      <c r="BR5" s="19">
        <v>3</v>
      </c>
      <c r="BS5" s="19">
        <v>3</v>
      </c>
      <c r="BT5" s="19">
        <v>3</v>
      </c>
      <c r="BU5" s="19">
        <v>3</v>
      </c>
      <c r="BV5" s="19">
        <v>2</v>
      </c>
      <c r="BW5" s="19">
        <v>2</v>
      </c>
      <c r="BX5" s="19">
        <v>3</v>
      </c>
      <c r="BY5" s="19">
        <v>3</v>
      </c>
      <c r="BZ5" s="19">
        <v>2</v>
      </c>
      <c r="CA5" s="19">
        <v>3</v>
      </c>
      <c r="CB5" s="18">
        <v>86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226</v>
      </c>
      <c r="B3" s="34">
        <v>6639005500</v>
      </c>
      <c r="C3" s="39" t="s">
        <v>567</v>
      </c>
      <c r="D3" s="5" t="s">
        <v>261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>ROUND((0.5*(F3/H3+G3/I3)*100),0)</f>
        <v>96</v>
      </c>
      <c r="K3" s="19">
        <v>30</v>
      </c>
      <c r="L3" s="19">
        <v>4</v>
      </c>
      <c r="M3" s="19">
        <f>IF(L3&gt;3,100,K3*L3)</f>
        <v>100</v>
      </c>
      <c r="N3" s="19">
        <v>44</v>
      </c>
      <c r="O3" s="19">
        <v>39</v>
      </c>
      <c r="P3" s="19">
        <v>44</v>
      </c>
      <c r="Q3" s="19">
        <v>40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58</v>
      </c>
      <c r="Y3" s="20">
        <f>ROUND(W3/X3*100,0)</f>
        <v>90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54</v>
      </c>
      <c r="AL3" s="19">
        <v>55</v>
      </c>
      <c r="AM3" s="19">
        <v>58</v>
      </c>
      <c r="AN3" s="20">
        <f>ROUND((AL3/AM3)*100,)</f>
        <v>95</v>
      </c>
      <c r="AO3" s="19">
        <v>57</v>
      </c>
      <c r="AP3" s="19">
        <v>58</v>
      </c>
      <c r="AQ3" s="20">
        <f>ROUND((AO3/AP3)*100,0)</f>
        <v>98</v>
      </c>
      <c r="AR3" s="19">
        <v>45</v>
      </c>
      <c r="AS3" s="19">
        <v>45</v>
      </c>
      <c r="AT3" s="20">
        <f>ROUND((AR3/AS3)*100,0)</f>
        <v>100</v>
      </c>
      <c r="AU3" s="20">
        <f>ROUND((0.4*AN3+0.4*AQ3+0.2*AT3),0)</f>
        <v>97</v>
      </c>
      <c r="AV3" s="19">
        <v>57</v>
      </c>
      <c r="AW3" s="19">
        <v>58</v>
      </c>
      <c r="AX3" s="20">
        <f>ROUND((AV3/AW3)*100,0)</f>
        <v>98</v>
      </c>
      <c r="AY3" s="19">
        <v>53</v>
      </c>
      <c r="AZ3" s="19">
        <v>58</v>
      </c>
      <c r="BA3" s="20">
        <f>ROUND((AY3/AZ3)*100,0)</f>
        <v>91</v>
      </c>
      <c r="BB3" s="19">
        <v>57</v>
      </c>
      <c r="BC3" s="19">
        <v>58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2</v>
      </c>
      <c r="BP3" s="19">
        <v>1</v>
      </c>
      <c r="BQ3" s="19">
        <v>2</v>
      </c>
      <c r="BR3" s="19">
        <v>2</v>
      </c>
      <c r="BS3" s="19">
        <v>1</v>
      </c>
      <c r="BT3" s="19">
        <v>2</v>
      </c>
      <c r="BU3" s="19">
        <v>3</v>
      </c>
      <c r="BV3" s="19">
        <v>2</v>
      </c>
      <c r="BW3" s="19">
        <v>1</v>
      </c>
      <c r="BX3" s="19">
        <v>1</v>
      </c>
      <c r="BY3" s="19">
        <v>2</v>
      </c>
      <c r="BZ3" s="19">
        <v>2</v>
      </c>
      <c r="CA3" s="19">
        <v>2</v>
      </c>
      <c r="CB3" s="18">
        <v>88</v>
      </c>
      <c r="CC3" s="19">
        <v>1</v>
      </c>
    </row>
    <row r="4" spans="1:81" ht="15.75" x14ac:dyDescent="0.25">
      <c r="A4" s="21">
        <v>228</v>
      </c>
      <c r="B4" s="34">
        <v>6639005370</v>
      </c>
      <c r="C4" s="39" t="s">
        <v>567</v>
      </c>
      <c r="D4" s="5" t="s">
        <v>263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138</v>
      </c>
      <c r="O4" s="19">
        <v>133</v>
      </c>
      <c r="P4" s="19">
        <v>147</v>
      </c>
      <c r="Q4" s="19">
        <v>147</v>
      </c>
      <c r="R4" s="19">
        <f>ROUND((0.5*((N4/P4)+(O4/Q4))*100),0)</f>
        <v>92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146</v>
      </c>
      <c r="X4" s="23">
        <v>170</v>
      </c>
      <c r="Y4" s="20">
        <f>ROUND(W4/X4*100,0)</f>
        <v>86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70</v>
      </c>
      <c r="AL4" s="19">
        <v>160</v>
      </c>
      <c r="AM4" s="19">
        <v>170</v>
      </c>
      <c r="AN4" s="20">
        <f>ROUND((AL4/AM4)*100,)</f>
        <v>94</v>
      </c>
      <c r="AO4" s="19">
        <v>161</v>
      </c>
      <c r="AP4" s="19">
        <v>170</v>
      </c>
      <c r="AQ4" s="20">
        <f>ROUND((AO4/AP4)*100,0)</f>
        <v>95</v>
      </c>
      <c r="AR4" s="19">
        <v>129</v>
      </c>
      <c r="AS4" s="19">
        <v>138</v>
      </c>
      <c r="AT4" s="20">
        <f>ROUND((AR4/AS4)*100,0)</f>
        <v>93</v>
      </c>
      <c r="AU4" s="20">
        <f>ROUND((0.4*AN4+0.4*AQ4+0.2*AT4),0)</f>
        <v>94</v>
      </c>
      <c r="AV4" s="19">
        <v>157</v>
      </c>
      <c r="AW4" s="19">
        <v>170</v>
      </c>
      <c r="AX4" s="20">
        <f>ROUND((AV4/AW4)*100,0)</f>
        <v>92</v>
      </c>
      <c r="AY4" s="19">
        <v>156</v>
      </c>
      <c r="AZ4" s="19">
        <v>170</v>
      </c>
      <c r="BA4" s="20">
        <f>ROUND((AY4/AZ4)*100,0)</f>
        <v>92</v>
      </c>
      <c r="BB4" s="19">
        <v>161</v>
      </c>
      <c r="BC4" s="19">
        <v>170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88</v>
      </c>
      <c r="BG4" s="24"/>
      <c r="BH4" s="19">
        <v>2</v>
      </c>
      <c r="BI4" s="19">
        <v>2</v>
      </c>
      <c r="BJ4" s="19">
        <v>3</v>
      </c>
      <c r="BK4" s="19">
        <v>1</v>
      </c>
      <c r="BL4" s="19">
        <v>2</v>
      </c>
      <c r="BM4" s="19">
        <v>3</v>
      </c>
      <c r="BN4" s="19">
        <v>1</v>
      </c>
      <c r="BO4" s="19">
        <v>1</v>
      </c>
      <c r="BP4" s="19">
        <v>1</v>
      </c>
      <c r="BQ4" s="19">
        <v>3</v>
      </c>
      <c r="BR4" s="19">
        <v>3</v>
      </c>
      <c r="BS4" s="19">
        <v>2</v>
      </c>
      <c r="BT4" s="19">
        <v>3</v>
      </c>
      <c r="BU4" s="19">
        <v>2</v>
      </c>
      <c r="BV4" s="19">
        <v>3</v>
      </c>
      <c r="BW4" s="19">
        <v>2</v>
      </c>
      <c r="BX4" s="19">
        <v>2</v>
      </c>
      <c r="BY4" s="19">
        <v>1</v>
      </c>
      <c r="BZ4" s="19">
        <v>3</v>
      </c>
      <c r="CA4" s="19">
        <v>3</v>
      </c>
      <c r="CB4" s="18">
        <v>88</v>
      </c>
      <c r="CC4" s="19">
        <v>1</v>
      </c>
    </row>
    <row r="5" spans="1:81" ht="15.75" x14ac:dyDescent="0.25">
      <c r="A5" s="21">
        <v>227</v>
      </c>
      <c r="B5" s="34">
        <v>6639010701</v>
      </c>
      <c r="C5" s="39" t="s">
        <v>567</v>
      </c>
      <c r="D5" s="5" t="s">
        <v>262</v>
      </c>
      <c r="E5" s="5"/>
      <c r="F5" s="19">
        <v>1</v>
      </c>
      <c r="G5" s="19">
        <v>35</v>
      </c>
      <c r="H5" s="22">
        <v>9</v>
      </c>
      <c r="I5" s="22">
        <v>36</v>
      </c>
      <c r="J5" s="22">
        <f>ROUND((0.5*(F5/H5+G5/I5)*100),0)</f>
        <v>54</v>
      </c>
      <c r="K5" s="19">
        <v>30</v>
      </c>
      <c r="L5" s="19">
        <v>4</v>
      </c>
      <c r="M5" s="19">
        <f>IF(L5&gt;3,100,K5*L5)</f>
        <v>100</v>
      </c>
      <c r="N5" s="19">
        <v>225</v>
      </c>
      <c r="O5" s="19">
        <v>227</v>
      </c>
      <c r="P5" s="19">
        <v>225</v>
      </c>
      <c r="Q5" s="19">
        <v>227</v>
      </c>
      <c r="R5" s="19">
        <f>ROUND((0.5*((N5/P5)+(O5/Q5))*100),0)</f>
        <v>100</v>
      </c>
      <c r="S5" s="19">
        <f>ROUND(((0.3*J5)+(0.3*M5)+(0.4*R5)),0)</f>
        <v>86</v>
      </c>
      <c r="T5" s="19">
        <v>20</v>
      </c>
      <c r="U5" s="19">
        <v>2</v>
      </c>
      <c r="V5" s="19">
        <f>IF(U5&gt;5,100,T5*U5)</f>
        <v>40</v>
      </c>
      <c r="W5" s="19">
        <v>245</v>
      </c>
      <c r="X5" s="23">
        <v>252</v>
      </c>
      <c r="Y5" s="20">
        <f>ROUND(W5/X5*100,0)</f>
        <v>97</v>
      </c>
      <c r="Z5" s="42">
        <f>ROUND((V5+Y5)/2,0)</f>
        <v>69</v>
      </c>
      <c r="AA5" s="20">
        <f>ROUND((0.3*V5+0.4*Z5+0.3*Y5),0)</f>
        <v>69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252</v>
      </c>
      <c r="AM5" s="19">
        <v>252</v>
      </c>
      <c r="AN5" s="20">
        <f>ROUND((AL5/AM5)*100,)</f>
        <v>100</v>
      </c>
      <c r="AO5" s="19">
        <v>252</v>
      </c>
      <c r="AP5" s="19">
        <v>252</v>
      </c>
      <c r="AQ5" s="20">
        <f>ROUND((AO5/AP5)*100,0)</f>
        <v>100</v>
      </c>
      <c r="AR5" s="19">
        <v>235</v>
      </c>
      <c r="AS5" s="19">
        <v>235</v>
      </c>
      <c r="AT5" s="20">
        <f>ROUND((AR5/AS5)*100,0)</f>
        <v>100</v>
      </c>
      <c r="AU5" s="20">
        <f>ROUND((0.4*AN5+0.4*AQ5+0.2*AT5),0)</f>
        <v>100</v>
      </c>
      <c r="AV5" s="19">
        <v>252</v>
      </c>
      <c r="AW5" s="19">
        <v>252</v>
      </c>
      <c r="AX5" s="20">
        <f>ROUND((AV5/AW5)*100,0)</f>
        <v>100</v>
      </c>
      <c r="AY5" s="19">
        <v>252</v>
      </c>
      <c r="AZ5" s="19">
        <v>252</v>
      </c>
      <c r="BA5" s="20">
        <f>ROUND((AY5/AZ5)*100,0)</f>
        <v>100</v>
      </c>
      <c r="BB5" s="19">
        <v>252</v>
      </c>
      <c r="BC5" s="19">
        <v>252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79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79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C8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179</v>
      </c>
      <c r="B3" s="34">
        <v>6604011609</v>
      </c>
      <c r="C3" s="39" t="s">
        <v>568</v>
      </c>
      <c r="D3" s="6" t="s">
        <v>630</v>
      </c>
      <c r="E3" s="6"/>
      <c r="F3" s="19">
        <v>6.5</v>
      </c>
      <c r="G3" s="19">
        <v>35</v>
      </c>
      <c r="H3" s="22">
        <v>9</v>
      </c>
      <c r="I3" s="22">
        <v>36</v>
      </c>
      <c r="J3" s="22">
        <f t="shared" ref="J3:J8" si="1">ROUND((0.5*(F3/H3+G3/I3)*100),0)</f>
        <v>85</v>
      </c>
      <c r="K3" s="19">
        <v>30</v>
      </c>
      <c r="L3" s="19">
        <v>4</v>
      </c>
      <c r="M3" s="19">
        <f t="shared" ref="M3:M8" si="2">IF(L3&gt;3,100,K3*L3)</f>
        <v>100</v>
      </c>
      <c r="N3" s="19">
        <v>39</v>
      </c>
      <c r="O3" s="19">
        <v>39</v>
      </c>
      <c r="P3" s="19">
        <v>39</v>
      </c>
      <c r="Q3" s="19">
        <v>39</v>
      </c>
      <c r="R3" s="19">
        <f t="shared" ref="R3:R8" si="3">ROUND((0.5*((N3/P3)+(O3/Q3))*100),0)</f>
        <v>100</v>
      </c>
      <c r="S3" s="19">
        <f t="shared" ref="S3:S8" si="4">ROUND(((0.3*J3)+(0.3*M3)+(0.4*R3)),0)</f>
        <v>96</v>
      </c>
      <c r="T3" s="19">
        <v>20</v>
      </c>
      <c r="U3" s="19">
        <v>4</v>
      </c>
      <c r="V3" s="19">
        <f t="shared" ref="V3:V8" si="5">IF(U3&gt;5,100,T3*U3)</f>
        <v>80</v>
      </c>
      <c r="W3" s="19">
        <v>39</v>
      </c>
      <c r="X3" s="23">
        <v>39</v>
      </c>
      <c r="Y3" s="20">
        <f t="shared" ref="Y3:Y8" si="6">ROUND(W3/X3*100,0)</f>
        <v>100</v>
      </c>
      <c r="Z3" s="42">
        <f t="shared" ref="Z3:Z8" si="7">ROUND((V3+Y3)/2,0)</f>
        <v>90</v>
      </c>
      <c r="AA3" s="20">
        <f t="shared" ref="AA3:AA8" si="8">ROUND((0.3*V3+0.4*Z3+0.3*Y3),0)</f>
        <v>90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60</v>
      </c>
      <c r="AL3" s="19">
        <v>39</v>
      </c>
      <c r="AM3" s="19">
        <v>39</v>
      </c>
      <c r="AN3" s="20">
        <f t="shared" ref="AN3:AN8" si="13">ROUND((AL3/AM3)*100,)</f>
        <v>100</v>
      </c>
      <c r="AO3" s="19">
        <v>39</v>
      </c>
      <c r="AP3" s="19">
        <v>39</v>
      </c>
      <c r="AQ3" s="20">
        <f t="shared" ref="AQ3:AQ8" si="14">ROUND((AO3/AP3)*100,0)</f>
        <v>100</v>
      </c>
      <c r="AR3" s="19">
        <v>39</v>
      </c>
      <c r="AS3" s="19">
        <v>39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39</v>
      </c>
      <c r="AW3" s="19">
        <v>39</v>
      </c>
      <c r="AX3" s="20">
        <f t="shared" ref="AX3:AX8" si="17">ROUND((AV3/AW3)*100,0)</f>
        <v>100</v>
      </c>
      <c r="AY3" s="19">
        <v>39</v>
      </c>
      <c r="AZ3" s="19">
        <v>39</v>
      </c>
      <c r="BA3" s="20">
        <f t="shared" ref="BA3:BA8" si="18">ROUND((AY3/AZ3)*100,0)</f>
        <v>100</v>
      </c>
      <c r="BB3" s="19">
        <v>39</v>
      </c>
      <c r="BC3" s="19">
        <v>39</v>
      </c>
      <c r="BD3" s="20">
        <f t="shared" ref="BD3:BD8" si="19">ROUND((BB3/BC3)*100,0)</f>
        <v>100</v>
      </c>
      <c r="BE3" s="20">
        <f t="shared" ref="BE3:BE8" si="20">ROUND((0.3*AX3+0.2*BA3+0.5*BD3),0)</f>
        <v>100</v>
      </c>
      <c r="BF3" s="20">
        <f t="shared" ref="BF3:BF8" si="21">ROUND(((S3+AA3+AK3+AU3+BE3)/5),0)</f>
        <v>89</v>
      </c>
      <c r="BG3" s="24"/>
      <c r="BH3" s="19">
        <v>5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4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3</v>
      </c>
      <c r="BX3" s="19">
        <v>3</v>
      </c>
      <c r="BY3" s="19">
        <v>3</v>
      </c>
      <c r="BZ3" s="19">
        <v>1</v>
      </c>
      <c r="CA3" s="19">
        <v>1</v>
      </c>
      <c r="CB3" s="18">
        <v>89</v>
      </c>
      <c r="CC3" s="19">
        <v>1</v>
      </c>
    </row>
    <row r="4" spans="1:81" ht="15.75" x14ac:dyDescent="0.25">
      <c r="A4" s="21">
        <v>174</v>
      </c>
      <c r="B4" s="34">
        <v>6604011479</v>
      </c>
      <c r="C4" s="39" t="s">
        <v>568</v>
      </c>
      <c r="D4" s="6" t="s">
        <v>210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 t="shared" si="1"/>
        <v>86</v>
      </c>
      <c r="K4" s="19">
        <v>30</v>
      </c>
      <c r="L4" s="19">
        <v>4</v>
      </c>
      <c r="M4" s="19">
        <f t="shared" si="2"/>
        <v>100</v>
      </c>
      <c r="N4" s="19">
        <v>142</v>
      </c>
      <c r="O4" s="19">
        <v>143</v>
      </c>
      <c r="P4" s="19">
        <v>147</v>
      </c>
      <c r="Q4" s="19">
        <v>149</v>
      </c>
      <c r="R4" s="19">
        <f t="shared" si="3"/>
        <v>96</v>
      </c>
      <c r="S4" s="19">
        <f t="shared" si="4"/>
        <v>94</v>
      </c>
      <c r="T4" s="19">
        <v>20</v>
      </c>
      <c r="U4" s="19">
        <v>5</v>
      </c>
      <c r="V4" s="19">
        <f t="shared" si="5"/>
        <v>100</v>
      </c>
      <c r="W4" s="19">
        <v>146</v>
      </c>
      <c r="X4" s="23">
        <v>159</v>
      </c>
      <c r="Y4" s="20">
        <f t="shared" si="6"/>
        <v>92</v>
      </c>
      <c r="Z4" s="42">
        <f t="shared" si="7"/>
        <v>96</v>
      </c>
      <c r="AA4" s="20">
        <f t="shared" si="8"/>
        <v>96</v>
      </c>
      <c r="AB4" s="19">
        <v>20</v>
      </c>
      <c r="AC4" s="19">
        <v>1</v>
      </c>
      <c r="AD4" s="19">
        <f t="shared" si="9"/>
        <v>20</v>
      </c>
      <c r="AE4" s="19">
        <v>20</v>
      </c>
      <c r="AF4" s="19">
        <v>3</v>
      </c>
      <c r="AG4" s="19">
        <f t="shared" si="10"/>
        <v>60</v>
      </c>
      <c r="AH4" s="19">
        <v>5</v>
      </c>
      <c r="AI4" s="19">
        <v>5</v>
      </c>
      <c r="AJ4" s="20">
        <f t="shared" si="11"/>
        <v>100</v>
      </c>
      <c r="AK4" s="42">
        <f t="shared" si="12"/>
        <v>60</v>
      </c>
      <c r="AL4" s="19">
        <v>151</v>
      </c>
      <c r="AM4" s="19">
        <v>159</v>
      </c>
      <c r="AN4" s="20">
        <f t="shared" si="13"/>
        <v>95</v>
      </c>
      <c r="AO4" s="19">
        <v>155</v>
      </c>
      <c r="AP4" s="19">
        <v>159</v>
      </c>
      <c r="AQ4" s="20">
        <f t="shared" si="14"/>
        <v>97</v>
      </c>
      <c r="AR4" s="19">
        <v>122</v>
      </c>
      <c r="AS4" s="19">
        <v>126</v>
      </c>
      <c r="AT4" s="20">
        <f t="shared" si="15"/>
        <v>97</v>
      </c>
      <c r="AU4" s="20">
        <f t="shared" si="16"/>
        <v>96</v>
      </c>
      <c r="AV4" s="19">
        <v>154</v>
      </c>
      <c r="AW4" s="19">
        <v>159</v>
      </c>
      <c r="AX4" s="20">
        <f t="shared" si="17"/>
        <v>97</v>
      </c>
      <c r="AY4" s="19">
        <v>150</v>
      </c>
      <c r="AZ4" s="19">
        <v>159</v>
      </c>
      <c r="BA4" s="20">
        <f t="shared" si="18"/>
        <v>94</v>
      </c>
      <c r="BB4" s="19">
        <v>151</v>
      </c>
      <c r="BC4" s="19">
        <v>159</v>
      </c>
      <c r="BD4" s="20">
        <f t="shared" si="19"/>
        <v>95</v>
      </c>
      <c r="BE4" s="20">
        <f t="shared" si="20"/>
        <v>95</v>
      </c>
      <c r="BF4" s="20">
        <f t="shared" si="21"/>
        <v>88</v>
      </c>
      <c r="BG4" s="24"/>
      <c r="BH4" s="19">
        <v>4</v>
      </c>
      <c r="BI4" s="19">
        <v>1</v>
      </c>
      <c r="BJ4" s="19">
        <v>2</v>
      </c>
      <c r="BK4" s="19">
        <v>1</v>
      </c>
      <c r="BL4" s="19">
        <v>1</v>
      </c>
      <c r="BM4" s="19">
        <v>2</v>
      </c>
      <c r="BN4" s="19">
        <v>4</v>
      </c>
      <c r="BO4" s="19">
        <v>2</v>
      </c>
      <c r="BP4" s="19">
        <v>1</v>
      </c>
      <c r="BQ4" s="19">
        <v>2</v>
      </c>
      <c r="BR4" s="19">
        <v>2</v>
      </c>
      <c r="BS4" s="19">
        <v>3</v>
      </c>
      <c r="BT4" s="19">
        <v>3</v>
      </c>
      <c r="BU4" s="19">
        <v>4</v>
      </c>
      <c r="BV4" s="19">
        <v>2</v>
      </c>
      <c r="BW4" s="19">
        <v>5</v>
      </c>
      <c r="BX4" s="19">
        <v>1</v>
      </c>
      <c r="BY4" s="19">
        <v>3</v>
      </c>
      <c r="BZ4" s="19">
        <v>3</v>
      </c>
      <c r="CA4" s="19">
        <v>2</v>
      </c>
      <c r="CB4" s="18">
        <v>88</v>
      </c>
      <c r="CC4" s="19">
        <v>2</v>
      </c>
    </row>
    <row r="5" spans="1:81" ht="15.75" x14ac:dyDescent="0.25">
      <c r="A5" s="21">
        <v>176</v>
      </c>
      <c r="B5" s="34">
        <v>6604011180</v>
      </c>
      <c r="C5" s="39" t="s">
        <v>568</v>
      </c>
      <c r="D5" s="6" t="s">
        <v>631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455</v>
      </c>
      <c r="O5" s="19">
        <v>393</v>
      </c>
      <c r="P5" s="19">
        <v>494</v>
      </c>
      <c r="Q5" s="19">
        <v>447</v>
      </c>
      <c r="R5" s="19">
        <f t="shared" si="3"/>
        <v>90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500</v>
      </c>
      <c r="X5" s="23">
        <v>600</v>
      </c>
      <c r="Y5" s="20">
        <f t="shared" si="6"/>
        <v>83</v>
      </c>
      <c r="Z5" s="42">
        <f t="shared" si="7"/>
        <v>82</v>
      </c>
      <c r="AA5" s="20">
        <f t="shared" si="8"/>
        <v>82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4</v>
      </c>
      <c r="AG5" s="19">
        <f t="shared" si="10"/>
        <v>80</v>
      </c>
      <c r="AH5" s="19">
        <v>8</v>
      </c>
      <c r="AI5" s="19">
        <v>16</v>
      </c>
      <c r="AJ5" s="20">
        <f t="shared" si="11"/>
        <v>50</v>
      </c>
      <c r="AK5" s="42">
        <f t="shared" si="12"/>
        <v>77</v>
      </c>
      <c r="AL5" s="19">
        <v>503</v>
      </c>
      <c r="AM5" s="19">
        <v>600</v>
      </c>
      <c r="AN5" s="20">
        <f t="shared" si="13"/>
        <v>84</v>
      </c>
      <c r="AO5" s="19">
        <v>568</v>
      </c>
      <c r="AP5" s="19">
        <v>600</v>
      </c>
      <c r="AQ5" s="20">
        <f t="shared" si="14"/>
        <v>95</v>
      </c>
      <c r="AR5" s="19">
        <v>316</v>
      </c>
      <c r="AS5" s="19">
        <v>345</v>
      </c>
      <c r="AT5" s="20">
        <f t="shared" si="15"/>
        <v>92</v>
      </c>
      <c r="AU5" s="20">
        <f t="shared" si="16"/>
        <v>90</v>
      </c>
      <c r="AV5" s="19">
        <v>568</v>
      </c>
      <c r="AW5" s="19">
        <v>600</v>
      </c>
      <c r="AX5" s="20">
        <f t="shared" si="17"/>
        <v>95</v>
      </c>
      <c r="AY5" s="19">
        <v>567</v>
      </c>
      <c r="AZ5" s="19">
        <v>600</v>
      </c>
      <c r="BA5" s="20">
        <f t="shared" si="18"/>
        <v>95</v>
      </c>
      <c r="BB5" s="19">
        <v>553</v>
      </c>
      <c r="BC5" s="19">
        <v>600</v>
      </c>
      <c r="BD5" s="20">
        <f t="shared" si="19"/>
        <v>92</v>
      </c>
      <c r="BE5" s="20">
        <f t="shared" si="20"/>
        <v>94</v>
      </c>
      <c r="BF5" s="20">
        <f t="shared" si="21"/>
        <v>88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4</v>
      </c>
      <c r="BR5" s="19">
        <v>4</v>
      </c>
      <c r="BS5" s="19">
        <v>5</v>
      </c>
      <c r="BT5" s="19">
        <v>4</v>
      </c>
      <c r="BU5" s="19">
        <v>3</v>
      </c>
      <c r="BV5" s="19">
        <v>4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88</v>
      </c>
      <c r="CC5" s="19">
        <v>2</v>
      </c>
    </row>
    <row r="6" spans="1:81" ht="15.75" x14ac:dyDescent="0.25">
      <c r="A6" s="21">
        <v>175</v>
      </c>
      <c r="B6" s="34">
        <v>6604010926</v>
      </c>
      <c r="C6" s="39" t="s">
        <v>568</v>
      </c>
      <c r="D6" s="6" t="s">
        <v>211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131</v>
      </c>
      <c r="O6" s="19">
        <v>107</v>
      </c>
      <c r="P6" s="19">
        <v>133</v>
      </c>
      <c r="Q6" s="19">
        <v>114</v>
      </c>
      <c r="R6" s="19">
        <f t="shared" si="3"/>
        <v>96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105</v>
      </c>
      <c r="X6" s="23">
        <v>155</v>
      </c>
      <c r="Y6" s="20">
        <f t="shared" si="6"/>
        <v>68</v>
      </c>
      <c r="Z6" s="42">
        <f t="shared" si="7"/>
        <v>74</v>
      </c>
      <c r="AA6" s="20">
        <f t="shared" si="8"/>
        <v>74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3</v>
      </c>
      <c r="AG6" s="19">
        <f t="shared" si="10"/>
        <v>60</v>
      </c>
      <c r="AH6" s="19">
        <v>5</v>
      </c>
      <c r="AI6" s="19">
        <v>7</v>
      </c>
      <c r="AJ6" s="20">
        <f t="shared" si="11"/>
        <v>71</v>
      </c>
      <c r="AK6" s="42">
        <f t="shared" si="12"/>
        <v>63</v>
      </c>
      <c r="AL6" s="19">
        <v>144</v>
      </c>
      <c r="AM6" s="19">
        <v>155</v>
      </c>
      <c r="AN6" s="20">
        <f t="shared" si="13"/>
        <v>93</v>
      </c>
      <c r="AO6" s="19">
        <v>155</v>
      </c>
      <c r="AP6" s="19">
        <v>155</v>
      </c>
      <c r="AQ6" s="20">
        <f t="shared" si="14"/>
        <v>100</v>
      </c>
      <c r="AR6" s="19">
        <v>125</v>
      </c>
      <c r="AS6" s="19">
        <v>127</v>
      </c>
      <c r="AT6" s="20">
        <f t="shared" si="15"/>
        <v>98</v>
      </c>
      <c r="AU6" s="20">
        <f t="shared" si="16"/>
        <v>97</v>
      </c>
      <c r="AV6" s="19">
        <v>153</v>
      </c>
      <c r="AW6" s="19">
        <v>155</v>
      </c>
      <c r="AX6" s="20">
        <f t="shared" si="17"/>
        <v>99</v>
      </c>
      <c r="AY6" s="19">
        <v>149</v>
      </c>
      <c r="AZ6" s="19">
        <v>155</v>
      </c>
      <c r="BA6" s="20">
        <f t="shared" si="18"/>
        <v>96</v>
      </c>
      <c r="BB6" s="19">
        <v>144</v>
      </c>
      <c r="BC6" s="19">
        <v>155</v>
      </c>
      <c r="BD6" s="20">
        <f t="shared" si="19"/>
        <v>93</v>
      </c>
      <c r="BE6" s="20">
        <f t="shared" si="20"/>
        <v>95</v>
      </c>
      <c r="BF6" s="20">
        <f t="shared" si="21"/>
        <v>85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5</v>
      </c>
      <c r="BM6" s="19">
        <v>5</v>
      </c>
      <c r="BN6" s="19">
        <v>2</v>
      </c>
      <c r="BO6" s="19">
        <v>2</v>
      </c>
      <c r="BP6" s="19">
        <v>2</v>
      </c>
      <c r="BQ6" s="19">
        <v>3</v>
      </c>
      <c r="BR6" s="19">
        <v>1</v>
      </c>
      <c r="BS6" s="19">
        <v>2</v>
      </c>
      <c r="BT6" s="19">
        <v>2</v>
      </c>
      <c r="BU6" s="19">
        <v>2</v>
      </c>
      <c r="BV6" s="19">
        <v>3</v>
      </c>
      <c r="BW6" s="19">
        <v>2</v>
      </c>
      <c r="BX6" s="19">
        <v>5</v>
      </c>
      <c r="BY6" s="19">
        <v>2</v>
      </c>
      <c r="BZ6" s="19">
        <v>2</v>
      </c>
      <c r="CA6" s="19">
        <v>2</v>
      </c>
      <c r="CB6" s="18">
        <v>85</v>
      </c>
      <c r="CC6" s="19">
        <v>3</v>
      </c>
    </row>
    <row r="7" spans="1:81" ht="30" x14ac:dyDescent="0.25">
      <c r="A7" s="21">
        <v>178</v>
      </c>
      <c r="B7" s="34">
        <v>6604011133</v>
      </c>
      <c r="C7" s="39" t="s">
        <v>568</v>
      </c>
      <c r="D7" s="6" t="s">
        <v>214</v>
      </c>
      <c r="E7" s="6"/>
      <c r="F7" s="19">
        <v>11</v>
      </c>
      <c r="G7" s="19">
        <v>38</v>
      </c>
      <c r="H7" s="22">
        <v>11</v>
      </c>
      <c r="I7" s="22">
        <v>38</v>
      </c>
      <c r="J7" s="22">
        <f t="shared" si="1"/>
        <v>100</v>
      </c>
      <c r="K7" s="19">
        <v>30</v>
      </c>
      <c r="L7" s="19">
        <v>4</v>
      </c>
      <c r="M7" s="19">
        <f t="shared" si="2"/>
        <v>100</v>
      </c>
      <c r="N7" s="19">
        <v>55</v>
      </c>
      <c r="O7" s="19">
        <v>35</v>
      </c>
      <c r="P7" s="19">
        <v>57</v>
      </c>
      <c r="Q7" s="19">
        <v>37</v>
      </c>
      <c r="R7" s="19">
        <f t="shared" si="3"/>
        <v>96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56</v>
      </c>
      <c r="X7" s="23">
        <v>64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50</v>
      </c>
      <c r="AL7" s="19">
        <v>38</v>
      </c>
      <c r="AM7" s="19">
        <v>64</v>
      </c>
      <c r="AN7" s="20">
        <f t="shared" si="13"/>
        <v>59</v>
      </c>
      <c r="AO7" s="19">
        <v>59</v>
      </c>
      <c r="AP7" s="19">
        <v>64</v>
      </c>
      <c r="AQ7" s="20">
        <f t="shared" si="14"/>
        <v>92</v>
      </c>
      <c r="AR7" s="19">
        <v>40</v>
      </c>
      <c r="AS7" s="19">
        <v>40</v>
      </c>
      <c r="AT7" s="20">
        <f t="shared" si="15"/>
        <v>100</v>
      </c>
      <c r="AU7" s="20">
        <f t="shared" si="16"/>
        <v>80</v>
      </c>
      <c r="AV7" s="19">
        <v>54</v>
      </c>
      <c r="AW7" s="19">
        <v>64</v>
      </c>
      <c r="AX7" s="20">
        <f t="shared" si="17"/>
        <v>84</v>
      </c>
      <c r="AY7" s="19">
        <v>57</v>
      </c>
      <c r="AZ7" s="19">
        <v>64</v>
      </c>
      <c r="BA7" s="20">
        <f t="shared" si="18"/>
        <v>89</v>
      </c>
      <c r="BB7" s="19">
        <v>56</v>
      </c>
      <c r="BC7" s="19">
        <v>64</v>
      </c>
      <c r="BD7" s="20">
        <f t="shared" si="19"/>
        <v>88</v>
      </c>
      <c r="BE7" s="20">
        <f t="shared" si="20"/>
        <v>87</v>
      </c>
      <c r="BF7" s="20">
        <f t="shared" si="21"/>
        <v>82</v>
      </c>
      <c r="BG7" s="24"/>
      <c r="BH7" s="19">
        <v>1</v>
      </c>
      <c r="BI7" s="19">
        <v>1</v>
      </c>
      <c r="BJ7" s="19">
        <v>2</v>
      </c>
      <c r="BK7" s="19">
        <v>1</v>
      </c>
      <c r="BL7" s="19">
        <v>2</v>
      </c>
      <c r="BM7" s="19">
        <v>3</v>
      </c>
      <c r="BN7" s="19">
        <v>3</v>
      </c>
      <c r="BO7" s="19">
        <v>3</v>
      </c>
      <c r="BP7" s="19">
        <v>1</v>
      </c>
      <c r="BQ7" s="19">
        <v>5</v>
      </c>
      <c r="BR7" s="19">
        <v>5</v>
      </c>
      <c r="BS7" s="19">
        <v>1</v>
      </c>
      <c r="BT7" s="19">
        <v>5</v>
      </c>
      <c r="BU7" s="19">
        <v>6</v>
      </c>
      <c r="BV7" s="19">
        <v>5</v>
      </c>
      <c r="BW7" s="19">
        <v>1</v>
      </c>
      <c r="BX7" s="19">
        <v>2</v>
      </c>
      <c r="BY7" s="19">
        <v>4</v>
      </c>
      <c r="BZ7" s="19">
        <v>5</v>
      </c>
      <c r="CA7" s="19">
        <v>5</v>
      </c>
      <c r="CB7" s="18">
        <v>82</v>
      </c>
      <c r="CC7" s="19">
        <v>4</v>
      </c>
    </row>
    <row r="8" spans="1:81" ht="15.75" x14ac:dyDescent="0.25">
      <c r="A8" s="21">
        <v>177</v>
      </c>
      <c r="B8" s="34">
        <v>6604011535</v>
      </c>
      <c r="C8" s="39" t="s">
        <v>568</v>
      </c>
      <c r="D8" s="6" t="s">
        <v>213</v>
      </c>
      <c r="E8" s="6"/>
      <c r="F8" s="19">
        <v>7</v>
      </c>
      <c r="G8" s="19">
        <v>36</v>
      </c>
      <c r="H8" s="22">
        <v>9</v>
      </c>
      <c r="I8" s="22">
        <v>36</v>
      </c>
      <c r="J8" s="22">
        <f t="shared" si="1"/>
        <v>89</v>
      </c>
      <c r="K8" s="19">
        <v>30</v>
      </c>
      <c r="L8" s="19">
        <v>4</v>
      </c>
      <c r="M8" s="19">
        <f t="shared" si="2"/>
        <v>100</v>
      </c>
      <c r="N8" s="19">
        <v>114</v>
      </c>
      <c r="O8" s="19">
        <v>96</v>
      </c>
      <c r="P8" s="19">
        <v>127</v>
      </c>
      <c r="Q8" s="19">
        <v>114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90</v>
      </c>
      <c r="X8" s="23">
        <v>141</v>
      </c>
      <c r="Y8" s="20">
        <f t="shared" si="6"/>
        <v>64</v>
      </c>
      <c r="Z8" s="42">
        <f t="shared" si="7"/>
        <v>82</v>
      </c>
      <c r="AA8" s="20">
        <f t="shared" si="8"/>
        <v>82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3</v>
      </c>
      <c r="AG8" s="19">
        <f t="shared" si="10"/>
        <v>60</v>
      </c>
      <c r="AH8" s="19">
        <v>1</v>
      </c>
      <c r="AI8" s="19">
        <v>2</v>
      </c>
      <c r="AJ8" s="20">
        <f t="shared" si="11"/>
        <v>50</v>
      </c>
      <c r="AK8" s="42">
        <f t="shared" si="12"/>
        <v>45</v>
      </c>
      <c r="AL8" s="19">
        <v>68</v>
      </c>
      <c r="AM8" s="19">
        <v>141</v>
      </c>
      <c r="AN8" s="20">
        <f t="shared" si="13"/>
        <v>48</v>
      </c>
      <c r="AO8" s="19">
        <v>135</v>
      </c>
      <c r="AP8" s="19">
        <v>141</v>
      </c>
      <c r="AQ8" s="20">
        <f t="shared" si="14"/>
        <v>96</v>
      </c>
      <c r="AR8" s="19">
        <v>87</v>
      </c>
      <c r="AS8" s="19">
        <v>91</v>
      </c>
      <c r="AT8" s="20">
        <f t="shared" si="15"/>
        <v>96</v>
      </c>
      <c r="AU8" s="20">
        <f t="shared" si="16"/>
        <v>77</v>
      </c>
      <c r="AV8" s="19">
        <v>108</v>
      </c>
      <c r="AW8" s="19">
        <v>141</v>
      </c>
      <c r="AX8" s="20">
        <f t="shared" si="17"/>
        <v>77</v>
      </c>
      <c r="AY8" s="19">
        <v>129</v>
      </c>
      <c r="AZ8" s="19">
        <v>141</v>
      </c>
      <c r="BA8" s="20">
        <f t="shared" si="18"/>
        <v>91</v>
      </c>
      <c r="BB8" s="19">
        <v>131</v>
      </c>
      <c r="BC8" s="19">
        <v>141</v>
      </c>
      <c r="BD8" s="20">
        <f t="shared" si="19"/>
        <v>93</v>
      </c>
      <c r="BE8" s="20">
        <f t="shared" si="20"/>
        <v>88</v>
      </c>
      <c r="BF8" s="20">
        <f t="shared" si="21"/>
        <v>77</v>
      </c>
      <c r="BG8" s="24"/>
      <c r="BH8" s="19">
        <v>3</v>
      </c>
      <c r="BI8" s="19">
        <v>1</v>
      </c>
      <c r="BJ8" s="19">
        <v>4</v>
      </c>
      <c r="BK8" s="19">
        <v>1</v>
      </c>
      <c r="BL8" s="19">
        <v>4</v>
      </c>
      <c r="BM8" s="19">
        <v>6</v>
      </c>
      <c r="BN8" s="19">
        <v>4</v>
      </c>
      <c r="BO8" s="19">
        <v>2</v>
      </c>
      <c r="BP8" s="19">
        <v>3</v>
      </c>
      <c r="BQ8" s="19">
        <v>6</v>
      </c>
      <c r="BR8" s="19">
        <v>3</v>
      </c>
      <c r="BS8" s="19">
        <v>4</v>
      </c>
      <c r="BT8" s="19">
        <v>6</v>
      </c>
      <c r="BU8" s="19">
        <v>5</v>
      </c>
      <c r="BV8" s="19">
        <v>3</v>
      </c>
      <c r="BW8" s="19">
        <v>6</v>
      </c>
      <c r="BX8" s="19">
        <v>4</v>
      </c>
      <c r="BY8" s="19">
        <v>5</v>
      </c>
      <c r="BZ8" s="19">
        <v>6</v>
      </c>
      <c r="CA8" s="19">
        <v>4</v>
      </c>
      <c r="CB8" s="18">
        <v>77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109</v>
      </c>
      <c r="B3" s="34">
        <v>6646009231</v>
      </c>
      <c r="C3" s="5" t="s">
        <v>569</v>
      </c>
      <c r="D3" s="5" t="s">
        <v>146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4</v>
      </c>
      <c r="M3" s="19">
        <f>IF(L3&gt;3,100,K3*L3)</f>
        <v>100</v>
      </c>
      <c r="N3" s="19">
        <v>50</v>
      </c>
      <c r="O3" s="19">
        <v>38</v>
      </c>
      <c r="P3" s="19">
        <v>52</v>
      </c>
      <c r="Q3" s="19">
        <v>38</v>
      </c>
      <c r="R3" s="19">
        <f>ROUND((0.5*((N3/P3)+(O3/Q3))*100),0)</f>
        <v>98</v>
      </c>
      <c r="S3" s="19">
        <f>ROUND(((0.3*J3)+(0.3*M3)+(0.4*R3)),0)</f>
        <v>96</v>
      </c>
      <c r="T3" s="19">
        <v>20</v>
      </c>
      <c r="U3" s="19">
        <v>3</v>
      </c>
      <c r="V3" s="19">
        <f>IF(U3&gt;5,100,T3*U3)</f>
        <v>60</v>
      </c>
      <c r="W3" s="19">
        <v>50</v>
      </c>
      <c r="X3" s="23">
        <v>54</v>
      </c>
      <c r="Y3" s="20">
        <f>ROUND(W3/X3*100,0)</f>
        <v>93</v>
      </c>
      <c r="Z3" s="42">
        <f>ROUND((V3+Y3)/2,0)</f>
        <v>77</v>
      </c>
      <c r="AA3" s="20">
        <f>ROUND((0.3*V3+0.4*Z3+0.3*Y3),0)</f>
        <v>77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38</v>
      </c>
      <c r="AL3" s="19">
        <v>52</v>
      </c>
      <c r="AM3" s="19">
        <v>54</v>
      </c>
      <c r="AN3" s="20">
        <f>ROUND((AL3/AM3)*100,)</f>
        <v>96</v>
      </c>
      <c r="AO3" s="19">
        <v>54</v>
      </c>
      <c r="AP3" s="19">
        <v>54</v>
      </c>
      <c r="AQ3" s="20">
        <f>ROUND((AO3/AP3)*100,0)</f>
        <v>100</v>
      </c>
      <c r="AR3" s="19">
        <v>39</v>
      </c>
      <c r="AS3" s="19">
        <v>39</v>
      </c>
      <c r="AT3" s="20">
        <f>ROUND((AR3/AS3)*100,0)</f>
        <v>100</v>
      </c>
      <c r="AU3" s="20">
        <f>ROUND((0.4*AN3+0.4*AQ3+0.2*AT3),0)</f>
        <v>98</v>
      </c>
      <c r="AV3" s="19">
        <v>52</v>
      </c>
      <c r="AW3" s="19">
        <v>54</v>
      </c>
      <c r="AX3" s="20">
        <f>ROUND((AV3/AW3)*100,0)</f>
        <v>96</v>
      </c>
      <c r="AY3" s="19">
        <v>54</v>
      </c>
      <c r="AZ3" s="19">
        <v>54</v>
      </c>
      <c r="BA3" s="20">
        <f>ROUND((AY3/AZ3)*100,0)</f>
        <v>100</v>
      </c>
      <c r="BB3" s="19">
        <v>54</v>
      </c>
      <c r="BC3" s="19">
        <v>54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82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2</v>
      </c>
      <c r="CB3" s="18">
        <v>82</v>
      </c>
      <c r="CC3" s="19">
        <v>1</v>
      </c>
    </row>
    <row r="4" spans="1:81" ht="30" x14ac:dyDescent="0.25">
      <c r="A4" s="21">
        <v>110</v>
      </c>
      <c r="B4" s="34">
        <v>6646013140</v>
      </c>
      <c r="C4" s="5" t="s">
        <v>569</v>
      </c>
      <c r="D4" s="5" t="s">
        <v>702</v>
      </c>
      <c r="E4" s="5"/>
      <c r="F4" s="19">
        <v>8</v>
      </c>
      <c r="G4" s="19">
        <v>29</v>
      </c>
      <c r="H4" s="22">
        <v>9</v>
      </c>
      <c r="I4" s="22">
        <v>36</v>
      </c>
      <c r="J4" s="22">
        <f>ROUND((0.5*(F4/H4+G4/I4)*100),0)</f>
        <v>85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67</v>
      </c>
      <c r="P4" s="19">
        <v>78</v>
      </c>
      <c r="Q4" s="19">
        <v>67</v>
      </c>
      <c r="R4" s="19">
        <f>ROUND((0.5*((N4/P4)+(O4/Q4))*100),0)</f>
        <v>100</v>
      </c>
      <c r="S4" s="19">
        <f>ROUND(((0.3*J4)+(0.3*M4)+(0.4*R4)),0)</f>
        <v>96</v>
      </c>
      <c r="T4" s="19">
        <v>20</v>
      </c>
      <c r="U4" s="19">
        <v>2</v>
      </c>
      <c r="V4" s="19">
        <f>IF(U4&gt;5,100,T4*U4)</f>
        <v>40</v>
      </c>
      <c r="W4" s="19">
        <v>78</v>
      </c>
      <c r="X4" s="23">
        <v>78</v>
      </c>
      <c r="Y4" s="20">
        <f>ROUND(W4/X4*100,0)</f>
        <v>100</v>
      </c>
      <c r="Z4" s="42">
        <f>ROUND((V4+Y4)/2,0)</f>
        <v>70</v>
      </c>
      <c r="AA4" s="20">
        <f>ROUND((0.3*V4+0.4*Z4+0.3*Y4),0)</f>
        <v>70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15</v>
      </c>
      <c r="AI4" s="19">
        <v>15</v>
      </c>
      <c r="AJ4" s="20">
        <f>ROUND((AH4/AI4*100),0)</f>
        <v>100</v>
      </c>
      <c r="AK4" s="42">
        <f>ROUND((0.3*AD4+0.4*AG4+0.3*AJ4),0)</f>
        <v>38</v>
      </c>
      <c r="AL4" s="19">
        <v>78</v>
      </c>
      <c r="AM4" s="19">
        <v>78</v>
      </c>
      <c r="AN4" s="20">
        <f>ROUND((AL4/AM4)*100,)</f>
        <v>100</v>
      </c>
      <c r="AO4" s="19">
        <v>78</v>
      </c>
      <c r="AP4" s="19">
        <v>78</v>
      </c>
      <c r="AQ4" s="20">
        <f>ROUND((AO4/AP4)*100,0)</f>
        <v>100</v>
      </c>
      <c r="AR4" s="19">
        <v>66</v>
      </c>
      <c r="AS4" s="19">
        <v>66</v>
      </c>
      <c r="AT4" s="20">
        <f>ROUND((AR4/AS4)*100,0)</f>
        <v>100</v>
      </c>
      <c r="AU4" s="20">
        <f>ROUND((0.4*AN4+0.4*AQ4+0.2*AT4),0)</f>
        <v>100</v>
      </c>
      <c r="AV4" s="19">
        <v>78</v>
      </c>
      <c r="AW4" s="19">
        <v>78</v>
      </c>
      <c r="AX4" s="20">
        <f>ROUND((AV4/AW4)*100,0)</f>
        <v>100</v>
      </c>
      <c r="AY4" s="19">
        <v>78</v>
      </c>
      <c r="AZ4" s="19">
        <v>78</v>
      </c>
      <c r="BA4" s="20">
        <f>ROUND((AY4/AZ4)*100,0)</f>
        <v>100</v>
      </c>
      <c r="BB4" s="19">
        <v>78</v>
      </c>
      <c r="BC4" s="19">
        <v>78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81</v>
      </c>
      <c r="BG4" s="24"/>
      <c r="BH4" s="19">
        <v>3</v>
      </c>
      <c r="BI4" s="19">
        <v>1</v>
      </c>
      <c r="BJ4" s="19">
        <v>1</v>
      </c>
      <c r="BK4" s="19">
        <v>2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1</v>
      </c>
      <c r="BZ4" s="19">
        <v>1</v>
      </c>
      <c r="CA4" s="19">
        <v>1</v>
      </c>
      <c r="CB4" s="18">
        <v>81</v>
      </c>
      <c r="CC4" s="19">
        <v>2</v>
      </c>
    </row>
    <row r="5" spans="1:81" ht="30" x14ac:dyDescent="0.25">
      <c r="A5" s="21">
        <v>108</v>
      </c>
      <c r="B5" s="34">
        <v>6646009182</v>
      </c>
      <c r="C5" s="5" t="s">
        <v>569</v>
      </c>
      <c r="D5" s="5" t="s">
        <v>145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40</v>
      </c>
      <c r="O5" s="19">
        <v>42</v>
      </c>
      <c r="P5" s="19">
        <v>40</v>
      </c>
      <c r="Q5" s="19">
        <v>55</v>
      </c>
      <c r="R5" s="19">
        <f>ROUND((0.5*((N5/P5)+(O5/Q5))*100),0)</f>
        <v>88</v>
      </c>
      <c r="S5" s="19">
        <f>ROUND(((0.3*J5)+(0.3*M5)+(0.4*R5)),0)</f>
        <v>93</v>
      </c>
      <c r="T5" s="19">
        <v>20</v>
      </c>
      <c r="U5" s="19">
        <v>2</v>
      </c>
      <c r="V5" s="19">
        <f>IF(U5&gt;5,100,T5*U5)</f>
        <v>40</v>
      </c>
      <c r="W5" s="19">
        <v>54</v>
      </c>
      <c r="X5" s="23">
        <v>67</v>
      </c>
      <c r="Y5" s="20">
        <f>ROUND(W5/X5*100,0)</f>
        <v>81</v>
      </c>
      <c r="Z5" s="42">
        <f>ROUND((V5+Y5)/2,0)</f>
        <v>61</v>
      </c>
      <c r="AA5" s="20">
        <f>ROUND((0.3*V5+0.4*Z5+0.3*Y5),0)</f>
        <v>61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67</v>
      </c>
      <c r="AM5" s="19">
        <v>67</v>
      </c>
      <c r="AN5" s="20">
        <f>ROUND((AL5/AM5)*100,)</f>
        <v>100</v>
      </c>
      <c r="AO5" s="19">
        <v>67</v>
      </c>
      <c r="AP5" s="19">
        <v>67</v>
      </c>
      <c r="AQ5" s="20">
        <f>ROUND((AO5/AP5)*100,0)</f>
        <v>100</v>
      </c>
      <c r="AR5" s="19">
        <v>40</v>
      </c>
      <c r="AS5" s="19">
        <v>67</v>
      </c>
      <c r="AT5" s="20">
        <f>ROUND((AR5/AS5)*100,0)</f>
        <v>60</v>
      </c>
      <c r="AU5" s="20">
        <f>ROUND((0.4*AN5+0.4*AQ5+0.2*AT5),0)</f>
        <v>92</v>
      </c>
      <c r="AV5" s="19">
        <v>67</v>
      </c>
      <c r="AW5" s="19">
        <v>67</v>
      </c>
      <c r="AX5" s="20">
        <f>ROUND((AV5/AW5)*100,0)</f>
        <v>100</v>
      </c>
      <c r="AY5" s="19">
        <v>67</v>
      </c>
      <c r="AZ5" s="19">
        <v>67</v>
      </c>
      <c r="BA5" s="20">
        <f>ROUND((AY5/AZ5)*100,0)</f>
        <v>100</v>
      </c>
      <c r="BB5" s="19">
        <v>67</v>
      </c>
      <c r="BC5" s="19">
        <v>67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77</v>
      </c>
      <c r="BG5" s="24"/>
      <c r="BH5" s="19">
        <v>1</v>
      </c>
      <c r="BI5" s="19">
        <v>1</v>
      </c>
      <c r="BJ5" s="19">
        <v>3</v>
      </c>
      <c r="BK5" s="19">
        <v>2</v>
      </c>
      <c r="BL5" s="19">
        <v>3</v>
      </c>
      <c r="BM5" s="19">
        <v>3</v>
      </c>
      <c r="BN5" s="19">
        <v>1</v>
      </c>
      <c r="BO5" s="19">
        <v>1</v>
      </c>
      <c r="BP5" s="19">
        <v>1</v>
      </c>
      <c r="BQ5" s="19">
        <v>1</v>
      </c>
      <c r="BR5" s="19">
        <v>1</v>
      </c>
      <c r="BS5" s="19">
        <v>2</v>
      </c>
      <c r="BT5" s="19">
        <v>1</v>
      </c>
      <c r="BU5" s="19">
        <v>1</v>
      </c>
      <c r="BV5" s="19">
        <v>1</v>
      </c>
      <c r="BW5" s="19">
        <v>2</v>
      </c>
      <c r="BX5" s="19">
        <v>3</v>
      </c>
      <c r="BY5" s="19">
        <v>1</v>
      </c>
      <c r="BZ5" s="19">
        <v>3</v>
      </c>
      <c r="CA5" s="19">
        <v>1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331</v>
      </c>
      <c r="B3" s="34">
        <v>6607008499</v>
      </c>
      <c r="C3" s="5" t="s">
        <v>570</v>
      </c>
      <c r="D3" s="6" t="s">
        <v>360</v>
      </c>
      <c r="E3" s="6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213</v>
      </c>
      <c r="O3" s="19">
        <v>207</v>
      </c>
      <c r="P3" s="19">
        <v>217</v>
      </c>
      <c r="Q3" s="19">
        <v>210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224</v>
      </c>
      <c r="X3" s="23">
        <v>242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40</v>
      </c>
      <c r="AI3" s="19">
        <v>40</v>
      </c>
      <c r="AJ3" s="20">
        <f>ROUND((AH3/AI3*100),0)</f>
        <v>100</v>
      </c>
      <c r="AK3" s="42">
        <f>ROUND((0.3*AD3+0.4*AG3+0.3*AJ3),0)</f>
        <v>74</v>
      </c>
      <c r="AL3" s="19">
        <v>238</v>
      </c>
      <c r="AM3" s="19">
        <v>242</v>
      </c>
      <c r="AN3" s="20">
        <f>ROUND((AL3/AM3)*100,)</f>
        <v>98</v>
      </c>
      <c r="AO3" s="19">
        <v>242</v>
      </c>
      <c r="AP3" s="19">
        <v>242</v>
      </c>
      <c r="AQ3" s="20">
        <f>ROUND((AO3/AP3)*100,0)</f>
        <v>100</v>
      </c>
      <c r="AR3" s="19">
        <v>202</v>
      </c>
      <c r="AS3" s="19">
        <v>204</v>
      </c>
      <c r="AT3" s="20">
        <f>ROUND((AR3/AS3)*100,0)</f>
        <v>99</v>
      </c>
      <c r="AU3" s="20">
        <f>ROUND((0.4*AN3+0.4*AQ3+0.2*AT3),0)</f>
        <v>99</v>
      </c>
      <c r="AV3" s="19">
        <v>241</v>
      </c>
      <c r="AW3" s="19">
        <v>242</v>
      </c>
      <c r="AX3" s="20">
        <f>ROUND((AV3/AW3)*100,0)</f>
        <v>100</v>
      </c>
      <c r="AY3" s="19">
        <v>238</v>
      </c>
      <c r="AZ3" s="19">
        <v>242</v>
      </c>
      <c r="BA3" s="20">
        <f>ROUND((AY3/AZ3)*100,0)</f>
        <v>98</v>
      </c>
      <c r="BB3" s="19">
        <v>241</v>
      </c>
      <c r="BC3" s="19">
        <v>242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3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 x14ac:dyDescent="0.25">
      <c r="A4" s="21">
        <v>328</v>
      </c>
      <c r="B4" s="34">
        <v>6607010995</v>
      </c>
      <c r="C4" s="6" t="s">
        <v>570</v>
      </c>
      <c r="D4" s="5" t="s">
        <v>632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221</v>
      </c>
      <c r="O4" s="19">
        <v>216</v>
      </c>
      <c r="P4" s="19">
        <v>226</v>
      </c>
      <c r="Q4" s="19">
        <v>228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246</v>
      </c>
      <c r="X4" s="23">
        <v>270</v>
      </c>
      <c r="Y4" s="20">
        <f>ROUND(W4/X4*100,0)</f>
        <v>91</v>
      </c>
      <c r="Z4" s="42">
        <f>ROUND((V4+Y4)/2,0)</f>
        <v>96</v>
      </c>
      <c r="AA4" s="20">
        <f>ROUND((0.3*V4+0.4*Z4+0.3*Y4),0)</f>
        <v>96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20</v>
      </c>
      <c r="AI4" s="19">
        <v>21</v>
      </c>
      <c r="AJ4" s="20">
        <f>ROUND((AH4/AI4*100),0)</f>
        <v>95</v>
      </c>
      <c r="AK4" s="42">
        <f>ROUND((0.3*AD4+0.4*AG4+0.3*AJ4),0)</f>
        <v>77</v>
      </c>
      <c r="AL4" s="19">
        <v>262</v>
      </c>
      <c r="AM4" s="19">
        <v>270</v>
      </c>
      <c r="AN4" s="20">
        <f>ROUND((AL4/AM4)*100,)</f>
        <v>97</v>
      </c>
      <c r="AO4" s="19">
        <v>263</v>
      </c>
      <c r="AP4" s="19">
        <v>270</v>
      </c>
      <c r="AQ4" s="20">
        <f>ROUND((AO4/AP4)*100,0)</f>
        <v>97</v>
      </c>
      <c r="AR4" s="19">
        <v>192</v>
      </c>
      <c r="AS4" s="19">
        <v>198</v>
      </c>
      <c r="AT4" s="20">
        <f>ROUND((AR4/AS4)*100,0)</f>
        <v>97</v>
      </c>
      <c r="AU4" s="20">
        <f>ROUND((0.4*AN4+0.4*AQ4+0.2*AT4),0)</f>
        <v>97</v>
      </c>
      <c r="AV4" s="19">
        <v>264</v>
      </c>
      <c r="AW4" s="19">
        <v>270</v>
      </c>
      <c r="AX4" s="20">
        <f>ROUND((AV4/AW4)*100,0)</f>
        <v>98</v>
      </c>
      <c r="AY4" s="19">
        <v>257</v>
      </c>
      <c r="AZ4" s="19">
        <v>270</v>
      </c>
      <c r="BA4" s="20">
        <f>ROUND((AY4/AZ4)*100,0)</f>
        <v>95</v>
      </c>
      <c r="BB4" s="19">
        <v>261</v>
      </c>
      <c r="BC4" s="19">
        <v>270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92</v>
      </c>
      <c r="BG4" s="24"/>
      <c r="BH4" s="19">
        <v>3</v>
      </c>
      <c r="BI4" s="19">
        <v>2</v>
      </c>
      <c r="BJ4" s="19">
        <v>4</v>
      </c>
      <c r="BK4" s="19">
        <v>1</v>
      </c>
      <c r="BL4" s="19">
        <v>2</v>
      </c>
      <c r="BM4" s="19">
        <v>2</v>
      </c>
      <c r="BN4" s="19">
        <v>1</v>
      </c>
      <c r="BO4" s="19">
        <v>2</v>
      </c>
      <c r="BP4" s="19">
        <v>2</v>
      </c>
      <c r="BQ4" s="19">
        <v>2</v>
      </c>
      <c r="BR4" s="19">
        <v>3</v>
      </c>
      <c r="BS4" s="19">
        <v>4</v>
      </c>
      <c r="BT4" s="19">
        <v>2</v>
      </c>
      <c r="BU4" s="19">
        <v>3</v>
      </c>
      <c r="BV4" s="19">
        <v>3</v>
      </c>
      <c r="BW4" s="19">
        <v>4</v>
      </c>
      <c r="BX4" s="19">
        <v>2</v>
      </c>
      <c r="BY4" s="19">
        <v>1</v>
      </c>
      <c r="BZ4" s="19">
        <v>3</v>
      </c>
      <c r="CA4" s="19">
        <v>2</v>
      </c>
      <c r="CB4" s="18">
        <v>92</v>
      </c>
      <c r="CC4" s="19">
        <v>2</v>
      </c>
    </row>
    <row r="5" spans="1:81" ht="30" x14ac:dyDescent="0.25">
      <c r="A5" s="21">
        <v>327</v>
      </c>
      <c r="B5" s="34">
        <v>6607010603</v>
      </c>
      <c r="C5" s="5" t="s">
        <v>570</v>
      </c>
      <c r="D5" s="6" t="s">
        <v>356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4</v>
      </c>
      <c r="M5" s="19">
        <f>IF(L5&gt;3,100,K5*L5)</f>
        <v>100</v>
      </c>
      <c r="N5" s="19">
        <v>30</v>
      </c>
      <c r="O5" s="19">
        <v>25</v>
      </c>
      <c r="P5" s="19">
        <v>30</v>
      </c>
      <c r="Q5" s="19">
        <v>25</v>
      </c>
      <c r="R5" s="19">
        <f>ROUND((0.5*((N5/P5)+(O5/Q5))*100),0)</f>
        <v>100</v>
      </c>
      <c r="S5" s="19">
        <f>ROUND(((0.3*J5)+(0.3*M5)+(0.4*R5)),0)</f>
        <v>99</v>
      </c>
      <c r="T5" s="19">
        <v>20</v>
      </c>
      <c r="U5" s="19">
        <v>4</v>
      </c>
      <c r="V5" s="19">
        <f>IF(U5&gt;5,100,T5*U5)</f>
        <v>80</v>
      </c>
      <c r="W5" s="19">
        <v>28</v>
      </c>
      <c r="X5" s="23">
        <v>30</v>
      </c>
      <c r="Y5" s="20">
        <f>ROUND(W5/X5*100,0)</f>
        <v>93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52</v>
      </c>
      <c r="AL5" s="19">
        <v>29</v>
      </c>
      <c r="AM5" s="19">
        <v>30</v>
      </c>
      <c r="AN5" s="20">
        <f>ROUND((AL5/AM5)*100,)</f>
        <v>97</v>
      </c>
      <c r="AO5" s="19">
        <v>30</v>
      </c>
      <c r="AP5" s="19">
        <v>30</v>
      </c>
      <c r="AQ5" s="20">
        <f>ROUND((AO5/AP5)*100,0)</f>
        <v>100</v>
      </c>
      <c r="AR5" s="19">
        <v>28</v>
      </c>
      <c r="AS5" s="19">
        <v>28</v>
      </c>
      <c r="AT5" s="20">
        <f>ROUND((AR5/AS5)*100,0)</f>
        <v>100</v>
      </c>
      <c r="AU5" s="20">
        <f>ROUND((0.4*AN5+0.4*AQ5+0.2*AT5),0)</f>
        <v>99</v>
      </c>
      <c r="AV5" s="19">
        <v>30</v>
      </c>
      <c r="AW5" s="19">
        <v>30</v>
      </c>
      <c r="AX5" s="20">
        <f>ROUND((AV5/AW5)*100,0)</f>
        <v>100</v>
      </c>
      <c r="AY5" s="19">
        <v>30</v>
      </c>
      <c r="AZ5" s="19">
        <v>30</v>
      </c>
      <c r="BA5" s="20">
        <f>ROUND((AY5/AZ5)*100,0)</f>
        <v>100</v>
      </c>
      <c r="BB5" s="19">
        <v>30</v>
      </c>
      <c r="BC5" s="19">
        <v>30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3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1</v>
      </c>
      <c r="CA5" s="19">
        <v>1</v>
      </c>
      <c r="CB5" s="18">
        <v>87</v>
      </c>
      <c r="CC5" s="19">
        <v>3</v>
      </c>
    </row>
    <row r="6" spans="1:81" ht="30" x14ac:dyDescent="0.25">
      <c r="A6" s="21">
        <v>330</v>
      </c>
      <c r="B6" s="33">
        <v>6607003814</v>
      </c>
      <c r="C6" s="5" t="s">
        <v>570</v>
      </c>
      <c r="D6" s="6" t="s">
        <v>633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143</v>
      </c>
      <c r="O6" s="19">
        <v>143</v>
      </c>
      <c r="P6" s="19">
        <v>143</v>
      </c>
      <c r="Q6" s="19">
        <v>146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3</v>
      </c>
      <c r="V6" s="19">
        <f>IF(U6&gt;5,100,T6*U6)</f>
        <v>60</v>
      </c>
      <c r="W6" s="19">
        <v>148</v>
      </c>
      <c r="X6" s="23">
        <v>162</v>
      </c>
      <c r="Y6" s="20">
        <f>ROUND(W6/X6*100,0)</f>
        <v>91</v>
      </c>
      <c r="Z6" s="42">
        <f>ROUND((V6+Y6)/2,0)</f>
        <v>76</v>
      </c>
      <c r="AA6" s="20">
        <f>ROUND((0.3*V6+0.4*Z6+0.3*Y6),0)</f>
        <v>76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9</v>
      </c>
      <c r="AI6" s="19">
        <v>9</v>
      </c>
      <c r="AJ6" s="20">
        <f>ROUND((AH6/AI6*100),0)</f>
        <v>100</v>
      </c>
      <c r="AK6" s="42">
        <f>ROUND((0.3*AD6+0.4*AG6+0.3*AJ6),0)</f>
        <v>52</v>
      </c>
      <c r="AL6" s="19">
        <v>159</v>
      </c>
      <c r="AM6" s="19">
        <v>162</v>
      </c>
      <c r="AN6" s="20">
        <f>ROUND((AL6/AM6)*100,)</f>
        <v>98</v>
      </c>
      <c r="AO6" s="19">
        <v>161</v>
      </c>
      <c r="AP6" s="19">
        <v>162</v>
      </c>
      <c r="AQ6" s="20">
        <f>ROUND((AO6/AP6)*100,0)</f>
        <v>99</v>
      </c>
      <c r="AR6" s="19">
        <v>123</v>
      </c>
      <c r="AS6" s="19">
        <v>125</v>
      </c>
      <c r="AT6" s="20">
        <f>ROUND((AR6/AS6)*100,0)</f>
        <v>98</v>
      </c>
      <c r="AU6" s="20">
        <f>ROUND((0.4*AN6+0.4*AQ6+0.2*AT6),0)</f>
        <v>98</v>
      </c>
      <c r="AV6" s="19">
        <v>157</v>
      </c>
      <c r="AW6" s="19">
        <v>162</v>
      </c>
      <c r="AX6" s="20">
        <f>ROUND((AV6/AW6)*100,0)</f>
        <v>97</v>
      </c>
      <c r="AY6" s="19">
        <v>153</v>
      </c>
      <c r="AZ6" s="19">
        <v>162</v>
      </c>
      <c r="BA6" s="20">
        <f>ROUND((AY6/AZ6)*100,0)</f>
        <v>94</v>
      </c>
      <c r="BB6" s="19">
        <v>158</v>
      </c>
      <c r="BC6" s="19">
        <v>162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2</v>
      </c>
      <c r="BK6" s="19">
        <v>3</v>
      </c>
      <c r="BL6" s="19">
        <v>4</v>
      </c>
      <c r="BM6" s="19">
        <v>2</v>
      </c>
      <c r="BN6" s="19">
        <v>3</v>
      </c>
      <c r="BO6" s="19">
        <v>3</v>
      </c>
      <c r="BP6" s="19">
        <v>1</v>
      </c>
      <c r="BQ6" s="19">
        <v>1</v>
      </c>
      <c r="BR6" s="19">
        <v>2</v>
      </c>
      <c r="BS6" s="19">
        <v>3</v>
      </c>
      <c r="BT6" s="19">
        <v>3</v>
      </c>
      <c r="BU6" s="19">
        <v>4</v>
      </c>
      <c r="BV6" s="19">
        <v>2</v>
      </c>
      <c r="BW6" s="19">
        <v>2</v>
      </c>
      <c r="BX6" s="19">
        <v>4</v>
      </c>
      <c r="BY6" s="19">
        <v>3</v>
      </c>
      <c r="BZ6" s="19">
        <v>2</v>
      </c>
      <c r="CA6" s="19">
        <v>2</v>
      </c>
      <c r="CB6" s="18">
        <v>84</v>
      </c>
      <c r="CC6" s="19">
        <v>4</v>
      </c>
    </row>
    <row r="7" spans="1:81" ht="15.75" x14ac:dyDescent="0.25">
      <c r="A7" s="21">
        <v>329</v>
      </c>
      <c r="B7" s="33">
        <v>6607008121</v>
      </c>
      <c r="C7" s="5" t="s">
        <v>570</v>
      </c>
      <c r="D7" s="6" t="s">
        <v>358</v>
      </c>
      <c r="E7" s="6"/>
      <c r="F7" s="19">
        <v>10</v>
      </c>
      <c r="G7" s="19">
        <v>36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3</v>
      </c>
      <c r="M7" s="19">
        <f>IF(L7&gt;3,100,K7*L7)</f>
        <v>90</v>
      </c>
      <c r="N7" s="19">
        <v>150</v>
      </c>
      <c r="O7" s="19">
        <v>120</v>
      </c>
      <c r="P7" s="19">
        <v>155</v>
      </c>
      <c r="Q7" s="19">
        <v>125</v>
      </c>
      <c r="R7" s="19">
        <f>ROUND((0.5*((N7/P7)+(O7/Q7))*100),0)</f>
        <v>96</v>
      </c>
      <c r="S7" s="19">
        <f>ROUND(((0.3*J7)+(0.3*M7)+(0.4*R7)),0)</f>
        <v>93</v>
      </c>
      <c r="T7" s="19">
        <v>20</v>
      </c>
      <c r="U7" s="19">
        <v>1</v>
      </c>
      <c r="V7" s="19">
        <f>IF(U7&gt;5,100,T7*U7)</f>
        <v>20</v>
      </c>
      <c r="W7" s="19">
        <v>152</v>
      </c>
      <c r="X7" s="23">
        <v>180</v>
      </c>
      <c r="Y7" s="20">
        <f>ROUND(W7/X7*100,0)</f>
        <v>84</v>
      </c>
      <c r="Z7" s="42">
        <f>ROUND((V7+Y7)/2,0)</f>
        <v>52</v>
      </c>
      <c r="AA7" s="20">
        <f>ROUND((0.3*V7+0.4*Z7+0.3*Y7),0)</f>
        <v>52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2</v>
      </c>
      <c r="AG7" s="19">
        <f>IF(AF7&gt;5,100,AE7*AF7)</f>
        <v>40</v>
      </c>
      <c r="AH7" s="19">
        <v>15</v>
      </c>
      <c r="AI7" s="19">
        <v>17</v>
      </c>
      <c r="AJ7" s="20">
        <f>ROUND((AH7/AI7*100),0)</f>
        <v>88</v>
      </c>
      <c r="AK7" s="42">
        <f>ROUND((0.3*AD7+0.4*AG7+0.3*AJ7),0)</f>
        <v>42</v>
      </c>
      <c r="AL7" s="19">
        <v>173</v>
      </c>
      <c r="AM7" s="19">
        <v>180</v>
      </c>
      <c r="AN7" s="20">
        <f>ROUND((AL7/AM7)*100,)</f>
        <v>96</v>
      </c>
      <c r="AO7" s="19">
        <v>174</v>
      </c>
      <c r="AP7" s="19">
        <v>180</v>
      </c>
      <c r="AQ7" s="20">
        <f>ROUND((AO7/AP7)*100,0)</f>
        <v>97</v>
      </c>
      <c r="AR7" s="19">
        <v>115</v>
      </c>
      <c r="AS7" s="19">
        <v>120</v>
      </c>
      <c r="AT7" s="20">
        <f>ROUND((AR7/AS7)*100,0)</f>
        <v>96</v>
      </c>
      <c r="AU7" s="20">
        <f>ROUND((0.4*AN7+0.4*AQ7+0.2*AT7),0)</f>
        <v>96</v>
      </c>
      <c r="AV7" s="19">
        <v>171</v>
      </c>
      <c r="AW7" s="19">
        <v>180</v>
      </c>
      <c r="AX7" s="20">
        <f>ROUND((AV7/AW7)*100,0)</f>
        <v>95</v>
      </c>
      <c r="AY7" s="19">
        <v>163</v>
      </c>
      <c r="AZ7" s="19">
        <v>180</v>
      </c>
      <c r="BA7" s="20">
        <f>ROUND((AY7/AZ7)*100,0)</f>
        <v>91</v>
      </c>
      <c r="BB7" s="19">
        <v>171</v>
      </c>
      <c r="BC7" s="19">
        <v>180</v>
      </c>
      <c r="BD7" s="20">
        <f>ROUND((BB7/BC7)*100,0)</f>
        <v>95</v>
      </c>
      <c r="BE7" s="20">
        <f>ROUND((0.3*AX7+0.2*BA7+0.5*BD7),0)</f>
        <v>94</v>
      </c>
      <c r="BF7" s="20">
        <f>ROUND(((S7+AA7+AK7+AU7+BE7)/5),0)</f>
        <v>75</v>
      </c>
      <c r="BG7" s="24"/>
      <c r="BH7" s="19">
        <v>3</v>
      </c>
      <c r="BI7" s="19">
        <v>2</v>
      </c>
      <c r="BJ7" s="19">
        <v>4</v>
      </c>
      <c r="BK7" s="19">
        <v>4</v>
      </c>
      <c r="BL7" s="19">
        <v>5</v>
      </c>
      <c r="BM7" s="19">
        <v>3</v>
      </c>
      <c r="BN7" s="19">
        <v>4</v>
      </c>
      <c r="BO7" s="19">
        <v>3</v>
      </c>
      <c r="BP7" s="19">
        <v>3</v>
      </c>
      <c r="BQ7" s="19">
        <v>3</v>
      </c>
      <c r="BR7" s="19">
        <v>3</v>
      </c>
      <c r="BS7" s="19">
        <v>5</v>
      </c>
      <c r="BT7" s="19">
        <v>4</v>
      </c>
      <c r="BU7" s="19">
        <v>5</v>
      </c>
      <c r="BV7" s="19">
        <v>4</v>
      </c>
      <c r="BW7" s="19">
        <v>4</v>
      </c>
      <c r="BX7" s="19">
        <v>5</v>
      </c>
      <c r="BY7" s="19">
        <v>4</v>
      </c>
      <c r="BZ7" s="19">
        <v>4</v>
      </c>
      <c r="CA7" s="19">
        <v>3</v>
      </c>
      <c r="CB7" s="18">
        <v>75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354</v>
      </c>
      <c r="B3" s="34">
        <v>6614004640</v>
      </c>
      <c r="C3" s="5" t="s">
        <v>571</v>
      </c>
      <c r="D3" s="5" t="s">
        <v>381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3</v>
      </c>
      <c r="M3" s="19">
        <f>IF(L3&gt;3,100,K3*L3)</f>
        <v>90</v>
      </c>
      <c r="N3" s="19">
        <v>76</v>
      </c>
      <c r="O3" s="19">
        <v>67</v>
      </c>
      <c r="P3" s="19">
        <v>76</v>
      </c>
      <c r="Q3" s="19">
        <v>67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76</v>
      </c>
      <c r="X3" s="23">
        <v>79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68</v>
      </c>
      <c r="AL3" s="19">
        <v>78</v>
      </c>
      <c r="AM3" s="19">
        <v>79</v>
      </c>
      <c r="AN3" s="20">
        <f>ROUND((AL3/AM3)*100,)</f>
        <v>99</v>
      </c>
      <c r="AO3" s="19">
        <v>79</v>
      </c>
      <c r="AP3" s="19">
        <v>79</v>
      </c>
      <c r="AQ3" s="20">
        <f>ROUND((AO3/AP3)*100,0)</f>
        <v>100</v>
      </c>
      <c r="AR3" s="19">
        <v>63</v>
      </c>
      <c r="AS3" s="19">
        <v>64</v>
      </c>
      <c r="AT3" s="20">
        <f>ROUND((AR3/AS3)*100,0)</f>
        <v>98</v>
      </c>
      <c r="AU3" s="20">
        <f>ROUND((0.4*AN3+0.4*AQ3+0.2*AT3),0)</f>
        <v>99</v>
      </c>
      <c r="AV3" s="19">
        <v>78</v>
      </c>
      <c r="AW3" s="19">
        <v>79</v>
      </c>
      <c r="AX3" s="20">
        <f>ROUND((AV3/AW3)*100,0)</f>
        <v>99</v>
      </c>
      <c r="AY3" s="19">
        <v>77</v>
      </c>
      <c r="AZ3" s="19">
        <v>79</v>
      </c>
      <c r="BA3" s="20">
        <f>ROUND((AY3/AZ3)*100,0)</f>
        <v>97</v>
      </c>
      <c r="BB3" s="19">
        <v>79</v>
      </c>
      <c r="BC3" s="19">
        <v>79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92</v>
      </c>
      <c r="CC3" s="19">
        <v>1</v>
      </c>
    </row>
    <row r="4" spans="1:81" ht="15.75" x14ac:dyDescent="0.25">
      <c r="A4" s="21">
        <v>355</v>
      </c>
      <c r="B4" s="34">
        <v>6614004632</v>
      </c>
      <c r="C4" s="5" t="s">
        <v>571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54</v>
      </c>
      <c r="O4" s="19">
        <v>48</v>
      </c>
      <c r="P4" s="19">
        <v>57</v>
      </c>
      <c r="Q4" s="19">
        <v>51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68</v>
      </c>
      <c r="X4" s="23">
        <v>71</v>
      </c>
      <c r="Y4" s="20">
        <f>ROUND(W4/X4*100,0)</f>
        <v>96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4</v>
      </c>
      <c r="AG4" s="19">
        <f>IF(AF4&gt;5,100,AE4*AF4)</f>
        <v>80</v>
      </c>
      <c r="AH4" s="19">
        <v>4</v>
      </c>
      <c r="AI4" s="19">
        <v>7</v>
      </c>
      <c r="AJ4" s="20">
        <f>ROUND((AH4/AI4*100),0)</f>
        <v>57</v>
      </c>
      <c r="AK4" s="42">
        <f>ROUND((0.3*AD4+0.4*AG4+0.3*AJ4),0)</f>
        <v>73</v>
      </c>
      <c r="AL4" s="19">
        <v>66</v>
      </c>
      <c r="AM4" s="19">
        <v>71</v>
      </c>
      <c r="AN4" s="20">
        <f>ROUND((AL4/AM4)*100,)</f>
        <v>93</v>
      </c>
      <c r="AO4" s="19">
        <v>71</v>
      </c>
      <c r="AP4" s="19">
        <v>71</v>
      </c>
      <c r="AQ4" s="20">
        <f>ROUND((AO4/AP4)*100,0)</f>
        <v>100</v>
      </c>
      <c r="AR4" s="19">
        <v>51</v>
      </c>
      <c r="AS4" s="19">
        <v>54</v>
      </c>
      <c r="AT4" s="20">
        <f>ROUND((AR4/AS4)*100,0)</f>
        <v>94</v>
      </c>
      <c r="AU4" s="20">
        <f>ROUND((0.4*AN4+0.4*AQ4+0.2*AT4),0)</f>
        <v>96</v>
      </c>
      <c r="AV4" s="19">
        <v>68</v>
      </c>
      <c r="AW4" s="19">
        <v>71</v>
      </c>
      <c r="AX4" s="20">
        <f>ROUND((AV4/AW4)*100,0)</f>
        <v>96</v>
      </c>
      <c r="AY4" s="19">
        <v>68</v>
      </c>
      <c r="AZ4" s="19">
        <v>71</v>
      </c>
      <c r="BA4" s="20">
        <f>ROUND((AY4/AZ4)*100,0)</f>
        <v>96</v>
      </c>
      <c r="BB4" s="19">
        <v>71</v>
      </c>
      <c r="BC4" s="19">
        <v>71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1</v>
      </c>
      <c r="BZ4" s="19">
        <v>2</v>
      </c>
      <c r="CA4" s="19">
        <v>2</v>
      </c>
      <c r="CB4" s="18">
        <v>92</v>
      </c>
      <c r="CC4" s="19">
        <v>1</v>
      </c>
    </row>
    <row r="5" spans="1:81" ht="15.75" x14ac:dyDescent="0.25">
      <c r="A5" s="21">
        <v>356</v>
      </c>
      <c r="B5" s="34">
        <v>6614004181</v>
      </c>
      <c r="C5" s="5" t="s">
        <v>571</v>
      </c>
      <c r="D5" s="6" t="s">
        <v>382</v>
      </c>
      <c r="E5" s="6"/>
      <c r="F5" s="19">
        <v>11</v>
      </c>
      <c r="G5" s="19">
        <v>33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22</v>
      </c>
      <c r="O5" s="19">
        <v>23</v>
      </c>
      <c r="P5" s="19">
        <v>24</v>
      </c>
      <c r="Q5" s="19">
        <v>24</v>
      </c>
      <c r="R5" s="19">
        <f>ROUND((0.5*((N5/P5)+(O5/Q5))*100),0)</f>
        <v>94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22</v>
      </c>
      <c r="X5" s="23">
        <v>30</v>
      </c>
      <c r="Y5" s="20">
        <f>ROUND(W5/X5*100,0)</f>
        <v>73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30</v>
      </c>
      <c r="AL5" s="19">
        <v>28</v>
      </c>
      <c r="AM5" s="19">
        <v>30</v>
      </c>
      <c r="AN5" s="20">
        <f>ROUND((AL5/AM5)*100,)</f>
        <v>93</v>
      </c>
      <c r="AO5" s="19">
        <v>29</v>
      </c>
      <c r="AP5" s="19">
        <v>30</v>
      </c>
      <c r="AQ5" s="20">
        <f>ROUND((AO5/AP5)*100,0)</f>
        <v>97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94</v>
      </c>
      <c r="AV5" s="19">
        <v>28</v>
      </c>
      <c r="AW5" s="19">
        <v>30</v>
      </c>
      <c r="AX5" s="20">
        <f>ROUND((AV5/AW5)*100,0)</f>
        <v>93</v>
      </c>
      <c r="AY5" s="19">
        <v>26</v>
      </c>
      <c r="AZ5" s="19">
        <v>30</v>
      </c>
      <c r="BA5" s="20">
        <f>ROUND((AY5/AZ5)*100,0)</f>
        <v>87</v>
      </c>
      <c r="BB5" s="19">
        <v>29</v>
      </c>
      <c r="BC5" s="19">
        <v>30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80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2</v>
      </c>
      <c r="BW5" s="19">
        <v>1</v>
      </c>
      <c r="BX5" s="19">
        <v>2</v>
      </c>
      <c r="BY5" s="19">
        <v>3</v>
      </c>
      <c r="BZ5" s="19">
        <v>3</v>
      </c>
      <c r="CA5" s="19">
        <v>3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C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349</v>
      </c>
      <c r="B3" s="34">
        <v>6641001599</v>
      </c>
      <c r="C3" s="5" t="s">
        <v>572</v>
      </c>
      <c r="D3" s="5" t="s">
        <v>377</v>
      </c>
      <c r="E3" s="5"/>
      <c r="F3" s="19">
        <v>9</v>
      </c>
      <c r="G3" s="19">
        <v>37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103</v>
      </c>
      <c r="O3" s="19">
        <v>87</v>
      </c>
      <c r="P3" s="19">
        <v>104</v>
      </c>
      <c r="Q3" s="19">
        <v>88</v>
      </c>
      <c r="R3" s="19">
        <f>ROUND((0.5*((N3/P3)+(O3/Q3))*100),0)</f>
        <v>99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116</v>
      </c>
      <c r="X3" s="23">
        <v>117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38</v>
      </c>
      <c r="AL3" s="19">
        <v>92</v>
      </c>
      <c r="AM3" s="19">
        <v>117</v>
      </c>
      <c r="AN3" s="20">
        <f>ROUND((AL3/AM3)*100,)</f>
        <v>79</v>
      </c>
      <c r="AO3" s="19">
        <v>115</v>
      </c>
      <c r="AP3" s="19">
        <v>117</v>
      </c>
      <c r="AQ3" s="20">
        <f>ROUND((AO3/AP3)*100,0)</f>
        <v>98</v>
      </c>
      <c r="AR3" s="19">
        <v>95</v>
      </c>
      <c r="AS3" s="19">
        <v>96</v>
      </c>
      <c r="AT3" s="20">
        <f>ROUND((AR3/AS3)*100,0)</f>
        <v>99</v>
      </c>
      <c r="AU3" s="20">
        <f>ROUND((0.4*AN3+0.4*AQ3+0.2*AT3),0)</f>
        <v>91</v>
      </c>
      <c r="AV3" s="19">
        <v>113</v>
      </c>
      <c r="AW3" s="19">
        <v>117</v>
      </c>
      <c r="AX3" s="20">
        <f>ROUND((AV3/AW3)*100,0)</f>
        <v>97</v>
      </c>
      <c r="AY3" s="19">
        <v>114</v>
      </c>
      <c r="AZ3" s="19">
        <v>117</v>
      </c>
      <c r="BA3" s="20">
        <f>ROUND((AY3/AZ3)*100,0)</f>
        <v>97</v>
      </c>
      <c r="BB3" s="19">
        <v>115</v>
      </c>
      <c r="BC3" s="19">
        <v>117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84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162</v>
      </c>
      <c r="B3" s="34">
        <v>6605005703</v>
      </c>
      <c r="C3" s="5" t="s">
        <v>574</v>
      </c>
      <c r="D3" s="5" t="s">
        <v>199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207</v>
      </c>
      <c r="O3" s="19">
        <v>184</v>
      </c>
      <c r="P3" s="19">
        <v>213</v>
      </c>
      <c r="Q3" s="19">
        <v>193</v>
      </c>
      <c r="R3" s="19">
        <f>ROUND((0.5*((N3/P3)+(O3/Q3))*100),0)</f>
        <v>96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203</v>
      </c>
      <c r="X3" s="23">
        <v>221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51</v>
      </c>
      <c r="AI3" s="19">
        <v>52</v>
      </c>
      <c r="AJ3" s="20">
        <f>ROUND((AH3/AI3*100),0)</f>
        <v>98</v>
      </c>
      <c r="AK3" s="42">
        <f>ROUND((0.3*AD3+0.4*AG3+0.3*AJ3),0)</f>
        <v>73</v>
      </c>
      <c r="AL3" s="19">
        <v>200</v>
      </c>
      <c r="AM3" s="19">
        <v>221</v>
      </c>
      <c r="AN3" s="20">
        <f>ROUND((AL3/AM3)*100,)</f>
        <v>90</v>
      </c>
      <c r="AO3" s="19">
        <v>216</v>
      </c>
      <c r="AP3" s="19">
        <v>221</v>
      </c>
      <c r="AQ3" s="20">
        <f>ROUND((AO3/AP3)*100,0)</f>
        <v>98</v>
      </c>
      <c r="AR3" s="19">
        <v>186</v>
      </c>
      <c r="AS3" s="19">
        <v>190</v>
      </c>
      <c r="AT3" s="20">
        <f>ROUND((AR3/AS3)*100,0)</f>
        <v>98</v>
      </c>
      <c r="AU3" s="20">
        <f>ROUND((0.4*AN3+0.4*AQ3+0.2*AT3),0)</f>
        <v>95</v>
      </c>
      <c r="AV3" s="19">
        <v>215</v>
      </c>
      <c r="AW3" s="19">
        <v>221</v>
      </c>
      <c r="AX3" s="20">
        <f>ROUND((AV3/AW3)*100,0)</f>
        <v>97</v>
      </c>
      <c r="AY3" s="19">
        <v>210</v>
      </c>
      <c r="AZ3" s="19">
        <v>221</v>
      </c>
      <c r="BA3" s="20">
        <f>ROUND((AY3/AZ3)*100,0)</f>
        <v>95</v>
      </c>
      <c r="BB3" s="19">
        <v>218</v>
      </c>
      <c r="BC3" s="19">
        <v>221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92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92</v>
      </c>
      <c r="CC3" s="19">
        <v>1</v>
      </c>
    </row>
    <row r="4" spans="1:81" ht="15.75" x14ac:dyDescent="0.25">
      <c r="A4" s="21">
        <v>161</v>
      </c>
      <c r="B4" s="34">
        <v>6605006739</v>
      </c>
      <c r="C4" s="5" t="s">
        <v>574</v>
      </c>
      <c r="D4" s="6" t="s">
        <v>198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116</v>
      </c>
      <c r="O4" s="19">
        <v>102</v>
      </c>
      <c r="P4" s="19">
        <v>118</v>
      </c>
      <c r="Q4" s="19">
        <v>104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128</v>
      </c>
      <c r="X4" s="23">
        <v>137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13</v>
      </c>
      <c r="AI4" s="19">
        <v>15</v>
      </c>
      <c r="AJ4" s="20">
        <f>ROUND((AH4/AI4*100),0)</f>
        <v>87</v>
      </c>
      <c r="AK4" s="42">
        <f>ROUND((0.3*AD4+0.4*AG4+0.3*AJ4),0)</f>
        <v>34</v>
      </c>
      <c r="AL4" s="19">
        <v>125</v>
      </c>
      <c r="AM4" s="19">
        <v>137</v>
      </c>
      <c r="AN4" s="20">
        <f>ROUND((AL4/AM4)*100,)</f>
        <v>91</v>
      </c>
      <c r="AO4" s="19">
        <v>134</v>
      </c>
      <c r="AP4" s="19">
        <v>137</v>
      </c>
      <c r="AQ4" s="20">
        <f>ROUND((AO4/AP4)*100,0)</f>
        <v>98</v>
      </c>
      <c r="AR4" s="19">
        <v>99</v>
      </c>
      <c r="AS4" s="19">
        <v>101</v>
      </c>
      <c r="AT4" s="20">
        <f>ROUND((AR4/AS4)*100,0)</f>
        <v>98</v>
      </c>
      <c r="AU4" s="20">
        <f>ROUND((0.4*AN4+0.4*AQ4+0.2*AT4),0)</f>
        <v>95</v>
      </c>
      <c r="AV4" s="19">
        <v>132</v>
      </c>
      <c r="AW4" s="19">
        <v>137</v>
      </c>
      <c r="AX4" s="20">
        <f>ROUND((AV4/AW4)*100,0)</f>
        <v>96</v>
      </c>
      <c r="AY4" s="19">
        <v>127</v>
      </c>
      <c r="AZ4" s="19">
        <v>137</v>
      </c>
      <c r="BA4" s="20">
        <f>ROUND((AY4/AZ4)*100,0)</f>
        <v>93</v>
      </c>
      <c r="BB4" s="19">
        <v>136</v>
      </c>
      <c r="BC4" s="19">
        <v>137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B381"/>
  <sheetViews>
    <sheetView zoomScale="85" zoomScaleNormal="85" zoomScalePageLayoutView="85" workbookViewId="0">
      <pane xSplit="1" ySplit="2" topLeftCell="AN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AE77" sqref="AE77"/>
    </sheetView>
  </sheetViews>
  <sheetFormatPr defaultColWidth="8.85546875" defaultRowHeight="15" x14ac:dyDescent="0.2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x14ac:dyDescent="0.2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62" t="s">
        <v>415</v>
      </c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3" t="s">
        <v>416</v>
      </c>
      <c r="BW1" s="64"/>
      <c r="BX1" s="64"/>
      <c r="BY1" s="64"/>
      <c r="BZ1" s="64"/>
      <c r="CA1" s="52"/>
      <c r="CB1" s="18" t="s">
        <v>417</v>
      </c>
    </row>
    <row r="2" spans="1:80" s="16" customFormat="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50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1" t="s">
        <v>464</v>
      </c>
      <c r="Y2" s="41" t="s">
        <v>465</v>
      </c>
      <c r="Z2" s="43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30" x14ac:dyDescent="0.2">
      <c r="A3" s="21">
        <v>357</v>
      </c>
      <c r="B3" s="33">
        <v>6650001161</v>
      </c>
      <c r="C3" s="5" t="s">
        <v>459</v>
      </c>
      <c r="D3" s="5" t="s">
        <v>383</v>
      </c>
      <c r="E3" s="19">
        <v>8</v>
      </c>
      <c r="F3" s="19">
        <v>33</v>
      </c>
      <c r="G3" s="22">
        <v>9</v>
      </c>
      <c r="H3" s="22">
        <v>36</v>
      </c>
      <c r="I3" s="22">
        <f t="shared" ref="I3:I66" si="1">ROUND((0.5*(E3/G3+F3/H3)*100),0)</f>
        <v>90</v>
      </c>
      <c r="J3" s="19">
        <v>30</v>
      </c>
      <c r="K3" s="19">
        <v>4</v>
      </c>
      <c r="L3" s="19">
        <f t="shared" ref="L3:L66" si="2">IF(K3&gt;3,100,J3*K3)</f>
        <v>100</v>
      </c>
      <c r="M3" s="19">
        <v>389</v>
      </c>
      <c r="N3" s="19">
        <v>340</v>
      </c>
      <c r="O3" s="19">
        <v>389</v>
      </c>
      <c r="P3" s="19">
        <v>389</v>
      </c>
      <c r="Q3" s="19">
        <f t="shared" ref="Q3:Q66" si="3">ROUND((0.5*((M3/O3)+(N3/P3))*100),0)</f>
        <v>94</v>
      </c>
      <c r="R3" s="19">
        <f t="shared" ref="R3:R66" si="4">ROUND(((0.3*I3)+(0.3*L3)+(0.4*Q3)),0)</f>
        <v>95</v>
      </c>
      <c r="S3" s="19">
        <v>20</v>
      </c>
      <c r="T3" s="19">
        <v>5</v>
      </c>
      <c r="U3" s="19">
        <f t="shared" ref="U3:U66" si="5">IF(T3&gt;5,100,S3*T3)</f>
        <v>100</v>
      </c>
      <c r="V3" s="19">
        <v>487</v>
      </c>
      <c r="W3" s="23">
        <v>487</v>
      </c>
      <c r="X3" s="20">
        <f t="shared" ref="X3:X66" si="6">ROUND(V3/W3*100,0)</f>
        <v>100</v>
      </c>
      <c r="Y3" s="42">
        <f t="shared" ref="Y3:Y66" si="7">ROUND((U3+X3)/2,0)</f>
        <v>100</v>
      </c>
      <c r="Z3" s="20">
        <f t="shared" ref="Z3:Z66" si="8">ROUND((0.3*U3+0.4*Y3+0.3*X3),0)</f>
        <v>100</v>
      </c>
      <c r="AA3" s="19">
        <v>20</v>
      </c>
      <c r="AB3" s="19">
        <v>4</v>
      </c>
      <c r="AC3" s="19">
        <f t="shared" ref="AC3:AC66" si="9">IF(AB3&gt;5,100,AA3*AB3)</f>
        <v>80</v>
      </c>
      <c r="AD3" s="19">
        <v>20</v>
      </c>
      <c r="AE3" s="19">
        <v>5</v>
      </c>
      <c r="AF3" s="19">
        <f t="shared" ref="AF3:AF66" si="10">IF(AE3&gt;5,100,AD3*AE3)</f>
        <v>100</v>
      </c>
      <c r="AG3" s="19">
        <v>49</v>
      </c>
      <c r="AH3" s="19">
        <v>49</v>
      </c>
      <c r="AI3" s="20">
        <f t="shared" ref="AI3:AI66" si="11">ROUND((AG3/AH3*100),0)</f>
        <v>100</v>
      </c>
      <c r="AJ3" s="42">
        <f t="shared" ref="AJ3:AJ66" si="12">ROUND((0.3*AC3+0.4*AF3+0.3*AI3),0)</f>
        <v>94</v>
      </c>
      <c r="AK3" s="19">
        <v>487</v>
      </c>
      <c r="AL3" s="19">
        <v>487</v>
      </c>
      <c r="AM3" s="20">
        <f t="shared" ref="AM3:AM66" si="13">ROUND((AK3/AL3)*100,)</f>
        <v>100</v>
      </c>
      <c r="AN3" s="19">
        <v>487</v>
      </c>
      <c r="AO3" s="19">
        <v>487</v>
      </c>
      <c r="AP3" s="20">
        <f t="shared" ref="AP3:AP66" si="14">ROUND((AN3/AO3)*100,0)</f>
        <v>100</v>
      </c>
      <c r="AQ3" s="19">
        <v>341</v>
      </c>
      <c r="AR3" s="19">
        <v>341</v>
      </c>
      <c r="AS3" s="20">
        <f t="shared" ref="AS3:AS66" si="15">ROUND((AQ3/AR3)*100,0)</f>
        <v>100</v>
      </c>
      <c r="AT3" s="20">
        <f t="shared" ref="AT3:AT66" si="16">ROUND((0.4*AM3+0.4*AP3+0.2*AS3),0)</f>
        <v>100</v>
      </c>
      <c r="AU3" s="19">
        <v>487</v>
      </c>
      <c r="AV3" s="19">
        <v>487</v>
      </c>
      <c r="AW3" s="20">
        <f t="shared" ref="AW3:AW66" si="17">ROUND((AU3/AV3)*100,0)</f>
        <v>100</v>
      </c>
      <c r="AX3" s="19">
        <v>487</v>
      </c>
      <c r="AY3" s="19">
        <v>487</v>
      </c>
      <c r="AZ3" s="20">
        <f t="shared" ref="AZ3:AZ66" si="18">ROUND((AX3/AY3)*100,0)</f>
        <v>100</v>
      </c>
      <c r="BA3" s="19">
        <v>487</v>
      </c>
      <c r="BB3" s="19">
        <v>487</v>
      </c>
      <c r="BC3" s="20">
        <f t="shared" ref="BC3:BC66" si="19">ROUND((BA3/BB3)*100,0)</f>
        <v>100</v>
      </c>
      <c r="BD3" s="20">
        <f t="shared" ref="BD3:BD66" si="20">ROUND((0.3*AW3+0.2*AZ3+0.5*BC3),0)</f>
        <v>100</v>
      </c>
      <c r="BE3" s="20">
        <f t="shared" ref="BE3:BE66" si="21">ROUND(((R3+Z3+AJ3+AT3+BD3)/5),0)</f>
        <v>98</v>
      </c>
      <c r="BF3" s="24"/>
      <c r="BG3" s="19">
        <f t="shared" ref="BG3:BG66" si="22">RANK(I3,$I$3:$I$381)</f>
        <v>228</v>
      </c>
      <c r="BH3" s="19">
        <f t="shared" ref="BH3:BH66" si="23">RANK(L3,$L$3:$L$381)</f>
        <v>1</v>
      </c>
      <c r="BI3" s="19">
        <f t="shared" ref="BI3:BI66" si="24">RANK(Q3,$Q$3:$Q$381)</f>
        <v>272</v>
      </c>
      <c r="BJ3" s="19">
        <f t="shared" ref="BJ3:BJ66" si="25">RANK(U3,$U$3:$U$381)</f>
        <v>1</v>
      </c>
      <c r="BK3" s="19">
        <f t="shared" ref="BK3:BK66" si="26">RANK(Y3,$Y$3:$Y$381)</f>
        <v>1</v>
      </c>
      <c r="BL3" s="19">
        <f t="shared" ref="BL3:BL66" si="27">RANK(X3,$X$3:$X$381)</f>
        <v>1</v>
      </c>
      <c r="BM3" s="19">
        <f t="shared" ref="BM3:BM66" si="28">RANK(AC3,$AC$3:$AC$381)</f>
        <v>6</v>
      </c>
      <c r="BN3" s="19">
        <f t="shared" ref="BN3:BN66" si="29">RANK(AF3,$AF$3:$AF$381)</f>
        <v>1</v>
      </c>
      <c r="BO3" s="19">
        <f t="shared" ref="BO3:BO66" si="30">RANK(AI3,$AI$3:$AI$381)</f>
        <v>1</v>
      </c>
      <c r="BP3" s="19">
        <f t="shared" ref="BP3:BP66" si="31">RANK(AM3,$AM$3:$AM$381)</f>
        <v>1</v>
      </c>
      <c r="BQ3" s="19">
        <f t="shared" ref="BQ3:BQ66" si="32">RANK(AP3,$AP$3:$AP$381)</f>
        <v>1</v>
      </c>
      <c r="BR3" s="19">
        <f t="shared" ref="BR3:BR66" si="33">RANK(AS3,$AS$3:$AS$381)</f>
        <v>1</v>
      </c>
      <c r="BS3" s="19">
        <f t="shared" ref="BS3:BS66" si="34">RANK(AW3,$AW$3:$AW$381)</f>
        <v>1</v>
      </c>
      <c r="BT3" s="19">
        <f t="shared" ref="BT3:BT66" si="35">RANK(AZ3,$AZ$3:$AZ$381)</f>
        <v>1</v>
      </c>
      <c r="BU3" s="19">
        <f t="shared" ref="BU3:BU66" si="36">RANK(BC3,$BC$3:$BC$381)</f>
        <v>1</v>
      </c>
      <c r="BV3" s="19">
        <f t="shared" ref="BV3:BV66" si="37">RANK(R3,$R$3:$R$381)</f>
        <v>142</v>
      </c>
      <c r="BW3" s="19">
        <f t="shared" ref="BW3:BW66" si="38">RANK(Z3,$Z$3:$Z$381)</f>
        <v>1</v>
      </c>
      <c r="BX3" s="19">
        <f t="shared" ref="BX3:BX66" si="39">RANK(AJ3,$AJ$3:$AJ$381)</f>
        <v>2</v>
      </c>
      <c r="BY3" s="19">
        <f t="shared" ref="BY3:BY66" si="40">RANK(AT3,$AT$3:$AT$381)</f>
        <v>1</v>
      </c>
      <c r="BZ3" s="19">
        <f t="shared" ref="BZ3:BZ66" si="41">RANK(BD3,$BD$3:$BD$381)</f>
        <v>1</v>
      </c>
      <c r="CA3" s="18">
        <f t="shared" si="0"/>
        <v>98</v>
      </c>
      <c r="CB3" s="19">
        <f t="shared" ref="CB3:CB66" si="42">SUM(N(FREQUENCY((CA$4:CA$382&gt;CA3)*CA$4:CA$382,CA$4:CA$382)&gt;0))</f>
        <v>1</v>
      </c>
    </row>
    <row r="4" spans="1:80" s="16" customFormat="1" ht="30" x14ac:dyDescent="0.2">
      <c r="A4" s="21">
        <v>245</v>
      </c>
      <c r="B4" s="34">
        <v>6629012410</v>
      </c>
      <c r="C4" s="6" t="s">
        <v>440</v>
      </c>
      <c r="D4" s="5" t="s">
        <v>280</v>
      </c>
      <c r="E4" s="19">
        <v>10</v>
      </c>
      <c r="F4" s="19">
        <v>34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288</v>
      </c>
      <c r="N4" s="19">
        <v>264</v>
      </c>
      <c r="O4" s="19">
        <v>296</v>
      </c>
      <c r="P4" s="19">
        <v>278</v>
      </c>
      <c r="Q4" s="19">
        <f t="shared" si="3"/>
        <v>96</v>
      </c>
      <c r="R4" s="19">
        <f t="shared" si="4"/>
        <v>95</v>
      </c>
      <c r="S4" s="19">
        <v>20</v>
      </c>
      <c r="T4" s="19">
        <v>5</v>
      </c>
      <c r="U4" s="19">
        <f t="shared" si="5"/>
        <v>100</v>
      </c>
      <c r="V4" s="19">
        <v>284</v>
      </c>
      <c r="W4" s="23">
        <v>318</v>
      </c>
      <c r="X4" s="20">
        <f t="shared" si="6"/>
        <v>89</v>
      </c>
      <c r="Y4" s="42">
        <f t="shared" si="7"/>
        <v>95</v>
      </c>
      <c r="Z4" s="20">
        <f t="shared" si="8"/>
        <v>95</v>
      </c>
      <c r="AA4" s="19">
        <v>20</v>
      </c>
      <c r="AB4" s="19">
        <v>5</v>
      </c>
      <c r="AC4" s="19">
        <f t="shared" si="9"/>
        <v>100</v>
      </c>
      <c r="AD4" s="19">
        <v>20</v>
      </c>
      <c r="AE4" s="19">
        <v>7</v>
      </c>
      <c r="AF4" s="19">
        <f t="shared" si="10"/>
        <v>100</v>
      </c>
      <c r="AG4" s="19">
        <v>37</v>
      </c>
      <c r="AH4" s="19">
        <v>43</v>
      </c>
      <c r="AI4" s="20">
        <f t="shared" si="11"/>
        <v>86</v>
      </c>
      <c r="AJ4" s="42">
        <f t="shared" si="12"/>
        <v>96</v>
      </c>
      <c r="AK4" s="19">
        <v>297</v>
      </c>
      <c r="AL4" s="19">
        <v>318</v>
      </c>
      <c r="AM4" s="20">
        <f t="shared" si="13"/>
        <v>93</v>
      </c>
      <c r="AN4" s="19">
        <v>312</v>
      </c>
      <c r="AO4" s="19">
        <v>318</v>
      </c>
      <c r="AP4" s="20">
        <f t="shared" si="14"/>
        <v>98</v>
      </c>
      <c r="AQ4" s="19">
        <v>259</v>
      </c>
      <c r="AR4" s="19">
        <v>262</v>
      </c>
      <c r="AS4" s="20">
        <f t="shared" si="15"/>
        <v>99</v>
      </c>
      <c r="AT4" s="20">
        <f t="shared" si="16"/>
        <v>96</v>
      </c>
      <c r="AU4" s="19">
        <v>312</v>
      </c>
      <c r="AV4" s="19">
        <v>318</v>
      </c>
      <c r="AW4" s="20">
        <f t="shared" si="17"/>
        <v>98</v>
      </c>
      <c r="AX4" s="19">
        <v>302</v>
      </c>
      <c r="AY4" s="19">
        <v>318</v>
      </c>
      <c r="AZ4" s="20">
        <f t="shared" si="18"/>
        <v>95</v>
      </c>
      <c r="BA4" s="19">
        <v>317</v>
      </c>
      <c r="BB4" s="19">
        <v>318</v>
      </c>
      <c r="BC4" s="20">
        <f t="shared" si="19"/>
        <v>100</v>
      </c>
      <c r="BD4" s="20">
        <f t="shared" si="20"/>
        <v>98</v>
      </c>
      <c r="BE4" s="20">
        <f t="shared" si="21"/>
        <v>96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181</v>
      </c>
      <c r="BJ4" s="19">
        <f t="shared" si="25"/>
        <v>1</v>
      </c>
      <c r="BK4" s="19">
        <f t="shared" si="26"/>
        <v>105</v>
      </c>
      <c r="BL4" s="19">
        <f t="shared" si="27"/>
        <v>175</v>
      </c>
      <c r="BM4" s="19">
        <f t="shared" si="28"/>
        <v>1</v>
      </c>
      <c r="BN4" s="19">
        <f t="shared" si="29"/>
        <v>1</v>
      </c>
      <c r="BO4" s="19">
        <f t="shared" si="30"/>
        <v>254</v>
      </c>
      <c r="BP4" s="19">
        <f t="shared" si="31"/>
        <v>189</v>
      </c>
      <c r="BQ4" s="19">
        <f t="shared" si="32"/>
        <v>198</v>
      </c>
      <c r="BR4" s="19">
        <f t="shared" si="33"/>
        <v>112</v>
      </c>
      <c r="BS4" s="19">
        <f t="shared" si="34"/>
        <v>128</v>
      </c>
      <c r="BT4" s="19">
        <f t="shared" si="35"/>
        <v>192</v>
      </c>
      <c r="BU4" s="19">
        <f t="shared" si="36"/>
        <v>1</v>
      </c>
      <c r="BV4" s="19">
        <f t="shared" si="37"/>
        <v>142</v>
      </c>
      <c r="BW4" s="19">
        <f t="shared" si="38"/>
        <v>105</v>
      </c>
      <c r="BX4" s="19">
        <f t="shared" si="39"/>
        <v>1</v>
      </c>
      <c r="BY4" s="19">
        <f t="shared" si="40"/>
        <v>160</v>
      </c>
      <c r="BZ4" s="19">
        <f t="shared" si="41"/>
        <v>96</v>
      </c>
      <c r="CA4" s="18">
        <f t="shared" si="0"/>
        <v>96</v>
      </c>
      <c r="CB4" s="19">
        <f t="shared" si="42"/>
        <v>1</v>
      </c>
    </row>
    <row r="5" spans="1:80" s="16" customFormat="1" ht="30" x14ac:dyDescent="0.2">
      <c r="A5" s="21">
        <v>359</v>
      </c>
      <c r="B5" s="34">
        <v>6632014619</v>
      </c>
      <c r="C5" s="5" t="s">
        <v>459</v>
      </c>
      <c r="D5" s="5" t="s">
        <v>385</v>
      </c>
      <c r="E5" s="19">
        <v>8</v>
      </c>
      <c r="F5" s="19">
        <v>35</v>
      </c>
      <c r="G5" s="22">
        <v>9</v>
      </c>
      <c r="H5" s="22">
        <v>36</v>
      </c>
      <c r="I5" s="22">
        <f t="shared" si="1"/>
        <v>93</v>
      </c>
      <c r="J5" s="19">
        <v>30</v>
      </c>
      <c r="K5" s="19">
        <v>4</v>
      </c>
      <c r="L5" s="19">
        <f t="shared" si="2"/>
        <v>100</v>
      </c>
      <c r="M5" s="19">
        <v>32</v>
      </c>
      <c r="N5" s="19">
        <v>28</v>
      </c>
      <c r="O5" s="19">
        <v>32</v>
      </c>
      <c r="P5" s="19">
        <v>30</v>
      </c>
      <c r="Q5" s="19">
        <f t="shared" si="3"/>
        <v>97</v>
      </c>
      <c r="R5" s="19">
        <f t="shared" si="4"/>
        <v>97</v>
      </c>
      <c r="S5" s="19">
        <v>20</v>
      </c>
      <c r="T5" s="19">
        <v>5</v>
      </c>
      <c r="U5" s="19">
        <f t="shared" si="5"/>
        <v>100</v>
      </c>
      <c r="V5" s="19">
        <v>30</v>
      </c>
      <c r="W5" s="23">
        <v>32</v>
      </c>
      <c r="X5" s="20">
        <f t="shared" si="6"/>
        <v>94</v>
      </c>
      <c r="Y5" s="42">
        <f t="shared" si="7"/>
        <v>97</v>
      </c>
      <c r="Z5" s="20">
        <f t="shared" si="8"/>
        <v>97</v>
      </c>
      <c r="AA5" s="19">
        <v>20</v>
      </c>
      <c r="AB5" s="19">
        <v>3</v>
      </c>
      <c r="AC5" s="19">
        <f t="shared" si="9"/>
        <v>60</v>
      </c>
      <c r="AD5" s="19">
        <v>20</v>
      </c>
      <c r="AE5" s="19">
        <v>5</v>
      </c>
      <c r="AF5" s="19">
        <f t="shared" si="10"/>
        <v>100</v>
      </c>
      <c r="AG5" s="19">
        <v>2</v>
      </c>
      <c r="AH5" s="19">
        <v>2</v>
      </c>
      <c r="AI5" s="20">
        <f t="shared" si="11"/>
        <v>100</v>
      </c>
      <c r="AJ5" s="42">
        <f t="shared" si="12"/>
        <v>88</v>
      </c>
      <c r="AK5" s="19">
        <v>32</v>
      </c>
      <c r="AL5" s="19">
        <v>32</v>
      </c>
      <c r="AM5" s="20">
        <f t="shared" si="13"/>
        <v>100</v>
      </c>
      <c r="AN5" s="19">
        <v>32</v>
      </c>
      <c r="AO5" s="19">
        <v>32</v>
      </c>
      <c r="AP5" s="20">
        <f t="shared" si="14"/>
        <v>100</v>
      </c>
      <c r="AQ5" s="19">
        <v>28</v>
      </c>
      <c r="AR5" s="19">
        <v>28</v>
      </c>
      <c r="AS5" s="20">
        <f t="shared" si="15"/>
        <v>100</v>
      </c>
      <c r="AT5" s="20">
        <f t="shared" si="16"/>
        <v>100</v>
      </c>
      <c r="AU5" s="19">
        <v>32</v>
      </c>
      <c r="AV5" s="19">
        <v>32</v>
      </c>
      <c r="AW5" s="20">
        <f t="shared" si="17"/>
        <v>100</v>
      </c>
      <c r="AX5" s="19">
        <v>32</v>
      </c>
      <c r="AY5" s="19">
        <v>32</v>
      </c>
      <c r="AZ5" s="20">
        <f t="shared" si="18"/>
        <v>100</v>
      </c>
      <c r="BA5" s="19">
        <v>32</v>
      </c>
      <c r="BB5" s="19">
        <v>32</v>
      </c>
      <c r="BC5" s="20">
        <f t="shared" si="19"/>
        <v>100</v>
      </c>
      <c r="BD5" s="20">
        <f t="shared" si="20"/>
        <v>100</v>
      </c>
      <c r="BE5" s="20">
        <f t="shared" si="21"/>
        <v>96</v>
      </c>
      <c r="BF5" s="24"/>
      <c r="BG5" s="19">
        <f t="shared" si="22"/>
        <v>127</v>
      </c>
      <c r="BH5" s="19">
        <f t="shared" si="23"/>
        <v>1</v>
      </c>
      <c r="BI5" s="19">
        <f t="shared" si="24"/>
        <v>144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28</v>
      </c>
      <c r="BN5" s="19">
        <f t="shared" si="29"/>
        <v>1</v>
      </c>
      <c r="BO5" s="19">
        <f t="shared" si="30"/>
        <v>1</v>
      </c>
      <c r="BP5" s="19">
        <f t="shared" si="31"/>
        <v>1</v>
      </c>
      <c r="BQ5" s="19">
        <f t="shared" si="32"/>
        <v>1</v>
      </c>
      <c r="BR5" s="19">
        <f t="shared" si="33"/>
        <v>1</v>
      </c>
      <c r="BS5" s="19">
        <f t="shared" si="34"/>
        <v>1</v>
      </c>
      <c r="BT5" s="19">
        <f t="shared" si="35"/>
        <v>1</v>
      </c>
      <c r="BU5" s="19">
        <f t="shared" si="36"/>
        <v>1</v>
      </c>
      <c r="BV5" s="19">
        <f t="shared" si="37"/>
        <v>59</v>
      </c>
      <c r="BW5" s="19">
        <f t="shared" si="38"/>
        <v>47</v>
      </c>
      <c r="BX5" s="19">
        <f t="shared" si="39"/>
        <v>10</v>
      </c>
      <c r="BY5" s="19">
        <f t="shared" si="40"/>
        <v>1</v>
      </c>
      <c r="BZ5" s="19">
        <f t="shared" si="41"/>
        <v>1</v>
      </c>
      <c r="CA5" s="18">
        <f t="shared" si="0"/>
        <v>96</v>
      </c>
      <c r="CB5" s="19">
        <f t="shared" si="42"/>
        <v>1</v>
      </c>
    </row>
    <row r="6" spans="1:80" s="16" customFormat="1" ht="45" x14ac:dyDescent="0.2">
      <c r="A6" s="21">
        <v>6</v>
      </c>
      <c r="B6" s="34">
        <v>6658021258</v>
      </c>
      <c r="C6" s="5" t="s">
        <v>504</v>
      </c>
      <c r="D6" s="5" t="s">
        <v>43</v>
      </c>
      <c r="E6" s="22">
        <v>10</v>
      </c>
      <c r="F6" s="19">
        <v>30.5</v>
      </c>
      <c r="G6" s="22">
        <v>11</v>
      </c>
      <c r="H6" s="22">
        <v>38</v>
      </c>
      <c r="I6" s="22">
        <f t="shared" si="1"/>
        <v>86</v>
      </c>
      <c r="J6" s="19">
        <v>30</v>
      </c>
      <c r="K6" s="19">
        <v>4</v>
      </c>
      <c r="L6" s="19">
        <f t="shared" si="2"/>
        <v>100</v>
      </c>
      <c r="M6" s="19">
        <v>406</v>
      </c>
      <c r="N6" s="19">
        <v>497</v>
      </c>
      <c r="O6" s="19">
        <v>424</v>
      </c>
      <c r="P6" s="19">
        <v>545</v>
      </c>
      <c r="Q6" s="19">
        <f t="shared" si="3"/>
        <v>93</v>
      </c>
      <c r="R6" s="19">
        <f t="shared" si="4"/>
        <v>93</v>
      </c>
      <c r="S6" s="19">
        <v>20</v>
      </c>
      <c r="T6" s="22">
        <v>5</v>
      </c>
      <c r="U6" s="19">
        <f t="shared" si="5"/>
        <v>100</v>
      </c>
      <c r="V6" s="19">
        <v>538</v>
      </c>
      <c r="W6" s="23">
        <v>600</v>
      </c>
      <c r="X6" s="20">
        <f t="shared" si="6"/>
        <v>90</v>
      </c>
      <c r="Y6" s="42">
        <f t="shared" si="7"/>
        <v>95</v>
      </c>
      <c r="Z6" s="20">
        <f t="shared" si="8"/>
        <v>95</v>
      </c>
      <c r="AA6" s="19">
        <v>20</v>
      </c>
      <c r="AB6" s="22">
        <v>4</v>
      </c>
      <c r="AC6" s="19">
        <f t="shared" si="9"/>
        <v>80</v>
      </c>
      <c r="AD6" s="19">
        <v>20</v>
      </c>
      <c r="AE6" s="22">
        <v>5</v>
      </c>
      <c r="AF6" s="19">
        <f t="shared" si="10"/>
        <v>100</v>
      </c>
      <c r="AG6" s="19">
        <v>9</v>
      </c>
      <c r="AH6" s="19">
        <v>9</v>
      </c>
      <c r="AI6" s="20">
        <f t="shared" si="11"/>
        <v>100</v>
      </c>
      <c r="AJ6" s="42">
        <f t="shared" si="12"/>
        <v>94</v>
      </c>
      <c r="AK6" s="19">
        <v>569</v>
      </c>
      <c r="AL6" s="19">
        <v>600</v>
      </c>
      <c r="AM6" s="20">
        <f t="shared" si="13"/>
        <v>95</v>
      </c>
      <c r="AN6" s="19">
        <v>589</v>
      </c>
      <c r="AO6" s="19">
        <v>600</v>
      </c>
      <c r="AP6" s="20">
        <f t="shared" si="14"/>
        <v>98</v>
      </c>
      <c r="AQ6" s="19">
        <v>457</v>
      </c>
      <c r="AR6" s="19">
        <v>468</v>
      </c>
      <c r="AS6" s="20">
        <f t="shared" si="15"/>
        <v>98</v>
      </c>
      <c r="AT6" s="20">
        <f t="shared" si="16"/>
        <v>97</v>
      </c>
      <c r="AU6" s="19">
        <v>587</v>
      </c>
      <c r="AV6" s="19">
        <v>600</v>
      </c>
      <c r="AW6" s="20">
        <f t="shared" si="17"/>
        <v>98</v>
      </c>
      <c r="AX6" s="19">
        <v>553</v>
      </c>
      <c r="AY6" s="19">
        <v>600</v>
      </c>
      <c r="AZ6" s="20">
        <f t="shared" si="18"/>
        <v>92</v>
      </c>
      <c r="BA6" s="19">
        <v>576</v>
      </c>
      <c r="BB6" s="19">
        <v>600</v>
      </c>
      <c r="BC6" s="20">
        <f t="shared" si="19"/>
        <v>96</v>
      </c>
      <c r="BD6" s="20">
        <f t="shared" si="20"/>
        <v>96</v>
      </c>
      <c r="BE6" s="20">
        <f t="shared" si="21"/>
        <v>95</v>
      </c>
      <c r="BF6" s="24"/>
      <c r="BG6" s="19">
        <f t="shared" si="22"/>
        <v>289</v>
      </c>
      <c r="BH6" s="19">
        <f t="shared" si="23"/>
        <v>1</v>
      </c>
      <c r="BI6" s="19">
        <f t="shared" si="24"/>
        <v>301</v>
      </c>
      <c r="BJ6" s="19">
        <f t="shared" si="25"/>
        <v>1</v>
      </c>
      <c r="BK6" s="19">
        <f t="shared" si="26"/>
        <v>105</v>
      </c>
      <c r="BL6" s="19">
        <f t="shared" si="27"/>
        <v>159</v>
      </c>
      <c r="BM6" s="19">
        <f t="shared" si="28"/>
        <v>6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198</v>
      </c>
      <c r="BR6" s="19">
        <f t="shared" si="33"/>
        <v>172</v>
      </c>
      <c r="BS6" s="19">
        <f t="shared" si="34"/>
        <v>128</v>
      </c>
      <c r="BT6" s="19">
        <f t="shared" si="35"/>
        <v>281</v>
      </c>
      <c r="BU6" s="19">
        <f t="shared" si="36"/>
        <v>270</v>
      </c>
      <c r="BV6" s="19">
        <f t="shared" si="37"/>
        <v>239</v>
      </c>
      <c r="BW6" s="19">
        <f t="shared" si="38"/>
        <v>105</v>
      </c>
      <c r="BX6" s="19">
        <f t="shared" si="39"/>
        <v>2</v>
      </c>
      <c r="BY6" s="19">
        <f t="shared" si="40"/>
        <v>122</v>
      </c>
      <c r="BZ6" s="19">
        <f t="shared" si="41"/>
        <v>215</v>
      </c>
      <c r="CA6" s="18">
        <f t="shared" si="0"/>
        <v>95</v>
      </c>
      <c r="CB6" s="19">
        <f t="shared" si="42"/>
        <v>2</v>
      </c>
    </row>
    <row r="7" spans="1:80" s="16" customFormat="1" ht="45" x14ac:dyDescent="0.2">
      <c r="A7" s="21">
        <v>65</v>
      </c>
      <c r="B7" s="34">
        <v>6659071580</v>
      </c>
      <c r="C7" s="5" t="s">
        <v>504</v>
      </c>
      <c r="D7" s="5" t="s">
        <v>102</v>
      </c>
      <c r="E7" s="19">
        <v>11</v>
      </c>
      <c r="F7" s="19">
        <v>38</v>
      </c>
      <c r="G7" s="22">
        <v>11</v>
      </c>
      <c r="H7" s="22">
        <v>38</v>
      </c>
      <c r="I7" s="22">
        <f t="shared" si="1"/>
        <v>100</v>
      </c>
      <c r="J7" s="19">
        <v>30</v>
      </c>
      <c r="K7" s="19">
        <v>4</v>
      </c>
      <c r="L7" s="19">
        <f t="shared" si="2"/>
        <v>100</v>
      </c>
      <c r="M7" s="19">
        <v>71</v>
      </c>
      <c r="N7" s="19">
        <v>69</v>
      </c>
      <c r="O7" s="19">
        <v>71</v>
      </c>
      <c r="P7" s="19">
        <v>70</v>
      </c>
      <c r="Q7" s="19">
        <f t="shared" si="3"/>
        <v>99</v>
      </c>
      <c r="R7" s="19">
        <f t="shared" si="4"/>
        <v>100</v>
      </c>
      <c r="S7" s="19">
        <v>20</v>
      </c>
      <c r="T7" s="19">
        <v>5</v>
      </c>
      <c r="U7" s="19">
        <f t="shared" si="5"/>
        <v>100</v>
      </c>
      <c r="V7" s="19">
        <v>72</v>
      </c>
      <c r="W7" s="23">
        <v>76</v>
      </c>
      <c r="X7" s="20">
        <f t="shared" si="6"/>
        <v>95</v>
      </c>
      <c r="Y7" s="42">
        <f t="shared" si="7"/>
        <v>98</v>
      </c>
      <c r="Z7" s="20">
        <f t="shared" si="8"/>
        <v>98</v>
      </c>
      <c r="AA7" s="19">
        <v>20</v>
      </c>
      <c r="AB7" s="19">
        <v>2</v>
      </c>
      <c r="AC7" s="19">
        <f t="shared" si="9"/>
        <v>40</v>
      </c>
      <c r="AD7" s="19">
        <v>20</v>
      </c>
      <c r="AE7" s="19">
        <v>6</v>
      </c>
      <c r="AF7" s="19">
        <f t="shared" si="10"/>
        <v>100</v>
      </c>
      <c r="AG7" s="19">
        <v>2</v>
      </c>
      <c r="AH7" s="19">
        <v>2</v>
      </c>
      <c r="AI7" s="20">
        <f t="shared" si="11"/>
        <v>100</v>
      </c>
      <c r="AJ7" s="42">
        <f t="shared" si="12"/>
        <v>82</v>
      </c>
      <c r="AK7" s="19">
        <v>76</v>
      </c>
      <c r="AL7" s="19">
        <v>76</v>
      </c>
      <c r="AM7" s="20">
        <f t="shared" si="13"/>
        <v>100</v>
      </c>
      <c r="AN7" s="19">
        <v>74</v>
      </c>
      <c r="AO7" s="19">
        <v>76</v>
      </c>
      <c r="AP7" s="20">
        <f t="shared" si="14"/>
        <v>97</v>
      </c>
      <c r="AQ7" s="19">
        <v>64</v>
      </c>
      <c r="AR7" s="19">
        <v>65</v>
      </c>
      <c r="AS7" s="20">
        <f t="shared" si="15"/>
        <v>98</v>
      </c>
      <c r="AT7" s="20">
        <f t="shared" si="16"/>
        <v>98</v>
      </c>
      <c r="AU7" s="19">
        <v>74</v>
      </c>
      <c r="AV7" s="19">
        <v>76</v>
      </c>
      <c r="AW7" s="20">
        <f t="shared" si="17"/>
        <v>97</v>
      </c>
      <c r="AX7" s="19">
        <v>74</v>
      </c>
      <c r="AY7" s="19">
        <v>76</v>
      </c>
      <c r="AZ7" s="20">
        <f t="shared" si="18"/>
        <v>97</v>
      </c>
      <c r="BA7" s="19">
        <v>74</v>
      </c>
      <c r="BB7" s="19">
        <v>76</v>
      </c>
      <c r="BC7" s="20">
        <f t="shared" si="19"/>
        <v>97</v>
      </c>
      <c r="BD7" s="20">
        <f t="shared" si="20"/>
        <v>97</v>
      </c>
      <c r="BE7" s="20">
        <f t="shared" si="21"/>
        <v>95</v>
      </c>
      <c r="BF7" s="24"/>
      <c r="BG7" s="19">
        <f t="shared" si="22"/>
        <v>1</v>
      </c>
      <c r="BH7" s="19">
        <f t="shared" si="23"/>
        <v>1</v>
      </c>
      <c r="BI7" s="19">
        <f t="shared" si="24"/>
        <v>52</v>
      </c>
      <c r="BJ7" s="19">
        <f t="shared" si="25"/>
        <v>1</v>
      </c>
      <c r="BK7" s="19">
        <f t="shared" si="26"/>
        <v>30</v>
      </c>
      <c r="BL7" s="19">
        <f t="shared" si="27"/>
        <v>63</v>
      </c>
      <c r="BM7" s="19">
        <f t="shared" si="28"/>
        <v>62</v>
      </c>
      <c r="BN7" s="19">
        <f t="shared" si="29"/>
        <v>1</v>
      </c>
      <c r="BO7" s="19">
        <f t="shared" si="30"/>
        <v>1</v>
      </c>
      <c r="BP7" s="19">
        <f t="shared" si="31"/>
        <v>1</v>
      </c>
      <c r="BQ7" s="19">
        <f t="shared" si="32"/>
        <v>254</v>
      </c>
      <c r="BR7" s="19">
        <f t="shared" si="33"/>
        <v>172</v>
      </c>
      <c r="BS7" s="19">
        <f t="shared" si="34"/>
        <v>168</v>
      </c>
      <c r="BT7" s="19">
        <f t="shared" si="35"/>
        <v>109</v>
      </c>
      <c r="BU7" s="19">
        <f t="shared" si="36"/>
        <v>223</v>
      </c>
      <c r="BV7" s="19">
        <f t="shared" si="37"/>
        <v>1</v>
      </c>
      <c r="BW7" s="19">
        <f t="shared" si="38"/>
        <v>30</v>
      </c>
      <c r="BX7" s="19">
        <f t="shared" si="39"/>
        <v>19</v>
      </c>
      <c r="BY7" s="19">
        <f t="shared" si="40"/>
        <v>72</v>
      </c>
      <c r="BZ7" s="19">
        <f t="shared" si="41"/>
        <v>163</v>
      </c>
      <c r="CA7" s="18">
        <f t="shared" si="0"/>
        <v>95</v>
      </c>
      <c r="CB7" s="19">
        <f t="shared" si="42"/>
        <v>2</v>
      </c>
    </row>
    <row r="8" spans="1:80" s="16" customFormat="1" x14ac:dyDescent="0.2">
      <c r="A8" s="21">
        <v>364</v>
      </c>
      <c r="B8" s="34">
        <v>6632011343</v>
      </c>
      <c r="C8" s="6" t="s">
        <v>460</v>
      </c>
      <c r="D8" s="5" t="s">
        <v>390</v>
      </c>
      <c r="E8" s="19">
        <v>11</v>
      </c>
      <c r="F8" s="19">
        <v>37</v>
      </c>
      <c r="G8" s="22">
        <v>11</v>
      </c>
      <c r="H8" s="22">
        <v>38</v>
      </c>
      <c r="I8" s="22">
        <f t="shared" si="1"/>
        <v>99</v>
      </c>
      <c r="J8" s="19">
        <v>30</v>
      </c>
      <c r="K8" s="19">
        <v>4</v>
      </c>
      <c r="L8" s="19">
        <f t="shared" si="2"/>
        <v>100</v>
      </c>
      <c r="M8" s="19">
        <v>539</v>
      </c>
      <c r="N8" s="19">
        <v>536</v>
      </c>
      <c r="O8" s="19">
        <v>539</v>
      </c>
      <c r="P8" s="19">
        <v>538</v>
      </c>
      <c r="Q8" s="19">
        <f t="shared" si="3"/>
        <v>100</v>
      </c>
      <c r="R8" s="19">
        <f t="shared" si="4"/>
        <v>100</v>
      </c>
      <c r="S8" s="19">
        <v>20</v>
      </c>
      <c r="T8" s="19">
        <v>5</v>
      </c>
      <c r="U8" s="19">
        <f t="shared" si="5"/>
        <v>100</v>
      </c>
      <c r="V8" s="19">
        <v>539</v>
      </c>
      <c r="W8" s="23">
        <v>540</v>
      </c>
      <c r="X8" s="20">
        <f t="shared" si="6"/>
        <v>100</v>
      </c>
      <c r="Y8" s="42">
        <f t="shared" si="7"/>
        <v>100</v>
      </c>
      <c r="Z8" s="20">
        <f t="shared" si="8"/>
        <v>100</v>
      </c>
      <c r="AA8" s="19">
        <v>20</v>
      </c>
      <c r="AB8" s="19">
        <v>5</v>
      </c>
      <c r="AC8" s="19">
        <f t="shared" si="9"/>
        <v>100</v>
      </c>
      <c r="AD8" s="19">
        <v>20</v>
      </c>
      <c r="AE8" s="19">
        <v>2</v>
      </c>
      <c r="AF8" s="19">
        <f t="shared" si="10"/>
        <v>40</v>
      </c>
      <c r="AG8" s="19">
        <v>109</v>
      </c>
      <c r="AH8" s="19">
        <v>111</v>
      </c>
      <c r="AI8" s="20">
        <f t="shared" si="11"/>
        <v>98</v>
      </c>
      <c r="AJ8" s="42">
        <f t="shared" si="12"/>
        <v>75</v>
      </c>
      <c r="AK8" s="19">
        <v>539</v>
      </c>
      <c r="AL8" s="19">
        <v>540</v>
      </c>
      <c r="AM8" s="20">
        <f t="shared" si="13"/>
        <v>100</v>
      </c>
      <c r="AN8" s="19">
        <v>539</v>
      </c>
      <c r="AO8" s="19">
        <v>540</v>
      </c>
      <c r="AP8" s="20">
        <f t="shared" si="14"/>
        <v>100</v>
      </c>
      <c r="AQ8" s="19">
        <v>538</v>
      </c>
      <c r="AR8" s="19">
        <v>538</v>
      </c>
      <c r="AS8" s="20">
        <f t="shared" si="15"/>
        <v>100</v>
      </c>
      <c r="AT8" s="20">
        <f t="shared" si="16"/>
        <v>100</v>
      </c>
      <c r="AU8" s="19">
        <v>540</v>
      </c>
      <c r="AV8" s="19">
        <v>540</v>
      </c>
      <c r="AW8" s="20">
        <f t="shared" si="17"/>
        <v>100</v>
      </c>
      <c r="AX8" s="19">
        <v>539</v>
      </c>
      <c r="AY8" s="19">
        <v>540</v>
      </c>
      <c r="AZ8" s="20">
        <f t="shared" si="18"/>
        <v>100</v>
      </c>
      <c r="BA8" s="19">
        <v>540</v>
      </c>
      <c r="BB8" s="19">
        <v>540</v>
      </c>
      <c r="BC8" s="20">
        <f t="shared" si="19"/>
        <v>100</v>
      </c>
      <c r="BD8" s="20">
        <f t="shared" si="20"/>
        <v>100</v>
      </c>
      <c r="BE8" s="20">
        <f t="shared" si="21"/>
        <v>95</v>
      </c>
      <c r="BF8" s="24"/>
      <c r="BG8" s="19">
        <f t="shared" si="22"/>
        <v>17</v>
      </c>
      <c r="BH8" s="19">
        <f t="shared" si="23"/>
        <v>1</v>
      </c>
      <c r="BI8" s="19">
        <f t="shared" si="24"/>
        <v>1</v>
      </c>
      <c r="BJ8" s="19">
        <f t="shared" si="25"/>
        <v>1</v>
      </c>
      <c r="BK8" s="19">
        <f t="shared" si="26"/>
        <v>1</v>
      </c>
      <c r="BL8" s="19">
        <f t="shared" si="27"/>
        <v>1</v>
      </c>
      <c r="BM8" s="19">
        <f t="shared" si="28"/>
        <v>1</v>
      </c>
      <c r="BN8" s="19">
        <f t="shared" si="29"/>
        <v>185</v>
      </c>
      <c r="BO8" s="19">
        <f t="shared" si="30"/>
        <v>183</v>
      </c>
      <c r="BP8" s="19">
        <f t="shared" si="31"/>
        <v>1</v>
      </c>
      <c r="BQ8" s="19">
        <f t="shared" si="32"/>
        <v>1</v>
      </c>
      <c r="BR8" s="19">
        <f t="shared" si="33"/>
        <v>1</v>
      </c>
      <c r="BS8" s="19">
        <f t="shared" si="34"/>
        <v>1</v>
      </c>
      <c r="BT8" s="19">
        <f t="shared" si="35"/>
        <v>1</v>
      </c>
      <c r="BU8" s="19">
        <f t="shared" si="36"/>
        <v>1</v>
      </c>
      <c r="BV8" s="19">
        <f t="shared" si="37"/>
        <v>1</v>
      </c>
      <c r="BW8" s="19">
        <f t="shared" si="38"/>
        <v>1</v>
      </c>
      <c r="BX8" s="19">
        <f t="shared" si="39"/>
        <v>45</v>
      </c>
      <c r="BY8" s="19">
        <f t="shared" si="40"/>
        <v>1</v>
      </c>
      <c r="BZ8" s="19">
        <f t="shared" si="41"/>
        <v>1</v>
      </c>
      <c r="CA8" s="18">
        <f t="shared" si="0"/>
        <v>95</v>
      </c>
      <c r="CB8" s="19">
        <f t="shared" si="42"/>
        <v>2</v>
      </c>
    </row>
    <row r="9" spans="1:80" s="16" customFormat="1" ht="45" x14ac:dyDescent="0.2">
      <c r="A9" s="21">
        <v>4</v>
      </c>
      <c r="B9" s="34">
        <v>6664035001</v>
      </c>
      <c r="C9" s="5" t="s">
        <v>504</v>
      </c>
      <c r="D9" s="5" t="s">
        <v>41</v>
      </c>
      <c r="E9" s="22">
        <v>10</v>
      </c>
      <c r="F9" s="19">
        <v>34</v>
      </c>
      <c r="G9" s="22">
        <v>11</v>
      </c>
      <c r="H9" s="22">
        <v>38</v>
      </c>
      <c r="I9" s="22">
        <f t="shared" si="1"/>
        <v>90</v>
      </c>
      <c r="J9" s="19">
        <v>30</v>
      </c>
      <c r="K9" s="19">
        <v>4</v>
      </c>
      <c r="L9" s="19">
        <f t="shared" si="2"/>
        <v>100</v>
      </c>
      <c r="M9" s="19">
        <v>129</v>
      </c>
      <c r="N9" s="19">
        <v>135</v>
      </c>
      <c r="O9" s="19">
        <v>134</v>
      </c>
      <c r="P9" s="19">
        <v>138</v>
      </c>
      <c r="Q9" s="19">
        <f t="shared" si="3"/>
        <v>97</v>
      </c>
      <c r="R9" s="19">
        <f t="shared" si="4"/>
        <v>96</v>
      </c>
      <c r="S9" s="19">
        <v>20</v>
      </c>
      <c r="T9" s="22">
        <v>5</v>
      </c>
      <c r="U9" s="19">
        <f t="shared" si="5"/>
        <v>100</v>
      </c>
      <c r="V9" s="19">
        <v>135</v>
      </c>
      <c r="W9" s="23">
        <v>149</v>
      </c>
      <c r="X9" s="20">
        <f t="shared" si="6"/>
        <v>91</v>
      </c>
      <c r="Y9" s="42">
        <f t="shared" si="7"/>
        <v>96</v>
      </c>
      <c r="Z9" s="20">
        <f t="shared" si="8"/>
        <v>96</v>
      </c>
      <c r="AA9" s="19">
        <v>20</v>
      </c>
      <c r="AB9" s="22">
        <v>2</v>
      </c>
      <c r="AC9" s="19">
        <f t="shared" si="9"/>
        <v>40</v>
      </c>
      <c r="AD9" s="19">
        <v>20</v>
      </c>
      <c r="AE9" s="22">
        <v>5</v>
      </c>
      <c r="AF9" s="19">
        <f t="shared" si="10"/>
        <v>100</v>
      </c>
      <c r="AG9" s="19">
        <v>5</v>
      </c>
      <c r="AH9" s="19">
        <v>5</v>
      </c>
      <c r="AI9" s="20">
        <f t="shared" si="11"/>
        <v>100</v>
      </c>
      <c r="AJ9" s="42">
        <f t="shared" si="12"/>
        <v>82</v>
      </c>
      <c r="AK9" s="19">
        <v>141</v>
      </c>
      <c r="AL9" s="19">
        <v>149</v>
      </c>
      <c r="AM9" s="20">
        <f t="shared" si="13"/>
        <v>95</v>
      </c>
      <c r="AN9" s="19">
        <v>148</v>
      </c>
      <c r="AO9" s="19">
        <v>149</v>
      </c>
      <c r="AP9" s="20">
        <f t="shared" si="14"/>
        <v>99</v>
      </c>
      <c r="AQ9" s="19">
        <v>128</v>
      </c>
      <c r="AR9" s="19">
        <v>130</v>
      </c>
      <c r="AS9" s="20">
        <f t="shared" si="15"/>
        <v>98</v>
      </c>
      <c r="AT9" s="20">
        <f t="shared" si="16"/>
        <v>97</v>
      </c>
      <c r="AU9" s="19">
        <v>145</v>
      </c>
      <c r="AV9" s="19">
        <v>149</v>
      </c>
      <c r="AW9" s="20">
        <f t="shared" si="17"/>
        <v>97</v>
      </c>
      <c r="AX9" s="19">
        <v>144</v>
      </c>
      <c r="AY9" s="19">
        <v>149</v>
      </c>
      <c r="AZ9" s="20">
        <f t="shared" si="18"/>
        <v>97</v>
      </c>
      <c r="BA9" s="19">
        <v>147</v>
      </c>
      <c r="BB9" s="19">
        <v>149</v>
      </c>
      <c r="BC9" s="20">
        <f t="shared" si="19"/>
        <v>99</v>
      </c>
      <c r="BD9" s="20">
        <f t="shared" si="20"/>
        <v>98</v>
      </c>
      <c r="BE9" s="20">
        <f t="shared" si="21"/>
        <v>94</v>
      </c>
      <c r="BF9" s="24"/>
      <c r="BG9" s="19">
        <f t="shared" si="22"/>
        <v>228</v>
      </c>
      <c r="BH9" s="19">
        <f t="shared" si="23"/>
        <v>1</v>
      </c>
      <c r="BI9" s="19">
        <f t="shared" si="24"/>
        <v>144</v>
      </c>
      <c r="BJ9" s="19">
        <f t="shared" si="25"/>
        <v>1</v>
      </c>
      <c r="BK9" s="19">
        <f t="shared" si="26"/>
        <v>80</v>
      </c>
      <c r="BL9" s="19">
        <f t="shared" si="27"/>
        <v>138</v>
      </c>
      <c r="BM9" s="19">
        <f t="shared" si="28"/>
        <v>62</v>
      </c>
      <c r="BN9" s="19">
        <f t="shared" si="29"/>
        <v>1</v>
      </c>
      <c r="BO9" s="19">
        <f t="shared" si="30"/>
        <v>1</v>
      </c>
      <c r="BP9" s="19">
        <f t="shared" si="31"/>
        <v>151</v>
      </c>
      <c r="BQ9" s="19">
        <f t="shared" si="32"/>
        <v>112</v>
      </c>
      <c r="BR9" s="19">
        <f t="shared" si="33"/>
        <v>172</v>
      </c>
      <c r="BS9" s="19">
        <f t="shared" si="34"/>
        <v>168</v>
      </c>
      <c r="BT9" s="19">
        <f t="shared" si="35"/>
        <v>109</v>
      </c>
      <c r="BU9" s="19">
        <f t="shared" si="36"/>
        <v>97</v>
      </c>
      <c r="BV9" s="19">
        <f t="shared" si="37"/>
        <v>103</v>
      </c>
      <c r="BW9" s="19">
        <f t="shared" si="38"/>
        <v>80</v>
      </c>
      <c r="BX9" s="19">
        <f t="shared" si="39"/>
        <v>19</v>
      </c>
      <c r="BY9" s="19">
        <f t="shared" si="40"/>
        <v>122</v>
      </c>
      <c r="BZ9" s="19">
        <f t="shared" si="41"/>
        <v>96</v>
      </c>
      <c r="CA9" s="18">
        <f t="shared" si="0"/>
        <v>94</v>
      </c>
      <c r="CB9" s="19">
        <f t="shared" si="42"/>
        <v>3</v>
      </c>
    </row>
    <row r="10" spans="1:80" s="16" customFormat="1" x14ac:dyDescent="0.2">
      <c r="A10" s="21">
        <v>188</v>
      </c>
      <c r="B10" s="34">
        <v>6602007614</v>
      </c>
      <c r="C10" s="39" t="s">
        <v>486</v>
      </c>
      <c r="D10" s="6" t="s">
        <v>224</v>
      </c>
      <c r="E10" s="19">
        <v>10</v>
      </c>
      <c r="F10" s="19">
        <v>36</v>
      </c>
      <c r="G10" s="22">
        <v>11</v>
      </c>
      <c r="H10" s="22">
        <v>38</v>
      </c>
      <c r="I10" s="22">
        <f t="shared" si="1"/>
        <v>93</v>
      </c>
      <c r="J10" s="19">
        <v>30</v>
      </c>
      <c r="K10" s="19">
        <v>3</v>
      </c>
      <c r="L10" s="19">
        <f t="shared" si="2"/>
        <v>90</v>
      </c>
      <c r="M10" s="19">
        <v>401</v>
      </c>
      <c r="N10" s="19">
        <v>395</v>
      </c>
      <c r="O10" s="19">
        <v>412</v>
      </c>
      <c r="P10" s="19">
        <v>403</v>
      </c>
      <c r="Q10" s="19">
        <f t="shared" si="3"/>
        <v>98</v>
      </c>
      <c r="R10" s="19">
        <f t="shared" si="4"/>
        <v>94</v>
      </c>
      <c r="S10" s="19">
        <v>20</v>
      </c>
      <c r="T10" s="19">
        <v>5</v>
      </c>
      <c r="U10" s="19">
        <f t="shared" si="5"/>
        <v>100</v>
      </c>
      <c r="V10" s="19">
        <v>472</v>
      </c>
      <c r="W10" s="23">
        <v>503</v>
      </c>
      <c r="X10" s="20">
        <f t="shared" si="6"/>
        <v>94</v>
      </c>
      <c r="Y10" s="42">
        <f t="shared" si="7"/>
        <v>97</v>
      </c>
      <c r="Z10" s="20">
        <f t="shared" si="8"/>
        <v>97</v>
      </c>
      <c r="AA10" s="19">
        <v>20</v>
      </c>
      <c r="AB10" s="19">
        <v>3</v>
      </c>
      <c r="AC10" s="19">
        <f t="shared" si="9"/>
        <v>60</v>
      </c>
      <c r="AD10" s="19">
        <v>20</v>
      </c>
      <c r="AE10" s="19">
        <v>5</v>
      </c>
      <c r="AF10" s="19">
        <f t="shared" si="10"/>
        <v>100</v>
      </c>
      <c r="AG10" s="19">
        <v>67</v>
      </c>
      <c r="AH10" s="19">
        <v>71</v>
      </c>
      <c r="AI10" s="20">
        <f t="shared" si="11"/>
        <v>94</v>
      </c>
      <c r="AJ10" s="42">
        <f t="shared" si="12"/>
        <v>86</v>
      </c>
      <c r="AK10" s="19">
        <v>465</v>
      </c>
      <c r="AL10" s="19">
        <v>503</v>
      </c>
      <c r="AM10" s="20">
        <f t="shared" si="13"/>
        <v>92</v>
      </c>
      <c r="AN10" s="19">
        <v>496</v>
      </c>
      <c r="AO10" s="19">
        <v>503</v>
      </c>
      <c r="AP10" s="20">
        <f t="shared" si="14"/>
        <v>99</v>
      </c>
      <c r="AQ10" s="19">
        <v>362</v>
      </c>
      <c r="AR10" s="19">
        <v>380</v>
      </c>
      <c r="AS10" s="20">
        <f t="shared" si="15"/>
        <v>95</v>
      </c>
      <c r="AT10" s="20">
        <f t="shared" si="16"/>
        <v>95</v>
      </c>
      <c r="AU10" s="19">
        <v>498</v>
      </c>
      <c r="AV10" s="19">
        <v>503</v>
      </c>
      <c r="AW10" s="20">
        <f t="shared" si="17"/>
        <v>99</v>
      </c>
      <c r="AX10" s="19">
        <v>466</v>
      </c>
      <c r="AY10" s="19">
        <v>503</v>
      </c>
      <c r="AZ10" s="20">
        <f t="shared" si="18"/>
        <v>93</v>
      </c>
      <c r="BA10" s="19">
        <v>488</v>
      </c>
      <c r="BB10" s="19">
        <v>503</v>
      </c>
      <c r="BC10" s="20">
        <f t="shared" si="19"/>
        <v>97</v>
      </c>
      <c r="BD10" s="20">
        <f t="shared" si="20"/>
        <v>97</v>
      </c>
      <c r="BE10" s="20">
        <f t="shared" si="21"/>
        <v>94</v>
      </c>
      <c r="BF10" s="24"/>
      <c r="BG10" s="19">
        <f t="shared" si="22"/>
        <v>127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47</v>
      </c>
      <c r="BL10" s="19">
        <f t="shared" si="27"/>
        <v>75</v>
      </c>
      <c r="BM10" s="19">
        <f t="shared" si="28"/>
        <v>28</v>
      </c>
      <c r="BN10" s="19">
        <f t="shared" si="29"/>
        <v>1</v>
      </c>
      <c r="BO10" s="19">
        <f t="shared" si="30"/>
        <v>202</v>
      </c>
      <c r="BP10" s="19">
        <f t="shared" si="31"/>
        <v>213</v>
      </c>
      <c r="BQ10" s="19">
        <f t="shared" si="32"/>
        <v>112</v>
      </c>
      <c r="BR10" s="19">
        <f t="shared" si="33"/>
        <v>306</v>
      </c>
      <c r="BS10" s="19">
        <f t="shared" si="34"/>
        <v>78</v>
      </c>
      <c r="BT10" s="19">
        <f t="shared" si="35"/>
        <v>258</v>
      </c>
      <c r="BU10" s="19">
        <f t="shared" si="36"/>
        <v>223</v>
      </c>
      <c r="BV10" s="19">
        <f t="shared" si="37"/>
        <v>199</v>
      </c>
      <c r="BW10" s="19">
        <f t="shared" si="38"/>
        <v>47</v>
      </c>
      <c r="BX10" s="19">
        <f t="shared" si="39"/>
        <v>13</v>
      </c>
      <c r="BY10" s="19">
        <f t="shared" si="40"/>
        <v>199</v>
      </c>
      <c r="BZ10" s="19">
        <f t="shared" si="41"/>
        <v>163</v>
      </c>
      <c r="CA10" s="18">
        <f t="shared" si="0"/>
        <v>94</v>
      </c>
      <c r="CB10" s="19">
        <f t="shared" si="42"/>
        <v>3</v>
      </c>
    </row>
    <row r="11" spans="1:80" s="16" customFormat="1" ht="30" x14ac:dyDescent="0.2">
      <c r="A11" s="21">
        <v>241</v>
      </c>
      <c r="B11" s="34">
        <v>6629012428</v>
      </c>
      <c r="C11" s="6" t="s">
        <v>440</v>
      </c>
      <c r="D11" s="5" t="s">
        <v>276</v>
      </c>
      <c r="E11" s="19">
        <v>11</v>
      </c>
      <c r="F11" s="19">
        <v>33</v>
      </c>
      <c r="G11" s="22">
        <v>11</v>
      </c>
      <c r="H11" s="22">
        <v>38</v>
      </c>
      <c r="I11" s="22">
        <f t="shared" si="1"/>
        <v>93</v>
      </c>
      <c r="J11" s="19">
        <v>30</v>
      </c>
      <c r="K11" s="19">
        <v>4</v>
      </c>
      <c r="L11" s="19">
        <f t="shared" si="2"/>
        <v>100</v>
      </c>
      <c r="M11" s="19">
        <v>378</v>
      </c>
      <c r="N11" s="19">
        <v>334</v>
      </c>
      <c r="O11" s="19">
        <v>385</v>
      </c>
      <c r="P11" s="19">
        <v>346</v>
      </c>
      <c r="Q11" s="19">
        <f t="shared" si="3"/>
        <v>97</v>
      </c>
      <c r="R11" s="19">
        <f t="shared" si="4"/>
        <v>97</v>
      </c>
      <c r="S11" s="19">
        <v>20</v>
      </c>
      <c r="T11" s="19">
        <v>5</v>
      </c>
      <c r="U11" s="19">
        <f t="shared" si="5"/>
        <v>100</v>
      </c>
      <c r="V11" s="19">
        <v>413</v>
      </c>
      <c r="W11" s="23">
        <v>432</v>
      </c>
      <c r="X11" s="20">
        <f t="shared" si="6"/>
        <v>96</v>
      </c>
      <c r="Y11" s="42">
        <f t="shared" si="7"/>
        <v>98</v>
      </c>
      <c r="Z11" s="20">
        <f t="shared" si="8"/>
        <v>98</v>
      </c>
      <c r="AA11" s="19">
        <v>20</v>
      </c>
      <c r="AB11" s="19">
        <v>4</v>
      </c>
      <c r="AC11" s="19">
        <f t="shared" si="9"/>
        <v>80</v>
      </c>
      <c r="AD11" s="19">
        <v>20</v>
      </c>
      <c r="AE11" s="19">
        <v>7</v>
      </c>
      <c r="AF11" s="19">
        <f t="shared" si="10"/>
        <v>100</v>
      </c>
      <c r="AG11" s="19">
        <v>38</v>
      </c>
      <c r="AH11" s="19">
        <v>41</v>
      </c>
      <c r="AI11" s="20">
        <f t="shared" si="11"/>
        <v>93</v>
      </c>
      <c r="AJ11" s="42">
        <f t="shared" si="12"/>
        <v>92</v>
      </c>
      <c r="AK11" s="19">
        <v>301</v>
      </c>
      <c r="AL11" s="19">
        <v>432</v>
      </c>
      <c r="AM11" s="20">
        <f t="shared" si="13"/>
        <v>70</v>
      </c>
      <c r="AN11" s="19">
        <v>425</v>
      </c>
      <c r="AO11" s="19">
        <v>432</v>
      </c>
      <c r="AP11" s="20">
        <f t="shared" si="14"/>
        <v>98</v>
      </c>
      <c r="AQ11" s="19">
        <v>347</v>
      </c>
      <c r="AR11" s="19">
        <v>354</v>
      </c>
      <c r="AS11" s="20">
        <f t="shared" si="15"/>
        <v>98</v>
      </c>
      <c r="AT11" s="20">
        <f t="shared" si="16"/>
        <v>87</v>
      </c>
      <c r="AU11" s="19">
        <v>409</v>
      </c>
      <c r="AV11" s="19">
        <v>432</v>
      </c>
      <c r="AW11" s="20">
        <f t="shared" si="17"/>
        <v>95</v>
      </c>
      <c r="AX11" s="19">
        <v>422</v>
      </c>
      <c r="AY11" s="19">
        <v>432</v>
      </c>
      <c r="AZ11" s="20">
        <f t="shared" si="18"/>
        <v>98</v>
      </c>
      <c r="BA11" s="19">
        <v>425</v>
      </c>
      <c r="BB11" s="19">
        <v>432</v>
      </c>
      <c r="BC11" s="20">
        <f t="shared" si="19"/>
        <v>98</v>
      </c>
      <c r="BD11" s="20">
        <f t="shared" si="20"/>
        <v>97</v>
      </c>
      <c r="BE11" s="20">
        <f t="shared" si="21"/>
        <v>94</v>
      </c>
      <c r="BF11" s="24"/>
      <c r="BG11" s="19">
        <f t="shared" si="22"/>
        <v>127</v>
      </c>
      <c r="BH11" s="19">
        <f t="shared" si="23"/>
        <v>1</v>
      </c>
      <c r="BI11" s="19">
        <f t="shared" si="24"/>
        <v>144</v>
      </c>
      <c r="BJ11" s="19">
        <f t="shared" si="25"/>
        <v>1</v>
      </c>
      <c r="BK11" s="19">
        <f t="shared" si="26"/>
        <v>30</v>
      </c>
      <c r="BL11" s="19">
        <f t="shared" si="27"/>
        <v>50</v>
      </c>
      <c r="BM11" s="19">
        <f t="shared" si="28"/>
        <v>6</v>
      </c>
      <c r="BN11" s="19">
        <f t="shared" si="29"/>
        <v>1</v>
      </c>
      <c r="BO11" s="19">
        <f t="shared" si="30"/>
        <v>210</v>
      </c>
      <c r="BP11" s="19">
        <f t="shared" si="31"/>
        <v>315</v>
      </c>
      <c r="BQ11" s="19">
        <f t="shared" si="32"/>
        <v>198</v>
      </c>
      <c r="BR11" s="19">
        <f t="shared" si="33"/>
        <v>172</v>
      </c>
      <c r="BS11" s="19">
        <f t="shared" si="34"/>
        <v>244</v>
      </c>
      <c r="BT11" s="19">
        <f t="shared" si="35"/>
        <v>76</v>
      </c>
      <c r="BU11" s="19">
        <f t="shared" si="36"/>
        <v>159</v>
      </c>
      <c r="BV11" s="19">
        <f t="shared" si="37"/>
        <v>59</v>
      </c>
      <c r="BW11" s="19">
        <f t="shared" si="38"/>
        <v>30</v>
      </c>
      <c r="BX11" s="19">
        <f t="shared" si="39"/>
        <v>6</v>
      </c>
      <c r="BY11" s="19">
        <f t="shared" si="40"/>
        <v>308</v>
      </c>
      <c r="BZ11" s="19">
        <f t="shared" si="41"/>
        <v>163</v>
      </c>
      <c r="CA11" s="18">
        <f t="shared" si="0"/>
        <v>94</v>
      </c>
      <c r="CB11" s="19">
        <f t="shared" si="42"/>
        <v>3</v>
      </c>
    </row>
    <row r="12" spans="1:80" s="16" customFormat="1" ht="30" x14ac:dyDescent="0.2">
      <c r="A12" s="21">
        <v>242</v>
      </c>
      <c r="B12" s="34">
        <v>6629010678</v>
      </c>
      <c r="C12" s="6" t="s">
        <v>440</v>
      </c>
      <c r="D12" s="5" t="s">
        <v>277</v>
      </c>
      <c r="E12" s="19">
        <v>10</v>
      </c>
      <c r="F12" s="19">
        <v>36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4</v>
      </c>
      <c r="L12" s="19">
        <f t="shared" si="2"/>
        <v>100</v>
      </c>
      <c r="M12" s="19">
        <v>190</v>
      </c>
      <c r="N12" s="19">
        <v>171</v>
      </c>
      <c r="O12" s="19">
        <v>192</v>
      </c>
      <c r="P12" s="19">
        <v>174</v>
      </c>
      <c r="Q12" s="19">
        <f t="shared" si="3"/>
        <v>99</v>
      </c>
      <c r="R12" s="19">
        <f t="shared" si="4"/>
        <v>98</v>
      </c>
      <c r="S12" s="19">
        <v>20</v>
      </c>
      <c r="T12" s="19">
        <v>5</v>
      </c>
      <c r="U12" s="19">
        <f t="shared" si="5"/>
        <v>100</v>
      </c>
      <c r="V12" s="19">
        <v>200</v>
      </c>
      <c r="W12" s="23">
        <v>218</v>
      </c>
      <c r="X12" s="20">
        <f t="shared" si="6"/>
        <v>92</v>
      </c>
      <c r="Y12" s="42">
        <f t="shared" si="7"/>
        <v>96</v>
      </c>
      <c r="Z12" s="20">
        <f t="shared" si="8"/>
        <v>96</v>
      </c>
      <c r="AA12" s="19">
        <v>20</v>
      </c>
      <c r="AB12" s="19">
        <v>2</v>
      </c>
      <c r="AC12" s="19">
        <f t="shared" si="9"/>
        <v>40</v>
      </c>
      <c r="AD12" s="19">
        <v>20</v>
      </c>
      <c r="AE12" s="19">
        <v>5</v>
      </c>
      <c r="AF12" s="19">
        <f t="shared" si="10"/>
        <v>100</v>
      </c>
      <c r="AG12" s="19">
        <v>10</v>
      </c>
      <c r="AH12" s="19">
        <v>10</v>
      </c>
      <c r="AI12" s="20">
        <f t="shared" si="11"/>
        <v>100</v>
      </c>
      <c r="AJ12" s="42">
        <f t="shared" si="12"/>
        <v>82</v>
      </c>
      <c r="AK12" s="19">
        <v>210</v>
      </c>
      <c r="AL12" s="19">
        <v>218</v>
      </c>
      <c r="AM12" s="20">
        <f t="shared" si="13"/>
        <v>96</v>
      </c>
      <c r="AN12" s="19">
        <v>213</v>
      </c>
      <c r="AO12" s="19">
        <v>218</v>
      </c>
      <c r="AP12" s="20">
        <f t="shared" si="14"/>
        <v>98</v>
      </c>
      <c r="AQ12" s="19">
        <v>158</v>
      </c>
      <c r="AR12" s="19">
        <v>161</v>
      </c>
      <c r="AS12" s="20">
        <f t="shared" si="15"/>
        <v>98</v>
      </c>
      <c r="AT12" s="20">
        <f t="shared" si="16"/>
        <v>97</v>
      </c>
      <c r="AU12" s="19">
        <v>214</v>
      </c>
      <c r="AV12" s="19">
        <v>218</v>
      </c>
      <c r="AW12" s="20">
        <f t="shared" si="17"/>
        <v>98</v>
      </c>
      <c r="AX12" s="19">
        <v>206</v>
      </c>
      <c r="AY12" s="19">
        <v>218</v>
      </c>
      <c r="AZ12" s="20">
        <f t="shared" si="18"/>
        <v>94</v>
      </c>
      <c r="BA12" s="19">
        <v>214</v>
      </c>
      <c r="BB12" s="19">
        <v>218</v>
      </c>
      <c r="BC12" s="20">
        <f t="shared" si="19"/>
        <v>98</v>
      </c>
      <c r="BD12" s="20">
        <f t="shared" si="20"/>
        <v>97</v>
      </c>
      <c r="BE12" s="20">
        <f t="shared" si="21"/>
        <v>94</v>
      </c>
      <c r="BF12" s="24"/>
      <c r="BG12" s="19">
        <f t="shared" si="22"/>
        <v>127</v>
      </c>
      <c r="BH12" s="19">
        <f t="shared" si="23"/>
        <v>1</v>
      </c>
      <c r="BI12" s="19">
        <f t="shared" si="24"/>
        <v>52</v>
      </c>
      <c r="BJ12" s="19">
        <f t="shared" si="25"/>
        <v>1</v>
      </c>
      <c r="BK12" s="19">
        <f t="shared" si="26"/>
        <v>80</v>
      </c>
      <c r="BL12" s="19">
        <f t="shared" si="27"/>
        <v>120</v>
      </c>
      <c r="BM12" s="19">
        <f t="shared" si="28"/>
        <v>62</v>
      </c>
      <c r="BN12" s="19">
        <f t="shared" si="29"/>
        <v>1</v>
      </c>
      <c r="BO12" s="19">
        <f t="shared" si="30"/>
        <v>1</v>
      </c>
      <c r="BP12" s="19">
        <f t="shared" si="31"/>
        <v>123</v>
      </c>
      <c r="BQ12" s="19">
        <f t="shared" si="32"/>
        <v>198</v>
      </c>
      <c r="BR12" s="19">
        <f t="shared" si="33"/>
        <v>172</v>
      </c>
      <c r="BS12" s="19">
        <f t="shared" si="34"/>
        <v>128</v>
      </c>
      <c r="BT12" s="19">
        <f t="shared" si="35"/>
        <v>227</v>
      </c>
      <c r="BU12" s="19">
        <f t="shared" si="36"/>
        <v>159</v>
      </c>
      <c r="BV12" s="19">
        <f t="shared" si="37"/>
        <v>18</v>
      </c>
      <c r="BW12" s="19">
        <f t="shared" si="38"/>
        <v>80</v>
      </c>
      <c r="BX12" s="19">
        <f t="shared" si="39"/>
        <v>19</v>
      </c>
      <c r="BY12" s="19">
        <f t="shared" si="40"/>
        <v>122</v>
      </c>
      <c r="BZ12" s="19">
        <f t="shared" si="41"/>
        <v>163</v>
      </c>
      <c r="CA12" s="18">
        <f t="shared" si="0"/>
        <v>94</v>
      </c>
      <c r="CB12" s="19">
        <f t="shared" si="42"/>
        <v>3</v>
      </c>
    </row>
    <row r="13" spans="1:80" s="16" customFormat="1" ht="30" x14ac:dyDescent="0.2">
      <c r="A13" s="21">
        <v>244</v>
      </c>
      <c r="B13" s="34">
        <v>6629009665</v>
      </c>
      <c r="C13" s="6" t="s">
        <v>440</v>
      </c>
      <c r="D13" s="5" t="s">
        <v>279</v>
      </c>
      <c r="E13" s="19">
        <v>11</v>
      </c>
      <c r="F13" s="19">
        <v>36</v>
      </c>
      <c r="G13" s="22">
        <v>11</v>
      </c>
      <c r="H13" s="22">
        <v>38</v>
      </c>
      <c r="I13" s="22">
        <f t="shared" si="1"/>
        <v>97</v>
      </c>
      <c r="J13" s="19">
        <v>30</v>
      </c>
      <c r="K13" s="19">
        <v>4</v>
      </c>
      <c r="L13" s="19">
        <f t="shared" si="2"/>
        <v>100</v>
      </c>
      <c r="M13" s="19">
        <v>247</v>
      </c>
      <c r="N13" s="19">
        <v>251</v>
      </c>
      <c r="O13" s="19">
        <v>249</v>
      </c>
      <c r="P13" s="19">
        <v>255</v>
      </c>
      <c r="Q13" s="19">
        <f t="shared" si="3"/>
        <v>99</v>
      </c>
      <c r="R13" s="19">
        <f t="shared" si="4"/>
        <v>99</v>
      </c>
      <c r="S13" s="19">
        <v>20</v>
      </c>
      <c r="T13" s="19">
        <v>5</v>
      </c>
      <c r="U13" s="19">
        <f t="shared" si="5"/>
        <v>100</v>
      </c>
      <c r="V13" s="19">
        <v>278</v>
      </c>
      <c r="W13" s="23">
        <v>290</v>
      </c>
      <c r="X13" s="20">
        <f t="shared" si="6"/>
        <v>96</v>
      </c>
      <c r="Y13" s="42">
        <f t="shared" si="7"/>
        <v>98</v>
      </c>
      <c r="Z13" s="20">
        <f t="shared" si="8"/>
        <v>98</v>
      </c>
      <c r="AA13" s="19">
        <v>20</v>
      </c>
      <c r="AB13" s="19">
        <v>3</v>
      </c>
      <c r="AC13" s="19">
        <f t="shared" si="9"/>
        <v>60</v>
      </c>
      <c r="AD13" s="19">
        <v>20</v>
      </c>
      <c r="AE13" s="19">
        <v>5</v>
      </c>
      <c r="AF13" s="19">
        <f t="shared" si="10"/>
        <v>100</v>
      </c>
      <c r="AG13" s="19">
        <v>38</v>
      </c>
      <c r="AH13" s="19">
        <v>70</v>
      </c>
      <c r="AI13" s="20">
        <f t="shared" si="11"/>
        <v>54</v>
      </c>
      <c r="AJ13" s="42">
        <f t="shared" si="12"/>
        <v>74</v>
      </c>
      <c r="AK13" s="19">
        <v>282</v>
      </c>
      <c r="AL13" s="19">
        <v>290</v>
      </c>
      <c r="AM13" s="20">
        <f t="shared" si="13"/>
        <v>97</v>
      </c>
      <c r="AN13" s="19">
        <v>289</v>
      </c>
      <c r="AO13" s="19">
        <v>290</v>
      </c>
      <c r="AP13" s="20">
        <f t="shared" si="14"/>
        <v>100</v>
      </c>
      <c r="AQ13" s="19">
        <v>261</v>
      </c>
      <c r="AR13" s="19">
        <v>261</v>
      </c>
      <c r="AS13" s="20">
        <f t="shared" si="15"/>
        <v>100</v>
      </c>
      <c r="AT13" s="20">
        <f t="shared" si="16"/>
        <v>99</v>
      </c>
      <c r="AU13" s="19">
        <v>288</v>
      </c>
      <c r="AV13" s="19">
        <v>290</v>
      </c>
      <c r="AW13" s="20">
        <f t="shared" si="17"/>
        <v>99</v>
      </c>
      <c r="AX13" s="19">
        <v>282</v>
      </c>
      <c r="AY13" s="19">
        <v>290</v>
      </c>
      <c r="AZ13" s="20">
        <f t="shared" si="18"/>
        <v>97</v>
      </c>
      <c r="BA13" s="19">
        <v>287</v>
      </c>
      <c r="BB13" s="19">
        <v>290</v>
      </c>
      <c r="BC13" s="20">
        <f t="shared" si="19"/>
        <v>99</v>
      </c>
      <c r="BD13" s="20">
        <f t="shared" si="20"/>
        <v>99</v>
      </c>
      <c r="BE13" s="20">
        <f t="shared" si="21"/>
        <v>94</v>
      </c>
      <c r="BF13" s="24"/>
      <c r="BG13" s="19">
        <f t="shared" si="22"/>
        <v>27</v>
      </c>
      <c r="BH13" s="19">
        <f t="shared" si="23"/>
        <v>1</v>
      </c>
      <c r="BI13" s="19">
        <f t="shared" si="24"/>
        <v>52</v>
      </c>
      <c r="BJ13" s="19">
        <f t="shared" si="25"/>
        <v>1</v>
      </c>
      <c r="BK13" s="19">
        <f t="shared" si="26"/>
        <v>30</v>
      </c>
      <c r="BL13" s="19">
        <f t="shared" si="27"/>
        <v>50</v>
      </c>
      <c r="BM13" s="19">
        <f t="shared" si="28"/>
        <v>28</v>
      </c>
      <c r="BN13" s="19">
        <f t="shared" si="29"/>
        <v>1</v>
      </c>
      <c r="BO13" s="19">
        <f t="shared" si="30"/>
        <v>342</v>
      </c>
      <c r="BP13" s="19">
        <f t="shared" si="31"/>
        <v>98</v>
      </c>
      <c r="BQ13" s="19">
        <f t="shared" si="32"/>
        <v>1</v>
      </c>
      <c r="BR13" s="19">
        <f t="shared" si="33"/>
        <v>1</v>
      </c>
      <c r="BS13" s="19">
        <f t="shared" si="34"/>
        <v>78</v>
      </c>
      <c r="BT13" s="19">
        <f t="shared" si="35"/>
        <v>109</v>
      </c>
      <c r="BU13" s="19">
        <f t="shared" si="36"/>
        <v>97</v>
      </c>
      <c r="BV13" s="19">
        <f t="shared" si="37"/>
        <v>5</v>
      </c>
      <c r="BW13" s="19">
        <f t="shared" si="38"/>
        <v>30</v>
      </c>
      <c r="BX13" s="19">
        <f t="shared" si="39"/>
        <v>47</v>
      </c>
      <c r="BY13" s="19">
        <f t="shared" si="40"/>
        <v>31</v>
      </c>
      <c r="BZ13" s="19">
        <f t="shared" si="41"/>
        <v>36</v>
      </c>
      <c r="CA13" s="18">
        <f t="shared" si="0"/>
        <v>94</v>
      </c>
      <c r="CB13" s="19">
        <f t="shared" si="42"/>
        <v>3</v>
      </c>
    </row>
    <row r="14" spans="1:80" s="16" customFormat="1" ht="30" x14ac:dyDescent="0.2">
      <c r="A14" s="21">
        <v>246</v>
      </c>
      <c r="B14" s="34">
        <v>6629012403</v>
      </c>
      <c r="C14" s="6" t="s">
        <v>440</v>
      </c>
      <c r="D14" s="5" t="s">
        <v>281</v>
      </c>
      <c r="E14" s="19">
        <v>10</v>
      </c>
      <c r="F14" s="19">
        <v>36</v>
      </c>
      <c r="G14" s="22">
        <v>11</v>
      </c>
      <c r="H14" s="22">
        <v>38</v>
      </c>
      <c r="I14" s="22">
        <f t="shared" si="1"/>
        <v>93</v>
      </c>
      <c r="J14" s="19">
        <v>30</v>
      </c>
      <c r="K14" s="19">
        <v>3</v>
      </c>
      <c r="L14" s="19">
        <f t="shared" si="2"/>
        <v>90</v>
      </c>
      <c r="M14" s="19">
        <v>416</v>
      </c>
      <c r="N14" s="19">
        <v>374</v>
      </c>
      <c r="O14" s="19">
        <v>431</v>
      </c>
      <c r="P14" s="19">
        <v>398</v>
      </c>
      <c r="Q14" s="19">
        <f t="shared" si="3"/>
        <v>95</v>
      </c>
      <c r="R14" s="19">
        <f t="shared" si="4"/>
        <v>93</v>
      </c>
      <c r="S14" s="19">
        <v>20</v>
      </c>
      <c r="T14" s="19">
        <v>5</v>
      </c>
      <c r="U14" s="19">
        <f t="shared" si="5"/>
        <v>100</v>
      </c>
      <c r="V14" s="19">
        <v>469</v>
      </c>
      <c r="W14" s="23">
        <v>518</v>
      </c>
      <c r="X14" s="20">
        <f t="shared" si="6"/>
        <v>91</v>
      </c>
      <c r="Y14" s="42">
        <f t="shared" si="7"/>
        <v>96</v>
      </c>
      <c r="Z14" s="20">
        <f t="shared" si="8"/>
        <v>96</v>
      </c>
      <c r="AA14" s="19">
        <v>20</v>
      </c>
      <c r="AB14" s="19">
        <v>4</v>
      </c>
      <c r="AC14" s="19">
        <f t="shared" si="9"/>
        <v>80</v>
      </c>
      <c r="AD14" s="19">
        <v>20</v>
      </c>
      <c r="AE14" s="19">
        <v>5</v>
      </c>
      <c r="AF14" s="19">
        <f t="shared" si="10"/>
        <v>100</v>
      </c>
      <c r="AG14" s="19">
        <v>45</v>
      </c>
      <c r="AH14" s="19">
        <v>50</v>
      </c>
      <c r="AI14" s="20">
        <f t="shared" si="11"/>
        <v>90</v>
      </c>
      <c r="AJ14" s="42">
        <f t="shared" si="12"/>
        <v>91</v>
      </c>
      <c r="AK14" s="19">
        <v>472</v>
      </c>
      <c r="AL14" s="19">
        <v>518</v>
      </c>
      <c r="AM14" s="20">
        <f t="shared" si="13"/>
        <v>91</v>
      </c>
      <c r="AN14" s="19">
        <v>506</v>
      </c>
      <c r="AO14" s="19">
        <v>518</v>
      </c>
      <c r="AP14" s="20">
        <f t="shared" si="14"/>
        <v>98</v>
      </c>
      <c r="AQ14" s="19">
        <v>335</v>
      </c>
      <c r="AR14" s="19">
        <v>340</v>
      </c>
      <c r="AS14" s="20">
        <f t="shared" si="15"/>
        <v>99</v>
      </c>
      <c r="AT14" s="20">
        <f t="shared" si="16"/>
        <v>95</v>
      </c>
      <c r="AU14" s="19">
        <v>506</v>
      </c>
      <c r="AV14" s="19">
        <v>518</v>
      </c>
      <c r="AW14" s="20">
        <f t="shared" si="17"/>
        <v>98</v>
      </c>
      <c r="AX14" s="19">
        <v>470</v>
      </c>
      <c r="AY14" s="19">
        <v>518</v>
      </c>
      <c r="AZ14" s="20">
        <f t="shared" si="18"/>
        <v>91</v>
      </c>
      <c r="BA14" s="19">
        <v>501</v>
      </c>
      <c r="BB14" s="19">
        <v>518</v>
      </c>
      <c r="BC14" s="20">
        <f t="shared" si="19"/>
        <v>97</v>
      </c>
      <c r="BD14" s="20">
        <f t="shared" si="20"/>
        <v>96</v>
      </c>
      <c r="BE14" s="20">
        <f t="shared" si="21"/>
        <v>94</v>
      </c>
      <c r="BF14" s="24"/>
      <c r="BG14" s="19">
        <f t="shared" si="22"/>
        <v>127</v>
      </c>
      <c r="BH14" s="19">
        <f t="shared" si="23"/>
        <v>239</v>
      </c>
      <c r="BI14" s="19">
        <f t="shared" si="24"/>
        <v>232</v>
      </c>
      <c r="BJ14" s="19">
        <f t="shared" si="25"/>
        <v>1</v>
      </c>
      <c r="BK14" s="19">
        <f t="shared" si="26"/>
        <v>80</v>
      </c>
      <c r="BL14" s="19">
        <f t="shared" si="27"/>
        <v>138</v>
      </c>
      <c r="BM14" s="19">
        <f t="shared" si="28"/>
        <v>6</v>
      </c>
      <c r="BN14" s="19">
        <f t="shared" si="29"/>
        <v>1</v>
      </c>
      <c r="BO14" s="19">
        <f t="shared" si="30"/>
        <v>228</v>
      </c>
      <c r="BP14" s="19">
        <f t="shared" si="31"/>
        <v>226</v>
      </c>
      <c r="BQ14" s="19">
        <f t="shared" si="32"/>
        <v>198</v>
      </c>
      <c r="BR14" s="19">
        <f t="shared" si="33"/>
        <v>112</v>
      </c>
      <c r="BS14" s="19">
        <f t="shared" si="34"/>
        <v>128</v>
      </c>
      <c r="BT14" s="19">
        <f t="shared" si="35"/>
        <v>303</v>
      </c>
      <c r="BU14" s="19">
        <f t="shared" si="36"/>
        <v>223</v>
      </c>
      <c r="BV14" s="19">
        <f t="shared" si="37"/>
        <v>239</v>
      </c>
      <c r="BW14" s="19">
        <f t="shared" si="38"/>
        <v>80</v>
      </c>
      <c r="BX14" s="19">
        <f t="shared" si="39"/>
        <v>7</v>
      </c>
      <c r="BY14" s="19">
        <f t="shared" si="40"/>
        <v>199</v>
      </c>
      <c r="BZ14" s="19">
        <f t="shared" si="41"/>
        <v>215</v>
      </c>
      <c r="CA14" s="18">
        <f t="shared" si="0"/>
        <v>94</v>
      </c>
      <c r="CB14" s="19">
        <f t="shared" si="42"/>
        <v>3</v>
      </c>
    </row>
    <row r="15" spans="1:80" s="16" customFormat="1" ht="30" x14ac:dyDescent="0.2">
      <c r="A15" s="21">
        <v>252</v>
      </c>
      <c r="B15" s="34">
        <v>6621007948</v>
      </c>
      <c r="C15" s="5" t="s">
        <v>443</v>
      </c>
      <c r="D15" s="6" t="s">
        <v>243</v>
      </c>
      <c r="E15" s="19">
        <v>11</v>
      </c>
      <c r="F15" s="19">
        <v>37</v>
      </c>
      <c r="G15" s="22">
        <v>11</v>
      </c>
      <c r="H15" s="22">
        <v>38</v>
      </c>
      <c r="I15" s="22">
        <f t="shared" si="1"/>
        <v>99</v>
      </c>
      <c r="J15" s="19">
        <v>30</v>
      </c>
      <c r="K15" s="19">
        <v>4</v>
      </c>
      <c r="L15" s="19">
        <f t="shared" si="2"/>
        <v>100</v>
      </c>
      <c r="M15" s="19">
        <v>26</v>
      </c>
      <c r="N15" s="19">
        <v>25</v>
      </c>
      <c r="O15" s="19">
        <v>27</v>
      </c>
      <c r="P15" s="19">
        <v>25</v>
      </c>
      <c r="Q15" s="19">
        <f t="shared" si="3"/>
        <v>98</v>
      </c>
      <c r="R15" s="19">
        <f t="shared" si="4"/>
        <v>99</v>
      </c>
      <c r="S15" s="19">
        <v>20</v>
      </c>
      <c r="T15" s="19">
        <v>5</v>
      </c>
      <c r="U15" s="19">
        <f t="shared" si="5"/>
        <v>100</v>
      </c>
      <c r="V15" s="19">
        <v>29</v>
      </c>
      <c r="W15" s="23">
        <v>29</v>
      </c>
      <c r="X15" s="20">
        <f t="shared" si="6"/>
        <v>100</v>
      </c>
      <c r="Y15" s="42">
        <f t="shared" si="7"/>
        <v>100</v>
      </c>
      <c r="Z15" s="20">
        <f t="shared" si="8"/>
        <v>100</v>
      </c>
      <c r="AA15" s="19">
        <v>20</v>
      </c>
      <c r="AB15" s="19">
        <v>2</v>
      </c>
      <c r="AC15" s="19">
        <f t="shared" si="9"/>
        <v>40</v>
      </c>
      <c r="AD15" s="19">
        <v>20</v>
      </c>
      <c r="AE15" s="19">
        <v>4</v>
      </c>
      <c r="AF15" s="19">
        <f t="shared" si="10"/>
        <v>80</v>
      </c>
      <c r="AG15" s="19">
        <v>2</v>
      </c>
      <c r="AH15" s="19">
        <v>2</v>
      </c>
      <c r="AI15" s="20">
        <f t="shared" si="11"/>
        <v>100</v>
      </c>
      <c r="AJ15" s="42">
        <f t="shared" si="12"/>
        <v>74</v>
      </c>
      <c r="AK15" s="19">
        <v>28</v>
      </c>
      <c r="AL15" s="19">
        <v>29</v>
      </c>
      <c r="AM15" s="20">
        <f t="shared" si="13"/>
        <v>97</v>
      </c>
      <c r="AN15" s="19">
        <v>28</v>
      </c>
      <c r="AO15" s="19">
        <v>29</v>
      </c>
      <c r="AP15" s="20">
        <f t="shared" si="14"/>
        <v>97</v>
      </c>
      <c r="AQ15" s="19">
        <v>24</v>
      </c>
      <c r="AR15" s="19">
        <v>25</v>
      </c>
      <c r="AS15" s="20">
        <f t="shared" si="15"/>
        <v>96</v>
      </c>
      <c r="AT15" s="20">
        <f t="shared" si="16"/>
        <v>97</v>
      </c>
      <c r="AU15" s="19">
        <v>29</v>
      </c>
      <c r="AV15" s="19">
        <v>29</v>
      </c>
      <c r="AW15" s="20">
        <f t="shared" si="17"/>
        <v>100</v>
      </c>
      <c r="AX15" s="19">
        <v>29</v>
      </c>
      <c r="AY15" s="19">
        <v>29</v>
      </c>
      <c r="AZ15" s="20">
        <f t="shared" si="18"/>
        <v>100</v>
      </c>
      <c r="BA15" s="19">
        <v>28</v>
      </c>
      <c r="BB15" s="19">
        <v>29</v>
      </c>
      <c r="BC15" s="20">
        <f t="shared" si="19"/>
        <v>97</v>
      </c>
      <c r="BD15" s="20">
        <f t="shared" si="20"/>
        <v>99</v>
      </c>
      <c r="BE15" s="20">
        <f t="shared" si="21"/>
        <v>94</v>
      </c>
      <c r="BF15" s="24"/>
      <c r="BG15" s="19">
        <f t="shared" si="22"/>
        <v>17</v>
      </c>
      <c r="BH15" s="19">
        <f t="shared" si="23"/>
        <v>1</v>
      </c>
      <c r="BI15" s="19">
        <f t="shared" si="24"/>
        <v>94</v>
      </c>
      <c r="BJ15" s="19">
        <f t="shared" si="25"/>
        <v>1</v>
      </c>
      <c r="BK15" s="19">
        <f t="shared" si="26"/>
        <v>1</v>
      </c>
      <c r="BL15" s="19">
        <f t="shared" si="27"/>
        <v>1</v>
      </c>
      <c r="BM15" s="19">
        <f t="shared" si="28"/>
        <v>62</v>
      </c>
      <c r="BN15" s="19">
        <f t="shared" si="29"/>
        <v>41</v>
      </c>
      <c r="BO15" s="19">
        <f t="shared" si="30"/>
        <v>1</v>
      </c>
      <c r="BP15" s="19">
        <f t="shared" si="31"/>
        <v>98</v>
      </c>
      <c r="BQ15" s="19">
        <f t="shared" si="32"/>
        <v>254</v>
      </c>
      <c r="BR15" s="19">
        <f t="shared" si="33"/>
        <v>270</v>
      </c>
      <c r="BS15" s="19">
        <f t="shared" si="34"/>
        <v>1</v>
      </c>
      <c r="BT15" s="19">
        <f t="shared" si="35"/>
        <v>1</v>
      </c>
      <c r="BU15" s="19">
        <f t="shared" si="36"/>
        <v>223</v>
      </c>
      <c r="BV15" s="19">
        <f t="shared" si="37"/>
        <v>5</v>
      </c>
      <c r="BW15" s="19">
        <f t="shared" si="38"/>
        <v>1</v>
      </c>
      <c r="BX15" s="19">
        <f t="shared" si="39"/>
        <v>47</v>
      </c>
      <c r="BY15" s="19">
        <f t="shared" si="40"/>
        <v>122</v>
      </c>
      <c r="BZ15" s="19">
        <f t="shared" si="41"/>
        <v>36</v>
      </c>
      <c r="CA15" s="18">
        <f t="shared" si="0"/>
        <v>94</v>
      </c>
      <c r="CB15" s="19">
        <f t="shared" si="42"/>
        <v>3</v>
      </c>
    </row>
    <row r="16" spans="1:80" s="16" customFormat="1" x14ac:dyDescent="0.2">
      <c r="A16" s="21">
        <v>273</v>
      </c>
      <c r="B16" s="34">
        <v>6609008720</v>
      </c>
      <c r="C16" s="5" t="s">
        <v>446</v>
      </c>
      <c r="D16" s="6" t="s">
        <v>307</v>
      </c>
      <c r="E16" s="19">
        <v>10</v>
      </c>
      <c r="F16" s="19">
        <v>36</v>
      </c>
      <c r="G16" s="22">
        <v>11</v>
      </c>
      <c r="H16" s="22">
        <v>38</v>
      </c>
      <c r="I16" s="22">
        <f t="shared" si="1"/>
        <v>93</v>
      </c>
      <c r="J16" s="19">
        <v>30</v>
      </c>
      <c r="K16" s="19">
        <v>4</v>
      </c>
      <c r="L16" s="19">
        <f t="shared" si="2"/>
        <v>100</v>
      </c>
      <c r="M16" s="19">
        <v>318</v>
      </c>
      <c r="N16" s="19">
        <v>337</v>
      </c>
      <c r="O16" s="19">
        <v>328</v>
      </c>
      <c r="P16" s="19">
        <v>354</v>
      </c>
      <c r="Q16" s="19">
        <f t="shared" si="3"/>
        <v>96</v>
      </c>
      <c r="R16" s="19">
        <f t="shared" si="4"/>
        <v>96</v>
      </c>
      <c r="S16" s="19">
        <v>20</v>
      </c>
      <c r="T16" s="19">
        <v>5</v>
      </c>
      <c r="U16" s="19">
        <f t="shared" si="5"/>
        <v>100</v>
      </c>
      <c r="V16" s="19">
        <v>375</v>
      </c>
      <c r="W16" s="23">
        <v>432</v>
      </c>
      <c r="X16" s="20">
        <f t="shared" si="6"/>
        <v>87</v>
      </c>
      <c r="Y16" s="42">
        <f t="shared" si="7"/>
        <v>94</v>
      </c>
      <c r="Z16" s="20">
        <f t="shared" si="8"/>
        <v>94</v>
      </c>
      <c r="AA16" s="19">
        <v>20</v>
      </c>
      <c r="AB16" s="19">
        <v>4</v>
      </c>
      <c r="AC16" s="19">
        <f t="shared" si="9"/>
        <v>80</v>
      </c>
      <c r="AD16" s="19">
        <v>20</v>
      </c>
      <c r="AE16" s="19">
        <v>4</v>
      </c>
      <c r="AF16" s="19">
        <f t="shared" si="10"/>
        <v>80</v>
      </c>
      <c r="AG16" s="19">
        <v>16</v>
      </c>
      <c r="AH16" s="19">
        <v>17</v>
      </c>
      <c r="AI16" s="20">
        <f t="shared" si="11"/>
        <v>94</v>
      </c>
      <c r="AJ16" s="42">
        <f t="shared" si="12"/>
        <v>84</v>
      </c>
      <c r="AK16" s="19">
        <v>396</v>
      </c>
      <c r="AL16" s="19">
        <v>432</v>
      </c>
      <c r="AM16" s="20">
        <f t="shared" si="13"/>
        <v>92</v>
      </c>
      <c r="AN16" s="19">
        <v>428</v>
      </c>
      <c r="AO16" s="19">
        <v>432</v>
      </c>
      <c r="AP16" s="20">
        <f t="shared" si="14"/>
        <v>99</v>
      </c>
      <c r="AQ16" s="19">
        <v>331</v>
      </c>
      <c r="AR16" s="19">
        <v>337</v>
      </c>
      <c r="AS16" s="20">
        <f t="shared" si="15"/>
        <v>98</v>
      </c>
      <c r="AT16" s="20">
        <f t="shared" si="16"/>
        <v>96</v>
      </c>
      <c r="AU16" s="19">
        <v>426</v>
      </c>
      <c r="AV16" s="19">
        <v>432</v>
      </c>
      <c r="AW16" s="20">
        <f t="shared" si="17"/>
        <v>99</v>
      </c>
      <c r="AX16" s="19">
        <v>420</v>
      </c>
      <c r="AY16" s="19">
        <v>432</v>
      </c>
      <c r="AZ16" s="20">
        <f t="shared" si="18"/>
        <v>97</v>
      </c>
      <c r="BA16" s="19">
        <v>427</v>
      </c>
      <c r="BB16" s="19">
        <v>432</v>
      </c>
      <c r="BC16" s="20">
        <f t="shared" si="19"/>
        <v>99</v>
      </c>
      <c r="BD16" s="20">
        <f t="shared" si="20"/>
        <v>99</v>
      </c>
      <c r="BE16" s="20">
        <f t="shared" si="21"/>
        <v>94</v>
      </c>
      <c r="BF16" s="24"/>
      <c r="BG16" s="19">
        <f t="shared" si="22"/>
        <v>127</v>
      </c>
      <c r="BH16" s="19">
        <f t="shared" si="23"/>
        <v>1</v>
      </c>
      <c r="BI16" s="19">
        <f t="shared" si="24"/>
        <v>181</v>
      </c>
      <c r="BJ16" s="19">
        <f t="shared" si="25"/>
        <v>1</v>
      </c>
      <c r="BK16" s="19">
        <f t="shared" si="26"/>
        <v>124</v>
      </c>
      <c r="BL16" s="19">
        <f t="shared" si="27"/>
        <v>203</v>
      </c>
      <c r="BM16" s="19">
        <f t="shared" si="28"/>
        <v>6</v>
      </c>
      <c r="BN16" s="19">
        <f t="shared" si="29"/>
        <v>41</v>
      </c>
      <c r="BO16" s="19">
        <f t="shared" si="30"/>
        <v>202</v>
      </c>
      <c r="BP16" s="19">
        <f t="shared" si="31"/>
        <v>213</v>
      </c>
      <c r="BQ16" s="19">
        <f t="shared" si="32"/>
        <v>112</v>
      </c>
      <c r="BR16" s="19">
        <f t="shared" si="33"/>
        <v>172</v>
      </c>
      <c r="BS16" s="19">
        <f t="shared" si="34"/>
        <v>78</v>
      </c>
      <c r="BT16" s="19">
        <f t="shared" si="35"/>
        <v>109</v>
      </c>
      <c r="BU16" s="19">
        <f t="shared" si="36"/>
        <v>97</v>
      </c>
      <c r="BV16" s="19">
        <f t="shared" si="37"/>
        <v>103</v>
      </c>
      <c r="BW16" s="19">
        <f t="shared" si="38"/>
        <v>124</v>
      </c>
      <c r="BX16" s="19">
        <f t="shared" si="39"/>
        <v>17</v>
      </c>
      <c r="BY16" s="19">
        <f t="shared" si="40"/>
        <v>160</v>
      </c>
      <c r="BZ16" s="19">
        <f t="shared" si="41"/>
        <v>36</v>
      </c>
      <c r="CA16" s="18">
        <f t="shared" si="0"/>
        <v>94</v>
      </c>
      <c r="CB16" s="19">
        <f t="shared" si="42"/>
        <v>3</v>
      </c>
    </row>
    <row r="17" spans="1:80" s="16" customFormat="1" ht="30" x14ac:dyDescent="0.2">
      <c r="A17" s="21">
        <v>107</v>
      </c>
      <c r="B17" s="34">
        <v>6646007185</v>
      </c>
      <c r="C17" s="5" t="s">
        <v>492</v>
      </c>
      <c r="D17" s="5" t="s">
        <v>144</v>
      </c>
      <c r="E17" s="19">
        <v>8</v>
      </c>
      <c r="F17" s="19">
        <v>34</v>
      </c>
      <c r="G17" s="22">
        <v>9</v>
      </c>
      <c r="H17" s="22">
        <v>36</v>
      </c>
      <c r="I17" s="22">
        <f t="shared" si="1"/>
        <v>92</v>
      </c>
      <c r="J17" s="19">
        <v>30</v>
      </c>
      <c r="K17" s="19">
        <v>4</v>
      </c>
      <c r="L17" s="19">
        <f t="shared" si="2"/>
        <v>100</v>
      </c>
      <c r="M17" s="19">
        <v>23</v>
      </c>
      <c r="N17" s="19">
        <v>22</v>
      </c>
      <c r="O17" s="19">
        <v>24</v>
      </c>
      <c r="P17" s="19">
        <v>22</v>
      </c>
      <c r="Q17" s="19">
        <f t="shared" si="3"/>
        <v>98</v>
      </c>
      <c r="R17" s="19">
        <f t="shared" si="4"/>
        <v>97</v>
      </c>
      <c r="S17" s="19">
        <v>20</v>
      </c>
      <c r="T17" s="19">
        <v>5</v>
      </c>
      <c r="U17" s="19">
        <f t="shared" si="5"/>
        <v>100</v>
      </c>
      <c r="V17" s="19">
        <v>22</v>
      </c>
      <c r="W17" s="23">
        <v>24</v>
      </c>
      <c r="X17" s="20">
        <f t="shared" si="6"/>
        <v>92</v>
      </c>
      <c r="Y17" s="42">
        <f t="shared" si="7"/>
        <v>96</v>
      </c>
      <c r="Z17" s="20">
        <f t="shared" si="8"/>
        <v>96</v>
      </c>
      <c r="AA17" s="19">
        <v>20</v>
      </c>
      <c r="AB17" s="19">
        <v>1</v>
      </c>
      <c r="AC17" s="19">
        <f t="shared" si="9"/>
        <v>20</v>
      </c>
      <c r="AD17" s="19">
        <v>20</v>
      </c>
      <c r="AE17" s="19">
        <v>6</v>
      </c>
      <c r="AF17" s="19">
        <f t="shared" si="10"/>
        <v>100</v>
      </c>
      <c r="AG17" s="19">
        <v>1</v>
      </c>
      <c r="AH17" s="19">
        <v>1</v>
      </c>
      <c r="AI17" s="20">
        <f t="shared" si="11"/>
        <v>100</v>
      </c>
      <c r="AJ17" s="42">
        <f t="shared" si="12"/>
        <v>76</v>
      </c>
      <c r="AK17" s="19">
        <v>24</v>
      </c>
      <c r="AL17" s="19">
        <v>24</v>
      </c>
      <c r="AM17" s="20">
        <f t="shared" si="13"/>
        <v>100</v>
      </c>
      <c r="AN17" s="19">
        <v>23</v>
      </c>
      <c r="AO17" s="19">
        <v>24</v>
      </c>
      <c r="AP17" s="20">
        <f t="shared" si="14"/>
        <v>96</v>
      </c>
      <c r="AQ17" s="19">
        <v>21</v>
      </c>
      <c r="AR17" s="19">
        <v>21</v>
      </c>
      <c r="AS17" s="20">
        <f t="shared" si="15"/>
        <v>100</v>
      </c>
      <c r="AT17" s="20">
        <f t="shared" si="16"/>
        <v>98</v>
      </c>
      <c r="AU17" s="19">
        <v>24</v>
      </c>
      <c r="AV17" s="19">
        <v>24</v>
      </c>
      <c r="AW17" s="20">
        <f t="shared" si="17"/>
        <v>100</v>
      </c>
      <c r="AX17" s="19">
        <v>23</v>
      </c>
      <c r="AY17" s="19">
        <v>24</v>
      </c>
      <c r="AZ17" s="20">
        <f t="shared" si="18"/>
        <v>96</v>
      </c>
      <c r="BA17" s="19">
        <v>24</v>
      </c>
      <c r="BB17" s="19">
        <v>24</v>
      </c>
      <c r="BC17" s="20">
        <f t="shared" si="19"/>
        <v>100</v>
      </c>
      <c r="BD17" s="20">
        <f t="shared" si="20"/>
        <v>99</v>
      </c>
      <c r="BE17" s="20">
        <f t="shared" si="21"/>
        <v>93</v>
      </c>
      <c r="BF17" s="24"/>
      <c r="BG17" s="19">
        <f t="shared" si="22"/>
        <v>186</v>
      </c>
      <c r="BH17" s="19">
        <f t="shared" si="23"/>
        <v>1</v>
      </c>
      <c r="BI17" s="19">
        <f t="shared" si="24"/>
        <v>94</v>
      </c>
      <c r="BJ17" s="19">
        <f t="shared" si="25"/>
        <v>1</v>
      </c>
      <c r="BK17" s="19">
        <f t="shared" si="26"/>
        <v>80</v>
      </c>
      <c r="BL17" s="19">
        <f t="shared" si="27"/>
        <v>120</v>
      </c>
      <c r="BM17" s="19">
        <f t="shared" si="28"/>
        <v>117</v>
      </c>
      <c r="BN17" s="19">
        <f t="shared" si="29"/>
        <v>1</v>
      </c>
      <c r="BO17" s="19">
        <f t="shared" si="30"/>
        <v>1</v>
      </c>
      <c r="BP17" s="19">
        <f t="shared" si="31"/>
        <v>1</v>
      </c>
      <c r="BQ17" s="19">
        <f t="shared" si="32"/>
        <v>306</v>
      </c>
      <c r="BR17" s="19">
        <f t="shared" si="33"/>
        <v>1</v>
      </c>
      <c r="BS17" s="19">
        <f t="shared" si="34"/>
        <v>1</v>
      </c>
      <c r="BT17" s="19">
        <f t="shared" si="35"/>
        <v>153</v>
      </c>
      <c r="BU17" s="19">
        <f t="shared" si="36"/>
        <v>1</v>
      </c>
      <c r="BV17" s="19">
        <f t="shared" si="37"/>
        <v>59</v>
      </c>
      <c r="BW17" s="19">
        <f t="shared" si="38"/>
        <v>80</v>
      </c>
      <c r="BX17" s="19">
        <f t="shared" si="39"/>
        <v>38</v>
      </c>
      <c r="BY17" s="19">
        <f t="shared" si="40"/>
        <v>72</v>
      </c>
      <c r="BZ17" s="19">
        <f t="shared" si="41"/>
        <v>36</v>
      </c>
      <c r="CA17" s="18">
        <f t="shared" si="0"/>
        <v>93</v>
      </c>
      <c r="CB17" s="19">
        <f t="shared" si="42"/>
        <v>4</v>
      </c>
    </row>
    <row r="18" spans="1:80" s="16" customFormat="1" ht="30" x14ac:dyDescent="0.2">
      <c r="A18" s="21">
        <v>152</v>
      </c>
      <c r="B18" s="36">
        <v>6666008290</v>
      </c>
      <c r="C18" s="39" t="s">
        <v>506</v>
      </c>
      <c r="D18" s="5" t="s">
        <v>189</v>
      </c>
      <c r="E18" s="19">
        <v>11</v>
      </c>
      <c r="F18" s="19">
        <v>35</v>
      </c>
      <c r="G18" s="22">
        <v>11</v>
      </c>
      <c r="H18" s="22">
        <v>38</v>
      </c>
      <c r="I18" s="22">
        <f t="shared" si="1"/>
        <v>96</v>
      </c>
      <c r="J18" s="19">
        <v>30</v>
      </c>
      <c r="K18" s="19">
        <v>3</v>
      </c>
      <c r="L18" s="19">
        <f t="shared" si="2"/>
        <v>90</v>
      </c>
      <c r="M18" s="19">
        <v>111</v>
      </c>
      <c r="N18" s="19">
        <v>100</v>
      </c>
      <c r="O18" s="19">
        <v>111</v>
      </c>
      <c r="P18" s="19">
        <v>101</v>
      </c>
      <c r="Q18" s="19">
        <f t="shared" si="3"/>
        <v>100</v>
      </c>
      <c r="R18" s="19">
        <f t="shared" si="4"/>
        <v>96</v>
      </c>
      <c r="S18" s="19">
        <v>20</v>
      </c>
      <c r="T18" s="19">
        <v>5</v>
      </c>
      <c r="U18" s="19">
        <f t="shared" si="5"/>
        <v>100</v>
      </c>
      <c r="V18" s="19">
        <v>100</v>
      </c>
      <c r="W18" s="23">
        <v>117</v>
      </c>
      <c r="X18" s="20">
        <f t="shared" si="6"/>
        <v>85</v>
      </c>
      <c r="Y18" s="42">
        <f t="shared" si="7"/>
        <v>93</v>
      </c>
      <c r="Z18" s="20">
        <f t="shared" si="8"/>
        <v>93</v>
      </c>
      <c r="AA18" s="19">
        <v>20</v>
      </c>
      <c r="AB18" s="19">
        <v>2</v>
      </c>
      <c r="AC18" s="19">
        <f t="shared" si="9"/>
        <v>40</v>
      </c>
      <c r="AD18" s="19">
        <v>20</v>
      </c>
      <c r="AE18" s="19">
        <v>6</v>
      </c>
      <c r="AF18" s="19">
        <f t="shared" si="10"/>
        <v>100</v>
      </c>
      <c r="AG18" s="19">
        <v>9</v>
      </c>
      <c r="AH18" s="19">
        <v>10</v>
      </c>
      <c r="AI18" s="20">
        <f t="shared" si="11"/>
        <v>90</v>
      </c>
      <c r="AJ18" s="42">
        <f t="shared" si="12"/>
        <v>79</v>
      </c>
      <c r="AK18" s="19">
        <v>111</v>
      </c>
      <c r="AL18" s="19">
        <v>117</v>
      </c>
      <c r="AM18" s="20">
        <f t="shared" si="13"/>
        <v>95</v>
      </c>
      <c r="AN18" s="19">
        <v>115</v>
      </c>
      <c r="AO18" s="19">
        <v>117</v>
      </c>
      <c r="AP18" s="20">
        <f t="shared" si="14"/>
        <v>98</v>
      </c>
      <c r="AQ18" s="19">
        <v>93</v>
      </c>
      <c r="AR18" s="19">
        <v>93</v>
      </c>
      <c r="AS18" s="20">
        <f t="shared" si="15"/>
        <v>100</v>
      </c>
      <c r="AT18" s="20">
        <f t="shared" si="16"/>
        <v>97</v>
      </c>
      <c r="AU18" s="19">
        <v>116</v>
      </c>
      <c r="AV18" s="19">
        <v>117</v>
      </c>
      <c r="AW18" s="20">
        <f t="shared" si="17"/>
        <v>99</v>
      </c>
      <c r="AX18" s="19">
        <v>116</v>
      </c>
      <c r="AY18" s="19">
        <v>117</v>
      </c>
      <c r="AZ18" s="20">
        <f t="shared" si="18"/>
        <v>99</v>
      </c>
      <c r="BA18" s="19">
        <v>116</v>
      </c>
      <c r="BB18" s="19">
        <v>117</v>
      </c>
      <c r="BC18" s="20">
        <f t="shared" si="19"/>
        <v>99</v>
      </c>
      <c r="BD18" s="20">
        <f t="shared" si="20"/>
        <v>99</v>
      </c>
      <c r="BE18" s="20">
        <f t="shared" si="21"/>
        <v>93</v>
      </c>
      <c r="BF18" s="24"/>
      <c r="BG18" s="19">
        <f t="shared" si="22"/>
        <v>35</v>
      </c>
      <c r="BH18" s="19">
        <f t="shared" si="23"/>
        <v>239</v>
      </c>
      <c r="BI18" s="19">
        <f t="shared" si="24"/>
        <v>1</v>
      </c>
      <c r="BJ18" s="19">
        <f t="shared" si="25"/>
        <v>1</v>
      </c>
      <c r="BK18" s="19">
        <f t="shared" si="26"/>
        <v>147</v>
      </c>
      <c r="BL18" s="19">
        <f t="shared" si="27"/>
        <v>232</v>
      </c>
      <c r="BM18" s="19">
        <f t="shared" si="28"/>
        <v>62</v>
      </c>
      <c r="BN18" s="19">
        <f t="shared" si="29"/>
        <v>1</v>
      </c>
      <c r="BO18" s="19">
        <f t="shared" si="30"/>
        <v>228</v>
      </c>
      <c r="BP18" s="19">
        <f t="shared" si="31"/>
        <v>151</v>
      </c>
      <c r="BQ18" s="19">
        <f t="shared" si="32"/>
        <v>198</v>
      </c>
      <c r="BR18" s="19">
        <f t="shared" si="33"/>
        <v>1</v>
      </c>
      <c r="BS18" s="19">
        <f t="shared" si="34"/>
        <v>78</v>
      </c>
      <c r="BT18" s="19">
        <f t="shared" si="35"/>
        <v>54</v>
      </c>
      <c r="BU18" s="19">
        <f t="shared" si="36"/>
        <v>97</v>
      </c>
      <c r="BV18" s="19">
        <f t="shared" si="37"/>
        <v>103</v>
      </c>
      <c r="BW18" s="19">
        <f t="shared" si="38"/>
        <v>147</v>
      </c>
      <c r="BX18" s="19">
        <f t="shared" si="39"/>
        <v>32</v>
      </c>
      <c r="BY18" s="19">
        <f t="shared" si="40"/>
        <v>122</v>
      </c>
      <c r="BZ18" s="19">
        <f t="shared" si="41"/>
        <v>36</v>
      </c>
      <c r="CA18" s="18">
        <f t="shared" si="0"/>
        <v>93</v>
      </c>
      <c r="CB18" s="19">
        <f t="shared" si="42"/>
        <v>4</v>
      </c>
    </row>
    <row r="19" spans="1:80" s="16" customFormat="1" ht="30" x14ac:dyDescent="0.2">
      <c r="A19" s="21">
        <v>155</v>
      </c>
      <c r="B19" s="34">
        <v>6643007821</v>
      </c>
      <c r="C19" s="6" t="s">
        <v>429</v>
      </c>
      <c r="D19" s="5" t="s">
        <v>192</v>
      </c>
      <c r="E19" s="19">
        <v>10</v>
      </c>
      <c r="F19" s="19">
        <v>38</v>
      </c>
      <c r="G19" s="22">
        <v>11</v>
      </c>
      <c r="H19" s="22">
        <v>38</v>
      </c>
      <c r="I19" s="22">
        <f t="shared" si="1"/>
        <v>95</v>
      </c>
      <c r="J19" s="19">
        <v>30</v>
      </c>
      <c r="K19" s="19">
        <v>4</v>
      </c>
      <c r="L19" s="19">
        <f t="shared" si="2"/>
        <v>100</v>
      </c>
      <c r="M19" s="19">
        <v>29</v>
      </c>
      <c r="N19" s="19">
        <v>28</v>
      </c>
      <c r="O19" s="19">
        <v>29</v>
      </c>
      <c r="P19" s="19">
        <v>28</v>
      </c>
      <c r="Q19" s="19">
        <f t="shared" si="3"/>
        <v>100</v>
      </c>
      <c r="R19" s="19">
        <f t="shared" si="4"/>
        <v>99</v>
      </c>
      <c r="S19" s="19">
        <v>20</v>
      </c>
      <c r="T19" s="19">
        <v>5</v>
      </c>
      <c r="U19" s="19">
        <f t="shared" si="5"/>
        <v>100</v>
      </c>
      <c r="V19" s="19">
        <v>31</v>
      </c>
      <c r="W19" s="23">
        <v>32</v>
      </c>
      <c r="X19" s="20">
        <f t="shared" si="6"/>
        <v>97</v>
      </c>
      <c r="Y19" s="42">
        <f t="shared" si="7"/>
        <v>99</v>
      </c>
      <c r="Z19" s="20">
        <f t="shared" si="8"/>
        <v>99</v>
      </c>
      <c r="AA19" s="19">
        <v>20</v>
      </c>
      <c r="AB19" s="19">
        <v>1</v>
      </c>
      <c r="AC19" s="19">
        <f t="shared" si="9"/>
        <v>20</v>
      </c>
      <c r="AD19" s="19">
        <v>20</v>
      </c>
      <c r="AE19" s="19">
        <v>4</v>
      </c>
      <c r="AF19" s="19">
        <f t="shared" si="10"/>
        <v>80</v>
      </c>
      <c r="AG19" s="19">
        <v>6</v>
      </c>
      <c r="AH19" s="19">
        <v>6</v>
      </c>
      <c r="AI19" s="20">
        <f t="shared" si="11"/>
        <v>100</v>
      </c>
      <c r="AJ19" s="42">
        <f t="shared" si="12"/>
        <v>68</v>
      </c>
      <c r="AK19" s="19">
        <v>32</v>
      </c>
      <c r="AL19" s="19">
        <v>32</v>
      </c>
      <c r="AM19" s="20">
        <f t="shared" si="13"/>
        <v>100</v>
      </c>
      <c r="AN19" s="19">
        <v>32</v>
      </c>
      <c r="AO19" s="19">
        <v>32</v>
      </c>
      <c r="AP19" s="20">
        <f t="shared" si="14"/>
        <v>100</v>
      </c>
      <c r="AQ19" s="19">
        <v>29</v>
      </c>
      <c r="AR19" s="19">
        <v>29</v>
      </c>
      <c r="AS19" s="20">
        <f t="shared" si="15"/>
        <v>100</v>
      </c>
      <c r="AT19" s="20">
        <f t="shared" si="16"/>
        <v>100</v>
      </c>
      <c r="AU19" s="19">
        <v>32</v>
      </c>
      <c r="AV19" s="19">
        <v>32</v>
      </c>
      <c r="AW19" s="20">
        <f t="shared" si="17"/>
        <v>100</v>
      </c>
      <c r="AX19" s="19">
        <v>32</v>
      </c>
      <c r="AY19" s="19">
        <v>32</v>
      </c>
      <c r="AZ19" s="20">
        <f t="shared" si="18"/>
        <v>100</v>
      </c>
      <c r="BA19" s="19">
        <v>31</v>
      </c>
      <c r="BB19" s="19">
        <v>32</v>
      </c>
      <c r="BC19" s="20">
        <f t="shared" si="19"/>
        <v>97</v>
      </c>
      <c r="BD19" s="20">
        <f t="shared" si="20"/>
        <v>99</v>
      </c>
      <c r="BE19" s="20">
        <f t="shared" si="21"/>
        <v>93</v>
      </c>
      <c r="BF19" s="24"/>
      <c r="BG19" s="19">
        <f t="shared" si="22"/>
        <v>41</v>
      </c>
      <c r="BH19" s="19">
        <f t="shared" si="23"/>
        <v>1</v>
      </c>
      <c r="BI19" s="19">
        <f t="shared" si="24"/>
        <v>1</v>
      </c>
      <c r="BJ19" s="19">
        <f t="shared" si="25"/>
        <v>1</v>
      </c>
      <c r="BK19" s="19">
        <f t="shared" si="26"/>
        <v>19</v>
      </c>
      <c r="BL19" s="19">
        <f t="shared" si="27"/>
        <v>35</v>
      </c>
      <c r="BM19" s="19">
        <f t="shared" si="28"/>
        <v>117</v>
      </c>
      <c r="BN19" s="19">
        <f t="shared" si="29"/>
        <v>41</v>
      </c>
      <c r="BO19" s="19">
        <f t="shared" si="30"/>
        <v>1</v>
      </c>
      <c r="BP19" s="19">
        <f t="shared" si="31"/>
        <v>1</v>
      </c>
      <c r="BQ19" s="19">
        <f t="shared" si="32"/>
        <v>1</v>
      </c>
      <c r="BR19" s="19">
        <f t="shared" si="33"/>
        <v>1</v>
      </c>
      <c r="BS19" s="19">
        <f t="shared" si="34"/>
        <v>1</v>
      </c>
      <c r="BT19" s="19">
        <f t="shared" si="35"/>
        <v>1</v>
      </c>
      <c r="BU19" s="19">
        <f t="shared" si="36"/>
        <v>223</v>
      </c>
      <c r="BV19" s="19">
        <f t="shared" si="37"/>
        <v>5</v>
      </c>
      <c r="BW19" s="19">
        <f t="shared" si="38"/>
        <v>19</v>
      </c>
      <c r="BX19" s="19">
        <f t="shared" si="39"/>
        <v>69</v>
      </c>
      <c r="BY19" s="19">
        <f t="shared" si="40"/>
        <v>1</v>
      </c>
      <c r="BZ19" s="19">
        <f t="shared" si="41"/>
        <v>36</v>
      </c>
      <c r="CA19" s="18">
        <f t="shared" si="0"/>
        <v>93</v>
      </c>
      <c r="CB19" s="19">
        <f t="shared" si="42"/>
        <v>4</v>
      </c>
    </row>
    <row r="20" spans="1:80" s="16" customFormat="1" ht="30" x14ac:dyDescent="0.2">
      <c r="A20" s="21">
        <v>200</v>
      </c>
      <c r="B20" s="34">
        <v>6638002835</v>
      </c>
      <c r="C20" s="39" t="s">
        <v>487</v>
      </c>
      <c r="D20" s="5" t="s">
        <v>236</v>
      </c>
      <c r="E20" s="19">
        <v>8</v>
      </c>
      <c r="F20" s="19">
        <v>32</v>
      </c>
      <c r="G20" s="22">
        <v>9</v>
      </c>
      <c r="H20" s="22">
        <v>36</v>
      </c>
      <c r="I20" s="22">
        <f t="shared" si="1"/>
        <v>89</v>
      </c>
      <c r="J20" s="19">
        <v>30</v>
      </c>
      <c r="K20" s="19">
        <v>3</v>
      </c>
      <c r="L20" s="19">
        <f t="shared" si="2"/>
        <v>90</v>
      </c>
      <c r="M20" s="19">
        <v>228</v>
      </c>
      <c r="N20" s="19">
        <v>181</v>
      </c>
      <c r="O20" s="19">
        <v>238</v>
      </c>
      <c r="P20" s="19">
        <v>189</v>
      </c>
      <c r="Q20" s="19">
        <f t="shared" si="3"/>
        <v>96</v>
      </c>
      <c r="R20" s="19">
        <f t="shared" si="4"/>
        <v>92</v>
      </c>
      <c r="S20" s="19">
        <v>20</v>
      </c>
      <c r="T20" s="19">
        <v>5</v>
      </c>
      <c r="U20" s="19">
        <f t="shared" si="5"/>
        <v>100</v>
      </c>
      <c r="V20" s="19">
        <v>241</v>
      </c>
      <c r="W20" s="23">
        <v>263</v>
      </c>
      <c r="X20" s="20">
        <f t="shared" si="6"/>
        <v>92</v>
      </c>
      <c r="Y20" s="42">
        <f t="shared" si="7"/>
        <v>96</v>
      </c>
      <c r="Z20" s="20">
        <f t="shared" si="8"/>
        <v>96</v>
      </c>
      <c r="AA20" s="19">
        <v>20</v>
      </c>
      <c r="AB20" s="19">
        <v>2</v>
      </c>
      <c r="AC20" s="19">
        <f t="shared" si="9"/>
        <v>40</v>
      </c>
      <c r="AD20" s="19">
        <v>20</v>
      </c>
      <c r="AE20" s="19">
        <v>5</v>
      </c>
      <c r="AF20" s="19">
        <f t="shared" si="10"/>
        <v>100</v>
      </c>
      <c r="AG20" s="19">
        <v>21</v>
      </c>
      <c r="AH20" s="19">
        <v>22</v>
      </c>
      <c r="AI20" s="20">
        <f t="shared" si="11"/>
        <v>95</v>
      </c>
      <c r="AJ20" s="42">
        <f t="shared" si="12"/>
        <v>81</v>
      </c>
      <c r="AK20" s="19">
        <v>258</v>
      </c>
      <c r="AL20" s="19">
        <v>263</v>
      </c>
      <c r="AM20" s="20">
        <f t="shared" si="13"/>
        <v>98</v>
      </c>
      <c r="AN20" s="19">
        <v>258</v>
      </c>
      <c r="AO20" s="19">
        <v>263</v>
      </c>
      <c r="AP20" s="20">
        <f t="shared" si="14"/>
        <v>98</v>
      </c>
      <c r="AQ20" s="19">
        <v>192</v>
      </c>
      <c r="AR20" s="19">
        <v>198</v>
      </c>
      <c r="AS20" s="20">
        <f t="shared" si="15"/>
        <v>97</v>
      </c>
      <c r="AT20" s="20">
        <f t="shared" si="16"/>
        <v>98</v>
      </c>
      <c r="AU20" s="19">
        <v>260</v>
      </c>
      <c r="AV20" s="19">
        <v>263</v>
      </c>
      <c r="AW20" s="20">
        <f t="shared" si="17"/>
        <v>99</v>
      </c>
      <c r="AX20" s="19">
        <v>254</v>
      </c>
      <c r="AY20" s="19">
        <v>263</v>
      </c>
      <c r="AZ20" s="20">
        <f t="shared" si="18"/>
        <v>97</v>
      </c>
      <c r="BA20" s="19">
        <v>259</v>
      </c>
      <c r="BB20" s="19">
        <v>263</v>
      </c>
      <c r="BC20" s="20">
        <f t="shared" si="19"/>
        <v>98</v>
      </c>
      <c r="BD20" s="20">
        <f t="shared" si="20"/>
        <v>98</v>
      </c>
      <c r="BE20" s="20">
        <f t="shared" si="21"/>
        <v>93</v>
      </c>
      <c r="BF20" s="24"/>
      <c r="BG20" s="19">
        <f t="shared" si="22"/>
        <v>258</v>
      </c>
      <c r="BH20" s="19">
        <f t="shared" si="23"/>
        <v>239</v>
      </c>
      <c r="BI20" s="19">
        <f t="shared" si="24"/>
        <v>181</v>
      </c>
      <c r="BJ20" s="19">
        <f t="shared" si="25"/>
        <v>1</v>
      </c>
      <c r="BK20" s="19">
        <f t="shared" si="26"/>
        <v>80</v>
      </c>
      <c r="BL20" s="19">
        <f t="shared" si="27"/>
        <v>120</v>
      </c>
      <c r="BM20" s="19">
        <f t="shared" si="28"/>
        <v>62</v>
      </c>
      <c r="BN20" s="19">
        <f t="shared" si="29"/>
        <v>1</v>
      </c>
      <c r="BO20" s="19">
        <f t="shared" si="30"/>
        <v>197</v>
      </c>
      <c r="BP20" s="19">
        <f t="shared" si="31"/>
        <v>65</v>
      </c>
      <c r="BQ20" s="19">
        <f t="shared" si="32"/>
        <v>198</v>
      </c>
      <c r="BR20" s="19">
        <f t="shared" si="33"/>
        <v>233</v>
      </c>
      <c r="BS20" s="19">
        <f t="shared" si="34"/>
        <v>78</v>
      </c>
      <c r="BT20" s="19">
        <f t="shared" si="35"/>
        <v>109</v>
      </c>
      <c r="BU20" s="19">
        <f t="shared" si="36"/>
        <v>159</v>
      </c>
      <c r="BV20" s="19">
        <f t="shared" si="37"/>
        <v>268</v>
      </c>
      <c r="BW20" s="19">
        <f t="shared" si="38"/>
        <v>80</v>
      </c>
      <c r="BX20" s="19">
        <f t="shared" si="39"/>
        <v>25</v>
      </c>
      <c r="BY20" s="19">
        <f t="shared" si="40"/>
        <v>72</v>
      </c>
      <c r="BZ20" s="19">
        <f t="shared" si="41"/>
        <v>96</v>
      </c>
      <c r="CA20" s="18">
        <f t="shared" si="0"/>
        <v>93</v>
      </c>
      <c r="CB20" s="19">
        <f t="shared" si="42"/>
        <v>4</v>
      </c>
    </row>
    <row r="21" spans="1:80" s="16" customFormat="1" x14ac:dyDescent="0.2">
      <c r="A21" s="21">
        <v>201</v>
      </c>
      <c r="B21" s="34">
        <v>6656019278</v>
      </c>
      <c r="C21" s="6" t="s">
        <v>435</v>
      </c>
      <c r="D21" s="5" t="s">
        <v>237</v>
      </c>
      <c r="E21" s="19">
        <v>10</v>
      </c>
      <c r="F21" s="19">
        <v>35</v>
      </c>
      <c r="G21" s="22">
        <v>11</v>
      </c>
      <c r="H21" s="22">
        <v>38</v>
      </c>
      <c r="I21" s="22">
        <f t="shared" si="1"/>
        <v>92</v>
      </c>
      <c r="J21" s="19">
        <v>30</v>
      </c>
      <c r="K21" s="19">
        <v>4</v>
      </c>
      <c r="L21" s="19">
        <f t="shared" si="2"/>
        <v>100</v>
      </c>
      <c r="M21" s="19">
        <v>277</v>
      </c>
      <c r="N21" s="19">
        <v>243</v>
      </c>
      <c r="O21" s="19">
        <v>299</v>
      </c>
      <c r="P21" s="19">
        <v>254</v>
      </c>
      <c r="Q21" s="19">
        <f t="shared" si="3"/>
        <v>94</v>
      </c>
      <c r="R21" s="19">
        <f t="shared" si="4"/>
        <v>95</v>
      </c>
      <c r="S21" s="19">
        <v>20</v>
      </c>
      <c r="T21" s="19">
        <v>5</v>
      </c>
      <c r="U21" s="19">
        <f t="shared" si="5"/>
        <v>100</v>
      </c>
      <c r="V21" s="19">
        <v>296</v>
      </c>
      <c r="W21" s="23">
        <v>360</v>
      </c>
      <c r="X21" s="20">
        <f t="shared" si="6"/>
        <v>82</v>
      </c>
      <c r="Y21" s="42">
        <f t="shared" si="7"/>
        <v>91</v>
      </c>
      <c r="Z21" s="20">
        <f t="shared" si="8"/>
        <v>91</v>
      </c>
      <c r="AA21" s="19">
        <v>20</v>
      </c>
      <c r="AB21" s="19">
        <v>4</v>
      </c>
      <c r="AC21" s="19">
        <f t="shared" si="9"/>
        <v>80</v>
      </c>
      <c r="AD21" s="19">
        <v>20</v>
      </c>
      <c r="AE21" s="19">
        <v>7</v>
      </c>
      <c r="AF21" s="19">
        <f t="shared" si="10"/>
        <v>100</v>
      </c>
      <c r="AG21" s="19">
        <v>30</v>
      </c>
      <c r="AH21" s="19">
        <v>31</v>
      </c>
      <c r="AI21" s="20">
        <f t="shared" si="11"/>
        <v>97</v>
      </c>
      <c r="AJ21" s="42">
        <f t="shared" si="12"/>
        <v>93</v>
      </c>
      <c r="AK21" s="19">
        <v>327</v>
      </c>
      <c r="AL21" s="19">
        <v>360</v>
      </c>
      <c r="AM21" s="20">
        <f t="shared" si="13"/>
        <v>91</v>
      </c>
      <c r="AN21" s="19">
        <v>349</v>
      </c>
      <c r="AO21" s="19">
        <v>360</v>
      </c>
      <c r="AP21" s="20">
        <f t="shared" si="14"/>
        <v>97</v>
      </c>
      <c r="AQ21" s="19">
        <v>240</v>
      </c>
      <c r="AR21" s="19">
        <v>251</v>
      </c>
      <c r="AS21" s="20">
        <f t="shared" si="15"/>
        <v>96</v>
      </c>
      <c r="AT21" s="20">
        <f t="shared" si="16"/>
        <v>94</v>
      </c>
      <c r="AU21" s="19">
        <v>334</v>
      </c>
      <c r="AV21" s="19">
        <v>360</v>
      </c>
      <c r="AW21" s="20">
        <f t="shared" si="17"/>
        <v>93</v>
      </c>
      <c r="AX21" s="19">
        <v>313</v>
      </c>
      <c r="AY21" s="19">
        <v>360</v>
      </c>
      <c r="AZ21" s="20">
        <f t="shared" si="18"/>
        <v>87</v>
      </c>
      <c r="BA21" s="19">
        <v>335</v>
      </c>
      <c r="BB21" s="19">
        <v>360</v>
      </c>
      <c r="BC21" s="20">
        <f t="shared" si="19"/>
        <v>93</v>
      </c>
      <c r="BD21" s="20">
        <f t="shared" si="20"/>
        <v>92</v>
      </c>
      <c r="BE21" s="20">
        <f t="shared" si="21"/>
        <v>93</v>
      </c>
      <c r="BF21" s="24"/>
      <c r="BG21" s="19">
        <f t="shared" si="22"/>
        <v>186</v>
      </c>
      <c r="BH21" s="19">
        <f t="shared" si="23"/>
        <v>1</v>
      </c>
      <c r="BI21" s="19">
        <f t="shared" si="24"/>
        <v>272</v>
      </c>
      <c r="BJ21" s="19">
        <f t="shared" si="25"/>
        <v>1</v>
      </c>
      <c r="BK21" s="19">
        <f t="shared" si="26"/>
        <v>187</v>
      </c>
      <c r="BL21" s="19">
        <f t="shared" si="27"/>
        <v>286</v>
      </c>
      <c r="BM21" s="19">
        <f t="shared" si="28"/>
        <v>6</v>
      </c>
      <c r="BN21" s="19">
        <f t="shared" si="29"/>
        <v>1</v>
      </c>
      <c r="BO21" s="19">
        <f t="shared" si="30"/>
        <v>185</v>
      </c>
      <c r="BP21" s="19">
        <f t="shared" si="31"/>
        <v>226</v>
      </c>
      <c r="BQ21" s="19">
        <f t="shared" si="32"/>
        <v>254</v>
      </c>
      <c r="BR21" s="19">
        <f t="shared" si="33"/>
        <v>270</v>
      </c>
      <c r="BS21" s="19">
        <f t="shared" si="34"/>
        <v>283</v>
      </c>
      <c r="BT21" s="19">
        <f t="shared" si="35"/>
        <v>353</v>
      </c>
      <c r="BU21" s="19">
        <f t="shared" si="36"/>
        <v>339</v>
      </c>
      <c r="BV21" s="19">
        <f t="shared" si="37"/>
        <v>142</v>
      </c>
      <c r="BW21" s="19">
        <f t="shared" si="38"/>
        <v>187</v>
      </c>
      <c r="BX21" s="19">
        <f t="shared" si="39"/>
        <v>5</v>
      </c>
      <c r="BY21" s="19">
        <f t="shared" si="40"/>
        <v>221</v>
      </c>
      <c r="BZ21" s="19">
        <f t="shared" si="41"/>
        <v>331</v>
      </c>
      <c r="CA21" s="18">
        <f t="shared" si="0"/>
        <v>93</v>
      </c>
      <c r="CB21" s="19">
        <f t="shared" si="42"/>
        <v>4</v>
      </c>
    </row>
    <row r="22" spans="1:80" s="16" customFormat="1" ht="30" x14ac:dyDescent="0.2">
      <c r="A22" s="21">
        <v>235</v>
      </c>
      <c r="B22" s="34">
        <v>6606012929</v>
      </c>
      <c r="C22" s="39" t="s">
        <v>502</v>
      </c>
      <c r="D22" s="5" t="s">
        <v>270</v>
      </c>
      <c r="E22" s="19">
        <v>8</v>
      </c>
      <c r="F22" s="19">
        <v>34</v>
      </c>
      <c r="G22" s="22">
        <v>9</v>
      </c>
      <c r="H22" s="22">
        <v>36</v>
      </c>
      <c r="I22" s="22">
        <f t="shared" si="1"/>
        <v>92</v>
      </c>
      <c r="J22" s="19">
        <v>30</v>
      </c>
      <c r="K22" s="19">
        <v>3</v>
      </c>
      <c r="L22" s="19">
        <f t="shared" si="2"/>
        <v>90</v>
      </c>
      <c r="M22" s="19">
        <v>247</v>
      </c>
      <c r="N22" s="19">
        <v>224</v>
      </c>
      <c r="O22" s="19">
        <v>270</v>
      </c>
      <c r="P22" s="19">
        <v>251</v>
      </c>
      <c r="Q22" s="19">
        <f t="shared" si="3"/>
        <v>90</v>
      </c>
      <c r="R22" s="19">
        <f t="shared" si="4"/>
        <v>91</v>
      </c>
      <c r="S22" s="19">
        <v>20</v>
      </c>
      <c r="T22" s="19">
        <v>5</v>
      </c>
      <c r="U22" s="19">
        <f t="shared" si="5"/>
        <v>100</v>
      </c>
      <c r="V22" s="19">
        <v>250</v>
      </c>
      <c r="W22" s="23">
        <v>306</v>
      </c>
      <c r="X22" s="20">
        <f t="shared" si="6"/>
        <v>82</v>
      </c>
      <c r="Y22" s="42">
        <f t="shared" si="7"/>
        <v>91</v>
      </c>
      <c r="Z22" s="20">
        <f t="shared" si="8"/>
        <v>91</v>
      </c>
      <c r="AA22" s="19">
        <v>20</v>
      </c>
      <c r="AB22" s="19">
        <v>5</v>
      </c>
      <c r="AC22" s="19">
        <f t="shared" si="9"/>
        <v>100</v>
      </c>
      <c r="AD22" s="19">
        <v>20</v>
      </c>
      <c r="AE22" s="19">
        <v>6</v>
      </c>
      <c r="AF22" s="19">
        <f t="shared" si="10"/>
        <v>100</v>
      </c>
      <c r="AG22" s="19">
        <v>10</v>
      </c>
      <c r="AH22" s="19">
        <v>14</v>
      </c>
      <c r="AI22" s="20">
        <f t="shared" si="11"/>
        <v>71</v>
      </c>
      <c r="AJ22" s="42">
        <f t="shared" si="12"/>
        <v>91</v>
      </c>
      <c r="AK22" s="19">
        <v>286</v>
      </c>
      <c r="AL22" s="19">
        <v>306</v>
      </c>
      <c r="AM22" s="20">
        <f t="shared" si="13"/>
        <v>93</v>
      </c>
      <c r="AN22" s="19">
        <v>300</v>
      </c>
      <c r="AO22" s="19">
        <v>306</v>
      </c>
      <c r="AP22" s="20">
        <f t="shared" si="14"/>
        <v>98</v>
      </c>
      <c r="AQ22" s="19">
        <v>187</v>
      </c>
      <c r="AR22" s="19">
        <v>194</v>
      </c>
      <c r="AS22" s="20">
        <f t="shared" si="15"/>
        <v>96</v>
      </c>
      <c r="AT22" s="20">
        <f t="shared" si="16"/>
        <v>96</v>
      </c>
      <c r="AU22" s="19">
        <v>301</v>
      </c>
      <c r="AV22" s="19">
        <v>306</v>
      </c>
      <c r="AW22" s="20">
        <f t="shared" si="17"/>
        <v>98</v>
      </c>
      <c r="AX22" s="19">
        <v>292</v>
      </c>
      <c r="AY22" s="19">
        <v>306</v>
      </c>
      <c r="AZ22" s="20">
        <f t="shared" si="18"/>
        <v>95</v>
      </c>
      <c r="BA22" s="19">
        <v>301</v>
      </c>
      <c r="BB22" s="19">
        <v>306</v>
      </c>
      <c r="BC22" s="20">
        <f t="shared" si="19"/>
        <v>98</v>
      </c>
      <c r="BD22" s="20">
        <f t="shared" si="20"/>
        <v>97</v>
      </c>
      <c r="BE22" s="20">
        <f t="shared" si="21"/>
        <v>93</v>
      </c>
      <c r="BF22" s="24"/>
      <c r="BG22" s="19">
        <f t="shared" si="22"/>
        <v>186</v>
      </c>
      <c r="BH22" s="19">
        <f t="shared" si="23"/>
        <v>239</v>
      </c>
      <c r="BI22" s="19">
        <f t="shared" si="24"/>
        <v>337</v>
      </c>
      <c r="BJ22" s="19">
        <f t="shared" si="25"/>
        <v>1</v>
      </c>
      <c r="BK22" s="19">
        <f t="shared" si="26"/>
        <v>187</v>
      </c>
      <c r="BL22" s="19">
        <f t="shared" si="27"/>
        <v>286</v>
      </c>
      <c r="BM22" s="19">
        <f t="shared" si="28"/>
        <v>1</v>
      </c>
      <c r="BN22" s="19">
        <f t="shared" si="29"/>
        <v>1</v>
      </c>
      <c r="BO22" s="19">
        <f t="shared" si="30"/>
        <v>312</v>
      </c>
      <c r="BP22" s="19">
        <f t="shared" si="31"/>
        <v>189</v>
      </c>
      <c r="BQ22" s="19">
        <f t="shared" si="32"/>
        <v>198</v>
      </c>
      <c r="BR22" s="19">
        <f t="shared" si="33"/>
        <v>270</v>
      </c>
      <c r="BS22" s="19">
        <f t="shared" si="34"/>
        <v>128</v>
      </c>
      <c r="BT22" s="19">
        <f t="shared" si="35"/>
        <v>192</v>
      </c>
      <c r="BU22" s="19">
        <f t="shared" si="36"/>
        <v>159</v>
      </c>
      <c r="BV22" s="19">
        <f t="shared" si="37"/>
        <v>290</v>
      </c>
      <c r="BW22" s="19">
        <f t="shared" si="38"/>
        <v>187</v>
      </c>
      <c r="BX22" s="19">
        <f t="shared" si="39"/>
        <v>7</v>
      </c>
      <c r="BY22" s="19">
        <f t="shared" si="40"/>
        <v>160</v>
      </c>
      <c r="BZ22" s="19">
        <f t="shared" si="41"/>
        <v>163</v>
      </c>
      <c r="CA22" s="18">
        <f t="shared" si="0"/>
        <v>93</v>
      </c>
      <c r="CB22" s="19">
        <f t="shared" si="42"/>
        <v>4</v>
      </c>
    </row>
    <row r="23" spans="1:80" s="16" customFormat="1" ht="30" x14ac:dyDescent="0.2">
      <c r="A23" s="21">
        <v>278</v>
      </c>
      <c r="B23" s="34">
        <v>6603009692</v>
      </c>
      <c r="C23" s="39" t="s">
        <v>500</v>
      </c>
      <c r="D23" s="5" t="s">
        <v>312</v>
      </c>
      <c r="E23" s="19">
        <v>10</v>
      </c>
      <c r="F23" s="19">
        <v>34</v>
      </c>
      <c r="G23" s="22">
        <v>11</v>
      </c>
      <c r="H23" s="22">
        <v>38</v>
      </c>
      <c r="I23" s="22">
        <f t="shared" si="1"/>
        <v>90</v>
      </c>
      <c r="J23" s="19">
        <v>30</v>
      </c>
      <c r="K23" s="19">
        <v>4</v>
      </c>
      <c r="L23" s="19">
        <f t="shared" si="2"/>
        <v>100</v>
      </c>
      <c r="M23" s="19">
        <v>252</v>
      </c>
      <c r="N23" s="19">
        <v>249</v>
      </c>
      <c r="O23" s="19">
        <v>268</v>
      </c>
      <c r="P23" s="19">
        <v>278</v>
      </c>
      <c r="Q23" s="19">
        <f t="shared" si="3"/>
        <v>92</v>
      </c>
      <c r="R23" s="19">
        <f t="shared" si="4"/>
        <v>94</v>
      </c>
      <c r="S23" s="19">
        <v>20</v>
      </c>
      <c r="T23" s="19">
        <v>5</v>
      </c>
      <c r="U23" s="19">
        <f t="shared" si="5"/>
        <v>100</v>
      </c>
      <c r="V23" s="19">
        <v>286</v>
      </c>
      <c r="W23" s="23">
        <v>346</v>
      </c>
      <c r="X23" s="20">
        <f t="shared" si="6"/>
        <v>83</v>
      </c>
      <c r="Y23" s="42">
        <f t="shared" si="7"/>
        <v>92</v>
      </c>
      <c r="Z23" s="20">
        <f t="shared" si="8"/>
        <v>92</v>
      </c>
      <c r="AA23" s="19">
        <v>20</v>
      </c>
      <c r="AB23" s="19">
        <v>3</v>
      </c>
      <c r="AC23" s="19">
        <f t="shared" si="9"/>
        <v>60</v>
      </c>
      <c r="AD23" s="19">
        <v>20</v>
      </c>
      <c r="AE23" s="19">
        <v>5</v>
      </c>
      <c r="AF23" s="19">
        <f t="shared" si="10"/>
        <v>100</v>
      </c>
      <c r="AG23" s="19">
        <v>11</v>
      </c>
      <c r="AH23" s="19">
        <v>12</v>
      </c>
      <c r="AI23" s="20">
        <f t="shared" si="11"/>
        <v>92</v>
      </c>
      <c r="AJ23" s="42">
        <f t="shared" si="12"/>
        <v>86</v>
      </c>
      <c r="AK23" s="19">
        <v>325</v>
      </c>
      <c r="AL23" s="19">
        <v>346</v>
      </c>
      <c r="AM23" s="20">
        <f t="shared" si="13"/>
        <v>94</v>
      </c>
      <c r="AN23" s="19">
        <v>340</v>
      </c>
      <c r="AO23" s="19">
        <v>346</v>
      </c>
      <c r="AP23" s="20">
        <f t="shared" si="14"/>
        <v>98</v>
      </c>
      <c r="AQ23" s="19">
        <v>212</v>
      </c>
      <c r="AR23" s="19">
        <v>221</v>
      </c>
      <c r="AS23" s="20">
        <f t="shared" si="15"/>
        <v>96</v>
      </c>
      <c r="AT23" s="20">
        <f t="shared" si="16"/>
        <v>96</v>
      </c>
      <c r="AU23" s="19">
        <v>334</v>
      </c>
      <c r="AV23" s="19">
        <v>346</v>
      </c>
      <c r="AW23" s="20">
        <f t="shared" si="17"/>
        <v>97</v>
      </c>
      <c r="AX23" s="19">
        <v>326</v>
      </c>
      <c r="AY23" s="19">
        <v>346</v>
      </c>
      <c r="AZ23" s="20">
        <f t="shared" si="18"/>
        <v>94</v>
      </c>
      <c r="BA23" s="19">
        <v>340</v>
      </c>
      <c r="BB23" s="19">
        <v>346</v>
      </c>
      <c r="BC23" s="20">
        <f t="shared" si="19"/>
        <v>98</v>
      </c>
      <c r="BD23" s="20">
        <f t="shared" si="20"/>
        <v>97</v>
      </c>
      <c r="BE23" s="20">
        <f t="shared" si="21"/>
        <v>93</v>
      </c>
      <c r="BF23" s="24"/>
      <c r="BG23" s="19">
        <f t="shared" si="22"/>
        <v>228</v>
      </c>
      <c r="BH23" s="19">
        <f t="shared" si="23"/>
        <v>1</v>
      </c>
      <c r="BI23" s="19">
        <f t="shared" si="24"/>
        <v>319</v>
      </c>
      <c r="BJ23" s="19">
        <f t="shared" si="25"/>
        <v>1</v>
      </c>
      <c r="BK23" s="19">
        <f t="shared" si="26"/>
        <v>165</v>
      </c>
      <c r="BL23" s="19">
        <f t="shared" si="27"/>
        <v>271</v>
      </c>
      <c r="BM23" s="19">
        <f t="shared" si="28"/>
        <v>28</v>
      </c>
      <c r="BN23" s="19">
        <f t="shared" si="29"/>
        <v>1</v>
      </c>
      <c r="BO23" s="19">
        <f t="shared" si="30"/>
        <v>213</v>
      </c>
      <c r="BP23" s="19">
        <f t="shared" si="31"/>
        <v>175</v>
      </c>
      <c r="BQ23" s="19">
        <f t="shared" si="32"/>
        <v>198</v>
      </c>
      <c r="BR23" s="19">
        <f t="shared" si="33"/>
        <v>270</v>
      </c>
      <c r="BS23" s="19">
        <f t="shared" si="34"/>
        <v>168</v>
      </c>
      <c r="BT23" s="19">
        <f t="shared" si="35"/>
        <v>227</v>
      </c>
      <c r="BU23" s="19">
        <f t="shared" si="36"/>
        <v>159</v>
      </c>
      <c r="BV23" s="19">
        <f t="shared" si="37"/>
        <v>199</v>
      </c>
      <c r="BW23" s="19">
        <f t="shared" si="38"/>
        <v>165</v>
      </c>
      <c r="BX23" s="19">
        <f t="shared" si="39"/>
        <v>13</v>
      </c>
      <c r="BY23" s="19">
        <f t="shared" si="40"/>
        <v>160</v>
      </c>
      <c r="BZ23" s="19">
        <f t="shared" si="41"/>
        <v>163</v>
      </c>
      <c r="CA23" s="18">
        <f t="shared" si="0"/>
        <v>93</v>
      </c>
      <c r="CB23" s="19">
        <f t="shared" si="42"/>
        <v>4</v>
      </c>
    </row>
    <row r="24" spans="1:80" s="16" customFormat="1" ht="30" x14ac:dyDescent="0.2">
      <c r="A24" s="21">
        <v>297</v>
      </c>
      <c r="B24" s="36">
        <v>6647002729</v>
      </c>
      <c r="C24" s="6" t="s">
        <v>450</v>
      </c>
      <c r="D24" s="5" t="s">
        <v>331</v>
      </c>
      <c r="E24" s="19">
        <v>8</v>
      </c>
      <c r="F24" s="19">
        <v>35.5</v>
      </c>
      <c r="G24" s="22">
        <v>9</v>
      </c>
      <c r="H24" s="22">
        <v>36</v>
      </c>
      <c r="I24" s="22">
        <f t="shared" si="1"/>
        <v>94</v>
      </c>
      <c r="J24" s="19">
        <v>30</v>
      </c>
      <c r="K24" s="19">
        <v>3</v>
      </c>
      <c r="L24" s="19">
        <f t="shared" si="2"/>
        <v>90</v>
      </c>
      <c r="M24" s="19">
        <v>96</v>
      </c>
      <c r="N24" s="19">
        <v>79</v>
      </c>
      <c r="O24" s="19">
        <v>96</v>
      </c>
      <c r="P24" s="19">
        <v>81</v>
      </c>
      <c r="Q24" s="19">
        <f t="shared" si="3"/>
        <v>99</v>
      </c>
      <c r="R24" s="19">
        <f t="shared" si="4"/>
        <v>95</v>
      </c>
      <c r="S24" s="19">
        <v>20</v>
      </c>
      <c r="T24" s="19">
        <v>5</v>
      </c>
      <c r="U24" s="19">
        <f t="shared" si="5"/>
        <v>100</v>
      </c>
      <c r="V24" s="19">
        <v>99</v>
      </c>
      <c r="W24" s="23">
        <v>107</v>
      </c>
      <c r="X24" s="20">
        <f t="shared" si="6"/>
        <v>93</v>
      </c>
      <c r="Y24" s="42">
        <f t="shared" si="7"/>
        <v>97</v>
      </c>
      <c r="Z24" s="20">
        <f t="shared" si="8"/>
        <v>97</v>
      </c>
      <c r="AA24" s="19">
        <v>20</v>
      </c>
      <c r="AB24" s="19">
        <v>4</v>
      </c>
      <c r="AC24" s="19">
        <f t="shared" si="9"/>
        <v>80</v>
      </c>
      <c r="AD24" s="19">
        <v>20</v>
      </c>
      <c r="AE24" s="19">
        <v>3</v>
      </c>
      <c r="AF24" s="19">
        <f t="shared" si="10"/>
        <v>60</v>
      </c>
      <c r="AG24" s="19">
        <v>1</v>
      </c>
      <c r="AH24" s="19">
        <v>1</v>
      </c>
      <c r="AI24" s="20">
        <f t="shared" si="11"/>
        <v>100</v>
      </c>
      <c r="AJ24" s="42">
        <f t="shared" si="12"/>
        <v>78</v>
      </c>
      <c r="AK24" s="19">
        <v>105</v>
      </c>
      <c r="AL24" s="19">
        <v>107</v>
      </c>
      <c r="AM24" s="20">
        <f t="shared" si="13"/>
        <v>98</v>
      </c>
      <c r="AN24" s="19">
        <v>106</v>
      </c>
      <c r="AO24" s="19">
        <v>107</v>
      </c>
      <c r="AP24" s="20">
        <f t="shared" si="14"/>
        <v>99</v>
      </c>
      <c r="AQ24" s="19">
        <v>89</v>
      </c>
      <c r="AR24" s="19">
        <v>89</v>
      </c>
      <c r="AS24" s="20">
        <f t="shared" si="15"/>
        <v>100</v>
      </c>
      <c r="AT24" s="20">
        <f t="shared" si="16"/>
        <v>99</v>
      </c>
      <c r="AU24" s="19">
        <v>106</v>
      </c>
      <c r="AV24" s="19">
        <v>107</v>
      </c>
      <c r="AW24" s="20">
        <f t="shared" si="17"/>
        <v>99</v>
      </c>
      <c r="AX24" s="19">
        <v>105</v>
      </c>
      <c r="AY24" s="19">
        <v>107</v>
      </c>
      <c r="AZ24" s="20">
        <f t="shared" si="18"/>
        <v>98</v>
      </c>
      <c r="BA24" s="19">
        <v>105</v>
      </c>
      <c r="BB24" s="19">
        <v>107</v>
      </c>
      <c r="BC24" s="20">
        <f t="shared" si="19"/>
        <v>98</v>
      </c>
      <c r="BD24" s="20">
        <f t="shared" si="20"/>
        <v>98</v>
      </c>
      <c r="BE24" s="20">
        <f t="shared" si="21"/>
        <v>93</v>
      </c>
      <c r="BF24" s="24"/>
      <c r="BG24" s="19">
        <f t="shared" si="22"/>
        <v>104</v>
      </c>
      <c r="BH24" s="19">
        <f t="shared" si="23"/>
        <v>239</v>
      </c>
      <c r="BI24" s="19">
        <f t="shared" si="24"/>
        <v>52</v>
      </c>
      <c r="BJ24" s="19">
        <f t="shared" si="25"/>
        <v>1</v>
      </c>
      <c r="BK24" s="19">
        <f t="shared" si="26"/>
        <v>47</v>
      </c>
      <c r="BL24" s="19">
        <f t="shared" si="27"/>
        <v>93</v>
      </c>
      <c r="BM24" s="19">
        <f t="shared" si="28"/>
        <v>6</v>
      </c>
      <c r="BN24" s="19">
        <f t="shared" si="29"/>
        <v>92</v>
      </c>
      <c r="BO24" s="19">
        <f t="shared" si="30"/>
        <v>1</v>
      </c>
      <c r="BP24" s="19">
        <f t="shared" si="31"/>
        <v>65</v>
      </c>
      <c r="BQ24" s="19">
        <f t="shared" si="32"/>
        <v>112</v>
      </c>
      <c r="BR24" s="19">
        <f t="shared" si="33"/>
        <v>1</v>
      </c>
      <c r="BS24" s="19">
        <f t="shared" si="34"/>
        <v>78</v>
      </c>
      <c r="BT24" s="19">
        <f t="shared" si="35"/>
        <v>76</v>
      </c>
      <c r="BU24" s="19">
        <f t="shared" si="36"/>
        <v>159</v>
      </c>
      <c r="BV24" s="19">
        <f t="shared" si="37"/>
        <v>142</v>
      </c>
      <c r="BW24" s="19">
        <f t="shared" si="38"/>
        <v>47</v>
      </c>
      <c r="BX24" s="19">
        <f t="shared" si="39"/>
        <v>34</v>
      </c>
      <c r="BY24" s="19">
        <f t="shared" si="40"/>
        <v>31</v>
      </c>
      <c r="BZ24" s="19">
        <f t="shared" si="41"/>
        <v>96</v>
      </c>
      <c r="CA24" s="18">
        <f t="shared" si="0"/>
        <v>93</v>
      </c>
      <c r="CB24" s="19">
        <f t="shared" si="42"/>
        <v>4</v>
      </c>
    </row>
    <row r="25" spans="1:80" s="16" customFormat="1" ht="30" x14ac:dyDescent="0.2">
      <c r="A25" s="21">
        <v>331</v>
      </c>
      <c r="B25" s="34">
        <v>6607008499</v>
      </c>
      <c r="C25" s="5" t="s">
        <v>454</v>
      </c>
      <c r="D25" s="6" t="s">
        <v>360</v>
      </c>
      <c r="E25" s="19">
        <v>10</v>
      </c>
      <c r="F25" s="19">
        <v>37</v>
      </c>
      <c r="G25" s="22">
        <v>11</v>
      </c>
      <c r="H25" s="22">
        <v>38</v>
      </c>
      <c r="I25" s="22">
        <f t="shared" si="1"/>
        <v>94</v>
      </c>
      <c r="J25" s="19">
        <v>30</v>
      </c>
      <c r="K25" s="19">
        <v>4</v>
      </c>
      <c r="L25" s="19">
        <f t="shared" si="2"/>
        <v>100</v>
      </c>
      <c r="M25" s="19">
        <v>213</v>
      </c>
      <c r="N25" s="19">
        <v>207</v>
      </c>
      <c r="O25" s="19">
        <v>217</v>
      </c>
      <c r="P25" s="19">
        <v>210</v>
      </c>
      <c r="Q25" s="19">
        <f t="shared" si="3"/>
        <v>98</v>
      </c>
      <c r="R25" s="19">
        <f t="shared" si="4"/>
        <v>97</v>
      </c>
      <c r="S25" s="19">
        <v>20</v>
      </c>
      <c r="T25" s="19">
        <v>5</v>
      </c>
      <c r="U25" s="19">
        <f t="shared" si="5"/>
        <v>100</v>
      </c>
      <c r="V25" s="19">
        <v>224</v>
      </c>
      <c r="W25" s="23">
        <v>242</v>
      </c>
      <c r="X25" s="20">
        <f t="shared" si="6"/>
        <v>93</v>
      </c>
      <c r="Y25" s="42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4</v>
      </c>
      <c r="AF25" s="19">
        <f t="shared" si="10"/>
        <v>80</v>
      </c>
      <c r="AG25" s="19">
        <v>40</v>
      </c>
      <c r="AH25" s="19">
        <v>40</v>
      </c>
      <c r="AI25" s="20">
        <f t="shared" si="11"/>
        <v>100</v>
      </c>
      <c r="AJ25" s="42">
        <f t="shared" si="12"/>
        <v>74</v>
      </c>
      <c r="AK25" s="19">
        <v>238</v>
      </c>
      <c r="AL25" s="19">
        <v>242</v>
      </c>
      <c r="AM25" s="20">
        <f t="shared" si="13"/>
        <v>98</v>
      </c>
      <c r="AN25" s="19">
        <v>242</v>
      </c>
      <c r="AO25" s="19">
        <v>242</v>
      </c>
      <c r="AP25" s="20">
        <f t="shared" si="14"/>
        <v>100</v>
      </c>
      <c r="AQ25" s="19">
        <v>202</v>
      </c>
      <c r="AR25" s="19">
        <v>204</v>
      </c>
      <c r="AS25" s="20">
        <f t="shared" si="15"/>
        <v>99</v>
      </c>
      <c r="AT25" s="20">
        <f t="shared" si="16"/>
        <v>99</v>
      </c>
      <c r="AU25" s="19">
        <v>241</v>
      </c>
      <c r="AV25" s="19">
        <v>242</v>
      </c>
      <c r="AW25" s="20">
        <f t="shared" si="17"/>
        <v>100</v>
      </c>
      <c r="AX25" s="19">
        <v>238</v>
      </c>
      <c r="AY25" s="19">
        <v>242</v>
      </c>
      <c r="AZ25" s="20">
        <f t="shared" si="18"/>
        <v>98</v>
      </c>
      <c r="BA25" s="19">
        <v>241</v>
      </c>
      <c r="BB25" s="19">
        <v>242</v>
      </c>
      <c r="BC25" s="20">
        <f t="shared" si="19"/>
        <v>100</v>
      </c>
      <c r="BD25" s="20">
        <f t="shared" si="20"/>
        <v>100</v>
      </c>
      <c r="BE25" s="20">
        <f t="shared" si="21"/>
        <v>93</v>
      </c>
      <c r="BF25" s="24"/>
      <c r="BG25" s="19">
        <f t="shared" si="22"/>
        <v>104</v>
      </c>
      <c r="BH25" s="19">
        <f t="shared" si="23"/>
        <v>1</v>
      </c>
      <c r="BI25" s="19">
        <f t="shared" si="24"/>
        <v>94</v>
      </c>
      <c r="BJ25" s="19">
        <f t="shared" si="25"/>
        <v>1</v>
      </c>
      <c r="BK25" s="19">
        <f t="shared" si="26"/>
        <v>47</v>
      </c>
      <c r="BL25" s="19">
        <f t="shared" si="27"/>
        <v>93</v>
      </c>
      <c r="BM25" s="19">
        <f t="shared" si="28"/>
        <v>62</v>
      </c>
      <c r="BN25" s="19">
        <f t="shared" si="29"/>
        <v>41</v>
      </c>
      <c r="BO25" s="19">
        <f t="shared" si="30"/>
        <v>1</v>
      </c>
      <c r="BP25" s="19">
        <f t="shared" si="31"/>
        <v>65</v>
      </c>
      <c r="BQ25" s="19">
        <f t="shared" si="32"/>
        <v>1</v>
      </c>
      <c r="BR25" s="19">
        <f t="shared" si="33"/>
        <v>112</v>
      </c>
      <c r="BS25" s="19">
        <f t="shared" si="34"/>
        <v>1</v>
      </c>
      <c r="BT25" s="19">
        <f t="shared" si="35"/>
        <v>76</v>
      </c>
      <c r="BU25" s="19">
        <f t="shared" si="36"/>
        <v>1</v>
      </c>
      <c r="BV25" s="19">
        <f t="shared" si="37"/>
        <v>59</v>
      </c>
      <c r="BW25" s="19">
        <f t="shared" si="38"/>
        <v>47</v>
      </c>
      <c r="BX25" s="19">
        <f t="shared" si="39"/>
        <v>47</v>
      </c>
      <c r="BY25" s="19">
        <f t="shared" si="40"/>
        <v>31</v>
      </c>
      <c r="BZ25" s="19">
        <f t="shared" si="41"/>
        <v>1</v>
      </c>
      <c r="CA25" s="18">
        <f t="shared" si="0"/>
        <v>93</v>
      </c>
      <c r="CB25" s="19">
        <f t="shared" si="42"/>
        <v>4</v>
      </c>
    </row>
    <row r="26" spans="1:80" s="16" customFormat="1" x14ac:dyDescent="0.2">
      <c r="A26" s="21">
        <v>338</v>
      </c>
      <c r="B26" s="34">
        <v>6633007678</v>
      </c>
      <c r="C26" s="39" t="s">
        <v>511</v>
      </c>
      <c r="D26" s="5" t="s">
        <v>366</v>
      </c>
      <c r="E26" s="19">
        <v>10</v>
      </c>
      <c r="F26" s="19">
        <v>38</v>
      </c>
      <c r="G26" s="22">
        <v>11</v>
      </c>
      <c r="H26" s="22">
        <v>38</v>
      </c>
      <c r="I26" s="22">
        <f t="shared" si="1"/>
        <v>95</v>
      </c>
      <c r="J26" s="19">
        <v>30</v>
      </c>
      <c r="K26" s="19">
        <v>4</v>
      </c>
      <c r="L26" s="19">
        <f t="shared" si="2"/>
        <v>100</v>
      </c>
      <c r="M26" s="19">
        <v>107</v>
      </c>
      <c r="N26" s="19">
        <v>107</v>
      </c>
      <c r="O26" s="19">
        <v>107</v>
      </c>
      <c r="P26" s="19">
        <v>107</v>
      </c>
      <c r="Q26" s="19">
        <f t="shared" si="3"/>
        <v>100</v>
      </c>
      <c r="R26" s="19">
        <f t="shared" si="4"/>
        <v>99</v>
      </c>
      <c r="S26" s="19">
        <v>20</v>
      </c>
      <c r="T26" s="19">
        <v>5</v>
      </c>
      <c r="U26" s="19">
        <f t="shared" si="5"/>
        <v>100</v>
      </c>
      <c r="V26" s="19">
        <v>107</v>
      </c>
      <c r="W26" s="23">
        <v>107</v>
      </c>
      <c r="X26" s="20">
        <f t="shared" si="6"/>
        <v>100</v>
      </c>
      <c r="Y26" s="42">
        <f t="shared" si="7"/>
        <v>100</v>
      </c>
      <c r="Z26" s="20">
        <f t="shared" si="8"/>
        <v>100</v>
      </c>
      <c r="AA26" s="19">
        <v>20</v>
      </c>
      <c r="AB26" s="19">
        <v>2</v>
      </c>
      <c r="AC26" s="19">
        <f t="shared" si="9"/>
        <v>40</v>
      </c>
      <c r="AD26" s="19">
        <v>20</v>
      </c>
      <c r="AE26" s="19">
        <v>3</v>
      </c>
      <c r="AF26" s="19">
        <f t="shared" si="10"/>
        <v>60</v>
      </c>
      <c r="AG26" s="19">
        <v>1</v>
      </c>
      <c r="AH26" s="19">
        <v>1</v>
      </c>
      <c r="AI26" s="20">
        <f t="shared" si="11"/>
        <v>100</v>
      </c>
      <c r="AJ26" s="42">
        <f t="shared" si="12"/>
        <v>66</v>
      </c>
      <c r="AK26" s="19">
        <v>107</v>
      </c>
      <c r="AL26" s="19">
        <v>107</v>
      </c>
      <c r="AM26" s="20">
        <f t="shared" si="13"/>
        <v>100</v>
      </c>
      <c r="AN26" s="19">
        <v>107</v>
      </c>
      <c r="AO26" s="19">
        <v>107</v>
      </c>
      <c r="AP26" s="20">
        <f t="shared" si="14"/>
        <v>100</v>
      </c>
      <c r="AQ26" s="19">
        <v>107</v>
      </c>
      <c r="AR26" s="19">
        <v>107</v>
      </c>
      <c r="AS26" s="20">
        <f t="shared" si="15"/>
        <v>100</v>
      </c>
      <c r="AT26" s="20">
        <f t="shared" si="16"/>
        <v>100</v>
      </c>
      <c r="AU26" s="19">
        <v>107</v>
      </c>
      <c r="AV26" s="19">
        <v>107</v>
      </c>
      <c r="AW26" s="20">
        <f t="shared" si="17"/>
        <v>100</v>
      </c>
      <c r="AX26" s="19">
        <v>107</v>
      </c>
      <c r="AY26" s="19">
        <v>107</v>
      </c>
      <c r="AZ26" s="20">
        <f t="shared" si="18"/>
        <v>100</v>
      </c>
      <c r="BA26" s="19">
        <v>107</v>
      </c>
      <c r="BB26" s="19">
        <v>107</v>
      </c>
      <c r="BC26" s="20">
        <f t="shared" si="19"/>
        <v>100</v>
      </c>
      <c r="BD26" s="20">
        <f t="shared" si="20"/>
        <v>100</v>
      </c>
      <c r="BE26" s="20">
        <f t="shared" si="21"/>
        <v>93</v>
      </c>
      <c r="BF26" s="24"/>
      <c r="BG26" s="19">
        <f t="shared" si="22"/>
        <v>41</v>
      </c>
      <c r="BH26" s="19">
        <f t="shared" si="23"/>
        <v>1</v>
      </c>
      <c r="BI26" s="19">
        <f t="shared" si="24"/>
        <v>1</v>
      </c>
      <c r="BJ26" s="19">
        <f t="shared" si="25"/>
        <v>1</v>
      </c>
      <c r="BK26" s="19">
        <f t="shared" si="26"/>
        <v>1</v>
      </c>
      <c r="BL26" s="19">
        <f t="shared" si="27"/>
        <v>1</v>
      </c>
      <c r="BM26" s="19">
        <f t="shared" si="28"/>
        <v>62</v>
      </c>
      <c r="BN26" s="19">
        <f t="shared" si="29"/>
        <v>92</v>
      </c>
      <c r="BO26" s="19">
        <f t="shared" si="30"/>
        <v>1</v>
      </c>
      <c r="BP26" s="19">
        <f t="shared" si="31"/>
        <v>1</v>
      </c>
      <c r="BQ26" s="19">
        <f t="shared" si="32"/>
        <v>1</v>
      </c>
      <c r="BR26" s="19">
        <f t="shared" si="33"/>
        <v>1</v>
      </c>
      <c r="BS26" s="19">
        <f t="shared" si="34"/>
        <v>1</v>
      </c>
      <c r="BT26" s="19">
        <f t="shared" si="35"/>
        <v>1</v>
      </c>
      <c r="BU26" s="19">
        <f t="shared" si="36"/>
        <v>1</v>
      </c>
      <c r="BV26" s="19">
        <f t="shared" si="37"/>
        <v>5</v>
      </c>
      <c r="BW26" s="19">
        <f t="shared" si="38"/>
        <v>1</v>
      </c>
      <c r="BX26" s="19">
        <f t="shared" si="39"/>
        <v>80</v>
      </c>
      <c r="BY26" s="19">
        <f t="shared" si="40"/>
        <v>1</v>
      </c>
      <c r="BZ26" s="19">
        <f t="shared" si="41"/>
        <v>1</v>
      </c>
      <c r="CA26" s="18">
        <f t="shared" si="0"/>
        <v>93</v>
      </c>
      <c r="CB26" s="19">
        <f t="shared" si="42"/>
        <v>4</v>
      </c>
    </row>
    <row r="27" spans="1:80" s="16" customFormat="1" ht="30" x14ac:dyDescent="0.2">
      <c r="A27" s="21">
        <v>360</v>
      </c>
      <c r="B27" s="34">
        <v>6632012033</v>
      </c>
      <c r="C27" s="6" t="s">
        <v>460</v>
      </c>
      <c r="D27" s="30" t="s">
        <v>386</v>
      </c>
      <c r="E27" s="19">
        <v>8</v>
      </c>
      <c r="F27" s="19">
        <v>35</v>
      </c>
      <c r="G27" s="22">
        <v>9</v>
      </c>
      <c r="H27" s="22">
        <v>36</v>
      </c>
      <c r="I27" s="22">
        <f t="shared" si="1"/>
        <v>93</v>
      </c>
      <c r="J27" s="19">
        <v>30</v>
      </c>
      <c r="K27" s="19">
        <v>4</v>
      </c>
      <c r="L27" s="19">
        <f t="shared" si="2"/>
        <v>100</v>
      </c>
      <c r="M27" s="19">
        <v>63</v>
      </c>
      <c r="N27" s="19">
        <v>77</v>
      </c>
      <c r="O27" s="19">
        <v>64</v>
      </c>
      <c r="P27" s="19">
        <v>81</v>
      </c>
      <c r="Q27" s="19">
        <f t="shared" si="3"/>
        <v>97</v>
      </c>
      <c r="R27" s="19">
        <f t="shared" si="4"/>
        <v>97</v>
      </c>
      <c r="S27" s="19">
        <v>20</v>
      </c>
      <c r="T27" s="19">
        <v>5</v>
      </c>
      <c r="U27" s="19">
        <f t="shared" si="5"/>
        <v>100</v>
      </c>
      <c r="V27" s="19">
        <v>91</v>
      </c>
      <c r="W27" s="23">
        <v>94</v>
      </c>
      <c r="X27" s="20">
        <f t="shared" si="6"/>
        <v>97</v>
      </c>
      <c r="Y27" s="42">
        <f t="shared" si="7"/>
        <v>99</v>
      </c>
      <c r="Z27" s="20">
        <f t="shared" si="8"/>
        <v>99</v>
      </c>
      <c r="AA27" s="19">
        <v>20</v>
      </c>
      <c r="AB27" s="19">
        <v>4</v>
      </c>
      <c r="AC27" s="19">
        <f t="shared" si="9"/>
        <v>80</v>
      </c>
      <c r="AD27" s="19">
        <v>20</v>
      </c>
      <c r="AE27" s="19">
        <v>3</v>
      </c>
      <c r="AF27" s="19">
        <f t="shared" si="10"/>
        <v>60</v>
      </c>
      <c r="AG27" s="19">
        <v>5</v>
      </c>
      <c r="AH27" s="19">
        <v>6</v>
      </c>
      <c r="AI27" s="20">
        <f t="shared" si="11"/>
        <v>83</v>
      </c>
      <c r="AJ27" s="42">
        <f t="shared" si="12"/>
        <v>73</v>
      </c>
      <c r="AK27" s="19">
        <v>93</v>
      </c>
      <c r="AL27" s="19">
        <v>94</v>
      </c>
      <c r="AM27" s="20">
        <f t="shared" si="13"/>
        <v>99</v>
      </c>
      <c r="AN27" s="19">
        <v>93</v>
      </c>
      <c r="AO27" s="19">
        <v>94</v>
      </c>
      <c r="AP27" s="20">
        <f t="shared" si="14"/>
        <v>99</v>
      </c>
      <c r="AQ27" s="19">
        <v>69</v>
      </c>
      <c r="AR27" s="19">
        <v>71</v>
      </c>
      <c r="AS27" s="20">
        <f t="shared" si="15"/>
        <v>97</v>
      </c>
      <c r="AT27" s="20">
        <f t="shared" si="16"/>
        <v>99</v>
      </c>
      <c r="AU27" s="19">
        <v>93</v>
      </c>
      <c r="AV27" s="19">
        <v>94</v>
      </c>
      <c r="AW27" s="20">
        <f t="shared" si="17"/>
        <v>99</v>
      </c>
      <c r="AX27" s="19">
        <v>94</v>
      </c>
      <c r="AY27" s="19">
        <v>94</v>
      </c>
      <c r="AZ27" s="20">
        <f t="shared" si="18"/>
        <v>100</v>
      </c>
      <c r="BA27" s="19">
        <v>93</v>
      </c>
      <c r="BB27" s="19">
        <v>94</v>
      </c>
      <c r="BC27" s="20">
        <f t="shared" si="19"/>
        <v>99</v>
      </c>
      <c r="BD27" s="20">
        <f t="shared" si="20"/>
        <v>99</v>
      </c>
      <c r="BE27" s="20">
        <f t="shared" si="21"/>
        <v>93</v>
      </c>
      <c r="BF27" s="24"/>
      <c r="BG27" s="19">
        <f t="shared" si="22"/>
        <v>127</v>
      </c>
      <c r="BH27" s="19">
        <f t="shared" si="23"/>
        <v>1</v>
      </c>
      <c r="BI27" s="19">
        <f t="shared" si="24"/>
        <v>144</v>
      </c>
      <c r="BJ27" s="19">
        <f t="shared" si="25"/>
        <v>1</v>
      </c>
      <c r="BK27" s="19">
        <f t="shared" si="26"/>
        <v>19</v>
      </c>
      <c r="BL27" s="19">
        <f t="shared" si="27"/>
        <v>35</v>
      </c>
      <c r="BM27" s="19">
        <f t="shared" si="28"/>
        <v>6</v>
      </c>
      <c r="BN27" s="19">
        <f t="shared" si="29"/>
        <v>92</v>
      </c>
      <c r="BO27" s="19">
        <f t="shared" si="30"/>
        <v>266</v>
      </c>
      <c r="BP27" s="19">
        <f t="shared" si="31"/>
        <v>46</v>
      </c>
      <c r="BQ27" s="19">
        <f t="shared" si="32"/>
        <v>112</v>
      </c>
      <c r="BR27" s="19">
        <f t="shared" si="33"/>
        <v>233</v>
      </c>
      <c r="BS27" s="19">
        <f t="shared" si="34"/>
        <v>78</v>
      </c>
      <c r="BT27" s="19">
        <f t="shared" si="35"/>
        <v>1</v>
      </c>
      <c r="BU27" s="19">
        <f t="shared" si="36"/>
        <v>97</v>
      </c>
      <c r="BV27" s="19">
        <f t="shared" si="37"/>
        <v>59</v>
      </c>
      <c r="BW27" s="19">
        <f t="shared" si="38"/>
        <v>19</v>
      </c>
      <c r="BX27" s="19">
        <f t="shared" si="39"/>
        <v>58</v>
      </c>
      <c r="BY27" s="19">
        <f t="shared" si="40"/>
        <v>31</v>
      </c>
      <c r="BZ27" s="19">
        <f t="shared" si="41"/>
        <v>36</v>
      </c>
      <c r="CA27" s="18">
        <f t="shared" si="0"/>
        <v>93</v>
      </c>
      <c r="CB27" s="19">
        <f t="shared" si="42"/>
        <v>4</v>
      </c>
    </row>
    <row r="28" spans="1:80" s="16" customFormat="1" ht="45" x14ac:dyDescent="0.2">
      <c r="A28" s="21">
        <v>63</v>
      </c>
      <c r="B28" s="34">
        <v>6660128907</v>
      </c>
      <c r="C28" s="5" t="s">
        <v>504</v>
      </c>
      <c r="D28" s="5" t="s">
        <v>100</v>
      </c>
      <c r="E28" s="19">
        <v>10</v>
      </c>
      <c r="F28" s="19">
        <v>38</v>
      </c>
      <c r="G28" s="22">
        <v>11</v>
      </c>
      <c r="H28" s="22">
        <v>38</v>
      </c>
      <c r="I28" s="22">
        <f t="shared" si="1"/>
        <v>95</v>
      </c>
      <c r="J28" s="19">
        <v>30</v>
      </c>
      <c r="K28" s="19">
        <v>4</v>
      </c>
      <c r="L28" s="19">
        <f t="shared" si="2"/>
        <v>100</v>
      </c>
      <c r="M28" s="19">
        <v>135</v>
      </c>
      <c r="N28" s="19">
        <v>129</v>
      </c>
      <c r="O28" s="19">
        <v>138</v>
      </c>
      <c r="P28" s="19">
        <v>141</v>
      </c>
      <c r="Q28" s="19">
        <f t="shared" si="3"/>
        <v>95</v>
      </c>
      <c r="R28" s="19">
        <f t="shared" si="4"/>
        <v>97</v>
      </c>
      <c r="S28" s="19">
        <v>20</v>
      </c>
      <c r="T28" s="19">
        <v>5</v>
      </c>
      <c r="U28" s="19">
        <f t="shared" si="5"/>
        <v>100</v>
      </c>
      <c r="V28" s="19">
        <v>132</v>
      </c>
      <c r="W28" s="23">
        <v>157</v>
      </c>
      <c r="X28" s="20">
        <f t="shared" si="6"/>
        <v>84</v>
      </c>
      <c r="Y28" s="42">
        <f t="shared" si="7"/>
        <v>92</v>
      </c>
      <c r="Z28" s="20">
        <f t="shared" si="8"/>
        <v>92</v>
      </c>
      <c r="AA28" s="19">
        <v>20</v>
      </c>
      <c r="AB28" s="19">
        <v>4</v>
      </c>
      <c r="AC28" s="19">
        <f t="shared" si="9"/>
        <v>80</v>
      </c>
      <c r="AD28" s="19">
        <v>20</v>
      </c>
      <c r="AE28" s="19">
        <v>3</v>
      </c>
      <c r="AF28" s="19">
        <f t="shared" si="10"/>
        <v>60</v>
      </c>
      <c r="AG28" s="19">
        <v>2</v>
      </c>
      <c r="AH28" s="19">
        <v>2</v>
      </c>
      <c r="AI28" s="20">
        <f t="shared" si="11"/>
        <v>100</v>
      </c>
      <c r="AJ28" s="42">
        <f t="shared" si="12"/>
        <v>78</v>
      </c>
      <c r="AK28" s="19">
        <v>153</v>
      </c>
      <c r="AL28" s="19">
        <v>157</v>
      </c>
      <c r="AM28" s="20">
        <f t="shared" si="13"/>
        <v>97</v>
      </c>
      <c r="AN28" s="19">
        <v>155</v>
      </c>
      <c r="AO28" s="19">
        <v>157</v>
      </c>
      <c r="AP28" s="20">
        <f t="shared" si="14"/>
        <v>99</v>
      </c>
      <c r="AQ28" s="19">
        <v>107</v>
      </c>
      <c r="AR28" s="19">
        <v>113</v>
      </c>
      <c r="AS28" s="20">
        <f t="shared" si="15"/>
        <v>95</v>
      </c>
      <c r="AT28" s="20">
        <f t="shared" si="16"/>
        <v>97</v>
      </c>
      <c r="AU28" s="19">
        <v>152</v>
      </c>
      <c r="AV28" s="19">
        <v>157</v>
      </c>
      <c r="AW28" s="20">
        <f t="shared" si="17"/>
        <v>97</v>
      </c>
      <c r="AX28" s="19">
        <v>146</v>
      </c>
      <c r="AY28" s="19">
        <v>157</v>
      </c>
      <c r="AZ28" s="20">
        <f t="shared" si="18"/>
        <v>93</v>
      </c>
      <c r="BA28" s="19">
        <v>152</v>
      </c>
      <c r="BB28" s="19">
        <v>157</v>
      </c>
      <c r="BC28" s="20">
        <f t="shared" si="19"/>
        <v>97</v>
      </c>
      <c r="BD28" s="20">
        <f t="shared" si="20"/>
        <v>96</v>
      </c>
      <c r="BE28" s="20">
        <f t="shared" si="21"/>
        <v>92</v>
      </c>
      <c r="BF28" s="24"/>
      <c r="BG28" s="19">
        <f t="shared" si="22"/>
        <v>41</v>
      </c>
      <c r="BH28" s="19">
        <f t="shared" si="23"/>
        <v>1</v>
      </c>
      <c r="BI28" s="19">
        <f t="shared" si="24"/>
        <v>232</v>
      </c>
      <c r="BJ28" s="19">
        <f t="shared" si="25"/>
        <v>1</v>
      </c>
      <c r="BK28" s="19">
        <f t="shared" si="26"/>
        <v>165</v>
      </c>
      <c r="BL28" s="19">
        <f t="shared" si="27"/>
        <v>251</v>
      </c>
      <c r="BM28" s="19">
        <f t="shared" si="28"/>
        <v>6</v>
      </c>
      <c r="BN28" s="19">
        <f t="shared" si="29"/>
        <v>92</v>
      </c>
      <c r="BO28" s="19">
        <f t="shared" si="30"/>
        <v>1</v>
      </c>
      <c r="BP28" s="19">
        <f t="shared" si="31"/>
        <v>98</v>
      </c>
      <c r="BQ28" s="19">
        <f t="shared" si="32"/>
        <v>112</v>
      </c>
      <c r="BR28" s="19">
        <f t="shared" si="33"/>
        <v>306</v>
      </c>
      <c r="BS28" s="19">
        <f t="shared" si="34"/>
        <v>168</v>
      </c>
      <c r="BT28" s="19">
        <f t="shared" si="35"/>
        <v>258</v>
      </c>
      <c r="BU28" s="19">
        <f t="shared" si="36"/>
        <v>223</v>
      </c>
      <c r="BV28" s="19">
        <f t="shared" si="37"/>
        <v>59</v>
      </c>
      <c r="BW28" s="19">
        <f t="shared" si="38"/>
        <v>165</v>
      </c>
      <c r="BX28" s="19">
        <f t="shared" si="39"/>
        <v>34</v>
      </c>
      <c r="BY28" s="19">
        <f t="shared" si="40"/>
        <v>122</v>
      </c>
      <c r="BZ28" s="19">
        <f t="shared" si="41"/>
        <v>215</v>
      </c>
      <c r="CA28" s="18">
        <f t="shared" si="0"/>
        <v>92</v>
      </c>
      <c r="CB28" s="19">
        <f t="shared" si="42"/>
        <v>5</v>
      </c>
    </row>
    <row r="29" spans="1:80" s="16" customFormat="1" ht="30" x14ac:dyDescent="0.2">
      <c r="A29" s="21">
        <v>118</v>
      </c>
      <c r="B29" s="34">
        <v>6625028875</v>
      </c>
      <c r="C29" s="5" t="s">
        <v>422</v>
      </c>
      <c r="D29" s="5" t="s">
        <v>155</v>
      </c>
      <c r="E29" s="19">
        <v>10</v>
      </c>
      <c r="F29" s="19">
        <v>36</v>
      </c>
      <c r="G29" s="22">
        <v>11</v>
      </c>
      <c r="H29" s="22">
        <v>38</v>
      </c>
      <c r="I29" s="22">
        <f t="shared" si="1"/>
        <v>93</v>
      </c>
      <c r="J29" s="19">
        <v>30</v>
      </c>
      <c r="K29" s="19">
        <v>3</v>
      </c>
      <c r="L29" s="19">
        <f t="shared" si="2"/>
        <v>90</v>
      </c>
      <c r="M29" s="19">
        <v>63</v>
      </c>
      <c r="N29" s="19">
        <v>59</v>
      </c>
      <c r="O29" s="19">
        <v>63</v>
      </c>
      <c r="P29" s="19">
        <v>62</v>
      </c>
      <c r="Q29" s="19">
        <f t="shared" si="3"/>
        <v>98</v>
      </c>
      <c r="R29" s="19">
        <f t="shared" si="4"/>
        <v>94</v>
      </c>
      <c r="S29" s="19">
        <v>20</v>
      </c>
      <c r="T29" s="19">
        <v>5</v>
      </c>
      <c r="U29" s="19">
        <f t="shared" si="5"/>
        <v>100</v>
      </c>
      <c r="V29" s="19">
        <v>70</v>
      </c>
      <c r="W29" s="23">
        <v>76</v>
      </c>
      <c r="X29" s="20">
        <f t="shared" si="6"/>
        <v>92</v>
      </c>
      <c r="Y29" s="42">
        <f t="shared" si="7"/>
        <v>96</v>
      </c>
      <c r="Z29" s="20">
        <f t="shared" si="8"/>
        <v>96</v>
      </c>
      <c r="AA29" s="19">
        <v>20</v>
      </c>
      <c r="AB29" s="19">
        <v>3</v>
      </c>
      <c r="AC29" s="19">
        <f t="shared" si="9"/>
        <v>60</v>
      </c>
      <c r="AD29" s="19">
        <v>20</v>
      </c>
      <c r="AE29" s="19">
        <v>4</v>
      </c>
      <c r="AF29" s="19">
        <f t="shared" si="10"/>
        <v>80</v>
      </c>
      <c r="AG29" s="19">
        <v>10</v>
      </c>
      <c r="AH29" s="19">
        <v>10</v>
      </c>
      <c r="AI29" s="20">
        <f t="shared" si="11"/>
        <v>100</v>
      </c>
      <c r="AJ29" s="42">
        <f t="shared" si="12"/>
        <v>80</v>
      </c>
      <c r="AK29" s="19">
        <v>72</v>
      </c>
      <c r="AL29" s="19">
        <v>76</v>
      </c>
      <c r="AM29" s="20">
        <f t="shared" si="13"/>
        <v>95</v>
      </c>
      <c r="AN29" s="19">
        <v>74</v>
      </c>
      <c r="AO29" s="19">
        <v>76</v>
      </c>
      <c r="AP29" s="20">
        <f t="shared" si="14"/>
        <v>97</v>
      </c>
      <c r="AQ29" s="19">
        <v>54</v>
      </c>
      <c r="AR29" s="19">
        <v>56</v>
      </c>
      <c r="AS29" s="20">
        <f t="shared" si="15"/>
        <v>96</v>
      </c>
      <c r="AT29" s="20">
        <f t="shared" si="16"/>
        <v>96</v>
      </c>
      <c r="AU29" s="19">
        <v>73</v>
      </c>
      <c r="AV29" s="19">
        <v>76</v>
      </c>
      <c r="AW29" s="20">
        <f t="shared" si="17"/>
        <v>96</v>
      </c>
      <c r="AX29" s="19">
        <v>72</v>
      </c>
      <c r="AY29" s="19">
        <v>76</v>
      </c>
      <c r="AZ29" s="20">
        <f t="shared" si="18"/>
        <v>95</v>
      </c>
      <c r="BA29" s="19">
        <v>70</v>
      </c>
      <c r="BB29" s="19">
        <v>76</v>
      </c>
      <c r="BC29" s="20">
        <f t="shared" si="19"/>
        <v>92</v>
      </c>
      <c r="BD29" s="20">
        <f t="shared" si="20"/>
        <v>94</v>
      </c>
      <c r="BE29" s="20">
        <f t="shared" si="21"/>
        <v>92</v>
      </c>
      <c r="BF29" s="24"/>
      <c r="BG29" s="19">
        <f t="shared" si="22"/>
        <v>127</v>
      </c>
      <c r="BH29" s="19">
        <f t="shared" si="23"/>
        <v>239</v>
      </c>
      <c r="BI29" s="19">
        <f t="shared" si="24"/>
        <v>94</v>
      </c>
      <c r="BJ29" s="19">
        <f t="shared" si="25"/>
        <v>1</v>
      </c>
      <c r="BK29" s="19">
        <f t="shared" si="26"/>
        <v>80</v>
      </c>
      <c r="BL29" s="19">
        <f t="shared" si="27"/>
        <v>120</v>
      </c>
      <c r="BM29" s="19">
        <f t="shared" si="28"/>
        <v>28</v>
      </c>
      <c r="BN29" s="19">
        <f t="shared" si="29"/>
        <v>41</v>
      </c>
      <c r="BO29" s="19">
        <f t="shared" si="30"/>
        <v>1</v>
      </c>
      <c r="BP29" s="19">
        <f t="shared" si="31"/>
        <v>151</v>
      </c>
      <c r="BQ29" s="19">
        <f t="shared" si="32"/>
        <v>254</v>
      </c>
      <c r="BR29" s="19">
        <f t="shared" si="33"/>
        <v>270</v>
      </c>
      <c r="BS29" s="19">
        <f t="shared" si="34"/>
        <v>203</v>
      </c>
      <c r="BT29" s="19">
        <f t="shared" si="35"/>
        <v>192</v>
      </c>
      <c r="BU29" s="19">
        <f t="shared" si="36"/>
        <v>356</v>
      </c>
      <c r="BV29" s="19">
        <f t="shared" si="37"/>
        <v>199</v>
      </c>
      <c r="BW29" s="19">
        <f t="shared" si="38"/>
        <v>80</v>
      </c>
      <c r="BX29" s="19">
        <f t="shared" si="39"/>
        <v>28</v>
      </c>
      <c r="BY29" s="19">
        <f t="shared" si="40"/>
        <v>160</v>
      </c>
      <c r="BZ29" s="19">
        <f t="shared" si="41"/>
        <v>284</v>
      </c>
      <c r="CA29" s="18">
        <f t="shared" si="0"/>
        <v>92</v>
      </c>
      <c r="CB29" s="19">
        <f t="shared" si="42"/>
        <v>5</v>
      </c>
    </row>
    <row r="30" spans="1:80" s="16" customFormat="1" ht="30" x14ac:dyDescent="0.2">
      <c r="A30" s="21">
        <v>149</v>
      </c>
      <c r="B30" s="34">
        <v>6612046877</v>
      </c>
      <c r="C30" s="39" t="s">
        <v>506</v>
      </c>
      <c r="D30" s="6" t="s">
        <v>186</v>
      </c>
      <c r="E30" s="19">
        <v>10</v>
      </c>
      <c r="F30" s="19">
        <v>38</v>
      </c>
      <c r="G30" s="22">
        <v>11</v>
      </c>
      <c r="H30" s="22">
        <v>38</v>
      </c>
      <c r="I30" s="22">
        <f t="shared" si="1"/>
        <v>95</v>
      </c>
      <c r="J30" s="19">
        <v>30</v>
      </c>
      <c r="K30" s="19">
        <v>4</v>
      </c>
      <c r="L30" s="19">
        <f t="shared" si="2"/>
        <v>100</v>
      </c>
      <c r="M30" s="19">
        <v>376</v>
      </c>
      <c r="N30" s="19">
        <v>401</v>
      </c>
      <c r="O30" s="19">
        <v>385</v>
      </c>
      <c r="P30" s="19">
        <v>408</v>
      </c>
      <c r="Q30" s="19">
        <f t="shared" si="3"/>
        <v>98</v>
      </c>
      <c r="R30" s="19">
        <f t="shared" si="4"/>
        <v>98</v>
      </c>
      <c r="S30" s="19">
        <v>20</v>
      </c>
      <c r="T30" s="19">
        <v>5</v>
      </c>
      <c r="U30" s="19">
        <f t="shared" si="5"/>
        <v>100</v>
      </c>
      <c r="V30" s="19">
        <v>429</v>
      </c>
      <c r="W30" s="23">
        <v>454</v>
      </c>
      <c r="X30" s="20">
        <f t="shared" si="6"/>
        <v>94</v>
      </c>
      <c r="Y30" s="42">
        <f t="shared" si="7"/>
        <v>97</v>
      </c>
      <c r="Z30" s="20">
        <f t="shared" si="8"/>
        <v>97</v>
      </c>
      <c r="AA30" s="19">
        <v>20</v>
      </c>
      <c r="AB30" s="19">
        <v>3</v>
      </c>
      <c r="AC30" s="19">
        <f t="shared" si="9"/>
        <v>60</v>
      </c>
      <c r="AD30" s="19">
        <v>20</v>
      </c>
      <c r="AE30" s="19">
        <v>3</v>
      </c>
      <c r="AF30" s="19">
        <f t="shared" si="10"/>
        <v>60</v>
      </c>
      <c r="AG30" s="19">
        <v>31</v>
      </c>
      <c r="AH30" s="19">
        <v>34</v>
      </c>
      <c r="AI30" s="20">
        <f t="shared" si="11"/>
        <v>91</v>
      </c>
      <c r="AJ30" s="42">
        <f t="shared" si="12"/>
        <v>69</v>
      </c>
      <c r="AK30" s="19">
        <v>446</v>
      </c>
      <c r="AL30" s="19">
        <v>454</v>
      </c>
      <c r="AM30" s="20">
        <f t="shared" si="13"/>
        <v>98</v>
      </c>
      <c r="AN30" s="19">
        <v>450</v>
      </c>
      <c r="AO30" s="19">
        <v>454</v>
      </c>
      <c r="AP30" s="20">
        <f t="shared" si="14"/>
        <v>99</v>
      </c>
      <c r="AQ30" s="19">
        <v>395</v>
      </c>
      <c r="AR30" s="19">
        <v>398</v>
      </c>
      <c r="AS30" s="20">
        <f t="shared" si="15"/>
        <v>99</v>
      </c>
      <c r="AT30" s="20">
        <f t="shared" si="16"/>
        <v>99</v>
      </c>
      <c r="AU30" s="19">
        <v>451</v>
      </c>
      <c r="AV30" s="19">
        <v>454</v>
      </c>
      <c r="AW30" s="20">
        <f t="shared" si="17"/>
        <v>99</v>
      </c>
      <c r="AX30" s="19">
        <v>446</v>
      </c>
      <c r="AY30" s="19">
        <v>454</v>
      </c>
      <c r="AZ30" s="20">
        <f t="shared" si="18"/>
        <v>98</v>
      </c>
      <c r="BA30" s="19">
        <v>452</v>
      </c>
      <c r="BB30" s="19">
        <v>454</v>
      </c>
      <c r="BC30" s="20">
        <f t="shared" si="19"/>
        <v>100</v>
      </c>
      <c r="BD30" s="20">
        <f t="shared" si="20"/>
        <v>99</v>
      </c>
      <c r="BE30" s="20">
        <f t="shared" si="21"/>
        <v>92</v>
      </c>
      <c r="BF30" s="24"/>
      <c r="BG30" s="19">
        <f t="shared" si="22"/>
        <v>41</v>
      </c>
      <c r="BH30" s="19">
        <f t="shared" si="23"/>
        <v>1</v>
      </c>
      <c r="BI30" s="19">
        <f t="shared" si="24"/>
        <v>94</v>
      </c>
      <c r="BJ30" s="19">
        <f t="shared" si="25"/>
        <v>1</v>
      </c>
      <c r="BK30" s="19">
        <f t="shared" si="26"/>
        <v>47</v>
      </c>
      <c r="BL30" s="19">
        <f t="shared" si="27"/>
        <v>75</v>
      </c>
      <c r="BM30" s="19">
        <f t="shared" si="28"/>
        <v>28</v>
      </c>
      <c r="BN30" s="19">
        <f t="shared" si="29"/>
        <v>92</v>
      </c>
      <c r="BO30" s="19">
        <f t="shared" si="30"/>
        <v>221</v>
      </c>
      <c r="BP30" s="19">
        <f t="shared" si="31"/>
        <v>65</v>
      </c>
      <c r="BQ30" s="19">
        <f t="shared" si="32"/>
        <v>112</v>
      </c>
      <c r="BR30" s="19">
        <f t="shared" si="33"/>
        <v>112</v>
      </c>
      <c r="BS30" s="19">
        <f t="shared" si="34"/>
        <v>78</v>
      </c>
      <c r="BT30" s="19">
        <f t="shared" si="35"/>
        <v>76</v>
      </c>
      <c r="BU30" s="19">
        <f t="shared" si="36"/>
        <v>1</v>
      </c>
      <c r="BV30" s="19">
        <f t="shared" si="37"/>
        <v>18</v>
      </c>
      <c r="BW30" s="19">
        <f t="shared" si="38"/>
        <v>47</v>
      </c>
      <c r="BX30" s="19">
        <f t="shared" si="39"/>
        <v>68</v>
      </c>
      <c r="BY30" s="19">
        <f t="shared" si="40"/>
        <v>31</v>
      </c>
      <c r="BZ30" s="19">
        <f t="shared" si="41"/>
        <v>36</v>
      </c>
      <c r="CA30" s="18">
        <f t="shared" si="0"/>
        <v>92</v>
      </c>
      <c r="CB30" s="19">
        <f t="shared" si="42"/>
        <v>5</v>
      </c>
    </row>
    <row r="31" spans="1:80" s="16" customFormat="1" x14ac:dyDescent="0.2">
      <c r="A31" s="21">
        <v>162</v>
      </c>
      <c r="B31" s="34">
        <v>6605005703</v>
      </c>
      <c r="C31" s="5" t="s">
        <v>430</v>
      </c>
      <c r="D31" s="5" t="s">
        <v>199</v>
      </c>
      <c r="E31" s="19">
        <v>11</v>
      </c>
      <c r="F31" s="19">
        <v>38</v>
      </c>
      <c r="G31" s="22">
        <v>11</v>
      </c>
      <c r="H31" s="22">
        <v>38</v>
      </c>
      <c r="I31" s="22">
        <f t="shared" si="1"/>
        <v>100</v>
      </c>
      <c r="J31" s="19">
        <v>30</v>
      </c>
      <c r="K31" s="19">
        <v>4</v>
      </c>
      <c r="L31" s="19">
        <f t="shared" si="2"/>
        <v>100</v>
      </c>
      <c r="M31" s="19">
        <v>207</v>
      </c>
      <c r="N31" s="19">
        <v>184</v>
      </c>
      <c r="O31" s="19">
        <v>213</v>
      </c>
      <c r="P31" s="19">
        <v>193</v>
      </c>
      <c r="Q31" s="19">
        <f t="shared" si="3"/>
        <v>96</v>
      </c>
      <c r="R31" s="19">
        <f t="shared" si="4"/>
        <v>98</v>
      </c>
      <c r="S31" s="19">
        <v>20</v>
      </c>
      <c r="T31" s="19">
        <v>5</v>
      </c>
      <c r="U31" s="19">
        <f t="shared" si="5"/>
        <v>100</v>
      </c>
      <c r="V31" s="19">
        <v>203</v>
      </c>
      <c r="W31" s="23">
        <v>221</v>
      </c>
      <c r="X31" s="20">
        <f t="shared" si="6"/>
        <v>92</v>
      </c>
      <c r="Y31" s="42">
        <f t="shared" si="7"/>
        <v>96</v>
      </c>
      <c r="Z31" s="20">
        <f t="shared" si="8"/>
        <v>96</v>
      </c>
      <c r="AA31" s="19">
        <v>20</v>
      </c>
      <c r="AB31" s="19">
        <v>2</v>
      </c>
      <c r="AC31" s="19">
        <f t="shared" si="9"/>
        <v>40</v>
      </c>
      <c r="AD31" s="19">
        <v>20</v>
      </c>
      <c r="AE31" s="19">
        <v>4</v>
      </c>
      <c r="AF31" s="19">
        <f t="shared" si="10"/>
        <v>80</v>
      </c>
      <c r="AG31" s="19">
        <v>51</v>
      </c>
      <c r="AH31" s="19">
        <v>52</v>
      </c>
      <c r="AI31" s="20">
        <f t="shared" si="11"/>
        <v>98</v>
      </c>
      <c r="AJ31" s="42">
        <f t="shared" si="12"/>
        <v>73</v>
      </c>
      <c r="AK31" s="19">
        <v>200</v>
      </c>
      <c r="AL31" s="19">
        <v>221</v>
      </c>
      <c r="AM31" s="20">
        <f t="shared" si="13"/>
        <v>90</v>
      </c>
      <c r="AN31" s="19">
        <v>216</v>
      </c>
      <c r="AO31" s="19">
        <v>221</v>
      </c>
      <c r="AP31" s="20">
        <f t="shared" si="14"/>
        <v>98</v>
      </c>
      <c r="AQ31" s="19">
        <v>186</v>
      </c>
      <c r="AR31" s="19">
        <v>190</v>
      </c>
      <c r="AS31" s="20">
        <f t="shared" si="15"/>
        <v>98</v>
      </c>
      <c r="AT31" s="20">
        <f t="shared" si="16"/>
        <v>95</v>
      </c>
      <c r="AU31" s="19">
        <v>215</v>
      </c>
      <c r="AV31" s="19">
        <v>221</v>
      </c>
      <c r="AW31" s="20">
        <f t="shared" si="17"/>
        <v>97</v>
      </c>
      <c r="AX31" s="19">
        <v>210</v>
      </c>
      <c r="AY31" s="19">
        <v>221</v>
      </c>
      <c r="AZ31" s="20">
        <f t="shared" si="18"/>
        <v>95</v>
      </c>
      <c r="BA31" s="19">
        <v>218</v>
      </c>
      <c r="BB31" s="19">
        <v>221</v>
      </c>
      <c r="BC31" s="20">
        <f t="shared" si="19"/>
        <v>99</v>
      </c>
      <c r="BD31" s="20">
        <f t="shared" si="20"/>
        <v>98</v>
      </c>
      <c r="BE31" s="20">
        <f t="shared" si="21"/>
        <v>92</v>
      </c>
      <c r="BF31" s="24"/>
      <c r="BG31" s="19">
        <f t="shared" si="22"/>
        <v>1</v>
      </c>
      <c r="BH31" s="19">
        <f t="shared" si="23"/>
        <v>1</v>
      </c>
      <c r="BI31" s="19">
        <f t="shared" si="24"/>
        <v>181</v>
      </c>
      <c r="BJ31" s="19">
        <f t="shared" si="25"/>
        <v>1</v>
      </c>
      <c r="BK31" s="19">
        <f t="shared" si="26"/>
        <v>80</v>
      </c>
      <c r="BL31" s="19">
        <f t="shared" si="27"/>
        <v>120</v>
      </c>
      <c r="BM31" s="19">
        <f t="shared" si="28"/>
        <v>62</v>
      </c>
      <c r="BN31" s="19">
        <f t="shared" si="29"/>
        <v>41</v>
      </c>
      <c r="BO31" s="19">
        <f t="shared" si="30"/>
        <v>183</v>
      </c>
      <c r="BP31" s="19">
        <f t="shared" si="31"/>
        <v>234</v>
      </c>
      <c r="BQ31" s="19">
        <f t="shared" si="32"/>
        <v>198</v>
      </c>
      <c r="BR31" s="19">
        <f t="shared" si="33"/>
        <v>172</v>
      </c>
      <c r="BS31" s="19">
        <f t="shared" si="34"/>
        <v>168</v>
      </c>
      <c r="BT31" s="19">
        <f t="shared" si="35"/>
        <v>192</v>
      </c>
      <c r="BU31" s="19">
        <f t="shared" si="36"/>
        <v>97</v>
      </c>
      <c r="BV31" s="19">
        <f t="shared" si="37"/>
        <v>18</v>
      </c>
      <c r="BW31" s="19">
        <f t="shared" si="38"/>
        <v>80</v>
      </c>
      <c r="BX31" s="19">
        <f t="shared" si="39"/>
        <v>58</v>
      </c>
      <c r="BY31" s="19">
        <f t="shared" si="40"/>
        <v>199</v>
      </c>
      <c r="BZ31" s="19">
        <f t="shared" si="41"/>
        <v>96</v>
      </c>
      <c r="CA31" s="18">
        <f t="shared" si="0"/>
        <v>92</v>
      </c>
      <c r="CB31" s="19">
        <f t="shared" si="42"/>
        <v>5</v>
      </c>
    </row>
    <row r="32" spans="1:80" s="16" customFormat="1" x14ac:dyDescent="0.2">
      <c r="A32" s="21">
        <v>276</v>
      </c>
      <c r="B32" s="34">
        <v>6603009050</v>
      </c>
      <c r="C32" s="39" t="s">
        <v>500</v>
      </c>
      <c r="D32" s="5" t="s">
        <v>310</v>
      </c>
      <c r="E32" s="19">
        <v>11</v>
      </c>
      <c r="F32" s="19">
        <v>36</v>
      </c>
      <c r="G32" s="22">
        <v>11</v>
      </c>
      <c r="H32" s="22">
        <v>38</v>
      </c>
      <c r="I32" s="22">
        <f t="shared" si="1"/>
        <v>97</v>
      </c>
      <c r="J32" s="19">
        <v>30</v>
      </c>
      <c r="K32" s="19">
        <v>4</v>
      </c>
      <c r="L32" s="19">
        <f t="shared" si="2"/>
        <v>100</v>
      </c>
      <c r="M32" s="19">
        <v>108</v>
      </c>
      <c r="N32" s="19">
        <v>113</v>
      </c>
      <c r="O32" s="19">
        <v>110</v>
      </c>
      <c r="P32" s="19">
        <v>115</v>
      </c>
      <c r="Q32" s="19">
        <f t="shared" si="3"/>
        <v>98</v>
      </c>
      <c r="R32" s="19">
        <f t="shared" si="4"/>
        <v>98</v>
      </c>
      <c r="S32" s="19">
        <v>20</v>
      </c>
      <c r="T32" s="19">
        <v>4</v>
      </c>
      <c r="U32" s="19">
        <f t="shared" si="5"/>
        <v>80</v>
      </c>
      <c r="V32" s="19">
        <v>116</v>
      </c>
      <c r="W32" s="23">
        <v>122</v>
      </c>
      <c r="X32" s="20">
        <f t="shared" si="6"/>
        <v>95</v>
      </c>
      <c r="Y32" s="42">
        <f t="shared" si="7"/>
        <v>88</v>
      </c>
      <c r="Z32" s="20">
        <f t="shared" si="8"/>
        <v>88</v>
      </c>
      <c r="AA32" s="19">
        <v>20</v>
      </c>
      <c r="AB32" s="19">
        <v>2</v>
      </c>
      <c r="AC32" s="19">
        <f t="shared" si="9"/>
        <v>40</v>
      </c>
      <c r="AD32" s="19">
        <v>20</v>
      </c>
      <c r="AE32" s="19">
        <v>4</v>
      </c>
      <c r="AF32" s="19">
        <f t="shared" si="10"/>
        <v>80</v>
      </c>
      <c r="AG32" s="19">
        <v>1</v>
      </c>
      <c r="AH32" s="19">
        <v>1</v>
      </c>
      <c r="AI32" s="20">
        <f t="shared" si="11"/>
        <v>100</v>
      </c>
      <c r="AJ32" s="42">
        <f t="shared" si="12"/>
        <v>74</v>
      </c>
      <c r="AK32" s="19">
        <v>122</v>
      </c>
      <c r="AL32" s="19">
        <v>122</v>
      </c>
      <c r="AM32" s="20">
        <f t="shared" si="13"/>
        <v>100</v>
      </c>
      <c r="AN32" s="19">
        <v>122</v>
      </c>
      <c r="AO32" s="19">
        <v>122</v>
      </c>
      <c r="AP32" s="20">
        <f t="shared" si="14"/>
        <v>100</v>
      </c>
      <c r="AQ32" s="19">
        <v>102</v>
      </c>
      <c r="AR32" s="19">
        <v>102</v>
      </c>
      <c r="AS32" s="20">
        <f t="shared" si="15"/>
        <v>100</v>
      </c>
      <c r="AT32" s="20">
        <f t="shared" si="16"/>
        <v>100</v>
      </c>
      <c r="AU32" s="19">
        <v>122</v>
      </c>
      <c r="AV32" s="19">
        <v>122</v>
      </c>
      <c r="AW32" s="20">
        <f t="shared" si="17"/>
        <v>100</v>
      </c>
      <c r="AX32" s="19">
        <v>118</v>
      </c>
      <c r="AY32" s="19">
        <v>122</v>
      </c>
      <c r="AZ32" s="20">
        <f t="shared" si="18"/>
        <v>97</v>
      </c>
      <c r="BA32" s="19">
        <v>122</v>
      </c>
      <c r="BB32" s="19">
        <v>122</v>
      </c>
      <c r="BC32" s="20">
        <f t="shared" si="19"/>
        <v>100</v>
      </c>
      <c r="BD32" s="20">
        <f t="shared" si="20"/>
        <v>99</v>
      </c>
      <c r="BE32" s="20">
        <f t="shared" si="21"/>
        <v>92</v>
      </c>
      <c r="BF32" s="24"/>
      <c r="BG32" s="19">
        <f t="shared" si="22"/>
        <v>27</v>
      </c>
      <c r="BH32" s="19">
        <f t="shared" si="23"/>
        <v>1</v>
      </c>
      <c r="BI32" s="19">
        <f t="shared" si="24"/>
        <v>94</v>
      </c>
      <c r="BJ32" s="19">
        <f t="shared" si="25"/>
        <v>253</v>
      </c>
      <c r="BK32" s="19">
        <f t="shared" si="26"/>
        <v>232</v>
      </c>
      <c r="BL32" s="19">
        <f t="shared" si="27"/>
        <v>63</v>
      </c>
      <c r="BM32" s="19">
        <f t="shared" si="28"/>
        <v>62</v>
      </c>
      <c r="BN32" s="19">
        <f t="shared" si="29"/>
        <v>41</v>
      </c>
      <c r="BO32" s="19">
        <f t="shared" si="30"/>
        <v>1</v>
      </c>
      <c r="BP32" s="19">
        <f t="shared" si="31"/>
        <v>1</v>
      </c>
      <c r="BQ32" s="19">
        <f t="shared" si="32"/>
        <v>1</v>
      </c>
      <c r="BR32" s="19">
        <f t="shared" si="33"/>
        <v>1</v>
      </c>
      <c r="BS32" s="19">
        <f t="shared" si="34"/>
        <v>1</v>
      </c>
      <c r="BT32" s="19">
        <f t="shared" si="35"/>
        <v>109</v>
      </c>
      <c r="BU32" s="19">
        <f t="shared" si="36"/>
        <v>1</v>
      </c>
      <c r="BV32" s="19">
        <f t="shared" si="37"/>
        <v>18</v>
      </c>
      <c r="BW32" s="19">
        <f t="shared" si="38"/>
        <v>232</v>
      </c>
      <c r="BX32" s="19">
        <f t="shared" si="39"/>
        <v>47</v>
      </c>
      <c r="BY32" s="19">
        <f t="shared" si="40"/>
        <v>1</v>
      </c>
      <c r="BZ32" s="19">
        <f t="shared" si="41"/>
        <v>36</v>
      </c>
      <c r="CA32" s="18">
        <f t="shared" si="0"/>
        <v>92</v>
      </c>
      <c r="CB32" s="19">
        <f t="shared" si="42"/>
        <v>5</v>
      </c>
    </row>
    <row r="33" spans="1:80" s="16" customFormat="1" ht="30" x14ac:dyDescent="0.2">
      <c r="A33" s="21">
        <v>311</v>
      </c>
      <c r="B33" s="34">
        <v>6617020311</v>
      </c>
      <c r="C33" s="39" t="s">
        <v>510</v>
      </c>
      <c r="D33" s="6" t="s">
        <v>343</v>
      </c>
      <c r="E33" s="19">
        <v>10</v>
      </c>
      <c r="F33" s="19">
        <v>36</v>
      </c>
      <c r="G33" s="22">
        <v>11</v>
      </c>
      <c r="H33" s="22">
        <v>38</v>
      </c>
      <c r="I33" s="22">
        <f t="shared" si="1"/>
        <v>93</v>
      </c>
      <c r="J33" s="19">
        <v>30</v>
      </c>
      <c r="K33" s="19">
        <v>3</v>
      </c>
      <c r="L33" s="19">
        <f t="shared" si="2"/>
        <v>90</v>
      </c>
      <c r="M33" s="19">
        <v>240</v>
      </c>
      <c r="N33" s="19">
        <v>211</v>
      </c>
      <c r="O33" s="19">
        <v>256</v>
      </c>
      <c r="P33" s="19">
        <v>233</v>
      </c>
      <c r="Q33" s="19">
        <f t="shared" si="3"/>
        <v>92</v>
      </c>
      <c r="R33" s="19">
        <f t="shared" si="4"/>
        <v>92</v>
      </c>
      <c r="S33" s="19">
        <v>20</v>
      </c>
      <c r="T33" s="19">
        <v>5</v>
      </c>
      <c r="U33" s="19">
        <f t="shared" si="5"/>
        <v>100</v>
      </c>
      <c r="V33" s="19">
        <v>290</v>
      </c>
      <c r="W33" s="23">
        <v>312</v>
      </c>
      <c r="X33" s="20">
        <f t="shared" si="6"/>
        <v>93</v>
      </c>
      <c r="Y33" s="42">
        <f t="shared" si="7"/>
        <v>97</v>
      </c>
      <c r="Z33" s="20">
        <f t="shared" si="8"/>
        <v>97</v>
      </c>
      <c r="AA33" s="19">
        <v>20</v>
      </c>
      <c r="AB33" s="19">
        <v>3</v>
      </c>
      <c r="AC33" s="19">
        <f t="shared" si="9"/>
        <v>60</v>
      </c>
      <c r="AD33" s="19">
        <v>20</v>
      </c>
      <c r="AE33" s="19">
        <v>5</v>
      </c>
      <c r="AF33" s="19">
        <f t="shared" si="10"/>
        <v>100</v>
      </c>
      <c r="AG33" s="19">
        <v>80</v>
      </c>
      <c r="AH33" s="19">
        <v>88</v>
      </c>
      <c r="AI33" s="20">
        <f t="shared" si="11"/>
        <v>91</v>
      </c>
      <c r="AJ33" s="42">
        <f t="shared" si="12"/>
        <v>85</v>
      </c>
      <c r="AK33" s="19">
        <v>277</v>
      </c>
      <c r="AL33" s="19">
        <v>312</v>
      </c>
      <c r="AM33" s="20">
        <f t="shared" si="13"/>
        <v>89</v>
      </c>
      <c r="AN33" s="19">
        <v>305</v>
      </c>
      <c r="AO33" s="19">
        <v>312</v>
      </c>
      <c r="AP33" s="20">
        <f t="shared" si="14"/>
        <v>98</v>
      </c>
      <c r="AQ33" s="19">
        <v>203</v>
      </c>
      <c r="AR33" s="19">
        <v>210</v>
      </c>
      <c r="AS33" s="20">
        <f t="shared" si="15"/>
        <v>97</v>
      </c>
      <c r="AT33" s="20">
        <f t="shared" si="16"/>
        <v>94</v>
      </c>
      <c r="AU33" s="19">
        <v>277</v>
      </c>
      <c r="AV33" s="19">
        <v>312</v>
      </c>
      <c r="AW33" s="20">
        <f t="shared" si="17"/>
        <v>89</v>
      </c>
      <c r="AX33" s="19">
        <v>293</v>
      </c>
      <c r="AY33" s="19">
        <v>312</v>
      </c>
      <c r="AZ33" s="20">
        <f t="shared" si="18"/>
        <v>94</v>
      </c>
      <c r="BA33" s="19">
        <v>301</v>
      </c>
      <c r="BB33" s="19">
        <v>312</v>
      </c>
      <c r="BC33" s="20">
        <f t="shared" si="19"/>
        <v>96</v>
      </c>
      <c r="BD33" s="20">
        <f t="shared" si="20"/>
        <v>94</v>
      </c>
      <c r="BE33" s="20">
        <f t="shared" si="21"/>
        <v>92</v>
      </c>
      <c r="BF33" s="24"/>
      <c r="BG33" s="19">
        <f t="shared" si="22"/>
        <v>127</v>
      </c>
      <c r="BH33" s="19">
        <f t="shared" si="23"/>
        <v>239</v>
      </c>
      <c r="BI33" s="19">
        <f t="shared" si="24"/>
        <v>319</v>
      </c>
      <c r="BJ33" s="19">
        <f t="shared" si="25"/>
        <v>1</v>
      </c>
      <c r="BK33" s="19">
        <f t="shared" si="26"/>
        <v>47</v>
      </c>
      <c r="BL33" s="19">
        <f t="shared" si="27"/>
        <v>93</v>
      </c>
      <c r="BM33" s="19">
        <f t="shared" si="28"/>
        <v>28</v>
      </c>
      <c r="BN33" s="19">
        <f t="shared" si="29"/>
        <v>1</v>
      </c>
      <c r="BO33" s="19">
        <f t="shared" si="30"/>
        <v>221</v>
      </c>
      <c r="BP33" s="19">
        <f t="shared" si="31"/>
        <v>239</v>
      </c>
      <c r="BQ33" s="19">
        <f t="shared" si="32"/>
        <v>198</v>
      </c>
      <c r="BR33" s="19">
        <f t="shared" si="33"/>
        <v>233</v>
      </c>
      <c r="BS33" s="19">
        <f t="shared" si="34"/>
        <v>322</v>
      </c>
      <c r="BT33" s="19">
        <f t="shared" si="35"/>
        <v>227</v>
      </c>
      <c r="BU33" s="19">
        <f t="shared" si="36"/>
        <v>270</v>
      </c>
      <c r="BV33" s="19">
        <f t="shared" si="37"/>
        <v>268</v>
      </c>
      <c r="BW33" s="19">
        <f t="shared" si="38"/>
        <v>47</v>
      </c>
      <c r="BX33" s="19">
        <f t="shared" si="39"/>
        <v>16</v>
      </c>
      <c r="BY33" s="19">
        <f t="shared" si="40"/>
        <v>221</v>
      </c>
      <c r="BZ33" s="19">
        <f t="shared" si="41"/>
        <v>284</v>
      </c>
      <c r="CA33" s="18">
        <f t="shared" si="0"/>
        <v>92</v>
      </c>
      <c r="CB33" s="19">
        <f t="shared" si="42"/>
        <v>5</v>
      </c>
    </row>
    <row r="34" spans="1:80" s="16" customFormat="1" ht="30" x14ac:dyDescent="0.2">
      <c r="A34" s="21">
        <v>328</v>
      </c>
      <c r="B34" s="34">
        <v>6607010995</v>
      </c>
      <c r="C34" s="6" t="s">
        <v>454</v>
      </c>
      <c r="D34" s="5" t="s">
        <v>357</v>
      </c>
      <c r="E34" s="19">
        <v>10</v>
      </c>
      <c r="F34" s="19">
        <v>36</v>
      </c>
      <c r="G34" s="22">
        <v>11</v>
      </c>
      <c r="H34" s="22">
        <v>38</v>
      </c>
      <c r="I34" s="22">
        <f t="shared" si="1"/>
        <v>93</v>
      </c>
      <c r="J34" s="19">
        <v>30</v>
      </c>
      <c r="K34" s="19">
        <v>3</v>
      </c>
      <c r="L34" s="19">
        <f t="shared" si="2"/>
        <v>90</v>
      </c>
      <c r="M34" s="19">
        <v>221</v>
      </c>
      <c r="N34" s="19">
        <v>216</v>
      </c>
      <c r="O34" s="19">
        <v>226</v>
      </c>
      <c r="P34" s="19">
        <v>228</v>
      </c>
      <c r="Q34" s="19">
        <f t="shared" si="3"/>
        <v>96</v>
      </c>
      <c r="R34" s="19">
        <f t="shared" si="4"/>
        <v>93</v>
      </c>
      <c r="S34" s="19">
        <v>20</v>
      </c>
      <c r="T34" s="19">
        <v>5</v>
      </c>
      <c r="U34" s="19">
        <f t="shared" si="5"/>
        <v>100</v>
      </c>
      <c r="V34" s="19">
        <v>246</v>
      </c>
      <c r="W34" s="23">
        <v>270</v>
      </c>
      <c r="X34" s="20">
        <f t="shared" si="6"/>
        <v>91</v>
      </c>
      <c r="Y34" s="42">
        <f t="shared" si="7"/>
        <v>96</v>
      </c>
      <c r="Z34" s="20">
        <f t="shared" si="8"/>
        <v>96</v>
      </c>
      <c r="AA34" s="19">
        <v>20</v>
      </c>
      <c r="AB34" s="19">
        <v>4</v>
      </c>
      <c r="AC34" s="19">
        <f t="shared" si="9"/>
        <v>80</v>
      </c>
      <c r="AD34" s="19">
        <v>20</v>
      </c>
      <c r="AE34" s="19">
        <v>3</v>
      </c>
      <c r="AF34" s="19">
        <f t="shared" si="10"/>
        <v>60</v>
      </c>
      <c r="AG34" s="19">
        <v>20</v>
      </c>
      <c r="AH34" s="19">
        <v>21</v>
      </c>
      <c r="AI34" s="20">
        <f t="shared" si="11"/>
        <v>95</v>
      </c>
      <c r="AJ34" s="42">
        <f t="shared" si="12"/>
        <v>77</v>
      </c>
      <c r="AK34" s="19">
        <v>262</v>
      </c>
      <c r="AL34" s="19">
        <v>270</v>
      </c>
      <c r="AM34" s="20">
        <f t="shared" si="13"/>
        <v>97</v>
      </c>
      <c r="AN34" s="19">
        <v>263</v>
      </c>
      <c r="AO34" s="19">
        <v>270</v>
      </c>
      <c r="AP34" s="20">
        <f t="shared" si="14"/>
        <v>97</v>
      </c>
      <c r="AQ34" s="19">
        <v>192</v>
      </c>
      <c r="AR34" s="19">
        <v>198</v>
      </c>
      <c r="AS34" s="20">
        <f t="shared" si="15"/>
        <v>97</v>
      </c>
      <c r="AT34" s="20">
        <f t="shared" si="16"/>
        <v>97</v>
      </c>
      <c r="AU34" s="19">
        <v>264</v>
      </c>
      <c r="AV34" s="19">
        <v>270</v>
      </c>
      <c r="AW34" s="20">
        <f t="shared" si="17"/>
        <v>98</v>
      </c>
      <c r="AX34" s="19">
        <v>257</v>
      </c>
      <c r="AY34" s="19">
        <v>270</v>
      </c>
      <c r="AZ34" s="20">
        <f t="shared" si="18"/>
        <v>95</v>
      </c>
      <c r="BA34" s="19">
        <v>261</v>
      </c>
      <c r="BB34" s="19">
        <v>270</v>
      </c>
      <c r="BC34" s="20">
        <f t="shared" si="19"/>
        <v>97</v>
      </c>
      <c r="BD34" s="20">
        <f t="shared" si="20"/>
        <v>97</v>
      </c>
      <c r="BE34" s="20">
        <f t="shared" si="21"/>
        <v>92</v>
      </c>
      <c r="BF34" s="24"/>
      <c r="BG34" s="19">
        <f t="shared" si="22"/>
        <v>127</v>
      </c>
      <c r="BH34" s="19">
        <f t="shared" si="23"/>
        <v>239</v>
      </c>
      <c r="BI34" s="19">
        <f t="shared" si="24"/>
        <v>181</v>
      </c>
      <c r="BJ34" s="19">
        <f t="shared" si="25"/>
        <v>1</v>
      </c>
      <c r="BK34" s="19">
        <f t="shared" si="26"/>
        <v>80</v>
      </c>
      <c r="BL34" s="19">
        <f t="shared" si="27"/>
        <v>138</v>
      </c>
      <c r="BM34" s="19">
        <f t="shared" si="28"/>
        <v>6</v>
      </c>
      <c r="BN34" s="19">
        <f t="shared" si="29"/>
        <v>92</v>
      </c>
      <c r="BO34" s="19">
        <f t="shared" si="30"/>
        <v>197</v>
      </c>
      <c r="BP34" s="19">
        <f t="shared" si="31"/>
        <v>98</v>
      </c>
      <c r="BQ34" s="19">
        <f t="shared" si="32"/>
        <v>254</v>
      </c>
      <c r="BR34" s="19">
        <f t="shared" si="33"/>
        <v>233</v>
      </c>
      <c r="BS34" s="19">
        <f t="shared" si="34"/>
        <v>128</v>
      </c>
      <c r="BT34" s="19">
        <f t="shared" si="35"/>
        <v>192</v>
      </c>
      <c r="BU34" s="19">
        <f t="shared" si="36"/>
        <v>223</v>
      </c>
      <c r="BV34" s="19">
        <f t="shared" si="37"/>
        <v>239</v>
      </c>
      <c r="BW34" s="19">
        <f t="shared" si="38"/>
        <v>80</v>
      </c>
      <c r="BX34" s="19">
        <f t="shared" si="39"/>
        <v>36</v>
      </c>
      <c r="BY34" s="19">
        <f t="shared" si="40"/>
        <v>122</v>
      </c>
      <c r="BZ34" s="19">
        <f t="shared" si="41"/>
        <v>163</v>
      </c>
      <c r="CA34" s="18">
        <f t="shared" si="0"/>
        <v>92</v>
      </c>
      <c r="CB34" s="19">
        <f t="shared" si="42"/>
        <v>5</v>
      </c>
    </row>
    <row r="35" spans="1:80" s="16" customFormat="1" x14ac:dyDescent="0.2">
      <c r="A35" s="21">
        <v>337</v>
      </c>
      <c r="B35" s="34">
        <v>6633003345</v>
      </c>
      <c r="C35" s="39" t="s">
        <v>511</v>
      </c>
      <c r="D35" s="5" t="s">
        <v>365</v>
      </c>
      <c r="E35" s="19">
        <v>11</v>
      </c>
      <c r="F35" s="19">
        <v>36</v>
      </c>
      <c r="G35" s="22">
        <v>11</v>
      </c>
      <c r="H35" s="22">
        <v>38</v>
      </c>
      <c r="I35" s="22">
        <f t="shared" si="1"/>
        <v>97</v>
      </c>
      <c r="J35" s="19">
        <v>30</v>
      </c>
      <c r="K35" s="19">
        <v>4</v>
      </c>
      <c r="L35" s="19">
        <f t="shared" si="2"/>
        <v>100</v>
      </c>
      <c r="M35" s="19">
        <v>244</v>
      </c>
      <c r="N35" s="19">
        <v>209</v>
      </c>
      <c r="O35" s="19">
        <v>253</v>
      </c>
      <c r="P35" s="19">
        <v>221</v>
      </c>
      <c r="Q35" s="19">
        <f t="shared" si="3"/>
        <v>96</v>
      </c>
      <c r="R35" s="19">
        <f t="shared" si="4"/>
        <v>98</v>
      </c>
      <c r="S35" s="19">
        <v>20</v>
      </c>
      <c r="T35" s="19">
        <v>5</v>
      </c>
      <c r="U35" s="19">
        <f t="shared" si="5"/>
        <v>100</v>
      </c>
      <c r="V35" s="19">
        <v>253</v>
      </c>
      <c r="W35" s="23">
        <v>297</v>
      </c>
      <c r="X35" s="20">
        <f t="shared" si="6"/>
        <v>85</v>
      </c>
      <c r="Y35" s="42">
        <f t="shared" si="7"/>
        <v>93</v>
      </c>
      <c r="Z35" s="20">
        <f t="shared" si="8"/>
        <v>93</v>
      </c>
      <c r="AA35" s="19">
        <v>20</v>
      </c>
      <c r="AB35" s="19">
        <v>2</v>
      </c>
      <c r="AC35" s="19">
        <f t="shared" si="9"/>
        <v>40</v>
      </c>
      <c r="AD35" s="19">
        <v>20</v>
      </c>
      <c r="AE35" s="19">
        <v>6</v>
      </c>
      <c r="AF35" s="19">
        <f t="shared" si="10"/>
        <v>100</v>
      </c>
      <c r="AG35" s="19">
        <v>29</v>
      </c>
      <c r="AH35" s="19">
        <v>31</v>
      </c>
      <c r="AI35" s="20">
        <f t="shared" si="11"/>
        <v>94</v>
      </c>
      <c r="AJ35" s="42">
        <f t="shared" si="12"/>
        <v>80</v>
      </c>
      <c r="AK35" s="19">
        <v>248</v>
      </c>
      <c r="AL35" s="19">
        <v>297</v>
      </c>
      <c r="AM35" s="20">
        <f t="shared" si="13"/>
        <v>84</v>
      </c>
      <c r="AN35" s="19">
        <v>294</v>
      </c>
      <c r="AO35" s="19">
        <v>297</v>
      </c>
      <c r="AP35" s="20">
        <f t="shared" si="14"/>
        <v>99</v>
      </c>
      <c r="AQ35" s="19">
        <v>196</v>
      </c>
      <c r="AR35" s="19">
        <v>197</v>
      </c>
      <c r="AS35" s="20">
        <f t="shared" si="15"/>
        <v>99</v>
      </c>
      <c r="AT35" s="20">
        <f t="shared" si="16"/>
        <v>93</v>
      </c>
      <c r="AU35" s="19">
        <v>293</v>
      </c>
      <c r="AV35" s="19">
        <v>297</v>
      </c>
      <c r="AW35" s="20">
        <f t="shared" si="17"/>
        <v>99</v>
      </c>
      <c r="AX35" s="19">
        <v>289</v>
      </c>
      <c r="AY35" s="19">
        <v>297</v>
      </c>
      <c r="AZ35" s="20">
        <f t="shared" si="18"/>
        <v>97</v>
      </c>
      <c r="BA35" s="19">
        <v>291</v>
      </c>
      <c r="BB35" s="19">
        <v>297</v>
      </c>
      <c r="BC35" s="20">
        <f t="shared" si="19"/>
        <v>98</v>
      </c>
      <c r="BD35" s="20">
        <f t="shared" si="20"/>
        <v>98</v>
      </c>
      <c r="BE35" s="20">
        <f t="shared" si="21"/>
        <v>92</v>
      </c>
      <c r="BF35" s="24"/>
      <c r="BG35" s="19">
        <f t="shared" si="22"/>
        <v>27</v>
      </c>
      <c r="BH35" s="19">
        <f t="shared" si="23"/>
        <v>1</v>
      </c>
      <c r="BI35" s="19">
        <f t="shared" si="24"/>
        <v>181</v>
      </c>
      <c r="BJ35" s="19">
        <f t="shared" si="25"/>
        <v>1</v>
      </c>
      <c r="BK35" s="19">
        <f t="shared" si="26"/>
        <v>147</v>
      </c>
      <c r="BL35" s="19">
        <f t="shared" si="27"/>
        <v>232</v>
      </c>
      <c r="BM35" s="19">
        <f t="shared" si="28"/>
        <v>62</v>
      </c>
      <c r="BN35" s="19">
        <f t="shared" si="29"/>
        <v>1</v>
      </c>
      <c r="BO35" s="19">
        <f t="shared" si="30"/>
        <v>202</v>
      </c>
      <c r="BP35" s="19">
        <f t="shared" si="31"/>
        <v>268</v>
      </c>
      <c r="BQ35" s="19">
        <f t="shared" si="32"/>
        <v>112</v>
      </c>
      <c r="BR35" s="19">
        <f t="shared" si="33"/>
        <v>112</v>
      </c>
      <c r="BS35" s="19">
        <f t="shared" si="34"/>
        <v>78</v>
      </c>
      <c r="BT35" s="19">
        <f t="shared" si="35"/>
        <v>109</v>
      </c>
      <c r="BU35" s="19">
        <f t="shared" si="36"/>
        <v>159</v>
      </c>
      <c r="BV35" s="19">
        <f t="shared" si="37"/>
        <v>18</v>
      </c>
      <c r="BW35" s="19">
        <f t="shared" si="38"/>
        <v>147</v>
      </c>
      <c r="BX35" s="19">
        <f t="shared" si="39"/>
        <v>28</v>
      </c>
      <c r="BY35" s="19">
        <f t="shared" si="40"/>
        <v>240</v>
      </c>
      <c r="BZ35" s="19">
        <f t="shared" si="41"/>
        <v>96</v>
      </c>
      <c r="CA35" s="18">
        <f t="shared" si="0"/>
        <v>92</v>
      </c>
      <c r="CB35" s="19">
        <f t="shared" si="42"/>
        <v>5</v>
      </c>
    </row>
    <row r="36" spans="1:80" s="16" customFormat="1" x14ac:dyDescent="0.2">
      <c r="A36" s="21">
        <v>354</v>
      </c>
      <c r="B36" s="34">
        <v>6614004640</v>
      </c>
      <c r="C36" s="5" t="s">
        <v>458</v>
      </c>
      <c r="D36" s="5" t="s">
        <v>381</v>
      </c>
      <c r="E36" s="19">
        <v>10</v>
      </c>
      <c r="F36" s="19">
        <v>36</v>
      </c>
      <c r="G36" s="22">
        <v>11</v>
      </c>
      <c r="H36" s="22">
        <v>38</v>
      </c>
      <c r="I36" s="22">
        <f t="shared" si="1"/>
        <v>93</v>
      </c>
      <c r="J36" s="19">
        <v>30</v>
      </c>
      <c r="K36" s="19">
        <v>3</v>
      </c>
      <c r="L36" s="19">
        <f t="shared" si="2"/>
        <v>90</v>
      </c>
      <c r="M36" s="19">
        <v>76</v>
      </c>
      <c r="N36" s="19">
        <v>67</v>
      </c>
      <c r="O36" s="19">
        <v>76</v>
      </c>
      <c r="P36" s="19">
        <v>67</v>
      </c>
      <c r="Q36" s="19">
        <f t="shared" si="3"/>
        <v>100</v>
      </c>
      <c r="R36" s="19">
        <f t="shared" si="4"/>
        <v>95</v>
      </c>
      <c r="S36" s="19">
        <v>20</v>
      </c>
      <c r="T36" s="19">
        <v>5</v>
      </c>
      <c r="U36" s="19">
        <f t="shared" si="5"/>
        <v>100</v>
      </c>
      <c r="V36" s="19">
        <v>76</v>
      </c>
      <c r="W36" s="23">
        <v>79</v>
      </c>
      <c r="X36" s="20">
        <f t="shared" si="6"/>
        <v>96</v>
      </c>
      <c r="Y36" s="42">
        <f t="shared" si="7"/>
        <v>98</v>
      </c>
      <c r="Z36" s="20">
        <f t="shared" si="8"/>
        <v>98</v>
      </c>
      <c r="AA36" s="19">
        <v>20</v>
      </c>
      <c r="AB36" s="19">
        <v>1</v>
      </c>
      <c r="AC36" s="19">
        <f t="shared" si="9"/>
        <v>20</v>
      </c>
      <c r="AD36" s="19">
        <v>20</v>
      </c>
      <c r="AE36" s="19">
        <v>4</v>
      </c>
      <c r="AF36" s="19">
        <f t="shared" si="10"/>
        <v>80</v>
      </c>
      <c r="AG36" s="19">
        <v>8</v>
      </c>
      <c r="AH36" s="19">
        <v>8</v>
      </c>
      <c r="AI36" s="20">
        <f t="shared" si="11"/>
        <v>100</v>
      </c>
      <c r="AJ36" s="42">
        <f t="shared" si="12"/>
        <v>68</v>
      </c>
      <c r="AK36" s="19">
        <v>78</v>
      </c>
      <c r="AL36" s="19">
        <v>79</v>
      </c>
      <c r="AM36" s="20">
        <f t="shared" si="13"/>
        <v>99</v>
      </c>
      <c r="AN36" s="19">
        <v>79</v>
      </c>
      <c r="AO36" s="19">
        <v>79</v>
      </c>
      <c r="AP36" s="20">
        <f t="shared" si="14"/>
        <v>100</v>
      </c>
      <c r="AQ36" s="19">
        <v>63</v>
      </c>
      <c r="AR36" s="19">
        <v>64</v>
      </c>
      <c r="AS36" s="20">
        <f t="shared" si="15"/>
        <v>98</v>
      </c>
      <c r="AT36" s="20">
        <f t="shared" si="16"/>
        <v>99</v>
      </c>
      <c r="AU36" s="19">
        <v>78</v>
      </c>
      <c r="AV36" s="19">
        <v>79</v>
      </c>
      <c r="AW36" s="20">
        <f t="shared" si="17"/>
        <v>99</v>
      </c>
      <c r="AX36" s="19">
        <v>77</v>
      </c>
      <c r="AY36" s="19">
        <v>79</v>
      </c>
      <c r="AZ36" s="20">
        <f t="shared" si="18"/>
        <v>97</v>
      </c>
      <c r="BA36" s="19">
        <v>79</v>
      </c>
      <c r="BB36" s="19">
        <v>79</v>
      </c>
      <c r="BC36" s="20">
        <f t="shared" si="19"/>
        <v>100</v>
      </c>
      <c r="BD36" s="20">
        <f t="shared" si="20"/>
        <v>99</v>
      </c>
      <c r="BE36" s="20">
        <f t="shared" si="21"/>
        <v>92</v>
      </c>
      <c r="BF36" s="24"/>
      <c r="BG36" s="19">
        <f t="shared" si="22"/>
        <v>127</v>
      </c>
      <c r="BH36" s="19">
        <f t="shared" si="23"/>
        <v>239</v>
      </c>
      <c r="BI36" s="19">
        <f t="shared" si="24"/>
        <v>1</v>
      </c>
      <c r="BJ36" s="19">
        <f t="shared" si="25"/>
        <v>1</v>
      </c>
      <c r="BK36" s="19">
        <f t="shared" si="26"/>
        <v>30</v>
      </c>
      <c r="BL36" s="19">
        <f t="shared" si="27"/>
        <v>50</v>
      </c>
      <c r="BM36" s="19">
        <f t="shared" si="28"/>
        <v>117</v>
      </c>
      <c r="BN36" s="19">
        <f t="shared" si="29"/>
        <v>41</v>
      </c>
      <c r="BO36" s="19">
        <f t="shared" si="30"/>
        <v>1</v>
      </c>
      <c r="BP36" s="19">
        <f t="shared" si="31"/>
        <v>46</v>
      </c>
      <c r="BQ36" s="19">
        <f t="shared" si="32"/>
        <v>1</v>
      </c>
      <c r="BR36" s="19">
        <f t="shared" si="33"/>
        <v>172</v>
      </c>
      <c r="BS36" s="19">
        <f t="shared" si="34"/>
        <v>78</v>
      </c>
      <c r="BT36" s="19">
        <f t="shared" si="35"/>
        <v>109</v>
      </c>
      <c r="BU36" s="19">
        <f t="shared" si="36"/>
        <v>1</v>
      </c>
      <c r="BV36" s="19">
        <f t="shared" si="37"/>
        <v>142</v>
      </c>
      <c r="BW36" s="19">
        <f t="shared" si="38"/>
        <v>30</v>
      </c>
      <c r="BX36" s="19">
        <f t="shared" si="39"/>
        <v>69</v>
      </c>
      <c r="BY36" s="19">
        <f t="shared" si="40"/>
        <v>31</v>
      </c>
      <c r="BZ36" s="19">
        <f t="shared" si="41"/>
        <v>36</v>
      </c>
      <c r="CA36" s="18">
        <f t="shared" si="0"/>
        <v>92</v>
      </c>
      <c r="CB36" s="19">
        <f t="shared" si="42"/>
        <v>5</v>
      </c>
    </row>
    <row r="37" spans="1:80" s="16" customFormat="1" x14ac:dyDescent="0.2">
      <c r="A37" s="21">
        <v>355</v>
      </c>
      <c r="B37" s="34">
        <v>6614004632</v>
      </c>
      <c r="C37" s="5" t="s">
        <v>458</v>
      </c>
      <c r="D37" s="5" t="s">
        <v>262</v>
      </c>
      <c r="E37" s="19">
        <v>10</v>
      </c>
      <c r="F37" s="19">
        <v>36</v>
      </c>
      <c r="G37" s="22">
        <v>11</v>
      </c>
      <c r="H37" s="22">
        <v>38</v>
      </c>
      <c r="I37" s="22">
        <f t="shared" si="1"/>
        <v>93</v>
      </c>
      <c r="J37" s="19">
        <v>30</v>
      </c>
      <c r="K37" s="19">
        <v>4</v>
      </c>
      <c r="L37" s="19">
        <f t="shared" si="2"/>
        <v>100</v>
      </c>
      <c r="M37" s="19">
        <v>54</v>
      </c>
      <c r="N37" s="19">
        <v>48</v>
      </c>
      <c r="O37" s="19">
        <v>57</v>
      </c>
      <c r="P37" s="19">
        <v>51</v>
      </c>
      <c r="Q37" s="19">
        <f t="shared" si="3"/>
        <v>94</v>
      </c>
      <c r="R37" s="19">
        <f t="shared" si="4"/>
        <v>96</v>
      </c>
      <c r="S37" s="19">
        <v>20</v>
      </c>
      <c r="T37" s="19">
        <v>5</v>
      </c>
      <c r="U37" s="19">
        <f t="shared" si="5"/>
        <v>100</v>
      </c>
      <c r="V37" s="19">
        <v>68</v>
      </c>
      <c r="W37" s="23">
        <v>71</v>
      </c>
      <c r="X37" s="20">
        <f t="shared" si="6"/>
        <v>96</v>
      </c>
      <c r="Y37" s="42">
        <f t="shared" si="7"/>
        <v>98</v>
      </c>
      <c r="Z37" s="20">
        <f t="shared" si="8"/>
        <v>98</v>
      </c>
      <c r="AA37" s="19">
        <v>20</v>
      </c>
      <c r="AB37" s="19">
        <v>4</v>
      </c>
      <c r="AC37" s="19">
        <f t="shared" si="9"/>
        <v>80</v>
      </c>
      <c r="AD37" s="19">
        <v>20</v>
      </c>
      <c r="AE37" s="19">
        <v>4</v>
      </c>
      <c r="AF37" s="19">
        <f t="shared" si="10"/>
        <v>80</v>
      </c>
      <c r="AG37" s="19">
        <v>4</v>
      </c>
      <c r="AH37" s="19">
        <v>7</v>
      </c>
      <c r="AI37" s="20">
        <f t="shared" si="11"/>
        <v>57</v>
      </c>
      <c r="AJ37" s="42">
        <f t="shared" si="12"/>
        <v>73</v>
      </c>
      <c r="AK37" s="19">
        <v>66</v>
      </c>
      <c r="AL37" s="19">
        <v>71</v>
      </c>
      <c r="AM37" s="20">
        <f t="shared" si="13"/>
        <v>93</v>
      </c>
      <c r="AN37" s="19">
        <v>71</v>
      </c>
      <c r="AO37" s="19">
        <v>71</v>
      </c>
      <c r="AP37" s="20">
        <f t="shared" si="14"/>
        <v>100</v>
      </c>
      <c r="AQ37" s="19">
        <v>51</v>
      </c>
      <c r="AR37" s="19">
        <v>54</v>
      </c>
      <c r="AS37" s="20">
        <f t="shared" si="15"/>
        <v>94</v>
      </c>
      <c r="AT37" s="20">
        <f t="shared" si="16"/>
        <v>96</v>
      </c>
      <c r="AU37" s="19">
        <v>68</v>
      </c>
      <c r="AV37" s="19">
        <v>71</v>
      </c>
      <c r="AW37" s="20">
        <f t="shared" si="17"/>
        <v>96</v>
      </c>
      <c r="AX37" s="19">
        <v>68</v>
      </c>
      <c r="AY37" s="19">
        <v>71</v>
      </c>
      <c r="AZ37" s="20">
        <f t="shared" si="18"/>
        <v>96</v>
      </c>
      <c r="BA37" s="19">
        <v>71</v>
      </c>
      <c r="BB37" s="19">
        <v>71</v>
      </c>
      <c r="BC37" s="20">
        <f t="shared" si="19"/>
        <v>100</v>
      </c>
      <c r="BD37" s="20">
        <f t="shared" si="20"/>
        <v>98</v>
      </c>
      <c r="BE37" s="20">
        <f t="shared" si="21"/>
        <v>92</v>
      </c>
      <c r="BF37" s="24"/>
      <c r="BG37" s="19">
        <f t="shared" si="22"/>
        <v>127</v>
      </c>
      <c r="BH37" s="19">
        <f t="shared" si="23"/>
        <v>1</v>
      </c>
      <c r="BI37" s="19">
        <f t="shared" si="24"/>
        <v>272</v>
      </c>
      <c r="BJ37" s="19">
        <f t="shared" si="25"/>
        <v>1</v>
      </c>
      <c r="BK37" s="19">
        <f t="shared" si="26"/>
        <v>30</v>
      </c>
      <c r="BL37" s="19">
        <f t="shared" si="27"/>
        <v>50</v>
      </c>
      <c r="BM37" s="19">
        <f t="shared" si="28"/>
        <v>6</v>
      </c>
      <c r="BN37" s="19">
        <f t="shared" si="29"/>
        <v>41</v>
      </c>
      <c r="BO37" s="19">
        <f t="shared" si="30"/>
        <v>337</v>
      </c>
      <c r="BP37" s="19">
        <f t="shared" si="31"/>
        <v>189</v>
      </c>
      <c r="BQ37" s="19">
        <f t="shared" si="32"/>
        <v>1</v>
      </c>
      <c r="BR37" s="19">
        <f t="shared" si="33"/>
        <v>328</v>
      </c>
      <c r="BS37" s="19">
        <f t="shared" si="34"/>
        <v>203</v>
      </c>
      <c r="BT37" s="19">
        <f t="shared" si="35"/>
        <v>153</v>
      </c>
      <c r="BU37" s="19">
        <f t="shared" si="36"/>
        <v>1</v>
      </c>
      <c r="BV37" s="19">
        <f t="shared" si="37"/>
        <v>103</v>
      </c>
      <c r="BW37" s="19">
        <f t="shared" si="38"/>
        <v>30</v>
      </c>
      <c r="BX37" s="19">
        <f t="shared" si="39"/>
        <v>58</v>
      </c>
      <c r="BY37" s="19">
        <f t="shared" si="40"/>
        <v>160</v>
      </c>
      <c r="BZ37" s="19">
        <f t="shared" si="41"/>
        <v>96</v>
      </c>
      <c r="CA37" s="18">
        <f t="shared" si="0"/>
        <v>92</v>
      </c>
      <c r="CB37" s="19">
        <f t="shared" si="42"/>
        <v>5</v>
      </c>
    </row>
    <row r="38" spans="1:80" s="16" customFormat="1" ht="45" x14ac:dyDescent="0.2">
      <c r="A38" s="21">
        <v>72</v>
      </c>
      <c r="B38" s="34">
        <v>6661085188</v>
      </c>
      <c r="C38" s="5" t="s">
        <v>504</v>
      </c>
      <c r="D38" s="5" t="s">
        <v>109</v>
      </c>
      <c r="E38" s="19">
        <v>8</v>
      </c>
      <c r="F38" s="19">
        <v>36</v>
      </c>
      <c r="G38" s="22">
        <v>9</v>
      </c>
      <c r="H38" s="22">
        <v>36</v>
      </c>
      <c r="I38" s="22">
        <f t="shared" si="1"/>
        <v>94</v>
      </c>
      <c r="J38" s="19">
        <v>30</v>
      </c>
      <c r="K38" s="19">
        <v>4</v>
      </c>
      <c r="L38" s="19">
        <f t="shared" si="2"/>
        <v>100</v>
      </c>
      <c r="M38" s="19">
        <v>198</v>
      </c>
      <c r="N38" s="19">
        <v>191</v>
      </c>
      <c r="O38" s="19">
        <v>207</v>
      </c>
      <c r="P38" s="19">
        <v>202</v>
      </c>
      <c r="Q38" s="19">
        <f t="shared" si="3"/>
        <v>95</v>
      </c>
      <c r="R38" s="19">
        <f t="shared" si="4"/>
        <v>96</v>
      </c>
      <c r="S38" s="19">
        <v>20</v>
      </c>
      <c r="T38" s="19">
        <v>5</v>
      </c>
      <c r="U38" s="19">
        <f t="shared" si="5"/>
        <v>100</v>
      </c>
      <c r="V38" s="19">
        <v>204</v>
      </c>
      <c r="W38" s="23">
        <v>216</v>
      </c>
      <c r="X38" s="20">
        <f t="shared" si="6"/>
        <v>94</v>
      </c>
      <c r="Y38" s="42">
        <f t="shared" si="7"/>
        <v>97</v>
      </c>
      <c r="Z38" s="20">
        <f t="shared" si="8"/>
        <v>97</v>
      </c>
      <c r="AA38" s="19">
        <v>20</v>
      </c>
      <c r="AB38" s="19">
        <v>2</v>
      </c>
      <c r="AC38" s="19">
        <f t="shared" si="9"/>
        <v>40</v>
      </c>
      <c r="AD38" s="19">
        <v>20</v>
      </c>
      <c r="AE38" s="19">
        <v>3</v>
      </c>
      <c r="AF38" s="19">
        <f t="shared" si="10"/>
        <v>60</v>
      </c>
      <c r="AG38" s="19">
        <v>28</v>
      </c>
      <c r="AH38" s="19">
        <v>29</v>
      </c>
      <c r="AI38" s="20">
        <f t="shared" si="11"/>
        <v>97</v>
      </c>
      <c r="AJ38" s="42">
        <f t="shared" si="12"/>
        <v>65</v>
      </c>
      <c r="AK38" s="19">
        <v>212</v>
      </c>
      <c r="AL38" s="19">
        <v>216</v>
      </c>
      <c r="AM38" s="20">
        <f t="shared" si="13"/>
        <v>98</v>
      </c>
      <c r="AN38" s="19">
        <v>214</v>
      </c>
      <c r="AO38" s="19">
        <v>216</v>
      </c>
      <c r="AP38" s="20">
        <f t="shared" si="14"/>
        <v>99</v>
      </c>
      <c r="AQ38" s="19">
        <v>192</v>
      </c>
      <c r="AR38" s="19">
        <v>192</v>
      </c>
      <c r="AS38" s="20">
        <f t="shared" si="15"/>
        <v>100</v>
      </c>
      <c r="AT38" s="20">
        <f t="shared" si="16"/>
        <v>99</v>
      </c>
      <c r="AU38" s="19">
        <v>214</v>
      </c>
      <c r="AV38" s="19">
        <v>216</v>
      </c>
      <c r="AW38" s="20">
        <f t="shared" si="17"/>
        <v>99</v>
      </c>
      <c r="AX38" s="19">
        <v>213</v>
      </c>
      <c r="AY38" s="19">
        <v>216</v>
      </c>
      <c r="AZ38" s="20">
        <f t="shared" si="18"/>
        <v>99</v>
      </c>
      <c r="BA38" s="19">
        <v>212</v>
      </c>
      <c r="BB38" s="19">
        <v>216</v>
      </c>
      <c r="BC38" s="20">
        <f t="shared" si="19"/>
        <v>98</v>
      </c>
      <c r="BD38" s="20">
        <f t="shared" si="20"/>
        <v>99</v>
      </c>
      <c r="BE38" s="20">
        <f t="shared" si="21"/>
        <v>91</v>
      </c>
      <c r="BF38" s="24"/>
      <c r="BG38" s="19">
        <f t="shared" si="22"/>
        <v>104</v>
      </c>
      <c r="BH38" s="19">
        <f t="shared" si="23"/>
        <v>1</v>
      </c>
      <c r="BI38" s="19">
        <f t="shared" si="24"/>
        <v>232</v>
      </c>
      <c r="BJ38" s="19">
        <f t="shared" si="25"/>
        <v>1</v>
      </c>
      <c r="BK38" s="19">
        <f t="shared" si="26"/>
        <v>47</v>
      </c>
      <c r="BL38" s="19">
        <f t="shared" si="27"/>
        <v>75</v>
      </c>
      <c r="BM38" s="19">
        <f t="shared" si="28"/>
        <v>62</v>
      </c>
      <c r="BN38" s="19">
        <f t="shared" si="29"/>
        <v>92</v>
      </c>
      <c r="BO38" s="19">
        <f t="shared" si="30"/>
        <v>185</v>
      </c>
      <c r="BP38" s="19">
        <f t="shared" si="31"/>
        <v>65</v>
      </c>
      <c r="BQ38" s="19">
        <f t="shared" si="32"/>
        <v>112</v>
      </c>
      <c r="BR38" s="19">
        <f t="shared" si="33"/>
        <v>1</v>
      </c>
      <c r="BS38" s="19">
        <f t="shared" si="34"/>
        <v>78</v>
      </c>
      <c r="BT38" s="19">
        <f t="shared" si="35"/>
        <v>54</v>
      </c>
      <c r="BU38" s="19">
        <f t="shared" si="36"/>
        <v>159</v>
      </c>
      <c r="BV38" s="19">
        <f t="shared" si="37"/>
        <v>103</v>
      </c>
      <c r="BW38" s="19">
        <f t="shared" si="38"/>
        <v>47</v>
      </c>
      <c r="BX38" s="19">
        <f t="shared" si="39"/>
        <v>89</v>
      </c>
      <c r="BY38" s="19">
        <f t="shared" si="40"/>
        <v>31</v>
      </c>
      <c r="BZ38" s="19">
        <f t="shared" si="41"/>
        <v>36</v>
      </c>
      <c r="CA38" s="18">
        <f t="shared" si="0"/>
        <v>91</v>
      </c>
      <c r="CB38" s="19">
        <f t="shared" si="42"/>
        <v>6</v>
      </c>
    </row>
    <row r="39" spans="1:80" s="16" customFormat="1" ht="30" x14ac:dyDescent="0.2">
      <c r="A39" s="21">
        <v>119</v>
      </c>
      <c r="B39" s="34">
        <v>6625007970</v>
      </c>
      <c r="C39" s="5" t="s">
        <v>422</v>
      </c>
      <c r="D39" s="5" t="s">
        <v>156</v>
      </c>
      <c r="E39" s="19">
        <v>9</v>
      </c>
      <c r="F39" s="19">
        <v>33</v>
      </c>
      <c r="G39" s="22">
        <v>11</v>
      </c>
      <c r="H39" s="22">
        <v>38</v>
      </c>
      <c r="I39" s="22">
        <f t="shared" si="1"/>
        <v>84</v>
      </c>
      <c r="J39" s="19">
        <v>30</v>
      </c>
      <c r="K39" s="19">
        <v>3</v>
      </c>
      <c r="L39" s="19">
        <f t="shared" si="2"/>
        <v>90</v>
      </c>
      <c r="M39" s="19">
        <v>187</v>
      </c>
      <c r="N39" s="19">
        <v>178</v>
      </c>
      <c r="O39" s="19">
        <v>188</v>
      </c>
      <c r="P39" s="19">
        <v>183</v>
      </c>
      <c r="Q39" s="19">
        <f t="shared" si="3"/>
        <v>98</v>
      </c>
      <c r="R39" s="19">
        <f t="shared" si="4"/>
        <v>91</v>
      </c>
      <c r="S39" s="19">
        <v>20</v>
      </c>
      <c r="T39" s="19">
        <v>4</v>
      </c>
      <c r="U39" s="19">
        <f t="shared" si="5"/>
        <v>80</v>
      </c>
      <c r="V39" s="19">
        <v>189</v>
      </c>
      <c r="W39" s="23">
        <v>203</v>
      </c>
      <c r="X39" s="20">
        <f t="shared" si="6"/>
        <v>93</v>
      </c>
      <c r="Y39" s="42">
        <f t="shared" si="7"/>
        <v>87</v>
      </c>
      <c r="Z39" s="20">
        <f t="shared" si="8"/>
        <v>87</v>
      </c>
      <c r="AA39" s="19">
        <v>20</v>
      </c>
      <c r="AB39" s="19">
        <v>3</v>
      </c>
      <c r="AC39" s="19">
        <f t="shared" si="9"/>
        <v>60</v>
      </c>
      <c r="AD39" s="19">
        <v>20</v>
      </c>
      <c r="AE39" s="19">
        <v>4</v>
      </c>
      <c r="AF39" s="19">
        <f t="shared" si="10"/>
        <v>80</v>
      </c>
      <c r="AG39" s="19">
        <v>15</v>
      </c>
      <c r="AH39" s="19">
        <v>15</v>
      </c>
      <c r="AI39" s="20">
        <f t="shared" si="11"/>
        <v>100</v>
      </c>
      <c r="AJ39" s="42">
        <f t="shared" si="12"/>
        <v>80</v>
      </c>
      <c r="AK39" s="19">
        <v>201</v>
      </c>
      <c r="AL39" s="19">
        <v>203</v>
      </c>
      <c r="AM39" s="20">
        <f t="shared" si="13"/>
        <v>99</v>
      </c>
      <c r="AN39" s="19">
        <v>202</v>
      </c>
      <c r="AO39" s="19">
        <v>203</v>
      </c>
      <c r="AP39" s="20">
        <f t="shared" si="14"/>
        <v>100</v>
      </c>
      <c r="AQ39" s="19">
        <v>181</v>
      </c>
      <c r="AR39" s="19">
        <v>185</v>
      </c>
      <c r="AS39" s="20">
        <f t="shared" si="15"/>
        <v>98</v>
      </c>
      <c r="AT39" s="20">
        <f t="shared" si="16"/>
        <v>99</v>
      </c>
      <c r="AU39" s="19">
        <v>202</v>
      </c>
      <c r="AV39" s="19">
        <v>203</v>
      </c>
      <c r="AW39" s="20">
        <f t="shared" si="17"/>
        <v>100</v>
      </c>
      <c r="AX39" s="19">
        <v>201</v>
      </c>
      <c r="AY39" s="19">
        <v>203</v>
      </c>
      <c r="AZ39" s="20">
        <f t="shared" si="18"/>
        <v>99</v>
      </c>
      <c r="BA39" s="19">
        <v>200</v>
      </c>
      <c r="BB39" s="19">
        <v>203</v>
      </c>
      <c r="BC39" s="20">
        <f t="shared" si="19"/>
        <v>99</v>
      </c>
      <c r="BD39" s="20">
        <f t="shared" si="20"/>
        <v>99</v>
      </c>
      <c r="BE39" s="20">
        <f t="shared" si="21"/>
        <v>91</v>
      </c>
      <c r="BF39" s="24"/>
      <c r="BG39" s="19">
        <f t="shared" si="22"/>
        <v>315</v>
      </c>
      <c r="BH39" s="19">
        <f t="shared" si="23"/>
        <v>239</v>
      </c>
      <c r="BI39" s="19">
        <f t="shared" si="24"/>
        <v>94</v>
      </c>
      <c r="BJ39" s="19">
        <f t="shared" si="25"/>
        <v>253</v>
      </c>
      <c r="BK39" s="19">
        <f t="shared" si="26"/>
        <v>244</v>
      </c>
      <c r="BL39" s="19">
        <f t="shared" si="27"/>
        <v>93</v>
      </c>
      <c r="BM39" s="19">
        <f t="shared" si="28"/>
        <v>28</v>
      </c>
      <c r="BN39" s="19">
        <f t="shared" si="29"/>
        <v>41</v>
      </c>
      <c r="BO39" s="19">
        <f t="shared" si="30"/>
        <v>1</v>
      </c>
      <c r="BP39" s="19">
        <f t="shared" si="31"/>
        <v>46</v>
      </c>
      <c r="BQ39" s="19">
        <f t="shared" si="32"/>
        <v>1</v>
      </c>
      <c r="BR39" s="19">
        <f t="shared" si="33"/>
        <v>172</v>
      </c>
      <c r="BS39" s="19">
        <f t="shared" si="34"/>
        <v>1</v>
      </c>
      <c r="BT39" s="19">
        <f t="shared" si="35"/>
        <v>54</v>
      </c>
      <c r="BU39" s="19">
        <f t="shared" si="36"/>
        <v>97</v>
      </c>
      <c r="BV39" s="19">
        <f t="shared" si="37"/>
        <v>290</v>
      </c>
      <c r="BW39" s="19">
        <f t="shared" si="38"/>
        <v>244</v>
      </c>
      <c r="BX39" s="19">
        <f t="shared" si="39"/>
        <v>28</v>
      </c>
      <c r="BY39" s="19">
        <f t="shared" si="40"/>
        <v>31</v>
      </c>
      <c r="BZ39" s="19">
        <f t="shared" si="41"/>
        <v>36</v>
      </c>
      <c r="CA39" s="18">
        <f t="shared" si="0"/>
        <v>91</v>
      </c>
      <c r="CB39" s="19">
        <f t="shared" si="42"/>
        <v>6</v>
      </c>
    </row>
    <row r="40" spans="1:80" s="16" customFormat="1" ht="30" x14ac:dyDescent="0.2">
      <c r="A40" s="21">
        <v>147</v>
      </c>
      <c r="B40" s="36">
        <v>6666008187</v>
      </c>
      <c r="C40" s="39" t="s">
        <v>506</v>
      </c>
      <c r="D40" s="6" t="s">
        <v>184</v>
      </c>
      <c r="E40" s="19">
        <v>10</v>
      </c>
      <c r="F40" s="19">
        <v>38</v>
      </c>
      <c r="G40" s="22">
        <v>11</v>
      </c>
      <c r="H40" s="22">
        <v>38</v>
      </c>
      <c r="I40" s="22">
        <f t="shared" si="1"/>
        <v>95</v>
      </c>
      <c r="J40" s="19">
        <v>30</v>
      </c>
      <c r="K40" s="19">
        <v>4</v>
      </c>
      <c r="L40" s="19">
        <f t="shared" si="2"/>
        <v>100</v>
      </c>
      <c r="M40" s="19">
        <v>83</v>
      </c>
      <c r="N40" s="19">
        <v>84</v>
      </c>
      <c r="O40" s="19">
        <v>88</v>
      </c>
      <c r="P40" s="19">
        <v>89</v>
      </c>
      <c r="Q40" s="19">
        <f t="shared" si="3"/>
        <v>94</v>
      </c>
      <c r="R40" s="19">
        <f t="shared" si="4"/>
        <v>96</v>
      </c>
      <c r="S40" s="19">
        <v>20</v>
      </c>
      <c r="T40" s="19">
        <v>5</v>
      </c>
      <c r="U40" s="19">
        <f t="shared" si="5"/>
        <v>100</v>
      </c>
      <c r="V40" s="19">
        <v>87</v>
      </c>
      <c r="W40" s="23">
        <v>95</v>
      </c>
      <c r="X40" s="20">
        <f t="shared" si="6"/>
        <v>92</v>
      </c>
      <c r="Y40" s="42">
        <f t="shared" si="7"/>
        <v>96</v>
      </c>
      <c r="Z40" s="20">
        <f t="shared" si="8"/>
        <v>96</v>
      </c>
      <c r="AA40" s="19">
        <v>20</v>
      </c>
      <c r="AB40" s="19">
        <v>2</v>
      </c>
      <c r="AC40" s="19">
        <f t="shared" si="9"/>
        <v>40</v>
      </c>
      <c r="AD40" s="19">
        <v>20</v>
      </c>
      <c r="AE40" s="19">
        <v>4</v>
      </c>
      <c r="AF40" s="19">
        <f t="shared" si="10"/>
        <v>80</v>
      </c>
      <c r="AG40" s="19">
        <v>4</v>
      </c>
      <c r="AH40" s="19">
        <v>4</v>
      </c>
      <c r="AI40" s="20">
        <f t="shared" si="11"/>
        <v>100</v>
      </c>
      <c r="AJ40" s="42">
        <f t="shared" si="12"/>
        <v>74</v>
      </c>
      <c r="AK40" s="19">
        <v>73</v>
      </c>
      <c r="AL40" s="19">
        <v>95</v>
      </c>
      <c r="AM40" s="20">
        <f t="shared" si="13"/>
        <v>77</v>
      </c>
      <c r="AN40" s="19">
        <v>94</v>
      </c>
      <c r="AO40" s="19">
        <v>95</v>
      </c>
      <c r="AP40" s="20">
        <f t="shared" si="14"/>
        <v>99</v>
      </c>
      <c r="AQ40" s="19">
        <v>75</v>
      </c>
      <c r="AR40" s="19">
        <v>76</v>
      </c>
      <c r="AS40" s="20">
        <f t="shared" si="15"/>
        <v>99</v>
      </c>
      <c r="AT40" s="20">
        <f t="shared" si="16"/>
        <v>90</v>
      </c>
      <c r="AU40" s="19">
        <v>95</v>
      </c>
      <c r="AV40" s="19">
        <v>95</v>
      </c>
      <c r="AW40" s="20">
        <f t="shared" si="17"/>
        <v>100</v>
      </c>
      <c r="AX40" s="19">
        <v>90</v>
      </c>
      <c r="AY40" s="19">
        <v>95</v>
      </c>
      <c r="AZ40" s="20">
        <f t="shared" si="18"/>
        <v>95</v>
      </c>
      <c r="BA40" s="19">
        <v>94</v>
      </c>
      <c r="BB40" s="19">
        <v>95</v>
      </c>
      <c r="BC40" s="20">
        <f t="shared" si="19"/>
        <v>99</v>
      </c>
      <c r="BD40" s="20">
        <f t="shared" si="20"/>
        <v>99</v>
      </c>
      <c r="BE40" s="20">
        <f t="shared" si="21"/>
        <v>91</v>
      </c>
      <c r="BF40" s="24"/>
      <c r="BG40" s="19">
        <f t="shared" si="22"/>
        <v>41</v>
      </c>
      <c r="BH40" s="19">
        <f t="shared" si="23"/>
        <v>1</v>
      </c>
      <c r="BI40" s="19">
        <f t="shared" si="24"/>
        <v>272</v>
      </c>
      <c r="BJ40" s="19">
        <f t="shared" si="25"/>
        <v>1</v>
      </c>
      <c r="BK40" s="19">
        <f t="shared" si="26"/>
        <v>80</v>
      </c>
      <c r="BL40" s="19">
        <f t="shared" si="27"/>
        <v>120</v>
      </c>
      <c r="BM40" s="19">
        <f t="shared" si="28"/>
        <v>62</v>
      </c>
      <c r="BN40" s="19">
        <f t="shared" si="29"/>
        <v>41</v>
      </c>
      <c r="BO40" s="19">
        <f t="shared" si="30"/>
        <v>1</v>
      </c>
      <c r="BP40" s="19">
        <f t="shared" si="31"/>
        <v>293</v>
      </c>
      <c r="BQ40" s="19">
        <f t="shared" si="32"/>
        <v>112</v>
      </c>
      <c r="BR40" s="19">
        <f t="shared" si="33"/>
        <v>112</v>
      </c>
      <c r="BS40" s="19">
        <f t="shared" si="34"/>
        <v>1</v>
      </c>
      <c r="BT40" s="19">
        <f t="shared" si="35"/>
        <v>192</v>
      </c>
      <c r="BU40" s="19">
        <f t="shared" si="36"/>
        <v>97</v>
      </c>
      <c r="BV40" s="19">
        <f t="shared" si="37"/>
        <v>103</v>
      </c>
      <c r="BW40" s="19">
        <f t="shared" si="38"/>
        <v>80</v>
      </c>
      <c r="BX40" s="19">
        <f t="shared" si="39"/>
        <v>47</v>
      </c>
      <c r="BY40" s="19">
        <f t="shared" si="40"/>
        <v>285</v>
      </c>
      <c r="BZ40" s="19">
        <f t="shared" si="41"/>
        <v>36</v>
      </c>
      <c r="CA40" s="18">
        <f t="shared" si="0"/>
        <v>91</v>
      </c>
      <c r="CB40" s="19">
        <f t="shared" si="42"/>
        <v>6</v>
      </c>
    </row>
    <row r="41" spans="1:80" s="16" customFormat="1" ht="30" x14ac:dyDescent="0.2">
      <c r="A41" s="21">
        <v>198</v>
      </c>
      <c r="B41" s="34">
        <v>6638002465</v>
      </c>
      <c r="C41" s="39" t="s">
        <v>487</v>
      </c>
      <c r="D41" s="6" t="s">
        <v>234</v>
      </c>
      <c r="E41" s="19">
        <v>3</v>
      </c>
      <c r="F41" s="19">
        <v>33</v>
      </c>
      <c r="G41" s="22">
        <v>9</v>
      </c>
      <c r="H41" s="22">
        <v>36</v>
      </c>
      <c r="I41" s="22">
        <f t="shared" si="1"/>
        <v>63</v>
      </c>
      <c r="J41" s="19">
        <v>30</v>
      </c>
      <c r="K41" s="19">
        <v>4</v>
      </c>
      <c r="L41" s="19">
        <f t="shared" si="2"/>
        <v>100</v>
      </c>
      <c r="M41" s="19">
        <v>45</v>
      </c>
      <c r="N41" s="19">
        <v>37</v>
      </c>
      <c r="O41" s="19">
        <v>46</v>
      </c>
      <c r="P41" s="19">
        <v>38</v>
      </c>
      <c r="Q41" s="19">
        <f t="shared" si="3"/>
        <v>98</v>
      </c>
      <c r="R41" s="19">
        <f t="shared" si="4"/>
        <v>88</v>
      </c>
      <c r="S41" s="19">
        <v>20</v>
      </c>
      <c r="T41" s="19">
        <v>5</v>
      </c>
      <c r="U41" s="19">
        <f t="shared" si="5"/>
        <v>100</v>
      </c>
      <c r="V41" s="19">
        <v>47</v>
      </c>
      <c r="W41" s="23">
        <v>52</v>
      </c>
      <c r="X41" s="20">
        <f t="shared" si="6"/>
        <v>90</v>
      </c>
      <c r="Y41" s="42">
        <f t="shared" si="7"/>
        <v>95</v>
      </c>
      <c r="Z41" s="20">
        <f t="shared" si="8"/>
        <v>95</v>
      </c>
      <c r="AA41" s="19">
        <v>20</v>
      </c>
      <c r="AB41" s="19">
        <v>1</v>
      </c>
      <c r="AC41" s="19">
        <f t="shared" si="9"/>
        <v>20</v>
      </c>
      <c r="AD41" s="19">
        <v>20</v>
      </c>
      <c r="AE41" s="19">
        <v>5</v>
      </c>
      <c r="AF41" s="19">
        <f t="shared" si="10"/>
        <v>100</v>
      </c>
      <c r="AG41" s="19">
        <v>5</v>
      </c>
      <c r="AH41" s="19">
        <v>5</v>
      </c>
      <c r="AI41" s="20">
        <f t="shared" si="11"/>
        <v>100</v>
      </c>
      <c r="AJ41" s="42">
        <f t="shared" si="12"/>
        <v>76</v>
      </c>
      <c r="AK41" s="19">
        <v>51</v>
      </c>
      <c r="AL41" s="19">
        <v>52</v>
      </c>
      <c r="AM41" s="20">
        <f t="shared" si="13"/>
        <v>98</v>
      </c>
      <c r="AN41" s="19">
        <v>50</v>
      </c>
      <c r="AO41" s="19">
        <v>52</v>
      </c>
      <c r="AP41" s="20">
        <f t="shared" si="14"/>
        <v>96</v>
      </c>
      <c r="AQ41" s="19">
        <v>46</v>
      </c>
      <c r="AR41" s="19">
        <v>46</v>
      </c>
      <c r="AS41" s="20">
        <f t="shared" si="15"/>
        <v>100</v>
      </c>
      <c r="AT41" s="20">
        <f t="shared" si="16"/>
        <v>98</v>
      </c>
      <c r="AU41" s="19">
        <v>50</v>
      </c>
      <c r="AV41" s="19">
        <v>52</v>
      </c>
      <c r="AW41" s="20">
        <f t="shared" si="17"/>
        <v>96</v>
      </c>
      <c r="AX41" s="19">
        <v>49</v>
      </c>
      <c r="AY41" s="19">
        <v>52</v>
      </c>
      <c r="AZ41" s="20">
        <f t="shared" si="18"/>
        <v>94</v>
      </c>
      <c r="BA41" s="19">
        <v>51</v>
      </c>
      <c r="BB41" s="19">
        <v>52</v>
      </c>
      <c r="BC41" s="20">
        <f t="shared" si="19"/>
        <v>98</v>
      </c>
      <c r="BD41" s="20">
        <f t="shared" si="20"/>
        <v>97</v>
      </c>
      <c r="BE41" s="20">
        <f t="shared" si="21"/>
        <v>91</v>
      </c>
      <c r="BF41" s="24"/>
      <c r="BG41" s="19">
        <f t="shared" si="22"/>
        <v>360</v>
      </c>
      <c r="BH41" s="19">
        <f t="shared" si="23"/>
        <v>1</v>
      </c>
      <c r="BI41" s="19">
        <f t="shared" si="24"/>
        <v>94</v>
      </c>
      <c r="BJ41" s="19">
        <f t="shared" si="25"/>
        <v>1</v>
      </c>
      <c r="BK41" s="19">
        <f t="shared" si="26"/>
        <v>105</v>
      </c>
      <c r="BL41" s="19">
        <f t="shared" si="27"/>
        <v>159</v>
      </c>
      <c r="BM41" s="19">
        <f t="shared" si="28"/>
        <v>117</v>
      </c>
      <c r="BN41" s="19">
        <f t="shared" si="29"/>
        <v>1</v>
      </c>
      <c r="BO41" s="19">
        <f t="shared" si="30"/>
        <v>1</v>
      </c>
      <c r="BP41" s="19">
        <f t="shared" si="31"/>
        <v>65</v>
      </c>
      <c r="BQ41" s="19">
        <f t="shared" si="32"/>
        <v>306</v>
      </c>
      <c r="BR41" s="19">
        <f t="shared" si="33"/>
        <v>1</v>
      </c>
      <c r="BS41" s="19">
        <f t="shared" si="34"/>
        <v>203</v>
      </c>
      <c r="BT41" s="19">
        <f t="shared" si="35"/>
        <v>227</v>
      </c>
      <c r="BU41" s="19">
        <f t="shared" si="36"/>
        <v>159</v>
      </c>
      <c r="BV41" s="19">
        <f t="shared" si="37"/>
        <v>328</v>
      </c>
      <c r="BW41" s="19">
        <f t="shared" si="38"/>
        <v>105</v>
      </c>
      <c r="BX41" s="19">
        <f t="shared" si="39"/>
        <v>38</v>
      </c>
      <c r="BY41" s="19">
        <f t="shared" si="40"/>
        <v>72</v>
      </c>
      <c r="BZ41" s="19">
        <f t="shared" si="41"/>
        <v>163</v>
      </c>
      <c r="CA41" s="18">
        <f t="shared" si="0"/>
        <v>91</v>
      </c>
      <c r="CB41" s="19">
        <f t="shared" si="42"/>
        <v>6</v>
      </c>
    </row>
    <row r="42" spans="1:80" s="16" customFormat="1" ht="30" x14ac:dyDescent="0.2">
      <c r="A42" s="21">
        <v>221</v>
      </c>
      <c r="B42" s="34">
        <v>6652008885</v>
      </c>
      <c r="C42" s="5" t="s">
        <v>438</v>
      </c>
      <c r="D42" s="5" t="s">
        <v>256</v>
      </c>
      <c r="E42" s="19">
        <v>10</v>
      </c>
      <c r="F42" s="19">
        <v>35</v>
      </c>
      <c r="G42" s="22">
        <v>11</v>
      </c>
      <c r="H42" s="22">
        <v>38</v>
      </c>
      <c r="I42" s="22">
        <f t="shared" si="1"/>
        <v>92</v>
      </c>
      <c r="J42" s="19">
        <v>30</v>
      </c>
      <c r="K42" s="19">
        <v>4</v>
      </c>
      <c r="L42" s="19">
        <f t="shared" si="2"/>
        <v>100</v>
      </c>
      <c r="M42" s="19">
        <v>55</v>
      </c>
      <c r="N42" s="19">
        <v>48</v>
      </c>
      <c r="O42" s="19">
        <v>57</v>
      </c>
      <c r="P42" s="19">
        <v>54</v>
      </c>
      <c r="Q42" s="19">
        <f t="shared" si="3"/>
        <v>93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52</v>
      </c>
      <c r="W42" s="23">
        <v>63</v>
      </c>
      <c r="X42" s="20">
        <f t="shared" si="6"/>
        <v>83</v>
      </c>
      <c r="Y42" s="42">
        <f t="shared" si="7"/>
        <v>92</v>
      </c>
      <c r="Z42" s="20">
        <f t="shared" si="8"/>
        <v>92</v>
      </c>
      <c r="AA42" s="19">
        <v>20</v>
      </c>
      <c r="AB42" s="19">
        <v>3</v>
      </c>
      <c r="AC42" s="19">
        <f t="shared" si="9"/>
        <v>60</v>
      </c>
      <c r="AD42" s="19">
        <v>20</v>
      </c>
      <c r="AE42" s="19">
        <v>3</v>
      </c>
      <c r="AF42" s="19">
        <f t="shared" si="10"/>
        <v>60</v>
      </c>
      <c r="AG42" s="19">
        <v>1</v>
      </c>
      <c r="AH42" s="19">
        <v>1</v>
      </c>
      <c r="AI42" s="20">
        <f t="shared" si="11"/>
        <v>100</v>
      </c>
      <c r="AJ42" s="42">
        <f t="shared" si="12"/>
        <v>72</v>
      </c>
      <c r="AK42" s="19">
        <v>63</v>
      </c>
      <c r="AL42" s="19">
        <v>63</v>
      </c>
      <c r="AM42" s="20">
        <f t="shared" si="13"/>
        <v>100</v>
      </c>
      <c r="AN42" s="19">
        <v>63</v>
      </c>
      <c r="AO42" s="19">
        <v>63</v>
      </c>
      <c r="AP42" s="20">
        <f t="shared" si="14"/>
        <v>100</v>
      </c>
      <c r="AQ42" s="19">
        <v>46</v>
      </c>
      <c r="AR42" s="19">
        <v>46</v>
      </c>
      <c r="AS42" s="20">
        <f t="shared" si="15"/>
        <v>100</v>
      </c>
      <c r="AT42" s="20">
        <f t="shared" si="16"/>
        <v>100</v>
      </c>
      <c r="AU42" s="19">
        <v>63</v>
      </c>
      <c r="AV42" s="19">
        <v>63</v>
      </c>
      <c r="AW42" s="20">
        <f t="shared" si="17"/>
        <v>100</v>
      </c>
      <c r="AX42" s="19">
        <v>55</v>
      </c>
      <c r="AY42" s="19">
        <v>63</v>
      </c>
      <c r="AZ42" s="20">
        <f t="shared" si="18"/>
        <v>87</v>
      </c>
      <c r="BA42" s="19">
        <v>63</v>
      </c>
      <c r="BB42" s="19">
        <v>63</v>
      </c>
      <c r="BC42" s="20">
        <f t="shared" si="19"/>
        <v>100</v>
      </c>
      <c r="BD42" s="20">
        <f t="shared" si="20"/>
        <v>97</v>
      </c>
      <c r="BE42" s="20">
        <f t="shared" si="21"/>
        <v>91</v>
      </c>
      <c r="BF42" s="24"/>
      <c r="BG42" s="19">
        <f t="shared" si="22"/>
        <v>186</v>
      </c>
      <c r="BH42" s="19">
        <f t="shared" si="23"/>
        <v>1</v>
      </c>
      <c r="BI42" s="19">
        <f t="shared" si="24"/>
        <v>301</v>
      </c>
      <c r="BJ42" s="19">
        <f t="shared" si="25"/>
        <v>1</v>
      </c>
      <c r="BK42" s="19">
        <f t="shared" si="26"/>
        <v>165</v>
      </c>
      <c r="BL42" s="19">
        <f t="shared" si="27"/>
        <v>271</v>
      </c>
      <c r="BM42" s="19">
        <f t="shared" si="28"/>
        <v>28</v>
      </c>
      <c r="BN42" s="19">
        <f t="shared" si="29"/>
        <v>92</v>
      </c>
      <c r="BO42" s="19">
        <f t="shared" si="30"/>
        <v>1</v>
      </c>
      <c r="BP42" s="19">
        <f t="shared" si="31"/>
        <v>1</v>
      </c>
      <c r="BQ42" s="19">
        <f t="shared" si="32"/>
        <v>1</v>
      </c>
      <c r="BR42" s="19">
        <f t="shared" si="33"/>
        <v>1</v>
      </c>
      <c r="BS42" s="19">
        <f t="shared" si="34"/>
        <v>1</v>
      </c>
      <c r="BT42" s="19">
        <f t="shared" si="35"/>
        <v>353</v>
      </c>
      <c r="BU42" s="19">
        <f t="shared" si="36"/>
        <v>1</v>
      </c>
      <c r="BV42" s="19">
        <f t="shared" si="37"/>
        <v>142</v>
      </c>
      <c r="BW42" s="19">
        <f t="shared" si="38"/>
        <v>165</v>
      </c>
      <c r="BX42" s="19">
        <f t="shared" si="39"/>
        <v>63</v>
      </c>
      <c r="BY42" s="19">
        <f t="shared" si="40"/>
        <v>1</v>
      </c>
      <c r="BZ42" s="19">
        <f t="shared" si="41"/>
        <v>163</v>
      </c>
      <c r="CA42" s="18">
        <f t="shared" si="0"/>
        <v>91</v>
      </c>
      <c r="CB42" s="19">
        <f t="shared" si="42"/>
        <v>6</v>
      </c>
    </row>
    <row r="43" spans="1:80" s="16" customFormat="1" ht="30" x14ac:dyDescent="0.2">
      <c r="A43" s="21">
        <v>292</v>
      </c>
      <c r="B43" s="34">
        <v>6618003566</v>
      </c>
      <c r="C43" s="7" t="s">
        <v>449</v>
      </c>
      <c r="D43" s="7" t="s">
        <v>326</v>
      </c>
      <c r="E43" s="19">
        <v>10</v>
      </c>
      <c r="F43" s="19">
        <v>37</v>
      </c>
      <c r="G43" s="22">
        <v>11</v>
      </c>
      <c r="H43" s="22">
        <v>38</v>
      </c>
      <c r="I43" s="22">
        <f t="shared" si="1"/>
        <v>94</v>
      </c>
      <c r="J43" s="19">
        <v>30</v>
      </c>
      <c r="K43" s="19">
        <v>2</v>
      </c>
      <c r="L43" s="19">
        <f t="shared" si="2"/>
        <v>60</v>
      </c>
      <c r="M43" s="19">
        <v>96</v>
      </c>
      <c r="N43" s="19">
        <v>80</v>
      </c>
      <c r="O43" s="19">
        <v>96</v>
      </c>
      <c r="P43" s="19">
        <v>82</v>
      </c>
      <c r="Q43" s="19">
        <f t="shared" si="3"/>
        <v>99</v>
      </c>
      <c r="R43" s="19">
        <f t="shared" si="4"/>
        <v>86</v>
      </c>
      <c r="S43" s="19">
        <v>20</v>
      </c>
      <c r="T43" s="19">
        <v>5</v>
      </c>
      <c r="U43" s="19">
        <f t="shared" si="5"/>
        <v>100</v>
      </c>
      <c r="V43" s="19">
        <v>101</v>
      </c>
      <c r="W43" s="23">
        <v>105</v>
      </c>
      <c r="X43" s="20">
        <f t="shared" si="6"/>
        <v>96</v>
      </c>
      <c r="Y43" s="42">
        <f t="shared" si="7"/>
        <v>98</v>
      </c>
      <c r="Z43" s="20">
        <f t="shared" si="8"/>
        <v>98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5</v>
      </c>
      <c r="AF43" s="19">
        <f t="shared" si="10"/>
        <v>100</v>
      </c>
      <c r="AG43" s="19">
        <v>19</v>
      </c>
      <c r="AH43" s="19">
        <v>20</v>
      </c>
      <c r="AI43" s="20">
        <f t="shared" si="11"/>
        <v>95</v>
      </c>
      <c r="AJ43" s="42">
        <f t="shared" si="12"/>
        <v>75</v>
      </c>
      <c r="AK43" s="19">
        <v>105</v>
      </c>
      <c r="AL43" s="19">
        <v>105</v>
      </c>
      <c r="AM43" s="20">
        <f t="shared" si="13"/>
        <v>100</v>
      </c>
      <c r="AN43" s="19">
        <v>104</v>
      </c>
      <c r="AO43" s="19">
        <v>105</v>
      </c>
      <c r="AP43" s="20">
        <f t="shared" si="14"/>
        <v>99</v>
      </c>
      <c r="AQ43" s="19">
        <v>81</v>
      </c>
      <c r="AR43" s="19">
        <v>84</v>
      </c>
      <c r="AS43" s="20">
        <f t="shared" si="15"/>
        <v>96</v>
      </c>
      <c r="AT43" s="20">
        <f t="shared" si="16"/>
        <v>99</v>
      </c>
      <c r="AU43" s="19">
        <v>102</v>
      </c>
      <c r="AV43" s="19">
        <v>105</v>
      </c>
      <c r="AW43" s="20">
        <f t="shared" si="17"/>
        <v>97</v>
      </c>
      <c r="AX43" s="19">
        <v>101</v>
      </c>
      <c r="AY43" s="19">
        <v>105</v>
      </c>
      <c r="AZ43" s="20">
        <f t="shared" si="18"/>
        <v>96</v>
      </c>
      <c r="BA43" s="19">
        <v>104</v>
      </c>
      <c r="BB43" s="19">
        <v>105</v>
      </c>
      <c r="BC43" s="20">
        <f t="shared" si="19"/>
        <v>99</v>
      </c>
      <c r="BD43" s="20">
        <f t="shared" si="20"/>
        <v>98</v>
      </c>
      <c r="BE43" s="20">
        <f t="shared" si="21"/>
        <v>91</v>
      </c>
      <c r="BF43" s="24"/>
      <c r="BG43" s="19">
        <f t="shared" si="22"/>
        <v>104</v>
      </c>
      <c r="BH43" s="19">
        <f t="shared" si="23"/>
        <v>355</v>
      </c>
      <c r="BI43" s="19">
        <f t="shared" si="24"/>
        <v>52</v>
      </c>
      <c r="BJ43" s="19">
        <f t="shared" si="25"/>
        <v>1</v>
      </c>
      <c r="BK43" s="19">
        <f t="shared" si="26"/>
        <v>30</v>
      </c>
      <c r="BL43" s="19">
        <f t="shared" si="27"/>
        <v>50</v>
      </c>
      <c r="BM43" s="19">
        <f t="shared" si="28"/>
        <v>117</v>
      </c>
      <c r="BN43" s="19">
        <f t="shared" si="29"/>
        <v>1</v>
      </c>
      <c r="BO43" s="19">
        <f t="shared" si="30"/>
        <v>197</v>
      </c>
      <c r="BP43" s="19">
        <f t="shared" si="31"/>
        <v>1</v>
      </c>
      <c r="BQ43" s="19">
        <f t="shared" si="32"/>
        <v>112</v>
      </c>
      <c r="BR43" s="19">
        <f t="shared" si="33"/>
        <v>270</v>
      </c>
      <c r="BS43" s="19">
        <f t="shared" si="34"/>
        <v>168</v>
      </c>
      <c r="BT43" s="19">
        <f t="shared" si="35"/>
        <v>153</v>
      </c>
      <c r="BU43" s="19">
        <f t="shared" si="36"/>
        <v>97</v>
      </c>
      <c r="BV43" s="19">
        <f t="shared" si="37"/>
        <v>338</v>
      </c>
      <c r="BW43" s="19">
        <f t="shared" si="38"/>
        <v>30</v>
      </c>
      <c r="BX43" s="19">
        <f t="shared" si="39"/>
        <v>45</v>
      </c>
      <c r="BY43" s="19">
        <f t="shared" si="40"/>
        <v>31</v>
      </c>
      <c r="BZ43" s="19">
        <f t="shared" si="41"/>
        <v>96</v>
      </c>
      <c r="CA43" s="18">
        <f t="shared" si="0"/>
        <v>91</v>
      </c>
      <c r="CB43" s="19">
        <f t="shared" si="42"/>
        <v>6</v>
      </c>
    </row>
    <row r="44" spans="1:80" s="16" customFormat="1" ht="30" x14ac:dyDescent="0.2">
      <c r="A44" s="21">
        <v>295</v>
      </c>
      <c r="B44" s="33">
        <v>6647002180</v>
      </c>
      <c r="C44" s="6" t="s">
        <v>450</v>
      </c>
      <c r="D44" s="5" t="s">
        <v>329</v>
      </c>
      <c r="E44" s="19">
        <v>10</v>
      </c>
      <c r="F44" s="19">
        <v>37</v>
      </c>
      <c r="G44" s="22">
        <v>11</v>
      </c>
      <c r="H44" s="22">
        <v>38</v>
      </c>
      <c r="I44" s="22">
        <f t="shared" si="1"/>
        <v>94</v>
      </c>
      <c r="J44" s="19">
        <v>30</v>
      </c>
      <c r="K44" s="19">
        <v>4</v>
      </c>
      <c r="L44" s="19">
        <f t="shared" si="2"/>
        <v>100</v>
      </c>
      <c r="M44" s="19">
        <v>109</v>
      </c>
      <c r="N44" s="19">
        <v>89</v>
      </c>
      <c r="O44" s="19">
        <v>112</v>
      </c>
      <c r="P44" s="19">
        <v>94</v>
      </c>
      <c r="Q44" s="19">
        <f t="shared" si="3"/>
        <v>96</v>
      </c>
      <c r="R44" s="19">
        <f t="shared" si="4"/>
        <v>97</v>
      </c>
      <c r="S44" s="19">
        <v>20</v>
      </c>
      <c r="T44" s="19">
        <v>5</v>
      </c>
      <c r="U44" s="19">
        <f t="shared" si="5"/>
        <v>100</v>
      </c>
      <c r="V44" s="19">
        <v>133</v>
      </c>
      <c r="W44" s="23">
        <v>149</v>
      </c>
      <c r="X44" s="20">
        <f t="shared" si="6"/>
        <v>89</v>
      </c>
      <c r="Y44" s="42">
        <f t="shared" si="7"/>
        <v>95</v>
      </c>
      <c r="Z44" s="20">
        <f t="shared" si="8"/>
        <v>95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4</v>
      </c>
      <c r="AF44" s="19">
        <f t="shared" si="10"/>
        <v>80</v>
      </c>
      <c r="AG44" s="19">
        <v>8</v>
      </c>
      <c r="AH44" s="19">
        <v>8</v>
      </c>
      <c r="AI44" s="20">
        <f t="shared" si="11"/>
        <v>100</v>
      </c>
      <c r="AJ44" s="42">
        <f t="shared" si="12"/>
        <v>74</v>
      </c>
      <c r="AK44" s="19">
        <v>139</v>
      </c>
      <c r="AL44" s="19">
        <v>149</v>
      </c>
      <c r="AM44" s="20">
        <f t="shared" si="13"/>
        <v>93</v>
      </c>
      <c r="AN44" s="19">
        <v>145</v>
      </c>
      <c r="AO44" s="19">
        <v>149</v>
      </c>
      <c r="AP44" s="20">
        <f t="shared" si="14"/>
        <v>97</v>
      </c>
      <c r="AQ44" s="19">
        <v>98</v>
      </c>
      <c r="AR44" s="19">
        <v>101</v>
      </c>
      <c r="AS44" s="20">
        <f t="shared" si="15"/>
        <v>97</v>
      </c>
      <c r="AT44" s="20">
        <f t="shared" si="16"/>
        <v>95</v>
      </c>
      <c r="AU44" s="19">
        <v>148</v>
      </c>
      <c r="AV44" s="19">
        <v>149</v>
      </c>
      <c r="AW44" s="20">
        <f t="shared" si="17"/>
        <v>99</v>
      </c>
      <c r="AX44" s="19">
        <v>137</v>
      </c>
      <c r="AY44" s="19">
        <v>149</v>
      </c>
      <c r="AZ44" s="20">
        <f t="shared" si="18"/>
        <v>92</v>
      </c>
      <c r="BA44" s="19">
        <v>142</v>
      </c>
      <c r="BB44" s="19">
        <v>149</v>
      </c>
      <c r="BC44" s="20">
        <f t="shared" si="19"/>
        <v>95</v>
      </c>
      <c r="BD44" s="20">
        <f t="shared" si="20"/>
        <v>96</v>
      </c>
      <c r="BE44" s="20">
        <f t="shared" si="21"/>
        <v>91</v>
      </c>
      <c r="BF44" s="24"/>
      <c r="BG44" s="19">
        <f t="shared" si="22"/>
        <v>104</v>
      </c>
      <c r="BH44" s="19">
        <f t="shared" si="23"/>
        <v>1</v>
      </c>
      <c r="BI44" s="19">
        <f t="shared" si="24"/>
        <v>181</v>
      </c>
      <c r="BJ44" s="19">
        <f t="shared" si="25"/>
        <v>1</v>
      </c>
      <c r="BK44" s="19">
        <f t="shared" si="26"/>
        <v>105</v>
      </c>
      <c r="BL44" s="19">
        <f t="shared" si="27"/>
        <v>175</v>
      </c>
      <c r="BM44" s="19">
        <f t="shared" si="28"/>
        <v>62</v>
      </c>
      <c r="BN44" s="19">
        <f t="shared" si="29"/>
        <v>41</v>
      </c>
      <c r="BO44" s="19">
        <f t="shared" si="30"/>
        <v>1</v>
      </c>
      <c r="BP44" s="19">
        <f t="shared" si="31"/>
        <v>189</v>
      </c>
      <c r="BQ44" s="19">
        <f t="shared" si="32"/>
        <v>254</v>
      </c>
      <c r="BR44" s="19">
        <f t="shared" si="33"/>
        <v>233</v>
      </c>
      <c r="BS44" s="19">
        <f t="shared" si="34"/>
        <v>78</v>
      </c>
      <c r="BT44" s="19">
        <f t="shared" si="35"/>
        <v>281</v>
      </c>
      <c r="BU44" s="19">
        <f t="shared" si="36"/>
        <v>309</v>
      </c>
      <c r="BV44" s="19">
        <f t="shared" si="37"/>
        <v>59</v>
      </c>
      <c r="BW44" s="19">
        <f t="shared" si="38"/>
        <v>105</v>
      </c>
      <c r="BX44" s="19">
        <f t="shared" si="39"/>
        <v>47</v>
      </c>
      <c r="BY44" s="19">
        <f t="shared" si="40"/>
        <v>199</v>
      </c>
      <c r="BZ44" s="19">
        <f t="shared" si="41"/>
        <v>215</v>
      </c>
      <c r="CA44" s="18">
        <f t="shared" si="0"/>
        <v>91</v>
      </c>
      <c r="CB44" s="19">
        <f t="shared" si="42"/>
        <v>6</v>
      </c>
    </row>
    <row r="45" spans="1:80" s="16" customFormat="1" ht="30" x14ac:dyDescent="0.2">
      <c r="A45" s="21">
        <v>363</v>
      </c>
      <c r="B45" s="33">
        <v>6632010043</v>
      </c>
      <c r="C45" s="6" t="s">
        <v>460</v>
      </c>
      <c r="D45" s="5" t="s">
        <v>389</v>
      </c>
      <c r="E45" s="19">
        <v>11</v>
      </c>
      <c r="F45" s="19">
        <v>38</v>
      </c>
      <c r="G45" s="22">
        <v>11</v>
      </c>
      <c r="H45" s="22">
        <v>38</v>
      </c>
      <c r="I45" s="22">
        <f t="shared" si="1"/>
        <v>100</v>
      </c>
      <c r="J45" s="19">
        <v>30</v>
      </c>
      <c r="K45" s="19">
        <v>4</v>
      </c>
      <c r="L45" s="19">
        <f t="shared" si="2"/>
        <v>100</v>
      </c>
      <c r="M45" s="19">
        <v>108</v>
      </c>
      <c r="N45" s="19">
        <v>103</v>
      </c>
      <c r="O45" s="19">
        <v>110</v>
      </c>
      <c r="P45" s="19">
        <v>106</v>
      </c>
      <c r="Q45" s="19">
        <f t="shared" si="3"/>
        <v>98</v>
      </c>
      <c r="R45" s="19">
        <f t="shared" si="4"/>
        <v>99</v>
      </c>
      <c r="S45" s="19">
        <v>20</v>
      </c>
      <c r="T45" s="19">
        <v>5</v>
      </c>
      <c r="U45" s="19">
        <f t="shared" si="5"/>
        <v>100</v>
      </c>
      <c r="V45" s="19">
        <v>111</v>
      </c>
      <c r="W45" s="23">
        <v>120</v>
      </c>
      <c r="X45" s="20">
        <f t="shared" si="6"/>
        <v>93</v>
      </c>
      <c r="Y45" s="42">
        <f t="shared" si="7"/>
        <v>97</v>
      </c>
      <c r="Z45" s="20">
        <f t="shared" si="8"/>
        <v>97</v>
      </c>
      <c r="AA45" s="19">
        <v>20</v>
      </c>
      <c r="AB45" s="19">
        <v>1</v>
      </c>
      <c r="AC45" s="19">
        <f t="shared" si="9"/>
        <v>20</v>
      </c>
      <c r="AD45" s="19">
        <v>20</v>
      </c>
      <c r="AE45" s="19">
        <v>4</v>
      </c>
      <c r="AF45" s="19">
        <f t="shared" si="10"/>
        <v>80</v>
      </c>
      <c r="AG45" s="19">
        <v>7</v>
      </c>
      <c r="AH45" s="19">
        <v>7</v>
      </c>
      <c r="AI45" s="20">
        <f t="shared" si="11"/>
        <v>100</v>
      </c>
      <c r="AJ45" s="42">
        <f t="shared" si="12"/>
        <v>68</v>
      </c>
      <c r="AK45" s="19">
        <v>109</v>
      </c>
      <c r="AL45" s="19">
        <v>120</v>
      </c>
      <c r="AM45" s="20">
        <f t="shared" si="13"/>
        <v>91</v>
      </c>
      <c r="AN45" s="19">
        <v>119</v>
      </c>
      <c r="AO45" s="19">
        <v>120</v>
      </c>
      <c r="AP45" s="20">
        <f t="shared" si="14"/>
        <v>99</v>
      </c>
      <c r="AQ45" s="19">
        <v>98</v>
      </c>
      <c r="AR45" s="19">
        <v>102</v>
      </c>
      <c r="AS45" s="20">
        <f t="shared" si="15"/>
        <v>96</v>
      </c>
      <c r="AT45" s="20">
        <f t="shared" si="16"/>
        <v>95</v>
      </c>
      <c r="AU45" s="19">
        <v>116</v>
      </c>
      <c r="AV45" s="19">
        <v>120</v>
      </c>
      <c r="AW45" s="20">
        <f t="shared" si="17"/>
        <v>97</v>
      </c>
      <c r="AX45" s="19">
        <v>117</v>
      </c>
      <c r="AY45" s="19">
        <v>120</v>
      </c>
      <c r="AZ45" s="20">
        <f t="shared" si="18"/>
        <v>98</v>
      </c>
      <c r="BA45" s="19">
        <v>118</v>
      </c>
      <c r="BB45" s="19">
        <v>120</v>
      </c>
      <c r="BC45" s="20">
        <f t="shared" si="19"/>
        <v>98</v>
      </c>
      <c r="BD45" s="20">
        <f t="shared" si="20"/>
        <v>98</v>
      </c>
      <c r="BE45" s="20">
        <f t="shared" si="21"/>
        <v>91</v>
      </c>
      <c r="BF45" s="24"/>
      <c r="BG45" s="19">
        <f t="shared" si="22"/>
        <v>1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47</v>
      </c>
      <c r="BL45" s="19">
        <f t="shared" si="27"/>
        <v>93</v>
      </c>
      <c r="BM45" s="19">
        <f t="shared" si="28"/>
        <v>117</v>
      </c>
      <c r="BN45" s="19">
        <f t="shared" si="29"/>
        <v>41</v>
      </c>
      <c r="BO45" s="19">
        <f t="shared" si="30"/>
        <v>1</v>
      </c>
      <c r="BP45" s="19">
        <f t="shared" si="31"/>
        <v>226</v>
      </c>
      <c r="BQ45" s="19">
        <f t="shared" si="32"/>
        <v>112</v>
      </c>
      <c r="BR45" s="19">
        <f t="shared" si="33"/>
        <v>270</v>
      </c>
      <c r="BS45" s="19">
        <f t="shared" si="34"/>
        <v>168</v>
      </c>
      <c r="BT45" s="19">
        <f t="shared" si="35"/>
        <v>76</v>
      </c>
      <c r="BU45" s="19">
        <f t="shared" si="36"/>
        <v>159</v>
      </c>
      <c r="BV45" s="19">
        <f t="shared" si="37"/>
        <v>5</v>
      </c>
      <c r="BW45" s="19">
        <f t="shared" si="38"/>
        <v>47</v>
      </c>
      <c r="BX45" s="19">
        <f t="shared" si="39"/>
        <v>69</v>
      </c>
      <c r="BY45" s="19">
        <f t="shared" si="40"/>
        <v>199</v>
      </c>
      <c r="BZ45" s="19">
        <f t="shared" si="41"/>
        <v>96</v>
      </c>
      <c r="CA45" s="18">
        <f t="shared" si="0"/>
        <v>91</v>
      </c>
      <c r="CB45" s="19">
        <f t="shared" si="42"/>
        <v>6</v>
      </c>
    </row>
    <row r="46" spans="1:80" s="16" customFormat="1" ht="45" x14ac:dyDescent="0.2">
      <c r="A46" s="21">
        <v>3</v>
      </c>
      <c r="B46" s="34">
        <v>6664030934</v>
      </c>
      <c r="C46" s="5" t="s">
        <v>504</v>
      </c>
      <c r="D46" s="5" t="s">
        <v>40</v>
      </c>
      <c r="E46" s="22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268</v>
      </c>
      <c r="N46" s="19">
        <v>243</v>
      </c>
      <c r="O46" s="19">
        <v>279</v>
      </c>
      <c r="P46" s="19">
        <v>253</v>
      </c>
      <c r="Q46" s="19">
        <f t="shared" si="3"/>
        <v>96</v>
      </c>
      <c r="R46" s="19">
        <f t="shared" si="4"/>
        <v>94</v>
      </c>
      <c r="S46" s="19">
        <v>20</v>
      </c>
      <c r="T46" s="22">
        <v>5</v>
      </c>
      <c r="U46" s="19">
        <f t="shared" si="5"/>
        <v>100</v>
      </c>
      <c r="V46" s="19">
        <v>269</v>
      </c>
      <c r="W46" s="23">
        <v>287</v>
      </c>
      <c r="X46" s="20">
        <f t="shared" si="6"/>
        <v>94</v>
      </c>
      <c r="Y46" s="42">
        <f t="shared" si="7"/>
        <v>97</v>
      </c>
      <c r="Z46" s="20">
        <f t="shared" si="8"/>
        <v>97</v>
      </c>
      <c r="AA46" s="19">
        <v>20</v>
      </c>
      <c r="AB46" s="22">
        <v>2</v>
      </c>
      <c r="AC46" s="19">
        <f t="shared" si="9"/>
        <v>40</v>
      </c>
      <c r="AD46" s="19">
        <v>20</v>
      </c>
      <c r="AE46" s="22">
        <v>3</v>
      </c>
      <c r="AF46" s="19">
        <f t="shared" si="10"/>
        <v>60</v>
      </c>
      <c r="AG46" s="19">
        <v>9</v>
      </c>
      <c r="AH46" s="19">
        <v>10</v>
      </c>
      <c r="AI46" s="20">
        <f t="shared" si="11"/>
        <v>90</v>
      </c>
      <c r="AJ46" s="42">
        <f t="shared" si="12"/>
        <v>63</v>
      </c>
      <c r="AK46" s="19">
        <v>272</v>
      </c>
      <c r="AL46" s="19">
        <v>287</v>
      </c>
      <c r="AM46" s="20">
        <f t="shared" si="13"/>
        <v>95</v>
      </c>
      <c r="AN46" s="19">
        <v>286</v>
      </c>
      <c r="AO46" s="19">
        <v>287</v>
      </c>
      <c r="AP46" s="20">
        <f t="shared" si="14"/>
        <v>100</v>
      </c>
      <c r="AQ46" s="19">
        <v>227</v>
      </c>
      <c r="AR46" s="19">
        <v>235</v>
      </c>
      <c r="AS46" s="20">
        <f t="shared" si="15"/>
        <v>97</v>
      </c>
      <c r="AT46" s="20">
        <f t="shared" si="16"/>
        <v>97</v>
      </c>
      <c r="AU46" s="19">
        <v>285</v>
      </c>
      <c r="AV46" s="19">
        <v>287</v>
      </c>
      <c r="AW46" s="20">
        <f t="shared" si="17"/>
        <v>99</v>
      </c>
      <c r="AX46" s="19">
        <v>285</v>
      </c>
      <c r="AY46" s="19">
        <v>287</v>
      </c>
      <c r="AZ46" s="20">
        <f t="shared" si="18"/>
        <v>99</v>
      </c>
      <c r="BA46" s="19">
        <v>285</v>
      </c>
      <c r="BB46" s="19">
        <v>287</v>
      </c>
      <c r="BC46" s="20">
        <f t="shared" si="19"/>
        <v>99</v>
      </c>
      <c r="BD46" s="20">
        <f t="shared" si="20"/>
        <v>99</v>
      </c>
      <c r="BE46" s="20">
        <f t="shared" si="21"/>
        <v>90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181</v>
      </c>
      <c r="BJ46" s="19">
        <f t="shared" si="25"/>
        <v>1</v>
      </c>
      <c r="BK46" s="19">
        <f t="shared" si="26"/>
        <v>47</v>
      </c>
      <c r="BL46" s="19">
        <f t="shared" si="27"/>
        <v>75</v>
      </c>
      <c r="BM46" s="19">
        <f t="shared" si="28"/>
        <v>62</v>
      </c>
      <c r="BN46" s="19">
        <f t="shared" si="29"/>
        <v>92</v>
      </c>
      <c r="BO46" s="19">
        <f t="shared" si="30"/>
        <v>228</v>
      </c>
      <c r="BP46" s="19">
        <f t="shared" si="31"/>
        <v>151</v>
      </c>
      <c r="BQ46" s="19">
        <f t="shared" si="32"/>
        <v>1</v>
      </c>
      <c r="BR46" s="19">
        <f t="shared" si="33"/>
        <v>233</v>
      </c>
      <c r="BS46" s="19">
        <f t="shared" si="34"/>
        <v>78</v>
      </c>
      <c r="BT46" s="19">
        <f t="shared" si="35"/>
        <v>54</v>
      </c>
      <c r="BU46" s="19">
        <f t="shared" si="36"/>
        <v>97</v>
      </c>
      <c r="BV46" s="19">
        <f t="shared" si="37"/>
        <v>199</v>
      </c>
      <c r="BW46" s="19">
        <f t="shared" si="38"/>
        <v>47</v>
      </c>
      <c r="BX46" s="19">
        <f t="shared" si="39"/>
        <v>95</v>
      </c>
      <c r="BY46" s="19">
        <f t="shared" si="40"/>
        <v>122</v>
      </c>
      <c r="BZ46" s="19">
        <f t="shared" si="41"/>
        <v>36</v>
      </c>
      <c r="CA46" s="18">
        <f t="shared" si="0"/>
        <v>90</v>
      </c>
      <c r="CB46" s="19">
        <f t="shared" si="42"/>
        <v>7</v>
      </c>
    </row>
    <row r="47" spans="1:80" s="16" customFormat="1" ht="45" x14ac:dyDescent="0.2">
      <c r="A47" s="21">
        <v>27</v>
      </c>
      <c r="B47" s="34">
        <v>6659071170</v>
      </c>
      <c r="C47" s="5" t="s">
        <v>504</v>
      </c>
      <c r="D47" s="6" t="s">
        <v>64</v>
      </c>
      <c r="E47" s="19">
        <v>10</v>
      </c>
      <c r="F47" s="19">
        <v>38</v>
      </c>
      <c r="G47" s="22">
        <v>11</v>
      </c>
      <c r="H47" s="22">
        <v>38</v>
      </c>
      <c r="I47" s="22">
        <f t="shared" si="1"/>
        <v>95</v>
      </c>
      <c r="J47" s="19">
        <v>30</v>
      </c>
      <c r="K47" s="19">
        <v>4</v>
      </c>
      <c r="L47" s="19">
        <f t="shared" si="2"/>
        <v>100</v>
      </c>
      <c r="M47" s="19">
        <v>108</v>
      </c>
      <c r="N47" s="19">
        <v>106</v>
      </c>
      <c r="O47" s="19">
        <v>108</v>
      </c>
      <c r="P47" s="19">
        <v>106</v>
      </c>
      <c r="Q47" s="19">
        <f t="shared" si="3"/>
        <v>100</v>
      </c>
      <c r="R47" s="19">
        <f t="shared" si="4"/>
        <v>99</v>
      </c>
      <c r="S47" s="19">
        <v>20</v>
      </c>
      <c r="T47" s="19">
        <v>5</v>
      </c>
      <c r="U47" s="19">
        <f t="shared" si="5"/>
        <v>100</v>
      </c>
      <c r="V47" s="19">
        <v>112</v>
      </c>
      <c r="W47" s="23">
        <v>114</v>
      </c>
      <c r="X47" s="20">
        <f t="shared" si="6"/>
        <v>98</v>
      </c>
      <c r="Y47" s="42">
        <f t="shared" si="7"/>
        <v>99</v>
      </c>
      <c r="Z47" s="20">
        <f t="shared" si="8"/>
        <v>99</v>
      </c>
      <c r="AA47" s="19">
        <v>20</v>
      </c>
      <c r="AB47" s="19">
        <v>2</v>
      </c>
      <c r="AC47" s="19">
        <f t="shared" si="9"/>
        <v>40</v>
      </c>
      <c r="AD47" s="19">
        <v>20</v>
      </c>
      <c r="AE47" s="19">
        <v>3</v>
      </c>
      <c r="AF47" s="19">
        <f t="shared" si="10"/>
        <v>60</v>
      </c>
      <c r="AG47" s="19">
        <v>5</v>
      </c>
      <c r="AH47" s="19">
        <v>5</v>
      </c>
      <c r="AI47" s="20">
        <f t="shared" si="11"/>
        <v>100</v>
      </c>
      <c r="AJ47" s="42">
        <f t="shared" si="12"/>
        <v>66</v>
      </c>
      <c r="AK47" s="19">
        <v>85</v>
      </c>
      <c r="AL47" s="19">
        <v>114</v>
      </c>
      <c r="AM47" s="20">
        <f t="shared" si="13"/>
        <v>75</v>
      </c>
      <c r="AN47" s="19">
        <v>111</v>
      </c>
      <c r="AO47" s="19">
        <v>114</v>
      </c>
      <c r="AP47" s="20">
        <f t="shared" si="14"/>
        <v>97</v>
      </c>
      <c r="AQ47" s="19">
        <v>96</v>
      </c>
      <c r="AR47" s="19">
        <v>98</v>
      </c>
      <c r="AS47" s="20">
        <f t="shared" si="15"/>
        <v>98</v>
      </c>
      <c r="AT47" s="20">
        <f t="shared" si="16"/>
        <v>88</v>
      </c>
      <c r="AU47" s="19">
        <v>108</v>
      </c>
      <c r="AV47" s="19">
        <v>114</v>
      </c>
      <c r="AW47" s="20">
        <f t="shared" si="17"/>
        <v>95</v>
      </c>
      <c r="AX47" s="19">
        <v>113</v>
      </c>
      <c r="AY47" s="19">
        <v>114</v>
      </c>
      <c r="AZ47" s="20">
        <f t="shared" si="18"/>
        <v>99</v>
      </c>
      <c r="BA47" s="19">
        <v>114</v>
      </c>
      <c r="BB47" s="19">
        <v>114</v>
      </c>
      <c r="BC47" s="20">
        <f t="shared" si="19"/>
        <v>100</v>
      </c>
      <c r="BD47" s="20">
        <f t="shared" si="20"/>
        <v>98</v>
      </c>
      <c r="BE47" s="20">
        <f t="shared" si="21"/>
        <v>90</v>
      </c>
      <c r="BF47" s="24"/>
      <c r="BG47" s="19">
        <f t="shared" si="22"/>
        <v>41</v>
      </c>
      <c r="BH47" s="19">
        <f t="shared" si="23"/>
        <v>1</v>
      </c>
      <c r="BI47" s="19">
        <f t="shared" si="24"/>
        <v>1</v>
      </c>
      <c r="BJ47" s="19">
        <f t="shared" si="25"/>
        <v>1</v>
      </c>
      <c r="BK47" s="19">
        <f t="shared" si="26"/>
        <v>19</v>
      </c>
      <c r="BL47" s="19">
        <f t="shared" si="27"/>
        <v>31</v>
      </c>
      <c r="BM47" s="19">
        <f t="shared" si="28"/>
        <v>62</v>
      </c>
      <c r="BN47" s="19">
        <f t="shared" si="29"/>
        <v>92</v>
      </c>
      <c r="BO47" s="19">
        <f t="shared" si="30"/>
        <v>1</v>
      </c>
      <c r="BP47" s="19">
        <f t="shared" si="31"/>
        <v>302</v>
      </c>
      <c r="BQ47" s="19">
        <f t="shared" si="32"/>
        <v>254</v>
      </c>
      <c r="BR47" s="19">
        <f t="shared" si="33"/>
        <v>172</v>
      </c>
      <c r="BS47" s="19">
        <f t="shared" si="34"/>
        <v>244</v>
      </c>
      <c r="BT47" s="19">
        <f t="shared" si="35"/>
        <v>54</v>
      </c>
      <c r="BU47" s="19">
        <f t="shared" si="36"/>
        <v>1</v>
      </c>
      <c r="BV47" s="19">
        <f t="shared" si="37"/>
        <v>5</v>
      </c>
      <c r="BW47" s="19">
        <f t="shared" si="38"/>
        <v>19</v>
      </c>
      <c r="BX47" s="19">
        <f t="shared" si="39"/>
        <v>80</v>
      </c>
      <c r="BY47" s="19">
        <f t="shared" si="40"/>
        <v>296</v>
      </c>
      <c r="BZ47" s="19">
        <f t="shared" si="41"/>
        <v>96</v>
      </c>
      <c r="CA47" s="18">
        <f t="shared" si="0"/>
        <v>90</v>
      </c>
      <c r="CB47" s="19">
        <f t="shared" si="42"/>
        <v>7</v>
      </c>
    </row>
    <row r="48" spans="1:80" s="16" customFormat="1" ht="45" x14ac:dyDescent="0.2">
      <c r="A48" s="21">
        <v>58</v>
      </c>
      <c r="B48" s="34">
        <v>6658068344</v>
      </c>
      <c r="C48" s="5" t="s">
        <v>504</v>
      </c>
      <c r="D48" s="6" t="s">
        <v>95</v>
      </c>
      <c r="E48" s="19">
        <v>11</v>
      </c>
      <c r="F48" s="19">
        <v>38</v>
      </c>
      <c r="G48" s="22">
        <v>11</v>
      </c>
      <c r="H48" s="22">
        <v>38</v>
      </c>
      <c r="I48" s="22">
        <f t="shared" si="1"/>
        <v>100</v>
      </c>
      <c r="J48" s="19">
        <v>30</v>
      </c>
      <c r="K48" s="19">
        <v>3</v>
      </c>
      <c r="L48" s="19">
        <f t="shared" si="2"/>
        <v>90</v>
      </c>
      <c r="M48" s="19">
        <v>79</v>
      </c>
      <c r="N48" s="19">
        <v>78</v>
      </c>
      <c r="O48" s="19">
        <v>81</v>
      </c>
      <c r="P48" s="19">
        <v>79</v>
      </c>
      <c r="Q48" s="19">
        <f t="shared" si="3"/>
        <v>98</v>
      </c>
      <c r="R48" s="19">
        <f t="shared" si="4"/>
        <v>96</v>
      </c>
      <c r="S48" s="19">
        <v>20</v>
      </c>
      <c r="T48" s="19">
        <v>5</v>
      </c>
      <c r="U48" s="19">
        <f t="shared" si="5"/>
        <v>100</v>
      </c>
      <c r="V48" s="19">
        <v>74</v>
      </c>
      <c r="W48" s="23">
        <v>92</v>
      </c>
      <c r="X48" s="20">
        <f t="shared" si="6"/>
        <v>80</v>
      </c>
      <c r="Y48" s="42">
        <f t="shared" si="7"/>
        <v>90</v>
      </c>
      <c r="Z48" s="20">
        <f t="shared" si="8"/>
        <v>90</v>
      </c>
      <c r="AA48" s="19">
        <v>20</v>
      </c>
      <c r="AB48" s="19">
        <v>1</v>
      </c>
      <c r="AC48" s="19">
        <f t="shared" si="9"/>
        <v>20</v>
      </c>
      <c r="AD48" s="19">
        <v>20</v>
      </c>
      <c r="AE48" s="19">
        <v>4</v>
      </c>
      <c r="AF48" s="19">
        <f t="shared" si="10"/>
        <v>80</v>
      </c>
      <c r="AG48" s="19">
        <v>7</v>
      </c>
      <c r="AH48" s="19">
        <v>7</v>
      </c>
      <c r="AI48" s="20">
        <f t="shared" si="11"/>
        <v>100</v>
      </c>
      <c r="AJ48" s="42">
        <f t="shared" si="12"/>
        <v>68</v>
      </c>
      <c r="AK48" s="19">
        <v>84</v>
      </c>
      <c r="AL48" s="19">
        <v>92</v>
      </c>
      <c r="AM48" s="20">
        <f t="shared" si="13"/>
        <v>91</v>
      </c>
      <c r="AN48" s="19">
        <v>90</v>
      </c>
      <c r="AO48" s="19">
        <v>92</v>
      </c>
      <c r="AP48" s="20">
        <f t="shared" si="14"/>
        <v>98</v>
      </c>
      <c r="AQ48" s="19">
        <v>79</v>
      </c>
      <c r="AR48" s="19">
        <v>81</v>
      </c>
      <c r="AS48" s="20">
        <f t="shared" si="15"/>
        <v>98</v>
      </c>
      <c r="AT48" s="20">
        <f t="shared" si="16"/>
        <v>95</v>
      </c>
      <c r="AU48" s="19">
        <v>92</v>
      </c>
      <c r="AV48" s="19">
        <v>92</v>
      </c>
      <c r="AW48" s="20">
        <f t="shared" si="17"/>
        <v>100</v>
      </c>
      <c r="AX48" s="19">
        <v>88</v>
      </c>
      <c r="AY48" s="19">
        <v>92</v>
      </c>
      <c r="AZ48" s="20">
        <f t="shared" si="18"/>
        <v>96</v>
      </c>
      <c r="BA48" s="19">
        <v>91</v>
      </c>
      <c r="BB48" s="19">
        <v>92</v>
      </c>
      <c r="BC48" s="20">
        <f t="shared" si="19"/>
        <v>99</v>
      </c>
      <c r="BD48" s="20">
        <f t="shared" si="20"/>
        <v>99</v>
      </c>
      <c r="BE48" s="20">
        <f t="shared" si="21"/>
        <v>90</v>
      </c>
      <c r="BF48" s="24"/>
      <c r="BG48" s="19">
        <f t="shared" si="22"/>
        <v>1</v>
      </c>
      <c r="BH48" s="19">
        <f t="shared" si="23"/>
        <v>239</v>
      </c>
      <c r="BI48" s="19">
        <f t="shared" si="24"/>
        <v>94</v>
      </c>
      <c r="BJ48" s="19">
        <f t="shared" si="25"/>
        <v>1</v>
      </c>
      <c r="BK48" s="19">
        <f t="shared" si="26"/>
        <v>204</v>
      </c>
      <c r="BL48" s="19">
        <f t="shared" si="27"/>
        <v>308</v>
      </c>
      <c r="BM48" s="19">
        <f t="shared" si="28"/>
        <v>117</v>
      </c>
      <c r="BN48" s="19">
        <f t="shared" si="29"/>
        <v>41</v>
      </c>
      <c r="BO48" s="19">
        <f t="shared" si="30"/>
        <v>1</v>
      </c>
      <c r="BP48" s="19">
        <f t="shared" si="31"/>
        <v>226</v>
      </c>
      <c r="BQ48" s="19">
        <f t="shared" si="32"/>
        <v>198</v>
      </c>
      <c r="BR48" s="19">
        <f t="shared" si="33"/>
        <v>172</v>
      </c>
      <c r="BS48" s="19">
        <f t="shared" si="34"/>
        <v>1</v>
      </c>
      <c r="BT48" s="19">
        <f t="shared" si="35"/>
        <v>153</v>
      </c>
      <c r="BU48" s="19">
        <f t="shared" si="36"/>
        <v>97</v>
      </c>
      <c r="BV48" s="19">
        <f t="shared" si="37"/>
        <v>103</v>
      </c>
      <c r="BW48" s="19">
        <f t="shared" si="38"/>
        <v>204</v>
      </c>
      <c r="BX48" s="19">
        <f t="shared" si="39"/>
        <v>69</v>
      </c>
      <c r="BY48" s="19">
        <f t="shared" si="40"/>
        <v>199</v>
      </c>
      <c r="BZ48" s="19">
        <f t="shared" si="41"/>
        <v>36</v>
      </c>
      <c r="CA48" s="18">
        <f t="shared" si="0"/>
        <v>90</v>
      </c>
      <c r="CB48" s="19">
        <f t="shared" si="42"/>
        <v>7</v>
      </c>
    </row>
    <row r="49" spans="1:80" s="16" customFormat="1" ht="45" x14ac:dyDescent="0.2">
      <c r="A49" s="21">
        <v>70</v>
      </c>
      <c r="B49" s="34">
        <v>6661020945</v>
      </c>
      <c r="C49" s="5" t="s">
        <v>504</v>
      </c>
      <c r="D49" s="5" t="s">
        <v>107</v>
      </c>
      <c r="E49" s="19">
        <v>10</v>
      </c>
      <c r="F49" s="19">
        <v>38</v>
      </c>
      <c r="G49" s="22">
        <v>11</v>
      </c>
      <c r="H49" s="22">
        <v>38</v>
      </c>
      <c r="I49" s="22">
        <f t="shared" si="1"/>
        <v>95</v>
      </c>
      <c r="J49" s="19">
        <v>30</v>
      </c>
      <c r="K49" s="19">
        <v>3</v>
      </c>
      <c r="L49" s="19">
        <f t="shared" si="2"/>
        <v>90</v>
      </c>
      <c r="M49" s="19">
        <v>83</v>
      </c>
      <c r="N49" s="19">
        <v>88</v>
      </c>
      <c r="O49" s="19">
        <v>85</v>
      </c>
      <c r="P49" s="19">
        <v>89</v>
      </c>
      <c r="Q49" s="19">
        <f t="shared" si="3"/>
        <v>98</v>
      </c>
      <c r="R49" s="19">
        <f t="shared" si="4"/>
        <v>95</v>
      </c>
      <c r="S49" s="19">
        <v>20</v>
      </c>
      <c r="T49" s="19">
        <v>5</v>
      </c>
      <c r="U49" s="19">
        <f t="shared" si="5"/>
        <v>100</v>
      </c>
      <c r="V49" s="19">
        <v>76</v>
      </c>
      <c r="W49" s="23">
        <v>92</v>
      </c>
      <c r="X49" s="20">
        <f t="shared" si="6"/>
        <v>83</v>
      </c>
      <c r="Y49" s="42">
        <f t="shared" si="7"/>
        <v>92</v>
      </c>
      <c r="Z49" s="20">
        <f t="shared" si="8"/>
        <v>92</v>
      </c>
      <c r="AA49" s="19">
        <v>20</v>
      </c>
      <c r="AB49" s="19">
        <v>4</v>
      </c>
      <c r="AC49" s="19">
        <f t="shared" si="9"/>
        <v>80</v>
      </c>
      <c r="AD49" s="19">
        <v>20</v>
      </c>
      <c r="AE49" s="19">
        <v>4</v>
      </c>
      <c r="AF49" s="19">
        <f t="shared" si="10"/>
        <v>80</v>
      </c>
      <c r="AG49" s="19">
        <v>2</v>
      </c>
      <c r="AH49" s="19">
        <v>2</v>
      </c>
      <c r="AI49" s="20">
        <f t="shared" si="11"/>
        <v>100</v>
      </c>
      <c r="AJ49" s="42">
        <f t="shared" si="12"/>
        <v>86</v>
      </c>
      <c r="AK49" s="19">
        <v>41</v>
      </c>
      <c r="AL49" s="19">
        <v>92</v>
      </c>
      <c r="AM49" s="20">
        <f t="shared" si="13"/>
        <v>45</v>
      </c>
      <c r="AN49" s="19">
        <v>92</v>
      </c>
      <c r="AO49" s="19">
        <v>92</v>
      </c>
      <c r="AP49" s="20">
        <f t="shared" si="14"/>
        <v>100</v>
      </c>
      <c r="AQ49" s="19">
        <v>81</v>
      </c>
      <c r="AR49" s="19">
        <v>81</v>
      </c>
      <c r="AS49" s="20">
        <f t="shared" si="15"/>
        <v>100</v>
      </c>
      <c r="AT49" s="20">
        <f t="shared" si="16"/>
        <v>78</v>
      </c>
      <c r="AU49" s="19">
        <v>87</v>
      </c>
      <c r="AV49" s="19">
        <v>92</v>
      </c>
      <c r="AW49" s="20">
        <f t="shared" si="17"/>
        <v>95</v>
      </c>
      <c r="AX49" s="19">
        <v>90</v>
      </c>
      <c r="AY49" s="19">
        <v>92</v>
      </c>
      <c r="AZ49" s="20">
        <f t="shared" si="18"/>
        <v>98</v>
      </c>
      <c r="BA49" s="19">
        <v>92</v>
      </c>
      <c r="BB49" s="19">
        <v>92</v>
      </c>
      <c r="BC49" s="20">
        <f t="shared" si="19"/>
        <v>100</v>
      </c>
      <c r="BD49" s="20">
        <f t="shared" si="20"/>
        <v>98</v>
      </c>
      <c r="BE49" s="20">
        <f t="shared" si="21"/>
        <v>90</v>
      </c>
      <c r="BF49" s="24"/>
      <c r="BG49" s="19">
        <f t="shared" si="22"/>
        <v>41</v>
      </c>
      <c r="BH49" s="19">
        <f t="shared" si="23"/>
        <v>239</v>
      </c>
      <c r="BI49" s="19">
        <f t="shared" si="24"/>
        <v>94</v>
      </c>
      <c r="BJ49" s="19">
        <f t="shared" si="25"/>
        <v>1</v>
      </c>
      <c r="BK49" s="19">
        <f t="shared" si="26"/>
        <v>165</v>
      </c>
      <c r="BL49" s="19">
        <f t="shared" si="27"/>
        <v>271</v>
      </c>
      <c r="BM49" s="19">
        <f t="shared" si="28"/>
        <v>6</v>
      </c>
      <c r="BN49" s="19">
        <f t="shared" si="29"/>
        <v>41</v>
      </c>
      <c r="BO49" s="19">
        <f t="shared" si="30"/>
        <v>1</v>
      </c>
      <c r="BP49" s="19">
        <f t="shared" si="31"/>
        <v>371</v>
      </c>
      <c r="BQ49" s="19">
        <f t="shared" si="32"/>
        <v>1</v>
      </c>
      <c r="BR49" s="19">
        <f t="shared" si="33"/>
        <v>1</v>
      </c>
      <c r="BS49" s="19">
        <f t="shared" si="34"/>
        <v>244</v>
      </c>
      <c r="BT49" s="19">
        <f t="shared" si="35"/>
        <v>76</v>
      </c>
      <c r="BU49" s="19">
        <f t="shared" si="36"/>
        <v>1</v>
      </c>
      <c r="BV49" s="19">
        <f t="shared" si="37"/>
        <v>142</v>
      </c>
      <c r="BW49" s="19">
        <f t="shared" si="38"/>
        <v>165</v>
      </c>
      <c r="BX49" s="19">
        <f t="shared" si="39"/>
        <v>13</v>
      </c>
      <c r="BY49" s="19">
        <f t="shared" si="40"/>
        <v>353</v>
      </c>
      <c r="BZ49" s="19">
        <f t="shared" si="41"/>
        <v>96</v>
      </c>
      <c r="CA49" s="18">
        <f t="shared" si="0"/>
        <v>90</v>
      </c>
      <c r="CB49" s="19">
        <f t="shared" si="42"/>
        <v>7</v>
      </c>
    </row>
    <row r="50" spans="1:80" s="16" customFormat="1" x14ac:dyDescent="0.2">
      <c r="A50" s="21">
        <v>86</v>
      </c>
      <c r="B50" s="34">
        <v>6669009446</v>
      </c>
      <c r="C50" s="5" t="s">
        <v>418</v>
      </c>
      <c r="D50" s="5" t="s">
        <v>123</v>
      </c>
      <c r="E50" s="19">
        <v>11</v>
      </c>
      <c r="F50" s="19">
        <v>38</v>
      </c>
      <c r="G50" s="22">
        <v>11</v>
      </c>
      <c r="H50" s="22">
        <v>38</v>
      </c>
      <c r="I50" s="22">
        <f t="shared" si="1"/>
        <v>100</v>
      </c>
      <c r="J50" s="19">
        <v>30</v>
      </c>
      <c r="K50" s="19">
        <v>3</v>
      </c>
      <c r="L50" s="19">
        <f t="shared" si="2"/>
        <v>90</v>
      </c>
      <c r="M50" s="19">
        <v>496</v>
      </c>
      <c r="N50" s="19">
        <v>485</v>
      </c>
      <c r="O50" s="19">
        <v>515</v>
      </c>
      <c r="P50" s="19">
        <v>517</v>
      </c>
      <c r="Q50" s="19">
        <f t="shared" si="3"/>
        <v>95</v>
      </c>
      <c r="R50" s="19">
        <f t="shared" si="4"/>
        <v>95</v>
      </c>
      <c r="S50" s="19">
        <v>20</v>
      </c>
      <c r="T50" s="19">
        <v>5</v>
      </c>
      <c r="U50" s="19">
        <f t="shared" si="5"/>
        <v>100</v>
      </c>
      <c r="V50" s="19">
        <v>530</v>
      </c>
      <c r="W50" s="23">
        <v>600</v>
      </c>
      <c r="X50" s="20">
        <f t="shared" si="6"/>
        <v>88</v>
      </c>
      <c r="Y50" s="42">
        <f t="shared" si="7"/>
        <v>94</v>
      </c>
      <c r="Z50" s="20">
        <f t="shared" si="8"/>
        <v>94</v>
      </c>
      <c r="AA50" s="19">
        <v>20</v>
      </c>
      <c r="AB50" s="19">
        <v>4</v>
      </c>
      <c r="AC50" s="19">
        <f t="shared" si="9"/>
        <v>80</v>
      </c>
      <c r="AD50" s="19">
        <v>20</v>
      </c>
      <c r="AE50" s="19">
        <v>7</v>
      </c>
      <c r="AF50" s="19">
        <f t="shared" si="10"/>
        <v>100</v>
      </c>
      <c r="AG50" s="19">
        <v>32</v>
      </c>
      <c r="AH50" s="19">
        <v>37</v>
      </c>
      <c r="AI50" s="20">
        <f t="shared" si="11"/>
        <v>86</v>
      </c>
      <c r="AJ50" s="42">
        <f t="shared" si="12"/>
        <v>90</v>
      </c>
      <c r="AK50" s="19">
        <v>290</v>
      </c>
      <c r="AL50" s="19">
        <v>600</v>
      </c>
      <c r="AM50" s="20">
        <f t="shared" si="13"/>
        <v>48</v>
      </c>
      <c r="AN50" s="19">
        <v>597</v>
      </c>
      <c r="AO50" s="19">
        <v>600</v>
      </c>
      <c r="AP50" s="20">
        <f t="shared" si="14"/>
        <v>100</v>
      </c>
      <c r="AQ50" s="19">
        <v>399</v>
      </c>
      <c r="AR50" s="19">
        <v>408</v>
      </c>
      <c r="AS50" s="20">
        <f t="shared" si="15"/>
        <v>98</v>
      </c>
      <c r="AT50" s="20">
        <f t="shared" si="16"/>
        <v>79</v>
      </c>
      <c r="AU50" s="19">
        <v>488</v>
      </c>
      <c r="AV50" s="19">
        <v>600</v>
      </c>
      <c r="AW50" s="20">
        <f t="shared" si="17"/>
        <v>81</v>
      </c>
      <c r="AX50" s="19">
        <v>571</v>
      </c>
      <c r="AY50" s="19">
        <v>600</v>
      </c>
      <c r="AZ50" s="20">
        <f t="shared" si="18"/>
        <v>95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93</v>
      </c>
      <c r="BE50" s="20">
        <f t="shared" si="21"/>
        <v>90</v>
      </c>
      <c r="BF50" s="24"/>
      <c r="BG50" s="19">
        <f t="shared" si="22"/>
        <v>1</v>
      </c>
      <c r="BH50" s="19">
        <f t="shared" si="23"/>
        <v>239</v>
      </c>
      <c r="BI50" s="19">
        <f t="shared" si="24"/>
        <v>232</v>
      </c>
      <c r="BJ50" s="19">
        <f t="shared" si="25"/>
        <v>1</v>
      </c>
      <c r="BK50" s="19">
        <f t="shared" si="26"/>
        <v>124</v>
      </c>
      <c r="BL50" s="19">
        <f t="shared" si="27"/>
        <v>187</v>
      </c>
      <c r="BM50" s="19">
        <f t="shared" si="28"/>
        <v>6</v>
      </c>
      <c r="BN50" s="19">
        <f t="shared" si="29"/>
        <v>1</v>
      </c>
      <c r="BO50" s="19">
        <f t="shared" si="30"/>
        <v>254</v>
      </c>
      <c r="BP50" s="19">
        <f t="shared" si="31"/>
        <v>360</v>
      </c>
      <c r="BQ50" s="19">
        <f t="shared" si="32"/>
        <v>1</v>
      </c>
      <c r="BR50" s="19">
        <f t="shared" si="33"/>
        <v>172</v>
      </c>
      <c r="BS50" s="19">
        <f t="shared" si="34"/>
        <v>356</v>
      </c>
      <c r="BT50" s="19">
        <f t="shared" si="35"/>
        <v>192</v>
      </c>
      <c r="BU50" s="19">
        <f t="shared" si="36"/>
        <v>97</v>
      </c>
      <c r="BV50" s="19">
        <f t="shared" si="37"/>
        <v>142</v>
      </c>
      <c r="BW50" s="19">
        <f t="shared" si="38"/>
        <v>124</v>
      </c>
      <c r="BX50" s="19">
        <f t="shared" si="39"/>
        <v>9</v>
      </c>
      <c r="BY50" s="19">
        <f t="shared" si="40"/>
        <v>347</v>
      </c>
      <c r="BZ50" s="19">
        <f t="shared" si="41"/>
        <v>314</v>
      </c>
      <c r="CA50" s="18">
        <f t="shared" si="0"/>
        <v>90</v>
      </c>
      <c r="CB50" s="19">
        <f t="shared" si="42"/>
        <v>7</v>
      </c>
    </row>
    <row r="51" spans="1:80" s="16" customFormat="1" ht="30" x14ac:dyDescent="0.2">
      <c r="A51" s="21">
        <v>136</v>
      </c>
      <c r="B51" s="34">
        <v>6619006545</v>
      </c>
      <c r="C51" s="5" t="s">
        <v>426</v>
      </c>
      <c r="D51" s="5" t="s">
        <v>173</v>
      </c>
      <c r="E51" s="19">
        <v>10</v>
      </c>
      <c r="F51" s="19">
        <v>32</v>
      </c>
      <c r="G51" s="22">
        <v>11</v>
      </c>
      <c r="H51" s="22">
        <v>38</v>
      </c>
      <c r="I51" s="22">
        <f t="shared" si="1"/>
        <v>88</v>
      </c>
      <c r="J51" s="19">
        <v>30</v>
      </c>
      <c r="K51" s="19">
        <v>4</v>
      </c>
      <c r="L51" s="19">
        <f t="shared" si="2"/>
        <v>100</v>
      </c>
      <c r="M51" s="19">
        <v>477</v>
      </c>
      <c r="N51" s="19">
        <v>419</v>
      </c>
      <c r="O51" s="19">
        <v>495</v>
      </c>
      <c r="P51" s="19">
        <v>454</v>
      </c>
      <c r="Q51" s="19">
        <f t="shared" si="3"/>
        <v>94</v>
      </c>
      <c r="R51" s="19">
        <f t="shared" si="4"/>
        <v>94</v>
      </c>
      <c r="S51" s="19">
        <v>20</v>
      </c>
      <c r="T51" s="19">
        <v>5</v>
      </c>
      <c r="U51" s="19">
        <f t="shared" si="5"/>
        <v>100</v>
      </c>
      <c r="V51" s="19">
        <v>505</v>
      </c>
      <c r="W51" s="23">
        <v>600</v>
      </c>
      <c r="X51" s="20">
        <f t="shared" si="6"/>
        <v>84</v>
      </c>
      <c r="Y51" s="42">
        <f t="shared" si="7"/>
        <v>92</v>
      </c>
      <c r="Z51" s="20">
        <f t="shared" si="8"/>
        <v>92</v>
      </c>
      <c r="AA51" s="19">
        <v>20</v>
      </c>
      <c r="AB51" s="19">
        <v>2</v>
      </c>
      <c r="AC51" s="19">
        <f t="shared" si="9"/>
        <v>40</v>
      </c>
      <c r="AD51" s="19">
        <v>20</v>
      </c>
      <c r="AE51" s="19">
        <v>5</v>
      </c>
      <c r="AF51" s="19">
        <f t="shared" si="10"/>
        <v>100</v>
      </c>
      <c r="AG51" s="19">
        <v>21</v>
      </c>
      <c r="AH51" s="19">
        <v>26</v>
      </c>
      <c r="AI51" s="20">
        <f t="shared" si="11"/>
        <v>81</v>
      </c>
      <c r="AJ51" s="42">
        <f t="shared" si="12"/>
        <v>76</v>
      </c>
      <c r="AK51" s="19">
        <v>540</v>
      </c>
      <c r="AL51" s="19">
        <v>600</v>
      </c>
      <c r="AM51" s="20">
        <f t="shared" si="13"/>
        <v>90</v>
      </c>
      <c r="AN51" s="19">
        <v>572</v>
      </c>
      <c r="AO51" s="19">
        <v>600</v>
      </c>
      <c r="AP51" s="20">
        <f t="shared" si="14"/>
        <v>95</v>
      </c>
      <c r="AQ51" s="19">
        <v>357</v>
      </c>
      <c r="AR51" s="19">
        <v>372</v>
      </c>
      <c r="AS51" s="20">
        <f t="shared" si="15"/>
        <v>96</v>
      </c>
      <c r="AT51" s="20">
        <f t="shared" si="16"/>
        <v>93</v>
      </c>
      <c r="AU51" s="19">
        <v>566</v>
      </c>
      <c r="AV51" s="19">
        <v>600</v>
      </c>
      <c r="AW51" s="20">
        <f t="shared" si="17"/>
        <v>94</v>
      </c>
      <c r="AX51" s="19">
        <v>550</v>
      </c>
      <c r="AY51" s="19">
        <v>600</v>
      </c>
      <c r="AZ51" s="20">
        <f t="shared" si="18"/>
        <v>92</v>
      </c>
      <c r="BA51" s="19">
        <v>562</v>
      </c>
      <c r="BB51" s="19">
        <v>600</v>
      </c>
      <c r="BC51" s="20">
        <f t="shared" si="19"/>
        <v>94</v>
      </c>
      <c r="BD51" s="20">
        <f t="shared" si="20"/>
        <v>94</v>
      </c>
      <c r="BE51" s="20">
        <f t="shared" si="21"/>
        <v>90</v>
      </c>
      <c r="BF51" s="24"/>
      <c r="BG51" s="19">
        <f t="shared" si="22"/>
        <v>270</v>
      </c>
      <c r="BH51" s="19">
        <f t="shared" si="23"/>
        <v>1</v>
      </c>
      <c r="BI51" s="19">
        <f t="shared" si="24"/>
        <v>272</v>
      </c>
      <c r="BJ51" s="19">
        <f t="shared" si="25"/>
        <v>1</v>
      </c>
      <c r="BK51" s="19">
        <f t="shared" si="26"/>
        <v>165</v>
      </c>
      <c r="BL51" s="19">
        <f t="shared" si="27"/>
        <v>251</v>
      </c>
      <c r="BM51" s="19">
        <f t="shared" si="28"/>
        <v>62</v>
      </c>
      <c r="BN51" s="19">
        <f t="shared" si="29"/>
        <v>1</v>
      </c>
      <c r="BO51" s="19">
        <f t="shared" si="30"/>
        <v>279</v>
      </c>
      <c r="BP51" s="19">
        <f t="shared" si="31"/>
        <v>234</v>
      </c>
      <c r="BQ51" s="19">
        <f t="shared" si="32"/>
        <v>338</v>
      </c>
      <c r="BR51" s="19">
        <f t="shared" si="33"/>
        <v>270</v>
      </c>
      <c r="BS51" s="19">
        <f t="shared" si="34"/>
        <v>268</v>
      </c>
      <c r="BT51" s="19">
        <f t="shared" si="35"/>
        <v>281</v>
      </c>
      <c r="BU51" s="19">
        <f t="shared" si="36"/>
        <v>330</v>
      </c>
      <c r="BV51" s="19">
        <f t="shared" si="37"/>
        <v>199</v>
      </c>
      <c r="BW51" s="19">
        <f t="shared" si="38"/>
        <v>165</v>
      </c>
      <c r="BX51" s="19">
        <f t="shared" si="39"/>
        <v>38</v>
      </c>
      <c r="BY51" s="19">
        <f t="shared" si="40"/>
        <v>240</v>
      </c>
      <c r="BZ51" s="19">
        <f t="shared" si="41"/>
        <v>284</v>
      </c>
      <c r="CA51" s="18">
        <f t="shared" si="0"/>
        <v>90</v>
      </c>
      <c r="CB51" s="19">
        <f t="shared" si="42"/>
        <v>7</v>
      </c>
    </row>
    <row r="52" spans="1:80" s="16" customFormat="1" ht="30" x14ac:dyDescent="0.2">
      <c r="A52" s="21">
        <v>137</v>
      </c>
      <c r="B52" s="34">
        <v>6619006552</v>
      </c>
      <c r="C52" s="5" t="s">
        <v>426</v>
      </c>
      <c r="D52" s="5" t="s">
        <v>174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4</v>
      </c>
      <c r="L52" s="19">
        <f t="shared" si="2"/>
        <v>100</v>
      </c>
      <c r="M52" s="19">
        <v>201</v>
      </c>
      <c r="N52" s="19">
        <v>176</v>
      </c>
      <c r="O52" s="19">
        <v>213</v>
      </c>
      <c r="P52" s="19">
        <v>191</v>
      </c>
      <c r="Q52" s="19">
        <f t="shared" si="3"/>
        <v>93</v>
      </c>
      <c r="R52" s="19">
        <f t="shared" si="4"/>
        <v>96</v>
      </c>
      <c r="S52" s="19">
        <v>20</v>
      </c>
      <c r="T52" s="19">
        <v>5</v>
      </c>
      <c r="U52" s="19">
        <f t="shared" si="5"/>
        <v>100</v>
      </c>
      <c r="V52" s="19">
        <v>204</v>
      </c>
      <c r="W52" s="23">
        <v>270</v>
      </c>
      <c r="X52" s="20">
        <f t="shared" si="6"/>
        <v>76</v>
      </c>
      <c r="Y52" s="42">
        <f t="shared" si="7"/>
        <v>88</v>
      </c>
      <c r="Z52" s="20">
        <f t="shared" si="8"/>
        <v>88</v>
      </c>
      <c r="AA52" s="19">
        <v>20</v>
      </c>
      <c r="AB52" s="19">
        <v>4</v>
      </c>
      <c r="AC52" s="19">
        <f t="shared" si="9"/>
        <v>80</v>
      </c>
      <c r="AD52" s="19">
        <v>20</v>
      </c>
      <c r="AE52" s="19">
        <v>5</v>
      </c>
      <c r="AF52" s="19">
        <f t="shared" si="10"/>
        <v>100</v>
      </c>
      <c r="AG52" s="19">
        <v>4</v>
      </c>
      <c r="AH52" s="19">
        <v>4</v>
      </c>
      <c r="AI52" s="20">
        <f t="shared" si="11"/>
        <v>100</v>
      </c>
      <c r="AJ52" s="42">
        <f t="shared" si="12"/>
        <v>94</v>
      </c>
      <c r="AK52" s="19">
        <v>152</v>
      </c>
      <c r="AL52" s="19">
        <v>270</v>
      </c>
      <c r="AM52" s="20">
        <f t="shared" si="13"/>
        <v>56</v>
      </c>
      <c r="AN52" s="19">
        <v>266</v>
      </c>
      <c r="AO52" s="19">
        <v>270</v>
      </c>
      <c r="AP52" s="20">
        <f t="shared" si="14"/>
        <v>99</v>
      </c>
      <c r="AQ52" s="19">
        <v>192</v>
      </c>
      <c r="AR52" s="19">
        <v>196</v>
      </c>
      <c r="AS52" s="20">
        <f t="shared" si="15"/>
        <v>98</v>
      </c>
      <c r="AT52" s="20">
        <f t="shared" si="16"/>
        <v>82</v>
      </c>
      <c r="AU52" s="19">
        <v>234</v>
      </c>
      <c r="AV52" s="19">
        <v>270</v>
      </c>
      <c r="AW52" s="20">
        <f t="shared" si="17"/>
        <v>87</v>
      </c>
      <c r="AX52" s="19">
        <v>246</v>
      </c>
      <c r="AY52" s="19">
        <v>270</v>
      </c>
      <c r="AZ52" s="20">
        <f t="shared" si="18"/>
        <v>91</v>
      </c>
      <c r="BA52" s="19">
        <v>258</v>
      </c>
      <c r="BB52" s="19">
        <v>270</v>
      </c>
      <c r="BC52" s="20">
        <f t="shared" si="19"/>
        <v>96</v>
      </c>
      <c r="BD52" s="20">
        <f t="shared" si="20"/>
        <v>92</v>
      </c>
      <c r="BE52" s="20">
        <f t="shared" si="21"/>
        <v>90</v>
      </c>
      <c r="BF52" s="24"/>
      <c r="BG52" s="19">
        <f t="shared" si="22"/>
        <v>41</v>
      </c>
      <c r="BH52" s="19">
        <f t="shared" si="23"/>
        <v>1</v>
      </c>
      <c r="BI52" s="19">
        <f t="shared" si="24"/>
        <v>301</v>
      </c>
      <c r="BJ52" s="19">
        <f t="shared" si="25"/>
        <v>1</v>
      </c>
      <c r="BK52" s="19">
        <f t="shared" si="26"/>
        <v>232</v>
      </c>
      <c r="BL52" s="19">
        <f t="shared" si="27"/>
        <v>334</v>
      </c>
      <c r="BM52" s="19">
        <f t="shared" si="28"/>
        <v>6</v>
      </c>
      <c r="BN52" s="19">
        <f t="shared" si="29"/>
        <v>1</v>
      </c>
      <c r="BO52" s="19">
        <f t="shared" si="30"/>
        <v>1</v>
      </c>
      <c r="BP52" s="19">
        <f t="shared" si="31"/>
        <v>343</v>
      </c>
      <c r="BQ52" s="19">
        <f t="shared" si="32"/>
        <v>112</v>
      </c>
      <c r="BR52" s="19">
        <f t="shared" si="33"/>
        <v>172</v>
      </c>
      <c r="BS52" s="19">
        <f t="shared" si="34"/>
        <v>335</v>
      </c>
      <c r="BT52" s="19">
        <f t="shared" si="35"/>
        <v>303</v>
      </c>
      <c r="BU52" s="19">
        <f t="shared" si="36"/>
        <v>270</v>
      </c>
      <c r="BV52" s="19">
        <f t="shared" si="37"/>
        <v>103</v>
      </c>
      <c r="BW52" s="19">
        <f t="shared" si="38"/>
        <v>232</v>
      </c>
      <c r="BX52" s="19">
        <f t="shared" si="39"/>
        <v>2</v>
      </c>
      <c r="BY52" s="19">
        <f t="shared" si="40"/>
        <v>336</v>
      </c>
      <c r="BZ52" s="19">
        <f t="shared" si="41"/>
        <v>331</v>
      </c>
      <c r="CA52" s="18">
        <f t="shared" si="0"/>
        <v>90</v>
      </c>
      <c r="CB52" s="19">
        <f t="shared" si="42"/>
        <v>7</v>
      </c>
    </row>
    <row r="53" spans="1:80" s="16" customFormat="1" ht="30" x14ac:dyDescent="0.2">
      <c r="A53" s="21">
        <v>151</v>
      </c>
      <c r="B53" s="36">
        <v>6612013328</v>
      </c>
      <c r="C53" s="39" t="s">
        <v>506</v>
      </c>
      <c r="D53" s="6" t="s">
        <v>188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123</v>
      </c>
      <c r="N53" s="19">
        <v>91</v>
      </c>
      <c r="O53" s="19">
        <v>125</v>
      </c>
      <c r="P53" s="19">
        <v>91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128</v>
      </c>
      <c r="W53" s="23">
        <v>135</v>
      </c>
      <c r="X53" s="20">
        <f t="shared" si="6"/>
        <v>95</v>
      </c>
      <c r="Y53" s="42">
        <f t="shared" si="7"/>
        <v>98</v>
      </c>
      <c r="Z53" s="20">
        <f t="shared" si="8"/>
        <v>98</v>
      </c>
      <c r="AA53" s="19">
        <v>20</v>
      </c>
      <c r="AB53" s="19">
        <v>0</v>
      </c>
      <c r="AC53" s="19">
        <f t="shared" si="9"/>
        <v>0</v>
      </c>
      <c r="AD53" s="19">
        <v>20</v>
      </c>
      <c r="AE53" s="19">
        <v>3</v>
      </c>
      <c r="AF53" s="19">
        <f t="shared" si="10"/>
        <v>60</v>
      </c>
      <c r="AG53" s="19">
        <v>3</v>
      </c>
      <c r="AH53" s="19">
        <v>3</v>
      </c>
      <c r="AI53" s="20">
        <f t="shared" si="11"/>
        <v>100</v>
      </c>
      <c r="AJ53" s="42">
        <f t="shared" si="12"/>
        <v>54</v>
      </c>
      <c r="AK53" s="19">
        <v>132</v>
      </c>
      <c r="AL53" s="19">
        <v>135</v>
      </c>
      <c r="AM53" s="20">
        <f t="shared" si="13"/>
        <v>98</v>
      </c>
      <c r="AN53" s="19">
        <v>134</v>
      </c>
      <c r="AO53" s="19">
        <v>135</v>
      </c>
      <c r="AP53" s="20">
        <f t="shared" si="14"/>
        <v>99</v>
      </c>
      <c r="AQ53" s="19">
        <v>101</v>
      </c>
      <c r="AR53" s="19">
        <v>101</v>
      </c>
      <c r="AS53" s="20">
        <f t="shared" si="15"/>
        <v>100</v>
      </c>
      <c r="AT53" s="20">
        <f t="shared" si="16"/>
        <v>99</v>
      </c>
      <c r="AU53" s="19">
        <v>135</v>
      </c>
      <c r="AV53" s="19">
        <v>135</v>
      </c>
      <c r="AW53" s="20">
        <f t="shared" si="17"/>
        <v>100</v>
      </c>
      <c r="AX53" s="19">
        <v>128</v>
      </c>
      <c r="AY53" s="19">
        <v>135</v>
      </c>
      <c r="AZ53" s="20">
        <f t="shared" si="18"/>
        <v>95</v>
      </c>
      <c r="BA53" s="19">
        <v>135</v>
      </c>
      <c r="BB53" s="19">
        <v>135</v>
      </c>
      <c r="BC53" s="20">
        <f t="shared" si="19"/>
        <v>100</v>
      </c>
      <c r="BD53" s="20">
        <f t="shared" si="20"/>
        <v>99</v>
      </c>
      <c r="BE53" s="20">
        <f t="shared" si="21"/>
        <v>90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30</v>
      </c>
      <c r="BL53" s="19">
        <f t="shared" si="27"/>
        <v>63</v>
      </c>
      <c r="BM53" s="19">
        <f t="shared" si="28"/>
        <v>202</v>
      </c>
      <c r="BN53" s="19">
        <f t="shared" si="29"/>
        <v>92</v>
      </c>
      <c r="BO53" s="19">
        <f t="shared" si="30"/>
        <v>1</v>
      </c>
      <c r="BP53" s="19">
        <f t="shared" si="31"/>
        <v>65</v>
      </c>
      <c r="BQ53" s="19">
        <f t="shared" si="32"/>
        <v>112</v>
      </c>
      <c r="BR53" s="19">
        <f t="shared" si="33"/>
        <v>1</v>
      </c>
      <c r="BS53" s="19">
        <f t="shared" si="34"/>
        <v>1</v>
      </c>
      <c r="BT53" s="19">
        <f t="shared" si="35"/>
        <v>192</v>
      </c>
      <c r="BU53" s="19">
        <f t="shared" si="36"/>
        <v>1</v>
      </c>
      <c r="BV53" s="19">
        <f t="shared" si="37"/>
        <v>18</v>
      </c>
      <c r="BW53" s="19">
        <f t="shared" si="38"/>
        <v>30</v>
      </c>
      <c r="BX53" s="19">
        <f t="shared" si="39"/>
        <v>142</v>
      </c>
      <c r="BY53" s="19">
        <f t="shared" si="40"/>
        <v>31</v>
      </c>
      <c r="BZ53" s="19">
        <f t="shared" si="41"/>
        <v>36</v>
      </c>
      <c r="CA53" s="18">
        <f t="shared" si="0"/>
        <v>90</v>
      </c>
      <c r="CB53" s="19">
        <f t="shared" si="42"/>
        <v>7</v>
      </c>
    </row>
    <row r="54" spans="1:80" s="16" customFormat="1" ht="30" x14ac:dyDescent="0.2">
      <c r="A54" s="21">
        <v>153</v>
      </c>
      <c r="B54" s="34">
        <v>6666008275</v>
      </c>
      <c r="C54" s="39" t="s">
        <v>506</v>
      </c>
      <c r="D54" s="5" t="s">
        <v>190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167</v>
      </c>
      <c r="N54" s="19">
        <v>142</v>
      </c>
      <c r="O54" s="19">
        <v>169</v>
      </c>
      <c r="P54" s="19">
        <v>146</v>
      </c>
      <c r="Q54" s="19">
        <f t="shared" si="3"/>
        <v>98</v>
      </c>
      <c r="R54" s="19">
        <f t="shared" si="4"/>
        <v>98</v>
      </c>
      <c r="S54" s="19">
        <v>20</v>
      </c>
      <c r="T54" s="19">
        <v>5</v>
      </c>
      <c r="U54" s="19">
        <f t="shared" si="5"/>
        <v>100</v>
      </c>
      <c r="V54" s="19">
        <v>150</v>
      </c>
      <c r="W54" s="23">
        <v>180</v>
      </c>
      <c r="X54" s="20">
        <f t="shared" si="6"/>
        <v>83</v>
      </c>
      <c r="Y54" s="42">
        <f t="shared" si="7"/>
        <v>92</v>
      </c>
      <c r="Z54" s="20">
        <f t="shared" si="8"/>
        <v>92</v>
      </c>
      <c r="AA54" s="19">
        <v>20</v>
      </c>
      <c r="AB54" s="19">
        <v>1</v>
      </c>
      <c r="AC54" s="19">
        <f t="shared" si="9"/>
        <v>20</v>
      </c>
      <c r="AD54" s="19">
        <v>20</v>
      </c>
      <c r="AE54" s="19">
        <v>4</v>
      </c>
      <c r="AF54" s="19">
        <f t="shared" si="10"/>
        <v>80</v>
      </c>
      <c r="AG54" s="19">
        <v>2</v>
      </c>
      <c r="AH54" s="19">
        <v>2</v>
      </c>
      <c r="AI54" s="20">
        <f t="shared" si="11"/>
        <v>100</v>
      </c>
      <c r="AJ54" s="42">
        <f t="shared" si="12"/>
        <v>68</v>
      </c>
      <c r="AK54" s="19">
        <v>140</v>
      </c>
      <c r="AL54" s="19">
        <v>180</v>
      </c>
      <c r="AM54" s="20">
        <f t="shared" si="13"/>
        <v>78</v>
      </c>
      <c r="AN54" s="19">
        <v>180</v>
      </c>
      <c r="AO54" s="19">
        <v>180</v>
      </c>
      <c r="AP54" s="20">
        <f t="shared" si="14"/>
        <v>100</v>
      </c>
      <c r="AQ54" s="19">
        <v>157</v>
      </c>
      <c r="AR54" s="19">
        <v>159</v>
      </c>
      <c r="AS54" s="20">
        <f t="shared" si="15"/>
        <v>99</v>
      </c>
      <c r="AT54" s="20">
        <f t="shared" si="16"/>
        <v>91</v>
      </c>
      <c r="AU54" s="19">
        <v>178</v>
      </c>
      <c r="AV54" s="19">
        <v>180</v>
      </c>
      <c r="AW54" s="20">
        <f t="shared" si="17"/>
        <v>99</v>
      </c>
      <c r="AX54" s="19">
        <v>174</v>
      </c>
      <c r="AY54" s="19">
        <v>180</v>
      </c>
      <c r="AZ54" s="20">
        <f t="shared" si="18"/>
        <v>97</v>
      </c>
      <c r="BA54" s="19">
        <v>179</v>
      </c>
      <c r="BB54" s="19">
        <v>180</v>
      </c>
      <c r="BC54" s="20">
        <f t="shared" si="19"/>
        <v>99</v>
      </c>
      <c r="BD54" s="20">
        <f t="shared" si="20"/>
        <v>99</v>
      </c>
      <c r="BE54" s="20">
        <f t="shared" si="21"/>
        <v>90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94</v>
      </c>
      <c r="BJ54" s="19">
        <f t="shared" si="25"/>
        <v>1</v>
      </c>
      <c r="BK54" s="19">
        <f t="shared" si="26"/>
        <v>165</v>
      </c>
      <c r="BL54" s="19">
        <f t="shared" si="27"/>
        <v>271</v>
      </c>
      <c r="BM54" s="19">
        <f t="shared" si="28"/>
        <v>117</v>
      </c>
      <c r="BN54" s="19">
        <f t="shared" si="29"/>
        <v>41</v>
      </c>
      <c r="BO54" s="19">
        <f t="shared" si="30"/>
        <v>1</v>
      </c>
      <c r="BP54" s="19">
        <f t="shared" si="31"/>
        <v>291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109</v>
      </c>
      <c r="BU54" s="19">
        <f t="shared" si="36"/>
        <v>97</v>
      </c>
      <c r="BV54" s="19">
        <f t="shared" si="37"/>
        <v>18</v>
      </c>
      <c r="BW54" s="19">
        <f t="shared" si="38"/>
        <v>165</v>
      </c>
      <c r="BX54" s="19">
        <f t="shared" si="39"/>
        <v>69</v>
      </c>
      <c r="BY54" s="19">
        <f t="shared" si="40"/>
        <v>276</v>
      </c>
      <c r="BZ54" s="19">
        <f t="shared" si="41"/>
        <v>36</v>
      </c>
      <c r="CA54" s="18">
        <f t="shared" si="0"/>
        <v>90</v>
      </c>
      <c r="CB54" s="19">
        <f t="shared" si="42"/>
        <v>7</v>
      </c>
    </row>
    <row r="55" spans="1:80" s="16" customFormat="1" ht="30" x14ac:dyDescent="0.2">
      <c r="A55" s="21">
        <v>190</v>
      </c>
      <c r="B55" s="34">
        <v>6611012699</v>
      </c>
      <c r="C55" s="39" t="s">
        <v>490</v>
      </c>
      <c r="D55" s="5" t="s">
        <v>226</v>
      </c>
      <c r="E55" s="19">
        <v>10</v>
      </c>
      <c r="F55" s="19">
        <v>35</v>
      </c>
      <c r="G55" s="22">
        <v>11</v>
      </c>
      <c r="H55" s="22">
        <v>38</v>
      </c>
      <c r="I55" s="22">
        <f t="shared" si="1"/>
        <v>92</v>
      </c>
      <c r="J55" s="19">
        <v>30</v>
      </c>
      <c r="K55" s="19">
        <v>4</v>
      </c>
      <c r="L55" s="19">
        <f t="shared" si="2"/>
        <v>100</v>
      </c>
      <c r="M55" s="19">
        <v>122</v>
      </c>
      <c r="N55" s="19">
        <v>121</v>
      </c>
      <c r="O55" s="19">
        <v>122</v>
      </c>
      <c r="P55" s="19">
        <v>122</v>
      </c>
      <c r="Q55" s="19">
        <f t="shared" si="3"/>
        <v>100</v>
      </c>
      <c r="R55" s="19">
        <f t="shared" si="4"/>
        <v>98</v>
      </c>
      <c r="S55" s="19">
        <v>20</v>
      </c>
      <c r="T55" s="19">
        <v>5</v>
      </c>
      <c r="U55" s="19">
        <f t="shared" si="5"/>
        <v>100</v>
      </c>
      <c r="V55" s="19">
        <v>138</v>
      </c>
      <c r="W55" s="23">
        <v>139</v>
      </c>
      <c r="X55" s="20">
        <f t="shared" si="6"/>
        <v>99</v>
      </c>
      <c r="Y55" s="42">
        <f t="shared" si="7"/>
        <v>100</v>
      </c>
      <c r="Z55" s="20">
        <f t="shared" si="8"/>
        <v>100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5</v>
      </c>
      <c r="AF55" s="19">
        <f t="shared" si="10"/>
        <v>100</v>
      </c>
      <c r="AG55" s="19">
        <v>8</v>
      </c>
      <c r="AH55" s="19">
        <v>10</v>
      </c>
      <c r="AI55" s="20">
        <f t="shared" si="11"/>
        <v>80</v>
      </c>
      <c r="AJ55" s="42">
        <f t="shared" si="12"/>
        <v>64</v>
      </c>
      <c r="AK55" s="19">
        <v>106</v>
      </c>
      <c r="AL55" s="19">
        <v>139</v>
      </c>
      <c r="AM55" s="20">
        <f t="shared" si="13"/>
        <v>76</v>
      </c>
      <c r="AN55" s="19">
        <v>138</v>
      </c>
      <c r="AO55" s="19">
        <v>139</v>
      </c>
      <c r="AP55" s="20">
        <f t="shared" si="14"/>
        <v>99</v>
      </c>
      <c r="AQ55" s="19">
        <v>131</v>
      </c>
      <c r="AR55" s="19">
        <v>133</v>
      </c>
      <c r="AS55" s="20">
        <f t="shared" si="15"/>
        <v>98</v>
      </c>
      <c r="AT55" s="20">
        <f t="shared" si="16"/>
        <v>90</v>
      </c>
      <c r="AU55" s="19">
        <v>135</v>
      </c>
      <c r="AV55" s="19">
        <v>139</v>
      </c>
      <c r="AW55" s="20">
        <f t="shared" si="17"/>
        <v>97</v>
      </c>
      <c r="AX55" s="19">
        <v>139</v>
      </c>
      <c r="AY55" s="19">
        <v>139</v>
      </c>
      <c r="AZ55" s="20">
        <f t="shared" si="18"/>
        <v>100</v>
      </c>
      <c r="BA55" s="19">
        <v>138</v>
      </c>
      <c r="BB55" s="19">
        <v>139</v>
      </c>
      <c r="BC55" s="20">
        <f t="shared" si="19"/>
        <v>99</v>
      </c>
      <c r="BD55" s="20">
        <f t="shared" si="20"/>
        <v>99</v>
      </c>
      <c r="BE55" s="20">
        <f t="shared" si="21"/>
        <v>90</v>
      </c>
      <c r="BF55" s="24"/>
      <c r="BG55" s="19">
        <f t="shared" si="22"/>
        <v>186</v>
      </c>
      <c r="BH55" s="19">
        <f t="shared" si="23"/>
        <v>1</v>
      </c>
      <c r="BI55" s="19">
        <f t="shared" si="24"/>
        <v>1</v>
      </c>
      <c r="BJ55" s="19">
        <f t="shared" si="25"/>
        <v>1</v>
      </c>
      <c r="BK55" s="19">
        <f t="shared" si="26"/>
        <v>1</v>
      </c>
      <c r="BL55" s="19">
        <f t="shared" si="27"/>
        <v>27</v>
      </c>
      <c r="BM55" s="19">
        <f t="shared" si="28"/>
        <v>202</v>
      </c>
      <c r="BN55" s="19">
        <f t="shared" si="29"/>
        <v>1</v>
      </c>
      <c r="BO55" s="19">
        <f t="shared" si="30"/>
        <v>281</v>
      </c>
      <c r="BP55" s="19">
        <f t="shared" si="31"/>
        <v>296</v>
      </c>
      <c r="BQ55" s="19">
        <f t="shared" si="32"/>
        <v>112</v>
      </c>
      <c r="BR55" s="19">
        <f t="shared" si="33"/>
        <v>172</v>
      </c>
      <c r="BS55" s="19">
        <f t="shared" si="34"/>
        <v>168</v>
      </c>
      <c r="BT55" s="19">
        <f t="shared" si="35"/>
        <v>1</v>
      </c>
      <c r="BU55" s="19">
        <f t="shared" si="36"/>
        <v>97</v>
      </c>
      <c r="BV55" s="19">
        <f t="shared" si="37"/>
        <v>18</v>
      </c>
      <c r="BW55" s="19">
        <f t="shared" si="38"/>
        <v>1</v>
      </c>
      <c r="BX55" s="19">
        <f t="shared" si="39"/>
        <v>91</v>
      </c>
      <c r="BY55" s="19">
        <f t="shared" si="40"/>
        <v>285</v>
      </c>
      <c r="BZ55" s="19">
        <f t="shared" si="41"/>
        <v>36</v>
      </c>
      <c r="CA55" s="18">
        <f t="shared" si="0"/>
        <v>90</v>
      </c>
      <c r="CB55" s="19">
        <f t="shared" si="42"/>
        <v>7</v>
      </c>
    </row>
    <row r="56" spans="1:80" s="16" customFormat="1" ht="30" x14ac:dyDescent="0.2">
      <c r="A56" s="21">
        <v>225</v>
      </c>
      <c r="B56" s="35">
        <v>6652004471</v>
      </c>
      <c r="C56" s="5" t="s">
        <v>438</v>
      </c>
      <c r="D56" s="5" t="s">
        <v>260</v>
      </c>
      <c r="E56" s="19">
        <v>9</v>
      </c>
      <c r="F56" s="19">
        <v>36</v>
      </c>
      <c r="G56" s="22">
        <v>11</v>
      </c>
      <c r="H56" s="22">
        <v>38</v>
      </c>
      <c r="I56" s="22">
        <f t="shared" si="1"/>
        <v>88</v>
      </c>
      <c r="J56" s="19">
        <v>30</v>
      </c>
      <c r="K56" s="19">
        <v>4</v>
      </c>
      <c r="L56" s="19">
        <f t="shared" si="2"/>
        <v>100</v>
      </c>
      <c r="M56" s="19">
        <v>173</v>
      </c>
      <c r="N56" s="19">
        <v>177</v>
      </c>
      <c r="O56" s="19">
        <v>177</v>
      </c>
      <c r="P56" s="19">
        <v>180</v>
      </c>
      <c r="Q56" s="19">
        <f t="shared" si="3"/>
        <v>98</v>
      </c>
      <c r="R56" s="19">
        <f t="shared" si="4"/>
        <v>96</v>
      </c>
      <c r="S56" s="19">
        <v>20</v>
      </c>
      <c r="T56" s="19">
        <v>5</v>
      </c>
      <c r="U56" s="19">
        <f t="shared" si="5"/>
        <v>100</v>
      </c>
      <c r="V56" s="19">
        <v>200</v>
      </c>
      <c r="W56" s="23">
        <v>210</v>
      </c>
      <c r="X56" s="20">
        <f t="shared" si="6"/>
        <v>95</v>
      </c>
      <c r="Y56" s="42">
        <f t="shared" si="7"/>
        <v>98</v>
      </c>
      <c r="Z56" s="20">
        <f t="shared" si="8"/>
        <v>98</v>
      </c>
      <c r="AA56" s="19">
        <v>20</v>
      </c>
      <c r="AB56" s="19">
        <v>0</v>
      </c>
      <c r="AC56" s="19">
        <f t="shared" si="9"/>
        <v>0</v>
      </c>
      <c r="AD56" s="19">
        <v>20</v>
      </c>
      <c r="AE56" s="19">
        <v>4</v>
      </c>
      <c r="AF56" s="19">
        <f t="shared" si="10"/>
        <v>80</v>
      </c>
      <c r="AG56" s="19">
        <v>28</v>
      </c>
      <c r="AH56" s="19">
        <v>29</v>
      </c>
      <c r="AI56" s="20">
        <f t="shared" si="11"/>
        <v>97</v>
      </c>
      <c r="AJ56" s="42">
        <f t="shared" si="12"/>
        <v>61</v>
      </c>
      <c r="AK56" s="19">
        <v>202</v>
      </c>
      <c r="AL56" s="19">
        <v>210</v>
      </c>
      <c r="AM56" s="20">
        <f t="shared" si="13"/>
        <v>96</v>
      </c>
      <c r="AN56" s="19">
        <v>208</v>
      </c>
      <c r="AO56" s="19">
        <v>210</v>
      </c>
      <c r="AP56" s="20">
        <f t="shared" si="14"/>
        <v>99</v>
      </c>
      <c r="AQ56" s="19">
        <v>175</v>
      </c>
      <c r="AR56" s="19">
        <v>176</v>
      </c>
      <c r="AS56" s="20">
        <f t="shared" si="15"/>
        <v>99</v>
      </c>
      <c r="AT56" s="20">
        <f t="shared" si="16"/>
        <v>98</v>
      </c>
      <c r="AU56" s="19">
        <v>207</v>
      </c>
      <c r="AV56" s="19">
        <v>210</v>
      </c>
      <c r="AW56" s="20">
        <f t="shared" si="17"/>
        <v>99</v>
      </c>
      <c r="AX56" s="19">
        <v>207</v>
      </c>
      <c r="AY56" s="19">
        <v>210</v>
      </c>
      <c r="AZ56" s="20">
        <f t="shared" si="18"/>
        <v>99</v>
      </c>
      <c r="BA56" s="19">
        <v>208</v>
      </c>
      <c r="BB56" s="19">
        <v>210</v>
      </c>
      <c r="BC56" s="20">
        <f t="shared" si="19"/>
        <v>99</v>
      </c>
      <c r="BD56" s="20">
        <f t="shared" si="20"/>
        <v>99</v>
      </c>
      <c r="BE56" s="20">
        <f t="shared" si="21"/>
        <v>90</v>
      </c>
      <c r="BF56" s="24"/>
      <c r="BG56" s="19">
        <f t="shared" si="22"/>
        <v>270</v>
      </c>
      <c r="BH56" s="19">
        <f t="shared" si="23"/>
        <v>1</v>
      </c>
      <c r="BI56" s="19">
        <f t="shared" si="24"/>
        <v>94</v>
      </c>
      <c r="BJ56" s="19">
        <f t="shared" si="25"/>
        <v>1</v>
      </c>
      <c r="BK56" s="19">
        <f t="shared" si="26"/>
        <v>30</v>
      </c>
      <c r="BL56" s="19">
        <f t="shared" si="27"/>
        <v>63</v>
      </c>
      <c r="BM56" s="19">
        <f t="shared" si="28"/>
        <v>202</v>
      </c>
      <c r="BN56" s="19">
        <f t="shared" si="29"/>
        <v>41</v>
      </c>
      <c r="BO56" s="19">
        <f t="shared" si="30"/>
        <v>185</v>
      </c>
      <c r="BP56" s="19">
        <f t="shared" si="31"/>
        <v>123</v>
      </c>
      <c r="BQ56" s="19">
        <f t="shared" si="32"/>
        <v>112</v>
      </c>
      <c r="BR56" s="19">
        <f t="shared" si="33"/>
        <v>112</v>
      </c>
      <c r="BS56" s="19">
        <f t="shared" si="34"/>
        <v>78</v>
      </c>
      <c r="BT56" s="19">
        <f t="shared" si="35"/>
        <v>54</v>
      </c>
      <c r="BU56" s="19">
        <f t="shared" si="36"/>
        <v>97</v>
      </c>
      <c r="BV56" s="19">
        <f t="shared" si="37"/>
        <v>103</v>
      </c>
      <c r="BW56" s="19">
        <f t="shared" si="38"/>
        <v>30</v>
      </c>
      <c r="BX56" s="19">
        <f t="shared" si="39"/>
        <v>106</v>
      </c>
      <c r="BY56" s="19">
        <f t="shared" si="40"/>
        <v>72</v>
      </c>
      <c r="BZ56" s="19">
        <f t="shared" si="41"/>
        <v>36</v>
      </c>
      <c r="CA56" s="18">
        <f t="shared" si="0"/>
        <v>90</v>
      </c>
      <c r="CB56" s="19">
        <f t="shared" si="42"/>
        <v>7</v>
      </c>
    </row>
    <row r="57" spans="1:80" s="16" customFormat="1" ht="30" x14ac:dyDescent="0.2">
      <c r="A57" s="21">
        <v>239</v>
      </c>
      <c r="B57" s="34">
        <v>6629012386</v>
      </c>
      <c r="C57" s="6" t="s">
        <v>440</v>
      </c>
      <c r="D57" s="5" t="s">
        <v>274</v>
      </c>
      <c r="E57" s="19">
        <v>8</v>
      </c>
      <c r="F57" s="19">
        <v>31</v>
      </c>
      <c r="G57" s="22">
        <v>9</v>
      </c>
      <c r="H57" s="22">
        <v>36</v>
      </c>
      <c r="I57" s="22">
        <f t="shared" si="1"/>
        <v>88</v>
      </c>
      <c r="J57" s="19">
        <v>30</v>
      </c>
      <c r="K57" s="19">
        <v>4</v>
      </c>
      <c r="L57" s="19">
        <f t="shared" si="2"/>
        <v>100</v>
      </c>
      <c r="M57" s="19">
        <v>321</v>
      </c>
      <c r="N57" s="19">
        <v>281</v>
      </c>
      <c r="O57" s="19">
        <v>333</v>
      </c>
      <c r="P57" s="19">
        <v>296</v>
      </c>
      <c r="Q57" s="19">
        <f t="shared" si="3"/>
        <v>96</v>
      </c>
      <c r="R57" s="19">
        <f t="shared" si="4"/>
        <v>95</v>
      </c>
      <c r="S57" s="19">
        <v>20</v>
      </c>
      <c r="T57" s="19">
        <v>5</v>
      </c>
      <c r="U57" s="19">
        <f t="shared" si="5"/>
        <v>100</v>
      </c>
      <c r="V57" s="19">
        <v>320</v>
      </c>
      <c r="W57" s="23">
        <v>373</v>
      </c>
      <c r="X57" s="20">
        <f t="shared" si="6"/>
        <v>86</v>
      </c>
      <c r="Y57" s="42">
        <f t="shared" si="7"/>
        <v>93</v>
      </c>
      <c r="Z57" s="20">
        <f t="shared" si="8"/>
        <v>93</v>
      </c>
      <c r="AA57" s="19">
        <v>20</v>
      </c>
      <c r="AB57" s="19">
        <v>4</v>
      </c>
      <c r="AC57" s="19">
        <f t="shared" si="9"/>
        <v>80</v>
      </c>
      <c r="AD57" s="19">
        <v>20</v>
      </c>
      <c r="AE57" s="19">
        <v>4</v>
      </c>
      <c r="AF57" s="19">
        <f t="shared" si="10"/>
        <v>80</v>
      </c>
      <c r="AG57" s="19">
        <v>29</v>
      </c>
      <c r="AH57" s="19">
        <v>33</v>
      </c>
      <c r="AI57" s="20">
        <f t="shared" si="11"/>
        <v>88</v>
      </c>
      <c r="AJ57" s="42">
        <f t="shared" si="12"/>
        <v>82</v>
      </c>
      <c r="AK57" s="19">
        <v>254</v>
      </c>
      <c r="AL57" s="19">
        <v>373</v>
      </c>
      <c r="AM57" s="20">
        <f t="shared" si="13"/>
        <v>68</v>
      </c>
      <c r="AN57" s="19">
        <v>365</v>
      </c>
      <c r="AO57" s="19">
        <v>373</v>
      </c>
      <c r="AP57" s="20">
        <f t="shared" si="14"/>
        <v>98</v>
      </c>
      <c r="AQ57" s="19">
        <v>258</v>
      </c>
      <c r="AR57" s="19">
        <v>261</v>
      </c>
      <c r="AS57" s="20">
        <f t="shared" si="15"/>
        <v>99</v>
      </c>
      <c r="AT57" s="20">
        <f t="shared" si="16"/>
        <v>86</v>
      </c>
      <c r="AU57" s="19">
        <v>332</v>
      </c>
      <c r="AV57" s="19">
        <v>373</v>
      </c>
      <c r="AW57" s="20">
        <f t="shared" si="17"/>
        <v>89</v>
      </c>
      <c r="AX57" s="19">
        <v>348</v>
      </c>
      <c r="AY57" s="19">
        <v>373</v>
      </c>
      <c r="AZ57" s="20">
        <f t="shared" si="18"/>
        <v>93</v>
      </c>
      <c r="BA57" s="19">
        <v>360</v>
      </c>
      <c r="BB57" s="19">
        <v>373</v>
      </c>
      <c r="BC57" s="20">
        <f t="shared" si="19"/>
        <v>97</v>
      </c>
      <c r="BD57" s="20">
        <f t="shared" si="20"/>
        <v>94</v>
      </c>
      <c r="BE57" s="20">
        <f t="shared" si="21"/>
        <v>90</v>
      </c>
      <c r="BF57" s="24"/>
      <c r="BG57" s="19">
        <f t="shared" si="22"/>
        <v>270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147</v>
      </c>
      <c r="BL57" s="19">
        <f t="shared" si="27"/>
        <v>218</v>
      </c>
      <c r="BM57" s="19">
        <f t="shared" si="28"/>
        <v>6</v>
      </c>
      <c r="BN57" s="19">
        <f t="shared" si="29"/>
        <v>41</v>
      </c>
      <c r="BO57" s="19">
        <f t="shared" si="30"/>
        <v>242</v>
      </c>
      <c r="BP57" s="19">
        <f t="shared" si="31"/>
        <v>320</v>
      </c>
      <c r="BQ57" s="19">
        <f t="shared" si="32"/>
        <v>198</v>
      </c>
      <c r="BR57" s="19">
        <f t="shared" si="33"/>
        <v>112</v>
      </c>
      <c r="BS57" s="19">
        <f t="shared" si="34"/>
        <v>322</v>
      </c>
      <c r="BT57" s="19">
        <f t="shared" si="35"/>
        <v>258</v>
      </c>
      <c r="BU57" s="19">
        <f t="shared" si="36"/>
        <v>223</v>
      </c>
      <c r="BV57" s="19">
        <f t="shared" si="37"/>
        <v>142</v>
      </c>
      <c r="BW57" s="19">
        <f t="shared" si="38"/>
        <v>147</v>
      </c>
      <c r="BX57" s="19">
        <f t="shared" si="39"/>
        <v>19</v>
      </c>
      <c r="BY57" s="19">
        <f t="shared" si="40"/>
        <v>320</v>
      </c>
      <c r="BZ57" s="19">
        <f t="shared" si="41"/>
        <v>284</v>
      </c>
      <c r="CA57" s="18">
        <f t="shared" si="0"/>
        <v>90</v>
      </c>
      <c r="CB57" s="19">
        <f t="shared" si="42"/>
        <v>7</v>
      </c>
    </row>
    <row r="58" spans="1:80" s="16" customFormat="1" x14ac:dyDescent="0.2">
      <c r="A58" s="21">
        <v>263</v>
      </c>
      <c r="B58" s="34">
        <v>6621017946</v>
      </c>
      <c r="C58" s="6" t="s">
        <v>444</v>
      </c>
      <c r="D58" s="6" t="s">
        <v>297</v>
      </c>
      <c r="E58" s="19">
        <v>8</v>
      </c>
      <c r="F58" s="19">
        <v>33</v>
      </c>
      <c r="G58" s="22">
        <v>9</v>
      </c>
      <c r="H58" s="22">
        <v>36</v>
      </c>
      <c r="I58" s="22">
        <f t="shared" si="1"/>
        <v>90</v>
      </c>
      <c r="J58" s="19">
        <v>30</v>
      </c>
      <c r="K58" s="19">
        <v>4</v>
      </c>
      <c r="L58" s="19">
        <f t="shared" si="2"/>
        <v>100</v>
      </c>
      <c r="M58" s="19">
        <v>189</v>
      </c>
      <c r="N58" s="19">
        <v>189</v>
      </c>
      <c r="O58" s="19">
        <v>189</v>
      </c>
      <c r="P58" s="19">
        <v>189</v>
      </c>
      <c r="Q58" s="19">
        <f t="shared" si="3"/>
        <v>100</v>
      </c>
      <c r="R58" s="19">
        <f t="shared" si="4"/>
        <v>97</v>
      </c>
      <c r="S58" s="19">
        <v>20</v>
      </c>
      <c r="T58" s="19">
        <v>5</v>
      </c>
      <c r="U58" s="19">
        <f t="shared" si="5"/>
        <v>100</v>
      </c>
      <c r="V58" s="19">
        <v>189</v>
      </c>
      <c r="W58" s="23">
        <v>189</v>
      </c>
      <c r="X58" s="20">
        <f t="shared" si="6"/>
        <v>100</v>
      </c>
      <c r="Y58" s="42">
        <f t="shared" si="7"/>
        <v>100</v>
      </c>
      <c r="Z58" s="20">
        <f t="shared" si="8"/>
        <v>100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7</v>
      </c>
      <c r="AH58" s="19">
        <v>7</v>
      </c>
      <c r="AI58" s="20">
        <f t="shared" si="11"/>
        <v>100</v>
      </c>
      <c r="AJ58" s="42">
        <f t="shared" si="12"/>
        <v>54</v>
      </c>
      <c r="AK58" s="19">
        <v>189</v>
      </c>
      <c r="AL58" s="19">
        <v>189</v>
      </c>
      <c r="AM58" s="20">
        <f t="shared" si="13"/>
        <v>100</v>
      </c>
      <c r="AN58" s="19">
        <v>189</v>
      </c>
      <c r="AO58" s="19">
        <v>189</v>
      </c>
      <c r="AP58" s="20">
        <f t="shared" si="14"/>
        <v>100</v>
      </c>
      <c r="AQ58" s="19">
        <v>189</v>
      </c>
      <c r="AR58" s="19">
        <v>189</v>
      </c>
      <c r="AS58" s="20">
        <f t="shared" si="15"/>
        <v>100</v>
      </c>
      <c r="AT58" s="20">
        <f t="shared" si="16"/>
        <v>100</v>
      </c>
      <c r="AU58" s="19">
        <v>189</v>
      </c>
      <c r="AV58" s="19">
        <v>189</v>
      </c>
      <c r="AW58" s="20">
        <f t="shared" si="17"/>
        <v>100</v>
      </c>
      <c r="AX58" s="19">
        <v>189</v>
      </c>
      <c r="AY58" s="19">
        <v>189</v>
      </c>
      <c r="AZ58" s="20">
        <f t="shared" si="18"/>
        <v>100</v>
      </c>
      <c r="BA58" s="19">
        <v>189</v>
      </c>
      <c r="BB58" s="19">
        <v>189</v>
      </c>
      <c r="BC58" s="20">
        <f t="shared" si="19"/>
        <v>100</v>
      </c>
      <c r="BD58" s="20">
        <f t="shared" si="20"/>
        <v>100</v>
      </c>
      <c r="BE58" s="20">
        <f t="shared" si="21"/>
        <v>90</v>
      </c>
      <c r="BF58" s="24"/>
      <c r="BG58" s="19">
        <f t="shared" si="22"/>
        <v>228</v>
      </c>
      <c r="BH58" s="19">
        <f t="shared" si="23"/>
        <v>1</v>
      </c>
      <c r="BI58" s="19">
        <f t="shared" si="24"/>
        <v>1</v>
      </c>
      <c r="BJ58" s="19">
        <f t="shared" si="25"/>
        <v>1</v>
      </c>
      <c r="BK58" s="19">
        <f t="shared" si="26"/>
        <v>1</v>
      </c>
      <c r="BL58" s="19">
        <f t="shared" si="27"/>
        <v>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1</v>
      </c>
      <c r="BQ58" s="19">
        <f t="shared" si="32"/>
        <v>1</v>
      </c>
      <c r="BR58" s="19">
        <f t="shared" si="33"/>
        <v>1</v>
      </c>
      <c r="BS58" s="19">
        <f t="shared" si="34"/>
        <v>1</v>
      </c>
      <c r="BT58" s="19">
        <f t="shared" si="35"/>
        <v>1</v>
      </c>
      <c r="BU58" s="19">
        <f t="shared" si="36"/>
        <v>1</v>
      </c>
      <c r="BV58" s="19">
        <f t="shared" si="37"/>
        <v>59</v>
      </c>
      <c r="BW58" s="19">
        <f t="shared" si="38"/>
        <v>1</v>
      </c>
      <c r="BX58" s="19">
        <f t="shared" si="39"/>
        <v>142</v>
      </c>
      <c r="BY58" s="19">
        <f t="shared" si="40"/>
        <v>1</v>
      </c>
      <c r="BZ58" s="19">
        <f t="shared" si="41"/>
        <v>1</v>
      </c>
      <c r="CA58" s="18">
        <f t="shared" si="0"/>
        <v>90</v>
      </c>
      <c r="CB58" s="19">
        <f t="shared" si="42"/>
        <v>7</v>
      </c>
    </row>
    <row r="59" spans="1:80" s="16" customFormat="1" ht="30" x14ac:dyDescent="0.2">
      <c r="A59" s="21">
        <v>318</v>
      </c>
      <c r="B59" s="34">
        <v>6601004353</v>
      </c>
      <c r="C59" s="39" t="s">
        <v>498</v>
      </c>
      <c r="D59" s="5" t="s">
        <v>349</v>
      </c>
      <c r="E59" s="19">
        <v>10</v>
      </c>
      <c r="F59" s="19">
        <v>37</v>
      </c>
      <c r="G59" s="22">
        <v>11</v>
      </c>
      <c r="H59" s="22">
        <v>38</v>
      </c>
      <c r="I59" s="22">
        <f t="shared" si="1"/>
        <v>94</v>
      </c>
      <c r="J59" s="19">
        <v>30</v>
      </c>
      <c r="K59" s="19">
        <v>3</v>
      </c>
      <c r="L59" s="19">
        <f t="shared" si="2"/>
        <v>90</v>
      </c>
      <c r="M59" s="19">
        <v>183</v>
      </c>
      <c r="N59" s="19">
        <v>177</v>
      </c>
      <c r="O59" s="19">
        <v>185</v>
      </c>
      <c r="P59" s="19">
        <v>179</v>
      </c>
      <c r="Q59" s="19">
        <f t="shared" si="3"/>
        <v>99</v>
      </c>
      <c r="R59" s="19">
        <f t="shared" si="4"/>
        <v>95</v>
      </c>
      <c r="S59" s="19">
        <v>20</v>
      </c>
      <c r="T59" s="19">
        <v>5</v>
      </c>
      <c r="U59" s="19">
        <f t="shared" si="5"/>
        <v>100</v>
      </c>
      <c r="V59" s="19">
        <v>190</v>
      </c>
      <c r="W59" s="23">
        <v>195</v>
      </c>
      <c r="X59" s="20">
        <f t="shared" si="6"/>
        <v>97</v>
      </c>
      <c r="Y59" s="42">
        <f t="shared" si="7"/>
        <v>99</v>
      </c>
      <c r="Z59" s="20">
        <f t="shared" si="8"/>
        <v>99</v>
      </c>
      <c r="AA59" s="19">
        <v>20</v>
      </c>
      <c r="AB59" s="19">
        <v>1</v>
      </c>
      <c r="AC59" s="19">
        <f t="shared" si="9"/>
        <v>20</v>
      </c>
      <c r="AD59" s="19">
        <v>20</v>
      </c>
      <c r="AE59" s="19">
        <v>5</v>
      </c>
      <c r="AF59" s="19">
        <f t="shared" si="10"/>
        <v>100</v>
      </c>
      <c r="AG59" s="19">
        <v>10</v>
      </c>
      <c r="AH59" s="19">
        <v>11</v>
      </c>
      <c r="AI59" s="20">
        <f t="shared" si="11"/>
        <v>91</v>
      </c>
      <c r="AJ59" s="42">
        <f t="shared" si="12"/>
        <v>73</v>
      </c>
      <c r="AK59" s="19">
        <v>136</v>
      </c>
      <c r="AL59" s="19">
        <v>195</v>
      </c>
      <c r="AM59" s="20">
        <f t="shared" si="13"/>
        <v>70</v>
      </c>
      <c r="AN59" s="19">
        <v>194</v>
      </c>
      <c r="AO59" s="19">
        <v>195</v>
      </c>
      <c r="AP59" s="20">
        <f t="shared" si="14"/>
        <v>99</v>
      </c>
      <c r="AQ59" s="19">
        <v>179</v>
      </c>
      <c r="AR59" s="19">
        <v>180</v>
      </c>
      <c r="AS59" s="20">
        <f t="shared" si="15"/>
        <v>99</v>
      </c>
      <c r="AT59" s="20">
        <f t="shared" si="16"/>
        <v>87</v>
      </c>
      <c r="AU59" s="19">
        <v>181</v>
      </c>
      <c r="AV59" s="19">
        <v>195</v>
      </c>
      <c r="AW59" s="20">
        <f t="shared" si="17"/>
        <v>93</v>
      </c>
      <c r="AX59" s="19">
        <v>192</v>
      </c>
      <c r="AY59" s="19">
        <v>195</v>
      </c>
      <c r="AZ59" s="20">
        <f t="shared" si="18"/>
        <v>98</v>
      </c>
      <c r="BA59" s="19">
        <v>193</v>
      </c>
      <c r="BB59" s="19">
        <v>195</v>
      </c>
      <c r="BC59" s="20">
        <f t="shared" si="19"/>
        <v>99</v>
      </c>
      <c r="BD59" s="20">
        <f t="shared" si="20"/>
        <v>97</v>
      </c>
      <c r="BE59" s="20">
        <f t="shared" si="21"/>
        <v>90</v>
      </c>
      <c r="BF59" s="24"/>
      <c r="BG59" s="19">
        <f t="shared" si="22"/>
        <v>104</v>
      </c>
      <c r="BH59" s="19">
        <f t="shared" si="23"/>
        <v>239</v>
      </c>
      <c r="BI59" s="19">
        <f t="shared" si="24"/>
        <v>52</v>
      </c>
      <c r="BJ59" s="19">
        <f t="shared" si="25"/>
        <v>1</v>
      </c>
      <c r="BK59" s="19">
        <f t="shared" si="26"/>
        <v>19</v>
      </c>
      <c r="BL59" s="19">
        <f t="shared" si="27"/>
        <v>35</v>
      </c>
      <c r="BM59" s="19">
        <f t="shared" si="28"/>
        <v>117</v>
      </c>
      <c r="BN59" s="19">
        <f t="shared" si="29"/>
        <v>1</v>
      </c>
      <c r="BO59" s="19">
        <f t="shared" si="30"/>
        <v>221</v>
      </c>
      <c r="BP59" s="19">
        <f t="shared" si="31"/>
        <v>315</v>
      </c>
      <c r="BQ59" s="19">
        <f t="shared" si="32"/>
        <v>112</v>
      </c>
      <c r="BR59" s="19">
        <f t="shared" si="33"/>
        <v>112</v>
      </c>
      <c r="BS59" s="19">
        <f t="shared" si="34"/>
        <v>283</v>
      </c>
      <c r="BT59" s="19">
        <f t="shared" si="35"/>
        <v>76</v>
      </c>
      <c r="BU59" s="19">
        <f t="shared" si="36"/>
        <v>97</v>
      </c>
      <c r="BV59" s="19">
        <f t="shared" si="37"/>
        <v>142</v>
      </c>
      <c r="BW59" s="19">
        <f t="shared" si="38"/>
        <v>19</v>
      </c>
      <c r="BX59" s="19">
        <f t="shared" si="39"/>
        <v>58</v>
      </c>
      <c r="BY59" s="19">
        <f t="shared" si="40"/>
        <v>308</v>
      </c>
      <c r="BZ59" s="19">
        <f t="shared" si="41"/>
        <v>163</v>
      </c>
      <c r="CA59" s="18">
        <f t="shared" si="0"/>
        <v>90</v>
      </c>
      <c r="CB59" s="19">
        <f t="shared" si="42"/>
        <v>7</v>
      </c>
    </row>
    <row r="60" spans="1:80" s="16" customFormat="1" ht="30" x14ac:dyDescent="0.2">
      <c r="A60" s="21">
        <v>324</v>
      </c>
      <c r="B60" s="34">
        <v>6622003086</v>
      </c>
      <c r="C60" s="5" t="s">
        <v>453</v>
      </c>
      <c r="D60" s="6" t="s">
        <v>162</v>
      </c>
      <c r="E60" s="19">
        <v>10</v>
      </c>
      <c r="F60" s="19">
        <v>35</v>
      </c>
      <c r="G60" s="22">
        <v>11</v>
      </c>
      <c r="H60" s="22">
        <v>38</v>
      </c>
      <c r="I60" s="22">
        <f t="shared" si="1"/>
        <v>92</v>
      </c>
      <c r="J60" s="19">
        <v>30</v>
      </c>
      <c r="K60" s="19">
        <v>4</v>
      </c>
      <c r="L60" s="19">
        <f t="shared" si="2"/>
        <v>100</v>
      </c>
      <c r="M60" s="19">
        <v>70</v>
      </c>
      <c r="N60" s="19">
        <v>78</v>
      </c>
      <c r="O60" s="19">
        <v>73</v>
      </c>
      <c r="P60" s="19">
        <v>81</v>
      </c>
      <c r="Q60" s="19">
        <f t="shared" si="3"/>
        <v>96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78</v>
      </c>
      <c r="W60" s="23">
        <v>86</v>
      </c>
      <c r="X60" s="20">
        <f t="shared" si="6"/>
        <v>91</v>
      </c>
      <c r="Y60" s="42">
        <f t="shared" si="7"/>
        <v>96</v>
      </c>
      <c r="Z60" s="20">
        <f t="shared" si="8"/>
        <v>96</v>
      </c>
      <c r="AA60" s="19">
        <v>20</v>
      </c>
      <c r="AB60" s="19">
        <v>3</v>
      </c>
      <c r="AC60" s="19">
        <f t="shared" si="9"/>
        <v>60</v>
      </c>
      <c r="AD60" s="19">
        <v>20</v>
      </c>
      <c r="AE60" s="19">
        <v>5</v>
      </c>
      <c r="AF60" s="19">
        <f t="shared" si="10"/>
        <v>100</v>
      </c>
      <c r="AG60" s="19">
        <v>3</v>
      </c>
      <c r="AH60" s="19">
        <v>4</v>
      </c>
      <c r="AI60" s="20">
        <f t="shared" si="11"/>
        <v>75</v>
      </c>
      <c r="AJ60" s="42">
        <f t="shared" si="12"/>
        <v>81</v>
      </c>
      <c r="AK60" s="19">
        <v>53</v>
      </c>
      <c r="AL60" s="19">
        <v>86</v>
      </c>
      <c r="AM60" s="20">
        <f t="shared" si="13"/>
        <v>62</v>
      </c>
      <c r="AN60" s="19">
        <v>84</v>
      </c>
      <c r="AO60" s="19">
        <v>86</v>
      </c>
      <c r="AP60" s="20">
        <f t="shared" si="14"/>
        <v>98</v>
      </c>
      <c r="AQ60" s="19">
        <v>77</v>
      </c>
      <c r="AR60" s="19">
        <v>79</v>
      </c>
      <c r="AS60" s="20">
        <f t="shared" si="15"/>
        <v>97</v>
      </c>
      <c r="AT60" s="20">
        <f t="shared" si="16"/>
        <v>83</v>
      </c>
      <c r="AU60" s="19">
        <v>82</v>
      </c>
      <c r="AV60" s="19">
        <v>86</v>
      </c>
      <c r="AW60" s="20">
        <f t="shared" si="17"/>
        <v>95</v>
      </c>
      <c r="AX60" s="19">
        <v>78</v>
      </c>
      <c r="AY60" s="19">
        <v>86</v>
      </c>
      <c r="AZ60" s="20">
        <f t="shared" si="18"/>
        <v>91</v>
      </c>
      <c r="BA60" s="19">
        <v>85</v>
      </c>
      <c r="BB60" s="19">
        <v>86</v>
      </c>
      <c r="BC60" s="20">
        <f t="shared" si="19"/>
        <v>99</v>
      </c>
      <c r="BD60" s="20">
        <f t="shared" si="20"/>
        <v>96</v>
      </c>
      <c r="BE60" s="20">
        <f t="shared" si="21"/>
        <v>90</v>
      </c>
      <c r="BF60" s="24"/>
      <c r="BG60" s="19">
        <f t="shared" si="22"/>
        <v>186</v>
      </c>
      <c r="BH60" s="19">
        <f t="shared" si="23"/>
        <v>1</v>
      </c>
      <c r="BI60" s="19">
        <f t="shared" si="24"/>
        <v>181</v>
      </c>
      <c r="BJ60" s="19">
        <f t="shared" si="25"/>
        <v>1</v>
      </c>
      <c r="BK60" s="19">
        <f t="shared" si="26"/>
        <v>80</v>
      </c>
      <c r="BL60" s="19">
        <f t="shared" si="27"/>
        <v>138</v>
      </c>
      <c r="BM60" s="19">
        <f t="shared" si="28"/>
        <v>28</v>
      </c>
      <c r="BN60" s="19">
        <f t="shared" si="29"/>
        <v>1</v>
      </c>
      <c r="BO60" s="19">
        <f t="shared" si="30"/>
        <v>296</v>
      </c>
      <c r="BP60" s="19">
        <f t="shared" si="31"/>
        <v>331</v>
      </c>
      <c r="BQ60" s="19">
        <f t="shared" si="32"/>
        <v>198</v>
      </c>
      <c r="BR60" s="19">
        <f t="shared" si="33"/>
        <v>233</v>
      </c>
      <c r="BS60" s="19">
        <f t="shared" si="34"/>
        <v>244</v>
      </c>
      <c r="BT60" s="19">
        <f t="shared" si="35"/>
        <v>303</v>
      </c>
      <c r="BU60" s="19">
        <f t="shared" si="36"/>
        <v>97</v>
      </c>
      <c r="BV60" s="19">
        <f t="shared" si="37"/>
        <v>103</v>
      </c>
      <c r="BW60" s="19">
        <f t="shared" si="38"/>
        <v>80</v>
      </c>
      <c r="BX60" s="19">
        <f t="shared" si="39"/>
        <v>25</v>
      </c>
      <c r="BY60" s="19">
        <f t="shared" si="40"/>
        <v>332</v>
      </c>
      <c r="BZ60" s="19">
        <f t="shared" si="41"/>
        <v>215</v>
      </c>
      <c r="CA60" s="18">
        <f t="shared" si="0"/>
        <v>90</v>
      </c>
      <c r="CB60" s="19">
        <f t="shared" si="42"/>
        <v>7</v>
      </c>
    </row>
    <row r="61" spans="1:80" s="16" customFormat="1" ht="45" x14ac:dyDescent="0.2">
      <c r="A61" s="21">
        <v>5</v>
      </c>
      <c r="B61" s="34">
        <v>6663060654</v>
      </c>
      <c r="C61" s="5" t="s">
        <v>504</v>
      </c>
      <c r="D61" s="5" t="s">
        <v>42</v>
      </c>
      <c r="E61" s="22">
        <v>10</v>
      </c>
      <c r="F61" s="19">
        <v>27</v>
      </c>
      <c r="G61" s="22">
        <v>11</v>
      </c>
      <c r="H61" s="22">
        <v>38</v>
      </c>
      <c r="I61" s="22">
        <f t="shared" si="1"/>
        <v>81</v>
      </c>
      <c r="J61" s="19">
        <v>30</v>
      </c>
      <c r="K61" s="19">
        <v>3</v>
      </c>
      <c r="L61" s="19">
        <f t="shared" si="2"/>
        <v>90</v>
      </c>
      <c r="M61" s="19">
        <v>75</v>
      </c>
      <c r="N61" s="19">
        <v>67</v>
      </c>
      <c r="O61" s="19">
        <v>75</v>
      </c>
      <c r="P61" s="19">
        <v>71</v>
      </c>
      <c r="Q61" s="19">
        <f t="shared" si="3"/>
        <v>97</v>
      </c>
      <c r="R61" s="19">
        <f t="shared" si="4"/>
        <v>90</v>
      </c>
      <c r="S61" s="19">
        <v>20</v>
      </c>
      <c r="T61" s="22">
        <v>5</v>
      </c>
      <c r="U61" s="19">
        <f t="shared" si="5"/>
        <v>100</v>
      </c>
      <c r="V61" s="19">
        <v>93</v>
      </c>
      <c r="W61" s="23">
        <v>99</v>
      </c>
      <c r="X61" s="20">
        <f t="shared" si="6"/>
        <v>94</v>
      </c>
      <c r="Y61" s="42">
        <f t="shared" si="7"/>
        <v>97</v>
      </c>
      <c r="Z61" s="20">
        <f t="shared" si="8"/>
        <v>97</v>
      </c>
      <c r="AA61" s="19">
        <v>20</v>
      </c>
      <c r="AB61" s="22">
        <v>3</v>
      </c>
      <c r="AC61" s="19">
        <f t="shared" si="9"/>
        <v>60</v>
      </c>
      <c r="AD61" s="19">
        <v>20</v>
      </c>
      <c r="AE61" s="22">
        <v>2</v>
      </c>
      <c r="AF61" s="19">
        <f t="shared" si="10"/>
        <v>40</v>
      </c>
      <c r="AG61" s="19">
        <v>8</v>
      </c>
      <c r="AH61" s="19">
        <v>9</v>
      </c>
      <c r="AI61" s="20">
        <f t="shared" si="11"/>
        <v>89</v>
      </c>
      <c r="AJ61" s="42">
        <f t="shared" si="12"/>
        <v>61</v>
      </c>
      <c r="AK61" s="19">
        <v>97</v>
      </c>
      <c r="AL61" s="19">
        <v>99</v>
      </c>
      <c r="AM61" s="20">
        <f t="shared" si="13"/>
        <v>98</v>
      </c>
      <c r="AN61" s="19">
        <v>98</v>
      </c>
      <c r="AO61" s="19">
        <v>99</v>
      </c>
      <c r="AP61" s="20">
        <f t="shared" si="14"/>
        <v>99</v>
      </c>
      <c r="AQ61" s="19">
        <v>79</v>
      </c>
      <c r="AR61" s="19">
        <v>79</v>
      </c>
      <c r="AS61" s="20">
        <f t="shared" si="15"/>
        <v>100</v>
      </c>
      <c r="AT61" s="20">
        <f t="shared" si="16"/>
        <v>99</v>
      </c>
      <c r="AU61" s="19">
        <v>98</v>
      </c>
      <c r="AV61" s="19">
        <v>99</v>
      </c>
      <c r="AW61" s="20">
        <f t="shared" si="17"/>
        <v>99</v>
      </c>
      <c r="AX61" s="19">
        <v>97</v>
      </c>
      <c r="AY61" s="19">
        <v>99</v>
      </c>
      <c r="AZ61" s="20">
        <f t="shared" si="18"/>
        <v>98</v>
      </c>
      <c r="BA61" s="19">
        <v>96</v>
      </c>
      <c r="BB61" s="19">
        <v>99</v>
      </c>
      <c r="BC61" s="20">
        <f t="shared" si="19"/>
        <v>97</v>
      </c>
      <c r="BD61" s="20">
        <f t="shared" si="20"/>
        <v>98</v>
      </c>
      <c r="BE61" s="20">
        <f t="shared" si="21"/>
        <v>89</v>
      </c>
      <c r="BF61" s="24"/>
      <c r="BG61" s="19">
        <f t="shared" si="22"/>
        <v>336</v>
      </c>
      <c r="BH61" s="19">
        <f t="shared" si="23"/>
        <v>239</v>
      </c>
      <c r="BI61" s="19">
        <f t="shared" si="24"/>
        <v>144</v>
      </c>
      <c r="BJ61" s="19">
        <f t="shared" si="25"/>
        <v>1</v>
      </c>
      <c r="BK61" s="19">
        <f t="shared" si="26"/>
        <v>47</v>
      </c>
      <c r="BL61" s="19">
        <f t="shared" si="27"/>
        <v>75</v>
      </c>
      <c r="BM61" s="19">
        <f t="shared" si="28"/>
        <v>28</v>
      </c>
      <c r="BN61" s="19">
        <f t="shared" si="29"/>
        <v>185</v>
      </c>
      <c r="BO61" s="19">
        <f t="shared" si="30"/>
        <v>238</v>
      </c>
      <c r="BP61" s="19">
        <f t="shared" si="31"/>
        <v>65</v>
      </c>
      <c r="BQ61" s="19">
        <f t="shared" si="32"/>
        <v>112</v>
      </c>
      <c r="BR61" s="19">
        <f t="shared" si="33"/>
        <v>1</v>
      </c>
      <c r="BS61" s="19">
        <f t="shared" si="34"/>
        <v>78</v>
      </c>
      <c r="BT61" s="19">
        <f t="shared" si="35"/>
        <v>76</v>
      </c>
      <c r="BU61" s="19">
        <f t="shared" si="36"/>
        <v>223</v>
      </c>
      <c r="BV61" s="19">
        <f t="shared" si="37"/>
        <v>310</v>
      </c>
      <c r="BW61" s="19">
        <f t="shared" si="38"/>
        <v>47</v>
      </c>
      <c r="BX61" s="19">
        <f t="shared" si="39"/>
        <v>106</v>
      </c>
      <c r="BY61" s="19">
        <f t="shared" si="40"/>
        <v>31</v>
      </c>
      <c r="BZ61" s="19">
        <f t="shared" si="41"/>
        <v>96</v>
      </c>
      <c r="CA61" s="18">
        <f t="shared" si="0"/>
        <v>89</v>
      </c>
      <c r="CB61" s="19">
        <f t="shared" si="42"/>
        <v>8</v>
      </c>
    </row>
    <row r="62" spans="1:80" s="16" customFormat="1" ht="45" x14ac:dyDescent="0.2">
      <c r="A62" s="21">
        <v>43</v>
      </c>
      <c r="B62" s="34">
        <v>6664035019</v>
      </c>
      <c r="C62" s="5" t="s">
        <v>504</v>
      </c>
      <c r="D62" s="6" t="s">
        <v>80</v>
      </c>
      <c r="E62" s="19">
        <v>10</v>
      </c>
      <c r="F62" s="19">
        <v>36</v>
      </c>
      <c r="G62" s="22">
        <v>11</v>
      </c>
      <c r="H62" s="22">
        <v>38</v>
      </c>
      <c r="I62" s="22">
        <f t="shared" si="1"/>
        <v>93</v>
      </c>
      <c r="J62" s="19">
        <v>30</v>
      </c>
      <c r="K62" s="19">
        <v>4</v>
      </c>
      <c r="L62" s="19">
        <f t="shared" si="2"/>
        <v>100</v>
      </c>
      <c r="M62" s="19">
        <v>137</v>
      </c>
      <c r="N62" s="19">
        <v>129</v>
      </c>
      <c r="O62" s="19">
        <v>138</v>
      </c>
      <c r="P62" s="19">
        <v>134</v>
      </c>
      <c r="Q62" s="19">
        <f t="shared" si="3"/>
        <v>98</v>
      </c>
      <c r="R62" s="19">
        <f t="shared" si="4"/>
        <v>97</v>
      </c>
      <c r="S62" s="19">
        <v>20</v>
      </c>
      <c r="T62" s="19">
        <v>5</v>
      </c>
      <c r="U62" s="19">
        <f t="shared" si="5"/>
        <v>100</v>
      </c>
      <c r="V62" s="19">
        <v>140</v>
      </c>
      <c r="W62" s="23">
        <v>154</v>
      </c>
      <c r="X62" s="20">
        <f t="shared" si="6"/>
        <v>91</v>
      </c>
      <c r="Y62" s="42">
        <f t="shared" si="7"/>
        <v>96</v>
      </c>
      <c r="Z62" s="20">
        <f t="shared" si="8"/>
        <v>96</v>
      </c>
      <c r="AA62" s="19">
        <v>20</v>
      </c>
      <c r="AB62" s="19">
        <v>0</v>
      </c>
      <c r="AC62" s="19">
        <f t="shared" si="9"/>
        <v>0</v>
      </c>
      <c r="AD62" s="19">
        <v>20</v>
      </c>
      <c r="AE62" s="19">
        <v>3</v>
      </c>
      <c r="AF62" s="19">
        <f t="shared" si="10"/>
        <v>60</v>
      </c>
      <c r="AG62" s="19">
        <v>19</v>
      </c>
      <c r="AH62" s="19">
        <v>19</v>
      </c>
      <c r="AI62" s="20">
        <f t="shared" si="11"/>
        <v>100</v>
      </c>
      <c r="AJ62" s="42">
        <f t="shared" si="12"/>
        <v>54</v>
      </c>
      <c r="AK62" s="19">
        <v>153</v>
      </c>
      <c r="AL62" s="19">
        <v>154</v>
      </c>
      <c r="AM62" s="20">
        <f t="shared" si="13"/>
        <v>99</v>
      </c>
      <c r="AN62" s="19">
        <v>153</v>
      </c>
      <c r="AO62" s="19">
        <v>154</v>
      </c>
      <c r="AP62" s="20">
        <f t="shared" si="14"/>
        <v>99</v>
      </c>
      <c r="AQ62" s="19">
        <v>110</v>
      </c>
      <c r="AR62" s="19">
        <v>116</v>
      </c>
      <c r="AS62" s="20">
        <f t="shared" si="15"/>
        <v>95</v>
      </c>
      <c r="AT62" s="20">
        <f t="shared" si="16"/>
        <v>98</v>
      </c>
      <c r="AU62" s="19">
        <v>152</v>
      </c>
      <c r="AV62" s="19">
        <v>154</v>
      </c>
      <c r="AW62" s="20">
        <f t="shared" si="17"/>
        <v>99</v>
      </c>
      <c r="AX62" s="19">
        <v>150</v>
      </c>
      <c r="AY62" s="19">
        <v>154</v>
      </c>
      <c r="AZ62" s="20">
        <f t="shared" si="18"/>
        <v>97</v>
      </c>
      <c r="BA62" s="19">
        <v>153</v>
      </c>
      <c r="BB62" s="19">
        <v>154</v>
      </c>
      <c r="BC62" s="20">
        <f t="shared" si="19"/>
        <v>99</v>
      </c>
      <c r="BD62" s="20">
        <f t="shared" si="20"/>
        <v>99</v>
      </c>
      <c r="BE62" s="20">
        <f t="shared" si="21"/>
        <v>89</v>
      </c>
      <c r="BF62" s="24"/>
      <c r="BG62" s="19">
        <f t="shared" si="22"/>
        <v>127</v>
      </c>
      <c r="BH62" s="19">
        <f t="shared" si="23"/>
        <v>1</v>
      </c>
      <c r="BI62" s="19">
        <f t="shared" si="24"/>
        <v>94</v>
      </c>
      <c r="BJ62" s="19">
        <f t="shared" si="25"/>
        <v>1</v>
      </c>
      <c r="BK62" s="19">
        <f t="shared" si="26"/>
        <v>80</v>
      </c>
      <c r="BL62" s="19">
        <f t="shared" si="27"/>
        <v>138</v>
      </c>
      <c r="BM62" s="19">
        <f t="shared" si="28"/>
        <v>202</v>
      </c>
      <c r="BN62" s="19">
        <f t="shared" si="29"/>
        <v>92</v>
      </c>
      <c r="BO62" s="19">
        <f t="shared" si="30"/>
        <v>1</v>
      </c>
      <c r="BP62" s="19">
        <f t="shared" si="31"/>
        <v>46</v>
      </c>
      <c r="BQ62" s="19">
        <f t="shared" si="32"/>
        <v>112</v>
      </c>
      <c r="BR62" s="19">
        <f t="shared" si="33"/>
        <v>306</v>
      </c>
      <c r="BS62" s="19">
        <f t="shared" si="34"/>
        <v>78</v>
      </c>
      <c r="BT62" s="19">
        <f t="shared" si="35"/>
        <v>109</v>
      </c>
      <c r="BU62" s="19">
        <f t="shared" si="36"/>
        <v>97</v>
      </c>
      <c r="BV62" s="19">
        <f t="shared" si="37"/>
        <v>59</v>
      </c>
      <c r="BW62" s="19">
        <f t="shared" si="38"/>
        <v>80</v>
      </c>
      <c r="BX62" s="19">
        <f t="shared" si="39"/>
        <v>142</v>
      </c>
      <c r="BY62" s="19">
        <f t="shared" si="40"/>
        <v>72</v>
      </c>
      <c r="BZ62" s="19">
        <f t="shared" si="41"/>
        <v>36</v>
      </c>
      <c r="CA62" s="18">
        <f t="shared" si="0"/>
        <v>89</v>
      </c>
      <c r="CB62" s="19">
        <f t="shared" si="42"/>
        <v>8</v>
      </c>
    </row>
    <row r="63" spans="1:80" s="16" customFormat="1" ht="45" x14ac:dyDescent="0.2">
      <c r="A63" s="21">
        <v>55</v>
      </c>
      <c r="B63" s="34">
        <v>6673084647</v>
      </c>
      <c r="C63" s="5" t="s">
        <v>504</v>
      </c>
      <c r="D63" s="5" t="s">
        <v>92</v>
      </c>
      <c r="E63" s="19">
        <v>8</v>
      </c>
      <c r="F63" s="19">
        <v>36</v>
      </c>
      <c r="G63" s="22">
        <v>9</v>
      </c>
      <c r="H63" s="22">
        <v>36</v>
      </c>
      <c r="I63" s="22">
        <f t="shared" si="1"/>
        <v>94</v>
      </c>
      <c r="J63" s="19">
        <v>30</v>
      </c>
      <c r="K63" s="19">
        <v>4</v>
      </c>
      <c r="L63" s="19">
        <f t="shared" si="2"/>
        <v>100</v>
      </c>
      <c r="M63" s="19">
        <v>491</v>
      </c>
      <c r="N63" s="19">
        <v>448</v>
      </c>
      <c r="O63" s="19">
        <v>505</v>
      </c>
      <c r="P63" s="19">
        <v>472</v>
      </c>
      <c r="Q63" s="19">
        <f t="shared" si="3"/>
        <v>96</v>
      </c>
      <c r="R63" s="19">
        <f t="shared" si="4"/>
        <v>97</v>
      </c>
      <c r="S63" s="19">
        <v>20</v>
      </c>
      <c r="T63" s="19">
        <v>5</v>
      </c>
      <c r="U63" s="19">
        <f t="shared" si="5"/>
        <v>100</v>
      </c>
      <c r="V63" s="19">
        <v>502</v>
      </c>
      <c r="W63" s="23">
        <v>600</v>
      </c>
      <c r="X63" s="20">
        <f t="shared" si="6"/>
        <v>84</v>
      </c>
      <c r="Y63" s="42">
        <f t="shared" si="7"/>
        <v>92</v>
      </c>
      <c r="Z63" s="20">
        <f t="shared" si="8"/>
        <v>92</v>
      </c>
      <c r="AA63" s="19">
        <v>20</v>
      </c>
      <c r="AB63" s="19">
        <v>1</v>
      </c>
      <c r="AC63" s="19">
        <f t="shared" si="9"/>
        <v>20</v>
      </c>
      <c r="AD63" s="19">
        <v>20</v>
      </c>
      <c r="AE63" s="19">
        <v>3</v>
      </c>
      <c r="AF63" s="19">
        <f t="shared" si="10"/>
        <v>60</v>
      </c>
      <c r="AG63" s="19">
        <v>15</v>
      </c>
      <c r="AH63" s="19">
        <v>16</v>
      </c>
      <c r="AI63" s="20">
        <f t="shared" si="11"/>
        <v>94</v>
      </c>
      <c r="AJ63" s="42">
        <f t="shared" si="12"/>
        <v>58</v>
      </c>
      <c r="AK63" s="19">
        <v>585</v>
      </c>
      <c r="AL63" s="19">
        <v>600</v>
      </c>
      <c r="AM63" s="20">
        <f t="shared" si="13"/>
        <v>98</v>
      </c>
      <c r="AN63" s="19">
        <v>597</v>
      </c>
      <c r="AO63" s="19">
        <v>600</v>
      </c>
      <c r="AP63" s="20">
        <f t="shared" si="14"/>
        <v>100</v>
      </c>
      <c r="AQ63" s="19">
        <v>416</v>
      </c>
      <c r="AR63" s="19">
        <v>427</v>
      </c>
      <c r="AS63" s="20">
        <f t="shared" si="15"/>
        <v>97</v>
      </c>
      <c r="AT63" s="20">
        <f t="shared" si="16"/>
        <v>99</v>
      </c>
      <c r="AU63" s="19">
        <v>592</v>
      </c>
      <c r="AV63" s="19">
        <v>600</v>
      </c>
      <c r="AW63" s="20">
        <f t="shared" si="17"/>
        <v>99</v>
      </c>
      <c r="AX63" s="19">
        <v>583</v>
      </c>
      <c r="AY63" s="19">
        <v>600</v>
      </c>
      <c r="AZ63" s="20">
        <f t="shared" si="18"/>
        <v>97</v>
      </c>
      <c r="BA63" s="19">
        <v>594</v>
      </c>
      <c r="BB63" s="19">
        <v>600</v>
      </c>
      <c r="BC63" s="20">
        <f t="shared" si="19"/>
        <v>99</v>
      </c>
      <c r="BD63" s="20">
        <f t="shared" si="20"/>
        <v>99</v>
      </c>
      <c r="BE63" s="20">
        <f t="shared" si="21"/>
        <v>89</v>
      </c>
      <c r="BF63" s="24"/>
      <c r="BG63" s="19">
        <f t="shared" si="22"/>
        <v>104</v>
      </c>
      <c r="BH63" s="19">
        <f t="shared" si="23"/>
        <v>1</v>
      </c>
      <c r="BI63" s="19">
        <f t="shared" si="24"/>
        <v>181</v>
      </c>
      <c r="BJ63" s="19">
        <f t="shared" si="25"/>
        <v>1</v>
      </c>
      <c r="BK63" s="19">
        <f t="shared" si="26"/>
        <v>165</v>
      </c>
      <c r="BL63" s="19">
        <f t="shared" si="27"/>
        <v>251</v>
      </c>
      <c r="BM63" s="19">
        <f t="shared" si="28"/>
        <v>117</v>
      </c>
      <c r="BN63" s="19">
        <f t="shared" si="29"/>
        <v>92</v>
      </c>
      <c r="BO63" s="19">
        <f t="shared" si="30"/>
        <v>202</v>
      </c>
      <c r="BP63" s="19">
        <f t="shared" si="31"/>
        <v>65</v>
      </c>
      <c r="BQ63" s="19">
        <f t="shared" si="32"/>
        <v>1</v>
      </c>
      <c r="BR63" s="19">
        <f t="shared" si="33"/>
        <v>233</v>
      </c>
      <c r="BS63" s="19">
        <f t="shared" si="34"/>
        <v>78</v>
      </c>
      <c r="BT63" s="19">
        <f t="shared" si="35"/>
        <v>109</v>
      </c>
      <c r="BU63" s="19">
        <f t="shared" si="36"/>
        <v>97</v>
      </c>
      <c r="BV63" s="19">
        <f t="shared" si="37"/>
        <v>59</v>
      </c>
      <c r="BW63" s="19">
        <f t="shared" si="38"/>
        <v>165</v>
      </c>
      <c r="BX63" s="19">
        <f t="shared" si="39"/>
        <v>127</v>
      </c>
      <c r="BY63" s="19">
        <f t="shared" si="40"/>
        <v>31</v>
      </c>
      <c r="BZ63" s="19">
        <f t="shared" si="41"/>
        <v>36</v>
      </c>
      <c r="CA63" s="18">
        <f t="shared" si="0"/>
        <v>89</v>
      </c>
      <c r="CB63" s="19">
        <f t="shared" si="42"/>
        <v>8</v>
      </c>
    </row>
    <row r="64" spans="1:80" s="16" customFormat="1" ht="45" x14ac:dyDescent="0.2">
      <c r="A64" s="21">
        <v>76</v>
      </c>
      <c r="B64" s="34">
        <v>6670364607</v>
      </c>
      <c r="C64" s="5" t="s">
        <v>504</v>
      </c>
      <c r="D64" s="6" t="s">
        <v>113</v>
      </c>
      <c r="E64" s="19">
        <v>10</v>
      </c>
      <c r="F64" s="19">
        <v>38</v>
      </c>
      <c r="G64" s="22">
        <v>11</v>
      </c>
      <c r="H64" s="22">
        <v>38</v>
      </c>
      <c r="I64" s="22">
        <f t="shared" si="1"/>
        <v>95</v>
      </c>
      <c r="J64" s="19">
        <v>30</v>
      </c>
      <c r="K64" s="19">
        <v>4</v>
      </c>
      <c r="L64" s="19">
        <f t="shared" si="2"/>
        <v>100</v>
      </c>
      <c r="M64" s="19">
        <v>402</v>
      </c>
      <c r="N64" s="19">
        <v>457</v>
      </c>
      <c r="O64" s="19">
        <v>422</v>
      </c>
      <c r="P64" s="19">
        <v>494</v>
      </c>
      <c r="Q64" s="19">
        <f t="shared" si="3"/>
        <v>94</v>
      </c>
      <c r="R64" s="19">
        <f t="shared" si="4"/>
        <v>96</v>
      </c>
      <c r="S64" s="19">
        <v>20</v>
      </c>
      <c r="T64" s="19">
        <v>5</v>
      </c>
      <c r="U64" s="19">
        <f t="shared" si="5"/>
        <v>100</v>
      </c>
      <c r="V64" s="19">
        <v>506</v>
      </c>
      <c r="W64" s="23">
        <v>600</v>
      </c>
      <c r="X64" s="20">
        <f t="shared" si="6"/>
        <v>84</v>
      </c>
      <c r="Y64" s="42">
        <f t="shared" si="7"/>
        <v>92</v>
      </c>
      <c r="Z64" s="20">
        <f t="shared" si="8"/>
        <v>92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5</v>
      </c>
      <c r="AF64" s="19">
        <f t="shared" si="10"/>
        <v>100</v>
      </c>
      <c r="AG64" s="19">
        <v>8</v>
      </c>
      <c r="AH64" s="19">
        <v>11</v>
      </c>
      <c r="AI64" s="20">
        <f t="shared" si="11"/>
        <v>73</v>
      </c>
      <c r="AJ64" s="42">
        <f t="shared" si="12"/>
        <v>62</v>
      </c>
      <c r="AK64" s="19">
        <v>554</v>
      </c>
      <c r="AL64" s="19">
        <v>600</v>
      </c>
      <c r="AM64" s="20">
        <f t="shared" si="13"/>
        <v>92</v>
      </c>
      <c r="AN64" s="19">
        <v>589</v>
      </c>
      <c r="AO64" s="19">
        <v>600</v>
      </c>
      <c r="AP64" s="20">
        <f t="shared" si="14"/>
        <v>98</v>
      </c>
      <c r="AQ64" s="19">
        <v>378</v>
      </c>
      <c r="AR64" s="19">
        <v>383</v>
      </c>
      <c r="AS64" s="20">
        <f t="shared" si="15"/>
        <v>99</v>
      </c>
      <c r="AT64" s="20">
        <f t="shared" si="16"/>
        <v>96</v>
      </c>
      <c r="AU64" s="19">
        <v>589</v>
      </c>
      <c r="AV64" s="19">
        <v>600</v>
      </c>
      <c r="AW64" s="20">
        <f t="shared" si="17"/>
        <v>98</v>
      </c>
      <c r="AX64" s="19">
        <v>572</v>
      </c>
      <c r="AY64" s="19">
        <v>600</v>
      </c>
      <c r="AZ64" s="20">
        <f t="shared" si="18"/>
        <v>95</v>
      </c>
      <c r="BA64" s="19">
        <v>582</v>
      </c>
      <c r="BB64" s="19">
        <v>600</v>
      </c>
      <c r="BC64" s="20">
        <f t="shared" si="19"/>
        <v>97</v>
      </c>
      <c r="BD64" s="20">
        <f t="shared" si="20"/>
        <v>97</v>
      </c>
      <c r="BE64" s="20">
        <f t="shared" si="21"/>
        <v>89</v>
      </c>
      <c r="BF64" s="24"/>
      <c r="BG64" s="19">
        <f t="shared" si="22"/>
        <v>41</v>
      </c>
      <c r="BH64" s="19">
        <f t="shared" si="23"/>
        <v>1</v>
      </c>
      <c r="BI64" s="19">
        <f t="shared" si="24"/>
        <v>272</v>
      </c>
      <c r="BJ64" s="19">
        <f t="shared" si="25"/>
        <v>1</v>
      </c>
      <c r="BK64" s="19">
        <f t="shared" si="26"/>
        <v>165</v>
      </c>
      <c r="BL64" s="19">
        <f t="shared" si="27"/>
        <v>251</v>
      </c>
      <c r="BM64" s="19">
        <f t="shared" si="28"/>
        <v>202</v>
      </c>
      <c r="BN64" s="19">
        <f t="shared" si="29"/>
        <v>1</v>
      </c>
      <c r="BO64" s="19">
        <f t="shared" si="30"/>
        <v>311</v>
      </c>
      <c r="BP64" s="19">
        <f t="shared" si="31"/>
        <v>213</v>
      </c>
      <c r="BQ64" s="19">
        <f t="shared" si="32"/>
        <v>198</v>
      </c>
      <c r="BR64" s="19">
        <f t="shared" si="33"/>
        <v>112</v>
      </c>
      <c r="BS64" s="19">
        <f t="shared" si="34"/>
        <v>128</v>
      </c>
      <c r="BT64" s="19">
        <f t="shared" si="35"/>
        <v>192</v>
      </c>
      <c r="BU64" s="19">
        <f t="shared" si="36"/>
        <v>223</v>
      </c>
      <c r="BV64" s="19">
        <f t="shared" si="37"/>
        <v>103</v>
      </c>
      <c r="BW64" s="19">
        <f t="shared" si="38"/>
        <v>165</v>
      </c>
      <c r="BX64" s="19">
        <f t="shared" si="39"/>
        <v>98</v>
      </c>
      <c r="BY64" s="19">
        <f t="shared" si="40"/>
        <v>160</v>
      </c>
      <c r="BZ64" s="19">
        <f t="shared" si="41"/>
        <v>163</v>
      </c>
      <c r="CA64" s="18">
        <f t="shared" si="0"/>
        <v>89</v>
      </c>
      <c r="CB64" s="19">
        <f t="shared" si="42"/>
        <v>8</v>
      </c>
    </row>
    <row r="65" spans="1:80" s="16" customFormat="1" x14ac:dyDescent="0.2">
      <c r="A65" s="21">
        <v>104</v>
      </c>
      <c r="B65" s="34">
        <v>6657003577</v>
      </c>
      <c r="C65" s="5" t="s">
        <v>420</v>
      </c>
      <c r="D65" s="5" t="s">
        <v>141</v>
      </c>
      <c r="E65" s="19">
        <v>10</v>
      </c>
      <c r="F65" s="19">
        <v>36</v>
      </c>
      <c r="G65" s="22">
        <v>11</v>
      </c>
      <c r="H65" s="22">
        <v>38</v>
      </c>
      <c r="I65" s="22">
        <f t="shared" si="1"/>
        <v>93</v>
      </c>
      <c r="J65" s="19">
        <v>30</v>
      </c>
      <c r="K65" s="19">
        <v>4</v>
      </c>
      <c r="L65" s="19">
        <f t="shared" si="2"/>
        <v>100</v>
      </c>
      <c r="M65" s="19">
        <v>224</v>
      </c>
      <c r="N65" s="19">
        <v>153</v>
      </c>
      <c r="O65" s="19">
        <v>233</v>
      </c>
      <c r="P65" s="19">
        <v>157</v>
      </c>
      <c r="Q65" s="19">
        <f t="shared" si="3"/>
        <v>97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221</v>
      </c>
      <c r="W65" s="23">
        <v>274</v>
      </c>
      <c r="X65" s="20">
        <f t="shared" si="6"/>
        <v>81</v>
      </c>
      <c r="Y65" s="42">
        <f t="shared" si="7"/>
        <v>91</v>
      </c>
      <c r="Z65" s="20">
        <f t="shared" si="8"/>
        <v>91</v>
      </c>
      <c r="AA65" s="19">
        <v>20</v>
      </c>
      <c r="AB65" s="19">
        <v>3</v>
      </c>
      <c r="AC65" s="19">
        <f t="shared" si="9"/>
        <v>60</v>
      </c>
      <c r="AD65" s="19">
        <v>20</v>
      </c>
      <c r="AE65" s="19">
        <v>6</v>
      </c>
      <c r="AF65" s="19">
        <f t="shared" si="10"/>
        <v>100</v>
      </c>
      <c r="AG65" s="19">
        <v>5</v>
      </c>
      <c r="AH65" s="19">
        <v>6</v>
      </c>
      <c r="AI65" s="20">
        <f t="shared" si="11"/>
        <v>83</v>
      </c>
      <c r="AJ65" s="42">
        <f t="shared" si="12"/>
        <v>83</v>
      </c>
      <c r="AK65" s="19">
        <v>137</v>
      </c>
      <c r="AL65" s="19">
        <v>274</v>
      </c>
      <c r="AM65" s="20">
        <f t="shared" si="13"/>
        <v>50</v>
      </c>
      <c r="AN65" s="19">
        <v>266</v>
      </c>
      <c r="AO65" s="19">
        <v>274</v>
      </c>
      <c r="AP65" s="20">
        <f t="shared" si="14"/>
        <v>97</v>
      </c>
      <c r="AQ65" s="19">
        <v>201</v>
      </c>
      <c r="AR65" s="19">
        <v>203</v>
      </c>
      <c r="AS65" s="20">
        <f t="shared" si="15"/>
        <v>99</v>
      </c>
      <c r="AT65" s="20">
        <f t="shared" si="16"/>
        <v>79</v>
      </c>
      <c r="AU65" s="19">
        <v>261</v>
      </c>
      <c r="AV65" s="19">
        <v>274</v>
      </c>
      <c r="AW65" s="20">
        <f t="shared" si="17"/>
        <v>95</v>
      </c>
      <c r="AX65" s="19">
        <v>248</v>
      </c>
      <c r="AY65" s="19">
        <v>274</v>
      </c>
      <c r="AZ65" s="20">
        <f t="shared" si="18"/>
        <v>91</v>
      </c>
      <c r="BA65" s="19">
        <v>268</v>
      </c>
      <c r="BB65" s="19">
        <v>274</v>
      </c>
      <c r="BC65" s="20">
        <f t="shared" si="19"/>
        <v>98</v>
      </c>
      <c r="BD65" s="20">
        <f t="shared" si="20"/>
        <v>96</v>
      </c>
      <c r="BE65" s="20">
        <f t="shared" si="21"/>
        <v>89</v>
      </c>
      <c r="BF65" s="24"/>
      <c r="BG65" s="19">
        <f t="shared" si="22"/>
        <v>127</v>
      </c>
      <c r="BH65" s="19">
        <f t="shared" si="23"/>
        <v>1</v>
      </c>
      <c r="BI65" s="19">
        <f t="shared" si="24"/>
        <v>144</v>
      </c>
      <c r="BJ65" s="19">
        <f t="shared" si="25"/>
        <v>1</v>
      </c>
      <c r="BK65" s="19">
        <f t="shared" si="26"/>
        <v>187</v>
      </c>
      <c r="BL65" s="19">
        <f t="shared" si="27"/>
        <v>295</v>
      </c>
      <c r="BM65" s="19">
        <f t="shared" si="28"/>
        <v>28</v>
      </c>
      <c r="BN65" s="19">
        <f t="shared" si="29"/>
        <v>1</v>
      </c>
      <c r="BO65" s="19">
        <f t="shared" si="30"/>
        <v>266</v>
      </c>
      <c r="BP65" s="19">
        <f t="shared" si="31"/>
        <v>354</v>
      </c>
      <c r="BQ65" s="19">
        <f t="shared" si="32"/>
        <v>254</v>
      </c>
      <c r="BR65" s="19">
        <f t="shared" si="33"/>
        <v>112</v>
      </c>
      <c r="BS65" s="19">
        <f t="shared" si="34"/>
        <v>244</v>
      </c>
      <c r="BT65" s="19">
        <f t="shared" si="35"/>
        <v>303</v>
      </c>
      <c r="BU65" s="19">
        <f t="shared" si="36"/>
        <v>159</v>
      </c>
      <c r="BV65" s="19">
        <f t="shared" si="37"/>
        <v>59</v>
      </c>
      <c r="BW65" s="19">
        <f t="shared" si="38"/>
        <v>187</v>
      </c>
      <c r="BX65" s="19">
        <f t="shared" si="39"/>
        <v>18</v>
      </c>
      <c r="BY65" s="19">
        <f t="shared" si="40"/>
        <v>347</v>
      </c>
      <c r="BZ65" s="19">
        <f t="shared" si="41"/>
        <v>215</v>
      </c>
      <c r="CA65" s="18">
        <f t="shared" si="0"/>
        <v>89</v>
      </c>
      <c r="CB65" s="19">
        <f t="shared" si="42"/>
        <v>8</v>
      </c>
    </row>
    <row r="66" spans="1:80" s="16" customFormat="1" x14ac:dyDescent="0.2">
      <c r="A66" s="21">
        <v>106</v>
      </c>
      <c r="B66" s="34">
        <v>6657003827</v>
      </c>
      <c r="C66" s="5" t="s">
        <v>420</v>
      </c>
      <c r="D66" s="6" t="s">
        <v>143</v>
      </c>
      <c r="E66" s="19">
        <v>8</v>
      </c>
      <c r="F66" s="19">
        <v>27</v>
      </c>
      <c r="G66" s="22">
        <v>9</v>
      </c>
      <c r="H66" s="22">
        <v>36</v>
      </c>
      <c r="I66" s="22">
        <f t="shared" si="1"/>
        <v>82</v>
      </c>
      <c r="J66" s="19">
        <v>30</v>
      </c>
      <c r="K66" s="19">
        <v>4</v>
      </c>
      <c r="L66" s="19">
        <f t="shared" si="2"/>
        <v>100</v>
      </c>
      <c r="M66" s="19">
        <v>30</v>
      </c>
      <c r="N66" s="19">
        <v>3</v>
      </c>
      <c r="O66" s="19">
        <v>30</v>
      </c>
      <c r="P66" s="19">
        <v>3</v>
      </c>
      <c r="Q66" s="19">
        <f t="shared" si="3"/>
        <v>100</v>
      </c>
      <c r="R66" s="19">
        <f t="shared" si="4"/>
        <v>95</v>
      </c>
      <c r="S66" s="19">
        <v>20</v>
      </c>
      <c r="T66" s="19">
        <v>5</v>
      </c>
      <c r="U66" s="19">
        <f t="shared" si="5"/>
        <v>100</v>
      </c>
      <c r="V66" s="19">
        <v>29</v>
      </c>
      <c r="W66" s="23">
        <v>30</v>
      </c>
      <c r="X66" s="20">
        <f t="shared" si="6"/>
        <v>97</v>
      </c>
      <c r="Y66" s="42">
        <f t="shared" si="7"/>
        <v>99</v>
      </c>
      <c r="Z66" s="20">
        <f t="shared" si="8"/>
        <v>99</v>
      </c>
      <c r="AA66" s="19">
        <v>20</v>
      </c>
      <c r="AB66" s="19">
        <v>2</v>
      </c>
      <c r="AC66" s="19">
        <f t="shared" si="9"/>
        <v>40</v>
      </c>
      <c r="AD66" s="19">
        <v>20</v>
      </c>
      <c r="AE66" s="19">
        <v>1</v>
      </c>
      <c r="AF66" s="19">
        <f t="shared" si="10"/>
        <v>20</v>
      </c>
      <c r="AG66" s="19">
        <v>3</v>
      </c>
      <c r="AH66" s="19">
        <v>3</v>
      </c>
      <c r="AI66" s="20">
        <f t="shared" si="11"/>
        <v>100</v>
      </c>
      <c r="AJ66" s="42">
        <f t="shared" si="12"/>
        <v>50</v>
      </c>
      <c r="AK66" s="19">
        <v>30</v>
      </c>
      <c r="AL66" s="19">
        <v>30</v>
      </c>
      <c r="AM66" s="20">
        <f t="shared" si="13"/>
        <v>100</v>
      </c>
      <c r="AN66" s="19">
        <v>29</v>
      </c>
      <c r="AO66" s="19">
        <v>30</v>
      </c>
      <c r="AP66" s="20">
        <f t="shared" si="14"/>
        <v>97</v>
      </c>
      <c r="AQ66" s="19">
        <v>30</v>
      </c>
      <c r="AR66" s="19">
        <v>30</v>
      </c>
      <c r="AS66" s="20">
        <f t="shared" si="15"/>
        <v>100</v>
      </c>
      <c r="AT66" s="20">
        <f t="shared" si="16"/>
        <v>99</v>
      </c>
      <c r="AU66" s="19">
        <v>30</v>
      </c>
      <c r="AV66" s="19">
        <v>30</v>
      </c>
      <c r="AW66" s="20">
        <f t="shared" si="17"/>
        <v>100</v>
      </c>
      <c r="AX66" s="19">
        <v>30</v>
      </c>
      <c r="AY66" s="19">
        <v>30</v>
      </c>
      <c r="AZ66" s="20">
        <f t="shared" si="18"/>
        <v>100</v>
      </c>
      <c r="BA66" s="19">
        <v>30</v>
      </c>
      <c r="BB66" s="19">
        <v>30</v>
      </c>
      <c r="BC66" s="20">
        <f t="shared" si="19"/>
        <v>100</v>
      </c>
      <c r="BD66" s="20">
        <f t="shared" si="20"/>
        <v>100</v>
      </c>
      <c r="BE66" s="20">
        <f t="shared" si="21"/>
        <v>89</v>
      </c>
      <c r="BF66" s="24"/>
      <c r="BG66" s="19">
        <f t="shared" si="22"/>
        <v>328</v>
      </c>
      <c r="BH66" s="19">
        <f t="shared" si="23"/>
        <v>1</v>
      </c>
      <c r="BI66" s="19">
        <f t="shared" si="24"/>
        <v>1</v>
      </c>
      <c r="BJ66" s="19">
        <f t="shared" si="25"/>
        <v>1</v>
      </c>
      <c r="BK66" s="19">
        <f t="shared" si="26"/>
        <v>19</v>
      </c>
      <c r="BL66" s="19">
        <f t="shared" si="27"/>
        <v>35</v>
      </c>
      <c r="BM66" s="19">
        <f t="shared" si="28"/>
        <v>62</v>
      </c>
      <c r="BN66" s="19">
        <f t="shared" si="29"/>
        <v>269</v>
      </c>
      <c r="BO66" s="19">
        <f t="shared" si="30"/>
        <v>1</v>
      </c>
      <c r="BP66" s="19">
        <f t="shared" si="31"/>
        <v>1</v>
      </c>
      <c r="BQ66" s="19">
        <f t="shared" si="32"/>
        <v>254</v>
      </c>
      <c r="BR66" s="19">
        <f t="shared" si="33"/>
        <v>1</v>
      </c>
      <c r="BS66" s="19">
        <f t="shared" si="34"/>
        <v>1</v>
      </c>
      <c r="BT66" s="19">
        <f t="shared" si="35"/>
        <v>1</v>
      </c>
      <c r="BU66" s="19">
        <f t="shared" si="36"/>
        <v>1</v>
      </c>
      <c r="BV66" s="19">
        <f t="shared" si="37"/>
        <v>142</v>
      </c>
      <c r="BW66" s="19">
        <f t="shared" si="38"/>
        <v>19</v>
      </c>
      <c r="BX66" s="19">
        <f t="shared" si="39"/>
        <v>191</v>
      </c>
      <c r="BY66" s="19">
        <f t="shared" si="40"/>
        <v>31</v>
      </c>
      <c r="BZ66" s="19">
        <f t="shared" si="41"/>
        <v>1</v>
      </c>
      <c r="CA66" s="18">
        <f t="shared" ref="CA66:CA129" si="43">BE66</f>
        <v>89</v>
      </c>
      <c r="CB66" s="19">
        <f t="shared" si="42"/>
        <v>8</v>
      </c>
    </row>
    <row r="67" spans="1:80" s="16" customFormat="1" ht="30" x14ac:dyDescent="0.2">
      <c r="A67" s="21">
        <v>113</v>
      </c>
      <c r="B67" s="34">
        <v>6646006329</v>
      </c>
      <c r="C67" s="5" t="s">
        <v>492</v>
      </c>
      <c r="D67" s="5" t="s">
        <v>150</v>
      </c>
      <c r="E67" s="19">
        <v>10</v>
      </c>
      <c r="F67" s="19">
        <v>37</v>
      </c>
      <c r="G67" s="22">
        <v>11</v>
      </c>
      <c r="H67" s="22">
        <v>38</v>
      </c>
      <c r="I67" s="22">
        <f t="shared" ref="I67:I130" si="44">ROUND((0.5*(E67/G67+F67/H67)*100),0)</f>
        <v>94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28</v>
      </c>
      <c r="N67" s="19">
        <v>28</v>
      </c>
      <c r="O67" s="19">
        <v>28</v>
      </c>
      <c r="P67" s="19">
        <v>31</v>
      </c>
      <c r="Q67" s="19">
        <f t="shared" ref="Q67:Q130" si="46">ROUND((0.5*((M67/O67)+(N67/P67))*100),0)</f>
        <v>95</v>
      </c>
      <c r="R67" s="19">
        <f t="shared" ref="R67:R130" si="47">ROUND(((0.3*I67)+(0.3*L67)+(0.4*Q67)),0)</f>
        <v>96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35</v>
      </c>
      <c r="W67" s="23">
        <v>36</v>
      </c>
      <c r="X67" s="20">
        <f t="shared" ref="X67:X130" si="49">ROUND(V67/W67*100,0)</f>
        <v>97</v>
      </c>
      <c r="Y67" s="42">
        <f t="shared" ref="Y67:Y130" si="50">ROUND((U67+X67)/2,0)</f>
        <v>99</v>
      </c>
      <c r="Z67" s="20">
        <f t="shared" ref="Z67:Z130" si="51">ROUND((0.3*U67+0.4*Y67+0.3*X67),0)</f>
        <v>99</v>
      </c>
      <c r="AA67" s="19">
        <v>20</v>
      </c>
      <c r="AB67" s="19">
        <v>0</v>
      </c>
      <c r="AC67" s="19">
        <f t="shared" ref="AC67:AC130" si="52">IF(AB67&gt;5,100,AA67*AB67)</f>
        <v>0</v>
      </c>
      <c r="AD67" s="19">
        <v>20</v>
      </c>
      <c r="AE67" s="19">
        <v>3</v>
      </c>
      <c r="AF67" s="19">
        <f t="shared" ref="AF67:AF130" si="53">IF(AE67&gt;5,100,AD67*AE67)</f>
        <v>60</v>
      </c>
      <c r="AG67" s="19">
        <v>1</v>
      </c>
      <c r="AH67" s="19">
        <v>1</v>
      </c>
      <c r="AI67" s="20">
        <f t="shared" ref="AI67:AI130" si="54">ROUND((AG67/AH67*100),0)</f>
        <v>100</v>
      </c>
      <c r="AJ67" s="42">
        <f t="shared" ref="AJ67:AJ130" si="55">ROUND((0.3*AC67+0.4*AF67+0.3*AI67),0)</f>
        <v>54</v>
      </c>
      <c r="AK67" s="19">
        <v>36</v>
      </c>
      <c r="AL67" s="19">
        <v>36</v>
      </c>
      <c r="AM67" s="20">
        <f t="shared" ref="AM67:AM130" si="56">ROUND((AK67/AL67)*100,)</f>
        <v>100</v>
      </c>
      <c r="AN67" s="19">
        <v>35</v>
      </c>
      <c r="AO67" s="19">
        <v>36</v>
      </c>
      <c r="AP67" s="20">
        <f t="shared" ref="AP67:AP130" si="57">ROUND((AN67/AO67)*100,0)</f>
        <v>97</v>
      </c>
      <c r="AQ67" s="19">
        <v>28</v>
      </c>
      <c r="AR67" s="19">
        <v>30</v>
      </c>
      <c r="AS67" s="20">
        <f t="shared" ref="AS67:AS130" si="58">ROUND((AQ67/AR67)*100,0)</f>
        <v>93</v>
      </c>
      <c r="AT67" s="20">
        <f t="shared" ref="AT67:AT130" si="59">ROUND((0.4*AM67+0.4*AP67+0.2*AS67),0)</f>
        <v>97</v>
      </c>
      <c r="AU67" s="19">
        <v>35</v>
      </c>
      <c r="AV67" s="19">
        <v>36</v>
      </c>
      <c r="AW67" s="20">
        <f t="shared" ref="AW67:AW130" si="60">ROUND((AU67/AV67)*100,0)</f>
        <v>97</v>
      </c>
      <c r="AX67" s="19">
        <v>36</v>
      </c>
      <c r="AY67" s="19">
        <v>36</v>
      </c>
      <c r="AZ67" s="20">
        <f t="shared" ref="AZ67:AZ130" si="61">ROUND((AX67/AY67)*100,0)</f>
        <v>100</v>
      </c>
      <c r="BA67" s="19">
        <v>36</v>
      </c>
      <c r="BB67" s="19">
        <v>36</v>
      </c>
      <c r="BC67" s="20">
        <f t="shared" ref="BC67:BC130" si="62">ROUND((BA67/BB67)*100,0)</f>
        <v>100</v>
      </c>
      <c r="BD67" s="20">
        <f t="shared" ref="BD67:BD130" si="63">ROUND((0.3*AW67+0.2*AZ67+0.5*BC67),0)</f>
        <v>99</v>
      </c>
      <c r="BE67" s="20">
        <f t="shared" ref="BE67:BE130" si="64">ROUND(((R67+Z67+AJ67+AT67+BD67)/5),0)</f>
        <v>89</v>
      </c>
      <c r="BF67" s="24"/>
      <c r="BG67" s="19">
        <f t="shared" ref="BG67:BG130" si="65">RANK(I67,$I$3:$I$381)</f>
        <v>104</v>
      </c>
      <c r="BH67" s="19">
        <f t="shared" ref="BH67:BH130" si="66">RANK(L67,$L$3:$L$381)</f>
        <v>1</v>
      </c>
      <c r="BI67" s="19">
        <f t="shared" ref="BI67:BI130" si="67">RANK(Q67,$Q$3:$Q$381)</f>
        <v>232</v>
      </c>
      <c r="BJ67" s="19">
        <f t="shared" ref="BJ67:BJ130" si="68">RANK(U67,$U$3:$U$381)</f>
        <v>1</v>
      </c>
      <c r="BK67" s="19">
        <f t="shared" ref="BK67:BK130" si="69">RANK(Y67,$Y$3:$Y$381)</f>
        <v>19</v>
      </c>
      <c r="BL67" s="19">
        <f t="shared" ref="BL67:BL130" si="70">RANK(X67,$X$3:$X$381)</f>
        <v>35</v>
      </c>
      <c r="BM67" s="19">
        <f t="shared" ref="BM67:BM130" si="71">RANK(AC67,$AC$3:$AC$381)</f>
        <v>202</v>
      </c>
      <c r="BN67" s="19">
        <f t="shared" ref="BN67:BN130" si="72">RANK(AF67,$AF$3:$AF$381)</f>
        <v>92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339</v>
      </c>
      <c r="BS67" s="19">
        <f t="shared" ref="BS67:BS130" si="77">RANK(AW67,$AW$3:$AW$381)</f>
        <v>168</v>
      </c>
      <c r="BT67" s="19">
        <f t="shared" ref="BT67:BT130" si="78">RANK(AZ67,$AZ$3:$AZ$381)</f>
        <v>1</v>
      </c>
      <c r="BU67" s="19">
        <f t="shared" ref="BU67:BU130" si="79">RANK(BC67,$BC$3:$BC$381)</f>
        <v>1</v>
      </c>
      <c r="BV67" s="19">
        <f t="shared" ref="BV67:BV130" si="80">RANK(R67,$R$3:$R$381)</f>
        <v>103</v>
      </c>
      <c r="BW67" s="19">
        <f t="shared" ref="BW67:BW130" si="81">RANK(Z67,$Z$3:$Z$381)</f>
        <v>19</v>
      </c>
      <c r="BX67" s="19">
        <f t="shared" ref="BX67:BX130" si="82">RANK(AJ67,$AJ$3:$AJ$381)</f>
        <v>142</v>
      </c>
      <c r="BY67" s="19">
        <f t="shared" ref="BY67:BY130" si="83">RANK(AT67,$AT$3:$AT$381)</f>
        <v>122</v>
      </c>
      <c r="BZ67" s="19">
        <f t="shared" ref="BZ67:BZ130" si="84">RANK(BD67,$BD$3:$BD$381)</f>
        <v>36</v>
      </c>
      <c r="CA67" s="18">
        <f t="shared" si="43"/>
        <v>89</v>
      </c>
      <c r="CB67" s="19">
        <f t="shared" ref="CB67:CB130" si="85">SUM(N(FREQUENCY((CA$4:CA$382&gt;CA67)*CA$4:CA$382,CA$4:CA$382)&gt;0))</f>
        <v>8</v>
      </c>
    </row>
    <row r="68" spans="1:80" s="16" customFormat="1" ht="30" x14ac:dyDescent="0.2">
      <c r="A68" s="21">
        <v>144</v>
      </c>
      <c r="B68" s="34">
        <v>6626010831</v>
      </c>
      <c r="C68" s="6" t="s">
        <v>428</v>
      </c>
      <c r="D68" s="5" t="s">
        <v>181</v>
      </c>
      <c r="E68" s="19">
        <v>11</v>
      </c>
      <c r="F68" s="19">
        <v>36</v>
      </c>
      <c r="G68" s="22">
        <v>11</v>
      </c>
      <c r="H68" s="22">
        <v>38</v>
      </c>
      <c r="I68" s="22">
        <f t="shared" si="44"/>
        <v>97</v>
      </c>
      <c r="J68" s="19">
        <v>30</v>
      </c>
      <c r="K68" s="19">
        <v>4</v>
      </c>
      <c r="L68" s="19">
        <f t="shared" si="45"/>
        <v>100</v>
      </c>
      <c r="M68" s="19">
        <v>482</v>
      </c>
      <c r="N68" s="19">
        <v>405</v>
      </c>
      <c r="O68" s="19">
        <v>502</v>
      </c>
      <c r="P68" s="19">
        <v>433</v>
      </c>
      <c r="Q68" s="19">
        <f t="shared" si="46"/>
        <v>95</v>
      </c>
      <c r="R68" s="19">
        <f t="shared" si="47"/>
        <v>97</v>
      </c>
      <c r="S68" s="19">
        <v>20</v>
      </c>
      <c r="T68" s="19">
        <v>5</v>
      </c>
      <c r="U68" s="19">
        <f t="shared" si="48"/>
        <v>100</v>
      </c>
      <c r="V68" s="19">
        <v>484</v>
      </c>
      <c r="W68" s="23">
        <v>600</v>
      </c>
      <c r="X68" s="20">
        <f t="shared" si="49"/>
        <v>81</v>
      </c>
      <c r="Y68" s="42">
        <f t="shared" si="50"/>
        <v>91</v>
      </c>
      <c r="Z68" s="20">
        <f t="shared" si="51"/>
        <v>91</v>
      </c>
      <c r="AA68" s="19">
        <v>20</v>
      </c>
      <c r="AB68" s="19">
        <v>1</v>
      </c>
      <c r="AC68" s="19">
        <f t="shared" si="52"/>
        <v>20</v>
      </c>
      <c r="AD68" s="19">
        <v>20</v>
      </c>
      <c r="AE68" s="19">
        <v>4</v>
      </c>
      <c r="AF68" s="19">
        <f t="shared" si="53"/>
        <v>80</v>
      </c>
      <c r="AG68" s="19">
        <v>33</v>
      </c>
      <c r="AH68" s="19">
        <v>36</v>
      </c>
      <c r="AI68" s="20">
        <f t="shared" si="54"/>
        <v>92</v>
      </c>
      <c r="AJ68" s="42">
        <f t="shared" si="55"/>
        <v>66</v>
      </c>
      <c r="AK68" s="19">
        <v>576</v>
      </c>
      <c r="AL68" s="19">
        <v>600</v>
      </c>
      <c r="AM68" s="20">
        <f t="shared" si="56"/>
        <v>96</v>
      </c>
      <c r="AN68" s="19">
        <v>586</v>
      </c>
      <c r="AO68" s="19">
        <v>600</v>
      </c>
      <c r="AP68" s="20">
        <f t="shared" si="57"/>
        <v>98</v>
      </c>
      <c r="AQ68" s="19">
        <v>434</v>
      </c>
      <c r="AR68" s="19">
        <v>443</v>
      </c>
      <c r="AS68" s="20">
        <f t="shared" si="58"/>
        <v>98</v>
      </c>
      <c r="AT68" s="20">
        <f t="shared" si="59"/>
        <v>97</v>
      </c>
      <c r="AU68" s="19">
        <v>580</v>
      </c>
      <c r="AV68" s="19">
        <v>600</v>
      </c>
      <c r="AW68" s="20">
        <f t="shared" si="60"/>
        <v>97</v>
      </c>
      <c r="AX68" s="19">
        <v>566</v>
      </c>
      <c r="AY68" s="19">
        <v>600</v>
      </c>
      <c r="AZ68" s="20">
        <f t="shared" si="61"/>
        <v>94</v>
      </c>
      <c r="BA68" s="19">
        <v>581</v>
      </c>
      <c r="BB68" s="19">
        <v>600</v>
      </c>
      <c r="BC68" s="20">
        <f t="shared" si="62"/>
        <v>97</v>
      </c>
      <c r="BD68" s="20">
        <f t="shared" si="63"/>
        <v>96</v>
      </c>
      <c r="BE68" s="20">
        <f t="shared" si="64"/>
        <v>89</v>
      </c>
      <c r="BF68" s="24"/>
      <c r="BG68" s="19">
        <f t="shared" si="65"/>
        <v>27</v>
      </c>
      <c r="BH68" s="19">
        <f t="shared" si="66"/>
        <v>1</v>
      </c>
      <c r="BI68" s="19">
        <f t="shared" si="67"/>
        <v>232</v>
      </c>
      <c r="BJ68" s="19">
        <f t="shared" si="68"/>
        <v>1</v>
      </c>
      <c r="BK68" s="19">
        <f t="shared" si="69"/>
        <v>187</v>
      </c>
      <c r="BL68" s="19">
        <f t="shared" si="70"/>
        <v>295</v>
      </c>
      <c r="BM68" s="19">
        <f t="shared" si="71"/>
        <v>117</v>
      </c>
      <c r="BN68" s="19">
        <f t="shared" si="72"/>
        <v>41</v>
      </c>
      <c r="BO68" s="19">
        <f t="shared" si="73"/>
        <v>213</v>
      </c>
      <c r="BP68" s="19">
        <f t="shared" si="74"/>
        <v>123</v>
      </c>
      <c r="BQ68" s="19">
        <f t="shared" si="75"/>
        <v>198</v>
      </c>
      <c r="BR68" s="19">
        <f t="shared" si="76"/>
        <v>172</v>
      </c>
      <c r="BS68" s="19">
        <f t="shared" si="77"/>
        <v>168</v>
      </c>
      <c r="BT68" s="19">
        <f t="shared" si="78"/>
        <v>227</v>
      </c>
      <c r="BU68" s="19">
        <f t="shared" si="79"/>
        <v>223</v>
      </c>
      <c r="BV68" s="19">
        <f t="shared" si="80"/>
        <v>59</v>
      </c>
      <c r="BW68" s="19">
        <f t="shared" si="81"/>
        <v>187</v>
      </c>
      <c r="BX68" s="19">
        <f t="shared" si="82"/>
        <v>80</v>
      </c>
      <c r="BY68" s="19">
        <f t="shared" si="83"/>
        <v>122</v>
      </c>
      <c r="BZ68" s="19">
        <f t="shared" si="84"/>
        <v>215</v>
      </c>
      <c r="CA68" s="18">
        <f t="shared" si="43"/>
        <v>89</v>
      </c>
      <c r="CB68" s="19">
        <f t="shared" si="85"/>
        <v>8</v>
      </c>
    </row>
    <row r="69" spans="1:80" s="16" customFormat="1" x14ac:dyDescent="0.2">
      <c r="A69" s="21">
        <v>145</v>
      </c>
      <c r="B69" s="34">
        <v>6626009177</v>
      </c>
      <c r="C69" s="6" t="s">
        <v>428</v>
      </c>
      <c r="D69" s="5" t="s">
        <v>182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50</v>
      </c>
      <c r="N69" s="19">
        <v>57</v>
      </c>
      <c r="O69" s="19">
        <v>50</v>
      </c>
      <c r="P69" s="19">
        <v>57</v>
      </c>
      <c r="Q69" s="19">
        <f t="shared" si="46"/>
        <v>100</v>
      </c>
      <c r="R69" s="19">
        <f t="shared" si="47"/>
        <v>99</v>
      </c>
      <c r="S69" s="19">
        <v>20</v>
      </c>
      <c r="T69" s="19">
        <v>5</v>
      </c>
      <c r="U69" s="19">
        <f t="shared" si="48"/>
        <v>100</v>
      </c>
      <c r="V69" s="19">
        <v>57</v>
      </c>
      <c r="W69" s="23">
        <v>60</v>
      </c>
      <c r="X69" s="20">
        <f t="shared" si="49"/>
        <v>95</v>
      </c>
      <c r="Y69" s="42">
        <f t="shared" si="50"/>
        <v>98</v>
      </c>
      <c r="Z69" s="20">
        <f t="shared" si="51"/>
        <v>98</v>
      </c>
      <c r="AA69" s="19">
        <v>20</v>
      </c>
      <c r="AB69" s="19">
        <v>1</v>
      </c>
      <c r="AC69" s="19">
        <f t="shared" si="52"/>
        <v>20</v>
      </c>
      <c r="AD69" s="19">
        <v>20</v>
      </c>
      <c r="AE69" s="19">
        <v>3</v>
      </c>
      <c r="AF69" s="19">
        <f t="shared" si="53"/>
        <v>60</v>
      </c>
      <c r="AG69" s="19">
        <v>3</v>
      </c>
      <c r="AH69" s="19">
        <v>4</v>
      </c>
      <c r="AI69" s="20">
        <f t="shared" si="54"/>
        <v>75</v>
      </c>
      <c r="AJ69" s="42">
        <f t="shared" si="55"/>
        <v>53</v>
      </c>
      <c r="AK69" s="19">
        <v>59</v>
      </c>
      <c r="AL69" s="19">
        <v>60</v>
      </c>
      <c r="AM69" s="20">
        <f t="shared" si="56"/>
        <v>98</v>
      </c>
      <c r="AN69" s="19">
        <v>60</v>
      </c>
      <c r="AO69" s="19">
        <v>60</v>
      </c>
      <c r="AP69" s="20">
        <f t="shared" si="57"/>
        <v>100</v>
      </c>
      <c r="AQ69" s="19">
        <v>53</v>
      </c>
      <c r="AR69" s="19">
        <v>53</v>
      </c>
      <c r="AS69" s="20">
        <f t="shared" si="58"/>
        <v>100</v>
      </c>
      <c r="AT69" s="20">
        <f t="shared" si="59"/>
        <v>99</v>
      </c>
      <c r="AU69" s="19">
        <v>59</v>
      </c>
      <c r="AV69" s="19">
        <v>60</v>
      </c>
      <c r="AW69" s="20">
        <f t="shared" si="60"/>
        <v>98</v>
      </c>
      <c r="AX69" s="19">
        <v>57</v>
      </c>
      <c r="AY69" s="19">
        <v>60</v>
      </c>
      <c r="AZ69" s="20">
        <f t="shared" si="61"/>
        <v>95</v>
      </c>
      <c r="BA69" s="19">
        <v>59</v>
      </c>
      <c r="BB69" s="19">
        <v>60</v>
      </c>
      <c r="BC69" s="20">
        <f t="shared" si="62"/>
        <v>98</v>
      </c>
      <c r="BD69" s="20">
        <f t="shared" si="63"/>
        <v>97</v>
      </c>
      <c r="BE69" s="20">
        <f t="shared" si="64"/>
        <v>89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1</v>
      </c>
      <c r="BJ69" s="19">
        <f t="shared" si="68"/>
        <v>1</v>
      </c>
      <c r="BK69" s="19">
        <f t="shared" si="69"/>
        <v>30</v>
      </c>
      <c r="BL69" s="19">
        <f t="shared" si="70"/>
        <v>63</v>
      </c>
      <c r="BM69" s="19">
        <f t="shared" si="71"/>
        <v>117</v>
      </c>
      <c r="BN69" s="19">
        <f t="shared" si="72"/>
        <v>92</v>
      </c>
      <c r="BO69" s="19">
        <f t="shared" si="73"/>
        <v>296</v>
      </c>
      <c r="BP69" s="19">
        <f t="shared" si="74"/>
        <v>65</v>
      </c>
      <c r="BQ69" s="19">
        <f t="shared" si="75"/>
        <v>1</v>
      </c>
      <c r="BR69" s="19">
        <f t="shared" si="76"/>
        <v>1</v>
      </c>
      <c r="BS69" s="19">
        <f t="shared" si="77"/>
        <v>128</v>
      </c>
      <c r="BT69" s="19">
        <f t="shared" si="78"/>
        <v>192</v>
      </c>
      <c r="BU69" s="19">
        <f t="shared" si="79"/>
        <v>159</v>
      </c>
      <c r="BV69" s="19">
        <f t="shared" si="80"/>
        <v>5</v>
      </c>
      <c r="BW69" s="19">
        <f t="shared" si="81"/>
        <v>30</v>
      </c>
      <c r="BX69" s="19">
        <f t="shared" si="82"/>
        <v>170</v>
      </c>
      <c r="BY69" s="19">
        <f t="shared" si="83"/>
        <v>31</v>
      </c>
      <c r="BZ69" s="19">
        <f t="shared" si="84"/>
        <v>163</v>
      </c>
      <c r="CA69" s="18">
        <f t="shared" si="43"/>
        <v>89</v>
      </c>
      <c r="CB69" s="19">
        <f t="shared" si="85"/>
        <v>8</v>
      </c>
    </row>
    <row r="70" spans="1:80" s="16" customFormat="1" x14ac:dyDescent="0.2">
      <c r="A70" s="21">
        <v>146</v>
      </c>
      <c r="B70" s="34">
        <v>6626009184</v>
      </c>
      <c r="C70" s="6" t="s">
        <v>428</v>
      </c>
      <c r="D70" s="5" t="s">
        <v>183</v>
      </c>
      <c r="E70" s="19">
        <v>8</v>
      </c>
      <c r="F70" s="19">
        <v>37</v>
      </c>
      <c r="G70" s="22">
        <v>11</v>
      </c>
      <c r="H70" s="22">
        <v>38</v>
      </c>
      <c r="I70" s="22">
        <f t="shared" si="44"/>
        <v>85</v>
      </c>
      <c r="J70" s="19">
        <v>30</v>
      </c>
      <c r="K70" s="19">
        <v>4</v>
      </c>
      <c r="L70" s="19">
        <f t="shared" si="45"/>
        <v>100</v>
      </c>
      <c r="M70" s="19">
        <v>69</v>
      </c>
      <c r="N70" s="19">
        <v>67</v>
      </c>
      <c r="O70" s="19">
        <v>69</v>
      </c>
      <c r="P70" s="19">
        <v>68</v>
      </c>
      <c r="Q70" s="19">
        <f t="shared" si="46"/>
        <v>99</v>
      </c>
      <c r="R70" s="19">
        <f t="shared" si="47"/>
        <v>95</v>
      </c>
      <c r="S70" s="19">
        <v>20</v>
      </c>
      <c r="T70" s="19">
        <v>4</v>
      </c>
      <c r="U70" s="19">
        <f t="shared" si="48"/>
        <v>80</v>
      </c>
      <c r="V70" s="19">
        <v>68</v>
      </c>
      <c r="W70" s="23">
        <v>78</v>
      </c>
      <c r="X70" s="20">
        <f t="shared" si="49"/>
        <v>87</v>
      </c>
      <c r="Y70" s="42">
        <f t="shared" si="50"/>
        <v>84</v>
      </c>
      <c r="Z70" s="20">
        <f t="shared" si="51"/>
        <v>84</v>
      </c>
      <c r="AA70" s="19">
        <v>20</v>
      </c>
      <c r="AB70" s="19">
        <v>2</v>
      </c>
      <c r="AC70" s="19">
        <f t="shared" si="52"/>
        <v>40</v>
      </c>
      <c r="AD70" s="19">
        <v>20</v>
      </c>
      <c r="AE70" s="19">
        <v>3</v>
      </c>
      <c r="AF70" s="19">
        <f t="shared" si="53"/>
        <v>60</v>
      </c>
      <c r="AG70" s="19">
        <v>1</v>
      </c>
      <c r="AH70" s="19">
        <v>1</v>
      </c>
      <c r="AI70" s="20">
        <f t="shared" si="54"/>
        <v>100</v>
      </c>
      <c r="AJ70" s="42">
        <f t="shared" si="55"/>
        <v>66</v>
      </c>
      <c r="AK70" s="19">
        <v>77</v>
      </c>
      <c r="AL70" s="19">
        <v>78</v>
      </c>
      <c r="AM70" s="20">
        <f t="shared" si="56"/>
        <v>99</v>
      </c>
      <c r="AN70" s="19">
        <v>78</v>
      </c>
      <c r="AO70" s="19">
        <v>78</v>
      </c>
      <c r="AP70" s="20">
        <f t="shared" si="57"/>
        <v>100</v>
      </c>
      <c r="AQ70" s="19">
        <v>63</v>
      </c>
      <c r="AR70" s="19">
        <v>65</v>
      </c>
      <c r="AS70" s="20">
        <f t="shared" si="58"/>
        <v>97</v>
      </c>
      <c r="AT70" s="20">
        <f t="shared" si="59"/>
        <v>99</v>
      </c>
      <c r="AU70" s="19">
        <v>78</v>
      </c>
      <c r="AV70" s="19">
        <v>78</v>
      </c>
      <c r="AW70" s="20">
        <f t="shared" si="60"/>
        <v>100</v>
      </c>
      <c r="AX70" s="19">
        <v>74</v>
      </c>
      <c r="AY70" s="19">
        <v>78</v>
      </c>
      <c r="AZ70" s="20">
        <f t="shared" si="61"/>
        <v>95</v>
      </c>
      <c r="BA70" s="19">
        <v>78</v>
      </c>
      <c r="BB70" s="19">
        <v>78</v>
      </c>
      <c r="BC70" s="20">
        <f t="shared" si="62"/>
        <v>100</v>
      </c>
      <c r="BD70" s="20">
        <f t="shared" si="63"/>
        <v>99</v>
      </c>
      <c r="BE70" s="20">
        <f t="shared" si="64"/>
        <v>89</v>
      </c>
      <c r="BF70" s="24"/>
      <c r="BG70" s="19">
        <f t="shared" si="65"/>
        <v>304</v>
      </c>
      <c r="BH70" s="19">
        <f t="shared" si="66"/>
        <v>1</v>
      </c>
      <c r="BI70" s="19">
        <f t="shared" si="67"/>
        <v>52</v>
      </c>
      <c r="BJ70" s="19">
        <f t="shared" si="68"/>
        <v>253</v>
      </c>
      <c r="BK70" s="19">
        <f t="shared" si="69"/>
        <v>278</v>
      </c>
      <c r="BL70" s="19">
        <f t="shared" si="70"/>
        <v>203</v>
      </c>
      <c r="BM70" s="19">
        <f t="shared" si="71"/>
        <v>62</v>
      </c>
      <c r="BN70" s="19">
        <f t="shared" si="72"/>
        <v>92</v>
      </c>
      <c r="BO70" s="19">
        <f t="shared" si="73"/>
        <v>1</v>
      </c>
      <c r="BP70" s="19">
        <f t="shared" si="74"/>
        <v>46</v>
      </c>
      <c r="BQ70" s="19">
        <f t="shared" si="75"/>
        <v>1</v>
      </c>
      <c r="BR70" s="19">
        <f t="shared" si="76"/>
        <v>233</v>
      </c>
      <c r="BS70" s="19">
        <f t="shared" si="77"/>
        <v>1</v>
      </c>
      <c r="BT70" s="19">
        <f t="shared" si="78"/>
        <v>192</v>
      </c>
      <c r="BU70" s="19">
        <f t="shared" si="79"/>
        <v>1</v>
      </c>
      <c r="BV70" s="19">
        <f t="shared" si="80"/>
        <v>142</v>
      </c>
      <c r="BW70" s="19">
        <f t="shared" si="81"/>
        <v>278</v>
      </c>
      <c r="BX70" s="19">
        <f t="shared" si="82"/>
        <v>80</v>
      </c>
      <c r="BY70" s="19">
        <f t="shared" si="83"/>
        <v>31</v>
      </c>
      <c r="BZ70" s="19">
        <f t="shared" si="84"/>
        <v>36</v>
      </c>
      <c r="CA70" s="18">
        <f t="shared" si="43"/>
        <v>89</v>
      </c>
      <c r="CB70" s="19">
        <f t="shared" si="85"/>
        <v>8</v>
      </c>
    </row>
    <row r="71" spans="1:80" s="16" customFormat="1" x14ac:dyDescent="0.2">
      <c r="A71" s="21">
        <v>156</v>
      </c>
      <c r="B71" s="34">
        <v>6643007910</v>
      </c>
      <c r="C71" s="6" t="s">
        <v>429</v>
      </c>
      <c r="D71" s="5" t="s">
        <v>193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4</v>
      </c>
      <c r="L71" s="19">
        <f t="shared" si="45"/>
        <v>100</v>
      </c>
      <c r="M71" s="19">
        <v>18</v>
      </c>
      <c r="N71" s="19">
        <v>17</v>
      </c>
      <c r="O71" s="19">
        <v>18</v>
      </c>
      <c r="P71" s="19">
        <v>17</v>
      </c>
      <c r="Q71" s="19">
        <f t="shared" si="46"/>
        <v>100</v>
      </c>
      <c r="R71" s="19">
        <f t="shared" si="47"/>
        <v>99</v>
      </c>
      <c r="S71" s="19">
        <v>20</v>
      </c>
      <c r="T71" s="19">
        <v>5</v>
      </c>
      <c r="U71" s="19">
        <f t="shared" si="48"/>
        <v>100</v>
      </c>
      <c r="V71" s="19">
        <v>20</v>
      </c>
      <c r="W71" s="23">
        <v>20</v>
      </c>
      <c r="X71" s="20">
        <f t="shared" si="49"/>
        <v>100</v>
      </c>
      <c r="Y71" s="42">
        <f t="shared" si="50"/>
        <v>100</v>
      </c>
      <c r="Z71" s="20">
        <f t="shared" si="51"/>
        <v>100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2</v>
      </c>
      <c r="AF71" s="19">
        <f t="shared" si="53"/>
        <v>40</v>
      </c>
      <c r="AG71" s="19">
        <v>3</v>
      </c>
      <c r="AH71" s="19">
        <v>3</v>
      </c>
      <c r="AI71" s="20">
        <f t="shared" si="54"/>
        <v>100</v>
      </c>
      <c r="AJ71" s="42">
        <f t="shared" si="55"/>
        <v>46</v>
      </c>
      <c r="AK71" s="19">
        <v>19</v>
      </c>
      <c r="AL71" s="19">
        <v>20</v>
      </c>
      <c r="AM71" s="20">
        <f t="shared" si="56"/>
        <v>95</v>
      </c>
      <c r="AN71" s="19">
        <v>20</v>
      </c>
      <c r="AO71" s="19">
        <v>20</v>
      </c>
      <c r="AP71" s="20">
        <f t="shared" si="57"/>
        <v>100</v>
      </c>
      <c r="AQ71" s="19">
        <v>19</v>
      </c>
      <c r="AR71" s="19">
        <v>19</v>
      </c>
      <c r="AS71" s="20">
        <f t="shared" si="58"/>
        <v>100</v>
      </c>
      <c r="AT71" s="20">
        <f t="shared" si="59"/>
        <v>98</v>
      </c>
      <c r="AU71" s="19">
        <v>20</v>
      </c>
      <c r="AV71" s="19">
        <v>20</v>
      </c>
      <c r="AW71" s="20">
        <f t="shared" si="60"/>
        <v>100</v>
      </c>
      <c r="AX71" s="19">
        <v>20</v>
      </c>
      <c r="AY71" s="19">
        <v>20</v>
      </c>
      <c r="AZ71" s="20">
        <f t="shared" si="61"/>
        <v>100</v>
      </c>
      <c r="BA71" s="19">
        <v>20</v>
      </c>
      <c r="BB71" s="19">
        <v>20</v>
      </c>
      <c r="BC71" s="20">
        <f t="shared" si="62"/>
        <v>100</v>
      </c>
      <c r="BD71" s="20">
        <f t="shared" si="63"/>
        <v>100</v>
      </c>
      <c r="BE71" s="20">
        <f t="shared" si="64"/>
        <v>89</v>
      </c>
      <c r="BF71" s="24"/>
      <c r="BG71" s="19">
        <f t="shared" si="65"/>
        <v>41</v>
      </c>
      <c r="BH71" s="19">
        <f t="shared" si="66"/>
        <v>1</v>
      </c>
      <c r="BI71" s="19">
        <f t="shared" si="67"/>
        <v>1</v>
      </c>
      <c r="BJ71" s="19">
        <f t="shared" si="68"/>
        <v>1</v>
      </c>
      <c r="BK71" s="19">
        <f t="shared" si="69"/>
        <v>1</v>
      </c>
      <c r="BL71" s="19">
        <f t="shared" si="70"/>
        <v>1</v>
      </c>
      <c r="BM71" s="19">
        <f t="shared" si="71"/>
        <v>202</v>
      </c>
      <c r="BN71" s="19">
        <f t="shared" si="72"/>
        <v>185</v>
      </c>
      <c r="BO71" s="19">
        <f t="shared" si="73"/>
        <v>1</v>
      </c>
      <c r="BP71" s="19">
        <f t="shared" si="74"/>
        <v>151</v>
      </c>
      <c r="BQ71" s="19">
        <f t="shared" si="75"/>
        <v>1</v>
      </c>
      <c r="BR71" s="19">
        <f t="shared" si="76"/>
        <v>1</v>
      </c>
      <c r="BS71" s="19">
        <f t="shared" si="77"/>
        <v>1</v>
      </c>
      <c r="BT71" s="19">
        <f t="shared" si="78"/>
        <v>1</v>
      </c>
      <c r="BU71" s="19">
        <f t="shared" si="79"/>
        <v>1</v>
      </c>
      <c r="BV71" s="19">
        <f t="shared" si="80"/>
        <v>5</v>
      </c>
      <c r="BW71" s="19">
        <f t="shared" si="81"/>
        <v>1</v>
      </c>
      <c r="BX71" s="19">
        <f t="shared" si="82"/>
        <v>217</v>
      </c>
      <c r="BY71" s="19">
        <f t="shared" si="83"/>
        <v>72</v>
      </c>
      <c r="BZ71" s="19">
        <f t="shared" si="84"/>
        <v>1</v>
      </c>
      <c r="CA71" s="18">
        <f t="shared" si="43"/>
        <v>89</v>
      </c>
      <c r="CB71" s="19">
        <f t="shared" si="85"/>
        <v>8</v>
      </c>
    </row>
    <row r="72" spans="1:80" s="16" customFormat="1" x14ac:dyDescent="0.2">
      <c r="A72" s="21">
        <v>157</v>
      </c>
      <c r="B72" s="34">
        <v>6643007902</v>
      </c>
      <c r="C72" s="6" t="s">
        <v>429</v>
      </c>
      <c r="D72" s="5" t="s">
        <v>194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4</v>
      </c>
      <c r="L72" s="19">
        <f t="shared" si="45"/>
        <v>100</v>
      </c>
      <c r="M72" s="19">
        <v>100</v>
      </c>
      <c r="N72" s="19">
        <v>73</v>
      </c>
      <c r="O72" s="19">
        <v>102</v>
      </c>
      <c r="P72" s="19">
        <v>73</v>
      </c>
      <c r="Q72" s="19">
        <f t="shared" si="46"/>
        <v>99</v>
      </c>
      <c r="R72" s="19">
        <f t="shared" si="47"/>
        <v>98</v>
      </c>
      <c r="S72" s="19">
        <v>20</v>
      </c>
      <c r="T72" s="19">
        <v>5</v>
      </c>
      <c r="U72" s="19">
        <f t="shared" si="48"/>
        <v>100</v>
      </c>
      <c r="V72" s="19">
        <v>103</v>
      </c>
      <c r="W72" s="23">
        <v>109</v>
      </c>
      <c r="X72" s="20">
        <f t="shared" si="49"/>
        <v>94</v>
      </c>
      <c r="Y72" s="42">
        <f t="shared" si="50"/>
        <v>97</v>
      </c>
      <c r="Z72" s="20">
        <f t="shared" si="51"/>
        <v>97</v>
      </c>
      <c r="AA72" s="19">
        <v>20</v>
      </c>
      <c r="AB72" s="19">
        <v>1</v>
      </c>
      <c r="AC72" s="19">
        <f t="shared" si="52"/>
        <v>20</v>
      </c>
      <c r="AD72" s="19">
        <v>20</v>
      </c>
      <c r="AE72" s="19">
        <v>2</v>
      </c>
      <c r="AF72" s="19">
        <f t="shared" si="53"/>
        <v>40</v>
      </c>
      <c r="AG72" s="19">
        <v>1</v>
      </c>
      <c r="AH72" s="19">
        <v>1</v>
      </c>
      <c r="AI72" s="20">
        <f t="shared" si="54"/>
        <v>100</v>
      </c>
      <c r="AJ72" s="42">
        <f t="shared" si="55"/>
        <v>52</v>
      </c>
      <c r="AK72" s="19">
        <v>107</v>
      </c>
      <c r="AL72" s="19">
        <v>109</v>
      </c>
      <c r="AM72" s="20">
        <f t="shared" si="56"/>
        <v>98</v>
      </c>
      <c r="AN72" s="19">
        <v>109</v>
      </c>
      <c r="AO72" s="19">
        <v>109</v>
      </c>
      <c r="AP72" s="20">
        <f t="shared" si="57"/>
        <v>100</v>
      </c>
      <c r="AQ72" s="19">
        <v>80</v>
      </c>
      <c r="AR72" s="19">
        <v>80</v>
      </c>
      <c r="AS72" s="20">
        <f t="shared" si="58"/>
        <v>100</v>
      </c>
      <c r="AT72" s="20">
        <f t="shared" si="59"/>
        <v>99</v>
      </c>
      <c r="AU72" s="19">
        <v>109</v>
      </c>
      <c r="AV72" s="19">
        <v>109</v>
      </c>
      <c r="AW72" s="20">
        <f t="shared" si="60"/>
        <v>100</v>
      </c>
      <c r="AX72" s="19">
        <v>101</v>
      </c>
      <c r="AY72" s="19">
        <v>109</v>
      </c>
      <c r="AZ72" s="20">
        <f t="shared" si="61"/>
        <v>93</v>
      </c>
      <c r="BA72" s="19">
        <v>109</v>
      </c>
      <c r="BB72" s="19">
        <v>109</v>
      </c>
      <c r="BC72" s="20">
        <f t="shared" si="62"/>
        <v>100</v>
      </c>
      <c r="BD72" s="20">
        <f t="shared" si="63"/>
        <v>99</v>
      </c>
      <c r="BE72" s="20">
        <f t="shared" si="64"/>
        <v>89</v>
      </c>
      <c r="BF72" s="24"/>
      <c r="BG72" s="19">
        <f t="shared" si="65"/>
        <v>41</v>
      </c>
      <c r="BH72" s="19">
        <f t="shared" si="66"/>
        <v>1</v>
      </c>
      <c r="BI72" s="19">
        <f t="shared" si="67"/>
        <v>52</v>
      </c>
      <c r="BJ72" s="19">
        <f t="shared" si="68"/>
        <v>1</v>
      </c>
      <c r="BK72" s="19">
        <f t="shared" si="69"/>
        <v>47</v>
      </c>
      <c r="BL72" s="19">
        <f t="shared" si="70"/>
        <v>75</v>
      </c>
      <c r="BM72" s="19">
        <f t="shared" si="71"/>
        <v>117</v>
      </c>
      <c r="BN72" s="19">
        <f t="shared" si="72"/>
        <v>185</v>
      </c>
      <c r="BO72" s="19">
        <f t="shared" si="73"/>
        <v>1</v>
      </c>
      <c r="BP72" s="19">
        <f t="shared" si="74"/>
        <v>65</v>
      </c>
      <c r="BQ72" s="19">
        <f t="shared" si="75"/>
        <v>1</v>
      </c>
      <c r="BR72" s="19">
        <f t="shared" si="76"/>
        <v>1</v>
      </c>
      <c r="BS72" s="19">
        <f t="shared" si="77"/>
        <v>1</v>
      </c>
      <c r="BT72" s="19">
        <f t="shared" si="78"/>
        <v>258</v>
      </c>
      <c r="BU72" s="19">
        <f t="shared" si="79"/>
        <v>1</v>
      </c>
      <c r="BV72" s="19">
        <f t="shared" si="80"/>
        <v>18</v>
      </c>
      <c r="BW72" s="19">
        <f t="shared" si="81"/>
        <v>47</v>
      </c>
      <c r="BX72" s="19">
        <f t="shared" si="82"/>
        <v>176</v>
      </c>
      <c r="BY72" s="19">
        <f t="shared" si="83"/>
        <v>31</v>
      </c>
      <c r="BZ72" s="19">
        <f t="shared" si="84"/>
        <v>36</v>
      </c>
      <c r="CA72" s="18">
        <f t="shared" si="43"/>
        <v>89</v>
      </c>
      <c r="CB72" s="19">
        <f t="shared" si="85"/>
        <v>8</v>
      </c>
    </row>
    <row r="73" spans="1:80" s="16" customFormat="1" x14ac:dyDescent="0.2">
      <c r="A73" s="21">
        <v>179</v>
      </c>
      <c r="B73" s="34">
        <v>6604011609</v>
      </c>
      <c r="C73" s="39" t="s">
        <v>501</v>
      </c>
      <c r="D73" s="6" t="s">
        <v>215</v>
      </c>
      <c r="E73" s="19">
        <v>6.5</v>
      </c>
      <c r="F73" s="19">
        <v>35</v>
      </c>
      <c r="G73" s="22">
        <v>9</v>
      </c>
      <c r="H73" s="22">
        <v>36</v>
      </c>
      <c r="I73" s="22">
        <f t="shared" si="44"/>
        <v>85</v>
      </c>
      <c r="J73" s="19">
        <v>30</v>
      </c>
      <c r="K73" s="19">
        <v>4</v>
      </c>
      <c r="L73" s="19">
        <f t="shared" si="45"/>
        <v>100</v>
      </c>
      <c r="M73" s="19">
        <v>39</v>
      </c>
      <c r="N73" s="19">
        <v>39</v>
      </c>
      <c r="O73" s="19">
        <v>39</v>
      </c>
      <c r="P73" s="19">
        <v>39</v>
      </c>
      <c r="Q73" s="19">
        <f t="shared" si="46"/>
        <v>100</v>
      </c>
      <c r="R73" s="19">
        <f t="shared" si="47"/>
        <v>96</v>
      </c>
      <c r="S73" s="19">
        <v>20</v>
      </c>
      <c r="T73" s="19">
        <v>4</v>
      </c>
      <c r="U73" s="19">
        <f t="shared" si="48"/>
        <v>80</v>
      </c>
      <c r="V73" s="19">
        <v>39</v>
      </c>
      <c r="W73" s="23">
        <v>39</v>
      </c>
      <c r="X73" s="20">
        <f t="shared" si="49"/>
        <v>100</v>
      </c>
      <c r="Y73" s="42">
        <f t="shared" si="50"/>
        <v>90</v>
      </c>
      <c r="Z73" s="20">
        <f t="shared" si="51"/>
        <v>90</v>
      </c>
      <c r="AA73" s="19">
        <v>20</v>
      </c>
      <c r="AB73" s="19">
        <v>1</v>
      </c>
      <c r="AC73" s="19">
        <f t="shared" si="52"/>
        <v>20</v>
      </c>
      <c r="AD73" s="19">
        <v>20</v>
      </c>
      <c r="AE73" s="19">
        <v>3</v>
      </c>
      <c r="AF73" s="19">
        <f t="shared" si="53"/>
        <v>60</v>
      </c>
      <c r="AG73" s="19">
        <v>1</v>
      </c>
      <c r="AH73" s="19">
        <v>1</v>
      </c>
      <c r="AI73" s="20">
        <f t="shared" si="54"/>
        <v>100</v>
      </c>
      <c r="AJ73" s="42">
        <f t="shared" si="55"/>
        <v>60</v>
      </c>
      <c r="AK73" s="19">
        <v>39</v>
      </c>
      <c r="AL73" s="19">
        <v>39</v>
      </c>
      <c r="AM73" s="20">
        <f t="shared" si="56"/>
        <v>100</v>
      </c>
      <c r="AN73" s="19">
        <v>39</v>
      </c>
      <c r="AO73" s="19">
        <v>39</v>
      </c>
      <c r="AP73" s="20">
        <f t="shared" si="57"/>
        <v>100</v>
      </c>
      <c r="AQ73" s="19">
        <v>39</v>
      </c>
      <c r="AR73" s="19">
        <v>39</v>
      </c>
      <c r="AS73" s="20">
        <f t="shared" si="58"/>
        <v>100</v>
      </c>
      <c r="AT73" s="20">
        <f t="shared" si="59"/>
        <v>100</v>
      </c>
      <c r="AU73" s="19">
        <v>39</v>
      </c>
      <c r="AV73" s="19">
        <v>39</v>
      </c>
      <c r="AW73" s="20">
        <f t="shared" si="60"/>
        <v>100</v>
      </c>
      <c r="AX73" s="19">
        <v>39</v>
      </c>
      <c r="AY73" s="19">
        <v>39</v>
      </c>
      <c r="AZ73" s="20">
        <f t="shared" si="61"/>
        <v>100</v>
      </c>
      <c r="BA73" s="19">
        <v>39</v>
      </c>
      <c r="BB73" s="19">
        <v>39</v>
      </c>
      <c r="BC73" s="20">
        <f t="shared" si="62"/>
        <v>100</v>
      </c>
      <c r="BD73" s="20">
        <f t="shared" si="63"/>
        <v>100</v>
      </c>
      <c r="BE73" s="20">
        <f t="shared" si="64"/>
        <v>89</v>
      </c>
      <c r="BF73" s="24"/>
      <c r="BG73" s="19">
        <f t="shared" si="65"/>
        <v>304</v>
      </c>
      <c r="BH73" s="19">
        <f t="shared" si="66"/>
        <v>1</v>
      </c>
      <c r="BI73" s="19">
        <f t="shared" si="67"/>
        <v>1</v>
      </c>
      <c r="BJ73" s="19">
        <f t="shared" si="68"/>
        <v>253</v>
      </c>
      <c r="BK73" s="19">
        <f t="shared" si="69"/>
        <v>204</v>
      </c>
      <c r="BL73" s="19">
        <f t="shared" si="70"/>
        <v>1</v>
      </c>
      <c r="BM73" s="19">
        <f t="shared" si="71"/>
        <v>117</v>
      </c>
      <c r="BN73" s="19">
        <f t="shared" si="72"/>
        <v>92</v>
      </c>
      <c r="BO73" s="19">
        <f t="shared" si="73"/>
        <v>1</v>
      </c>
      <c r="BP73" s="19">
        <f t="shared" si="74"/>
        <v>1</v>
      </c>
      <c r="BQ73" s="19">
        <f t="shared" si="75"/>
        <v>1</v>
      </c>
      <c r="BR73" s="19">
        <f t="shared" si="76"/>
        <v>1</v>
      </c>
      <c r="BS73" s="19">
        <f t="shared" si="77"/>
        <v>1</v>
      </c>
      <c r="BT73" s="19">
        <f t="shared" si="78"/>
        <v>1</v>
      </c>
      <c r="BU73" s="19">
        <f t="shared" si="79"/>
        <v>1</v>
      </c>
      <c r="BV73" s="19">
        <f t="shared" si="80"/>
        <v>103</v>
      </c>
      <c r="BW73" s="19">
        <f t="shared" si="81"/>
        <v>204</v>
      </c>
      <c r="BX73" s="19">
        <f t="shared" si="82"/>
        <v>112</v>
      </c>
      <c r="BY73" s="19">
        <f t="shared" si="83"/>
        <v>1</v>
      </c>
      <c r="BZ73" s="19">
        <f t="shared" si="84"/>
        <v>1</v>
      </c>
      <c r="CA73" s="18">
        <f t="shared" si="43"/>
        <v>89</v>
      </c>
      <c r="CB73" s="19">
        <f t="shared" si="85"/>
        <v>8</v>
      </c>
    </row>
    <row r="74" spans="1:80" s="16" customFormat="1" x14ac:dyDescent="0.2">
      <c r="A74" s="21">
        <v>180</v>
      </c>
      <c r="B74" s="36">
        <v>6628009246</v>
      </c>
      <c r="C74" s="5" t="s">
        <v>434</v>
      </c>
      <c r="D74" s="5" t="s">
        <v>216</v>
      </c>
      <c r="E74" s="19">
        <v>9</v>
      </c>
      <c r="F74" s="19">
        <v>38</v>
      </c>
      <c r="G74" s="22">
        <v>11</v>
      </c>
      <c r="H74" s="22">
        <v>38</v>
      </c>
      <c r="I74" s="22">
        <f t="shared" si="44"/>
        <v>91</v>
      </c>
      <c r="J74" s="19">
        <v>30</v>
      </c>
      <c r="K74" s="19">
        <v>4</v>
      </c>
      <c r="L74" s="19">
        <f t="shared" si="45"/>
        <v>100</v>
      </c>
      <c r="M74" s="19">
        <v>81</v>
      </c>
      <c r="N74" s="19">
        <v>88</v>
      </c>
      <c r="O74" s="19">
        <v>83</v>
      </c>
      <c r="P74" s="19">
        <v>90</v>
      </c>
      <c r="Q74" s="19">
        <f t="shared" si="46"/>
        <v>98</v>
      </c>
      <c r="R74" s="19">
        <f t="shared" si="47"/>
        <v>97</v>
      </c>
      <c r="S74" s="19">
        <v>20</v>
      </c>
      <c r="T74" s="19">
        <v>4</v>
      </c>
      <c r="U74" s="19">
        <f t="shared" si="48"/>
        <v>80</v>
      </c>
      <c r="V74" s="19">
        <v>113</v>
      </c>
      <c r="W74" s="23">
        <v>114</v>
      </c>
      <c r="X74" s="20">
        <f t="shared" si="49"/>
        <v>99</v>
      </c>
      <c r="Y74" s="42">
        <f t="shared" si="50"/>
        <v>90</v>
      </c>
      <c r="Z74" s="20">
        <f t="shared" si="51"/>
        <v>90</v>
      </c>
      <c r="AA74" s="19">
        <v>20</v>
      </c>
      <c r="AB74" s="19">
        <v>3</v>
      </c>
      <c r="AC74" s="19">
        <f t="shared" si="52"/>
        <v>60</v>
      </c>
      <c r="AD74" s="19">
        <v>20</v>
      </c>
      <c r="AE74" s="19">
        <v>2</v>
      </c>
      <c r="AF74" s="19">
        <f t="shared" si="53"/>
        <v>40</v>
      </c>
      <c r="AG74" s="19">
        <v>6</v>
      </c>
      <c r="AH74" s="19">
        <v>7</v>
      </c>
      <c r="AI74" s="20">
        <f t="shared" si="54"/>
        <v>86</v>
      </c>
      <c r="AJ74" s="42">
        <f t="shared" si="55"/>
        <v>60</v>
      </c>
      <c r="AK74" s="19">
        <v>113</v>
      </c>
      <c r="AL74" s="19">
        <v>114</v>
      </c>
      <c r="AM74" s="20">
        <f t="shared" si="56"/>
        <v>99</v>
      </c>
      <c r="AN74" s="19">
        <v>114</v>
      </c>
      <c r="AO74" s="19">
        <v>114</v>
      </c>
      <c r="AP74" s="20">
        <f t="shared" si="57"/>
        <v>100</v>
      </c>
      <c r="AQ74" s="19">
        <v>88</v>
      </c>
      <c r="AR74" s="19">
        <v>98</v>
      </c>
      <c r="AS74" s="20">
        <f t="shared" si="58"/>
        <v>90</v>
      </c>
      <c r="AT74" s="20">
        <f t="shared" si="59"/>
        <v>98</v>
      </c>
      <c r="AU74" s="19">
        <v>113</v>
      </c>
      <c r="AV74" s="19">
        <v>114</v>
      </c>
      <c r="AW74" s="20">
        <f t="shared" si="60"/>
        <v>99</v>
      </c>
      <c r="AX74" s="19">
        <v>111</v>
      </c>
      <c r="AY74" s="19">
        <v>114</v>
      </c>
      <c r="AZ74" s="20">
        <f t="shared" si="61"/>
        <v>97</v>
      </c>
      <c r="BA74" s="19">
        <v>114</v>
      </c>
      <c r="BB74" s="19">
        <v>114</v>
      </c>
      <c r="BC74" s="20">
        <f t="shared" si="62"/>
        <v>100</v>
      </c>
      <c r="BD74" s="20">
        <f t="shared" si="63"/>
        <v>99</v>
      </c>
      <c r="BE74" s="20">
        <f t="shared" si="64"/>
        <v>89</v>
      </c>
      <c r="BF74" s="24"/>
      <c r="BG74" s="19">
        <f t="shared" si="65"/>
        <v>216</v>
      </c>
      <c r="BH74" s="19">
        <f t="shared" si="66"/>
        <v>1</v>
      </c>
      <c r="BI74" s="19">
        <f t="shared" si="67"/>
        <v>94</v>
      </c>
      <c r="BJ74" s="19">
        <f t="shared" si="68"/>
        <v>253</v>
      </c>
      <c r="BK74" s="19">
        <f t="shared" si="69"/>
        <v>204</v>
      </c>
      <c r="BL74" s="19">
        <f t="shared" si="70"/>
        <v>27</v>
      </c>
      <c r="BM74" s="19">
        <f t="shared" si="71"/>
        <v>28</v>
      </c>
      <c r="BN74" s="19">
        <f t="shared" si="72"/>
        <v>185</v>
      </c>
      <c r="BO74" s="19">
        <f t="shared" si="73"/>
        <v>254</v>
      </c>
      <c r="BP74" s="19">
        <f t="shared" si="74"/>
        <v>46</v>
      </c>
      <c r="BQ74" s="19">
        <f t="shared" si="75"/>
        <v>1</v>
      </c>
      <c r="BR74" s="19">
        <f t="shared" si="76"/>
        <v>361</v>
      </c>
      <c r="BS74" s="19">
        <f t="shared" si="77"/>
        <v>78</v>
      </c>
      <c r="BT74" s="19">
        <f t="shared" si="78"/>
        <v>109</v>
      </c>
      <c r="BU74" s="19">
        <f t="shared" si="79"/>
        <v>1</v>
      </c>
      <c r="BV74" s="19">
        <f t="shared" si="80"/>
        <v>59</v>
      </c>
      <c r="BW74" s="19">
        <f t="shared" si="81"/>
        <v>204</v>
      </c>
      <c r="BX74" s="19">
        <f t="shared" si="82"/>
        <v>112</v>
      </c>
      <c r="BY74" s="19">
        <f t="shared" si="83"/>
        <v>72</v>
      </c>
      <c r="BZ74" s="19">
        <f t="shared" si="84"/>
        <v>36</v>
      </c>
      <c r="CA74" s="18">
        <f t="shared" si="43"/>
        <v>89</v>
      </c>
      <c r="CB74" s="19">
        <f t="shared" si="85"/>
        <v>8</v>
      </c>
    </row>
    <row r="75" spans="1:80" s="16" customFormat="1" ht="30" x14ac:dyDescent="0.2">
      <c r="A75" s="21">
        <v>217</v>
      </c>
      <c r="B75" s="34">
        <v>6652014695</v>
      </c>
      <c r="C75" s="5" t="s">
        <v>438</v>
      </c>
      <c r="D75" s="5" t="s">
        <v>252</v>
      </c>
      <c r="E75" s="19">
        <v>10</v>
      </c>
      <c r="F75" s="19">
        <v>34</v>
      </c>
      <c r="G75" s="22">
        <v>11</v>
      </c>
      <c r="H75" s="22">
        <v>38</v>
      </c>
      <c r="I75" s="22">
        <f t="shared" si="44"/>
        <v>90</v>
      </c>
      <c r="J75" s="19">
        <v>30</v>
      </c>
      <c r="K75" s="19">
        <v>4</v>
      </c>
      <c r="L75" s="19">
        <f t="shared" si="45"/>
        <v>100</v>
      </c>
      <c r="M75" s="19">
        <v>25</v>
      </c>
      <c r="N75" s="19">
        <v>25</v>
      </c>
      <c r="O75" s="19">
        <v>27</v>
      </c>
      <c r="P75" s="19">
        <v>27</v>
      </c>
      <c r="Q75" s="19">
        <f t="shared" si="46"/>
        <v>93</v>
      </c>
      <c r="R75" s="19">
        <f t="shared" si="47"/>
        <v>94</v>
      </c>
      <c r="S75" s="19">
        <v>20</v>
      </c>
      <c r="T75" s="19">
        <v>5</v>
      </c>
      <c r="U75" s="19">
        <f t="shared" si="48"/>
        <v>100</v>
      </c>
      <c r="V75" s="19">
        <v>22</v>
      </c>
      <c r="W75" s="23">
        <v>30</v>
      </c>
      <c r="X75" s="20">
        <f t="shared" si="49"/>
        <v>73</v>
      </c>
      <c r="Y75" s="42">
        <f t="shared" si="50"/>
        <v>87</v>
      </c>
      <c r="Z75" s="20">
        <f t="shared" si="51"/>
        <v>87</v>
      </c>
      <c r="AA75" s="19">
        <v>20</v>
      </c>
      <c r="AB75" s="19">
        <v>3</v>
      </c>
      <c r="AC75" s="19">
        <f t="shared" si="52"/>
        <v>60</v>
      </c>
      <c r="AD75" s="19">
        <v>20</v>
      </c>
      <c r="AE75" s="19">
        <v>4</v>
      </c>
      <c r="AF75" s="19">
        <f t="shared" si="53"/>
        <v>80</v>
      </c>
      <c r="AG75" s="19">
        <v>2</v>
      </c>
      <c r="AH75" s="19">
        <v>3</v>
      </c>
      <c r="AI75" s="20">
        <f t="shared" si="54"/>
        <v>67</v>
      </c>
      <c r="AJ75" s="42">
        <f t="shared" si="55"/>
        <v>70</v>
      </c>
      <c r="AK75" s="19">
        <v>30</v>
      </c>
      <c r="AL75" s="19">
        <v>30</v>
      </c>
      <c r="AM75" s="20">
        <f t="shared" si="56"/>
        <v>100</v>
      </c>
      <c r="AN75" s="19">
        <v>30</v>
      </c>
      <c r="AO75" s="19">
        <v>30</v>
      </c>
      <c r="AP75" s="20">
        <f t="shared" si="57"/>
        <v>100</v>
      </c>
      <c r="AQ75" s="19">
        <v>23</v>
      </c>
      <c r="AR75" s="19">
        <v>25</v>
      </c>
      <c r="AS75" s="20">
        <f t="shared" si="58"/>
        <v>92</v>
      </c>
      <c r="AT75" s="20">
        <f t="shared" si="59"/>
        <v>98</v>
      </c>
      <c r="AU75" s="19">
        <v>29</v>
      </c>
      <c r="AV75" s="19">
        <v>30</v>
      </c>
      <c r="AW75" s="20">
        <f t="shared" si="60"/>
        <v>97</v>
      </c>
      <c r="AX75" s="19">
        <v>27</v>
      </c>
      <c r="AY75" s="19">
        <v>30</v>
      </c>
      <c r="AZ75" s="20">
        <f t="shared" si="61"/>
        <v>90</v>
      </c>
      <c r="BA75" s="19">
        <v>30</v>
      </c>
      <c r="BB75" s="19">
        <v>30</v>
      </c>
      <c r="BC75" s="20">
        <f t="shared" si="62"/>
        <v>100</v>
      </c>
      <c r="BD75" s="20">
        <f t="shared" si="63"/>
        <v>97</v>
      </c>
      <c r="BE75" s="20">
        <f t="shared" si="64"/>
        <v>89</v>
      </c>
      <c r="BF75" s="24"/>
      <c r="BG75" s="19">
        <f t="shared" si="65"/>
        <v>228</v>
      </c>
      <c r="BH75" s="19">
        <f t="shared" si="66"/>
        <v>1</v>
      </c>
      <c r="BI75" s="19">
        <f t="shared" si="67"/>
        <v>301</v>
      </c>
      <c r="BJ75" s="19">
        <f t="shared" si="68"/>
        <v>1</v>
      </c>
      <c r="BK75" s="19">
        <f t="shared" si="69"/>
        <v>244</v>
      </c>
      <c r="BL75" s="19">
        <f t="shared" si="70"/>
        <v>351</v>
      </c>
      <c r="BM75" s="19">
        <f t="shared" si="71"/>
        <v>28</v>
      </c>
      <c r="BN75" s="19">
        <f t="shared" si="72"/>
        <v>41</v>
      </c>
      <c r="BO75" s="19">
        <f t="shared" si="73"/>
        <v>320</v>
      </c>
      <c r="BP75" s="19">
        <f t="shared" si="74"/>
        <v>1</v>
      </c>
      <c r="BQ75" s="19">
        <f t="shared" si="75"/>
        <v>1</v>
      </c>
      <c r="BR75" s="19">
        <f t="shared" si="76"/>
        <v>347</v>
      </c>
      <c r="BS75" s="19">
        <f t="shared" si="77"/>
        <v>168</v>
      </c>
      <c r="BT75" s="19">
        <f t="shared" si="78"/>
        <v>325</v>
      </c>
      <c r="BU75" s="19">
        <f t="shared" si="79"/>
        <v>1</v>
      </c>
      <c r="BV75" s="19">
        <f t="shared" si="80"/>
        <v>199</v>
      </c>
      <c r="BW75" s="19">
        <f t="shared" si="81"/>
        <v>244</v>
      </c>
      <c r="BX75" s="19">
        <f t="shared" si="82"/>
        <v>65</v>
      </c>
      <c r="BY75" s="19">
        <f t="shared" si="83"/>
        <v>72</v>
      </c>
      <c r="BZ75" s="19">
        <f t="shared" si="84"/>
        <v>163</v>
      </c>
      <c r="CA75" s="18">
        <f t="shared" si="43"/>
        <v>89</v>
      </c>
      <c r="CB75" s="19">
        <f t="shared" si="85"/>
        <v>8</v>
      </c>
    </row>
    <row r="76" spans="1:80" s="16" customFormat="1" ht="30" x14ac:dyDescent="0.2">
      <c r="A76" s="21">
        <v>222</v>
      </c>
      <c r="B76" s="34">
        <v>6652011214</v>
      </c>
      <c r="C76" s="5" t="s">
        <v>438</v>
      </c>
      <c r="D76" s="5" t="s">
        <v>257</v>
      </c>
      <c r="E76" s="19">
        <v>10</v>
      </c>
      <c r="F76" s="19">
        <v>34</v>
      </c>
      <c r="G76" s="22">
        <v>11</v>
      </c>
      <c r="H76" s="22">
        <v>38</v>
      </c>
      <c r="I76" s="22">
        <f t="shared" si="44"/>
        <v>90</v>
      </c>
      <c r="J76" s="19">
        <v>30</v>
      </c>
      <c r="K76" s="19">
        <v>2</v>
      </c>
      <c r="L76" s="19">
        <f t="shared" si="45"/>
        <v>60</v>
      </c>
      <c r="M76" s="19">
        <v>99</v>
      </c>
      <c r="N76" s="19">
        <v>84</v>
      </c>
      <c r="O76" s="19">
        <v>99</v>
      </c>
      <c r="P76" s="19">
        <v>87</v>
      </c>
      <c r="Q76" s="19">
        <f t="shared" si="46"/>
        <v>98</v>
      </c>
      <c r="R76" s="19">
        <f t="shared" si="47"/>
        <v>84</v>
      </c>
      <c r="S76" s="19">
        <v>20</v>
      </c>
      <c r="T76" s="19">
        <v>5</v>
      </c>
      <c r="U76" s="19">
        <f t="shared" si="48"/>
        <v>100</v>
      </c>
      <c r="V76" s="19">
        <v>98</v>
      </c>
      <c r="W76" s="23">
        <v>107</v>
      </c>
      <c r="X76" s="20">
        <f t="shared" si="49"/>
        <v>92</v>
      </c>
      <c r="Y76" s="42">
        <f t="shared" si="50"/>
        <v>96</v>
      </c>
      <c r="Z76" s="20">
        <f t="shared" si="51"/>
        <v>96</v>
      </c>
      <c r="AA76" s="19">
        <v>20</v>
      </c>
      <c r="AB76" s="19">
        <v>3</v>
      </c>
      <c r="AC76" s="19">
        <f t="shared" si="52"/>
        <v>60</v>
      </c>
      <c r="AD76" s="19">
        <v>20</v>
      </c>
      <c r="AE76" s="19">
        <v>4</v>
      </c>
      <c r="AF76" s="19">
        <f t="shared" si="53"/>
        <v>80</v>
      </c>
      <c r="AG76" s="19">
        <v>5</v>
      </c>
      <c r="AH76" s="19">
        <v>5</v>
      </c>
      <c r="AI76" s="20">
        <f t="shared" si="54"/>
        <v>100</v>
      </c>
      <c r="AJ76" s="42">
        <f t="shared" si="55"/>
        <v>80</v>
      </c>
      <c r="AK76" s="19">
        <v>79</v>
      </c>
      <c r="AL76" s="19">
        <v>107</v>
      </c>
      <c r="AM76" s="20">
        <f t="shared" si="56"/>
        <v>74</v>
      </c>
      <c r="AN76" s="19">
        <v>107</v>
      </c>
      <c r="AO76" s="19">
        <v>107</v>
      </c>
      <c r="AP76" s="20">
        <f t="shared" si="57"/>
        <v>100</v>
      </c>
      <c r="AQ76" s="19">
        <v>84</v>
      </c>
      <c r="AR76" s="19">
        <v>88</v>
      </c>
      <c r="AS76" s="20">
        <f t="shared" si="58"/>
        <v>95</v>
      </c>
      <c r="AT76" s="20">
        <f t="shared" si="59"/>
        <v>89</v>
      </c>
      <c r="AU76" s="19">
        <v>102</v>
      </c>
      <c r="AV76" s="19">
        <v>107</v>
      </c>
      <c r="AW76" s="20">
        <f t="shared" si="60"/>
        <v>95</v>
      </c>
      <c r="AX76" s="19">
        <v>106</v>
      </c>
      <c r="AY76" s="19">
        <v>107</v>
      </c>
      <c r="AZ76" s="20">
        <f t="shared" si="61"/>
        <v>99</v>
      </c>
      <c r="BA76" s="19">
        <v>106</v>
      </c>
      <c r="BB76" s="19">
        <v>107</v>
      </c>
      <c r="BC76" s="20">
        <f t="shared" si="62"/>
        <v>99</v>
      </c>
      <c r="BD76" s="20">
        <f t="shared" si="63"/>
        <v>98</v>
      </c>
      <c r="BE76" s="20">
        <f t="shared" si="64"/>
        <v>89</v>
      </c>
      <c r="BF76" s="24"/>
      <c r="BG76" s="19">
        <f t="shared" si="65"/>
        <v>228</v>
      </c>
      <c r="BH76" s="19">
        <f t="shared" si="66"/>
        <v>355</v>
      </c>
      <c r="BI76" s="19">
        <f t="shared" si="67"/>
        <v>94</v>
      </c>
      <c r="BJ76" s="19">
        <f t="shared" si="68"/>
        <v>1</v>
      </c>
      <c r="BK76" s="19">
        <f t="shared" si="69"/>
        <v>80</v>
      </c>
      <c r="BL76" s="19">
        <f t="shared" si="70"/>
        <v>120</v>
      </c>
      <c r="BM76" s="19">
        <f t="shared" si="71"/>
        <v>28</v>
      </c>
      <c r="BN76" s="19">
        <f t="shared" si="72"/>
        <v>41</v>
      </c>
      <c r="BO76" s="19">
        <f t="shared" si="73"/>
        <v>1</v>
      </c>
      <c r="BP76" s="19">
        <f t="shared" si="74"/>
        <v>305</v>
      </c>
      <c r="BQ76" s="19">
        <f t="shared" si="75"/>
        <v>1</v>
      </c>
      <c r="BR76" s="19">
        <f t="shared" si="76"/>
        <v>306</v>
      </c>
      <c r="BS76" s="19">
        <f t="shared" si="77"/>
        <v>244</v>
      </c>
      <c r="BT76" s="19">
        <f t="shared" si="78"/>
        <v>54</v>
      </c>
      <c r="BU76" s="19">
        <f t="shared" si="79"/>
        <v>97</v>
      </c>
      <c r="BV76" s="19">
        <f t="shared" si="80"/>
        <v>346</v>
      </c>
      <c r="BW76" s="19">
        <f t="shared" si="81"/>
        <v>80</v>
      </c>
      <c r="BX76" s="19">
        <f t="shared" si="82"/>
        <v>28</v>
      </c>
      <c r="BY76" s="19">
        <f t="shared" si="83"/>
        <v>294</v>
      </c>
      <c r="BZ76" s="19">
        <f t="shared" si="84"/>
        <v>96</v>
      </c>
      <c r="CA76" s="18">
        <f t="shared" si="43"/>
        <v>89</v>
      </c>
      <c r="CB76" s="19">
        <f t="shared" si="85"/>
        <v>8</v>
      </c>
    </row>
    <row r="77" spans="1:80" s="16" customFormat="1" ht="30" x14ac:dyDescent="0.2">
      <c r="A77" s="21">
        <v>224</v>
      </c>
      <c r="B77" s="35">
        <v>6652021879</v>
      </c>
      <c r="C77" s="5" t="s">
        <v>438</v>
      </c>
      <c r="D77" s="5" t="s">
        <v>259</v>
      </c>
      <c r="E77" s="19">
        <v>7</v>
      </c>
      <c r="F77" s="19">
        <v>32</v>
      </c>
      <c r="G77" s="22">
        <v>9</v>
      </c>
      <c r="H77" s="22">
        <v>36</v>
      </c>
      <c r="I77" s="22">
        <f t="shared" si="44"/>
        <v>83</v>
      </c>
      <c r="J77" s="19">
        <v>30</v>
      </c>
      <c r="K77" s="19">
        <v>4</v>
      </c>
      <c r="L77" s="19">
        <f t="shared" si="45"/>
        <v>100</v>
      </c>
      <c r="M77" s="19">
        <v>92</v>
      </c>
      <c r="N77" s="19">
        <v>58</v>
      </c>
      <c r="O77" s="19">
        <v>95</v>
      </c>
      <c r="P77" s="19">
        <v>61</v>
      </c>
      <c r="Q77" s="19">
        <f t="shared" si="46"/>
        <v>96</v>
      </c>
      <c r="R77" s="19">
        <f t="shared" si="47"/>
        <v>93</v>
      </c>
      <c r="S77" s="19">
        <v>20</v>
      </c>
      <c r="T77" s="19">
        <v>5</v>
      </c>
      <c r="U77" s="19">
        <f t="shared" si="48"/>
        <v>100</v>
      </c>
      <c r="V77" s="19">
        <v>90</v>
      </c>
      <c r="W77" s="23">
        <v>105</v>
      </c>
      <c r="X77" s="20">
        <f t="shared" si="49"/>
        <v>86</v>
      </c>
      <c r="Y77" s="42">
        <f t="shared" si="50"/>
        <v>93</v>
      </c>
      <c r="Z77" s="20">
        <f t="shared" si="51"/>
        <v>93</v>
      </c>
      <c r="AA77" s="19">
        <v>20</v>
      </c>
      <c r="AB77" s="19">
        <v>2</v>
      </c>
      <c r="AC77" s="19">
        <f t="shared" si="52"/>
        <v>40</v>
      </c>
      <c r="AD77" s="19">
        <v>20</v>
      </c>
      <c r="AE77" s="19">
        <v>4</v>
      </c>
      <c r="AF77" s="19">
        <f t="shared" si="53"/>
        <v>80</v>
      </c>
      <c r="AG77" s="19">
        <v>2</v>
      </c>
      <c r="AH77" s="19">
        <v>3</v>
      </c>
      <c r="AI77" s="20">
        <f t="shared" si="54"/>
        <v>67</v>
      </c>
      <c r="AJ77" s="42">
        <f t="shared" si="55"/>
        <v>64</v>
      </c>
      <c r="AK77" s="19">
        <v>102</v>
      </c>
      <c r="AL77" s="19">
        <v>105</v>
      </c>
      <c r="AM77" s="20">
        <f t="shared" si="56"/>
        <v>97</v>
      </c>
      <c r="AN77" s="19">
        <v>102</v>
      </c>
      <c r="AO77" s="19">
        <v>105</v>
      </c>
      <c r="AP77" s="20">
        <f t="shared" si="57"/>
        <v>97</v>
      </c>
      <c r="AQ77" s="19">
        <v>81</v>
      </c>
      <c r="AR77" s="19">
        <v>85</v>
      </c>
      <c r="AS77" s="20">
        <f t="shared" si="58"/>
        <v>95</v>
      </c>
      <c r="AT77" s="20">
        <f t="shared" si="59"/>
        <v>97</v>
      </c>
      <c r="AU77" s="19">
        <v>101</v>
      </c>
      <c r="AV77" s="19">
        <v>105</v>
      </c>
      <c r="AW77" s="20">
        <f t="shared" si="60"/>
        <v>96</v>
      </c>
      <c r="AX77" s="19">
        <v>101</v>
      </c>
      <c r="AY77" s="19">
        <v>105</v>
      </c>
      <c r="AZ77" s="20">
        <f t="shared" si="61"/>
        <v>96</v>
      </c>
      <c r="BA77" s="19">
        <v>102</v>
      </c>
      <c r="BB77" s="19">
        <v>105</v>
      </c>
      <c r="BC77" s="20">
        <f t="shared" si="62"/>
        <v>97</v>
      </c>
      <c r="BD77" s="20">
        <f t="shared" si="63"/>
        <v>97</v>
      </c>
      <c r="BE77" s="20">
        <f t="shared" si="64"/>
        <v>89</v>
      </c>
      <c r="BF77" s="24"/>
      <c r="BG77" s="19">
        <f t="shared" si="65"/>
        <v>323</v>
      </c>
      <c r="BH77" s="19">
        <f t="shared" si="66"/>
        <v>1</v>
      </c>
      <c r="BI77" s="19">
        <f t="shared" si="67"/>
        <v>181</v>
      </c>
      <c r="BJ77" s="19">
        <f t="shared" si="68"/>
        <v>1</v>
      </c>
      <c r="BK77" s="19">
        <f t="shared" si="69"/>
        <v>147</v>
      </c>
      <c r="BL77" s="19">
        <f t="shared" si="70"/>
        <v>218</v>
      </c>
      <c r="BM77" s="19">
        <f t="shared" si="71"/>
        <v>62</v>
      </c>
      <c r="BN77" s="19">
        <f t="shared" si="72"/>
        <v>41</v>
      </c>
      <c r="BO77" s="19">
        <f t="shared" si="73"/>
        <v>320</v>
      </c>
      <c r="BP77" s="19">
        <f t="shared" si="74"/>
        <v>98</v>
      </c>
      <c r="BQ77" s="19">
        <f t="shared" si="75"/>
        <v>254</v>
      </c>
      <c r="BR77" s="19">
        <f t="shared" si="76"/>
        <v>306</v>
      </c>
      <c r="BS77" s="19">
        <f t="shared" si="77"/>
        <v>203</v>
      </c>
      <c r="BT77" s="19">
        <f t="shared" si="78"/>
        <v>153</v>
      </c>
      <c r="BU77" s="19">
        <f t="shared" si="79"/>
        <v>223</v>
      </c>
      <c r="BV77" s="19">
        <f t="shared" si="80"/>
        <v>239</v>
      </c>
      <c r="BW77" s="19">
        <f t="shared" si="81"/>
        <v>147</v>
      </c>
      <c r="BX77" s="19">
        <f t="shared" si="82"/>
        <v>91</v>
      </c>
      <c r="BY77" s="19">
        <f t="shared" si="83"/>
        <v>122</v>
      </c>
      <c r="BZ77" s="19">
        <f t="shared" si="84"/>
        <v>163</v>
      </c>
      <c r="CA77" s="18">
        <f t="shared" si="43"/>
        <v>89</v>
      </c>
      <c r="CB77" s="19">
        <f t="shared" si="85"/>
        <v>8</v>
      </c>
    </row>
    <row r="78" spans="1:80" s="16" customFormat="1" x14ac:dyDescent="0.2">
      <c r="A78" s="21">
        <v>280</v>
      </c>
      <c r="B78" s="36">
        <v>6603011395</v>
      </c>
      <c r="C78" s="6" t="s">
        <v>447</v>
      </c>
      <c r="D78" s="6" t="s">
        <v>314</v>
      </c>
      <c r="E78" s="19">
        <v>9</v>
      </c>
      <c r="F78" s="19">
        <v>38</v>
      </c>
      <c r="G78" s="22">
        <v>11</v>
      </c>
      <c r="H78" s="22">
        <v>38</v>
      </c>
      <c r="I78" s="22">
        <f t="shared" si="44"/>
        <v>91</v>
      </c>
      <c r="J78" s="19">
        <v>30</v>
      </c>
      <c r="K78" s="19">
        <v>4</v>
      </c>
      <c r="L78" s="19">
        <f t="shared" si="45"/>
        <v>100</v>
      </c>
      <c r="M78" s="19">
        <v>98</v>
      </c>
      <c r="N78" s="19">
        <v>81</v>
      </c>
      <c r="O78" s="19">
        <v>104</v>
      </c>
      <c r="P78" s="19">
        <v>84</v>
      </c>
      <c r="Q78" s="19">
        <f t="shared" si="46"/>
        <v>95</v>
      </c>
      <c r="R78" s="19">
        <f t="shared" si="47"/>
        <v>95</v>
      </c>
      <c r="S78" s="19">
        <v>20</v>
      </c>
      <c r="T78" s="19">
        <v>5</v>
      </c>
      <c r="U78" s="19">
        <f t="shared" si="48"/>
        <v>100</v>
      </c>
      <c r="V78" s="19">
        <v>120</v>
      </c>
      <c r="W78" s="23">
        <v>143</v>
      </c>
      <c r="X78" s="20">
        <f t="shared" si="49"/>
        <v>84</v>
      </c>
      <c r="Y78" s="42">
        <f t="shared" si="50"/>
        <v>92</v>
      </c>
      <c r="Z78" s="20">
        <f t="shared" si="51"/>
        <v>92</v>
      </c>
      <c r="AA78" s="19">
        <v>20</v>
      </c>
      <c r="AB78" s="19">
        <v>2</v>
      </c>
      <c r="AC78" s="19">
        <f t="shared" si="52"/>
        <v>40</v>
      </c>
      <c r="AD78" s="19">
        <v>20</v>
      </c>
      <c r="AE78" s="19">
        <v>3</v>
      </c>
      <c r="AF78" s="19">
        <f t="shared" si="53"/>
        <v>60</v>
      </c>
      <c r="AG78" s="19">
        <v>13</v>
      </c>
      <c r="AH78" s="19">
        <v>14</v>
      </c>
      <c r="AI78" s="20">
        <f t="shared" si="54"/>
        <v>93</v>
      </c>
      <c r="AJ78" s="42">
        <f t="shared" si="55"/>
        <v>64</v>
      </c>
      <c r="AK78" s="19">
        <v>141</v>
      </c>
      <c r="AL78" s="19">
        <v>143</v>
      </c>
      <c r="AM78" s="20">
        <f t="shared" si="56"/>
        <v>99</v>
      </c>
      <c r="AN78" s="19">
        <v>138</v>
      </c>
      <c r="AO78" s="19">
        <v>143</v>
      </c>
      <c r="AP78" s="20">
        <f t="shared" si="57"/>
        <v>97</v>
      </c>
      <c r="AQ78" s="19">
        <v>96</v>
      </c>
      <c r="AR78" s="19">
        <v>100</v>
      </c>
      <c r="AS78" s="20">
        <f t="shared" si="58"/>
        <v>96</v>
      </c>
      <c r="AT78" s="20">
        <f t="shared" si="59"/>
        <v>98</v>
      </c>
      <c r="AU78" s="19">
        <v>142</v>
      </c>
      <c r="AV78" s="19">
        <v>143</v>
      </c>
      <c r="AW78" s="20">
        <f t="shared" si="60"/>
        <v>99</v>
      </c>
      <c r="AX78" s="19">
        <v>137</v>
      </c>
      <c r="AY78" s="19">
        <v>143</v>
      </c>
      <c r="AZ78" s="20">
        <f t="shared" si="61"/>
        <v>96</v>
      </c>
      <c r="BA78" s="19">
        <v>137</v>
      </c>
      <c r="BB78" s="19">
        <v>143</v>
      </c>
      <c r="BC78" s="20">
        <f t="shared" si="62"/>
        <v>96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216</v>
      </c>
      <c r="BH78" s="19">
        <f t="shared" si="66"/>
        <v>1</v>
      </c>
      <c r="BI78" s="19">
        <f t="shared" si="67"/>
        <v>232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62</v>
      </c>
      <c r="BN78" s="19">
        <f t="shared" si="72"/>
        <v>92</v>
      </c>
      <c r="BO78" s="19">
        <f t="shared" si="73"/>
        <v>210</v>
      </c>
      <c r="BP78" s="19">
        <f t="shared" si="74"/>
        <v>46</v>
      </c>
      <c r="BQ78" s="19">
        <f t="shared" si="75"/>
        <v>254</v>
      </c>
      <c r="BR78" s="19">
        <f t="shared" si="76"/>
        <v>270</v>
      </c>
      <c r="BS78" s="19">
        <f t="shared" si="77"/>
        <v>78</v>
      </c>
      <c r="BT78" s="19">
        <f t="shared" si="78"/>
        <v>153</v>
      </c>
      <c r="BU78" s="19">
        <f t="shared" si="79"/>
        <v>270</v>
      </c>
      <c r="BV78" s="19">
        <f t="shared" si="80"/>
        <v>142</v>
      </c>
      <c r="BW78" s="19">
        <f t="shared" si="81"/>
        <v>165</v>
      </c>
      <c r="BX78" s="19">
        <f t="shared" si="82"/>
        <v>91</v>
      </c>
      <c r="BY78" s="19">
        <f t="shared" si="83"/>
        <v>72</v>
      </c>
      <c r="BZ78" s="19">
        <f t="shared" si="84"/>
        <v>163</v>
      </c>
      <c r="CA78" s="18">
        <f t="shared" si="43"/>
        <v>89</v>
      </c>
      <c r="CB78" s="19">
        <f t="shared" si="85"/>
        <v>8</v>
      </c>
    </row>
    <row r="79" spans="1:80" s="16" customFormat="1" x14ac:dyDescent="0.2">
      <c r="A79" s="21">
        <v>333</v>
      </c>
      <c r="B79" s="34">
        <v>6607010498</v>
      </c>
      <c r="C79" s="39" t="s">
        <v>495</v>
      </c>
      <c r="D79" s="5" t="s">
        <v>362</v>
      </c>
      <c r="E79" s="19">
        <v>10</v>
      </c>
      <c r="F79" s="19">
        <v>37</v>
      </c>
      <c r="G79" s="22">
        <v>11</v>
      </c>
      <c r="H79" s="22">
        <v>38</v>
      </c>
      <c r="I79" s="22">
        <f t="shared" si="44"/>
        <v>94</v>
      </c>
      <c r="J79" s="19">
        <v>30</v>
      </c>
      <c r="K79" s="19">
        <v>4</v>
      </c>
      <c r="L79" s="19">
        <f t="shared" si="45"/>
        <v>100</v>
      </c>
      <c r="M79" s="19">
        <v>117</v>
      </c>
      <c r="N79" s="19">
        <v>99</v>
      </c>
      <c r="O79" s="19">
        <v>120</v>
      </c>
      <c r="P79" s="19">
        <v>101</v>
      </c>
      <c r="Q79" s="19">
        <f t="shared" si="46"/>
        <v>98</v>
      </c>
      <c r="R79" s="19">
        <f t="shared" si="47"/>
        <v>97</v>
      </c>
      <c r="S79" s="19">
        <v>20</v>
      </c>
      <c r="T79" s="19">
        <v>5</v>
      </c>
      <c r="U79" s="19">
        <f t="shared" si="48"/>
        <v>100</v>
      </c>
      <c r="V79" s="19">
        <v>114</v>
      </c>
      <c r="W79" s="23">
        <v>128</v>
      </c>
      <c r="X79" s="20">
        <f t="shared" si="49"/>
        <v>89</v>
      </c>
      <c r="Y79" s="42">
        <f t="shared" si="50"/>
        <v>95</v>
      </c>
      <c r="Z79" s="20">
        <f t="shared" si="51"/>
        <v>95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3</v>
      </c>
      <c r="AF79" s="19">
        <f t="shared" si="53"/>
        <v>60</v>
      </c>
      <c r="AG79" s="19">
        <v>9</v>
      </c>
      <c r="AH79" s="19">
        <v>9</v>
      </c>
      <c r="AI79" s="20">
        <f t="shared" si="54"/>
        <v>100</v>
      </c>
      <c r="AJ79" s="42">
        <f t="shared" si="55"/>
        <v>54</v>
      </c>
      <c r="AK79" s="19">
        <v>126</v>
      </c>
      <c r="AL79" s="19">
        <v>128</v>
      </c>
      <c r="AM79" s="20">
        <f t="shared" si="56"/>
        <v>98</v>
      </c>
      <c r="AN79" s="19">
        <v>126</v>
      </c>
      <c r="AO79" s="19">
        <v>128</v>
      </c>
      <c r="AP79" s="20">
        <f t="shared" si="57"/>
        <v>98</v>
      </c>
      <c r="AQ79" s="19">
        <v>93</v>
      </c>
      <c r="AR79" s="19">
        <v>96</v>
      </c>
      <c r="AS79" s="20">
        <f t="shared" si="58"/>
        <v>97</v>
      </c>
      <c r="AT79" s="20">
        <f t="shared" si="59"/>
        <v>98</v>
      </c>
      <c r="AU79" s="19">
        <v>127</v>
      </c>
      <c r="AV79" s="19">
        <v>128</v>
      </c>
      <c r="AW79" s="20">
        <f t="shared" si="60"/>
        <v>99</v>
      </c>
      <c r="AX79" s="19">
        <v>127</v>
      </c>
      <c r="AY79" s="19">
        <v>128</v>
      </c>
      <c r="AZ79" s="20">
        <f t="shared" si="61"/>
        <v>99</v>
      </c>
      <c r="BA79" s="19">
        <v>128</v>
      </c>
      <c r="BB79" s="19">
        <v>128</v>
      </c>
      <c r="BC79" s="20">
        <f t="shared" si="62"/>
        <v>100</v>
      </c>
      <c r="BD79" s="20">
        <f t="shared" si="63"/>
        <v>100</v>
      </c>
      <c r="BE79" s="20">
        <f t="shared" si="64"/>
        <v>89</v>
      </c>
      <c r="BF79" s="24"/>
      <c r="BG79" s="19">
        <f t="shared" si="65"/>
        <v>104</v>
      </c>
      <c r="BH79" s="19">
        <f t="shared" si="66"/>
        <v>1</v>
      </c>
      <c r="BI79" s="19">
        <f t="shared" si="67"/>
        <v>94</v>
      </c>
      <c r="BJ79" s="19">
        <f t="shared" si="68"/>
        <v>1</v>
      </c>
      <c r="BK79" s="19">
        <f t="shared" si="69"/>
        <v>105</v>
      </c>
      <c r="BL79" s="19">
        <f t="shared" si="70"/>
        <v>175</v>
      </c>
      <c r="BM79" s="19">
        <f t="shared" si="71"/>
        <v>202</v>
      </c>
      <c r="BN79" s="19">
        <f t="shared" si="72"/>
        <v>92</v>
      </c>
      <c r="BO79" s="19">
        <f t="shared" si="73"/>
        <v>1</v>
      </c>
      <c r="BP79" s="19">
        <f t="shared" si="74"/>
        <v>65</v>
      </c>
      <c r="BQ79" s="19">
        <f t="shared" si="75"/>
        <v>198</v>
      </c>
      <c r="BR79" s="19">
        <f t="shared" si="76"/>
        <v>233</v>
      </c>
      <c r="BS79" s="19">
        <f t="shared" si="77"/>
        <v>78</v>
      </c>
      <c r="BT79" s="19">
        <f t="shared" si="78"/>
        <v>54</v>
      </c>
      <c r="BU79" s="19">
        <f t="shared" si="79"/>
        <v>1</v>
      </c>
      <c r="BV79" s="19">
        <f t="shared" si="80"/>
        <v>59</v>
      </c>
      <c r="BW79" s="19">
        <f t="shared" si="81"/>
        <v>105</v>
      </c>
      <c r="BX79" s="19">
        <f t="shared" si="82"/>
        <v>142</v>
      </c>
      <c r="BY79" s="19">
        <f t="shared" si="83"/>
        <v>72</v>
      </c>
      <c r="BZ79" s="19">
        <f t="shared" si="84"/>
        <v>1</v>
      </c>
      <c r="CA79" s="18">
        <f t="shared" si="43"/>
        <v>89</v>
      </c>
      <c r="CB79" s="19">
        <f t="shared" si="85"/>
        <v>8</v>
      </c>
    </row>
    <row r="80" spans="1:80" s="16" customFormat="1" x14ac:dyDescent="0.2">
      <c r="A80" s="21">
        <v>334</v>
      </c>
      <c r="B80" s="34">
        <v>6607008756</v>
      </c>
      <c r="C80" s="39" t="s">
        <v>495</v>
      </c>
      <c r="D80" s="5" t="s">
        <v>363</v>
      </c>
      <c r="E80" s="19">
        <v>9</v>
      </c>
      <c r="F80" s="19">
        <v>35</v>
      </c>
      <c r="G80" s="22">
        <v>9</v>
      </c>
      <c r="H80" s="22">
        <v>36</v>
      </c>
      <c r="I80" s="22">
        <f t="shared" si="44"/>
        <v>99</v>
      </c>
      <c r="J80" s="19">
        <v>30</v>
      </c>
      <c r="K80" s="19">
        <v>4</v>
      </c>
      <c r="L80" s="19">
        <f t="shared" si="45"/>
        <v>100</v>
      </c>
      <c r="M80" s="19">
        <v>60</v>
      </c>
      <c r="N80" s="19">
        <v>54</v>
      </c>
      <c r="O80" s="19">
        <v>60</v>
      </c>
      <c r="P80" s="19">
        <v>55</v>
      </c>
      <c r="Q80" s="19">
        <f t="shared" si="46"/>
        <v>99</v>
      </c>
      <c r="R80" s="19">
        <f t="shared" si="47"/>
        <v>99</v>
      </c>
      <c r="S80" s="19">
        <v>20</v>
      </c>
      <c r="T80" s="19">
        <v>5</v>
      </c>
      <c r="U80" s="19">
        <f t="shared" si="48"/>
        <v>100</v>
      </c>
      <c r="V80" s="19">
        <v>63</v>
      </c>
      <c r="W80" s="23">
        <v>64</v>
      </c>
      <c r="X80" s="20">
        <f t="shared" si="49"/>
        <v>98</v>
      </c>
      <c r="Y80" s="42">
        <f t="shared" si="50"/>
        <v>99</v>
      </c>
      <c r="Z80" s="20">
        <f t="shared" si="51"/>
        <v>99</v>
      </c>
      <c r="AA80" s="19">
        <v>20</v>
      </c>
      <c r="AB80" s="19">
        <v>0</v>
      </c>
      <c r="AC80" s="19">
        <f t="shared" si="52"/>
        <v>0</v>
      </c>
      <c r="AD80" s="19">
        <v>20</v>
      </c>
      <c r="AE80" s="19">
        <v>3</v>
      </c>
      <c r="AF80" s="19">
        <f t="shared" si="53"/>
        <v>60</v>
      </c>
      <c r="AG80" s="19">
        <v>1</v>
      </c>
      <c r="AH80" s="19">
        <v>1</v>
      </c>
      <c r="AI80" s="20">
        <f t="shared" si="54"/>
        <v>100</v>
      </c>
      <c r="AJ80" s="42">
        <f t="shared" si="55"/>
        <v>54</v>
      </c>
      <c r="AK80" s="19">
        <v>53</v>
      </c>
      <c r="AL80" s="19">
        <v>64</v>
      </c>
      <c r="AM80" s="20">
        <f t="shared" si="56"/>
        <v>83</v>
      </c>
      <c r="AN80" s="19">
        <v>64</v>
      </c>
      <c r="AO80" s="19">
        <v>64</v>
      </c>
      <c r="AP80" s="20">
        <f t="shared" si="57"/>
        <v>100</v>
      </c>
      <c r="AQ80" s="19">
        <v>52</v>
      </c>
      <c r="AR80" s="19">
        <v>53</v>
      </c>
      <c r="AS80" s="20">
        <f t="shared" si="58"/>
        <v>98</v>
      </c>
      <c r="AT80" s="20">
        <f t="shared" si="59"/>
        <v>93</v>
      </c>
      <c r="AU80" s="19">
        <v>62</v>
      </c>
      <c r="AV80" s="19">
        <v>64</v>
      </c>
      <c r="AW80" s="20">
        <f t="shared" si="60"/>
        <v>97</v>
      </c>
      <c r="AX80" s="19">
        <v>64</v>
      </c>
      <c r="AY80" s="19">
        <v>64</v>
      </c>
      <c r="AZ80" s="20">
        <f t="shared" si="61"/>
        <v>100</v>
      </c>
      <c r="BA80" s="19">
        <v>64</v>
      </c>
      <c r="BB80" s="19">
        <v>64</v>
      </c>
      <c r="BC80" s="20">
        <f t="shared" si="62"/>
        <v>100</v>
      </c>
      <c r="BD80" s="20">
        <f t="shared" si="63"/>
        <v>99</v>
      </c>
      <c r="BE80" s="20">
        <f t="shared" si="64"/>
        <v>89</v>
      </c>
      <c r="BF80" s="24"/>
      <c r="BG80" s="19">
        <f t="shared" si="65"/>
        <v>17</v>
      </c>
      <c r="BH80" s="19">
        <f t="shared" si="66"/>
        <v>1</v>
      </c>
      <c r="BI80" s="19">
        <f t="shared" si="67"/>
        <v>52</v>
      </c>
      <c r="BJ80" s="19">
        <f t="shared" si="68"/>
        <v>1</v>
      </c>
      <c r="BK80" s="19">
        <f t="shared" si="69"/>
        <v>19</v>
      </c>
      <c r="BL80" s="19">
        <f t="shared" si="70"/>
        <v>31</v>
      </c>
      <c r="BM80" s="19">
        <f t="shared" si="71"/>
        <v>202</v>
      </c>
      <c r="BN80" s="19">
        <f t="shared" si="72"/>
        <v>92</v>
      </c>
      <c r="BO80" s="19">
        <f t="shared" si="73"/>
        <v>1</v>
      </c>
      <c r="BP80" s="19">
        <f t="shared" si="74"/>
        <v>273</v>
      </c>
      <c r="BQ80" s="19">
        <f t="shared" si="75"/>
        <v>1</v>
      </c>
      <c r="BR80" s="19">
        <f t="shared" si="76"/>
        <v>172</v>
      </c>
      <c r="BS80" s="19">
        <f t="shared" si="77"/>
        <v>168</v>
      </c>
      <c r="BT80" s="19">
        <f t="shared" si="78"/>
        <v>1</v>
      </c>
      <c r="BU80" s="19">
        <f t="shared" si="79"/>
        <v>1</v>
      </c>
      <c r="BV80" s="19">
        <f t="shared" si="80"/>
        <v>5</v>
      </c>
      <c r="BW80" s="19">
        <f t="shared" si="81"/>
        <v>19</v>
      </c>
      <c r="BX80" s="19">
        <f t="shared" si="82"/>
        <v>142</v>
      </c>
      <c r="BY80" s="19">
        <f t="shared" si="83"/>
        <v>240</v>
      </c>
      <c r="BZ80" s="19">
        <f t="shared" si="84"/>
        <v>36</v>
      </c>
      <c r="CA80" s="18">
        <f t="shared" si="43"/>
        <v>89</v>
      </c>
      <c r="CB80" s="19">
        <f t="shared" si="85"/>
        <v>8</v>
      </c>
    </row>
    <row r="81" spans="1:80" s="16" customFormat="1" ht="30" x14ac:dyDescent="0.2">
      <c r="A81" s="21">
        <v>379</v>
      </c>
      <c r="B81" s="34">
        <v>6615006336</v>
      </c>
      <c r="C81" s="5" t="s">
        <v>461</v>
      </c>
      <c r="D81" s="5" t="s">
        <v>405</v>
      </c>
      <c r="E81" s="19">
        <v>10</v>
      </c>
      <c r="F81" s="19">
        <v>38</v>
      </c>
      <c r="G81" s="22">
        <v>11</v>
      </c>
      <c r="H81" s="22">
        <v>38</v>
      </c>
      <c r="I81" s="22">
        <f t="shared" si="44"/>
        <v>95</v>
      </c>
      <c r="J81" s="19">
        <v>30</v>
      </c>
      <c r="K81" s="19">
        <v>3</v>
      </c>
      <c r="L81" s="19">
        <f t="shared" si="45"/>
        <v>90</v>
      </c>
      <c r="M81" s="19">
        <v>157</v>
      </c>
      <c r="N81" s="19">
        <v>107</v>
      </c>
      <c r="O81" s="19">
        <v>161</v>
      </c>
      <c r="P81" s="19">
        <v>111</v>
      </c>
      <c r="Q81" s="19">
        <f t="shared" si="46"/>
        <v>97</v>
      </c>
      <c r="R81" s="19">
        <f t="shared" si="47"/>
        <v>94</v>
      </c>
      <c r="S81" s="19">
        <v>20</v>
      </c>
      <c r="T81" s="19">
        <v>5</v>
      </c>
      <c r="U81" s="19">
        <f t="shared" si="48"/>
        <v>100</v>
      </c>
      <c r="V81" s="19">
        <v>166</v>
      </c>
      <c r="W81" s="23">
        <v>173</v>
      </c>
      <c r="X81" s="20">
        <f t="shared" si="49"/>
        <v>96</v>
      </c>
      <c r="Y81" s="42">
        <f t="shared" si="50"/>
        <v>98</v>
      </c>
      <c r="Z81" s="20">
        <f t="shared" si="51"/>
        <v>98</v>
      </c>
      <c r="AA81" s="19">
        <v>20</v>
      </c>
      <c r="AB81" s="19">
        <v>5</v>
      </c>
      <c r="AC81" s="19">
        <f t="shared" si="52"/>
        <v>100</v>
      </c>
      <c r="AD81" s="19">
        <v>20</v>
      </c>
      <c r="AE81" s="19">
        <v>4</v>
      </c>
      <c r="AF81" s="19">
        <f t="shared" si="53"/>
        <v>80</v>
      </c>
      <c r="AG81" s="19">
        <v>6</v>
      </c>
      <c r="AH81" s="19">
        <v>7</v>
      </c>
      <c r="AI81" s="20">
        <f t="shared" si="54"/>
        <v>86</v>
      </c>
      <c r="AJ81" s="42">
        <f t="shared" si="55"/>
        <v>88</v>
      </c>
      <c r="AK81" s="19">
        <v>69</v>
      </c>
      <c r="AL81" s="19">
        <v>173</v>
      </c>
      <c r="AM81" s="20">
        <f t="shared" si="56"/>
        <v>40</v>
      </c>
      <c r="AN81" s="19">
        <v>171</v>
      </c>
      <c r="AO81" s="19">
        <v>173</v>
      </c>
      <c r="AP81" s="20">
        <f t="shared" si="57"/>
        <v>99</v>
      </c>
      <c r="AQ81" s="19">
        <v>119</v>
      </c>
      <c r="AR81" s="19">
        <v>121</v>
      </c>
      <c r="AS81" s="20">
        <f t="shared" si="58"/>
        <v>98</v>
      </c>
      <c r="AT81" s="20">
        <f t="shared" si="59"/>
        <v>75</v>
      </c>
      <c r="AU81" s="19">
        <v>139</v>
      </c>
      <c r="AV81" s="19">
        <v>173</v>
      </c>
      <c r="AW81" s="20">
        <f t="shared" si="60"/>
        <v>80</v>
      </c>
      <c r="AX81" s="19">
        <v>164</v>
      </c>
      <c r="AY81" s="19">
        <v>173</v>
      </c>
      <c r="AZ81" s="20">
        <f t="shared" si="61"/>
        <v>95</v>
      </c>
      <c r="BA81" s="19">
        <v>170</v>
      </c>
      <c r="BB81" s="19">
        <v>173</v>
      </c>
      <c r="BC81" s="20">
        <f t="shared" si="62"/>
        <v>98</v>
      </c>
      <c r="BD81" s="20">
        <f t="shared" si="63"/>
        <v>92</v>
      </c>
      <c r="BE81" s="20">
        <f t="shared" si="64"/>
        <v>89</v>
      </c>
      <c r="BF81" s="24"/>
      <c r="BG81" s="19">
        <f t="shared" si="65"/>
        <v>41</v>
      </c>
      <c r="BH81" s="19">
        <f t="shared" si="66"/>
        <v>239</v>
      </c>
      <c r="BI81" s="19">
        <f t="shared" si="67"/>
        <v>144</v>
      </c>
      <c r="BJ81" s="19">
        <f t="shared" si="68"/>
        <v>1</v>
      </c>
      <c r="BK81" s="19">
        <f t="shared" si="69"/>
        <v>30</v>
      </c>
      <c r="BL81" s="19">
        <f t="shared" si="70"/>
        <v>50</v>
      </c>
      <c r="BM81" s="19">
        <f t="shared" si="71"/>
        <v>1</v>
      </c>
      <c r="BN81" s="19">
        <f t="shared" si="72"/>
        <v>41</v>
      </c>
      <c r="BO81" s="19">
        <f t="shared" si="73"/>
        <v>254</v>
      </c>
      <c r="BP81" s="19">
        <f t="shared" si="74"/>
        <v>377</v>
      </c>
      <c r="BQ81" s="19">
        <f t="shared" si="75"/>
        <v>112</v>
      </c>
      <c r="BR81" s="19">
        <f t="shared" si="76"/>
        <v>172</v>
      </c>
      <c r="BS81" s="19">
        <f t="shared" si="77"/>
        <v>360</v>
      </c>
      <c r="BT81" s="19">
        <f t="shared" si="78"/>
        <v>192</v>
      </c>
      <c r="BU81" s="19">
        <f t="shared" si="79"/>
        <v>159</v>
      </c>
      <c r="BV81" s="19">
        <f t="shared" si="80"/>
        <v>199</v>
      </c>
      <c r="BW81" s="19">
        <f t="shared" si="81"/>
        <v>30</v>
      </c>
      <c r="BX81" s="19">
        <f t="shared" si="82"/>
        <v>10</v>
      </c>
      <c r="BY81" s="19">
        <f t="shared" si="83"/>
        <v>372</v>
      </c>
      <c r="BZ81" s="19">
        <f t="shared" si="84"/>
        <v>331</v>
      </c>
      <c r="CA81" s="18">
        <f t="shared" si="43"/>
        <v>89</v>
      </c>
      <c r="CB81" s="19">
        <f t="shared" si="85"/>
        <v>8</v>
      </c>
    </row>
    <row r="82" spans="1:80" s="16" customFormat="1" ht="45" x14ac:dyDescent="0.2">
      <c r="A82" s="21">
        <v>2</v>
      </c>
      <c r="B82" s="34">
        <v>6674092256</v>
      </c>
      <c r="C82" s="5" t="s">
        <v>504</v>
      </c>
      <c r="D82" s="5" t="s">
        <v>39</v>
      </c>
      <c r="E82" s="22">
        <v>9.5</v>
      </c>
      <c r="F82" s="19">
        <v>35.5</v>
      </c>
      <c r="G82" s="22">
        <v>11</v>
      </c>
      <c r="H82" s="22">
        <v>38</v>
      </c>
      <c r="I82" s="22">
        <f t="shared" si="44"/>
        <v>90</v>
      </c>
      <c r="J82" s="19">
        <v>30</v>
      </c>
      <c r="K82" s="19">
        <v>4</v>
      </c>
      <c r="L82" s="19">
        <f t="shared" si="45"/>
        <v>100</v>
      </c>
      <c r="M82" s="19">
        <v>14</v>
      </c>
      <c r="N82" s="19">
        <v>13</v>
      </c>
      <c r="O82" s="19">
        <v>15</v>
      </c>
      <c r="P82" s="19">
        <v>15</v>
      </c>
      <c r="Q82" s="19">
        <f t="shared" si="46"/>
        <v>90</v>
      </c>
      <c r="R82" s="19">
        <f t="shared" si="47"/>
        <v>93</v>
      </c>
      <c r="S82" s="19">
        <v>20</v>
      </c>
      <c r="T82" s="22">
        <v>5</v>
      </c>
      <c r="U82" s="19">
        <f t="shared" si="48"/>
        <v>100</v>
      </c>
      <c r="V82" s="19">
        <v>14</v>
      </c>
      <c r="W82" s="23">
        <v>15</v>
      </c>
      <c r="X82" s="20">
        <f t="shared" si="49"/>
        <v>93</v>
      </c>
      <c r="Y82" s="42">
        <f t="shared" si="50"/>
        <v>97</v>
      </c>
      <c r="Z82" s="20">
        <f t="shared" si="51"/>
        <v>97</v>
      </c>
      <c r="AA82" s="19">
        <v>20</v>
      </c>
      <c r="AB82" s="22">
        <v>1</v>
      </c>
      <c r="AC82" s="19">
        <f t="shared" si="52"/>
        <v>20</v>
      </c>
      <c r="AD82" s="19">
        <v>20</v>
      </c>
      <c r="AE82" s="22">
        <v>3</v>
      </c>
      <c r="AF82" s="19">
        <f t="shared" si="53"/>
        <v>60</v>
      </c>
      <c r="AG82" s="19">
        <v>1</v>
      </c>
      <c r="AH82" s="19">
        <v>1</v>
      </c>
      <c r="AI82" s="20">
        <f t="shared" si="54"/>
        <v>100</v>
      </c>
      <c r="AJ82" s="42">
        <f t="shared" si="55"/>
        <v>60</v>
      </c>
      <c r="AK82" s="19">
        <v>14</v>
      </c>
      <c r="AL82" s="19">
        <v>15</v>
      </c>
      <c r="AM82" s="20">
        <f t="shared" si="56"/>
        <v>93</v>
      </c>
      <c r="AN82" s="19">
        <v>14</v>
      </c>
      <c r="AO82" s="19">
        <v>15</v>
      </c>
      <c r="AP82" s="20">
        <f t="shared" si="57"/>
        <v>93</v>
      </c>
      <c r="AQ82" s="19">
        <v>11</v>
      </c>
      <c r="AR82" s="19">
        <v>12</v>
      </c>
      <c r="AS82" s="20">
        <f t="shared" si="58"/>
        <v>92</v>
      </c>
      <c r="AT82" s="20">
        <f t="shared" si="59"/>
        <v>93</v>
      </c>
      <c r="AU82" s="19">
        <v>15</v>
      </c>
      <c r="AV82" s="19">
        <v>15</v>
      </c>
      <c r="AW82" s="20">
        <f t="shared" si="60"/>
        <v>100</v>
      </c>
      <c r="AX82" s="19">
        <v>13</v>
      </c>
      <c r="AY82" s="19">
        <v>15</v>
      </c>
      <c r="AZ82" s="20">
        <f t="shared" si="61"/>
        <v>87</v>
      </c>
      <c r="BA82" s="19">
        <v>15</v>
      </c>
      <c r="BB82" s="19">
        <v>15</v>
      </c>
      <c r="BC82" s="20">
        <f t="shared" si="62"/>
        <v>100</v>
      </c>
      <c r="BD82" s="20">
        <f t="shared" si="63"/>
        <v>97</v>
      </c>
      <c r="BE82" s="20">
        <f t="shared" si="64"/>
        <v>88</v>
      </c>
      <c r="BF82" s="24"/>
      <c r="BG82" s="19">
        <f t="shared" si="65"/>
        <v>228</v>
      </c>
      <c r="BH82" s="19">
        <f t="shared" si="66"/>
        <v>1</v>
      </c>
      <c r="BI82" s="19">
        <f t="shared" si="67"/>
        <v>337</v>
      </c>
      <c r="BJ82" s="19">
        <f t="shared" si="68"/>
        <v>1</v>
      </c>
      <c r="BK82" s="19">
        <f t="shared" si="69"/>
        <v>47</v>
      </c>
      <c r="BL82" s="19">
        <f t="shared" si="70"/>
        <v>93</v>
      </c>
      <c r="BM82" s="19">
        <f t="shared" si="71"/>
        <v>117</v>
      </c>
      <c r="BN82" s="19">
        <f t="shared" si="72"/>
        <v>92</v>
      </c>
      <c r="BO82" s="19">
        <f t="shared" si="73"/>
        <v>1</v>
      </c>
      <c r="BP82" s="19">
        <f t="shared" si="74"/>
        <v>189</v>
      </c>
      <c r="BQ82" s="19">
        <f t="shared" si="75"/>
        <v>361</v>
      </c>
      <c r="BR82" s="19">
        <f t="shared" si="76"/>
        <v>347</v>
      </c>
      <c r="BS82" s="19">
        <f t="shared" si="77"/>
        <v>1</v>
      </c>
      <c r="BT82" s="19">
        <f t="shared" si="78"/>
        <v>353</v>
      </c>
      <c r="BU82" s="19">
        <f t="shared" si="79"/>
        <v>1</v>
      </c>
      <c r="BV82" s="19">
        <f t="shared" si="80"/>
        <v>239</v>
      </c>
      <c r="BW82" s="19">
        <f t="shared" si="81"/>
        <v>47</v>
      </c>
      <c r="BX82" s="19">
        <f t="shared" si="82"/>
        <v>112</v>
      </c>
      <c r="BY82" s="19">
        <f t="shared" si="83"/>
        <v>240</v>
      </c>
      <c r="BZ82" s="19">
        <f t="shared" si="84"/>
        <v>163</v>
      </c>
      <c r="CA82" s="18">
        <f t="shared" si="43"/>
        <v>88</v>
      </c>
      <c r="CB82" s="19">
        <f t="shared" si="85"/>
        <v>9</v>
      </c>
    </row>
    <row r="83" spans="1:80" s="16" customFormat="1" ht="45" x14ac:dyDescent="0.2">
      <c r="A83" s="21">
        <v>12</v>
      </c>
      <c r="B83" s="34">
        <v>6672133450</v>
      </c>
      <c r="C83" s="5" t="s">
        <v>504</v>
      </c>
      <c r="D83" s="5" t="s">
        <v>49</v>
      </c>
      <c r="E83" s="19">
        <v>10</v>
      </c>
      <c r="F83" s="19">
        <v>30.5</v>
      </c>
      <c r="G83" s="22">
        <v>11</v>
      </c>
      <c r="H83" s="22">
        <v>38</v>
      </c>
      <c r="I83" s="22">
        <f t="shared" si="44"/>
        <v>86</v>
      </c>
      <c r="J83" s="19">
        <v>30</v>
      </c>
      <c r="K83" s="19">
        <v>3</v>
      </c>
      <c r="L83" s="19">
        <f t="shared" si="45"/>
        <v>90</v>
      </c>
      <c r="M83" s="19">
        <v>110</v>
      </c>
      <c r="N83" s="19">
        <v>112</v>
      </c>
      <c r="O83" s="19">
        <v>112</v>
      </c>
      <c r="P83" s="19">
        <v>120</v>
      </c>
      <c r="Q83" s="19">
        <f t="shared" si="46"/>
        <v>96</v>
      </c>
      <c r="R83" s="19">
        <f t="shared" si="47"/>
        <v>91</v>
      </c>
      <c r="S83" s="19">
        <v>20</v>
      </c>
      <c r="T83" s="19">
        <v>5</v>
      </c>
      <c r="U83" s="19">
        <f t="shared" si="48"/>
        <v>100</v>
      </c>
      <c r="V83" s="19">
        <v>119</v>
      </c>
      <c r="W83" s="23">
        <v>139</v>
      </c>
      <c r="X83" s="20">
        <f t="shared" si="49"/>
        <v>86</v>
      </c>
      <c r="Y83" s="42">
        <f t="shared" si="50"/>
        <v>93</v>
      </c>
      <c r="Z83" s="20">
        <f t="shared" si="51"/>
        <v>93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4</v>
      </c>
      <c r="AF83" s="19">
        <f t="shared" si="53"/>
        <v>80</v>
      </c>
      <c r="AG83" s="19">
        <v>3</v>
      </c>
      <c r="AH83" s="19">
        <v>3</v>
      </c>
      <c r="AI83" s="20">
        <f t="shared" si="54"/>
        <v>100</v>
      </c>
      <c r="AJ83" s="42">
        <f t="shared" si="55"/>
        <v>68</v>
      </c>
      <c r="AK83" s="19">
        <v>128</v>
      </c>
      <c r="AL83" s="19">
        <v>139</v>
      </c>
      <c r="AM83" s="20">
        <f t="shared" si="56"/>
        <v>92</v>
      </c>
      <c r="AN83" s="19">
        <v>133</v>
      </c>
      <c r="AO83" s="19">
        <v>139</v>
      </c>
      <c r="AP83" s="20">
        <f t="shared" si="57"/>
        <v>96</v>
      </c>
      <c r="AQ83" s="19">
        <v>100</v>
      </c>
      <c r="AR83" s="19">
        <v>105</v>
      </c>
      <c r="AS83" s="20">
        <f t="shared" si="58"/>
        <v>95</v>
      </c>
      <c r="AT83" s="20">
        <f t="shared" si="59"/>
        <v>94</v>
      </c>
      <c r="AU83" s="19">
        <v>135</v>
      </c>
      <c r="AV83" s="19">
        <v>139</v>
      </c>
      <c r="AW83" s="20">
        <f t="shared" si="60"/>
        <v>97</v>
      </c>
      <c r="AX83" s="19">
        <v>128</v>
      </c>
      <c r="AY83" s="19">
        <v>139</v>
      </c>
      <c r="AZ83" s="20">
        <f t="shared" si="61"/>
        <v>92</v>
      </c>
      <c r="BA83" s="19">
        <v>134</v>
      </c>
      <c r="BB83" s="19">
        <v>139</v>
      </c>
      <c r="BC83" s="20">
        <f t="shared" si="62"/>
        <v>96</v>
      </c>
      <c r="BD83" s="20">
        <f t="shared" si="63"/>
        <v>96</v>
      </c>
      <c r="BE83" s="20">
        <f t="shared" si="64"/>
        <v>88</v>
      </c>
      <c r="BF83" s="24"/>
      <c r="BG83" s="19">
        <f t="shared" si="65"/>
        <v>289</v>
      </c>
      <c r="BH83" s="19">
        <f t="shared" si="66"/>
        <v>239</v>
      </c>
      <c r="BI83" s="19">
        <f t="shared" si="67"/>
        <v>181</v>
      </c>
      <c r="BJ83" s="19">
        <f t="shared" si="68"/>
        <v>1</v>
      </c>
      <c r="BK83" s="19">
        <f t="shared" si="69"/>
        <v>147</v>
      </c>
      <c r="BL83" s="19">
        <f t="shared" si="70"/>
        <v>218</v>
      </c>
      <c r="BM83" s="19">
        <f t="shared" si="71"/>
        <v>117</v>
      </c>
      <c r="BN83" s="19">
        <f t="shared" si="72"/>
        <v>41</v>
      </c>
      <c r="BO83" s="19">
        <f t="shared" si="73"/>
        <v>1</v>
      </c>
      <c r="BP83" s="19">
        <f t="shared" si="74"/>
        <v>213</v>
      </c>
      <c r="BQ83" s="19">
        <f t="shared" si="75"/>
        <v>306</v>
      </c>
      <c r="BR83" s="19">
        <f t="shared" si="76"/>
        <v>306</v>
      </c>
      <c r="BS83" s="19">
        <f t="shared" si="77"/>
        <v>168</v>
      </c>
      <c r="BT83" s="19">
        <f t="shared" si="78"/>
        <v>281</v>
      </c>
      <c r="BU83" s="19">
        <f t="shared" si="79"/>
        <v>270</v>
      </c>
      <c r="BV83" s="19">
        <f t="shared" si="80"/>
        <v>290</v>
      </c>
      <c r="BW83" s="19">
        <f t="shared" si="81"/>
        <v>147</v>
      </c>
      <c r="BX83" s="19">
        <f t="shared" si="82"/>
        <v>69</v>
      </c>
      <c r="BY83" s="19">
        <f t="shared" si="83"/>
        <v>221</v>
      </c>
      <c r="BZ83" s="19">
        <f t="shared" si="84"/>
        <v>215</v>
      </c>
      <c r="CA83" s="18">
        <f t="shared" si="43"/>
        <v>88</v>
      </c>
      <c r="CB83" s="19">
        <f t="shared" si="85"/>
        <v>9</v>
      </c>
    </row>
    <row r="84" spans="1:80" s="16" customFormat="1" ht="45" x14ac:dyDescent="0.2">
      <c r="A84" s="21">
        <v>28</v>
      </c>
      <c r="B84" s="34">
        <v>6659070956</v>
      </c>
      <c r="C84" s="5" t="s">
        <v>504</v>
      </c>
      <c r="D84" s="6" t="s">
        <v>65</v>
      </c>
      <c r="E84" s="19">
        <v>11</v>
      </c>
      <c r="F84" s="19">
        <v>37</v>
      </c>
      <c r="G84" s="22">
        <v>11</v>
      </c>
      <c r="H84" s="22">
        <v>38</v>
      </c>
      <c r="I84" s="22">
        <f t="shared" si="44"/>
        <v>99</v>
      </c>
      <c r="J84" s="19">
        <v>30</v>
      </c>
      <c r="K84" s="19">
        <v>4</v>
      </c>
      <c r="L84" s="19">
        <f t="shared" si="45"/>
        <v>100</v>
      </c>
      <c r="M84" s="19">
        <v>65</v>
      </c>
      <c r="N84" s="19">
        <v>67</v>
      </c>
      <c r="O84" s="19">
        <v>73</v>
      </c>
      <c r="P84" s="19">
        <v>78</v>
      </c>
      <c r="Q84" s="19">
        <f t="shared" si="46"/>
        <v>87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72</v>
      </c>
      <c r="W84" s="23">
        <v>79</v>
      </c>
      <c r="X84" s="20">
        <f t="shared" si="49"/>
        <v>91</v>
      </c>
      <c r="Y84" s="42">
        <f t="shared" si="50"/>
        <v>96</v>
      </c>
      <c r="Z84" s="20">
        <f t="shared" si="51"/>
        <v>96</v>
      </c>
      <c r="AA84" s="19">
        <v>20</v>
      </c>
      <c r="AB84" s="19">
        <v>1</v>
      </c>
      <c r="AC84" s="19">
        <f t="shared" si="52"/>
        <v>20</v>
      </c>
      <c r="AD84" s="19">
        <v>20</v>
      </c>
      <c r="AE84" s="19">
        <v>2</v>
      </c>
      <c r="AF84" s="19">
        <f t="shared" si="53"/>
        <v>40</v>
      </c>
      <c r="AG84" s="19">
        <v>1</v>
      </c>
      <c r="AH84" s="19">
        <v>1</v>
      </c>
      <c r="AI84" s="20">
        <f t="shared" si="54"/>
        <v>100</v>
      </c>
      <c r="AJ84" s="42">
        <f t="shared" si="55"/>
        <v>52</v>
      </c>
      <c r="AK84" s="19">
        <v>77</v>
      </c>
      <c r="AL84" s="19">
        <v>79</v>
      </c>
      <c r="AM84" s="20">
        <f t="shared" si="56"/>
        <v>97</v>
      </c>
      <c r="AN84" s="19">
        <v>79</v>
      </c>
      <c r="AO84" s="19">
        <v>79</v>
      </c>
      <c r="AP84" s="20">
        <f t="shared" si="57"/>
        <v>100</v>
      </c>
      <c r="AQ84" s="19">
        <v>59</v>
      </c>
      <c r="AR84" s="19">
        <v>61</v>
      </c>
      <c r="AS84" s="20">
        <f t="shared" si="58"/>
        <v>97</v>
      </c>
      <c r="AT84" s="20">
        <f t="shared" si="59"/>
        <v>98</v>
      </c>
      <c r="AU84" s="19">
        <v>78</v>
      </c>
      <c r="AV84" s="19">
        <v>79</v>
      </c>
      <c r="AW84" s="20">
        <f t="shared" si="60"/>
        <v>99</v>
      </c>
      <c r="AX84" s="19">
        <v>76</v>
      </c>
      <c r="AY84" s="19">
        <v>79</v>
      </c>
      <c r="AZ84" s="20">
        <f t="shared" si="61"/>
        <v>96</v>
      </c>
      <c r="BA84" s="19">
        <v>79</v>
      </c>
      <c r="BB84" s="19">
        <v>79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17</v>
      </c>
      <c r="BH84" s="19">
        <f t="shared" si="66"/>
        <v>1</v>
      </c>
      <c r="BI84" s="19">
        <f t="shared" si="67"/>
        <v>363</v>
      </c>
      <c r="BJ84" s="19">
        <f t="shared" si="68"/>
        <v>1</v>
      </c>
      <c r="BK84" s="19">
        <f t="shared" si="69"/>
        <v>80</v>
      </c>
      <c r="BL84" s="19">
        <f t="shared" si="70"/>
        <v>138</v>
      </c>
      <c r="BM84" s="19">
        <f t="shared" si="71"/>
        <v>117</v>
      </c>
      <c r="BN84" s="19">
        <f t="shared" si="72"/>
        <v>185</v>
      </c>
      <c r="BO84" s="19">
        <f t="shared" si="73"/>
        <v>1</v>
      </c>
      <c r="BP84" s="19">
        <f t="shared" si="74"/>
        <v>98</v>
      </c>
      <c r="BQ84" s="19">
        <f t="shared" si="75"/>
        <v>1</v>
      </c>
      <c r="BR84" s="19">
        <f t="shared" si="76"/>
        <v>233</v>
      </c>
      <c r="BS84" s="19">
        <f t="shared" si="77"/>
        <v>78</v>
      </c>
      <c r="BT84" s="19">
        <f t="shared" si="78"/>
        <v>153</v>
      </c>
      <c r="BU84" s="19">
        <f t="shared" si="79"/>
        <v>1</v>
      </c>
      <c r="BV84" s="19">
        <f t="shared" si="80"/>
        <v>142</v>
      </c>
      <c r="BW84" s="19">
        <f t="shared" si="81"/>
        <v>80</v>
      </c>
      <c r="BX84" s="19">
        <f t="shared" si="82"/>
        <v>176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9</v>
      </c>
    </row>
    <row r="85" spans="1:80" s="16" customFormat="1" ht="45" x14ac:dyDescent="0.2">
      <c r="A85" s="21">
        <v>30</v>
      </c>
      <c r="B85" s="34">
        <v>6660128914</v>
      </c>
      <c r="C85" s="5" t="s">
        <v>504</v>
      </c>
      <c r="D85" s="6" t="s">
        <v>67</v>
      </c>
      <c r="E85" s="19">
        <v>11</v>
      </c>
      <c r="F85" s="19">
        <v>37</v>
      </c>
      <c r="G85" s="22">
        <v>11</v>
      </c>
      <c r="H85" s="22">
        <v>38</v>
      </c>
      <c r="I85" s="22">
        <f t="shared" si="44"/>
        <v>99</v>
      </c>
      <c r="J85" s="19">
        <v>30</v>
      </c>
      <c r="K85" s="19">
        <v>4</v>
      </c>
      <c r="L85" s="19">
        <f t="shared" si="45"/>
        <v>100</v>
      </c>
      <c r="M85" s="19">
        <v>132</v>
      </c>
      <c r="N85" s="19">
        <v>135</v>
      </c>
      <c r="O85" s="19">
        <v>136</v>
      </c>
      <c r="P85" s="19">
        <v>142</v>
      </c>
      <c r="Q85" s="19">
        <f t="shared" si="46"/>
        <v>96</v>
      </c>
      <c r="R85" s="19">
        <f t="shared" si="47"/>
        <v>98</v>
      </c>
      <c r="S85" s="19">
        <v>20</v>
      </c>
      <c r="T85" s="19">
        <v>5</v>
      </c>
      <c r="U85" s="19">
        <f t="shared" si="48"/>
        <v>100</v>
      </c>
      <c r="V85" s="19">
        <v>125</v>
      </c>
      <c r="W85" s="23">
        <v>145</v>
      </c>
      <c r="X85" s="20">
        <f t="shared" si="49"/>
        <v>86</v>
      </c>
      <c r="Y85" s="42">
        <f t="shared" si="50"/>
        <v>93</v>
      </c>
      <c r="Z85" s="20">
        <f t="shared" si="51"/>
        <v>93</v>
      </c>
      <c r="AA85" s="19">
        <v>20</v>
      </c>
      <c r="AB85" s="19">
        <v>1</v>
      </c>
      <c r="AC85" s="19">
        <f t="shared" si="52"/>
        <v>20</v>
      </c>
      <c r="AD85" s="19">
        <v>20</v>
      </c>
      <c r="AE85" s="19">
        <v>3</v>
      </c>
      <c r="AF85" s="19">
        <f t="shared" si="53"/>
        <v>60</v>
      </c>
      <c r="AG85" s="19">
        <v>7</v>
      </c>
      <c r="AH85" s="19">
        <v>7</v>
      </c>
      <c r="AI85" s="20">
        <f t="shared" si="54"/>
        <v>100</v>
      </c>
      <c r="AJ85" s="42">
        <f t="shared" si="55"/>
        <v>60</v>
      </c>
      <c r="AK85" s="19">
        <v>115</v>
      </c>
      <c r="AL85" s="19">
        <v>145</v>
      </c>
      <c r="AM85" s="20">
        <f t="shared" si="56"/>
        <v>79</v>
      </c>
      <c r="AN85" s="19">
        <v>140</v>
      </c>
      <c r="AO85" s="19">
        <v>145</v>
      </c>
      <c r="AP85" s="20">
        <f t="shared" si="57"/>
        <v>97</v>
      </c>
      <c r="AQ85" s="19">
        <v>119</v>
      </c>
      <c r="AR85" s="19">
        <v>124</v>
      </c>
      <c r="AS85" s="20">
        <f t="shared" si="58"/>
        <v>96</v>
      </c>
      <c r="AT85" s="20">
        <f t="shared" si="59"/>
        <v>90</v>
      </c>
      <c r="AU85" s="19">
        <v>139</v>
      </c>
      <c r="AV85" s="19">
        <v>145</v>
      </c>
      <c r="AW85" s="20">
        <f t="shared" si="60"/>
        <v>96</v>
      </c>
      <c r="AX85" s="19">
        <v>140</v>
      </c>
      <c r="AY85" s="19">
        <v>145</v>
      </c>
      <c r="AZ85" s="20">
        <f t="shared" si="61"/>
        <v>97</v>
      </c>
      <c r="BA85" s="19">
        <v>142</v>
      </c>
      <c r="BB85" s="19">
        <v>145</v>
      </c>
      <c r="BC85" s="20">
        <f t="shared" si="62"/>
        <v>98</v>
      </c>
      <c r="BD85" s="20">
        <f t="shared" si="63"/>
        <v>97</v>
      </c>
      <c r="BE85" s="20">
        <f t="shared" si="64"/>
        <v>88</v>
      </c>
      <c r="BF85" s="24"/>
      <c r="BG85" s="19">
        <f t="shared" si="65"/>
        <v>17</v>
      </c>
      <c r="BH85" s="19">
        <f t="shared" si="66"/>
        <v>1</v>
      </c>
      <c r="BI85" s="19">
        <f t="shared" si="67"/>
        <v>181</v>
      </c>
      <c r="BJ85" s="19">
        <f t="shared" si="68"/>
        <v>1</v>
      </c>
      <c r="BK85" s="19">
        <f t="shared" si="69"/>
        <v>147</v>
      </c>
      <c r="BL85" s="19">
        <f t="shared" si="70"/>
        <v>218</v>
      </c>
      <c r="BM85" s="19">
        <f t="shared" si="71"/>
        <v>117</v>
      </c>
      <c r="BN85" s="19">
        <f t="shared" si="72"/>
        <v>92</v>
      </c>
      <c r="BO85" s="19">
        <f t="shared" si="73"/>
        <v>1</v>
      </c>
      <c r="BP85" s="19">
        <f t="shared" si="74"/>
        <v>284</v>
      </c>
      <c r="BQ85" s="19">
        <f t="shared" si="75"/>
        <v>254</v>
      </c>
      <c r="BR85" s="19">
        <f t="shared" si="76"/>
        <v>270</v>
      </c>
      <c r="BS85" s="19">
        <f t="shared" si="77"/>
        <v>203</v>
      </c>
      <c r="BT85" s="19">
        <f t="shared" si="78"/>
        <v>109</v>
      </c>
      <c r="BU85" s="19">
        <f t="shared" si="79"/>
        <v>159</v>
      </c>
      <c r="BV85" s="19">
        <f t="shared" si="80"/>
        <v>18</v>
      </c>
      <c r="BW85" s="19">
        <f t="shared" si="81"/>
        <v>147</v>
      </c>
      <c r="BX85" s="19">
        <f t="shared" si="82"/>
        <v>112</v>
      </c>
      <c r="BY85" s="19">
        <f t="shared" si="83"/>
        <v>285</v>
      </c>
      <c r="BZ85" s="19">
        <f t="shared" si="84"/>
        <v>163</v>
      </c>
      <c r="CA85" s="18">
        <f t="shared" si="43"/>
        <v>88</v>
      </c>
      <c r="CB85" s="19">
        <f t="shared" si="85"/>
        <v>9</v>
      </c>
    </row>
    <row r="86" spans="1:80" s="16" customFormat="1" ht="45" x14ac:dyDescent="0.2">
      <c r="A86" s="21">
        <v>64</v>
      </c>
      <c r="B86" s="34">
        <v>6662057970</v>
      </c>
      <c r="C86" s="5" t="s">
        <v>504</v>
      </c>
      <c r="D86" s="5" t="s">
        <v>101</v>
      </c>
      <c r="E86" s="19">
        <v>10</v>
      </c>
      <c r="F86" s="19">
        <v>38</v>
      </c>
      <c r="G86" s="22">
        <v>11</v>
      </c>
      <c r="H86" s="22">
        <v>38</v>
      </c>
      <c r="I86" s="22">
        <f t="shared" si="44"/>
        <v>95</v>
      </c>
      <c r="J86" s="19">
        <v>30</v>
      </c>
      <c r="K86" s="19">
        <v>4</v>
      </c>
      <c r="L86" s="19">
        <f t="shared" si="45"/>
        <v>100</v>
      </c>
      <c r="M86" s="19">
        <v>81</v>
      </c>
      <c r="N86" s="19">
        <v>92</v>
      </c>
      <c r="O86" s="19">
        <v>87</v>
      </c>
      <c r="P86" s="19">
        <v>94</v>
      </c>
      <c r="Q86" s="19">
        <f t="shared" si="46"/>
        <v>95</v>
      </c>
      <c r="R86" s="19">
        <f t="shared" si="47"/>
        <v>97</v>
      </c>
      <c r="S86" s="19">
        <v>20</v>
      </c>
      <c r="T86" s="19">
        <v>5</v>
      </c>
      <c r="U86" s="19">
        <f t="shared" si="48"/>
        <v>100</v>
      </c>
      <c r="V86" s="19">
        <v>75</v>
      </c>
      <c r="W86" s="23">
        <v>97</v>
      </c>
      <c r="X86" s="20">
        <f t="shared" si="49"/>
        <v>77</v>
      </c>
      <c r="Y86" s="42">
        <f t="shared" si="50"/>
        <v>89</v>
      </c>
      <c r="Z86" s="20">
        <f t="shared" si="51"/>
        <v>89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4</v>
      </c>
      <c r="AF86" s="19">
        <f t="shared" si="53"/>
        <v>80</v>
      </c>
      <c r="AG86" s="19">
        <v>3</v>
      </c>
      <c r="AH86" s="19">
        <v>3</v>
      </c>
      <c r="AI86" s="20">
        <f t="shared" si="54"/>
        <v>100</v>
      </c>
      <c r="AJ86" s="42">
        <f t="shared" si="55"/>
        <v>62</v>
      </c>
      <c r="AK86" s="19">
        <v>94</v>
      </c>
      <c r="AL86" s="19">
        <v>97</v>
      </c>
      <c r="AM86" s="20">
        <f t="shared" si="56"/>
        <v>97</v>
      </c>
      <c r="AN86" s="19">
        <v>96</v>
      </c>
      <c r="AO86" s="19">
        <v>97</v>
      </c>
      <c r="AP86" s="20">
        <f t="shared" si="57"/>
        <v>99</v>
      </c>
      <c r="AQ86" s="19">
        <v>80</v>
      </c>
      <c r="AR86" s="19">
        <v>85</v>
      </c>
      <c r="AS86" s="20">
        <f t="shared" si="58"/>
        <v>94</v>
      </c>
      <c r="AT86" s="20">
        <f t="shared" si="59"/>
        <v>97</v>
      </c>
      <c r="AU86" s="19">
        <v>96</v>
      </c>
      <c r="AV86" s="19">
        <v>97</v>
      </c>
      <c r="AW86" s="20">
        <f t="shared" si="60"/>
        <v>99</v>
      </c>
      <c r="AX86" s="19">
        <v>84</v>
      </c>
      <c r="AY86" s="19">
        <v>97</v>
      </c>
      <c r="AZ86" s="20">
        <f t="shared" si="61"/>
        <v>87</v>
      </c>
      <c r="BA86" s="19">
        <v>95</v>
      </c>
      <c r="BB86" s="19">
        <v>97</v>
      </c>
      <c r="BC86" s="20">
        <f t="shared" si="62"/>
        <v>98</v>
      </c>
      <c r="BD86" s="20">
        <f t="shared" si="63"/>
        <v>96</v>
      </c>
      <c r="BE86" s="20">
        <f t="shared" si="64"/>
        <v>88</v>
      </c>
      <c r="BF86" s="24"/>
      <c r="BG86" s="19">
        <f t="shared" si="65"/>
        <v>41</v>
      </c>
      <c r="BH86" s="19">
        <f t="shared" si="66"/>
        <v>1</v>
      </c>
      <c r="BI86" s="19">
        <f t="shared" si="67"/>
        <v>232</v>
      </c>
      <c r="BJ86" s="19">
        <f t="shared" si="68"/>
        <v>1</v>
      </c>
      <c r="BK86" s="19">
        <f t="shared" si="69"/>
        <v>223</v>
      </c>
      <c r="BL86" s="19">
        <f t="shared" si="70"/>
        <v>331</v>
      </c>
      <c r="BM86" s="19">
        <f t="shared" si="71"/>
        <v>202</v>
      </c>
      <c r="BN86" s="19">
        <f t="shared" si="72"/>
        <v>41</v>
      </c>
      <c r="BO86" s="19">
        <f t="shared" si="73"/>
        <v>1</v>
      </c>
      <c r="BP86" s="19">
        <f t="shared" si="74"/>
        <v>98</v>
      </c>
      <c r="BQ86" s="19">
        <f t="shared" si="75"/>
        <v>112</v>
      </c>
      <c r="BR86" s="19">
        <f t="shared" si="76"/>
        <v>328</v>
      </c>
      <c r="BS86" s="19">
        <f t="shared" si="77"/>
        <v>78</v>
      </c>
      <c r="BT86" s="19">
        <f t="shared" si="78"/>
        <v>353</v>
      </c>
      <c r="BU86" s="19">
        <f t="shared" si="79"/>
        <v>159</v>
      </c>
      <c r="BV86" s="19">
        <f t="shared" si="80"/>
        <v>59</v>
      </c>
      <c r="BW86" s="19">
        <f t="shared" si="81"/>
        <v>223</v>
      </c>
      <c r="BX86" s="19">
        <f t="shared" si="82"/>
        <v>98</v>
      </c>
      <c r="BY86" s="19">
        <f t="shared" si="83"/>
        <v>122</v>
      </c>
      <c r="BZ86" s="19">
        <f t="shared" si="84"/>
        <v>215</v>
      </c>
      <c r="CA86" s="18">
        <f t="shared" si="43"/>
        <v>88</v>
      </c>
      <c r="CB86" s="19">
        <f t="shared" si="85"/>
        <v>9</v>
      </c>
    </row>
    <row r="87" spans="1:80" s="16" customFormat="1" x14ac:dyDescent="0.2">
      <c r="A87" s="21">
        <v>79</v>
      </c>
      <c r="B87" s="34">
        <v>6668018751</v>
      </c>
      <c r="C87" s="5" t="s">
        <v>418</v>
      </c>
      <c r="D87" s="5" t="s">
        <v>116</v>
      </c>
      <c r="E87" s="19">
        <v>9</v>
      </c>
      <c r="F87" s="19">
        <v>38</v>
      </c>
      <c r="G87" s="22">
        <v>11</v>
      </c>
      <c r="H87" s="22">
        <v>38</v>
      </c>
      <c r="I87" s="22">
        <f t="shared" si="44"/>
        <v>91</v>
      </c>
      <c r="J87" s="19">
        <v>30</v>
      </c>
      <c r="K87" s="19">
        <v>4</v>
      </c>
      <c r="L87" s="19">
        <f t="shared" si="45"/>
        <v>100</v>
      </c>
      <c r="M87" s="19">
        <v>58</v>
      </c>
      <c r="N87" s="19">
        <v>55</v>
      </c>
      <c r="O87" s="19">
        <v>61</v>
      </c>
      <c r="P87" s="19">
        <v>61</v>
      </c>
      <c r="Q87" s="19">
        <f t="shared" si="46"/>
        <v>93</v>
      </c>
      <c r="R87" s="19">
        <f t="shared" si="47"/>
        <v>95</v>
      </c>
      <c r="S87" s="19">
        <v>20</v>
      </c>
      <c r="T87" s="19">
        <v>5</v>
      </c>
      <c r="U87" s="19">
        <f t="shared" si="48"/>
        <v>100</v>
      </c>
      <c r="V87" s="19">
        <v>56</v>
      </c>
      <c r="W87" s="23">
        <v>69</v>
      </c>
      <c r="X87" s="20">
        <f t="shared" si="49"/>
        <v>81</v>
      </c>
      <c r="Y87" s="42">
        <f t="shared" si="50"/>
        <v>91</v>
      </c>
      <c r="Z87" s="20">
        <f t="shared" si="51"/>
        <v>91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4</v>
      </c>
      <c r="AF87" s="19">
        <f t="shared" si="53"/>
        <v>80</v>
      </c>
      <c r="AG87" s="19">
        <v>1</v>
      </c>
      <c r="AH87" s="19">
        <v>1</v>
      </c>
      <c r="AI87" s="20">
        <f t="shared" si="54"/>
        <v>100</v>
      </c>
      <c r="AJ87" s="42">
        <f t="shared" si="55"/>
        <v>62</v>
      </c>
      <c r="AK87" s="19">
        <v>61</v>
      </c>
      <c r="AL87" s="19">
        <v>69</v>
      </c>
      <c r="AM87" s="20">
        <f t="shared" si="56"/>
        <v>88</v>
      </c>
      <c r="AN87" s="19">
        <v>69</v>
      </c>
      <c r="AO87" s="19">
        <v>69</v>
      </c>
      <c r="AP87" s="20">
        <f t="shared" si="57"/>
        <v>100</v>
      </c>
      <c r="AQ87" s="19">
        <v>50</v>
      </c>
      <c r="AR87" s="19">
        <v>50</v>
      </c>
      <c r="AS87" s="20">
        <f t="shared" si="58"/>
        <v>100</v>
      </c>
      <c r="AT87" s="20">
        <f t="shared" si="59"/>
        <v>95</v>
      </c>
      <c r="AU87" s="19">
        <v>69</v>
      </c>
      <c r="AV87" s="19">
        <v>69</v>
      </c>
      <c r="AW87" s="20">
        <f t="shared" si="60"/>
        <v>100</v>
      </c>
      <c r="AX87" s="19">
        <v>66</v>
      </c>
      <c r="AY87" s="19">
        <v>69</v>
      </c>
      <c r="AZ87" s="20">
        <f t="shared" si="61"/>
        <v>96</v>
      </c>
      <c r="BA87" s="19">
        <v>68</v>
      </c>
      <c r="BB87" s="19">
        <v>69</v>
      </c>
      <c r="BC87" s="20">
        <f t="shared" si="62"/>
        <v>99</v>
      </c>
      <c r="BD87" s="20">
        <f t="shared" si="63"/>
        <v>99</v>
      </c>
      <c r="BE87" s="20">
        <f t="shared" si="64"/>
        <v>88</v>
      </c>
      <c r="BF87" s="24"/>
      <c r="BG87" s="19">
        <f t="shared" si="65"/>
        <v>216</v>
      </c>
      <c r="BH87" s="19">
        <f t="shared" si="66"/>
        <v>1</v>
      </c>
      <c r="BI87" s="19">
        <f t="shared" si="67"/>
        <v>301</v>
      </c>
      <c r="BJ87" s="19">
        <f t="shared" si="68"/>
        <v>1</v>
      </c>
      <c r="BK87" s="19">
        <f t="shared" si="69"/>
        <v>187</v>
      </c>
      <c r="BL87" s="19">
        <f t="shared" si="70"/>
        <v>295</v>
      </c>
      <c r="BM87" s="19">
        <f t="shared" si="71"/>
        <v>202</v>
      </c>
      <c r="BN87" s="19">
        <f t="shared" si="72"/>
        <v>41</v>
      </c>
      <c r="BO87" s="19">
        <f t="shared" si="73"/>
        <v>1</v>
      </c>
      <c r="BP87" s="19">
        <f t="shared" si="74"/>
        <v>249</v>
      </c>
      <c r="BQ87" s="19">
        <f t="shared" si="75"/>
        <v>1</v>
      </c>
      <c r="BR87" s="19">
        <f t="shared" si="76"/>
        <v>1</v>
      </c>
      <c r="BS87" s="19">
        <f t="shared" si="77"/>
        <v>1</v>
      </c>
      <c r="BT87" s="19">
        <f t="shared" si="78"/>
        <v>153</v>
      </c>
      <c r="BU87" s="19">
        <f t="shared" si="79"/>
        <v>97</v>
      </c>
      <c r="BV87" s="19">
        <f t="shared" si="80"/>
        <v>142</v>
      </c>
      <c r="BW87" s="19">
        <f t="shared" si="81"/>
        <v>187</v>
      </c>
      <c r="BX87" s="19">
        <f t="shared" si="82"/>
        <v>98</v>
      </c>
      <c r="BY87" s="19">
        <f t="shared" si="83"/>
        <v>199</v>
      </c>
      <c r="BZ87" s="19">
        <f t="shared" si="84"/>
        <v>36</v>
      </c>
      <c r="CA87" s="18">
        <f t="shared" si="43"/>
        <v>88</v>
      </c>
      <c r="CB87" s="19">
        <f t="shared" si="85"/>
        <v>9</v>
      </c>
    </row>
    <row r="88" spans="1:80" s="16" customFormat="1" x14ac:dyDescent="0.2">
      <c r="A88" s="21">
        <v>82</v>
      </c>
      <c r="B88" s="34">
        <v>6669013322</v>
      </c>
      <c r="C88" s="5" t="s">
        <v>418</v>
      </c>
      <c r="D88" s="5" t="s">
        <v>119</v>
      </c>
      <c r="E88" s="19">
        <v>10</v>
      </c>
      <c r="F88" s="19">
        <v>38</v>
      </c>
      <c r="G88" s="22">
        <v>11</v>
      </c>
      <c r="H88" s="22">
        <v>38</v>
      </c>
      <c r="I88" s="22">
        <f t="shared" si="44"/>
        <v>95</v>
      </c>
      <c r="J88" s="19">
        <v>30</v>
      </c>
      <c r="K88" s="19">
        <v>4</v>
      </c>
      <c r="L88" s="19">
        <f t="shared" si="45"/>
        <v>100</v>
      </c>
      <c r="M88" s="19">
        <v>140</v>
      </c>
      <c r="N88" s="19">
        <v>114</v>
      </c>
      <c r="O88" s="19">
        <v>153</v>
      </c>
      <c r="P88" s="19">
        <v>127</v>
      </c>
      <c r="Q88" s="19">
        <f t="shared" si="46"/>
        <v>91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133</v>
      </c>
      <c r="W88" s="23">
        <v>161</v>
      </c>
      <c r="X88" s="20">
        <f t="shared" si="49"/>
        <v>83</v>
      </c>
      <c r="Y88" s="42">
        <f t="shared" si="50"/>
        <v>92</v>
      </c>
      <c r="Z88" s="20">
        <f t="shared" si="51"/>
        <v>92</v>
      </c>
      <c r="AA88" s="19">
        <v>20</v>
      </c>
      <c r="AB88" s="19">
        <v>0</v>
      </c>
      <c r="AC88" s="19">
        <f t="shared" si="52"/>
        <v>0</v>
      </c>
      <c r="AD88" s="19">
        <v>20</v>
      </c>
      <c r="AE88" s="19">
        <v>3</v>
      </c>
      <c r="AF88" s="19">
        <f t="shared" si="53"/>
        <v>60</v>
      </c>
      <c r="AG88" s="19">
        <v>4</v>
      </c>
      <c r="AH88" s="19">
        <v>4</v>
      </c>
      <c r="AI88" s="20">
        <f t="shared" si="54"/>
        <v>100</v>
      </c>
      <c r="AJ88" s="42">
        <f t="shared" si="55"/>
        <v>54</v>
      </c>
      <c r="AK88" s="19">
        <v>157</v>
      </c>
      <c r="AL88" s="19">
        <v>161</v>
      </c>
      <c r="AM88" s="20">
        <f t="shared" si="56"/>
        <v>98</v>
      </c>
      <c r="AN88" s="19">
        <v>159</v>
      </c>
      <c r="AO88" s="19">
        <v>161</v>
      </c>
      <c r="AP88" s="20">
        <f t="shared" si="57"/>
        <v>99</v>
      </c>
      <c r="AQ88" s="19">
        <v>127</v>
      </c>
      <c r="AR88" s="19">
        <v>133</v>
      </c>
      <c r="AS88" s="20">
        <f t="shared" si="58"/>
        <v>95</v>
      </c>
      <c r="AT88" s="20">
        <f t="shared" si="59"/>
        <v>98</v>
      </c>
      <c r="AU88" s="19">
        <v>161</v>
      </c>
      <c r="AV88" s="19">
        <v>161</v>
      </c>
      <c r="AW88" s="20">
        <f t="shared" si="60"/>
        <v>100</v>
      </c>
      <c r="AX88" s="19">
        <v>149</v>
      </c>
      <c r="AY88" s="19">
        <v>161</v>
      </c>
      <c r="AZ88" s="20">
        <f t="shared" si="61"/>
        <v>93</v>
      </c>
      <c r="BA88" s="19">
        <v>161</v>
      </c>
      <c r="BB88" s="19">
        <v>161</v>
      </c>
      <c r="BC88" s="20">
        <f t="shared" si="62"/>
        <v>100</v>
      </c>
      <c r="BD88" s="20">
        <f t="shared" si="63"/>
        <v>99</v>
      </c>
      <c r="BE88" s="20">
        <f t="shared" si="64"/>
        <v>88</v>
      </c>
      <c r="BF88" s="24"/>
      <c r="BG88" s="19">
        <f t="shared" si="65"/>
        <v>41</v>
      </c>
      <c r="BH88" s="19">
        <f t="shared" si="66"/>
        <v>1</v>
      </c>
      <c r="BI88" s="19">
        <f t="shared" si="67"/>
        <v>332</v>
      </c>
      <c r="BJ88" s="19">
        <f t="shared" si="68"/>
        <v>1</v>
      </c>
      <c r="BK88" s="19">
        <f t="shared" si="69"/>
        <v>165</v>
      </c>
      <c r="BL88" s="19">
        <f t="shared" si="70"/>
        <v>271</v>
      </c>
      <c r="BM88" s="19">
        <f t="shared" si="71"/>
        <v>202</v>
      </c>
      <c r="BN88" s="19">
        <f t="shared" si="72"/>
        <v>92</v>
      </c>
      <c r="BO88" s="19">
        <f t="shared" si="73"/>
        <v>1</v>
      </c>
      <c r="BP88" s="19">
        <f t="shared" si="74"/>
        <v>65</v>
      </c>
      <c r="BQ88" s="19">
        <f t="shared" si="75"/>
        <v>112</v>
      </c>
      <c r="BR88" s="19">
        <f t="shared" si="76"/>
        <v>306</v>
      </c>
      <c r="BS88" s="19">
        <f t="shared" si="77"/>
        <v>1</v>
      </c>
      <c r="BT88" s="19">
        <f t="shared" si="78"/>
        <v>258</v>
      </c>
      <c r="BU88" s="19">
        <f t="shared" si="79"/>
        <v>1</v>
      </c>
      <c r="BV88" s="19">
        <f t="shared" si="80"/>
        <v>142</v>
      </c>
      <c r="BW88" s="19">
        <f t="shared" si="81"/>
        <v>165</v>
      </c>
      <c r="BX88" s="19">
        <f t="shared" si="82"/>
        <v>142</v>
      </c>
      <c r="BY88" s="19">
        <f t="shared" si="83"/>
        <v>72</v>
      </c>
      <c r="BZ88" s="19">
        <f t="shared" si="84"/>
        <v>36</v>
      </c>
      <c r="CA88" s="18">
        <f t="shared" si="43"/>
        <v>88</v>
      </c>
      <c r="CB88" s="19">
        <f t="shared" si="85"/>
        <v>9</v>
      </c>
    </row>
    <row r="89" spans="1:80" s="16" customFormat="1" x14ac:dyDescent="0.2">
      <c r="A89" s="21">
        <v>88</v>
      </c>
      <c r="B89" s="34">
        <v>6668017677</v>
      </c>
      <c r="C89" s="5" t="s">
        <v>418</v>
      </c>
      <c r="D89" s="6" t="s">
        <v>125</v>
      </c>
      <c r="E89" s="19">
        <v>8</v>
      </c>
      <c r="F89" s="19">
        <v>32</v>
      </c>
      <c r="G89" s="22">
        <v>11</v>
      </c>
      <c r="H89" s="22">
        <v>38</v>
      </c>
      <c r="I89" s="22">
        <f t="shared" si="44"/>
        <v>78</v>
      </c>
      <c r="J89" s="19">
        <v>30</v>
      </c>
      <c r="K89" s="19">
        <v>4</v>
      </c>
      <c r="L89" s="19">
        <f t="shared" si="45"/>
        <v>100</v>
      </c>
      <c r="M89" s="19">
        <v>53</v>
      </c>
      <c r="N89" s="19">
        <v>51</v>
      </c>
      <c r="O89" s="19">
        <v>53</v>
      </c>
      <c r="P89" s="19">
        <v>51</v>
      </c>
      <c r="Q89" s="19">
        <f t="shared" si="46"/>
        <v>100</v>
      </c>
      <c r="R89" s="19">
        <f t="shared" si="47"/>
        <v>93</v>
      </c>
      <c r="S89" s="19">
        <v>20</v>
      </c>
      <c r="T89" s="19">
        <v>5</v>
      </c>
      <c r="U89" s="19">
        <f t="shared" si="48"/>
        <v>100</v>
      </c>
      <c r="V89" s="19">
        <v>51</v>
      </c>
      <c r="W89" s="23">
        <v>56</v>
      </c>
      <c r="X89" s="20">
        <f t="shared" si="49"/>
        <v>91</v>
      </c>
      <c r="Y89" s="42">
        <f t="shared" si="50"/>
        <v>96</v>
      </c>
      <c r="Z89" s="20">
        <f t="shared" si="51"/>
        <v>96</v>
      </c>
      <c r="AA89" s="19">
        <v>20</v>
      </c>
      <c r="AB89" s="19">
        <v>1</v>
      </c>
      <c r="AC89" s="19">
        <f t="shared" si="52"/>
        <v>20</v>
      </c>
      <c r="AD89" s="19">
        <v>20</v>
      </c>
      <c r="AE89" s="19">
        <v>4</v>
      </c>
      <c r="AF89" s="19">
        <f t="shared" si="53"/>
        <v>80</v>
      </c>
      <c r="AG89" s="19">
        <v>1</v>
      </c>
      <c r="AH89" s="19">
        <v>1</v>
      </c>
      <c r="AI89" s="20">
        <f t="shared" si="54"/>
        <v>100</v>
      </c>
      <c r="AJ89" s="42">
        <f t="shared" si="55"/>
        <v>68</v>
      </c>
      <c r="AK89" s="19">
        <v>38</v>
      </c>
      <c r="AL89" s="19">
        <v>56</v>
      </c>
      <c r="AM89" s="20">
        <f t="shared" si="56"/>
        <v>68</v>
      </c>
      <c r="AN89" s="19">
        <v>56</v>
      </c>
      <c r="AO89" s="19">
        <v>56</v>
      </c>
      <c r="AP89" s="20">
        <f t="shared" si="57"/>
        <v>100</v>
      </c>
      <c r="AQ89" s="19">
        <v>51</v>
      </c>
      <c r="AR89" s="19">
        <v>51</v>
      </c>
      <c r="AS89" s="20">
        <f t="shared" si="58"/>
        <v>100</v>
      </c>
      <c r="AT89" s="20">
        <f t="shared" si="59"/>
        <v>87</v>
      </c>
      <c r="AU89" s="19">
        <v>53</v>
      </c>
      <c r="AV89" s="19">
        <v>56</v>
      </c>
      <c r="AW89" s="20">
        <f t="shared" si="60"/>
        <v>95</v>
      </c>
      <c r="AX89" s="19">
        <v>53</v>
      </c>
      <c r="AY89" s="19">
        <v>56</v>
      </c>
      <c r="AZ89" s="20">
        <f t="shared" si="61"/>
        <v>95</v>
      </c>
      <c r="BA89" s="19">
        <v>56</v>
      </c>
      <c r="BB89" s="19">
        <v>56</v>
      </c>
      <c r="BC89" s="20">
        <f t="shared" si="62"/>
        <v>100</v>
      </c>
      <c r="BD89" s="20">
        <f t="shared" si="63"/>
        <v>98</v>
      </c>
      <c r="BE89" s="20">
        <f t="shared" si="64"/>
        <v>88</v>
      </c>
      <c r="BF89" s="24"/>
      <c r="BG89" s="19">
        <f t="shared" si="65"/>
        <v>343</v>
      </c>
      <c r="BH89" s="19">
        <f t="shared" si="66"/>
        <v>1</v>
      </c>
      <c r="BI89" s="19">
        <f t="shared" si="67"/>
        <v>1</v>
      </c>
      <c r="BJ89" s="19">
        <f t="shared" si="68"/>
        <v>1</v>
      </c>
      <c r="BK89" s="19">
        <f t="shared" si="69"/>
        <v>80</v>
      </c>
      <c r="BL89" s="19">
        <f t="shared" si="70"/>
        <v>138</v>
      </c>
      <c r="BM89" s="19">
        <f t="shared" si="71"/>
        <v>117</v>
      </c>
      <c r="BN89" s="19">
        <f t="shared" si="72"/>
        <v>41</v>
      </c>
      <c r="BO89" s="19">
        <f t="shared" si="73"/>
        <v>1</v>
      </c>
      <c r="BP89" s="19">
        <f t="shared" si="74"/>
        <v>320</v>
      </c>
      <c r="BQ89" s="19">
        <f t="shared" si="75"/>
        <v>1</v>
      </c>
      <c r="BR89" s="19">
        <f t="shared" si="76"/>
        <v>1</v>
      </c>
      <c r="BS89" s="19">
        <f t="shared" si="77"/>
        <v>244</v>
      </c>
      <c r="BT89" s="19">
        <f t="shared" si="78"/>
        <v>192</v>
      </c>
      <c r="BU89" s="19">
        <f t="shared" si="79"/>
        <v>1</v>
      </c>
      <c r="BV89" s="19">
        <f t="shared" si="80"/>
        <v>239</v>
      </c>
      <c r="BW89" s="19">
        <f t="shared" si="81"/>
        <v>80</v>
      </c>
      <c r="BX89" s="19">
        <f t="shared" si="82"/>
        <v>69</v>
      </c>
      <c r="BY89" s="19">
        <f t="shared" si="83"/>
        <v>308</v>
      </c>
      <c r="BZ89" s="19">
        <f t="shared" si="84"/>
        <v>96</v>
      </c>
      <c r="CA89" s="18">
        <f t="shared" si="43"/>
        <v>88</v>
      </c>
      <c r="CB89" s="19">
        <f t="shared" si="85"/>
        <v>9</v>
      </c>
    </row>
    <row r="90" spans="1:80" s="16" customFormat="1" ht="30" x14ac:dyDescent="0.2">
      <c r="A90" s="21">
        <v>93</v>
      </c>
      <c r="B90" s="34">
        <v>6668017645</v>
      </c>
      <c r="C90" s="5" t="s">
        <v>418</v>
      </c>
      <c r="D90" s="5" t="s">
        <v>130</v>
      </c>
      <c r="E90" s="19">
        <v>11</v>
      </c>
      <c r="F90" s="19">
        <v>35</v>
      </c>
      <c r="G90" s="22">
        <v>11</v>
      </c>
      <c r="H90" s="22">
        <v>38</v>
      </c>
      <c r="I90" s="22">
        <f t="shared" si="44"/>
        <v>96</v>
      </c>
      <c r="J90" s="19">
        <v>30</v>
      </c>
      <c r="K90" s="19">
        <v>4</v>
      </c>
      <c r="L90" s="19">
        <f t="shared" si="45"/>
        <v>100</v>
      </c>
      <c r="M90" s="19">
        <v>125</v>
      </c>
      <c r="N90" s="19">
        <v>112</v>
      </c>
      <c r="O90" s="19">
        <v>126</v>
      </c>
      <c r="P90" s="19">
        <v>117</v>
      </c>
      <c r="Q90" s="19">
        <f t="shared" si="46"/>
        <v>97</v>
      </c>
      <c r="R90" s="19">
        <f t="shared" si="47"/>
        <v>98</v>
      </c>
      <c r="S90" s="19">
        <v>20</v>
      </c>
      <c r="T90" s="19">
        <v>5</v>
      </c>
      <c r="U90" s="19">
        <f t="shared" si="48"/>
        <v>100</v>
      </c>
      <c r="V90" s="19">
        <v>128</v>
      </c>
      <c r="W90" s="23">
        <v>139</v>
      </c>
      <c r="X90" s="20">
        <f t="shared" si="49"/>
        <v>92</v>
      </c>
      <c r="Y90" s="42">
        <f t="shared" si="50"/>
        <v>96</v>
      </c>
      <c r="Z90" s="20">
        <f t="shared" si="51"/>
        <v>96</v>
      </c>
      <c r="AA90" s="19">
        <v>20</v>
      </c>
      <c r="AB90" s="19">
        <v>3</v>
      </c>
      <c r="AC90" s="19">
        <f t="shared" si="52"/>
        <v>60</v>
      </c>
      <c r="AD90" s="19">
        <v>20</v>
      </c>
      <c r="AE90" s="19">
        <v>2</v>
      </c>
      <c r="AF90" s="19">
        <f t="shared" si="53"/>
        <v>40</v>
      </c>
      <c r="AG90" s="19">
        <v>4</v>
      </c>
      <c r="AH90" s="19">
        <v>5</v>
      </c>
      <c r="AI90" s="20">
        <f t="shared" si="54"/>
        <v>80</v>
      </c>
      <c r="AJ90" s="42">
        <f t="shared" si="55"/>
        <v>58</v>
      </c>
      <c r="AK90" s="19">
        <v>111</v>
      </c>
      <c r="AL90" s="19">
        <v>139</v>
      </c>
      <c r="AM90" s="20">
        <f t="shared" si="56"/>
        <v>80</v>
      </c>
      <c r="AN90" s="19">
        <v>138</v>
      </c>
      <c r="AO90" s="19">
        <v>139</v>
      </c>
      <c r="AP90" s="20">
        <f t="shared" si="57"/>
        <v>99</v>
      </c>
      <c r="AQ90" s="19">
        <v>111</v>
      </c>
      <c r="AR90" s="19">
        <v>111</v>
      </c>
      <c r="AS90" s="20">
        <f t="shared" si="58"/>
        <v>100</v>
      </c>
      <c r="AT90" s="20">
        <f t="shared" si="59"/>
        <v>92</v>
      </c>
      <c r="AU90" s="19">
        <v>133</v>
      </c>
      <c r="AV90" s="19">
        <v>139</v>
      </c>
      <c r="AW90" s="20">
        <f t="shared" si="60"/>
        <v>96</v>
      </c>
      <c r="AX90" s="19">
        <v>134</v>
      </c>
      <c r="AY90" s="19">
        <v>139</v>
      </c>
      <c r="AZ90" s="20">
        <f t="shared" si="61"/>
        <v>96</v>
      </c>
      <c r="BA90" s="19">
        <v>138</v>
      </c>
      <c r="BB90" s="19">
        <v>139</v>
      </c>
      <c r="BC90" s="20">
        <f t="shared" si="62"/>
        <v>99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35</v>
      </c>
      <c r="BH90" s="19">
        <f t="shared" si="66"/>
        <v>1</v>
      </c>
      <c r="BI90" s="19">
        <f t="shared" si="67"/>
        <v>144</v>
      </c>
      <c r="BJ90" s="19">
        <f t="shared" si="68"/>
        <v>1</v>
      </c>
      <c r="BK90" s="19">
        <f t="shared" si="69"/>
        <v>80</v>
      </c>
      <c r="BL90" s="19">
        <f t="shared" si="70"/>
        <v>120</v>
      </c>
      <c r="BM90" s="19">
        <f t="shared" si="71"/>
        <v>28</v>
      </c>
      <c r="BN90" s="19">
        <f t="shared" si="72"/>
        <v>185</v>
      </c>
      <c r="BO90" s="19">
        <f t="shared" si="73"/>
        <v>281</v>
      </c>
      <c r="BP90" s="19">
        <f t="shared" si="74"/>
        <v>282</v>
      </c>
      <c r="BQ90" s="19">
        <f t="shared" si="75"/>
        <v>112</v>
      </c>
      <c r="BR90" s="19">
        <f t="shared" si="76"/>
        <v>1</v>
      </c>
      <c r="BS90" s="19">
        <f t="shared" si="77"/>
        <v>203</v>
      </c>
      <c r="BT90" s="19">
        <f t="shared" si="78"/>
        <v>153</v>
      </c>
      <c r="BU90" s="19">
        <f t="shared" si="79"/>
        <v>97</v>
      </c>
      <c r="BV90" s="19">
        <f t="shared" si="80"/>
        <v>18</v>
      </c>
      <c r="BW90" s="19">
        <f t="shared" si="81"/>
        <v>80</v>
      </c>
      <c r="BX90" s="19">
        <f t="shared" si="82"/>
        <v>127</v>
      </c>
      <c r="BY90" s="19">
        <f t="shared" si="83"/>
        <v>259</v>
      </c>
      <c r="BZ90" s="19">
        <f t="shared" si="84"/>
        <v>96</v>
      </c>
      <c r="CA90" s="18">
        <f t="shared" si="43"/>
        <v>88</v>
      </c>
      <c r="CB90" s="19">
        <f t="shared" si="85"/>
        <v>9</v>
      </c>
    </row>
    <row r="91" spans="1:80" s="16" customFormat="1" ht="30" x14ac:dyDescent="0.2">
      <c r="A91" s="21">
        <v>117</v>
      </c>
      <c r="B91" s="34">
        <v>6625017489</v>
      </c>
      <c r="C91" s="5" t="s">
        <v>422</v>
      </c>
      <c r="D91" s="5" t="s">
        <v>154</v>
      </c>
      <c r="E91" s="19">
        <v>9</v>
      </c>
      <c r="F91" s="19">
        <v>35</v>
      </c>
      <c r="G91" s="22">
        <v>11</v>
      </c>
      <c r="H91" s="22">
        <v>38</v>
      </c>
      <c r="I91" s="22">
        <f t="shared" si="44"/>
        <v>87</v>
      </c>
      <c r="J91" s="19">
        <v>30</v>
      </c>
      <c r="K91" s="19">
        <v>4</v>
      </c>
      <c r="L91" s="19">
        <f t="shared" si="45"/>
        <v>100</v>
      </c>
      <c r="M91" s="19">
        <v>409</v>
      </c>
      <c r="N91" s="19">
        <v>310</v>
      </c>
      <c r="O91" s="19">
        <v>444</v>
      </c>
      <c r="P91" s="19">
        <v>363</v>
      </c>
      <c r="Q91" s="19">
        <f t="shared" si="46"/>
        <v>89</v>
      </c>
      <c r="R91" s="19">
        <f t="shared" si="47"/>
        <v>92</v>
      </c>
      <c r="S91" s="19">
        <v>20</v>
      </c>
      <c r="T91" s="19">
        <v>4</v>
      </c>
      <c r="U91" s="19">
        <f t="shared" si="48"/>
        <v>80</v>
      </c>
      <c r="V91" s="19">
        <v>417</v>
      </c>
      <c r="W91" s="23">
        <v>521</v>
      </c>
      <c r="X91" s="20">
        <f t="shared" si="49"/>
        <v>80</v>
      </c>
      <c r="Y91" s="42">
        <f t="shared" si="50"/>
        <v>80</v>
      </c>
      <c r="Z91" s="20">
        <f t="shared" si="51"/>
        <v>80</v>
      </c>
      <c r="AA91" s="19">
        <v>20</v>
      </c>
      <c r="AB91" s="19">
        <v>4</v>
      </c>
      <c r="AC91" s="19">
        <f t="shared" si="52"/>
        <v>80</v>
      </c>
      <c r="AD91" s="19">
        <v>20</v>
      </c>
      <c r="AE91" s="19">
        <v>3</v>
      </c>
      <c r="AF91" s="19">
        <f t="shared" si="53"/>
        <v>60</v>
      </c>
      <c r="AG91" s="19">
        <v>26</v>
      </c>
      <c r="AH91" s="19">
        <v>28</v>
      </c>
      <c r="AI91" s="20">
        <f t="shared" si="54"/>
        <v>93</v>
      </c>
      <c r="AJ91" s="42">
        <f t="shared" si="55"/>
        <v>76</v>
      </c>
      <c r="AK91" s="19">
        <v>488</v>
      </c>
      <c r="AL91" s="19">
        <v>521</v>
      </c>
      <c r="AM91" s="20">
        <f t="shared" si="56"/>
        <v>94</v>
      </c>
      <c r="AN91" s="19">
        <v>514</v>
      </c>
      <c r="AO91" s="19">
        <v>521</v>
      </c>
      <c r="AP91" s="20">
        <f t="shared" si="57"/>
        <v>99</v>
      </c>
      <c r="AQ91" s="19">
        <v>331</v>
      </c>
      <c r="AR91" s="19">
        <v>344</v>
      </c>
      <c r="AS91" s="20">
        <f t="shared" si="58"/>
        <v>96</v>
      </c>
      <c r="AT91" s="20">
        <f t="shared" si="59"/>
        <v>96</v>
      </c>
      <c r="AU91" s="19">
        <v>502</v>
      </c>
      <c r="AV91" s="19">
        <v>521</v>
      </c>
      <c r="AW91" s="20">
        <f t="shared" si="60"/>
        <v>96</v>
      </c>
      <c r="AX91" s="19">
        <v>481</v>
      </c>
      <c r="AY91" s="19">
        <v>521</v>
      </c>
      <c r="AZ91" s="20">
        <f t="shared" si="61"/>
        <v>92</v>
      </c>
      <c r="BA91" s="19">
        <v>507</v>
      </c>
      <c r="BB91" s="19">
        <v>521</v>
      </c>
      <c r="BC91" s="20">
        <f t="shared" si="62"/>
        <v>97</v>
      </c>
      <c r="BD91" s="20">
        <f t="shared" si="63"/>
        <v>96</v>
      </c>
      <c r="BE91" s="20">
        <f t="shared" si="64"/>
        <v>88</v>
      </c>
      <c r="BF91" s="24"/>
      <c r="BG91" s="19">
        <f t="shared" si="65"/>
        <v>282</v>
      </c>
      <c r="BH91" s="19">
        <f t="shared" si="66"/>
        <v>1</v>
      </c>
      <c r="BI91" s="19">
        <f t="shared" si="67"/>
        <v>348</v>
      </c>
      <c r="BJ91" s="19">
        <f t="shared" si="68"/>
        <v>253</v>
      </c>
      <c r="BK91" s="19">
        <f t="shared" si="69"/>
        <v>309</v>
      </c>
      <c r="BL91" s="19">
        <f t="shared" si="70"/>
        <v>308</v>
      </c>
      <c r="BM91" s="19">
        <f t="shared" si="71"/>
        <v>6</v>
      </c>
      <c r="BN91" s="19">
        <f t="shared" si="72"/>
        <v>92</v>
      </c>
      <c r="BO91" s="19">
        <f t="shared" si="73"/>
        <v>210</v>
      </c>
      <c r="BP91" s="19">
        <f t="shared" si="74"/>
        <v>175</v>
      </c>
      <c r="BQ91" s="19">
        <f t="shared" si="75"/>
        <v>112</v>
      </c>
      <c r="BR91" s="19">
        <f t="shared" si="76"/>
        <v>270</v>
      </c>
      <c r="BS91" s="19">
        <f t="shared" si="77"/>
        <v>203</v>
      </c>
      <c r="BT91" s="19">
        <f t="shared" si="78"/>
        <v>281</v>
      </c>
      <c r="BU91" s="19">
        <f t="shared" si="79"/>
        <v>223</v>
      </c>
      <c r="BV91" s="19">
        <f t="shared" si="80"/>
        <v>268</v>
      </c>
      <c r="BW91" s="19">
        <f t="shared" si="81"/>
        <v>309</v>
      </c>
      <c r="BX91" s="19">
        <f t="shared" si="82"/>
        <v>38</v>
      </c>
      <c r="BY91" s="19">
        <f t="shared" si="83"/>
        <v>160</v>
      </c>
      <c r="BZ91" s="19">
        <f t="shared" si="84"/>
        <v>215</v>
      </c>
      <c r="CA91" s="18">
        <f t="shared" si="43"/>
        <v>88</v>
      </c>
      <c r="CB91" s="19">
        <f t="shared" si="85"/>
        <v>9</v>
      </c>
    </row>
    <row r="92" spans="1:80" s="16" customFormat="1" x14ac:dyDescent="0.2">
      <c r="A92" s="21">
        <v>130</v>
      </c>
      <c r="B92" s="34">
        <v>6627003756</v>
      </c>
      <c r="C92" s="5" t="s">
        <v>425</v>
      </c>
      <c r="D92" s="5" t="s">
        <v>167</v>
      </c>
      <c r="E92" s="19">
        <v>8</v>
      </c>
      <c r="F92" s="19">
        <v>29</v>
      </c>
      <c r="G92" s="22">
        <v>9</v>
      </c>
      <c r="H92" s="22">
        <v>36</v>
      </c>
      <c r="I92" s="22">
        <f t="shared" si="44"/>
        <v>85</v>
      </c>
      <c r="J92" s="19">
        <v>30</v>
      </c>
      <c r="K92" s="19">
        <v>4</v>
      </c>
      <c r="L92" s="19">
        <f t="shared" si="45"/>
        <v>100</v>
      </c>
      <c r="M92" s="19">
        <v>110</v>
      </c>
      <c r="N92" s="19">
        <v>117</v>
      </c>
      <c r="O92" s="19">
        <v>113</v>
      </c>
      <c r="P92" s="19">
        <v>118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124</v>
      </c>
      <c r="W92" s="23">
        <v>152</v>
      </c>
      <c r="X92" s="20">
        <f t="shared" si="49"/>
        <v>82</v>
      </c>
      <c r="Y92" s="42">
        <f t="shared" si="50"/>
        <v>91</v>
      </c>
      <c r="Z92" s="20">
        <f t="shared" si="51"/>
        <v>91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4</v>
      </c>
      <c r="AF92" s="19">
        <f t="shared" si="53"/>
        <v>80</v>
      </c>
      <c r="AG92" s="19">
        <v>4</v>
      </c>
      <c r="AH92" s="19">
        <v>6</v>
      </c>
      <c r="AI92" s="20">
        <f t="shared" si="54"/>
        <v>67</v>
      </c>
      <c r="AJ92" s="42">
        <f t="shared" si="55"/>
        <v>58</v>
      </c>
      <c r="AK92" s="19">
        <v>148</v>
      </c>
      <c r="AL92" s="19">
        <v>152</v>
      </c>
      <c r="AM92" s="20">
        <f t="shared" si="56"/>
        <v>97</v>
      </c>
      <c r="AN92" s="19">
        <v>152</v>
      </c>
      <c r="AO92" s="19">
        <v>152</v>
      </c>
      <c r="AP92" s="20">
        <f t="shared" si="57"/>
        <v>100</v>
      </c>
      <c r="AQ92" s="19">
        <v>123</v>
      </c>
      <c r="AR92" s="19">
        <v>123</v>
      </c>
      <c r="AS92" s="20">
        <f t="shared" si="58"/>
        <v>100</v>
      </c>
      <c r="AT92" s="20">
        <f t="shared" si="59"/>
        <v>99</v>
      </c>
      <c r="AU92" s="19">
        <v>152</v>
      </c>
      <c r="AV92" s="19">
        <v>152</v>
      </c>
      <c r="AW92" s="20">
        <f t="shared" si="60"/>
        <v>100</v>
      </c>
      <c r="AX92" s="19">
        <v>146</v>
      </c>
      <c r="AY92" s="19">
        <v>152</v>
      </c>
      <c r="AZ92" s="20">
        <f t="shared" si="61"/>
        <v>96</v>
      </c>
      <c r="BA92" s="19">
        <v>149</v>
      </c>
      <c r="BB92" s="19">
        <v>152</v>
      </c>
      <c r="BC92" s="20">
        <f t="shared" si="62"/>
        <v>98</v>
      </c>
      <c r="BD92" s="20">
        <f t="shared" si="63"/>
        <v>98</v>
      </c>
      <c r="BE92" s="20">
        <f t="shared" si="64"/>
        <v>88</v>
      </c>
      <c r="BF92" s="24"/>
      <c r="BG92" s="19">
        <f t="shared" si="65"/>
        <v>304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187</v>
      </c>
      <c r="BL92" s="19">
        <f t="shared" si="70"/>
        <v>286</v>
      </c>
      <c r="BM92" s="19">
        <f t="shared" si="71"/>
        <v>117</v>
      </c>
      <c r="BN92" s="19">
        <f t="shared" si="72"/>
        <v>41</v>
      </c>
      <c r="BO92" s="19">
        <f t="shared" si="73"/>
        <v>320</v>
      </c>
      <c r="BP92" s="19">
        <f t="shared" si="74"/>
        <v>98</v>
      </c>
      <c r="BQ92" s="19">
        <f t="shared" si="75"/>
        <v>1</v>
      </c>
      <c r="BR92" s="19">
        <f t="shared" si="76"/>
        <v>1</v>
      </c>
      <c r="BS92" s="19">
        <f t="shared" si="77"/>
        <v>1</v>
      </c>
      <c r="BT92" s="19">
        <f t="shared" si="78"/>
        <v>153</v>
      </c>
      <c r="BU92" s="19">
        <f t="shared" si="79"/>
        <v>159</v>
      </c>
      <c r="BV92" s="19">
        <f t="shared" si="80"/>
        <v>142</v>
      </c>
      <c r="BW92" s="19">
        <f t="shared" si="81"/>
        <v>187</v>
      </c>
      <c r="BX92" s="19">
        <f t="shared" si="82"/>
        <v>127</v>
      </c>
      <c r="BY92" s="19">
        <f t="shared" si="83"/>
        <v>31</v>
      </c>
      <c r="BZ92" s="19">
        <f t="shared" si="84"/>
        <v>96</v>
      </c>
      <c r="CA92" s="18">
        <f t="shared" si="43"/>
        <v>88</v>
      </c>
      <c r="CB92" s="19">
        <f t="shared" si="85"/>
        <v>9</v>
      </c>
    </row>
    <row r="93" spans="1:80" s="16" customFormat="1" ht="30" x14ac:dyDescent="0.2">
      <c r="A93" s="21">
        <v>135</v>
      </c>
      <c r="B93" s="34">
        <v>6619006577</v>
      </c>
      <c r="C93" s="5" t="s">
        <v>426</v>
      </c>
      <c r="D93" s="7" t="s">
        <v>172</v>
      </c>
      <c r="E93" s="19">
        <v>10</v>
      </c>
      <c r="F93" s="19">
        <v>32</v>
      </c>
      <c r="G93" s="22">
        <v>11</v>
      </c>
      <c r="H93" s="22">
        <v>38</v>
      </c>
      <c r="I93" s="22">
        <f t="shared" si="44"/>
        <v>88</v>
      </c>
      <c r="J93" s="19">
        <v>30</v>
      </c>
      <c r="K93" s="19">
        <v>4</v>
      </c>
      <c r="L93" s="19">
        <f t="shared" si="45"/>
        <v>100</v>
      </c>
      <c r="M93" s="19">
        <v>140</v>
      </c>
      <c r="N93" s="19">
        <v>121</v>
      </c>
      <c r="O93" s="19">
        <v>144</v>
      </c>
      <c r="P93" s="19">
        <v>128</v>
      </c>
      <c r="Q93" s="19">
        <f t="shared" si="46"/>
        <v>96</v>
      </c>
      <c r="R93" s="19">
        <f t="shared" si="47"/>
        <v>95</v>
      </c>
      <c r="S93" s="19">
        <v>20</v>
      </c>
      <c r="T93" s="19">
        <v>5</v>
      </c>
      <c r="U93" s="19">
        <f t="shared" si="48"/>
        <v>100</v>
      </c>
      <c r="V93" s="19">
        <v>164</v>
      </c>
      <c r="W93" s="23">
        <v>176</v>
      </c>
      <c r="X93" s="20">
        <f t="shared" si="49"/>
        <v>93</v>
      </c>
      <c r="Y93" s="42">
        <f t="shared" si="50"/>
        <v>97</v>
      </c>
      <c r="Z93" s="20">
        <f t="shared" si="51"/>
        <v>97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4</v>
      </c>
      <c r="AF93" s="19">
        <f t="shared" si="53"/>
        <v>80</v>
      </c>
      <c r="AG93" s="19">
        <v>9</v>
      </c>
      <c r="AH93" s="19">
        <v>9</v>
      </c>
      <c r="AI93" s="20">
        <f t="shared" si="54"/>
        <v>100</v>
      </c>
      <c r="AJ93" s="42">
        <f t="shared" si="55"/>
        <v>74</v>
      </c>
      <c r="AK93" s="19">
        <v>96</v>
      </c>
      <c r="AL93" s="19">
        <v>176</v>
      </c>
      <c r="AM93" s="20">
        <f t="shared" si="56"/>
        <v>55</v>
      </c>
      <c r="AN93" s="19">
        <v>175</v>
      </c>
      <c r="AO93" s="19">
        <v>176</v>
      </c>
      <c r="AP93" s="20">
        <f t="shared" si="57"/>
        <v>99</v>
      </c>
      <c r="AQ93" s="19">
        <v>116</v>
      </c>
      <c r="AR93" s="19">
        <v>117</v>
      </c>
      <c r="AS93" s="20">
        <f t="shared" si="58"/>
        <v>99</v>
      </c>
      <c r="AT93" s="20">
        <f t="shared" si="59"/>
        <v>81</v>
      </c>
      <c r="AU93" s="19">
        <v>139</v>
      </c>
      <c r="AV93" s="19">
        <v>176</v>
      </c>
      <c r="AW93" s="20">
        <f t="shared" si="60"/>
        <v>79</v>
      </c>
      <c r="AX93" s="19">
        <v>175</v>
      </c>
      <c r="AY93" s="19">
        <v>176</v>
      </c>
      <c r="AZ93" s="20">
        <f t="shared" si="61"/>
        <v>99</v>
      </c>
      <c r="BA93" s="19">
        <v>172</v>
      </c>
      <c r="BB93" s="19">
        <v>176</v>
      </c>
      <c r="BC93" s="20">
        <f t="shared" si="62"/>
        <v>98</v>
      </c>
      <c r="BD93" s="20">
        <f t="shared" si="63"/>
        <v>93</v>
      </c>
      <c r="BE93" s="20">
        <f t="shared" si="64"/>
        <v>88</v>
      </c>
      <c r="BF93" s="24"/>
      <c r="BG93" s="19">
        <f t="shared" si="65"/>
        <v>270</v>
      </c>
      <c r="BH93" s="19">
        <f t="shared" si="66"/>
        <v>1</v>
      </c>
      <c r="BI93" s="19">
        <f t="shared" si="67"/>
        <v>181</v>
      </c>
      <c r="BJ93" s="19">
        <f t="shared" si="68"/>
        <v>1</v>
      </c>
      <c r="BK93" s="19">
        <f t="shared" si="69"/>
        <v>47</v>
      </c>
      <c r="BL93" s="19">
        <f t="shared" si="70"/>
        <v>93</v>
      </c>
      <c r="BM93" s="19">
        <f t="shared" si="71"/>
        <v>62</v>
      </c>
      <c r="BN93" s="19">
        <f t="shared" si="72"/>
        <v>41</v>
      </c>
      <c r="BO93" s="19">
        <f t="shared" si="73"/>
        <v>1</v>
      </c>
      <c r="BP93" s="19">
        <f t="shared" si="74"/>
        <v>344</v>
      </c>
      <c r="BQ93" s="19">
        <f t="shared" si="75"/>
        <v>112</v>
      </c>
      <c r="BR93" s="19">
        <f t="shared" si="76"/>
        <v>112</v>
      </c>
      <c r="BS93" s="19">
        <f t="shared" si="77"/>
        <v>367</v>
      </c>
      <c r="BT93" s="19">
        <f t="shared" si="78"/>
        <v>54</v>
      </c>
      <c r="BU93" s="19">
        <f t="shared" si="79"/>
        <v>159</v>
      </c>
      <c r="BV93" s="19">
        <f t="shared" si="80"/>
        <v>142</v>
      </c>
      <c r="BW93" s="19">
        <f t="shared" si="81"/>
        <v>47</v>
      </c>
      <c r="BX93" s="19">
        <f t="shared" si="82"/>
        <v>47</v>
      </c>
      <c r="BY93" s="19">
        <f t="shared" si="83"/>
        <v>341</v>
      </c>
      <c r="BZ93" s="19">
        <f t="shared" si="84"/>
        <v>314</v>
      </c>
      <c r="CA93" s="18">
        <f t="shared" si="43"/>
        <v>88</v>
      </c>
      <c r="CB93" s="19">
        <f t="shared" si="85"/>
        <v>9</v>
      </c>
    </row>
    <row r="94" spans="1:80" s="16" customFormat="1" x14ac:dyDescent="0.2">
      <c r="A94" s="21">
        <v>174</v>
      </c>
      <c r="B94" s="34">
        <v>6604011479</v>
      </c>
      <c r="C94" s="39" t="s">
        <v>501</v>
      </c>
      <c r="D94" s="6" t="s">
        <v>210</v>
      </c>
      <c r="E94" s="19">
        <v>8</v>
      </c>
      <c r="F94" s="19">
        <v>38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142</v>
      </c>
      <c r="N94" s="19">
        <v>143</v>
      </c>
      <c r="O94" s="19">
        <v>147</v>
      </c>
      <c r="P94" s="19">
        <v>149</v>
      </c>
      <c r="Q94" s="19">
        <f t="shared" si="46"/>
        <v>96</v>
      </c>
      <c r="R94" s="19">
        <f t="shared" si="47"/>
        <v>94</v>
      </c>
      <c r="S94" s="19">
        <v>20</v>
      </c>
      <c r="T94" s="19">
        <v>5</v>
      </c>
      <c r="U94" s="19">
        <f t="shared" si="48"/>
        <v>100</v>
      </c>
      <c r="V94" s="19">
        <v>146</v>
      </c>
      <c r="W94" s="23">
        <v>159</v>
      </c>
      <c r="X94" s="20">
        <f t="shared" si="49"/>
        <v>92</v>
      </c>
      <c r="Y94" s="42">
        <f t="shared" si="50"/>
        <v>96</v>
      </c>
      <c r="Z94" s="20">
        <f t="shared" si="51"/>
        <v>96</v>
      </c>
      <c r="AA94" s="19">
        <v>20</v>
      </c>
      <c r="AB94" s="19">
        <v>1</v>
      </c>
      <c r="AC94" s="19">
        <f t="shared" si="52"/>
        <v>20</v>
      </c>
      <c r="AD94" s="19">
        <v>20</v>
      </c>
      <c r="AE94" s="19">
        <v>3</v>
      </c>
      <c r="AF94" s="19">
        <f t="shared" si="53"/>
        <v>60</v>
      </c>
      <c r="AG94" s="19">
        <v>5</v>
      </c>
      <c r="AH94" s="19">
        <v>5</v>
      </c>
      <c r="AI94" s="20">
        <f t="shared" si="54"/>
        <v>100</v>
      </c>
      <c r="AJ94" s="42">
        <f t="shared" si="55"/>
        <v>60</v>
      </c>
      <c r="AK94" s="19">
        <v>151</v>
      </c>
      <c r="AL94" s="19">
        <v>159</v>
      </c>
      <c r="AM94" s="20">
        <f t="shared" si="56"/>
        <v>95</v>
      </c>
      <c r="AN94" s="19">
        <v>155</v>
      </c>
      <c r="AO94" s="19">
        <v>159</v>
      </c>
      <c r="AP94" s="20">
        <f t="shared" si="57"/>
        <v>97</v>
      </c>
      <c r="AQ94" s="19">
        <v>122</v>
      </c>
      <c r="AR94" s="19">
        <v>126</v>
      </c>
      <c r="AS94" s="20">
        <f t="shared" si="58"/>
        <v>97</v>
      </c>
      <c r="AT94" s="20">
        <f t="shared" si="59"/>
        <v>96</v>
      </c>
      <c r="AU94" s="19">
        <v>154</v>
      </c>
      <c r="AV94" s="19">
        <v>159</v>
      </c>
      <c r="AW94" s="20">
        <f t="shared" si="60"/>
        <v>97</v>
      </c>
      <c r="AX94" s="19">
        <v>150</v>
      </c>
      <c r="AY94" s="19">
        <v>159</v>
      </c>
      <c r="AZ94" s="20">
        <f t="shared" si="61"/>
        <v>94</v>
      </c>
      <c r="BA94" s="19">
        <v>151</v>
      </c>
      <c r="BB94" s="19">
        <v>159</v>
      </c>
      <c r="BC94" s="20">
        <f t="shared" si="62"/>
        <v>95</v>
      </c>
      <c r="BD94" s="20">
        <f t="shared" si="63"/>
        <v>95</v>
      </c>
      <c r="BE94" s="20">
        <f t="shared" si="64"/>
        <v>88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181</v>
      </c>
      <c r="BJ94" s="19">
        <f t="shared" si="68"/>
        <v>1</v>
      </c>
      <c r="BK94" s="19">
        <f t="shared" si="69"/>
        <v>80</v>
      </c>
      <c r="BL94" s="19">
        <f t="shared" si="70"/>
        <v>120</v>
      </c>
      <c r="BM94" s="19">
        <f t="shared" si="71"/>
        <v>117</v>
      </c>
      <c r="BN94" s="19">
        <f t="shared" si="72"/>
        <v>92</v>
      </c>
      <c r="BO94" s="19">
        <f t="shared" si="73"/>
        <v>1</v>
      </c>
      <c r="BP94" s="19">
        <f t="shared" si="74"/>
        <v>151</v>
      </c>
      <c r="BQ94" s="19">
        <f t="shared" si="75"/>
        <v>254</v>
      </c>
      <c r="BR94" s="19">
        <f t="shared" si="76"/>
        <v>233</v>
      </c>
      <c r="BS94" s="19">
        <f t="shared" si="77"/>
        <v>168</v>
      </c>
      <c r="BT94" s="19">
        <f t="shared" si="78"/>
        <v>227</v>
      </c>
      <c r="BU94" s="19">
        <f t="shared" si="79"/>
        <v>309</v>
      </c>
      <c r="BV94" s="19">
        <f t="shared" si="80"/>
        <v>199</v>
      </c>
      <c r="BW94" s="19">
        <f t="shared" si="81"/>
        <v>80</v>
      </c>
      <c r="BX94" s="19">
        <f t="shared" si="82"/>
        <v>112</v>
      </c>
      <c r="BY94" s="19">
        <f t="shared" si="83"/>
        <v>160</v>
      </c>
      <c r="BZ94" s="19">
        <f t="shared" si="84"/>
        <v>259</v>
      </c>
      <c r="CA94" s="18">
        <f t="shared" si="43"/>
        <v>88</v>
      </c>
      <c r="CB94" s="19">
        <f t="shared" si="85"/>
        <v>9</v>
      </c>
    </row>
    <row r="95" spans="1:80" s="16" customFormat="1" x14ac:dyDescent="0.2">
      <c r="A95" s="21">
        <v>176</v>
      </c>
      <c r="B95" s="34">
        <v>6604011180</v>
      </c>
      <c r="C95" s="39" t="s">
        <v>501</v>
      </c>
      <c r="D95" s="6" t="s">
        <v>212</v>
      </c>
      <c r="E95" s="19">
        <v>10</v>
      </c>
      <c r="F95" s="19">
        <v>38</v>
      </c>
      <c r="G95" s="22">
        <v>11</v>
      </c>
      <c r="H95" s="22">
        <v>38</v>
      </c>
      <c r="I95" s="22">
        <f t="shared" si="44"/>
        <v>95</v>
      </c>
      <c r="J95" s="19">
        <v>30</v>
      </c>
      <c r="K95" s="19">
        <v>4</v>
      </c>
      <c r="L95" s="19">
        <f t="shared" si="45"/>
        <v>100</v>
      </c>
      <c r="M95" s="19">
        <v>455</v>
      </c>
      <c r="N95" s="19">
        <v>393</v>
      </c>
      <c r="O95" s="19">
        <v>494</v>
      </c>
      <c r="P95" s="19">
        <v>447</v>
      </c>
      <c r="Q95" s="19">
        <f t="shared" si="46"/>
        <v>90</v>
      </c>
      <c r="R95" s="19">
        <f t="shared" si="47"/>
        <v>95</v>
      </c>
      <c r="S95" s="19">
        <v>20</v>
      </c>
      <c r="T95" s="19">
        <v>4</v>
      </c>
      <c r="U95" s="19">
        <f t="shared" si="48"/>
        <v>80</v>
      </c>
      <c r="V95" s="19">
        <v>500</v>
      </c>
      <c r="W95" s="23">
        <v>600</v>
      </c>
      <c r="X95" s="20">
        <f t="shared" si="49"/>
        <v>83</v>
      </c>
      <c r="Y95" s="42">
        <f t="shared" si="50"/>
        <v>82</v>
      </c>
      <c r="Z95" s="20">
        <f t="shared" si="51"/>
        <v>82</v>
      </c>
      <c r="AA95" s="19">
        <v>20</v>
      </c>
      <c r="AB95" s="19">
        <v>5</v>
      </c>
      <c r="AC95" s="19">
        <f t="shared" si="52"/>
        <v>100</v>
      </c>
      <c r="AD95" s="19">
        <v>20</v>
      </c>
      <c r="AE95" s="19">
        <v>4</v>
      </c>
      <c r="AF95" s="19">
        <f t="shared" si="53"/>
        <v>80</v>
      </c>
      <c r="AG95" s="19">
        <v>8</v>
      </c>
      <c r="AH95" s="19">
        <v>16</v>
      </c>
      <c r="AI95" s="20">
        <f t="shared" si="54"/>
        <v>50</v>
      </c>
      <c r="AJ95" s="42">
        <f t="shared" si="55"/>
        <v>77</v>
      </c>
      <c r="AK95" s="19">
        <v>503</v>
      </c>
      <c r="AL95" s="19">
        <v>600</v>
      </c>
      <c r="AM95" s="20">
        <f t="shared" si="56"/>
        <v>84</v>
      </c>
      <c r="AN95" s="19">
        <v>568</v>
      </c>
      <c r="AO95" s="19">
        <v>600</v>
      </c>
      <c r="AP95" s="20">
        <f t="shared" si="57"/>
        <v>95</v>
      </c>
      <c r="AQ95" s="19">
        <v>316</v>
      </c>
      <c r="AR95" s="19">
        <v>345</v>
      </c>
      <c r="AS95" s="20">
        <f t="shared" si="58"/>
        <v>92</v>
      </c>
      <c r="AT95" s="20">
        <f t="shared" si="59"/>
        <v>90</v>
      </c>
      <c r="AU95" s="19">
        <v>568</v>
      </c>
      <c r="AV95" s="19">
        <v>600</v>
      </c>
      <c r="AW95" s="20">
        <f t="shared" si="60"/>
        <v>95</v>
      </c>
      <c r="AX95" s="19">
        <v>567</v>
      </c>
      <c r="AY95" s="19">
        <v>600</v>
      </c>
      <c r="AZ95" s="20">
        <f t="shared" si="61"/>
        <v>95</v>
      </c>
      <c r="BA95" s="19">
        <v>553</v>
      </c>
      <c r="BB95" s="19">
        <v>600</v>
      </c>
      <c r="BC95" s="20">
        <f t="shared" si="62"/>
        <v>92</v>
      </c>
      <c r="BD95" s="20">
        <f t="shared" si="63"/>
        <v>94</v>
      </c>
      <c r="BE95" s="20">
        <f t="shared" si="64"/>
        <v>88</v>
      </c>
      <c r="BF95" s="24"/>
      <c r="BG95" s="19">
        <f t="shared" si="65"/>
        <v>41</v>
      </c>
      <c r="BH95" s="19">
        <f t="shared" si="66"/>
        <v>1</v>
      </c>
      <c r="BI95" s="19">
        <f t="shared" si="67"/>
        <v>337</v>
      </c>
      <c r="BJ95" s="19">
        <f t="shared" si="68"/>
        <v>253</v>
      </c>
      <c r="BK95" s="19">
        <f t="shared" si="69"/>
        <v>297</v>
      </c>
      <c r="BL95" s="19">
        <f t="shared" si="70"/>
        <v>271</v>
      </c>
      <c r="BM95" s="19">
        <f t="shared" si="71"/>
        <v>1</v>
      </c>
      <c r="BN95" s="19">
        <f t="shared" si="72"/>
        <v>41</v>
      </c>
      <c r="BO95" s="19">
        <f t="shared" si="73"/>
        <v>343</v>
      </c>
      <c r="BP95" s="19">
        <f t="shared" si="74"/>
        <v>268</v>
      </c>
      <c r="BQ95" s="19">
        <f t="shared" si="75"/>
        <v>338</v>
      </c>
      <c r="BR95" s="19">
        <f t="shared" si="76"/>
        <v>347</v>
      </c>
      <c r="BS95" s="19">
        <f t="shared" si="77"/>
        <v>244</v>
      </c>
      <c r="BT95" s="19">
        <f t="shared" si="78"/>
        <v>192</v>
      </c>
      <c r="BU95" s="19">
        <f t="shared" si="79"/>
        <v>356</v>
      </c>
      <c r="BV95" s="19">
        <f t="shared" si="80"/>
        <v>142</v>
      </c>
      <c r="BW95" s="19">
        <f t="shared" si="81"/>
        <v>297</v>
      </c>
      <c r="BX95" s="19">
        <f t="shared" si="82"/>
        <v>36</v>
      </c>
      <c r="BY95" s="19">
        <f t="shared" si="83"/>
        <v>285</v>
      </c>
      <c r="BZ95" s="19">
        <f t="shared" si="84"/>
        <v>284</v>
      </c>
      <c r="CA95" s="18">
        <f t="shared" si="43"/>
        <v>88</v>
      </c>
      <c r="CB95" s="19">
        <f t="shared" si="85"/>
        <v>9</v>
      </c>
    </row>
    <row r="96" spans="1:80" s="16" customFormat="1" ht="30" x14ac:dyDescent="0.2">
      <c r="A96" s="21">
        <v>192</v>
      </c>
      <c r="B96" s="34">
        <v>6611006173</v>
      </c>
      <c r="C96" s="39" t="s">
        <v>490</v>
      </c>
      <c r="D96" s="5" t="s">
        <v>228</v>
      </c>
      <c r="E96" s="19">
        <v>11</v>
      </c>
      <c r="F96" s="19">
        <v>35</v>
      </c>
      <c r="G96" s="22">
        <v>11</v>
      </c>
      <c r="H96" s="22">
        <v>38</v>
      </c>
      <c r="I96" s="22">
        <f t="shared" si="44"/>
        <v>96</v>
      </c>
      <c r="J96" s="19">
        <v>30</v>
      </c>
      <c r="K96" s="19">
        <v>4</v>
      </c>
      <c r="L96" s="19">
        <f t="shared" si="45"/>
        <v>100</v>
      </c>
      <c r="M96" s="19">
        <v>198</v>
      </c>
      <c r="N96" s="19">
        <v>193</v>
      </c>
      <c r="O96" s="19">
        <v>200</v>
      </c>
      <c r="P96" s="19">
        <v>198</v>
      </c>
      <c r="Q96" s="19">
        <f t="shared" si="46"/>
        <v>98</v>
      </c>
      <c r="R96" s="19">
        <f t="shared" si="47"/>
        <v>98</v>
      </c>
      <c r="S96" s="19">
        <v>20</v>
      </c>
      <c r="T96" s="19">
        <v>5</v>
      </c>
      <c r="U96" s="19">
        <f t="shared" si="48"/>
        <v>100</v>
      </c>
      <c r="V96" s="19">
        <v>224</v>
      </c>
      <c r="W96" s="23">
        <v>230</v>
      </c>
      <c r="X96" s="20">
        <f t="shared" si="49"/>
        <v>97</v>
      </c>
      <c r="Y96" s="42">
        <f t="shared" si="50"/>
        <v>99</v>
      </c>
      <c r="Z96" s="20">
        <f t="shared" si="51"/>
        <v>99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9</v>
      </c>
      <c r="AH96" s="19">
        <v>12</v>
      </c>
      <c r="AI96" s="20">
        <f t="shared" si="54"/>
        <v>75</v>
      </c>
      <c r="AJ96" s="42">
        <f t="shared" si="55"/>
        <v>47</v>
      </c>
      <c r="AK96" s="19">
        <v>222</v>
      </c>
      <c r="AL96" s="19">
        <v>230</v>
      </c>
      <c r="AM96" s="20">
        <f t="shared" si="56"/>
        <v>97</v>
      </c>
      <c r="AN96" s="19">
        <v>230</v>
      </c>
      <c r="AO96" s="19">
        <v>230</v>
      </c>
      <c r="AP96" s="20">
        <f t="shared" si="57"/>
        <v>100</v>
      </c>
      <c r="AQ96" s="19">
        <v>200</v>
      </c>
      <c r="AR96" s="19">
        <v>203</v>
      </c>
      <c r="AS96" s="20">
        <f t="shared" si="58"/>
        <v>99</v>
      </c>
      <c r="AT96" s="20">
        <f t="shared" si="59"/>
        <v>99</v>
      </c>
      <c r="AU96" s="19">
        <v>226</v>
      </c>
      <c r="AV96" s="19">
        <v>230</v>
      </c>
      <c r="AW96" s="20">
        <f t="shared" si="60"/>
        <v>98</v>
      </c>
      <c r="AX96" s="19">
        <v>226</v>
      </c>
      <c r="AY96" s="19">
        <v>230</v>
      </c>
      <c r="AZ96" s="20">
        <f t="shared" si="61"/>
        <v>98</v>
      </c>
      <c r="BA96" s="19">
        <v>229</v>
      </c>
      <c r="BB96" s="19">
        <v>230</v>
      </c>
      <c r="BC96" s="20">
        <f t="shared" si="62"/>
        <v>100</v>
      </c>
      <c r="BD96" s="20">
        <f t="shared" si="63"/>
        <v>99</v>
      </c>
      <c r="BE96" s="20">
        <f t="shared" si="64"/>
        <v>88</v>
      </c>
      <c r="BF96" s="24"/>
      <c r="BG96" s="19">
        <f t="shared" si="65"/>
        <v>35</v>
      </c>
      <c r="BH96" s="19">
        <f t="shared" si="66"/>
        <v>1</v>
      </c>
      <c r="BI96" s="19">
        <f t="shared" si="67"/>
        <v>94</v>
      </c>
      <c r="BJ96" s="19">
        <f t="shared" si="68"/>
        <v>1</v>
      </c>
      <c r="BK96" s="19">
        <f t="shared" si="69"/>
        <v>19</v>
      </c>
      <c r="BL96" s="19">
        <f t="shared" si="70"/>
        <v>35</v>
      </c>
      <c r="BM96" s="19">
        <f t="shared" si="71"/>
        <v>202</v>
      </c>
      <c r="BN96" s="19">
        <f t="shared" si="72"/>
        <v>92</v>
      </c>
      <c r="BO96" s="19">
        <f t="shared" si="73"/>
        <v>296</v>
      </c>
      <c r="BP96" s="19">
        <f t="shared" si="74"/>
        <v>98</v>
      </c>
      <c r="BQ96" s="19">
        <f t="shared" si="75"/>
        <v>1</v>
      </c>
      <c r="BR96" s="19">
        <f t="shared" si="76"/>
        <v>112</v>
      </c>
      <c r="BS96" s="19">
        <f t="shared" si="77"/>
        <v>128</v>
      </c>
      <c r="BT96" s="19">
        <f t="shared" si="78"/>
        <v>76</v>
      </c>
      <c r="BU96" s="19">
        <f t="shared" si="79"/>
        <v>1</v>
      </c>
      <c r="BV96" s="19">
        <f t="shared" si="80"/>
        <v>18</v>
      </c>
      <c r="BW96" s="19">
        <f t="shared" si="81"/>
        <v>19</v>
      </c>
      <c r="BX96" s="19">
        <f t="shared" si="82"/>
        <v>211</v>
      </c>
      <c r="BY96" s="19">
        <f t="shared" si="83"/>
        <v>31</v>
      </c>
      <c r="BZ96" s="19">
        <f t="shared" si="84"/>
        <v>36</v>
      </c>
      <c r="CA96" s="18">
        <f t="shared" si="43"/>
        <v>88</v>
      </c>
      <c r="CB96" s="19">
        <f t="shared" si="85"/>
        <v>9</v>
      </c>
    </row>
    <row r="97" spans="1:80" s="16" customFormat="1" x14ac:dyDescent="0.2">
      <c r="A97" s="21">
        <v>203</v>
      </c>
      <c r="B97" s="34">
        <v>6656004627</v>
      </c>
      <c r="C97" s="6" t="s">
        <v>435</v>
      </c>
      <c r="D97" s="6" t="s">
        <v>239</v>
      </c>
      <c r="E97" s="19">
        <v>11</v>
      </c>
      <c r="F97" s="19">
        <v>36</v>
      </c>
      <c r="G97" s="22">
        <v>11</v>
      </c>
      <c r="H97" s="22">
        <v>38</v>
      </c>
      <c r="I97" s="22">
        <f t="shared" si="44"/>
        <v>97</v>
      </c>
      <c r="J97" s="19">
        <v>30</v>
      </c>
      <c r="K97" s="19">
        <v>3</v>
      </c>
      <c r="L97" s="19">
        <f t="shared" si="45"/>
        <v>90</v>
      </c>
      <c r="M97" s="19">
        <v>70</v>
      </c>
      <c r="N97" s="19">
        <v>68</v>
      </c>
      <c r="O97" s="19">
        <v>79</v>
      </c>
      <c r="P97" s="19">
        <v>76</v>
      </c>
      <c r="Q97" s="19">
        <f t="shared" si="46"/>
        <v>89</v>
      </c>
      <c r="R97" s="19">
        <f t="shared" si="47"/>
        <v>92</v>
      </c>
      <c r="S97" s="19">
        <v>20</v>
      </c>
      <c r="T97" s="19">
        <v>5</v>
      </c>
      <c r="U97" s="19">
        <f t="shared" si="48"/>
        <v>100</v>
      </c>
      <c r="V97" s="19">
        <v>53</v>
      </c>
      <c r="W97" s="23">
        <v>87</v>
      </c>
      <c r="X97" s="20">
        <f t="shared" si="49"/>
        <v>61</v>
      </c>
      <c r="Y97" s="42">
        <f t="shared" si="50"/>
        <v>81</v>
      </c>
      <c r="Z97" s="20">
        <f t="shared" si="51"/>
        <v>81</v>
      </c>
      <c r="AA97" s="19">
        <v>20</v>
      </c>
      <c r="AB97" s="19">
        <v>4</v>
      </c>
      <c r="AC97" s="19">
        <f t="shared" si="52"/>
        <v>80</v>
      </c>
      <c r="AD97" s="19">
        <v>20</v>
      </c>
      <c r="AE97" s="19">
        <v>6</v>
      </c>
      <c r="AF97" s="19">
        <f t="shared" si="53"/>
        <v>100</v>
      </c>
      <c r="AG97" s="19">
        <v>1</v>
      </c>
      <c r="AH97" s="19">
        <v>2</v>
      </c>
      <c r="AI97" s="20">
        <f t="shared" si="54"/>
        <v>50</v>
      </c>
      <c r="AJ97" s="42">
        <f t="shared" si="55"/>
        <v>79</v>
      </c>
      <c r="AK97" s="19">
        <v>83</v>
      </c>
      <c r="AL97" s="19">
        <v>87</v>
      </c>
      <c r="AM97" s="20">
        <f t="shared" si="56"/>
        <v>95</v>
      </c>
      <c r="AN97" s="19">
        <v>80</v>
      </c>
      <c r="AO97" s="19">
        <v>87</v>
      </c>
      <c r="AP97" s="20">
        <f t="shared" si="57"/>
        <v>92</v>
      </c>
      <c r="AQ97" s="19">
        <v>61</v>
      </c>
      <c r="AR97" s="19">
        <v>67</v>
      </c>
      <c r="AS97" s="20">
        <f t="shared" si="58"/>
        <v>91</v>
      </c>
      <c r="AT97" s="20">
        <f t="shared" si="59"/>
        <v>93</v>
      </c>
      <c r="AU97" s="19">
        <v>86</v>
      </c>
      <c r="AV97" s="19">
        <v>87</v>
      </c>
      <c r="AW97" s="20">
        <f t="shared" si="60"/>
        <v>99</v>
      </c>
      <c r="AX97" s="19">
        <v>77</v>
      </c>
      <c r="AY97" s="19">
        <v>87</v>
      </c>
      <c r="AZ97" s="20">
        <f t="shared" si="61"/>
        <v>89</v>
      </c>
      <c r="BA97" s="19">
        <v>85</v>
      </c>
      <c r="BB97" s="19">
        <v>87</v>
      </c>
      <c r="BC97" s="20">
        <f t="shared" si="62"/>
        <v>98</v>
      </c>
      <c r="BD97" s="20">
        <f t="shared" si="63"/>
        <v>97</v>
      </c>
      <c r="BE97" s="20">
        <f t="shared" si="64"/>
        <v>88</v>
      </c>
      <c r="BF97" s="24"/>
      <c r="BG97" s="19">
        <f t="shared" si="65"/>
        <v>27</v>
      </c>
      <c r="BH97" s="19">
        <f t="shared" si="66"/>
        <v>239</v>
      </c>
      <c r="BI97" s="19">
        <f t="shared" si="67"/>
        <v>348</v>
      </c>
      <c r="BJ97" s="19">
        <f t="shared" si="68"/>
        <v>1</v>
      </c>
      <c r="BK97" s="19">
        <f t="shared" si="69"/>
        <v>305</v>
      </c>
      <c r="BL97" s="19">
        <f t="shared" si="70"/>
        <v>375</v>
      </c>
      <c r="BM97" s="19">
        <f t="shared" si="71"/>
        <v>6</v>
      </c>
      <c r="BN97" s="19">
        <f t="shared" si="72"/>
        <v>1</v>
      </c>
      <c r="BO97" s="19">
        <f t="shared" si="73"/>
        <v>343</v>
      </c>
      <c r="BP97" s="19">
        <f t="shared" si="74"/>
        <v>151</v>
      </c>
      <c r="BQ97" s="19">
        <f t="shared" si="75"/>
        <v>368</v>
      </c>
      <c r="BR97" s="19">
        <f t="shared" si="76"/>
        <v>358</v>
      </c>
      <c r="BS97" s="19">
        <f t="shared" si="77"/>
        <v>78</v>
      </c>
      <c r="BT97" s="19">
        <f t="shared" si="78"/>
        <v>334</v>
      </c>
      <c r="BU97" s="19">
        <f t="shared" si="79"/>
        <v>159</v>
      </c>
      <c r="BV97" s="19">
        <f t="shared" si="80"/>
        <v>268</v>
      </c>
      <c r="BW97" s="19">
        <f t="shared" si="81"/>
        <v>305</v>
      </c>
      <c r="BX97" s="19">
        <f t="shared" si="82"/>
        <v>32</v>
      </c>
      <c r="BY97" s="19">
        <f t="shared" si="83"/>
        <v>240</v>
      </c>
      <c r="BZ97" s="19">
        <f t="shared" si="84"/>
        <v>163</v>
      </c>
      <c r="CA97" s="18">
        <f t="shared" si="43"/>
        <v>88</v>
      </c>
      <c r="CB97" s="19">
        <f t="shared" si="85"/>
        <v>9</v>
      </c>
    </row>
    <row r="98" spans="1:80" s="16" customFormat="1" ht="30" x14ac:dyDescent="0.2">
      <c r="A98" s="21">
        <v>204</v>
      </c>
      <c r="B98" s="34">
        <v>6651002908</v>
      </c>
      <c r="C98" s="6" t="s">
        <v>436</v>
      </c>
      <c r="D98" s="5" t="s">
        <v>240</v>
      </c>
      <c r="E98" s="19">
        <v>8</v>
      </c>
      <c r="F98" s="19">
        <v>35</v>
      </c>
      <c r="G98" s="22">
        <v>9</v>
      </c>
      <c r="H98" s="22">
        <v>36</v>
      </c>
      <c r="I98" s="22">
        <f t="shared" si="44"/>
        <v>93</v>
      </c>
      <c r="J98" s="19">
        <v>30</v>
      </c>
      <c r="K98" s="19">
        <v>4</v>
      </c>
      <c r="L98" s="19">
        <f t="shared" si="45"/>
        <v>100</v>
      </c>
      <c r="M98" s="19">
        <v>26</v>
      </c>
      <c r="N98" s="19">
        <v>23</v>
      </c>
      <c r="O98" s="19">
        <v>30</v>
      </c>
      <c r="P98" s="19">
        <v>27</v>
      </c>
      <c r="Q98" s="19">
        <f t="shared" si="46"/>
        <v>86</v>
      </c>
      <c r="R98" s="19">
        <f t="shared" si="47"/>
        <v>92</v>
      </c>
      <c r="S98" s="19">
        <v>20</v>
      </c>
      <c r="T98" s="19">
        <v>5</v>
      </c>
      <c r="U98" s="19">
        <f t="shared" si="48"/>
        <v>100</v>
      </c>
      <c r="V98" s="19">
        <v>28</v>
      </c>
      <c r="W98" s="23">
        <v>32</v>
      </c>
      <c r="X98" s="20">
        <f t="shared" si="49"/>
        <v>88</v>
      </c>
      <c r="Y98" s="42">
        <f t="shared" si="50"/>
        <v>94</v>
      </c>
      <c r="Z98" s="20">
        <f t="shared" si="51"/>
        <v>94</v>
      </c>
      <c r="AA98" s="19">
        <v>20</v>
      </c>
      <c r="AB98" s="19">
        <v>2</v>
      </c>
      <c r="AC98" s="19">
        <f t="shared" si="52"/>
        <v>40</v>
      </c>
      <c r="AD98" s="19">
        <v>20</v>
      </c>
      <c r="AE98" s="19">
        <v>5</v>
      </c>
      <c r="AF98" s="19">
        <f t="shared" si="53"/>
        <v>100</v>
      </c>
      <c r="AG98" s="19">
        <v>2</v>
      </c>
      <c r="AH98" s="19">
        <v>2</v>
      </c>
      <c r="AI98" s="20">
        <f t="shared" si="54"/>
        <v>100</v>
      </c>
      <c r="AJ98" s="42">
        <f t="shared" si="55"/>
        <v>82</v>
      </c>
      <c r="AK98" s="19">
        <v>17</v>
      </c>
      <c r="AL98" s="19">
        <v>32</v>
      </c>
      <c r="AM98" s="20">
        <f t="shared" si="56"/>
        <v>53</v>
      </c>
      <c r="AN98" s="19">
        <v>29</v>
      </c>
      <c r="AO98" s="19">
        <v>32</v>
      </c>
      <c r="AP98" s="20">
        <f t="shared" si="57"/>
        <v>91</v>
      </c>
      <c r="AQ98" s="19">
        <v>26</v>
      </c>
      <c r="AR98" s="19">
        <v>30</v>
      </c>
      <c r="AS98" s="20">
        <f t="shared" si="58"/>
        <v>87</v>
      </c>
      <c r="AT98" s="20">
        <f t="shared" si="59"/>
        <v>75</v>
      </c>
      <c r="AU98" s="19">
        <v>32</v>
      </c>
      <c r="AV98" s="19">
        <v>32</v>
      </c>
      <c r="AW98" s="20">
        <f t="shared" si="60"/>
        <v>100</v>
      </c>
      <c r="AX98" s="19">
        <v>26</v>
      </c>
      <c r="AY98" s="19">
        <v>32</v>
      </c>
      <c r="AZ98" s="20">
        <f t="shared" si="61"/>
        <v>81</v>
      </c>
      <c r="BA98" s="19">
        <v>31</v>
      </c>
      <c r="BB98" s="19">
        <v>32</v>
      </c>
      <c r="BC98" s="20">
        <f t="shared" si="62"/>
        <v>97</v>
      </c>
      <c r="BD98" s="20">
        <f t="shared" si="63"/>
        <v>95</v>
      </c>
      <c r="BE98" s="20">
        <f t="shared" si="64"/>
        <v>88</v>
      </c>
      <c r="BF98" s="24"/>
      <c r="BG98" s="19">
        <f t="shared" si="65"/>
        <v>127</v>
      </c>
      <c r="BH98" s="19">
        <f t="shared" si="66"/>
        <v>1</v>
      </c>
      <c r="BI98" s="19">
        <f t="shared" si="67"/>
        <v>368</v>
      </c>
      <c r="BJ98" s="19">
        <f t="shared" si="68"/>
        <v>1</v>
      </c>
      <c r="BK98" s="19">
        <f t="shared" si="69"/>
        <v>124</v>
      </c>
      <c r="BL98" s="19">
        <f t="shared" si="70"/>
        <v>187</v>
      </c>
      <c r="BM98" s="19">
        <f t="shared" si="71"/>
        <v>62</v>
      </c>
      <c r="BN98" s="19">
        <f t="shared" si="72"/>
        <v>1</v>
      </c>
      <c r="BO98" s="19">
        <f t="shared" si="73"/>
        <v>1</v>
      </c>
      <c r="BP98" s="19">
        <f t="shared" si="74"/>
        <v>350</v>
      </c>
      <c r="BQ98" s="19">
        <f t="shared" si="75"/>
        <v>372</v>
      </c>
      <c r="BR98" s="19">
        <f t="shared" si="76"/>
        <v>373</v>
      </c>
      <c r="BS98" s="19">
        <f t="shared" si="77"/>
        <v>1</v>
      </c>
      <c r="BT98" s="19">
        <f t="shared" si="78"/>
        <v>373</v>
      </c>
      <c r="BU98" s="19">
        <f t="shared" si="79"/>
        <v>223</v>
      </c>
      <c r="BV98" s="19">
        <f t="shared" si="80"/>
        <v>268</v>
      </c>
      <c r="BW98" s="19">
        <f t="shared" si="81"/>
        <v>124</v>
      </c>
      <c r="BX98" s="19">
        <f t="shared" si="82"/>
        <v>19</v>
      </c>
      <c r="BY98" s="19">
        <f t="shared" si="83"/>
        <v>372</v>
      </c>
      <c r="BZ98" s="19">
        <f t="shared" si="84"/>
        <v>259</v>
      </c>
      <c r="CA98" s="18">
        <f t="shared" si="43"/>
        <v>88</v>
      </c>
      <c r="CB98" s="19">
        <f t="shared" si="85"/>
        <v>9</v>
      </c>
    </row>
    <row r="99" spans="1:80" s="16" customFormat="1" x14ac:dyDescent="0.2">
      <c r="A99" s="21">
        <v>209</v>
      </c>
      <c r="B99" s="34">
        <v>6634006050</v>
      </c>
      <c r="C99" s="5" t="s">
        <v>437</v>
      </c>
      <c r="D99" s="5" t="s">
        <v>245</v>
      </c>
      <c r="E99" s="19">
        <v>8</v>
      </c>
      <c r="F99" s="19">
        <v>36</v>
      </c>
      <c r="G99" s="22">
        <v>11</v>
      </c>
      <c r="H99" s="22">
        <v>38</v>
      </c>
      <c r="I99" s="22">
        <f t="shared" si="44"/>
        <v>84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66</v>
      </c>
      <c r="O99" s="19">
        <v>63</v>
      </c>
      <c r="P99" s="19">
        <v>66</v>
      </c>
      <c r="Q99" s="19">
        <f t="shared" si="46"/>
        <v>100</v>
      </c>
      <c r="R99" s="19">
        <f t="shared" si="47"/>
        <v>95</v>
      </c>
      <c r="S99" s="19">
        <v>20</v>
      </c>
      <c r="T99" s="19">
        <v>3</v>
      </c>
      <c r="U99" s="19">
        <f t="shared" si="48"/>
        <v>60</v>
      </c>
      <c r="V99" s="19">
        <v>76</v>
      </c>
      <c r="W99" s="23">
        <v>78</v>
      </c>
      <c r="X99" s="20">
        <f t="shared" si="49"/>
        <v>97</v>
      </c>
      <c r="Y99" s="42">
        <f t="shared" si="50"/>
        <v>79</v>
      </c>
      <c r="Z99" s="20">
        <f t="shared" si="51"/>
        <v>79</v>
      </c>
      <c r="AA99" s="19">
        <v>20</v>
      </c>
      <c r="AB99" s="19">
        <v>2</v>
      </c>
      <c r="AC99" s="19">
        <f t="shared" si="52"/>
        <v>40</v>
      </c>
      <c r="AD99" s="19">
        <v>20</v>
      </c>
      <c r="AE99" s="19">
        <v>4</v>
      </c>
      <c r="AF99" s="19">
        <f t="shared" si="53"/>
        <v>80</v>
      </c>
      <c r="AG99" s="19">
        <v>6</v>
      </c>
      <c r="AH99" s="19">
        <v>7</v>
      </c>
      <c r="AI99" s="20">
        <f t="shared" si="54"/>
        <v>86</v>
      </c>
      <c r="AJ99" s="42">
        <f t="shared" si="55"/>
        <v>70</v>
      </c>
      <c r="AK99" s="19">
        <v>75</v>
      </c>
      <c r="AL99" s="19">
        <v>78</v>
      </c>
      <c r="AM99" s="20">
        <f t="shared" si="56"/>
        <v>96</v>
      </c>
      <c r="AN99" s="19">
        <v>78</v>
      </c>
      <c r="AO99" s="19">
        <v>78</v>
      </c>
      <c r="AP99" s="20">
        <f t="shared" si="57"/>
        <v>100</v>
      </c>
      <c r="AQ99" s="19">
        <v>73</v>
      </c>
      <c r="AR99" s="19">
        <v>73</v>
      </c>
      <c r="AS99" s="20">
        <f t="shared" si="58"/>
        <v>100</v>
      </c>
      <c r="AT99" s="20">
        <f t="shared" si="59"/>
        <v>98</v>
      </c>
      <c r="AU99" s="19">
        <v>78</v>
      </c>
      <c r="AV99" s="19">
        <v>78</v>
      </c>
      <c r="AW99" s="20">
        <f t="shared" si="60"/>
        <v>100</v>
      </c>
      <c r="AX99" s="19">
        <v>78</v>
      </c>
      <c r="AY99" s="19">
        <v>78</v>
      </c>
      <c r="AZ99" s="20">
        <f t="shared" si="61"/>
        <v>100</v>
      </c>
      <c r="BA99" s="19">
        <v>78</v>
      </c>
      <c r="BB99" s="19">
        <v>78</v>
      </c>
      <c r="BC99" s="20">
        <f t="shared" si="62"/>
        <v>100</v>
      </c>
      <c r="BD99" s="20">
        <f t="shared" si="63"/>
        <v>100</v>
      </c>
      <c r="BE99" s="20">
        <f t="shared" si="64"/>
        <v>88</v>
      </c>
      <c r="BF99" s="24"/>
      <c r="BG99" s="19">
        <f t="shared" si="65"/>
        <v>315</v>
      </c>
      <c r="BH99" s="19">
        <f t="shared" si="66"/>
        <v>1</v>
      </c>
      <c r="BI99" s="19">
        <f t="shared" si="67"/>
        <v>1</v>
      </c>
      <c r="BJ99" s="19">
        <f t="shared" si="68"/>
        <v>319</v>
      </c>
      <c r="BK99" s="19">
        <f t="shared" si="69"/>
        <v>315</v>
      </c>
      <c r="BL99" s="19">
        <f t="shared" si="70"/>
        <v>35</v>
      </c>
      <c r="BM99" s="19">
        <f t="shared" si="71"/>
        <v>62</v>
      </c>
      <c r="BN99" s="19">
        <f t="shared" si="72"/>
        <v>41</v>
      </c>
      <c r="BO99" s="19">
        <f t="shared" si="73"/>
        <v>254</v>
      </c>
      <c r="BP99" s="19">
        <f t="shared" si="74"/>
        <v>123</v>
      </c>
      <c r="BQ99" s="19">
        <f t="shared" si="75"/>
        <v>1</v>
      </c>
      <c r="BR99" s="19">
        <f t="shared" si="76"/>
        <v>1</v>
      </c>
      <c r="BS99" s="19">
        <f t="shared" si="77"/>
        <v>1</v>
      </c>
      <c r="BT99" s="19">
        <f t="shared" si="78"/>
        <v>1</v>
      </c>
      <c r="BU99" s="19">
        <f t="shared" si="79"/>
        <v>1</v>
      </c>
      <c r="BV99" s="19">
        <f t="shared" si="80"/>
        <v>142</v>
      </c>
      <c r="BW99" s="19">
        <f t="shared" si="81"/>
        <v>315</v>
      </c>
      <c r="BX99" s="19">
        <f t="shared" si="82"/>
        <v>65</v>
      </c>
      <c r="BY99" s="19">
        <f t="shared" si="83"/>
        <v>72</v>
      </c>
      <c r="BZ99" s="19">
        <f t="shared" si="84"/>
        <v>1</v>
      </c>
      <c r="CA99" s="18">
        <f t="shared" si="43"/>
        <v>88</v>
      </c>
      <c r="CB99" s="19">
        <f t="shared" si="85"/>
        <v>9</v>
      </c>
    </row>
    <row r="100" spans="1:80" s="16" customFormat="1" ht="30" x14ac:dyDescent="0.2">
      <c r="A100" s="21">
        <v>220</v>
      </c>
      <c r="B100" s="35">
        <v>6652012497</v>
      </c>
      <c r="C100" s="5" t="s">
        <v>438</v>
      </c>
      <c r="D100" s="5" t="s">
        <v>255</v>
      </c>
      <c r="E100" s="19">
        <v>10</v>
      </c>
      <c r="F100" s="19">
        <v>35</v>
      </c>
      <c r="G100" s="22">
        <v>11</v>
      </c>
      <c r="H100" s="22">
        <v>38</v>
      </c>
      <c r="I100" s="22">
        <f t="shared" si="44"/>
        <v>92</v>
      </c>
      <c r="J100" s="19">
        <v>30</v>
      </c>
      <c r="K100" s="19">
        <v>3</v>
      </c>
      <c r="L100" s="19">
        <f t="shared" si="45"/>
        <v>90</v>
      </c>
      <c r="M100" s="19">
        <v>203</v>
      </c>
      <c r="N100" s="19">
        <v>185</v>
      </c>
      <c r="O100" s="19">
        <v>213</v>
      </c>
      <c r="P100" s="19">
        <v>200</v>
      </c>
      <c r="Q100" s="19">
        <f t="shared" si="46"/>
        <v>94</v>
      </c>
      <c r="R100" s="19">
        <f t="shared" si="47"/>
        <v>92</v>
      </c>
      <c r="S100" s="19">
        <v>20</v>
      </c>
      <c r="T100" s="19">
        <v>4</v>
      </c>
      <c r="U100" s="19">
        <f t="shared" si="48"/>
        <v>80</v>
      </c>
      <c r="V100" s="19">
        <v>212</v>
      </c>
      <c r="W100" s="23">
        <v>255</v>
      </c>
      <c r="X100" s="20">
        <f t="shared" si="49"/>
        <v>83</v>
      </c>
      <c r="Y100" s="42">
        <f t="shared" si="50"/>
        <v>82</v>
      </c>
      <c r="Z100" s="20">
        <f t="shared" si="51"/>
        <v>82</v>
      </c>
      <c r="AA100" s="19">
        <v>20</v>
      </c>
      <c r="AB100" s="19">
        <v>3</v>
      </c>
      <c r="AC100" s="19">
        <f t="shared" si="52"/>
        <v>60</v>
      </c>
      <c r="AD100" s="19">
        <v>20</v>
      </c>
      <c r="AE100" s="19">
        <v>4</v>
      </c>
      <c r="AF100" s="19">
        <f t="shared" si="53"/>
        <v>80</v>
      </c>
      <c r="AG100" s="19">
        <v>21</v>
      </c>
      <c r="AH100" s="19">
        <v>26</v>
      </c>
      <c r="AI100" s="20">
        <f t="shared" si="54"/>
        <v>81</v>
      </c>
      <c r="AJ100" s="42">
        <f t="shared" si="55"/>
        <v>74</v>
      </c>
      <c r="AK100" s="19">
        <v>237</v>
      </c>
      <c r="AL100" s="19">
        <v>255</v>
      </c>
      <c r="AM100" s="20">
        <f t="shared" si="56"/>
        <v>93</v>
      </c>
      <c r="AN100" s="19">
        <v>247</v>
      </c>
      <c r="AO100" s="19">
        <v>255</v>
      </c>
      <c r="AP100" s="20">
        <f t="shared" si="57"/>
        <v>97</v>
      </c>
      <c r="AQ100" s="19">
        <v>174</v>
      </c>
      <c r="AR100" s="19">
        <v>181</v>
      </c>
      <c r="AS100" s="20">
        <f t="shared" si="58"/>
        <v>96</v>
      </c>
      <c r="AT100" s="20">
        <f t="shared" si="59"/>
        <v>95</v>
      </c>
      <c r="AU100" s="19">
        <v>246</v>
      </c>
      <c r="AV100" s="19">
        <v>255</v>
      </c>
      <c r="AW100" s="20">
        <f t="shared" si="60"/>
        <v>96</v>
      </c>
      <c r="AX100" s="19">
        <v>242</v>
      </c>
      <c r="AY100" s="19">
        <v>255</v>
      </c>
      <c r="AZ100" s="20">
        <f t="shared" si="61"/>
        <v>95</v>
      </c>
      <c r="BA100" s="19">
        <v>244</v>
      </c>
      <c r="BB100" s="19">
        <v>255</v>
      </c>
      <c r="BC100" s="20">
        <f t="shared" si="62"/>
        <v>96</v>
      </c>
      <c r="BD100" s="20">
        <f t="shared" si="63"/>
        <v>96</v>
      </c>
      <c r="BE100" s="20">
        <f t="shared" si="64"/>
        <v>88</v>
      </c>
      <c r="BF100" s="24"/>
      <c r="BG100" s="19">
        <f t="shared" si="65"/>
        <v>186</v>
      </c>
      <c r="BH100" s="19">
        <f t="shared" si="66"/>
        <v>239</v>
      </c>
      <c r="BI100" s="19">
        <f t="shared" si="67"/>
        <v>272</v>
      </c>
      <c r="BJ100" s="19">
        <f t="shared" si="68"/>
        <v>253</v>
      </c>
      <c r="BK100" s="19">
        <f t="shared" si="69"/>
        <v>297</v>
      </c>
      <c r="BL100" s="19">
        <f t="shared" si="70"/>
        <v>271</v>
      </c>
      <c r="BM100" s="19">
        <f t="shared" si="71"/>
        <v>28</v>
      </c>
      <c r="BN100" s="19">
        <f t="shared" si="72"/>
        <v>41</v>
      </c>
      <c r="BO100" s="19">
        <f t="shared" si="73"/>
        <v>279</v>
      </c>
      <c r="BP100" s="19">
        <f t="shared" si="74"/>
        <v>189</v>
      </c>
      <c r="BQ100" s="19">
        <f t="shared" si="75"/>
        <v>254</v>
      </c>
      <c r="BR100" s="19">
        <f t="shared" si="76"/>
        <v>270</v>
      </c>
      <c r="BS100" s="19">
        <f t="shared" si="77"/>
        <v>203</v>
      </c>
      <c r="BT100" s="19">
        <f t="shared" si="78"/>
        <v>192</v>
      </c>
      <c r="BU100" s="19">
        <f t="shared" si="79"/>
        <v>270</v>
      </c>
      <c r="BV100" s="19">
        <f t="shared" si="80"/>
        <v>268</v>
      </c>
      <c r="BW100" s="19">
        <f t="shared" si="81"/>
        <v>297</v>
      </c>
      <c r="BX100" s="19">
        <f t="shared" si="82"/>
        <v>47</v>
      </c>
      <c r="BY100" s="19">
        <f t="shared" si="83"/>
        <v>199</v>
      </c>
      <c r="BZ100" s="19">
        <f t="shared" si="84"/>
        <v>215</v>
      </c>
      <c r="CA100" s="18">
        <f t="shared" si="43"/>
        <v>88</v>
      </c>
      <c r="CB100" s="19">
        <f t="shared" si="85"/>
        <v>9</v>
      </c>
    </row>
    <row r="101" spans="1:80" s="16" customFormat="1" x14ac:dyDescent="0.2">
      <c r="A101" s="21">
        <v>226</v>
      </c>
      <c r="B101" s="34">
        <v>6639005500</v>
      </c>
      <c r="C101" s="39" t="s">
        <v>488</v>
      </c>
      <c r="D101" s="5" t="s">
        <v>261</v>
      </c>
      <c r="E101" s="19">
        <v>11</v>
      </c>
      <c r="F101" s="19">
        <v>35</v>
      </c>
      <c r="G101" s="22">
        <v>11</v>
      </c>
      <c r="H101" s="22">
        <v>38</v>
      </c>
      <c r="I101" s="22">
        <f t="shared" si="44"/>
        <v>96</v>
      </c>
      <c r="J101" s="19">
        <v>30</v>
      </c>
      <c r="K101" s="19">
        <v>4</v>
      </c>
      <c r="L101" s="19">
        <f t="shared" si="45"/>
        <v>100</v>
      </c>
      <c r="M101" s="19">
        <v>44</v>
      </c>
      <c r="N101" s="19">
        <v>39</v>
      </c>
      <c r="O101" s="19">
        <v>44</v>
      </c>
      <c r="P101" s="19">
        <v>40</v>
      </c>
      <c r="Q101" s="19">
        <f t="shared" si="46"/>
        <v>99</v>
      </c>
      <c r="R101" s="19">
        <f t="shared" si="47"/>
        <v>98</v>
      </c>
      <c r="S101" s="19">
        <v>20</v>
      </c>
      <c r="T101" s="19">
        <v>5</v>
      </c>
      <c r="U101" s="19">
        <f t="shared" si="48"/>
        <v>100</v>
      </c>
      <c r="V101" s="19">
        <v>52</v>
      </c>
      <c r="W101" s="23">
        <v>58</v>
      </c>
      <c r="X101" s="20">
        <f t="shared" si="49"/>
        <v>90</v>
      </c>
      <c r="Y101" s="42">
        <f t="shared" si="50"/>
        <v>95</v>
      </c>
      <c r="Z101" s="20">
        <f t="shared" si="51"/>
        <v>95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3</v>
      </c>
      <c r="AF101" s="19">
        <f t="shared" si="53"/>
        <v>60</v>
      </c>
      <c r="AG101" s="19">
        <v>5</v>
      </c>
      <c r="AH101" s="19">
        <v>5</v>
      </c>
      <c r="AI101" s="20">
        <f t="shared" si="54"/>
        <v>100</v>
      </c>
      <c r="AJ101" s="42">
        <f t="shared" si="55"/>
        <v>54</v>
      </c>
      <c r="AK101" s="19">
        <v>55</v>
      </c>
      <c r="AL101" s="19">
        <v>58</v>
      </c>
      <c r="AM101" s="20">
        <f t="shared" si="56"/>
        <v>95</v>
      </c>
      <c r="AN101" s="19">
        <v>57</v>
      </c>
      <c r="AO101" s="19">
        <v>58</v>
      </c>
      <c r="AP101" s="20">
        <f t="shared" si="57"/>
        <v>98</v>
      </c>
      <c r="AQ101" s="19">
        <v>45</v>
      </c>
      <c r="AR101" s="19">
        <v>45</v>
      </c>
      <c r="AS101" s="20">
        <f t="shared" si="58"/>
        <v>100</v>
      </c>
      <c r="AT101" s="20">
        <f t="shared" si="59"/>
        <v>97</v>
      </c>
      <c r="AU101" s="19">
        <v>57</v>
      </c>
      <c r="AV101" s="19">
        <v>58</v>
      </c>
      <c r="AW101" s="20">
        <f t="shared" si="60"/>
        <v>98</v>
      </c>
      <c r="AX101" s="19">
        <v>53</v>
      </c>
      <c r="AY101" s="19">
        <v>58</v>
      </c>
      <c r="AZ101" s="20">
        <f t="shared" si="61"/>
        <v>91</v>
      </c>
      <c r="BA101" s="19">
        <v>57</v>
      </c>
      <c r="BB101" s="19">
        <v>58</v>
      </c>
      <c r="BC101" s="20">
        <f t="shared" si="62"/>
        <v>98</v>
      </c>
      <c r="BD101" s="20">
        <f t="shared" si="63"/>
        <v>97</v>
      </c>
      <c r="BE101" s="20">
        <f t="shared" si="64"/>
        <v>88</v>
      </c>
      <c r="BF101" s="24"/>
      <c r="BG101" s="19">
        <f t="shared" si="65"/>
        <v>35</v>
      </c>
      <c r="BH101" s="19">
        <f t="shared" si="66"/>
        <v>1</v>
      </c>
      <c r="BI101" s="19">
        <f t="shared" si="67"/>
        <v>52</v>
      </c>
      <c r="BJ101" s="19">
        <f t="shared" si="68"/>
        <v>1</v>
      </c>
      <c r="BK101" s="19">
        <f t="shared" si="69"/>
        <v>105</v>
      </c>
      <c r="BL101" s="19">
        <f t="shared" si="70"/>
        <v>159</v>
      </c>
      <c r="BM101" s="19">
        <f t="shared" si="71"/>
        <v>202</v>
      </c>
      <c r="BN101" s="19">
        <f t="shared" si="72"/>
        <v>92</v>
      </c>
      <c r="BO101" s="19">
        <f t="shared" si="73"/>
        <v>1</v>
      </c>
      <c r="BP101" s="19">
        <f t="shared" si="74"/>
        <v>151</v>
      </c>
      <c r="BQ101" s="19">
        <f t="shared" si="75"/>
        <v>198</v>
      </c>
      <c r="BR101" s="19">
        <f t="shared" si="76"/>
        <v>1</v>
      </c>
      <c r="BS101" s="19">
        <f t="shared" si="77"/>
        <v>128</v>
      </c>
      <c r="BT101" s="19">
        <f t="shared" si="78"/>
        <v>303</v>
      </c>
      <c r="BU101" s="19">
        <f t="shared" si="79"/>
        <v>159</v>
      </c>
      <c r="BV101" s="19">
        <f t="shared" si="80"/>
        <v>18</v>
      </c>
      <c r="BW101" s="19">
        <f t="shared" si="81"/>
        <v>105</v>
      </c>
      <c r="BX101" s="19">
        <f t="shared" si="82"/>
        <v>142</v>
      </c>
      <c r="BY101" s="19">
        <f t="shared" si="83"/>
        <v>122</v>
      </c>
      <c r="BZ101" s="19">
        <f t="shared" si="84"/>
        <v>163</v>
      </c>
      <c r="CA101" s="18">
        <f t="shared" si="43"/>
        <v>88</v>
      </c>
      <c r="CB101" s="19">
        <f t="shared" si="85"/>
        <v>9</v>
      </c>
    </row>
    <row r="102" spans="1:80" s="16" customFormat="1" x14ac:dyDescent="0.2">
      <c r="A102" s="21">
        <v>228</v>
      </c>
      <c r="B102" s="34">
        <v>6639005370</v>
      </c>
      <c r="C102" s="39" t="s">
        <v>488</v>
      </c>
      <c r="D102" s="5" t="s">
        <v>263</v>
      </c>
      <c r="E102" s="19">
        <v>8</v>
      </c>
      <c r="F102" s="19">
        <v>33</v>
      </c>
      <c r="G102" s="22">
        <v>9</v>
      </c>
      <c r="H102" s="22">
        <v>36</v>
      </c>
      <c r="I102" s="22">
        <f t="shared" si="44"/>
        <v>90</v>
      </c>
      <c r="J102" s="19">
        <v>30</v>
      </c>
      <c r="K102" s="19">
        <v>3</v>
      </c>
      <c r="L102" s="19">
        <f t="shared" si="45"/>
        <v>90</v>
      </c>
      <c r="M102" s="19">
        <v>138</v>
      </c>
      <c r="N102" s="19">
        <v>133</v>
      </c>
      <c r="O102" s="19">
        <v>147</v>
      </c>
      <c r="P102" s="19">
        <v>147</v>
      </c>
      <c r="Q102" s="19">
        <f t="shared" si="46"/>
        <v>92</v>
      </c>
      <c r="R102" s="19">
        <f t="shared" si="47"/>
        <v>91</v>
      </c>
      <c r="S102" s="19">
        <v>20</v>
      </c>
      <c r="T102" s="19">
        <v>5</v>
      </c>
      <c r="U102" s="19">
        <f t="shared" si="48"/>
        <v>100</v>
      </c>
      <c r="V102" s="19">
        <v>146</v>
      </c>
      <c r="W102" s="23">
        <v>170</v>
      </c>
      <c r="X102" s="20">
        <f t="shared" si="49"/>
        <v>86</v>
      </c>
      <c r="Y102" s="42">
        <f t="shared" si="50"/>
        <v>93</v>
      </c>
      <c r="Z102" s="20">
        <f t="shared" si="51"/>
        <v>93</v>
      </c>
      <c r="AA102" s="19">
        <v>20</v>
      </c>
      <c r="AB102" s="19">
        <v>0</v>
      </c>
      <c r="AC102" s="19">
        <f t="shared" si="52"/>
        <v>0</v>
      </c>
      <c r="AD102" s="19">
        <v>20</v>
      </c>
      <c r="AE102" s="19">
        <v>5</v>
      </c>
      <c r="AF102" s="19">
        <f t="shared" si="53"/>
        <v>100</v>
      </c>
      <c r="AG102" s="19">
        <v>1</v>
      </c>
      <c r="AH102" s="19">
        <v>1</v>
      </c>
      <c r="AI102" s="20">
        <f t="shared" si="54"/>
        <v>100</v>
      </c>
      <c r="AJ102" s="42">
        <f t="shared" si="55"/>
        <v>70</v>
      </c>
      <c r="AK102" s="19">
        <v>160</v>
      </c>
      <c r="AL102" s="19">
        <v>170</v>
      </c>
      <c r="AM102" s="20">
        <f t="shared" si="56"/>
        <v>94</v>
      </c>
      <c r="AN102" s="19">
        <v>161</v>
      </c>
      <c r="AO102" s="19">
        <v>170</v>
      </c>
      <c r="AP102" s="20">
        <f t="shared" si="57"/>
        <v>95</v>
      </c>
      <c r="AQ102" s="19">
        <v>129</v>
      </c>
      <c r="AR102" s="19">
        <v>138</v>
      </c>
      <c r="AS102" s="20">
        <f t="shared" si="58"/>
        <v>93</v>
      </c>
      <c r="AT102" s="20">
        <f t="shared" si="59"/>
        <v>94</v>
      </c>
      <c r="AU102" s="19">
        <v>157</v>
      </c>
      <c r="AV102" s="19">
        <v>170</v>
      </c>
      <c r="AW102" s="20">
        <f t="shared" si="60"/>
        <v>92</v>
      </c>
      <c r="AX102" s="19">
        <v>156</v>
      </c>
      <c r="AY102" s="19">
        <v>170</v>
      </c>
      <c r="AZ102" s="20">
        <f t="shared" si="61"/>
        <v>92</v>
      </c>
      <c r="BA102" s="19">
        <v>161</v>
      </c>
      <c r="BB102" s="19">
        <v>170</v>
      </c>
      <c r="BC102" s="20">
        <f t="shared" si="62"/>
        <v>95</v>
      </c>
      <c r="BD102" s="20">
        <f t="shared" si="63"/>
        <v>94</v>
      </c>
      <c r="BE102" s="20">
        <f t="shared" si="64"/>
        <v>88</v>
      </c>
      <c r="BF102" s="24"/>
      <c r="BG102" s="19">
        <f t="shared" si="65"/>
        <v>228</v>
      </c>
      <c r="BH102" s="19">
        <f t="shared" si="66"/>
        <v>239</v>
      </c>
      <c r="BI102" s="19">
        <f t="shared" si="67"/>
        <v>319</v>
      </c>
      <c r="BJ102" s="19">
        <f t="shared" si="68"/>
        <v>1</v>
      </c>
      <c r="BK102" s="19">
        <f t="shared" si="69"/>
        <v>147</v>
      </c>
      <c r="BL102" s="19">
        <f t="shared" si="70"/>
        <v>218</v>
      </c>
      <c r="BM102" s="19">
        <f t="shared" si="71"/>
        <v>202</v>
      </c>
      <c r="BN102" s="19">
        <f t="shared" si="72"/>
        <v>1</v>
      </c>
      <c r="BO102" s="19">
        <f t="shared" si="73"/>
        <v>1</v>
      </c>
      <c r="BP102" s="19">
        <f t="shared" si="74"/>
        <v>175</v>
      </c>
      <c r="BQ102" s="19">
        <f t="shared" si="75"/>
        <v>338</v>
      </c>
      <c r="BR102" s="19">
        <f t="shared" si="76"/>
        <v>339</v>
      </c>
      <c r="BS102" s="19">
        <f t="shared" si="77"/>
        <v>299</v>
      </c>
      <c r="BT102" s="19">
        <f t="shared" si="78"/>
        <v>281</v>
      </c>
      <c r="BU102" s="19">
        <f t="shared" si="79"/>
        <v>309</v>
      </c>
      <c r="BV102" s="19">
        <f t="shared" si="80"/>
        <v>290</v>
      </c>
      <c r="BW102" s="19">
        <f t="shared" si="81"/>
        <v>147</v>
      </c>
      <c r="BX102" s="19">
        <f t="shared" si="82"/>
        <v>65</v>
      </c>
      <c r="BY102" s="19">
        <f t="shared" si="83"/>
        <v>221</v>
      </c>
      <c r="BZ102" s="19">
        <f t="shared" si="84"/>
        <v>284</v>
      </c>
      <c r="CA102" s="18">
        <f t="shared" si="43"/>
        <v>88</v>
      </c>
      <c r="CB102" s="19">
        <f t="shared" si="85"/>
        <v>9</v>
      </c>
    </row>
    <row r="103" spans="1:80" s="16" customFormat="1" ht="30" x14ac:dyDescent="0.2">
      <c r="A103" s="21">
        <v>238</v>
      </c>
      <c r="B103" s="34">
        <v>6606015020</v>
      </c>
      <c r="C103" s="39" t="s">
        <v>502</v>
      </c>
      <c r="D103" s="5" t="s">
        <v>273</v>
      </c>
      <c r="E103" s="19">
        <v>10</v>
      </c>
      <c r="F103" s="19">
        <v>36</v>
      </c>
      <c r="G103" s="22">
        <v>11</v>
      </c>
      <c r="H103" s="22">
        <v>38</v>
      </c>
      <c r="I103" s="22">
        <f t="shared" si="44"/>
        <v>93</v>
      </c>
      <c r="J103" s="19">
        <v>30</v>
      </c>
      <c r="K103" s="19">
        <v>2</v>
      </c>
      <c r="L103" s="19">
        <f t="shared" si="45"/>
        <v>60</v>
      </c>
      <c r="M103" s="19">
        <v>97</v>
      </c>
      <c r="N103" s="19">
        <v>116</v>
      </c>
      <c r="O103" s="19">
        <v>112</v>
      </c>
      <c r="P103" s="19">
        <v>134</v>
      </c>
      <c r="Q103" s="19">
        <f t="shared" si="46"/>
        <v>87</v>
      </c>
      <c r="R103" s="19">
        <f t="shared" si="47"/>
        <v>81</v>
      </c>
      <c r="S103" s="19">
        <v>20</v>
      </c>
      <c r="T103" s="19">
        <v>5</v>
      </c>
      <c r="U103" s="19">
        <f t="shared" si="48"/>
        <v>100</v>
      </c>
      <c r="V103" s="19">
        <v>131</v>
      </c>
      <c r="W103" s="23">
        <v>150</v>
      </c>
      <c r="X103" s="20">
        <f t="shared" si="49"/>
        <v>87</v>
      </c>
      <c r="Y103" s="42">
        <f t="shared" si="50"/>
        <v>94</v>
      </c>
      <c r="Z103" s="20">
        <f t="shared" si="51"/>
        <v>94</v>
      </c>
      <c r="AA103" s="19">
        <v>20</v>
      </c>
      <c r="AB103" s="19">
        <v>3</v>
      </c>
      <c r="AC103" s="19">
        <f t="shared" si="52"/>
        <v>60</v>
      </c>
      <c r="AD103" s="19">
        <v>20</v>
      </c>
      <c r="AE103" s="19">
        <v>5</v>
      </c>
      <c r="AF103" s="19">
        <f t="shared" si="53"/>
        <v>100</v>
      </c>
      <c r="AG103" s="19">
        <v>4</v>
      </c>
      <c r="AH103" s="19">
        <v>4</v>
      </c>
      <c r="AI103" s="20">
        <f t="shared" si="54"/>
        <v>100</v>
      </c>
      <c r="AJ103" s="42">
        <f t="shared" si="55"/>
        <v>88</v>
      </c>
      <c r="AK103" s="19">
        <v>104</v>
      </c>
      <c r="AL103" s="19">
        <v>150</v>
      </c>
      <c r="AM103" s="20">
        <f t="shared" si="56"/>
        <v>69</v>
      </c>
      <c r="AN103" s="19">
        <v>140</v>
      </c>
      <c r="AO103" s="19">
        <v>150</v>
      </c>
      <c r="AP103" s="20">
        <f t="shared" si="57"/>
        <v>93</v>
      </c>
      <c r="AQ103" s="19">
        <v>101</v>
      </c>
      <c r="AR103" s="19">
        <v>112</v>
      </c>
      <c r="AS103" s="20">
        <f t="shared" si="58"/>
        <v>90</v>
      </c>
      <c r="AT103" s="20">
        <f t="shared" si="59"/>
        <v>83</v>
      </c>
      <c r="AU103" s="19">
        <v>136</v>
      </c>
      <c r="AV103" s="19">
        <v>150</v>
      </c>
      <c r="AW103" s="20">
        <f t="shared" si="60"/>
        <v>91</v>
      </c>
      <c r="AX103" s="19">
        <v>134</v>
      </c>
      <c r="AY103" s="19">
        <v>150</v>
      </c>
      <c r="AZ103" s="20">
        <f t="shared" si="61"/>
        <v>89</v>
      </c>
      <c r="BA103" s="19">
        <v>148</v>
      </c>
      <c r="BB103" s="19">
        <v>150</v>
      </c>
      <c r="BC103" s="20">
        <f t="shared" si="62"/>
        <v>99</v>
      </c>
      <c r="BD103" s="20">
        <f t="shared" si="63"/>
        <v>95</v>
      </c>
      <c r="BE103" s="20">
        <f t="shared" si="64"/>
        <v>88</v>
      </c>
      <c r="BF103" s="24"/>
      <c r="BG103" s="19">
        <f t="shared" si="65"/>
        <v>127</v>
      </c>
      <c r="BH103" s="19">
        <f t="shared" si="66"/>
        <v>355</v>
      </c>
      <c r="BI103" s="19">
        <f t="shared" si="67"/>
        <v>363</v>
      </c>
      <c r="BJ103" s="19">
        <f t="shared" si="68"/>
        <v>1</v>
      </c>
      <c r="BK103" s="19">
        <f t="shared" si="69"/>
        <v>124</v>
      </c>
      <c r="BL103" s="19">
        <f t="shared" si="70"/>
        <v>203</v>
      </c>
      <c r="BM103" s="19">
        <f t="shared" si="71"/>
        <v>28</v>
      </c>
      <c r="BN103" s="19">
        <f t="shared" si="72"/>
        <v>1</v>
      </c>
      <c r="BO103" s="19">
        <f t="shared" si="73"/>
        <v>1</v>
      </c>
      <c r="BP103" s="19">
        <f t="shared" si="74"/>
        <v>319</v>
      </c>
      <c r="BQ103" s="19">
        <f t="shared" si="75"/>
        <v>361</v>
      </c>
      <c r="BR103" s="19">
        <f t="shared" si="76"/>
        <v>361</v>
      </c>
      <c r="BS103" s="19">
        <f t="shared" si="77"/>
        <v>309</v>
      </c>
      <c r="BT103" s="19">
        <f t="shared" si="78"/>
        <v>334</v>
      </c>
      <c r="BU103" s="19">
        <f t="shared" si="79"/>
        <v>97</v>
      </c>
      <c r="BV103" s="19">
        <f t="shared" si="80"/>
        <v>360</v>
      </c>
      <c r="BW103" s="19">
        <f t="shared" si="81"/>
        <v>124</v>
      </c>
      <c r="BX103" s="19">
        <f t="shared" si="82"/>
        <v>10</v>
      </c>
      <c r="BY103" s="19">
        <f t="shared" si="83"/>
        <v>332</v>
      </c>
      <c r="BZ103" s="19">
        <f t="shared" si="84"/>
        <v>259</v>
      </c>
      <c r="CA103" s="18">
        <f t="shared" si="43"/>
        <v>88</v>
      </c>
      <c r="CB103" s="19">
        <f t="shared" si="85"/>
        <v>9</v>
      </c>
    </row>
    <row r="104" spans="1:80" s="16" customFormat="1" ht="30" x14ac:dyDescent="0.2">
      <c r="A104" s="21">
        <v>243</v>
      </c>
      <c r="B104" s="34">
        <v>6629007900</v>
      </c>
      <c r="C104" s="6" t="s">
        <v>440</v>
      </c>
      <c r="D104" s="5" t="s">
        <v>278</v>
      </c>
      <c r="E104" s="19">
        <v>10</v>
      </c>
      <c r="F104" s="19">
        <v>35</v>
      </c>
      <c r="G104" s="22">
        <v>11</v>
      </c>
      <c r="H104" s="22">
        <v>38</v>
      </c>
      <c r="I104" s="22">
        <f t="shared" si="44"/>
        <v>92</v>
      </c>
      <c r="J104" s="19">
        <v>30</v>
      </c>
      <c r="K104" s="19">
        <v>4</v>
      </c>
      <c r="L104" s="19">
        <f t="shared" si="45"/>
        <v>100</v>
      </c>
      <c r="M104" s="19">
        <v>165</v>
      </c>
      <c r="N104" s="19">
        <v>147</v>
      </c>
      <c r="O104" s="19">
        <v>169</v>
      </c>
      <c r="P104" s="19">
        <v>152</v>
      </c>
      <c r="Q104" s="19">
        <f t="shared" si="46"/>
        <v>97</v>
      </c>
      <c r="R104" s="19">
        <f t="shared" si="47"/>
        <v>96</v>
      </c>
      <c r="S104" s="19">
        <v>20</v>
      </c>
      <c r="T104" s="19">
        <v>5</v>
      </c>
      <c r="U104" s="19">
        <f t="shared" si="48"/>
        <v>100</v>
      </c>
      <c r="V104" s="19">
        <v>171</v>
      </c>
      <c r="W104" s="23">
        <v>197</v>
      </c>
      <c r="X104" s="20">
        <f t="shared" si="49"/>
        <v>87</v>
      </c>
      <c r="Y104" s="42">
        <f t="shared" si="50"/>
        <v>94</v>
      </c>
      <c r="Z104" s="20">
        <f t="shared" si="51"/>
        <v>94</v>
      </c>
      <c r="AA104" s="19">
        <v>20</v>
      </c>
      <c r="AB104" s="19">
        <v>1</v>
      </c>
      <c r="AC104" s="19">
        <f t="shared" si="52"/>
        <v>20</v>
      </c>
      <c r="AD104" s="19">
        <v>20</v>
      </c>
      <c r="AE104" s="19">
        <v>3</v>
      </c>
      <c r="AF104" s="19">
        <f t="shared" si="53"/>
        <v>60</v>
      </c>
      <c r="AG104" s="19">
        <v>26</v>
      </c>
      <c r="AH104" s="19">
        <v>26</v>
      </c>
      <c r="AI104" s="20">
        <f t="shared" si="54"/>
        <v>100</v>
      </c>
      <c r="AJ104" s="42">
        <f t="shared" si="55"/>
        <v>60</v>
      </c>
      <c r="AK104" s="19">
        <v>186</v>
      </c>
      <c r="AL104" s="19">
        <v>197</v>
      </c>
      <c r="AM104" s="20">
        <f t="shared" si="56"/>
        <v>94</v>
      </c>
      <c r="AN104" s="19">
        <v>192</v>
      </c>
      <c r="AO104" s="19">
        <v>197</v>
      </c>
      <c r="AP104" s="20">
        <f t="shared" si="57"/>
        <v>97</v>
      </c>
      <c r="AQ104" s="19">
        <v>152</v>
      </c>
      <c r="AR104" s="19">
        <v>156</v>
      </c>
      <c r="AS104" s="20">
        <f t="shared" si="58"/>
        <v>97</v>
      </c>
      <c r="AT104" s="20">
        <f t="shared" si="59"/>
        <v>96</v>
      </c>
      <c r="AU104" s="19">
        <v>190</v>
      </c>
      <c r="AV104" s="19">
        <v>197</v>
      </c>
      <c r="AW104" s="20">
        <f t="shared" si="60"/>
        <v>96</v>
      </c>
      <c r="AX104" s="19">
        <v>189</v>
      </c>
      <c r="AY104" s="19">
        <v>197</v>
      </c>
      <c r="AZ104" s="20">
        <f t="shared" si="61"/>
        <v>96</v>
      </c>
      <c r="BA104" s="19">
        <v>189</v>
      </c>
      <c r="BB104" s="19">
        <v>197</v>
      </c>
      <c r="BC104" s="20">
        <f t="shared" si="62"/>
        <v>96</v>
      </c>
      <c r="BD104" s="20">
        <f t="shared" si="63"/>
        <v>96</v>
      </c>
      <c r="BE104" s="20">
        <f t="shared" si="64"/>
        <v>88</v>
      </c>
      <c r="BF104" s="24"/>
      <c r="BG104" s="19">
        <f t="shared" si="65"/>
        <v>186</v>
      </c>
      <c r="BH104" s="19">
        <f t="shared" si="66"/>
        <v>1</v>
      </c>
      <c r="BI104" s="19">
        <f t="shared" si="67"/>
        <v>144</v>
      </c>
      <c r="BJ104" s="19">
        <f t="shared" si="68"/>
        <v>1</v>
      </c>
      <c r="BK104" s="19">
        <f t="shared" si="69"/>
        <v>124</v>
      </c>
      <c r="BL104" s="19">
        <f t="shared" si="70"/>
        <v>203</v>
      </c>
      <c r="BM104" s="19">
        <f t="shared" si="71"/>
        <v>117</v>
      </c>
      <c r="BN104" s="19">
        <f t="shared" si="72"/>
        <v>92</v>
      </c>
      <c r="BO104" s="19">
        <f t="shared" si="73"/>
        <v>1</v>
      </c>
      <c r="BP104" s="19">
        <f t="shared" si="74"/>
        <v>175</v>
      </c>
      <c r="BQ104" s="19">
        <f t="shared" si="75"/>
        <v>254</v>
      </c>
      <c r="BR104" s="19">
        <f t="shared" si="76"/>
        <v>233</v>
      </c>
      <c r="BS104" s="19">
        <f t="shared" si="77"/>
        <v>203</v>
      </c>
      <c r="BT104" s="19">
        <f t="shared" si="78"/>
        <v>153</v>
      </c>
      <c r="BU104" s="19">
        <f t="shared" si="79"/>
        <v>270</v>
      </c>
      <c r="BV104" s="19">
        <f t="shared" si="80"/>
        <v>103</v>
      </c>
      <c r="BW104" s="19">
        <f t="shared" si="81"/>
        <v>124</v>
      </c>
      <c r="BX104" s="19">
        <f t="shared" si="82"/>
        <v>112</v>
      </c>
      <c r="BY104" s="19">
        <f t="shared" si="83"/>
        <v>160</v>
      </c>
      <c r="BZ104" s="19">
        <f t="shared" si="84"/>
        <v>215</v>
      </c>
      <c r="CA104" s="18">
        <f t="shared" si="43"/>
        <v>88</v>
      </c>
      <c r="CB104" s="19">
        <f t="shared" si="85"/>
        <v>9</v>
      </c>
    </row>
    <row r="105" spans="1:80" s="16" customFormat="1" ht="30" x14ac:dyDescent="0.2">
      <c r="A105" s="21">
        <v>247</v>
      </c>
      <c r="B105" s="34">
        <v>6616002983</v>
      </c>
      <c r="C105" s="5" t="s">
        <v>441</v>
      </c>
      <c r="D105" s="5" t="s">
        <v>282</v>
      </c>
      <c r="E105" s="19">
        <v>7</v>
      </c>
      <c r="F105" s="19">
        <v>31</v>
      </c>
      <c r="G105" s="22">
        <v>9</v>
      </c>
      <c r="H105" s="22">
        <v>36</v>
      </c>
      <c r="I105" s="22">
        <f t="shared" si="44"/>
        <v>82</v>
      </c>
      <c r="J105" s="19">
        <v>30</v>
      </c>
      <c r="K105" s="19">
        <v>4</v>
      </c>
      <c r="L105" s="19">
        <f t="shared" si="45"/>
        <v>100</v>
      </c>
      <c r="M105" s="19">
        <v>182</v>
      </c>
      <c r="N105" s="19">
        <v>152</v>
      </c>
      <c r="O105" s="19">
        <v>191</v>
      </c>
      <c r="P105" s="19">
        <v>171</v>
      </c>
      <c r="Q105" s="19">
        <f t="shared" si="46"/>
        <v>92</v>
      </c>
      <c r="R105" s="19">
        <f t="shared" si="47"/>
        <v>91</v>
      </c>
      <c r="S105" s="19">
        <v>20</v>
      </c>
      <c r="T105" s="19">
        <v>5</v>
      </c>
      <c r="U105" s="19">
        <f t="shared" si="48"/>
        <v>100</v>
      </c>
      <c r="V105" s="19">
        <v>194</v>
      </c>
      <c r="W105" s="23">
        <v>218</v>
      </c>
      <c r="X105" s="20">
        <f t="shared" si="49"/>
        <v>89</v>
      </c>
      <c r="Y105" s="42">
        <f t="shared" si="50"/>
        <v>95</v>
      </c>
      <c r="Z105" s="20">
        <f t="shared" si="51"/>
        <v>95</v>
      </c>
      <c r="AA105" s="19">
        <v>20</v>
      </c>
      <c r="AB105" s="19">
        <v>1</v>
      </c>
      <c r="AC105" s="19">
        <f t="shared" si="52"/>
        <v>20</v>
      </c>
      <c r="AD105" s="19">
        <v>20</v>
      </c>
      <c r="AE105" s="19">
        <v>4</v>
      </c>
      <c r="AF105" s="19">
        <f t="shared" si="53"/>
        <v>80</v>
      </c>
      <c r="AG105" s="19">
        <v>8</v>
      </c>
      <c r="AH105" s="19">
        <v>10</v>
      </c>
      <c r="AI105" s="20">
        <f t="shared" si="54"/>
        <v>80</v>
      </c>
      <c r="AJ105" s="42">
        <f t="shared" si="55"/>
        <v>62</v>
      </c>
      <c r="AK105" s="19">
        <v>209</v>
      </c>
      <c r="AL105" s="19">
        <v>218</v>
      </c>
      <c r="AM105" s="20">
        <f t="shared" si="56"/>
        <v>96</v>
      </c>
      <c r="AN105" s="19">
        <v>208</v>
      </c>
      <c r="AO105" s="19">
        <v>218</v>
      </c>
      <c r="AP105" s="20">
        <f t="shared" si="57"/>
        <v>95</v>
      </c>
      <c r="AQ105" s="19">
        <v>155</v>
      </c>
      <c r="AR105" s="19">
        <v>162</v>
      </c>
      <c r="AS105" s="20">
        <f t="shared" si="58"/>
        <v>96</v>
      </c>
      <c r="AT105" s="20">
        <f t="shared" si="59"/>
        <v>96</v>
      </c>
      <c r="AU105" s="19">
        <v>209</v>
      </c>
      <c r="AV105" s="19">
        <v>218</v>
      </c>
      <c r="AW105" s="20">
        <f t="shared" si="60"/>
        <v>96</v>
      </c>
      <c r="AX105" s="19">
        <v>211</v>
      </c>
      <c r="AY105" s="19">
        <v>218</v>
      </c>
      <c r="AZ105" s="20">
        <f t="shared" si="61"/>
        <v>97</v>
      </c>
      <c r="BA105" s="19">
        <v>210</v>
      </c>
      <c r="BB105" s="19">
        <v>218</v>
      </c>
      <c r="BC105" s="20">
        <f t="shared" si="62"/>
        <v>96</v>
      </c>
      <c r="BD105" s="20">
        <f t="shared" si="63"/>
        <v>96</v>
      </c>
      <c r="BE105" s="20">
        <f t="shared" si="64"/>
        <v>88</v>
      </c>
      <c r="BF105" s="24"/>
      <c r="BG105" s="19">
        <f t="shared" si="65"/>
        <v>328</v>
      </c>
      <c r="BH105" s="19">
        <f t="shared" si="66"/>
        <v>1</v>
      </c>
      <c r="BI105" s="19">
        <f t="shared" si="67"/>
        <v>319</v>
      </c>
      <c r="BJ105" s="19">
        <f t="shared" si="68"/>
        <v>1</v>
      </c>
      <c r="BK105" s="19">
        <f t="shared" si="69"/>
        <v>105</v>
      </c>
      <c r="BL105" s="19">
        <f t="shared" si="70"/>
        <v>175</v>
      </c>
      <c r="BM105" s="19">
        <f t="shared" si="71"/>
        <v>117</v>
      </c>
      <c r="BN105" s="19">
        <f t="shared" si="72"/>
        <v>41</v>
      </c>
      <c r="BO105" s="19">
        <f t="shared" si="73"/>
        <v>281</v>
      </c>
      <c r="BP105" s="19">
        <f t="shared" si="74"/>
        <v>123</v>
      </c>
      <c r="BQ105" s="19">
        <f t="shared" si="75"/>
        <v>338</v>
      </c>
      <c r="BR105" s="19">
        <f t="shared" si="76"/>
        <v>270</v>
      </c>
      <c r="BS105" s="19">
        <f t="shared" si="77"/>
        <v>203</v>
      </c>
      <c r="BT105" s="19">
        <f t="shared" si="78"/>
        <v>109</v>
      </c>
      <c r="BU105" s="19">
        <f t="shared" si="79"/>
        <v>270</v>
      </c>
      <c r="BV105" s="19">
        <f t="shared" si="80"/>
        <v>290</v>
      </c>
      <c r="BW105" s="19">
        <f t="shared" si="81"/>
        <v>105</v>
      </c>
      <c r="BX105" s="19">
        <f t="shared" si="82"/>
        <v>98</v>
      </c>
      <c r="BY105" s="19">
        <f t="shared" si="83"/>
        <v>160</v>
      </c>
      <c r="BZ105" s="19">
        <f t="shared" si="84"/>
        <v>215</v>
      </c>
      <c r="CA105" s="18">
        <f t="shared" si="43"/>
        <v>88</v>
      </c>
      <c r="CB105" s="19">
        <f t="shared" si="85"/>
        <v>9</v>
      </c>
    </row>
    <row r="106" spans="1:80" s="16" customFormat="1" x14ac:dyDescent="0.2">
      <c r="A106" s="21">
        <v>264</v>
      </c>
      <c r="B106" s="34">
        <v>6630006806</v>
      </c>
      <c r="C106" s="39" t="s">
        <v>509</v>
      </c>
      <c r="D106" s="5" t="s">
        <v>298</v>
      </c>
      <c r="E106" s="19">
        <v>10</v>
      </c>
      <c r="F106" s="19">
        <v>35</v>
      </c>
      <c r="G106" s="22">
        <v>11</v>
      </c>
      <c r="H106" s="22">
        <v>38</v>
      </c>
      <c r="I106" s="22">
        <f t="shared" si="44"/>
        <v>92</v>
      </c>
      <c r="J106" s="19">
        <v>30</v>
      </c>
      <c r="K106" s="19">
        <v>3</v>
      </c>
      <c r="L106" s="19">
        <f t="shared" si="45"/>
        <v>90</v>
      </c>
      <c r="M106" s="19">
        <v>364</v>
      </c>
      <c r="N106" s="19">
        <v>335</v>
      </c>
      <c r="O106" s="19">
        <v>371</v>
      </c>
      <c r="P106" s="19">
        <v>341</v>
      </c>
      <c r="Q106" s="19">
        <f t="shared" si="46"/>
        <v>98</v>
      </c>
      <c r="R106" s="19">
        <f t="shared" si="47"/>
        <v>94</v>
      </c>
      <c r="S106" s="19">
        <v>20</v>
      </c>
      <c r="T106" s="19">
        <v>5</v>
      </c>
      <c r="U106" s="19">
        <f t="shared" si="48"/>
        <v>100</v>
      </c>
      <c r="V106" s="19">
        <v>403</v>
      </c>
      <c r="W106" s="23">
        <v>435</v>
      </c>
      <c r="X106" s="20">
        <f t="shared" si="49"/>
        <v>93</v>
      </c>
      <c r="Y106" s="42">
        <f t="shared" si="50"/>
        <v>97</v>
      </c>
      <c r="Z106" s="20">
        <f t="shared" si="51"/>
        <v>97</v>
      </c>
      <c r="AA106" s="19">
        <v>20</v>
      </c>
      <c r="AB106" s="19">
        <v>1</v>
      </c>
      <c r="AC106" s="19">
        <f t="shared" si="52"/>
        <v>20</v>
      </c>
      <c r="AD106" s="19">
        <v>20</v>
      </c>
      <c r="AE106" s="19">
        <v>2</v>
      </c>
      <c r="AF106" s="19">
        <f t="shared" si="53"/>
        <v>40</v>
      </c>
      <c r="AG106" s="19">
        <v>37</v>
      </c>
      <c r="AH106" s="19">
        <v>41</v>
      </c>
      <c r="AI106" s="20">
        <f t="shared" si="54"/>
        <v>90</v>
      </c>
      <c r="AJ106" s="42">
        <f t="shared" si="55"/>
        <v>49</v>
      </c>
      <c r="AK106" s="19">
        <v>425</v>
      </c>
      <c r="AL106" s="19">
        <v>435</v>
      </c>
      <c r="AM106" s="20">
        <f t="shared" si="56"/>
        <v>98</v>
      </c>
      <c r="AN106" s="19">
        <v>430</v>
      </c>
      <c r="AO106" s="19">
        <v>435</v>
      </c>
      <c r="AP106" s="20">
        <f t="shared" si="57"/>
        <v>99</v>
      </c>
      <c r="AQ106" s="19">
        <v>309</v>
      </c>
      <c r="AR106" s="19">
        <v>313</v>
      </c>
      <c r="AS106" s="20">
        <f t="shared" si="58"/>
        <v>99</v>
      </c>
      <c r="AT106" s="20">
        <f t="shared" si="59"/>
        <v>99</v>
      </c>
      <c r="AU106" s="19">
        <v>430</v>
      </c>
      <c r="AV106" s="19">
        <v>435</v>
      </c>
      <c r="AW106" s="20">
        <f t="shared" si="60"/>
        <v>99</v>
      </c>
      <c r="AX106" s="19">
        <v>425</v>
      </c>
      <c r="AY106" s="19">
        <v>435</v>
      </c>
      <c r="AZ106" s="20">
        <f t="shared" si="61"/>
        <v>98</v>
      </c>
      <c r="BA106" s="19">
        <v>433</v>
      </c>
      <c r="BB106" s="19">
        <v>435</v>
      </c>
      <c r="BC106" s="20">
        <f t="shared" si="62"/>
        <v>100</v>
      </c>
      <c r="BD106" s="20">
        <f t="shared" si="63"/>
        <v>99</v>
      </c>
      <c r="BE106" s="20">
        <f t="shared" si="64"/>
        <v>88</v>
      </c>
      <c r="BF106" s="24"/>
      <c r="BG106" s="19">
        <f t="shared" si="65"/>
        <v>186</v>
      </c>
      <c r="BH106" s="19">
        <f t="shared" si="66"/>
        <v>239</v>
      </c>
      <c r="BI106" s="19">
        <f t="shared" si="67"/>
        <v>94</v>
      </c>
      <c r="BJ106" s="19">
        <f t="shared" si="68"/>
        <v>1</v>
      </c>
      <c r="BK106" s="19">
        <f t="shared" si="69"/>
        <v>47</v>
      </c>
      <c r="BL106" s="19">
        <f t="shared" si="70"/>
        <v>93</v>
      </c>
      <c r="BM106" s="19">
        <f t="shared" si="71"/>
        <v>117</v>
      </c>
      <c r="BN106" s="19">
        <f t="shared" si="72"/>
        <v>185</v>
      </c>
      <c r="BO106" s="19">
        <f t="shared" si="73"/>
        <v>228</v>
      </c>
      <c r="BP106" s="19">
        <f t="shared" si="74"/>
        <v>65</v>
      </c>
      <c r="BQ106" s="19">
        <f t="shared" si="75"/>
        <v>112</v>
      </c>
      <c r="BR106" s="19">
        <f t="shared" si="76"/>
        <v>112</v>
      </c>
      <c r="BS106" s="19">
        <f t="shared" si="77"/>
        <v>78</v>
      </c>
      <c r="BT106" s="19">
        <f t="shared" si="78"/>
        <v>76</v>
      </c>
      <c r="BU106" s="19">
        <f t="shared" si="79"/>
        <v>1</v>
      </c>
      <c r="BV106" s="19">
        <f t="shared" si="80"/>
        <v>199</v>
      </c>
      <c r="BW106" s="19">
        <f t="shared" si="81"/>
        <v>47</v>
      </c>
      <c r="BX106" s="19">
        <f t="shared" si="82"/>
        <v>201</v>
      </c>
      <c r="BY106" s="19">
        <f t="shared" si="83"/>
        <v>31</v>
      </c>
      <c r="BZ106" s="19">
        <f t="shared" si="84"/>
        <v>36</v>
      </c>
      <c r="CA106" s="18">
        <f t="shared" si="43"/>
        <v>88</v>
      </c>
      <c r="CB106" s="19">
        <f t="shared" si="85"/>
        <v>9</v>
      </c>
    </row>
    <row r="107" spans="1:80" s="16" customFormat="1" x14ac:dyDescent="0.2">
      <c r="A107" s="21">
        <v>266</v>
      </c>
      <c r="B107" s="34">
        <v>6630007711</v>
      </c>
      <c r="C107" s="39" t="s">
        <v>509</v>
      </c>
      <c r="D107" s="6" t="s">
        <v>300</v>
      </c>
      <c r="E107" s="19">
        <v>10</v>
      </c>
      <c r="F107" s="19">
        <v>34</v>
      </c>
      <c r="G107" s="22">
        <v>11</v>
      </c>
      <c r="H107" s="22">
        <v>38</v>
      </c>
      <c r="I107" s="22">
        <f t="shared" si="44"/>
        <v>90</v>
      </c>
      <c r="J107" s="19">
        <v>30</v>
      </c>
      <c r="K107" s="19">
        <v>4</v>
      </c>
      <c r="L107" s="19">
        <f t="shared" si="45"/>
        <v>100</v>
      </c>
      <c r="M107" s="19">
        <v>107</v>
      </c>
      <c r="N107" s="19">
        <v>108</v>
      </c>
      <c r="O107" s="19">
        <v>108</v>
      </c>
      <c r="P107" s="19">
        <v>109</v>
      </c>
      <c r="Q107" s="19">
        <f t="shared" si="46"/>
        <v>99</v>
      </c>
      <c r="R107" s="19">
        <f t="shared" si="47"/>
        <v>97</v>
      </c>
      <c r="S107" s="19">
        <v>20</v>
      </c>
      <c r="T107" s="19">
        <v>5</v>
      </c>
      <c r="U107" s="19">
        <f t="shared" si="48"/>
        <v>100</v>
      </c>
      <c r="V107" s="19">
        <v>117</v>
      </c>
      <c r="W107" s="23">
        <v>119</v>
      </c>
      <c r="X107" s="20">
        <f t="shared" si="49"/>
        <v>98</v>
      </c>
      <c r="Y107" s="42">
        <f t="shared" si="50"/>
        <v>99</v>
      </c>
      <c r="Z107" s="20">
        <f t="shared" si="51"/>
        <v>99</v>
      </c>
      <c r="AA107" s="19">
        <v>20</v>
      </c>
      <c r="AB107" s="19">
        <v>1</v>
      </c>
      <c r="AC107" s="19">
        <f t="shared" si="52"/>
        <v>20</v>
      </c>
      <c r="AD107" s="19">
        <v>20</v>
      </c>
      <c r="AE107" s="19">
        <v>2</v>
      </c>
      <c r="AF107" s="19">
        <f t="shared" si="53"/>
        <v>40</v>
      </c>
      <c r="AG107" s="19">
        <v>74</v>
      </c>
      <c r="AH107" s="19">
        <v>81</v>
      </c>
      <c r="AI107" s="20">
        <f t="shared" si="54"/>
        <v>91</v>
      </c>
      <c r="AJ107" s="42">
        <f t="shared" si="55"/>
        <v>49</v>
      </c>
      <c r="AK107" s="19">
        <v>118</v>
      </c>
      <c r="AL107" s="19">
        <v>119</v>
      </c>
      <c r="AM107" s="20">
        <f t="shared" si="56"/>
        <v>99</v>
      </c>
      <c r="AN107" s="19">
        <v>119</v>
      </c>
      <c r="AO107" s="19">
        <v>119</v>
      </c>
      <c r="AP107" s="20">
        <f t="shared" si="57"/>
        <v>100</v>
      </c>
      <c r="AQ107" s="19">
        <v>43</v>
      </c>
      <c r="AR107" s="19">
        <v>44</v>
      </c>
      <c r="AS107" s="20">
        <f t="shared" si="58"/>
        <v>98</v>
      </c>
      <c r="AT107" s="20">
        <f t="shared" si="59"/>
        <v>99</v>
      </c>
      <c r="AU107" s="19">
        <v>117</v>
      </c>
      <c r="AV107" s="19">
        <v>119</v>
      </c>
      <c r="AW107" s="20">
        <f t="shared" si="60"/>
        <v>98</v>
      </c>
      <c r="AX107" s="19">
        <v>119</v>
      </c>
      <c r="AY107" s="19">
        <v>119</v>
      </c>
      <c r="AZ107" s="20">
        <f t="shared" si="61"/>
        <v>100</v>
      </c>
      <c r="BA107" s="19">
        <v>117</v>
      </c>
      <c r="BB107" s="19">
        <v>119</v>
      </c>
      <c r="BC107" s="20">
        <f t="shared" si="62"/>
        <v>98</v>
      </c>
      <c r="BD107" s="20">
        <f t="shared" si="63"/>
        <v>98</v>
      </c>
      <c r="BE107" s="20">
        <f t="shared" si="64"/>
        <v>88</v>
      </c>
      <c r="BF107" s="24"/>
      <c r="BG107" s="19">
        <f t="shared" si="65"/>
        <v>228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19</v>
      </c>
      <c r="BL107" s="19">
        <f t="shared" si="70"/>
        <v>31</v>
      </c>
      <c r="BM107" s="19">
        <f t="shared" si="71"/>
        <v>117</v>
      </c>
      <c r="BN107" s="19">
        <f t="shared" si="72"/>
        <v>185</v>
      </c>
      <c r="BO107" s="19">
        <f t="shared" si="73"/>
        <v>221</v>
      </c>
      <c r="BP107" s="19">
        <f t="shared" si="74"/>
        <v>46</v>
      </c>
      <c r="BQ107" s="19">
        <f t="shared" si="75"/>
        <v>1</v>
      </c>
      <c r="BR107" s="19">
        <f t="shared" si="76"/>
        <v>172</v>
      </c>
      <c r="BS107" s="19">
        <f t="shared" si="77"/>
        <v>128</v>
      </c>
      <c r="BT107" s="19">
        <f t="shared" si="78"/>
        <v>1</v>
      </c>
      <c r="BU107" s="19">
        <f t="shared" si="79"/>
        <v>159</v>
      </c>
      <c r="BV107" s="19">
        <f t="shared" si="80"/>
        <v>59</v>
      </c>
      <c r="BW107" s="19">
        <f t="shared" si="81"/>
        <v>19</v>
      </c>
      <c r="BX107" s="19">
        <f t="shared" si="82"/>
        <v>201</v>
      </c>
      <c r="BY107" s="19">
        <f t="shared" si="83"/>
        <v>31</v>
      </c>
      <c r="BZ107" s="19">
        <f t="shared" si="84"/>
        <v>96</v>
      </c>
      <c r="CA107" s="18">
        <f t="shared" si="43"/>
        <v>88</v>
      </c>
      <c r="CB107" s="19">
        <f t="shared" si="85"/>
        <v>9</v>
      </c>
    </row>
    <row r="108" spans="1:80" s="16" customFormat="1" ht="30" x14ac:dyDescent="0.2">
      <c r="A108" s="21">
        <v>302</v>
      </c>
      <c r="B108" s="34">
        <v>6617003370</v>
      </c>
      <c r="C108" s="39" t="s">
        <v>508</v>
      </c>
      <c r="D108" s="6" t="s">
        <v>336</v>
      </c>
      <c r="E108" s="19">
        <v>10</v>
      </c>
      <c r="F108" s="19">
        <v>38</v>
      </c>
      <c r="G108" s="22">
        <v>11</v>
      </c>
      <c r="H108" s="22">
        <v>38</v>
      </c>
      <c r="I108" s="22">
        <f t="shared" si="44"/>
        <v>95</v>
      </c>
      <c r="J108" s="19">
        <v>30</v>
      </c>
      <c r="K108" s="19">
        <v>4</v>
      </c>
      <c r="L108" s="19">
        <f t="shared" si="45"/>
        <v>100</v>
      </c>
      <c r="M108" s="19">
        <v>87</v>
      </c>
      <c r="N108" s="19">
        <v>80</v>
      </c>
      <c r="O108" s="19">
        <v>87</v>
      </c>
      <c r="P108" s="19">
        <v>81</v>
      </c>
      <c r="Q108" s="19">
        <f t="shared" si="46"/>
        <v>99</v>
      </c>
      <c r="R108" s="19">
        <f t="shared" si="47"/>
        <v>98</v>
      </c>
      <c r="S108" s="19">
        <v>20</v>
      </c>
      <c r="T108" s="19">
        <v>5</v>
      </c>
      <c r="U108" s="19">
        <f t="shared" si="48"/>
        <v>100</v>
      </c>
      <c r="V108" s="19">
        <v>91</v>
      </c>
      <c r="W108" s="23">
        <v>91</v>
      </c>
      <c r="X108" s="20">
        <f t="shared" si="49"/>
        <v>100</v>
      </c>
      <c r="Y108" s="42">
        <f t="shared" si="50"/>
        <v>100</v>
      </c>
      <c r="Z108" s="20">
        <f t="shared" si="51"/>
        <v>100</v>
      </c>
      <c r="AA108" s="19">
        <v>20</v>
      </c>
      <c r="AB108" s="19">
        <v>0</v>
      </c>
      <c r="AC108" s="19">
        <f t="shared" si="52"/>
        <v>0</v>
      </c>
      <c r="AD108" s="19">
        <v>20</v>
      </c>
      <c r="AE108" s="19">
        <v>3</v>
      </c>
      <c r="AF108" s="19">
        <f t="shared" si="53"/>
        <v>60</v>
      </c>
      <c r="AG108" s="19">
        <v>26</v>
      </c>
      <c r="AH108" s="19">
        <v>26</v>
      </c>
      <c r="AI108" s="20">
        <f t="shared" si="54"/>
        <v>100</v>
      </c>
      <c r="AJ108" s="42">
        <f t="shared" si="55"/>
        <v>54</v>
      </c>
      <c r="AK108" s="19">
        <v>64</v>
      </c>
      <c r="AL108" s="19">
        <v>91</v>
      </c>
      <c r="AM108" s="20">
        <f t="shared" si="56"/>
        <v>70</v>
      </c>
      <c r="AN108" s="19">
        <v>91</v>
      </c>
      <c r="AO108" s="19">
        <v>91</v>
      </c>
      <c r="AP108" s="20">
        <f t="shared" si="57"/>
        <v>100</v>
      </c>
      <c r="AQ108" s="19">
        <v>78</v>
      </c>
      <c r="AR108" s="19">
        <v>78</v>
      </c>
      <c r="AS108" s="20">
        <f t="shared" si="58"/>
        <v>100</v>
      </c>
      <c r="AT108" s="20">
        <f t="shared" si="59"/>
        <v>88</v>
      </c>
      <c r="AU108" s="19">
        <v>84</v>
      </c>
      <c r="AV108" s="19">
        <v>91</v>
      </c>
      <c r="AW108" s="20">
        <f t="shared" si="60"/>
        <v>92</v>
      </c>
      <c r="AX108" s="19">
        <v>91</v>
      </c>
      <c r="AY108" s="19">
        <v>91</v>
      </c>
      <c r="AZ108" s="20">
        <f t="shared" si="61"/>
        <v>100</v>
      </c>
      <c r="BA108" s="19">
        <v>91</v>
      </c>
      <c r="BB108" s="19">
        <v>91</v>
      </c>
      <c r="BC108" s="20">
        <f t="shared" si="62"/>
        <v>100</v>
      </c>
      <c r="BD108" s="20">
        <f t="shared" si="63"/>
        <v>98</v>
      </c>
      <c r="BE108" s="20">
        <f t="shared" si="64"/>
        <v>88</v>
      </c>
      <c r="BF108" s="24"/>
      <c r="BG108" s="19">
        <f t="shared" si="65"/>
        <v>41</v>
      </c>
      <c r="BH108" s="19">
        <f t="shared" si="66"/>
        <v>1</v>
      </c>
      <c r="BI108" s="19">
        <f t="shared" si="67"/>
        <v>52</v>
      </c>
      <c r="BJ108" s="19">
        <f t="shared" si="68"/>
        <v>1</v>
      </c>
      <c r="BK108" s="19">
        <f t="shared" si="69"/>
        <v>1</v>
      </c>
      <c r="BL108" s="19">
        <f t="shared" si="70"/>
        <v>1</v>
      </c>
      <c r="BM108" s="19">
        <f t="shared" si="71"/>
        <v>202</v>
      </c>
      <c r="BN108" s="19">
        <f t="shared" si="72"/>
        <v>92</v>
      </c>
      <c r="BO108" s="19">
        <f t="shared" si="73"/>
        <v>1</v>
      </c>
      <c r="BP108" s="19">
        <f t="shared" si="74"/>
        <v>315</v>
      </c>
      <c r="BQ108" s="19">
        <f t="shared" si="75"/>
        <v>1</v>
      </c>
      <c r="BR108" s="19">
        <f t="shared" si="76"/>
        <v>1</v>
      </c>
      <c r="BS108" s="19">
        <f t="shared" si="77"/>
        <v>299</v>
      </c>
      <c r="BT108" s="19">
        <f t="shared" si="78"/>
        <v>1</v>
      </c>
      <c r="BU108" s="19">
        <f t="shared" si="79"/>
        <v>1</v>
      </c>
      <c r="BV108" s="19">
        <f t="shared" si="80"/>
        <v>18</v>
      </c>
      <c r="BW108" s="19">
        <f t="shared" si="81"/>
        <v>1</v>
      </c>
      <c r="BX108" s="19">
        <f t="shared" si="82"/>
        <v>142</v>
      </c>
      <c r="BY108" s="19">
        <f t="shared" si="83"/>
        <v>296</v>
      </c>
      <c r="BZ108" s="19">
        <f t="shared" si="84"/>
        <v>96</v>
      </c>
      <c r="CA108" s="18">
        <f t="shared" si="43"/>
        <v>88</v>
      </c>
      <c r="CB108" s="19">
        <f t="shared" si="85"/>
        <v>9</v>
      </c>
    </row>
    <row r="109" spans="1:80" s="16" customFormat="1" ht="33.950000000000003" customHeight="1" x14ac:dyDescent="0.2">
      <c r="A109" s="21">
        <v>306</v>
      </c>
      <c r="B109" s="34">
        <v>6631004960</v>
      </c>
      <c r="C109" s="39" t="s">
        <v>510</v>
      </c>
      <c r="D109" s="5" t="s">
        <v>339</v>
      </c>
      <c r="E109" s="19">
        <v>10</v>
      </c>
      <c r="F109" s="19">
        <v>36</v>
      </c>
      <c r="G109" s="22">
        <v>11</v>
      </c>
      <c r="H109" s="22">
        <v>38</v>
      </c>
      <c r="I109" s="22">
        <f t="shared" si="44"/>
        <v>93</v>
      </c>
      <c r="J109" s="19">
        <v>30</v>
      </c>
      <c r="K109" s="19">
        <v>4</v>
      </c>
      <c r="L109" s="19">
        <f t="shared" si="45"/>
        <v>100</v>
      </c>
      <c r="M109" s="19">
        <v>43</v>
      </c>
      <c r="N109" s="19">
        <v>45</v>
      </c>
      <c r="O109" s="19">
        <v>43</v>
      </c>
      <c r="P109" s="19">
        <v>45</v>
      </c>
      <c r="Q109" s="19">
        <f t="shared" si="46"/>
        <v>100</v>
      </c>
      <c r="R109" s="19">
        <f t="shared" si="47"/>
        <v>98</v>
      </c>
      <c r="S109" s="19">
        <v>20</v>
      </c>
      <c r="T109" s="19">
        <v>5</v>
      </c>
      <c r="U109" s="19">
        <f t="shared" si="48"/>
        <v>100</v>
      </c>
      <c r="V109" s="19">
        <v>45</v>
      </c>
      <c r="W109" s="23">
        <v>45</v>
      </c>
      <c r="X109" s="20">
        <f t="shared" si="49"/>
        <v>100</v>
      </c>
      <c r="Y109" s="42">
        <f t="shared" si="50"/>
        <v>100</v>
      </c>
      <c r="Z109" s="20">
        <f t="shared" si="51"/>
        <v>100</v>
      </c>
      <c r="AA109" s="19">
        <v>20</v>
      </c>
      <c r="AB109" s="19">
        <v>0</v>
      </c>
      <c r="AC109" s="19">
        <f t="shared" si="52"/>
        <v>0</v>
      </c>
      <c r="AD109" s="19">
        <v>20</v>
      </c>
      <c r="AE109" s="19">
        <v>2</v>
      </c>
      <c r="AF109" s="19">
        <f t="shared" si="53"/>
        <v>40</v>
      </c>
      <c r="AG109" s="19">
        <v>1</v>
      </c>
      <c r="AH109" s="19">
        <v>1</v>
      </c>
      <c r="AI109" s="20">
        <f t="shared" si="54"/>
        <v>100</v>
      </c>
      <c r="AJ109" s="42">
        <f t="shared" si="55"/>
        <v>46</v>
      </c>
      <c r="AK109" s="19">
        <v>45</v>
      </c>
      <c r="AL109" s="19">
        <v>45</v>
      </c>
      <c r="AM109" s="20">
        <f t="shared" si="56"/>
        <v>100</v>
      </c>
      <c r="AN109" s="19">
        <v>45</v>
      </c>
      <c r="AO109" s="19">
        <v>45</v>
      </c>
      <c r="AP109" s="20">
        <f t="shared" si="57"/>
        <v>100</v>
      </c>
      <c r="AQ109" s="19">
        <v>37</v>
      </c>
      <c r="AR109" s="19">
        <v>38</v>
      </c>
      <c r="AS109" s="20">
        <f t="shared" si="58"/>
        <v>97</v>
      </c>
      <c r="AT109" s="20">
        <f t="shared" si="59"/>
        <v>99</v>
      </c>
      <c r="AU109" s="19">
        <v>43</v>
      </c>
      <c r="AV109" s="19">
        <v>45</v>
      </c>
      <c r="AW109" s="20">
        <f t="shared" si="60"/>
        <v>96</v>
      </c>
      <c r="AX109" s="19">
        <v>44</v>
      </c>
      <c r="AY109" s="19">
        <v>45</v>
      </c>
      <c r="AZ109" s="20">
        <f t="shared" si="61"/>
        <v>98</v>
      </c>
      <c r="BA109" s="19">
        <v>45</v>
      </c>
      <c r="BB109" s="19">
        <v>45</v>
      </c>
      <c r="BC109" s="20">
        <f t="shared" si="62"/>
        <v>100</v>
      </c>
      <c r="BD109" s="20">
        <f t="shared" si="63"/>
        <v>98</v>
      </c>
      <c r="BE109" s="20">
        <f t="shared" si="64"/>
        <v>88</v>
      </c>
      <c r="BF109" s="24"/>
      <c r="BG109" s="19">
        <f t="shared" si="65"/>
        <v>127</v>
      </c>
      <c r="BH109" s="19">
        <f t="shared" si="66"/>
        <v>1</v>
      </c>
      <c r="BI109" s="19">
        <f t="shared" si="67"/>
        <v>1</v>
      </c>
      <c r="BJ109" s="19">
        <f t="shared" si="68"/>
        <v>1</v>
      </c>
      <c r="BK109" s="19">
        <f t="shared" si="69"/>
        <v>1</v>
      </c>
      <c r="BL109" s="19">
        <f t="shared" si="70"/>
        <v>1</v>
      </c>
      <c r="BM109" s="19">
        <f t="shared" si="71"/>
        <v>202</v>
      </c>
      <c r="BN109" s="19">
        <f t="shared" si="72"/>
        <v>185</v>
      </c>
      <c r="BO109" s="19">
        <f t="shared" si="73"/>
        <v>1</v>
      </c>
      <c r="BP109" s="19">
        <f t="shared" si="74"/>
        <v>1</v>
      </c>
      <c r="BQ109" s="19">
        <f t="shared" si="75"/>
        <v>1</v>
      </c>
      <c r="BR109" s="19">
        <f t="shared" si="76"/>
        <v>233</v>
      </c>
      <c r="BS109" s="19">
        <f t="shared" si="77"/>
        <v>203</v>
      </c>
      <c r="BT109" s="19">
        <f t="shared" si="78"/>
        <v>76</v>
      </c>
      <c r="BU109" s="19">
        <f t="shared" si="79"/>
        <v>1</v>
      </c>
      <c r="BV109" s="19">
        <f t="shared" si="80"/>
        <v>18</v>
      </c>
      <c r="BW109" s="19">
        <f t="shared" si="81"/>
        <v>1</v>
      </c>
      <c r="BX109" s="19">
        <f t="shared" si="82"/>
        <v>217</v>
      </c>
      <c r="BY109" s="19">
        <f t="shared" si="83"/>
        <v>31</v>
      </c>
      <c r="BZ109" s="19">
        <f t="shared" si="84"/>
        <v>96</v>
      </c>
      <c r="CA109" s="18">
        <f t="shared" si="43"/>
        <v>88</v>
      </c>
      <c r="CB109" s="19">
        <f t="shared" si="85"/>
        <v>9</v>
      </c>
    </row>
    <row r="110" spans="1:80" s="16" customFormat="1" ht="30" x14ac:dyDescent="0.2">
      <c r="A110" s="21">
        <v>312</v>
      </c>
      <c r="B110" s="34">
        <v>6631004953</v>
      </c>
      <c r="C110" s="39" t="s">
        <v>510</v>
      </c>
      <c r="D110" s="5" t="s">
        <v>344</v>
      </c>
      <c r="E110" s="19">
        <v>9</v>
      </c>
      <c r="F110" s="19">
        <v>35</v>
      </c>
      <c r="G110" s="22">
        <v>11</v>
      </c>
      <c r="H110" s="22">
        <v>38</v>
      </c>
      <c r="I110" s="22">
        <f t="shared" si="44"/>
        <v>87</v>
      </c>
      <c r="J110" s="19">
        <v>30</v>
      </c>
      <c r="K110" s="19">
        <v>3</v>
      </c>
      <c r="L110" s="19">
        <f t="shared" si="45"/>
        <v>90</v>
      </c>
      <c r="M110" s="19">
        <v>54</v>
      </c>
      <c r="N110" s="19">
        <v>43</v>
      </c>
      <c r="O110" s="19">
        <v>57</v>
      </c>
      <c r="P110" s="19">
        <v>45</v>
      </c>
      <c r="Q110" s="19">
        <f t="shared" si="46"/>
        <v>95</v>
      </c>
      <c r="R110" s="19">
        <f t="shared" si="47"/>
        <v>91</v>
      </c>
      <c r="S110" s="19">
        <v>20</v>
      </c>
      <c r="T110" s="19">
        <v>5</v>
      </c>
      <c r="U110" s="19">
        <f t="shared" si="48"/>
        <v>100</v>
      </c>
      <c r="V110" s="19">
        <v>63</v>
      </c>
      <c r="W110" s="23">
        <v>66</v>
      </c>
      <c r="X110" s="20">
        <f t="shared" si="49"/>
        <v>95</v>
      </c>
      <c r="Y110" s="42">
        <f t="shared" si="50"/>
        <v>98</v>
      </c>
      <c r="Z110" s="20">
        <f t="shared" si="51"/>
        <v>98</v>
      </c>
      <c r="AA110" s="19">
        <v>20</v>
      </c>
      <c r="AB110" s="19">
        <v>2</v>
      </c>
      <c r="AC110" s="19">
        <f t="shared" si="52"/>
        <v>40</v>
      </c>
      <c r="AD110" s="19">
        <v>20</v>
      </c>
      <c r="AE110" s="19">
        <v>3</v>
      </c>
      <c r="AF110" s="19">
        <f t="shared" si="53"/>
        <v>60</v>
      </c>
      <c r="AG110" s="19">
        <v>8</v>
      </c>
      <c r="AH110" s="19">
        <v>8</v>
      </c>
      <c r="AI110" s="20">
        <f t="shared" si="54"/>
        <v>100</v>
      </c>
      <c r="AJ110" s="42">
        <f t="shared" si="55"/>
        <v>66</v>
      </c>
      <c r="AK110" s="19">
        <v>50</v>
      </c>
      <c r="AL110" s="19">
        <v>66</v>
      </c>
      <c r="AM110" s="20">
        <f t="shared" si="56"/>
        <v>76</v>
      </c>
      <c r="AN110" s="19">
        <v>65</v>
      </c>
      <c r="AO110" s="19">
        <v>66</v>
      </c>
      <c r="AP110" s="20">
        <f t="shared" si="57"/>
        <v>98</v>
      </c>
      <c r="AQ110" s="19">
        <v>43</v>
      </c>
      <c r="AR110" s="19">
        <v>43</v>
      </c>
      <c r="AS110" s="20">
        <f t="shared" si="58"/>
        <v>100</v>
      </c>
      <c r="AT110" s="20">
        <f t="shared" si="59"/>
        <v>90</v>
      </c>
      <c r="AU110" s="19">
        <v>55</v>
      </c>
      <c r="AV110" s="19">
        <v>66</v>
      </c>
      <c r="AW110" s="20">
        <f t="shared" si="60"/>
        <v>83</v>
      </c>
      <c r="AX110" s="19">
        <v>63</v>
      </c>
      <c r="AY110" s="19">
        <v>66</v>
      </c>
      <c r="AZ110" s="20">
        <f t="shared" si="61"/>
        <v>95</v>
      </c>
      <c r="BA110" s="19">
        <v>66</v>
      </c>
      <c r="BB110" s="19">
        <v>66</v>
      </c>
      <c r="BC110" s="20">
        <f t="shared" si="62"/>
        <v>100</v>
      </c>
      <c r="BD110" s="20">
        <f t="shared" si="63"/>
        <v>94</v>
      </c>
      <c r="BE110" s="20">
        <f t="shared" si="64"/>
        <v>88</v>
      </c>
      <c r="BF110" s="24"/>
      <c r="BG110" s="19">
        <f t="shared" si="65"/>
        <v>282</v>
      </c>
      <c r="BH110" s="19">
        <f t="shared" si="66"/>
        <v>239</v>
      </c>
      <c r="BI110" s="19">
        <f t="shared" si="67"/>
        <v>232</v>
      </c>
      <c r="BJ110" s="19">
        <f t="shared" si="68"/>
        <v>1</v>
      </c>
      <c r="BK110" s="19">
        <f t="shared" si="69"/>
        <v>30</v>
      </c>
      <c r="BL110" s="19">
        <f t="shared" si="70"/>
        <v>63</v>
      </c>
      <c r="BM110" s="19">
        <f t="shared" si="71"/>
        <v>62</v>
      </c>
      <c r="BN110" s="19">
        <f t="shared" si="72"/>
        <v>92</v>
      </c>
      <c r="BO110" s="19">
        <f t="shared" si="73"/>
        <v>1</v>
      </c>
      <c r="BP110" s="19">
        <f t="shared" si="74"/>
        <v>296</v>
      </c>
      <c r="BQ110" s="19">
        <f t="shared" si="75"/>
        <v>198</v>
      </c>
      <c r="BR110" s="19">
        <f t="shared" si="76"/>
        <v>1</v>
      </c>
      <c r="BS110" s="19">
        <f t="shared" si="77"/>
        <v>350</v>
      </c>
      <c r="BT110" s="19">
        <f t="shared" si="78"/>
        <v>192</v>
      </c>
      <c r="BU110" s="19">
        <f t="shared" si="79"/>
        <v>1</v>
      </c>
      <c r="BV110" s="19">
        <f t="shared" si="80"/>
        <v>290</v>
      </c>
      <c r="BW110" s="19">
        <f t="shared" si="81"/>
        <v>30</v>
      </c>
      <c r="BX110" s="19">
        <f t="shared" si="82"/>
        <v>80</v>
      </c>
      <c r="BY110" s="19">
        <f t="shared" si="83"/>
        <v>285</v>
      </c>
      <c r="BZ110" s="19">
        <f t="shared" si="84"/>
        <v>284</v>
      </c>
      <c r="CA110" s="18">
        <f t="shared" si="43"/>
        <v>88</v>
      </c>
      <c r="CB110" s="19">
        <f t="shared" si="85"/>
        <v>9</v>
      </c>
    </row>
    <row r="111" spans="1:80" s="16" customFormat="1" ht="30" x14ac:dyDescent="0.2">
      <c r="A111" s="21">
        <v>319</v>
      </c>
      <c r="B111" s="34">
        <v>6601006992</v>
      </c>
      <c r="C111" s="39" t="s">
        <v>498</v>
      </c>
      <c r="D111" s="5" t="s">
        <v>350</v>
      </c>
      <c r="E111" s="19">
        <v>9</v>
      </c>
      <c r="F111" s="19">
        <v>37</v>
      </c>
      <c r="G111" s="22">
        <v>11</v>
      </c>
      <c r="H111" s="22">
        <v>38</v>
      </c>
      <c r="I111" s="22">
        <f t="shared" si="44"/>
        <v>90</v>
      </c>
      <c r="J111" s="19">
        <v>30</v>
      </c>
      <c r="K111" s="19">
        <v>4</v>
      </c>
      <c r="L111" s="19">
        <f t="shared" si="45"/>
        <v>100</v>
      </c>
      <c r="M111" s="19">
        <v>64</v>
      </c>
      <c r="N111" s="19">
        <v>51</v>
      </c>
      <c r="O111" s="19">
        <v>66</v>
      </c>
      <c r="P111" s="19">
        <v>51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5</v>
      </c>
      <c r="U111" s="19">
        <f t="shared" si="48"/>
        <v>100</v>
      </c>
      <c r="V111" s="19">
        <v>70</v>
      </c>
      <c r="W111" s="23">
        <v>72</v>
      </c>
      <c r="X111" s="20">
        <f t="shared" si="49"/>
        <v>97</v>
      </c>
      <c r="Y111" s="42">
        <f t="shared" si="50"/>
        <v>99</v>
      </c>
      <c r="Z111" s="20">
        <f t="shared" si="51"/>
        <v>99</v>
      </c>
      <c r="AA111" s="19">
        <v>20</v>
      </c>
      <c r="AB111" s="19">
        <v>1</v>
      </c>
      <c r="AC111" s="19">
        <f t="shared" si="52"/>
        <v>20</v>
      </c>
      <c r="AD111" s="19">
        <v>20</v>
      </c>
      <c r="AE111" s="19">
        <v>2</v>
      </c>
      <c r="AF111" s="19">
        <f t="shared" si="53"/>
        <v>40</v>
      </c>
      <c r="AG111" s="19">
        <v>5</v>
      </c>
      <c r="AH111" s="19">
        <v>5</v>
      </c>
      <c r="AI111" s="20">
        <f t="shared" si="54"/>
        <v>100</v>
      </c>
      <c r="AJ111" s="42">
        <f t="shared" si="55"/>
        <v>52</v>
      </c>
      <c r="AK111" s="19">
        <v>70</v>
      </c>
      <c r="AL111" s="19">
        <v>72</v>
      </c>
      <c r="AM111" s="20">
        <f t="shared" si="56"/>
        <v>97</v>
      </c>
      <c r="AN111" s="19">
        <v>70</v>
      </c>
      <c r="AO111" s="19">
        <v>72</v>
      </c>
      <c r="AP111" s="20">
        <f t="shared" si="57"/>
        <v>97</v>
      </c>
      <c r="AQ111" s="19">
        <v>62</v>
      </c>
      <c r="AR111" s="19">
        <v>62</v>
      </c>
      <c r="AS111" s="20">
        <f t="shared" si="58"/>
        <v>100</v>
      </c>
      <c r="AT111" s="20">
        <f t="shared" si="59"/>
        <v>98</v>
      </c>
      <c r="AU111" s="19">
        <v>69</v>
      </c>
      <c r="AV111" s="19">
        <v>72</v>
      </c>
      <c r="AW111" s="20">
        <f t="shared" si="60"/>
        <v>96</v>
      </c>
      <c r="AX111" s="19">
        <v>70</v>
      </c>
      <c r="AY111" s="19">
        <v>72</v>
      </c>
      <c r="AZ111" s="20">
        <f t="shared" si="61"/>
        <v>97</v>
      </c>
      <c r="BA111" s="19">
        <v>70</v>
      </c>
      <c r="BB111" s="19">
        <v>72</v>
      </c>
      <c r="BC111" s="20">
        <f t="shared" si="62"/>
        <v>97</v>
      </c>
      <c r="BD111" s="20">
        <f t="shared" si="63"/>
        <v>97</v>
      </c>
      <c r="BE111" s="20">
        <f t="shared" si="64"/>
        <v>88</v>
      </c>
      <c r="BF111" s="24"/>
      <c r="BG111" s="19">
        <f t="shared" si="65"/>
        <v>228</v>
      </c>
      <c r="BH111" s="19">
        <f t="shared" si="66"/>
        <v>1</v>
      </c>
      <c r="BI111" s="19">
        <f t="shared" si="67"/>
        <v>94</v>
      </c>
      <c r="BJ111" s="19">
        <f t="shared" si="68"/>
        <v>1</v>
      </c>
      <c r="BK111" s="19">
        <f t="shared" si="69"/>
        <v>19</v>
      </c>
      <c r="BL111" s="19">
        <f t="shared" si="70"/>
        <v>35</v>
      </c>
      <c r="BM111" s="19">
        <f t="shared" si="71"/>
        <v>117</v>
      </c>
      <c r="BN111" s="19">
        <f t="shared" si="72"/>
        <v>185</v>
      </c>
      <c r="BO111" s="19">
        <f t="shared" si="73"/>
        <v>1</v>
      </c>
      <c r="BP111" s="19">
        <f t="shared" si="74"/>
        <v>98</v>
      </c>
      <c r="BQ111" s="19">
        <f t="shared" si="75"/>
        <v>254</v>
      </c>
      <c r="BR111" s="19">
        <f t="shared" si="76"/>
        <v>1</v>
      </c>
      <c r="BS111" s="19">
        <f t="shared" si="77"/>
        <v>203</v>
      </c>
      <c r="BT111" s="19">
        <f t="shared" si="78"/>
        <v>109</v>
      </c>
      <c r="BU111" s="19">
        <f t="shared" si="79"/>
        <v>223</v>
      </c>
      <c r="BV111" s="19">
        <f t="shared" si="80"/>
        <v>103</v>
      </c>
      <c r="BW111" s="19">
        <f t="shared" si="81"/>
        <v>19</v>
      </c>
      <c r="BX111" s="19">
        <f t="shared" si="82"/>
        <v>176</v>
      </c>
      <c r="BY111" s="19">
        <f t="shared" si="83"/>
        <v>72</v>
      </c>
      <c r="BZ111" s="19">
        <f t="shared" si="84"/>
        <v>163</v>
      </c>
      <c r="CA111" s="18">
        <f t="shared" si="43"/>
        <v>88</v>
      </c>
      <c r="CB111" s="19">
        <f t="shared" si="85"/>
        <v>9</v>
      </c>
    </row>
    <row r="112" spans="1:80" s="16" customFormat="1" ht="30" x14ac:dyDescent="0.2">
      <c r="A112" s="21">
        <v>323</v>
      </c>
      <c r="B112" s="34">
        <v>6635006415</v>
      </c>
      <c r="C112" s="39" t="s">
        <v>485</v>
      </c>
      <c r="D112" s="5" t="s">
        <v>354</v>
      </c>
      <c r="E112" s="19">
        <v>8</v>
      </c>
      <c r="F112" s="19">
        <v>33</v>
      </c>
      <c r="G112" s="22">
        <v>9</v>
      </c>
      <c r="H112" s="22">
        <v>36</v>
      </c>
      <c r="I112" s="22">
        <f t="shared" si="44"/>
        <v>90</v>
      </c>
      <c r="J112" s="19">
        <v>30</v>
      </c>
      <c r="K112" s="19">
        <v>4</v>
      </c>
      <c r="L112" s="19">
        <f t="shared" si="45"/>
        <v>100</v>
      </c>
      <c r="M112" s="19">
        <v>23</v>
      </c>
      <c r="N112" s="19">
        <v>16</v>
      </c>
      <c r="O112" s="19">
        <v>24</v>
      </c>
      <c r="P112" s="19">
        <v>17</v>
      </c>
      <c r="Q112" s="19">
        <f t="shared" si="46"/>
        <v>95</v>
      </c>
      <c r="R112" s="19">
        <f t="shared" si="47"/>
        <v>95</v>
      </c>
      <c r="S112" s="19">
        <v>20</v>
      </c>
      <c r="T112" s="19">
        <v>5</v>
      </c>
      <c r="U112" s="19">
        <f t="shared" si="48"/>
        <v>100</v>
      </c>
      <c r="V112" s="19">
        <v>22</v>
      </c>
      <c r="W112" s="23">
        <v>27</v>
      </c>
      <c r="X112" s="20">
        <f t="shared" si="49"/>
        <v>81</v>
      </c>
      <c r="Y112" s="42">
        <f t="shared" si="50"/>
        <v>91</v>
      </c>
      <c r="Z112" s="20">
        <f t="shared" si="51"/>
        <v>91</v>
      </c>
      <c r="AA112" s="19">
        <v>20</v>
      </c>
      <c r="AB112" s="19">
        <v>3</v>
      </c>
      <c r="AC112" s="19">
        <f t="shared" si="52"/>
        <v>60</v>
      </c>
      <c r="AD112" s="19">
        <v>20</v>
      </c>
      <c r="AE112" s="19">
        <v>3</v>
      </c>
      <c r="AF112" s="19">
        <f t="shared" si="53"/>
        <v>60</v>
      </c>
      <c r="AG112" s="19">
        <v>7</v>
      </c>
      <c r="AH112" s="19">
        <v>8</v>
      </c>
      <c r="AI112" s="20">
        <f t="shared" si="54"/>
        <v>88</v>
      </c>
      <c r="AJ112" s="42">
        <f t="shared" si="55"/>
        <v>68</v>
      </c>
      <c r="AK112" s="19">
        <v>26</v>
      </c>
      <c r="AL112" s="19">
        <v>27</v>
      </c>
      <c r="AM112" s="20">
        <f t="shared" si="56"/>
        <v>96</v>
      </c>
      <c r="AN112" s="19">
        <v>26</v>
      </c>
      <c r="AO112" s="19">
        <v>27</v>
      </c>
      <c r="AP112" s="20">
        <f t="shared" si="57"/>
        <v>96</v>
      </c>
      <c r="AQ112" s="19">
        <v>24</v>
      </c>
      <c r="AR112" s="19">
        <v>26</v>
      </c>
      <c r="AS112" s="20">
        <f t="shared" si="58"/>
        <v>92</v>
      </c>
      <c r="AT112" s="20">
        <f t="shared" si="59"/>
        <v>95</v>
      </c>
      <c r="AU112" s="19">
        <v>26</v>
      </c>
      <c r="AV112" s="19">
        <v>27</v>
      </c>
      <c r="AW112" s="20">
        <f t="shared" si="60"/>
        <v>96</v>
      </c>
      <c r="AX112" s="19">
        <v>23</v>
      </c>
      <c r="AY112" s="19">
        <v>27</v>
      </c>
      <c r="AZ112" s="20">
        <f t="shared" si="61"/>
        <v>85</v>
      </c>
      <c r="BA112" s="19">
        <v>25</v>
      </c>
      <c r="BB112" s="19">
        <v>27</v>
      </c>
      <c r="BC112" s="20">
        <f t="shared" si="62"/>
        <v>93</v>
      </c>
      <c r="BD112" s="20">
        <f t="shared" si="63"/>
        <v>92</v>
      </c>
      <c r="BE112" s="20">
        <f t="shared" si="64"/>
        <v>88</v>
      </c>
      <c r="BF112" s="24"/>
      <c r="BG112" s="19">
        <f t="shared" si="65"/>
        <v>228</v>
      </c>
      <c r="BH112" s="19">
        <f t="shared" si="66"/>
        <v>1</v>
      </c>
      <c r="BI112" s="19">
        <f t="shared" si="67"/>
        <v>232</v>
      </c>
      <c r="BJ112" s="19">
        <f t="shared" si="68"/>
        <v>1</v>
      </c>
      <c r="BK112" s="19">
        <f t="shared" si="69"/>
        <v>187</v>
      </c>
      <c r="BL112" s="19">
        <f t="shared" si="70"/>
        <v>295</v>
      </c>
      <c r="BM112" s="19">
        <f t="shared" si="71"/>
        <v>28</v>
      </c>
      <c r="BN112" s="19">
        <f t="shared" si="72"/>
        <v>92</v>
      </c>
      <c r="BO112" s="19">
        <f t="shared" si="73"/>
        <v>242</v>
      </c>
      <c r="BP112" s="19">
        <f t="shared" si="74"/>
        <v>123</v>
      </c>
      <c r="BQ112" s="19">
        <f t="shared" si="75"/>
        <v>306</v>
      </c>
      <c r="BR112" s="19">
        <f t="shared" si="76"/>
        <v>347</v>
      </c>
      <c r="BS112" s="19">
        <f t="shared" si="77"/>
        <v>203</v>
      </c>
      <c r="BT112" s="19">
        <f t="shared" si="78"/>
        <v>367</v>
      </c>
      <c r="BU112" s="19">
        <f t="shared" si="79"/>
        <v>339</v>
      </c>
      <c r="BV112" s="19">
        <f t="shared" si="80"/>
        <v>142</v>
      </c>
      <c r="BW112" s="19">
        <f t="shared" si="81"/>
        <v>187</v>
      </c>
      <c r="BX112" s="19">
        <f t="shared" si="82"/>
        <v>69</v>
      </c>
      <c r="BY112" s="19">
        <f t="shared" si="83"/>
        <v>199</v>
      </c>
      <c r="BZ112" s="19">
        <f t="shared" si="84"/>
        <v>331</v>
      </c>
      <c r="CA112" s="18">
        <f t="shared" si="43"/>
        <v>88</v>
      </c>
      <c r="CB112" s="19">
        <f t="shared" si="85"/>
        <v>9</v>
      </c>
    </row>
    <row r="113" spans="1:80" s="16" customFormat="1" ht="30" x14ac:dyDescent="0.2">
      <c r="A113" s="21">
        <v>326</v>
      </c>
      <c r="B113" s="34">
        <v>6622002950</v>
      </c>
      <c r="C113" s="6" t="s">
        <v>453</v>
      </c>
      <c r="D113" s="6" t="s">
        <v>136</v>
      </c>
      <c r="E113" s="19">
        <v>8.5</v>
      </c>
      <c r="F113" s="19">
        <v>38</v>
      </c>
      <c r="G113" s="22">
        <v>11</v>
      </c>
      <c r="H113" s="22">
        <v>38</v>
      </c>
      <c r="I113" s="22">
        <f t="shared" si="44"/>
        <v>89</v>
      </c>
      <c r="J113" s="19">
        <v>30</v>
      </c>
      <c r="K113" s="19">
        <v>3</v>
      </c>
      <c r="L113" s="19">
        <f t="shared" si="45"/>
        <v>90</v>
      </c>
      <c r="M113" s="19">
        <v>91</v>
      </c>
      <c r="N113" s="19">
        <v>85</v>
      </c>
      <c r="O113" s="19">
        <v>91</v>
      </c>
      <c r="P113" s="19">
        <v>86</v>
      </c>
      <c r="Q113" s="19">
        <f t="shared" si="46"/>
        <v>99</v>
      </c>
      <c r="R113" s="19">
        <f t="shared" si="47"/>
        <v>93</v>
      </c>
      <c r="S113" s="19">
        <v>20</v>
      </c>
      <c r="T113" s="19">
        <v>5</v>
      </c>
      <c r="U113" s="19">
        <f t="shared" si="48"/>
        <v>100</v>
      </c>
      <c r="V113" s="19">
        <v>90</v>
      </c>
      <c r="W113" s="23">
        <v>96</v>
      </c>
      <c r="X113" s="20">
        <f t="shared" si="49"/>
        <v>94</v>
      </c>
      <c r="Y113" s="42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3</v>
      </c>
      <c r="AF113" s="19">
        <f t="shared" si="53"/>
        <v>60</v>
      </c>
      <c r="AG113" s="19">
        <v>63</v>
      </c>
      <c r="AH113" s="19">
        <v>65</v>
      </c>
      <c r="AI113" s="20">
        <f t="shared" si="54"/>
        <v>97</v>
      </c>
      <c r="AJ113" s="42">
        <f t="shared" si="55"/>
        <v>53</v>
      </c>
      <c r="AK113" s="19">
        <v>96</v>
      </c>
      <c r="AL113" s="19">
        <v>96</v>
      </c>
      <c r="AM113" s="20">
        <f t="shared" si="56"/>
        <v>100</v>
      </c>
      <c r="AN113" s="19">
        <v>94</v>
      </c>
      <c r="AO113" s="19">
        <v>96</v>
      </c>
      <c r="AP113" s="20">
        <f t="shared" si="57"/>
        <v>98</v>
      </c>
      <c r="AQ113" s="19">
        <v>84</v>
      </c>
      <c r="AR113" s="19">
        <v>85</v>
      </c>
      <c r="AS113" s="20">
        <f t="shared" si="58"/>
        <v>99</v>
      </c>
      <c r="AT113" s="20">
        <f t="shared" si="59"/>
        <v>99</v>
      </c>
      <c r="AU113" s="19">
        <v>95</v>
      </c>
      <c r="AV113" s="19">
        <v>96</v>
      </c>
      <c r="AW113" s="20">
        <f t="shared" si="60"/>
        <v>99</v>
      </c>
      <c r="AX113" s="19">
        <v>91</v>
      </c>
      <c r="AY113" s="19">
        <v>96</v>
      </c>
      <c r="AZ113" s="20">
        <f t="shared" si="61"/>
        <v>95</v>
      </c>
      <c r="BA113" s="19">
        <v>90</v>
      </c>
      <c r="BB113" s="19">
        <v>96</v>
      </c>
      <c r="BC113" s="20">
        <f t="shared" si="62"/>
        <v>94</v>
      </c>
      <c r="BD113" s="20">
        <f t="shared" si="63"/>
        <v>96</v>
      </c>
      <c r="BE113" s="20">
        <f t="shared" si="64"/>
        <v>88</v>
      </c>
      <c r="BF113" s="24"/>
      <c r="BG113" s="19">
        <f t="shared" si="65"/>
        <v>258</v>
      </c>
      <c r="BH113" s="19">
        <f t="shared" si="66"/>
        <v>239</v>
      </c>
      <c r="BI113" s="19">
        <f t="shared" si="67"/>
        <v>52</v>
      </c>
      <c r="BJ113" s="19">
        <f t="shared" si="68"/>
        <v>1</v>
      </c>
      <c r="BK113" s="19">
        <f t="shared" si="69"/>
        <v>47</v>
      </c>
      <c r="BL113" s="19">
        <f t="shared" si="70"/>
        <v>75</v>
      </c>
      <c r="BM113" s="19">
        <f t="shared" si="71"/>
        <v>202</v>
      </c>
      <c r="BN113" s="19">
        <f t="shared" si="72"/>
        <v>92</v>
      </c>
      <c r="BO113" s="19">
        <f t="shared" si="73"/>
        <v>185</v>
      </c>
      <c r="BP113" s="19">
        <f t="shared" si="74"/>
        <v>1</v>
      </c>
      <c r="BQ113" s="19">
        <f t="shared" si="75"/>
        <v>198</v>
      </c>
      <c r="BR113" s="19">
        <f t="shared" si="76"/>
        <v>112</v>
      </c>
      <c r="BS113" s="19">
        <f t="shared" si="77"/>
        <v>78</v>
      </c>
      <c r="BT113" s="19">
        <f t="shared" si="78"/>
        <v>192</v>
      </c>
      <c r="BU113" s="19">
        <f t="shared" si="79"/>
        <v>330</v>
      </c>
      <c r="BV113" s="19">
        <f t="shared" si="80"/>
        <v>239</v>
      </c>
      <c r="BW113" s="19">
        <f t="shared" si="81"/>
        <v>47</v>
      </c>
      <c r="BX113" s="19">
        <f t="shared" si="82"/>
        <v>170</v>
      </c>
      <c r="BY113" s="19">
        <f t="shared" si="83"/>
        <v>31</v>
      </c>
      <c r="BZ113" s="19">
        <f t="shared" si="84"/>
        <v>215</v>
      </c>
      <c r="CA113" s="18">
        <f t="shared" si="43"/>
        <v>88</v>
      </c>
      <c r="CB113" s="19">
        <f t="shared" si="85"/>
        <v>9</v>
      </c>
    </row>
    <row r="114" spans="1:80" s="16" customFormat="1" x14ac:dyDescent="0.2">
      <c r="A114" s="21">
        <v>332</v>
      </c>
      <c r="B114" s="34">
        <v>6607009622</v>
      </c>
      <c r="C114" s="39" t="s">
        <v>495</v>
      </c>
      <c r="D114" s="5" t="s">
        <v>361</v>
      </c>
      <c r="E114" s="19">
        <v>10</v>
      </c>
      <c r="F114" s="19">
        <v>37</v>
      </c>
      <c r="G114" s="22">
        <v>11</v>
      </c>
      <c r="H114" s="22">
        <v>38</v>
      </c>
      <c r="I114" s="22">
        <f t="shared" si="44"/>
        <v>94</v>
      </c>
      <c r="J114" s="19">
        <v>30</v>
      </c>
      <c r="K114" s="19">
        <v>4</v>
      </c>
      <c r="L114" s="19">
        <f t="shared" si="45"/>
        <v>100</v>
      </c>
      <c r="M114" s="19">
        <v>33</v>
      </c>
      <c r="N114" s="19">
        <v>30</v>
      </c>
      <c r="O114" s="19">
        <v>33</v>
      </c>
      <c r="P114" s="19">
        <v>30</v>
      </c>
      <c r="Q114" s="19">
        <f t="shared" si="46"/>
        <v>100</v>
      </c>
      <c r="R114" s="19">
        <f t="shared" si="47"/>
        <v>98</v>
      </c>
      <c r="S114" s="19">
        <v>20</v>
      </c>
      <c r="T114" s="19">
        <v>5</v>
      </c>
      <c r="U114" s="19">
        <f t="shared" si="48"/>
        <v>100</v>
      </c>
      <c r="V114" s="19">
        <v>32</v>
      </c>
      <c r="W114" s="23">
        <v>34</v>
      </c>
      <c r="X114" s="20">
        <f t="shared" si="49"/>
        <v>94</v>
      </c>
      <c r="Y114" s="42">
        <f t="shared" si="50"/>
        <v>97</v>
      </c>
      <c r="Z114" s="20">
        <f t="shared" si="51"/>
        <v>97</v>
      </c>
      <c r="AA114" s="19">
        <v>20</v>
      </c>
      <c r="AB114" s="19">
        <v>1</v>
      </c>
      <c r="AC114" s="19">
        <f t="shared" si="52"/>
        <v>20</v>
      </c>
      <c r="AD114" s="19">
        <v>20</v>
      </c>
      <c r="AE114" s="19">
        <v>5</v>
      </c>
      <c r="AF114" s="19">
        <f t="shared" si="53"/>
        <v>100</v>
      </c>
      <c r="AG114" s="19">
        <v>1</v>
      </c>
      <c r="AH114" s="19">
        <v>1</v>
      </c>
      <c r="AI114" s="20">
        <f t="shared" si="54"/>
        <v>100</v>
      </c>
      <c r="AJ114" s="42">
        <f t="shared" si="55"/>
        <v>76</v>
      </c>
      <c r="AK114" s="19">
        <v>18</v>
      </c>
      <c r="AL114" s="19">
        <v>34</v>
      </c>
      <c r="AM114" s="20">
        <f t="shared" si="56"/>
        <v>53</v>
      </c>
      <c r="AN114" s="19">
        <v>33</v>
      </c>
      <c r="AO114" s="19">
        <v>34</v>
      </c>
      <c r="AP114" s="20">
        <f t="shared" si="57"/>
        <v>97</v>
      </c>
      <c r="AQ114" s="19">
        <v>26</v>
      </c>
      <c r="AR114" s="19">
        <v>26</v>
      </c>
      <c r="AS114" s="20">
        <f t="shared" si="58"/>
        <v>100</v>
      </c>
      <c r="AT114" s="20">
        <f t="shared" si="59"/>
        <v>80</v>
      </c>
      <c r="AU114" s="19">
        <v>27</v>
      </c>
      <c r="AV114" s="19">
        <v>34</v>
      </c>
      <c r="AW114" s="20">
        <f t="shared" si="60"/>
        <v>79</v>
      </c>
      <c r="AX114" s="19">
        <v>32</v>
      </c>
      <c r="AY114" s="19">
        <v>34</v>
      </c>
      <c r="AZ114" s="20">
        <f t="shared" si="61"/>
        <v>94</v>
      </c>
      <c r="BA114" s="19">
        <v>33</v>
      </c>
      <c r="BB114" s="19">
        <v>34</v>
      </c>
      <c r="BC114" s="20">
        <f t="shared" si="62"/>
        <v>97</v>
      </c>
      <c r="BD114" s="20">
        <f t="shared" si="63"/>
        <v>91</v>
      </c>
      <c r="BE114" s="20">
        <f t="shared" si="64"/>
        <v>88</v>
      </c>
      <c r="BF114" s="24"/>
      <c r="BG114" s="19">
        <f t="shared" si="65"/>
        <v>104</v>
      </c>
      <c r="BH114" s="19">
        <f t="shared" si="66"/>
        <v>1</v>
      </c>
      <c r="BI114" s="19">
        <f t="shared" si="67"/>
        <v>1</v>
      </c>
      <c r="BJ114" s="19">
        <f t="shared" si="68"/>
        <v>1</v>
      </c>
      <c r="BK114" s="19">
        <f t="shared" si="69"/>
        <v>47</v>
      </c>
      <c r="BL114" s="19">
        <f t="shared" si="70"/>
        <v>75</v>
      </c>
      <c r="BM114" s="19">
        <f t="shared" si="71"/>
        <v>117</v>
      </c>
      <c r="BN114" s="19">
        <f t="shared" si="72"/>
        <v>1</v>
      </c>
      <c r="BO114" s="19">
        <f t="shared" si="73"/>
        <v>1</v>
      </c>
      <c r="BP114" s="19">
        <f t="shared" si="74"/>
        <v>350</v>
      </c>
      <c r="BQ114" s="19">
        <f t="shared" si="75"/>
        <v>254</v>
      </c>
      <c r="BR114" s="19">
        <f t="shared" si="76"/>
        <v>1</v>
      </c>
      <c r="BS114" s="19">
        <f t="shared" si="77"/>
        <v>367</v>
      </c>
      <c r="BT114" s="19">
        <f t="shared" si="78"/>
        <v>227</v>
      </c>
      <c r="BU114" s="19">
        <f t="shared" si="79"/>
        <v>223</v>
      </c>
      <c r="BV114" s="19">
        <f t="shared" si="80"/>
        <v>18</v>
      </c>
      <c r="BW114" s="19">
        <f t="shared" si="81"/>
        <v>47</v>
      </c>
      <c r="BX114" s="19">
        <f t="shared" si="82"/>
        <v>38</v>
      </c>
      <c r="BY114" s="19">
        <f t="shared" si="83"/>
        <v>343</v>
      </c>
      <c r="BZ114" s="19">
        <f t="shared" si="84"/>
        <v>346</v>
      </c>
      <c r="CA114" s="18">
        <f t="shared" si="43"/>
        <v>88</v>
      </c>
      <c r="CB114" s="19">
        <f t="shared" si="85"/>
        <v>9</v>
      </c>
    </row>
    <row r="115" spans="1:80" s="16" customFormat="1" x14ac:dyDescent="0.2">
      <c r="A115" s="21">
        <v>351</v>
      </c>
      <c r="B115" s="34">
        <v>6617027035</v>
      </c>
      <c r="C115" s="6" t="s">
        <v>457</v>
      </c>
      <c r="D115" s="6" t="s">
        <v>379</v>
      </c>
      <c r="E115" s="19">
        <v>8</v>
      </c>
      <c r="F115" s="19">
        <v>33</v>
      </c>
      <c r="G115" s="22">
        <v>9</v>
      </c>
      <c r="H115" s="22">
        <v>36</v>
      </c>
      <c r="I115" s="22">
        <f t="shared" si="44"/>
        <v>90</v>
      </c>
      <c r="J115" s="19">
        <v>30</v>
      </c>
      <c r="K115" s="19">
        <v>4</v>
      </c>
      <c r="L115" s="19">
        <f t="shared" si="45"/>
        <v>100</v>
      </c>
      <c r="M115" s="19">
        <v>48</v>
      </c>
      <c r="N115" s="19">
        <v>47</v>
      </c>
      <c r="O115" s="19">
        <v>48</v>
      </c>
      <c r="P115" s="19">
        <v>48</v>
      </c>
      <c r="Q115" s="19">
        <f t="shared" si="46"/>
        <v>99</v>
      </c>
      <c r="R115" s="19">
        <f t="shared" si="47"/>
        <v>97</v>
      </c>
      <c r="S115" s="19">
        <v>20</v>
      </c>
      <c r="T115" s="19">
        <v>5</v>
      </c>
      <c r="U115" s="19">
        <f t="shared" si="48"/>
        <v>100</v>
      </c>
      <c r="V115" s="19">
        <v>52</v>
      </c>
      <c r="W115" s="23">
        <v>60</v>
      </c>
      <c r="X115" s="20">
        <f t="shared" si="49"/>
        <v>87</v>
      </c>
      <c r="Y115" s="42">
        <f t="shared" si="50"/>
        <v>94</v>
      </c>
      <c r="Z115" s="20">
        <f t="shared" si="51"/>
        <v>94</v>
      </c>
      <c r="AA115" s="19">
        <v>20</v>
      </c>
      <c r="AB115" s="19">
        <v>2</v>
      </c>
      <c r="AC115" s="19">
        <f t="shared" si="52"/>
        <v>40</v>
      </c>
      <c r="AD115" s="19">
        <v>20</v>
      </c>
      <c r="AE115" s="19">
        <v>4</v>
      </c>
      <c r="AF115" s="19">
        <f t="shared" si="53"/>
        <v>80</v>
      </c>
      <c r="AG115" s="19">
        <v>5</v>
      </c>
      <c r="AH115" s="19">
        <v>5</v>
      </c>
      <c r="AI115" s="20">
        <f t="shared" si="54"/>
        <v>100</v>
      </c>
      <c r="AJ115" s="42">
        <f t="shared" si="55"/>
        <v>74</v>
      </c>
      <c r="AK115" s="19">
        <v>29</v>
      </c>
      <c r="AL115" s="19">
        <v>60</v>
      </c>
      <c r="AM115" s="20">
        <f t="shared" si="56"/>
        <v>48</v>
      </c>
      <c r="AN115" s="19">
        <v>60</v>
      </c>
      <c r="AO115" s="19">
        <v>60</v>
      </c>
      <c r="AP115" s="20">
        <f t="shared" si="57"/>
        <v>100</v>
      </c>
      <c r="AQ115" s="19">
        <v>43</v>
      </c>
      <c r="AR115" s="19">
        <v>43</v>
      </c>
      <c r="AS115" s="20">
        <f t="shared" si="58"/>
        <v>100</v>
      </c>
      <c r="AT115" s="20">
        <f t="shared" si="59"/>
        <v>79</v>
      </c>
      <c r="AU115" s="19">
        <v>52</v>
      </c>
      <c r="AV115" s="19">
        <v>60</v>
      </c>
      <c r="AW115" s="20">
        <f t="shared" si="60"/>
        <v>87</v>
      </c>
      <c r="AX115" s="19">
        <v>55</v>
      </c>
      <c r="AY115" s="19">
        <v>60</v>
      </c>
      <c r="AZ115" s="20">
        <f t="shared" si="61"/>
        <v>92</v>
      </c>
      <c r="BA115" s="19">
        <v>59</v>
      </c>
      <c r="BB115" s="19">
        <v>60</v>
      </c>
      <c r="BC115" s="20">
        <f t="shared" si="62"/>
        <v>98</v>
      </c>
      <c r="BD115" s="20">
        <f t="shared" si="63"/>
        <v>94</v>
      </c>
      <c r="BE115" s="20">
        <f t="shared" si="64"/>
        <v>88</v>
      </c>
      <c r="BF115" s="24"/>
      <c r="BG115" s="19">
        <f t="shared" si="65"/>
        <v>228</v>
      </c>
      <c r="BH115" s="19">
        <f t="shared" si="66"/>
        <v>1</v>
      </c>
      <c r="BI115" s="19">
        <f t="shared" si="67"/>
        <v>52</v>
      </c>
      <c r="BJ115" s="19">
        <f t="shared" si="68"/>
        <v>1</v>
      </c>
      <c r="BK115" s="19">
        <f t="shared" si="69"/>
        <v>124</v>
      </c>
      <c r="BL115" s="19">
        <f t="shared" si="70"/>
        <v>203</v>
      </c>
      <c r="BM115" s="19">
        <f t="shared" si="71"/>
        <v>62</v>
      </c>
      <c r="BN115" s="19">
        <f t="shared" si="72"/>
        <v>41</v>
      </c>
      <c r="BO115" s="19">
        <f t="shared" si="73"/>
        <v>1</v>
      </c>
      <c r="BP115" s="19">
        <f t="shared" si="74"/>
        <v>360</v>
      </c>
      <c r="BQ115" s="19">
        <f t="shared" si="75"/>
        <v>1</v>
      </c>
      <c r="BR115" s="19">
        <f t="shared" si="76"/>
        <v>1</v>
      </c>
      <c r="BS115" s="19">
        <f t="shared" si="77"/>
        <v>335</v>
      </c>
      <c r="BT115" s="19">
        <f t="shared" si="78"/>
        <v>281</v>
      </c>
      <c r="BU115" s="19">
        <f t="shared" si="79"/>
        <v>159</v>
      </c>
      <c r="BV115" s="19">
        <f t="shared" si="80"/>
        <v>59</v>
      </c>
      <c r="BW115" s="19">
        <f t="shared" si="81"/>
        <v>124</v>
      </c>
      <c r="BX115" s="19">
        <f t="shared" si="82"/>
        <v>47</v>
      </c>
      <c r="BY115" s="19">
        <f t="shared" si="83"/>
        <v>347</v>
      </c>
      <c r="BZ115" s="19">
        <f t="shared" si="84"/>
        <v>284</v>
      </c>
      <c r="CA115" s="18">
        <f t="shared" si="43"/>
        <v>88</v>
      </c>
      <c r="CB115" s="19">
        <f t="shared" si="85"/>
        <v>9</v>
      </c>
    </row>
    <row r="116" spans="1:80" s="16" customFormat="1" ht="45" x14ac:dyDescent="0.2">
      <c r="A116" s="21">
        <v>18</v>
      </c>
      <c r="B116" s="34">
        <v>6659059864</v>
      </c>
      <c r="C116" s="5" t="s">
        <v>504</v>
      </c>
      <c r="D116" s="5" t="s">
        <v>55</v>
      </c>
      <c r="E116" s="19">
        <v>9</v>
      </c>
      <c r="F116" s="19">
        <v>38</v>
      </c>
      <c r="G116" s="22">
        <v>11</v>
      </c>
      <c r="H116" s="22">
        <v>38</v>
      </c>
      <c r="I116" s="22">
        <f t="shared" si="44"/>
        <v>91</v>
      </c>
      <c r="J116" s="19">
        <v>30</v>
      </c>
      <c r="K116" s="19">
        <v>4</v>
      </c>
      <c r="L116" s="19">
        <f t="shared" si="45"/>
        <v>100</v>
      </c>
      <c r="M116" s="19">
        <v>359</v>
      </c>
      <c r="N116" s="19">
        <v>335</v>
      </c>
      <c r="O116" s="19">
        <v>366</v>
      </c>
      <c r="P116" s="19">
        <v>353</v>
      </c>
      <c r="Q116" s="19">
        <f t="shared" si="46"/>
        <v>96</v>
      </c>
      <c r="R116" s="19">
        <f t="shared" si="47"/>
        <v>96</v>
      </c>
      <c r="S116" s="19">
        <v>20</v>
      </c>
      <c r="T116" s="19">
        <v>5</v>
      </c>
      <c r="U116" s="19">
        <f t="shared" si="48"/>
        <v>100</v>
      </c>
      <c r="V116" s="19">
        <v>525</v>
      </c>
      <c r="W116" s="23">
        <v>600</v>
      </c>
      <c r="X116" s="20">
        <f t="shared" si="49"/>
        <v>88</v>
      </c>
      <c r="Y116" s="42">
        <f t="shared" si="50"/>
        <v>94</v>
      </c>
      <c r="Z116" s="20">
        <f t="shared" si="51"/>
        <v>94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3</v>
      </c>
      <c r="AF116" s="19">
        <f t="shared" si="53"/>
        <v>60</v>
      </c>
      <c r="AG116" s="19">
        <v>32</v>
      </c>
      <c r="AH116" s="19">
        <v>38</v>
      </c>
      <c r="AI116" s="20">
        <f t="shared" si="54"/>
        <v>84</v>
      </c>
      <c r="AJ116" s="42">
        <f t="shared" si="55"/>
        <v>49</v>
      </c>
      <c r="AK116" s="19">
        <v>583</v>
      </c>
      <c r="AL116" s="19">
        <v>600</v>
      </c>
      <c r="AM116" s="20">
        <f t="shared" si="56"/>
        <v>97</v>
      </c>
      <c r="AN116" s="19">
        <v>593</v>
      </c>
      <c r="AO116" s="19">
        <v>600</v>
      </c>
      <c r="AP116" s="20">
        <f t="shared" si="57"/>
        <v>99</v>
      </c>
      <c r="AQ116" s="19">
        <v>459</v>
      </c>
      <c r="AR116" s="19">
        <v>474</v>
      </c>
      <c r="AS116" s="20">
        <f t="shared" si="58"/>
        <v>97</v>
      </c>
      <c r="AT116" s="20">
        <f t="shared" si="59"/>
        <v>98</v>
      </c>
      <c r="AU116" s="19">
        <v>586</v>
      </c>
      <c r="AV116" s="19">
        <v>600</v>
      </c>
      <c r="AW116" s="20">
        <f t="shared" si="60"/>
        <v>98</v>
      </c>
      <c r="AX116" s="19">
        <v>576</v>
      </c>
      <c r="AY116" s="19">
        <v>600</v>
      </c>
      <c r="AZ116" s="20">
        <f t="shared" si="61"/>
        <v>96</v>
      </c>
      <c r="BA116" s="19">
        <v>580</v>
      </c>
      <c r="BB116" s="19">
        <v>600</v>
      </c>
      <c r="BC116" s="20">
        <f t="shared" si="62"/>
        <v>97</v>
      </c>
      <c r="BD116" s="20">
        <f t="shared" si="63"/>
        <v>97</v>
      </c>
      <c r="BE116" s="20">
        <f t="shared" si="64"/>
        <v>87</v>
      </c>
      <c r="BF116" s="24"/>
      <c r="BG116" s="19">
        <f t="shared" si="65"/>
        <v>216</v>
      </c>
      <c r="BH116" s="19">
        <f t="shared" si="66"/>
        <v>1</v>
      </c>
      <c r="BI116" s="19">
        <f t="shared" si="67"/>
        <v>181</v>
      </c>
      <c r="BJ116" s="19">
        <f t="shared" si="68"/>
        <v>1</v>
      </c>
      <c r="BK116" s="19">
        <f t="shared" si="69"/>
        <v>124</v>
      </c>
      <c r="BL116" s="19">
        <f t="shared" si="70"/>
        <v>187</v>
      </c>
      <c r="BM116" s="19">
        <f t="shared" si="71"/>
        <v>202</v>
      </c>
      <c r="BN116" s="19">
        <f t="shared" si="72"/>
        <v>92</v>
      </c>
      <c r="BO116" s="19">
        <f t="shared" si="73"/>
        <v>263</v>
      </c>
      <c r="BP116" s="19">
        <f t="shared" si="74"/>
        <v>98</v>
      </c>
      <c r="BQ116" s="19">
        <f t="shared" si="75"/>
        <v>112</v>
      </c>
      <c r="BR116" s="19">
        <f t="shared" si="76"/>
        <v>233</v>
      </c>
      <c r="BS116" s="19">
        <f t="shared" si="77"/>
        <v>128</v>
      </c>
      <c r="BT116" s="19">
        <f t="shared" si="78"/>
        <v>153</v>
      </c>
      <c r="BU116" s="19">
        <f t="shared" si="79"/>
        <v>223</v>
      </c>
      <c r="BV116" s="19">
        <f t="shared" si="80"/>
        <v>103</v>
      </c>
      <c r="BW116" s="19">
        <f t="shared" si="81"/>
        <v>124</v>
      </c>
      <c r="BX116" s="19">
        <f t="shared" si="82"/>
        <v>201</v>
      </c>
      <c r="BY116" s="19">
        <f t="shared" si="83"/>
        <v>72</v>
      </c>
      <c r="BZ116" s="19">
        <f t="shared" si="84"/>
        <v>163</v>
      </c>
      <c r="CA116" s="18">
        <f t="shared" si="43"/>
        <v>87</v>
      </c>
      <c r="CB116" s="19">
        <f t="shared" si="85"/>
        <v>10</v>
      </c>
    </row>
    <row r="117" spans="1:80" s="16" customFormat="1" ht="45" x14ac:dyDescent="0.2">
      <c r="A117" s="21">
        <v>31</v>
      </c>
      <c r="B117" s="34">
        <v>6662056567</v>
      </c>
      <c r="C117" s="5" t="s">
        <v>504</v>
      </c>
      <c r="D117" s="5" t="s">
        <v>68</v>
      </c>
      <c r="E117" s="19">
        <v>11</v>
      </c>
      <c r="F117" s="19">
        <v>34</v>
      </c>
      <c r="G117" s="22">
        <v>11</v>
      </c>
      <c r="H117" s="22">
        <v>38</v>
      </c>
      <c r="I117" s="22">
        <f t="shared" si="44"/>
        <v>95</v>
      </c>
      <c r="J117" s="19">
        <v>30</v>
      </c>
      <c r="K117" s="19">
        <v>3</v>
      </c>
      <c r="L117" s="19">
        <f t="shared" si="45"/>
        <v>90</v>
      </c>
      <c r="M117" s="19">
        <v>428</v>
      </c>
      <c r="N117" s="19">
        <v>474</v>
      </c>
      <c r="O117" s="19">
        <v>445</v>
      </c>
      <c r="P117" s="19">
        <v>504</v>
      </c>
      <c r="Q117" s="19">
        <f t="shared" si="46"/>
        <v>95</v>
      </c>
      <c r="R117" s="19">
        <f t="shared" si="47"/>
        <v>94</v>
      </c>
      <c r="S117" s="19">
        <v>20</v>
      </c>
      <c r="T117" s="19">
        <v>5</v>
      </c>
      <c r="U117" s="19">
        <f t="shared" si="48"/>
        <v>100</v>
      </c>
      <c r="V117" s="19">
        <v>510</v>
      </c>
      <c r="W117" s="23">
        <v>600</v>
      </c>
      <c r="X117" s="20">
        <f t="shared" si="49"/>
        <v>85</v>
      </c>
      <c r="Y117" s="42">
        <f t="shared" si="50"/>
        <v>93</v>
      </c>
      <c r="Z117" s="20">
        <f t="shared" si="51"/>
        <v>93</v>
      </c>
      <c r="AA117" s="19">
        <v>20</v>
      </c>
      <c r="AB117" s="19">
        <v>2</v>
      </c>
      <c r="AC117" s="19">
        <f t="shared" si="52"/>
        <v>40</v>
      </c>
      <c r="AD117" s="19">
        <v>20</v>
      </c>
      <c r="AE117" s="19">
        <v>3</v>
      </c>
      <c r="AF117" s="19">
        <f t="shared" si="53"/>
        <v>60</v>
      </c>
      <c r="AG117" s="19">
        <v>15</v>
      </c>
      <c r="AH117" s="19">
        <v>18</v>
      </c>
      <c r="AI117" s="20">
        <f t="shared" si="54"/>
        <v>83</v>
      </c>
      <c r="AJ117" s="42">
        <f t="shared" si="55"/>
        <v>61</v>
      </c>
      <c r="AK117" s="19">
        <v>558</v>
      </c>
      <c r="AL117" s="19">
        <v>600</v>
      </c>
      <c r="AM117" s="20">
        <f t="shared" si="56"/>
        <v>93</v>
      </c>
      <c r="AN117" s="19">
        <v>573</v>
      </c>
      <c r="AO117" s="19">
        <v>600</v>
      </c>
      <c r="AP117" s="20">
        <f t="shared" si="57"/>
        <v>96</v>
      </c>
      <c r="AQ117" s="19">
        <v>404</v>
      </c>
      <c r="AR117" s="19">
        <v>419</v>
      </c>
      <c r="AS117" s="20">
        <f t="shared" si="58"/>
        <v>96</v>
      </c>
      <c r="AT117" s="20">
        <f t="shared" si="59"/>
        <v>95</v>
      </c>
      <c r="AU117" s="19">
        <v>549</v>
      </c>
      <c r="AV117" s="19">
        <v>600</v>
      </c>
      <c r="AW117" s="20">
        <f t="shared" si="60"/>
        <v>92</v>
      </c>
      <c r="AX117" s="19">
        <v>548</v>
      </c>
      <c r="AY117" s="19">
        <v>600</v>
      </c>
      <c r="AZ117" s="20">
        <f t="shared" si="61"/>
        <v>91</v>
      </c>
      <c r="BA117" s="19">
        <v>566</v>
      </c>
      <c r="BB117" s="19">
        <v>600</v>
      </c>
      <c r="BC117" s="20">
        <f t="shared" si="62"/>
        <v>94</v>
      </c>
      <c r="BD117" s="20">
        <f t="shared" si="63"/>
        <v>93</v>
      </c>
      <c r="BE117" s="20">
        <f t="shared" si="64"/>
        <v>87</v>
      </c>
      <c r="BF117" s="24"/>
      <c r="BG117" s="19">
        <f t="shared" si="65"/>
        <v>41</v>
      </c>
      <c r="BH117" s="19">
        <f t="shared" si="66"/>
        <v>239</v>
      </c>
      <c r="BI117" s="19">
        <f t="shared" si="67"/>
        <v>232</v>
      </c>
      <c r="BJ117" s="19">
        <f t="shared" si="68"/>
        <v>1</v>
      </c>
      <c r="BK117" s="19">
        <f t="shared" si="69"/>
        <v>147</v>
      </c>
      <c r="BL117" s="19">
        <f t="shared" si="70"/>
        <v>232</v>
      </c>
      <c r="BM117" s="19">
        <f t="shared" si="71"/>
        <v>62</v>
      </c>
      <c r="BN117" s="19">
        <f t="shared" si="72"/>
        <v>92</v>
      </c>
      <c r="BO117" s="19">
        <f t="shared" si="73"/>
        <v>266</v>
      </c>
      <c r="BP117" s="19">
        <f t="shared" si="74"/>
        <v>189</v>
      </c>
      <c r="BQ117" s="19">
        <f t="shared" si="75"/>
        <v>306</v>
      </c>
      <c r="BR117" s="19">
        <f t="shared" si="76"/>
        <v>270</v>
      </c>
      <c r="BS117" s="19">
        <f t="shared" si="77"/>
        <v>299</v>
      </c>
      <c r="BT117" s="19">
        <f t="shared" si="78"/>
        <v>303</v>
      </c>
      <c r="BU117" s="19">
        <f t="shared" si="79"/>
        <v>330</v>
      </c>
      <c r="BV117" s="19">
        <f t="shared" si="80"/>
        <v>199</v>
      </c>
      <c r="BW117" s="19">
        <f t="shared" si="81"/>
        <v>147</v>
      </c>
      <c r="BX117" s="19">
        <f t="shared" si="82"/>
        <v>106</v>
      </c>
      <c r="BY117" s="19">
        <f t="shared" si="83"/>
        <v>199</v>
      </c>
      <c r="BZ117" s="19">
        <f t="shared" si="84"/>
        <v>314</v>
      </c>
      <c r="CA117" s="18">
        <f t="shared" si="43"/>
        <v>87</v>
      </c>
      <c r="CB117" s="19">
        <f t="shared" si="85"/>
        <v>10</v>
      </c>
    </row>
    <row r="118" spans="1:80" s="16" customFormat="1" ht="45" x14ac:dyDescent="0.2">
      <c r="A118" s="21">
        <v>37</v>
      </c>
      <c r="B118" s="34">
        <v>6662056430</v>
      </c>
      <c r="C118" s="5" t="s">
        <v>504</v>
      </c>
      <c r="D118" s="5" t="s">
        <v>74</v>
      </c>
      <c r="E118" s="19">
        <v>10</v>
      </c>
      <c r="F118" s="19">
        <v>34</v>
      </c>
      <c r="G118" s="22">
        <v>11</v>
      </c>
      <c r="H118" s="22">
        <v>38</v>
      </c>
      <c r="I118" s="22">
        <f t="shared" si="44"/>
        <v>90</v>
      </c>
      <c r="J118" s="19">
        <v>30</v>
      </c>
      <c r="K118" s="19">
        <v>3</v>
      </c>
      <c r="L118" s="19">
        <f t="shared" si="45"/>
        <v>90</v>
      </c>
      <c r="M118" s="19">
        <v>100</v>
      </c>
      <c r="N118" s="19">
        <v>122</v>
      </c>
      <c r="O118" s="19">
        <v>101</v>
      </c>
      <c r="P118" s="19">
        <v>127</v>
      </c>
      <c r="Q118" s="19">
        <f t="shared" si="46"/>
        <v>98</v>
      </c>
      <c r="R118" s="19">
        <f t="shared" si="47"/>
        <v>93</v>
      </c>
      <c r="S118" s="19">
        <v>20</v>
      </c>
      <c r="T118" s="19">
        <v>5</v>
      </c>
      <c r="U118" s="19">
        <f t="shared" si="48"/>
        <v>100</v>
      </c>
      <c r="V118" s="19">
        <v>117</v>
      </c>
      <c r="W118" s="23">
        <v>134</v>
      </c>
      <c r="X118" s="20">
        <f t="shared" si="49"/>
        <v>87</v>
      </c>
      <c r="Y118" s="42">
        <f t="shared" si="50"/>
        <v>94</v>
      </c>
      <c r="Z118" s="20">
        <f t="shared" si="51"/>
        <v>94</v>
      </c>
      <c r="AA118" s="19">
        <v>20</v>
      </c>
      <c r="AB118" s="19">
        <v>0</v>
      </c>
      <c r="AC118" s="19">
        <f t="shared" si="52"/>
        <v>0</v>
      </c>
      <c r="AD118" s="19">
        <v>20</v>
      </c>
      <c r="AE118" s="19">
        <v>4</v>
      </c>
      <c r="AF118" s="19">
        <f t="shared" si="53"/>
        <v>80</v>
      </c>
      <c r="AG118" s="19">
        <v>5</v>
      </c>
      <c r="AH118" s="19">
        <v>6</v>
      </c>
      <c r="AI118" s="20">
        <f t="shared" si="54"/>
        <v>83</v>
      </c>
      <c r="AJ118" s="42">
        <f t="shared" si="55"/>
        <v>57</v>
      </c>
      <c r="AK118" s="19">
        <v>114</v>
      </c>
      <c r="AL118" s="19">
        <v>134</v>
      </c>
      <c r="AM118" s="20">
        <f t="shared" si="56"/>
        <v>85</v>
      </c>
      <c r="AN118" s="19">
        <v>133</v>
      </c>
      <c r="AO118" s="19">
        <v>134</v>
      </c>
      <c r="AP118" s="20">
        <f t="shared" si="57"/>
        <v>99</v>
      </c>
      <c r="AQ118" s="19">
        <v>100</v>
      </c>
      <c r="AR118" s="19">
        <v>106</v>
      </c>
      <c r="AS118" s="20">
        <f t="shared" si="58"/>
        <v>94</v>
      </c>
      <c r="AT118" s="20">
        <f t="shared" si="59"/>
        <v>92</v>
      </c>
      <c r="AU118" s="19">
        <v>133</v>
      </c>
      <c r="AV118" s="19">
        <v>134</v>
      </c>
      <c r="AW118" s="20">
        <f t="shared" si="60"/>
        <v>99</v>
      </c>
      <c r="AX118" s="19">
        <v>127</v>
      </c>
      <c r="AY118" s="19">
        <v>134</v>
      </c>
      <c r="AZ118" s="20">
        <f t="shared" si="61"/>
        <v>95</v>
      </c>
      <c r="BA118" s="19">
        <v>132</v>
      </c>
      <c r="BB118" s="19">
        <v>134</v>
      </c>
      <c r="BC118" s="20">
        <f t="shared" si="62"/>
        <v>99</v>
      </c>
      <c r="BD118" s="20">
        <f t="shared" si="63"/>
        <v>98</v>
      </c>
      <c r="BE118" s="20">
        <f t="shared" si="64"/>
        <v>87</v>
      </c>
      <c r="BF118" s="24"/>
      <c r="BG118" s="19">
        <f t="shared" si="65"/>
        <v>228</v>
      </c>
      <c r="BH118" s="19">
        <f t="shared" si="66"/>
        <v>239</v>
      </c>
      <c r="BI118" s="19">
        <f t="shared" si="67"/>
        <v>94</v>
      </c>
      <c r="BJ118" s="19">
        <f t="shared" si="68"/>
        <v>1</v>
      </c>
      <c r="BK118" s="19">
        <f t="shared" si="69"/>
        <v>124</v>
      </c>
      <c r="BL118" s="19">
        <f t="shared" si="70"/>
        <v>203</v>
      </c>
      <c r="BM118" s="19">
        <f t="shared" si="71"/>
        <v>202</v>
      </c>
      <c r="BN118" s="19">
        <f t="shared" si="72"/>
        <v>41</v>
      </c>
      <c r="BO118" s="19">
        <f t="shared" si="73"/>
        <v>266</v>
      </c>
      <c r="BP118" s="19">
        <f t="shared" si="74"/>
        <v>261</v>
      </c>
      <c r="BQ118" s="19">
        <f t="shared" si="75"/>
        <v>112</v>
      </c>
      <c r="BR118" s="19">
        <f t="shared" si="76"/>
        <v>328</v>
      </c>
      <c r="BS118" s="19">
        <f t="shared" si="77"/>
        <v>78</v>
      </c>
      <c r="BT118" s="19">
        <f t="shared" si="78"/>
        <v>192</v>
      </c>
      <c r="BU118" s="19">
        <f t="shared" si="79"/>
        <v>97</v>
      </c>
      <c r="BV118" s="19">
        <f t="shared" si="80"/>
        <v>239</v>
      </c>
      <c r="BW118" s="19">
        <f t="shared" si="81"/>
        <v>124</v>
      </c>
      <c r="BX118" s="19">
        <f t="shared" si="82"/>
        <v>136</v>
      </c>
      <c r="BY118" s="19">
        <f t="shared" si="83"/>
        <v>259</v>
      </c>
      <c r="BZ118" s="19">
        <f t="shared" si="84"/>
        <v>96</v>
      </c>
      <c r="CA118" s="18">
        <f t="shared" si="43"/>
        <v>87</v>
      </c>
      <c r="CB118" s="19">
        <f t="shared" si="85"/>
        <v>10</v>
      </c>
    </row>
    <row r="119" spans="1:80" s="16" customFormat="1" ht="45" x14ac:dyDescent="0.2">
      <c r="A119" s="21">
        <v>39</v>
      </c>
      <c r="B119" s="36">
        <v>6662074750</v>
      </c>
      <c r="C119" s="5" t="s">
        <v>504</v>
      </c>
      <c r="D119" s="5" t="s">
        <v>76</v>
      </c>
      <c r="E119" s="19">
        <v>10</v>
      </c>
      <c r="F119" s="19">
        <v>35</v>
      </c>
      <c r="G119" s="22">
        <v>11</v>
      </c>
      <c r="H119" s="22">
        <v>38</v>
      </c>
      <c r="I119" s="22">
        <f t="shared" si="44"/>
        <v>92</v>
      </c>
      <c r="J119" s="19">
        <v>30</v>
      </c>
      <c r="K119" s="19">
        <v>3</v>
      </c>
      <c r="L119" s="19">
        <f t="shared" si="45"/>
        <v>90</v>
      </c>
      <c r="M119" s="19">
        <v>346</v>
      </c>
      <c r="N119" s="19">
        <v>326</v>
      </c>
      <c r="O119" s="19">
        <v>346</v>
      </c>
      <c r="P119" s="19">
        <v>346</v>
      </c>
      <c r="Q119" s="19">
        <f t="shared" si="46"/>
        <v>97</v>
      </c>
      <c r="R119" s="19">
        <f t="shared" si="47"/>
        <v>93</v>
      </c>
      <c r="S119" s="19">
        <v>20</v>
      </c>
      <c r="T119" s="19">
        <v>5</v>
      </c>
      <c r="U119" s="19">
        <f t="shared" si="48"/>
        <v>100</v>
      </c>
      <c r="V119" s="19">
        <v>346</v>
      </c>
      <c r="W119" s="23">
        <v>346</v>
      </c>
      <c r="X119" s="20">
        <f t="shared" si="49"/>
        <v>100</v>
      </c>
      <c r="Y119" s="42">
        <f t="shared" si="50"/>
        <v>100</v>
      </c>
      <c r="Z119" s="20">
        <f t="shared" si="51"/>
        <v>100</v>
      </c>
      <c r="AA119" s="19">
        <v>20</v>
      </c>
      <c r="AB119" s="19">
        <v>0</v>
      </c>
      <c r="AC119" s="19">
        <f t="shared" si="52"/>
        <v>0</v>
      </c>
      <c r="AD119" s="19">
        <v>20</v>
      </c>
      <c r="AE119" s="19">
        <v>2</v>
      </c>
      <c r="AF119" s="19">
        <f t="shared" si="53"/>
        <v>40</v>
      </c>
      <c r="AG119" s="19">
        <v>129</v>
      </c>
      <c r="AH119" s="19">
        <v>129</v>
      </c>
      <c r="AI119" s="20">
        <f t="shared" si="54"/>
        <v>100</v>
      </c>
      <c r="AJ119" s="42">
        <f t="shared" si="55"/>
        <v>46</v>
      </c>
      <c r="AK119" s="19">
        <v>307</v>
      </c>
      <c r="AL119" s="19">
        <v>346</v>
      </c>
      <c r="AM119" s="20">
        <f t="shared" si="56"/>
        <v>89</v>
      </c>
      <c r="AN119" s="19">
        <v>346</v>
      </c>
      <c r="AO119" s="19">
        <v>346</v>
      </c>
      <c r="AP119" s="20">
        <f t="shared" si="57"/>
        <v>100</v>
      </c>
      <c r="AQ119" s="19">
        <v>346</v>
      </c>
      <c r="AR119" s="19">
        <v>346</v>
      </c>
      <c r="AS119" s="20">
        <f t="shared" si="58"/>
        <v>100</v>
      </c>
      <c r="AT119" s="20">
        <f t="shared" si="59"/>
        <v>96</v>
      </c>
      <c r="AU119" s="19">
        <v>346</v>
      </c>
      <c r="AV119" s="19">
        <v>346</v>
      </c>
      <c r="AW119" s="20">
        <f t="shared" si="60"/>
        <v>100</v>
      </c>
      <c r="AX119" s="19">
        <v>346</v>
      </c>
      <c r="AY119" s="19">
        <v>346</v>
      </c>
      <c r="AZ119" s="20">
        <f t="shared" si="61"/>
        <v>100</v>
      </c>
      <c r="BA119" s="19">
        <v>331</v>
      </c>
      <c r="BB119" s="19">
        <v>346</v>
      </c>
      <c r="BC119" s="20">
        <f t="shared" si="62"/>
        <v>96</v>
      </c>
      <c r="BD119" s="20">
        <f t="shared" si="63"/>
        <v>98</v>
      </c>
      <c r="BE119" s="20">
        <f t="shared" si="64"/>
        <v>87</v>
      </c>
      <c r="BF119" s="24"/>
      <c r="BG119" s="19">
        <f t="shared" si="65"/>
        <v>186</v>
      </c>
      <c r="BH119" s="19">
        <f t="shared" si="66"/>
        <v>239</v>
      </c>
      <c r="BI119" s="19">
        <f t="shared" si="67"/>
        <v>144</v>
      </c>
      <c r="BJ119" s="19">
        <f t="shared" si="68"/>
        <v>1</v>
      </c>
      <c r="BK119" s="19">
        <f t="shared" si="69"/>
        <v>1</v>
      </c>
      <c r="BL119" s="19">
        <f t="shared" si="70"/>
        <v>1</v>
      </c>
      <c r="BM119" s="19">
        <f t="shared" si="71"/>
        <v>202</v>
      </c>
      <c r="BN119" s="19">
        <f t="shared" si="72"/>
        <v>185</v>
      </c>
      <c r="BO119" s="19">
        <f t="shared" si="73"/>
        <v>1</v>
      </c>
      <c r="BP119" s="19">
        <f t="shared" si="74"/>
        <v>239</v>
      </c>
      <c r="BQ119" s="19">
        <f t="shared" si="75"/>
        <v>1</v>
      </c>
      <c r="BR119" s="19">
        <f t="shared" si="76"/>
        <v>1</v>
      </c>
      <c r="BS119" s="19">
        <f t="shared" si="77"/>
        <v>1</v>
      </c>
      <c r="BT119" s="19">
        <f t="shared" si="78"/>
        <v>1</v>
      </c>
      <c r="BU119" s="19">
        <f t="shared" si="79"/>
        <v>270</v>
      </c>
      <c r="BV119" s="19">
        <f t="shared" si="80"/>
        <v>239</v>
      </c>
      <c r="BW119" s="19">
        <f t="shared" si="81"/>
        <v>1</v>
      </c>
      <c r="BX119" s="19">
        <f t="shared" si="82"/>
        <v>217</v>
      </c>
      <c r="BY119" s="19">
        <f t="shared" si="83"/>
        <v>160</v>
      </c>
      <c r="BZ119" s="19">
        <f t="shared" si="84"/>
        <v>96</v>
      </c>
      <c r="CA119" s="18">
        <f t="shared" si="43"/>
        <v>87</v>
      </c>
      <c r="CB119" s="19">
        <f t="shared" si="85"/>
        <v>10</v>
      </c>
    </row>
    <row r="120" spans="1:80" s="16" customFormat="1" ht="45" x14ac:dyDescent="0.2">
      <c r="A120" s="21">
        <v>50</v>
      </c>
      <c r="B120" s="34">
        <v>6658035638</v>
      </c>
      <c r="C120" s="5" t="s">
        <v>504</v>
      </c>
      <c r="D120" s="5" t="s">
        <v>87</v>
      </c>
      <c r="E120" s="19">
        <v>10</v>
      </c>
      <c r="F120" s="19">
        <v>38</v>
      </c>
      <c r="G120" s="22">
        <v>11</v>
      </c>
      <c r="H120" s="22">
        <v>38</v>
      </c>
      <c r="I120" s="22">
        <f t="shared" si="44"/>
        <v>95</v>
      </c>
      <c r="J120" s="19">
        <v>30</v>
      </c>
      <c r="K120" s="19">
        <v>3</v>
      </c>
      <c r="L120" s="19">
        <f t="shared" si="45"/>
        <v>90</v>
      </c>
      <c r="M120" s="19">
        <v>155</v>
      </c>
      <c r="N120" s="19">
        <v>136</v>
      </c>
      <c r="O120" s="19">
        <v>156</v>
      </c>
      <c r="P120" s="19">
        <v>137</v>
      </c>
      <c r="Q120" s="19">
        <f t="shared" si="46"/>
        <v>99</v>
      </c>
      <c r="R120" s="19">
        <f t="shared" si="47"/>
        <v>95</v>
      </c>
      <c r="S120" s="19">
        <v>20</v>
      </c>
      <c r="T120" s="19">
        <v>5</v>
      </c>
      <c r="U120" s="19">
        <f t="shared" si="48"/>
        <v>100</v>
      </c>
      <c r="V120" s="19">
        <v>153</v>
      </c>
      <c r="W120" s="23">
        <v>168</v>
      </c>
      <c r="X120" s="20">
        <f t="shared" si="49"/>
        <v>91</v>
      </c>
      <c r="Y120" s="42">
        <f t="shared" si="50"/>
        <v>96</v>
      </c>
      <c r="Z120" s="20">
        <f t="shared" si="51"/>
        <v>96</v>
      </c>
      <c r="AA120" s="19">
        <v>20</v>
      </c>
      <c r="AB120" s="19">
        <v>0</v>
      </c>
      <c r="AC120" s="19">
        <f t="shared" si="52"/>
        <v>0</v>
      </c>
      <c r="AD120" s="19">
        <v>20</v>
      </c>
      <c r="AE120" s="19">
        <v>2</v>
      </c>
      <c r="AF120" s="19">
        <f t="shared" si="53"/>
        <v>40</v>
      </c>
      <c r="AG120" s="19">
        <v>17</v>
      </c>
      <c r="AH120" s="19">
        <v>18</v>
      </c>
      <c r="AI120" s="20">
        <f t="shared" si="54"/>
        <v>94</v>
      </c>
      <c r="AJ120" s="42">
        <f t="shared" si="55"/>
        <v>44</v>
      </c>
      <c r="AK120" s="19">
        <v>161</v>
      </c>
      <c r="AL120" s="19">
        <v>168</v>
      </c>
      <c r="AM120" s="20">
        <f t="shared" si="56"/>
        <v>96</v>
      </c>
      <c r="AN120" s="19">
        <v>165</v>
      </c>
      <c r="AO120" s="19">
        <v>168</v>
      </c>
      <c r="AP120" s="20">
        <f t="shared" si="57"/>
        <v>98</v>
      </c>
      <c r="AQ120" s="19">
        <v>141</v>
      </c>
      <c r="AR120" s="19">
        <v>141</v>
      </c>
      <c r="AS120" s="20">
        <f t="shared" si="58"/>
        <v>100</v>
      </c>
      <c r="AT120" s="20">
        <f t="shared" si="59"/>
        <v>98</v>
      </c>
      <c r="AU120" s="19">
        <v>167</v>
      </c>
      <c r="AV120" s="19">
        <v>168</v>
      </c>
      <c r="AW120" s="20">
        <f t="shared" si="60"/>
        <v>99</v>
      </c>
      <c r="AX120" s="19">
        <v>166</v>
      </c>
      <c r="AY120" s="19">
        <v>168</v>
      </c>
      <c r="AZ120" s="20">
        <f t="shared" si="61"/>
        <v>99</v>
      </c>
      <c r="BA120" s="19">
        <v>168</v>
      </c>
      <c r="BB120" s="19">
        <v>168</v>
      </c>
      <c r="BC120" s="20">
        <f t="shared" si="62"/>
        <v>100</v>
      </c>
      <c r="BD120" s="20">
        <f t="shared" si="63"/>
        <v>100</v>
      </c>
      <c r="BE120" s="20">
        <f t="shared" si="64"/>
        <v>87</v>
      </c>
      <c r="BF120" s="24"/>
      <c r="BG120" s="19">
        <f t="shared" si="65"/>
        <v>41</v>
      </c>
      <c r="BH120" s="19">
        <f t="shared" si="66"/>
        <v>239</v>
      </c>
      <c r="BI120" s="19">
        <f t="shared" si="67"/>
        <v>52</v>
      </c>
      <c r="BJ120" s="19">
        <f t="shared" si="68"/>
        <v>1</v>
      </c>
      <c r="BK120" s="19">
        <f t="shared" si="69"/>
        <v>80</v>
      </c>
      <c r="BL120" s="19">
        <f t="shared" si="70"/>
        <v>138</v>
      </c>
      <c r="BM120" s="19">
        <f t="shared" si="71"/>
        <v>202</v>
      </c>
      <c r="BN120" s="19">
        <f t="shared" si="72"/>
        <v>185</v>
      </c>
      <c r="BO120" s="19">
        <f t="shared" si="73"/>
        <v>202</v>
      </c>
      <c r="BP120" s="19">
        <f t="shared" si="74"/>
        <v>123</v>
      </c>
      <c r="BQ120" s="19">
        <f t="shared" si="75"/>
        <v>198</v>
      </c>
      <c r="BR120" s="19">
        <f t="shared" si="76"/>
        <v>1</v>
      </c>
      <c r="BS120" s="19">
        <f t="shared" si="77"/>
        <v>78</v>
      </c>
      <c r="BT120" s="19">
        <f t="shared" si="78"/>
        <v>54</v>
      </c>
      <c r="BU120" s="19">
        <f t="shared" si="79"/>
        <v>1</v>
      </c>
      <c r="BV120" s="19">
        <f t="shared" si="80"/>
        <v>142</v>
      </c>
      <c r="BW120" s="19">
        <f t="shared" si="81"/>
        <v>80</v>
      </c>
      <c r="BX120" s="19">
        <f t="shared" si="82"/>
        <v>244</v>
      </c>
      <c r="BY120" s="19">
        <f t="shared" si="83"/>
        <v>72</v>
      </c>
      <c r="BZ120" s="19">
        <f t="shared" si="84"/>
        <v>1</v>
      </c>
      <c r="CA120" s="18">
        <f t="shared" si="43"/>
        <v>87</v>
      </c>
      <c r="CB120" s="19">
        <f t="shared" si="85"/>
        <v>10</v>
      </c>
    </row>
    <row r="121" spans="1:80" s="16" customFormat="1" ht="45" x14ac:dyDescent="0.2">
      <c r="A121" s="21">
        <v>78</v>
      </c>
      <c r="B121" s="34">
        <v>6659072047</v>
      </c>
      <c r="C121" s="5" t="s">
        <v>504</v>
      </c>
      <c r="D121" s="5" t="s">
        <v>115</v>
      </c>
      <c r="E121" s="19">
        <v>10</v>
      </c>
      <c r="F121" s="19">
        <v>38</v>
      </c>
      <c r="G121" s="22">
        <v>11</v>
      </c>
      <c r="H121" s="22">
        <v>38</v>
      </c>
      <c r="I121" s="22">
        <f t="shared" si="44"/>
        <v>95</v>
      </c>
      <c r="J121" s="19">
        <v>30</v>
      </c>
      <c r="K121" s="19">
        <v>4</v>
      </c>
      <c r="L121" s="19">
        <f t="shared" si="45"/>
        <v>100</v>
      </c>
      <c r="M121" s="19">
        <v>23</v>
      </c>
      <c r="N121" s="19">
        <v>22</v>
      </c>
      <c r="O121" s="19">
        <v>24</v>
      </c>
      <c r="P121" s="19">
        <v>22</v>
      </c>
      <c r="Q121" s="19">
        <f t="shared" si="46"/>
        <v>98</v>
      </c>
      <c r="R121" s="19">
        <f t="shared" si="47"/>
        <v>98</v>
      </c>
      <c r="S121" s="19">
        <v>20</v>
      </c>
      <c r="T121" s="19">
        <v>5</v>
      </c>
      <c r="U121" s="19">
        <f t="shared" si="48"/>
        <v>100</v>
      </c>
      <c r="V121" s="19">
        <v>22</v>
      </c>
      <c r="W121" s="23">
        <v>24</v>
      </c>
      <c r="X121" s="20">
        <f t="shared" si="49"/>
        <v>92</v>
      </c>
      <c r="Y121" s="42">
        <f t="shared" si="50"/>
        <v>96</v>
      </c>
      <c r="Z121" s="20">
        <f t="shared" si="51"/>
        <v>96</v>
      </c>
      <c r="AA121" s="19">
        <v>20</v>
      </c>
      <c r="AB121" s="19">
        <v>1</v>
      </c>
      <c r="AC121" s="19">
        <f t="shared" si="52"/>
        <v>20</v>
      </c>
      <c r="AD121" s="19">
        <v>20</v>
      </c>
      <c r="AE121" s="19">
        <v>1</v>
      </c>
      <c r="AF121" s="19">
        <f t="shared" si="53"/>
        <v>20</v>
      </c>
      <c r="AG121" s="19">
        <v>1</v>
      </c>
      <c r="AH121" s="19">
        <v>1</v>
      </c>
      <c r="AI121" s="20">
        <f t="shared" si="54"/>
        <v>100</v>
      </c>
      <c r="AJ121" s="42">
        <f t="shared" si="55"/>
        <v>44</v>
      </c>
      <c r="AK121" s="19">
        <v>23</v>
      </c>
      <c r="AL121" s="19">
        <v>24</v>
      </c>
      <c r="AM121" s="20">
        <f t="shared" si="56"/>
        <v>96</v>
      </c>
      <c r="AN121" s="19">
        <v>24</v>
      </c>
      <c r="AO121" s="19">
        <v>24</v>
      </c>
      <c r="AP121" s="20">
        <f t="shared" si="57"/>
        <v>100</v>
      </c>
      <c r="AQ121" s="19">
        <v>22</v>
      </c>
      <c r="AR121" s="19">
        <v>22</v>
      </c>
      <c r="AS121" s="20">
        <f t="shared" si="58"/>
        <v>100</v>
      </c>
      <c r="AT121" s="20">
        <f t="shared" si="59"/>
        <v>98</v>
      </c>
      <c r="AU121" s="19">
        <v>24</v>
      </c>
      <c r="AV121" s="19">
        <v>24</v>
      </c>
      <c r="AW121" s="20">
        <f t="shared" si="60"/>
        <v>100</v>
      </c>
      <c r="AX121" s="19">
        <v>24</v>
      </c>
      <c r="AY121" s="19">
        <v>24</v>
      </c>
      <c r="AZ121" s="20">
        <f t="shared" si="61"/>
        <v>100</v>
      </c>
      <c r="BA121" s="19">
        <v>24</v>
      </c>
      <c r="BB121" s="19">
        <v>24</v>
      </c>
      <c r="BC121" s="20">
        <f t="shared" si="62"/>
        <v>100</v>
      </c>
      <c r="BD121" s="20">
        <f t="shared" si="63"/>
        <v>100</v>
      </c>
      <c r="BE121" s="20">
        <f t="shared" si="64"/>
        <v>87</v>
      </c>
      <c r="BF121" s="24"/>
      <c r="BG121" s="19">
        <f t="shared" si="65"/>
        <v>41</v>
      </c>
      <c r="BH121" s="19">
        <f t="shared" si="66"/>
        <v>1</v>
      </c>
      <c r="BI121" s="19">
        <f t="shared" si="67"/>
        <v>94</v>
      </c>
      <c r="BJ121" s="19">
        <f t="shared" si="68"/>
        <v>1</v>
      </c>
      <c r="BK121" s="19">
        <f t="shared" si="69"/>
        <v>80</v>
      </c>
      <c r="BL121" s="19">
        <f t="shared" si="70"/>
        <v>120</v>
      </c>
      <c r="BM121" s="19">
        <f t="shared" si="71"/>
        <v>117</v>
      </c>
      <c r="BN121" s="19">
        <f t="shared" si="72"/>
        <v>269</v>
      </c>
      <c r="BO121" s="19">
        <f t="shared" si="73"/>
        <v>1</v>
      </c>
      <c r="BP121" s="19">
        <f t="shared" si="74"/>
        <v>123</v>
      </c>
      <c r="BQ121" s="19">
        <f t="shared" si="75"/>
        <v>1</v>
      </c>
      <c r="BR121" s="19">
        <f t="shared" si="76"/>
        <v>1</v>
      </c>
      <c r="BS121" s="19">
        <f t="shared" si="77"/>
        <v>1</v>
      </c>
      <c r="BT121" s="19">
        <f t="shared" si="78"/>
        <v>1</v>
      </c>
      <c r="BU121" s="19">
        <f t="shared" si="79"/>
        <v>1</v>
      </c>
      <c r="BV121" s="19">
        <f t="shared" si="80"/>
        <v>18</v>
      </c>
      <c r="BW121" s="19">
        <f t="shared" si="81"/>
        <v>80</v>
      </c>
      <c r="BX121" s="19">
        <f t="shared" si="82"/>
        <v>244</v>
      </c>
      <c r="BY121" s="19">
        <f t="shared" si="83"/>
        <v>72</v>
      </c>
      <c r="BZ121" s="19">
        <f t="shared" si="84"/>
        <v>1</v>
      </c>
      <c r="CA121" s="18">
        <f t="shared" si="43"/>
        <v>87</v>
      </c>
      <c r="CB121" s="19">
        <f t="shared" si="85"/>
        <v>10</v>
      </c>
    </row>
    <row r="122" spans="1:80" s="16" customFormat="1" x14ac:dyDescent="0.2">
      <c r="A122" s="21">
        <v>89</v>
      </c>
      <c r="B122" s="34">
        <v>6668017660</v>
      </c>
      <c r="C122" s="5" t="s">
        <v>418</v>
      </c>
      <c r="D122" s="5" t="s">
        <v>126</v>
      </c>
      <c r="E122" s="19">
        <v>10</v>
      </c>
      <c r="F122" s="19">
        <v>30</v>
      </c>
      <c r="G122" s="22">
        <v>11</v>
      </c>
      <c r="H122" s="22">
        <v>38</v>
      </c>
      <c r="I122" s="22">
        <f t="shared" si="44"/>
        <v>85</v>
      </c>
      <c r="J122" s="19">
        <v>30</v>
      </c>
      <c r="K122" s="19">
        <v>3</v>
      </c>
      <c r="L122" s="19">
        <f t="shared" si="45"/>
        <v>90</v>
      </c>
      <c r="M122" s="19">
        <v>121</v>
      </c>
      <c r="N122" s="19">
        <v>94</v>
      </c>
      <c r="O122" s="19">
        <v>126</v>
      </c>
      <c r="P122" s="19">
        <v>100</v>
      </c>
      <c r="Q122" s="19">
        <f t="shared" si="46"/>
        <v>95</v>
      </c>
      <c r="R122" s="19">
        <f t="shared" si="47"/>
        <v>91</v>
      </c>
      <c r="S122" s="19">
        <v>20</v>
      </c>
      <c r="T122" s="19">
        <v>4</v>
      </c>
      <c r="U122" s="19">
        <f t="shared" si="48"/>
        <v>80</v>
      </c>
      <c r="V122" s="19">
        <v>123</v>
      </c>
      <c r="W122" s="23">
        <v>137</v>
      </c>
      <c r="X122" s="20">
        <f t="shared" si="49"/>
        <v>90</v>
      </c>
      <c r="Y122" s="42">
        <f t="shared" si="50"/>
        <v>85</v>
      </c>
      <c r="Z122" s="20">
        <f t="shared" si="51"/>
        <v>85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4</v>
      </c>
      <c r="AF122" s="19">
        <f t="shared" si="53"/>
        <v>80</v>
      </c>
      <c r="AG122" s="19">
        <v>8</v>
      </c>
      <c r="AH122" s="19">
        <v>8</v>
      </c>
      <c r="AI122" s="20">
        <f t="shared" si="54"/>
        <v>100</v>
      </c>
      <c r="AJ122" s="42">
        <f t="shared" si="55"/>
        <v>74</v>
      </c>
      <c r="AK122" s="19">
        <v>99</v>
      </c>
      <c r="AL122" s="19">
        <v>137</v>
      </c>
      <c r="AM122" s="20">
        <f t="shared" si="56"/>
        <v>72</v>
      </c>
      <c r="AN122" s="19">
        <v>133</v>
      </c>
      <c r="AO122" s="19">
        <v>137</v>
      </c>
      <c r="AP122" s="20">
        <f t="shared" si="57"/>
        <v>97</v>
      </c>
      <c r="AQ122" s="19">
        <v>103</v>
      </c>
      <c r="AR122" s="19">
        <v>105</v>
      </c>
      <c r="AS122" s="20">
        <f t="shared" si="58"/>
        <v>98</v>
      </c>
      <c r="AT122" s="20">
        <f t="shared" si="59"/>
        <v>87</v>
      </c>
      <c r="AU122" s="19">
        <v>129</v>
      </c>
      <c r="AV122" s="19">
        <v>137</v>
      </c>
      <c r="AW122" s="20">
        <f t="shared" si="60"/>
        <v>94</v>
      </c>
      <c r="AX122" s="19">
        <v>122</v>
      </c>
      <c r="AY122" s="19">
        <v>137</v>
      </c>
      <c r="AZ122" s="20">
        <f t="shared" si="61"/>
        <v>89</v>
      </c>
      <c r="BA122" s="19">
        <v>137</v>
      </c>
      <c r="BB122" s="19">
        <v>137</v>
      </c>
      <c r="BC122" s="20">
        <f t="shared" si="62"/>
        <v>100</v>
      </c>
      <c r="BD122" s="20">
        <f t="shared" si="63"/>
        <v>96</v>
      </c>
      <c r="BE122" s="20">
        <f t="shared" si="64"/>
        <v>87</v>
      </c>
      <c r="BF122" s="24"/>
      <c r="BG122" s="19">
        <f t="shared" si="65"/>
        <v>304</v>
      </c>
      <c r="BH122" s="19">
        <f t="shared" si="66"/>
        <v>239</v>
      </c>
      <c r="BI122" s="19">
        <f t="shared" si="67"/>
        <v>232</v>
      </c>
      <c r="BJ122" s="19">
        <f t="shared" si="68"/>
        <v>253</v>
      </c>
      <c r="BK122" s="19">
        <f t="shared" si="69"/>
        <v>268</v>
      </c>
      <c r="BL122" s="19">
        <f t="shared" si="70"/>
        <v>159</v>
      </c>
      <c r="BM122" s="19">
        <f t="shared" si="71"/>
        <v>62</v>
      </c>
      <c r="BN122" s="19">
        <f t="shared" si="72"/>
        <v>41</v>
      </c>
      <c r="BO122" s="19">
        <f t="shared" si="73"/>
        <v>1</v>
      </c>
      <c r="BP122" s="19">
        <f t="shared" si="74"/>
        <v>311</v>
      </c>
      <c r="BQ122" s="19">
        <f t="shared" si="75"/>
        <v>254</v>
      </c>
      <c r="BR122" s="19">
        <f t="shared" si="76"/>
        <v>172</v>
      </c>
      <c r="BS122" s="19">
        <f t="shared" si="77"/>
        <v>268</v>
      </c>
      <c r="BT122" s="19">
        <f t="shared" si="78"/>
        <v>334</v>
      </c>
      <c r="BU122" s="19">
        <f t="shared" si="79"/>
        <v>1</v>
      </c>
      <c r="BV122" s="19">
        <f t="shared" si="80"/>
        <v>290</v>
      </c>
      <c r="BW122" s="19">
        <f t="shared" si="81"/>
        <v>268</v>
      </c>
      <c r="BX122" s="19">
        <f t="shared" si="82"/>
        <v>47</v>
      </c>
      <c r="BY122" s="19">
        <f t="shared" si="83"/>
        <v>308</v>
      </c>
      <c r="BZ122" s="19">
        <f t="shared" si="84"/>
        <v>215</v>
      </c>
      <c r="CA122" s="18">
        <f t="shared" si="43"/>
        <v>87</v>
      </c>
      <c r="CB122" s="19">
        <f t="shared" si="85"/>
        <v>10</v>
      </c>
    </row>
    <row r="123" spans="1:80" s="16" customFormat="1" x14ac:dyDescent="0.2">
      <c r="A123" s="21">
        <v>92</v>
      </c>
      <c r="B123" s="34">
        <v>6668017010</v>
      </c>
      <c r="C123" s="5" t="s">
        <v>418</v>
      </c>
      <c r="D123" s="5" t="s">
        <v>129</v>
      </c>
      <c r="E123" s="19">
        <v>9</v>
      </c>
      <c r="F123" s="19">
        <v>34</v>
      </c>
      <c r="G123" s="22">
        <v>11</v>
      </c>
      <c r="H123" s="22">
        <v>38</v>
      </c>
      <c r="I123" s="22">
        <f t="shared" si="44"/>
        <v>86</v>
      </c>
      <c r="J123" s="19">
        <v>30</v>
      </c>
      <c r="K123" s="19">
        <v>4</v>
      </c>
      <c r="L123" s="19">
        <f t="shared" si="45"/>
        <v>100</v>
      </c>
      <c r="M123" s="19">
        <v>127</v>
      </c>
      <c r="N123" s="19">
        <v>122</v>
      </c>
      <c r="O123" s="19">
        <v>129</v>
      </c>
      <c r="P123" s="19">
        <v>123</v>
      </c>
      <c r="Q123" s="19">
        <f t="shared" si="46"/>
        <v>99</v>
      </c>
      <c r="R123" s="19">
        <f t="shared" si="47"/>
        <v>95</v>
      </c>
      <c r="S123" s="19">
        <v>20</v>
      </c>
      <c r="T123" s="19">
        <v>5</v>
      </c>
      <c r="U123" s="19">
        <f t="shared" si="48"/>
        <v>100</v>
      </c>
      <c r="V123" s="19">
        <v>135</v>
      </c>
      <c r="W123" s="23">
        <v>136</v>
      </c>
      <c r="X123" s="20">
        <f t="shared" si="49"/>
        <v>99</v>
      </c>
      <c r="Y123" s="42">
        <f t="shared" si="50"/>
        <v>100</v>
      </c>
      <c r="Z123" s="20">
        <f t="shared" si="51"/>
        <v>100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2</v>
      </c>
      <c r="AF123" s="19">
        <f t="shared" si="53"/>
        <v>40</v>
      </c>
      <c r="AG123" s="19">
        <v>6</v>
      </c>
      <c r="AH123" s="19">
        <v>6</v>
      </c>
      <c r="AI123" s="20">
        <f t="shared" si="54"/>
        <v>100</v>
      </c>
      <c r="AJ123" s="42">
        <f t="shared" si="55"/>
        <v>46</v>
      </c>
      <c r="AK123" s="19">
        <v>127</v>
      </c>
      <c r="AL123" s="19">
        <v>136</v>
      </c>
      <c r="AM123" s="20">
        <f t="shared" si="56"/>
        <v>93</v>
      </c>
      <c r="AN123" s="19">
        <v>136</v>
      </c>
      <c r="AO123" s="19">
        <v>136</v>
      </c>
      <c r="AP123" s="20">
        <f t="shared" si="57"/>
        <v>100</v>
      </c>
      <c r="AQ123" s="19">
        <v>114</v>
      </c>
      <c r="AR123" s="19">
        <v>115</v>
      </c>
      <c r="AS123" s="20">
        <f t="shared" si="58"/>
        <v>99</v>
      </c>
      <c r="AT123" s="20">
        <f t="shared" si="59"/>
        <v>97</v>
      </c>
      <c r="AU123" s="19">
        <v>132</v>
      </c>
      <c r="AV123" s="19">
        <v>136</v>
      </c>
      <c r="AW123" s="20">
        <f t="shared" si="60"/>
        <v>97</v>
      </c>
      <c r="AX123" s="19">
        <v>133</v>
      </c>
      <c r="AY123" s="19">
        <v>136</v>
      </c>
      <c r="AZ123" s="20">
        <f t="shared" si="61"/>
        <v>98</v>
      </c>
      <c r="BA123" s="19">
        <v>135</v>
      </c>
      <c r="BB123" s="19">
        <v>136</v>
      </c>
      <c r="BC123" s="20">
        <f t="shared" si="62"/>
        <v>99</v>
      </c>
      <c r="BD123" s="20">
        <f t="shared" si="63"/>
        <v>98</v>
      </c>
      <c r="BE123" s="20">
        <f t="shared" si="64"/>
        <v>87</v>
      </c>
      <c r="BF123" s="24"/>
      <c r="BG123" s="19">
        <f t="shared" si="65"/>
        <v>289</v>
      </c>
      <c r="BH123" s="19">
        <f t="shared" si="66"/>
        <v>1</v>
      </c>
      <c r="BI123" s="19">
        <f t="shared" si="67"/>
        <v>52</v>
      </c>
      <c r="BJ123" s="19">
        <f t="shared" si="68"/>
        <v>1</v>
      </c>
      <c r="BK123" s="19">
        <f t="shared" si="69"/>
        <v>1</v>
      </c>
      <c r="BL123" s="19">
        <f t="shared" si="70"/>
        <v>27</v>
      </c>
      <c r="BM123" s="19">
        <f t="shared" si="71"/>
        <v>202</v>
      </c>
      <c r="BN123" s="19">
        <f t="shared" si="72"/>
        <v>185</v>
      </c>
      <c r="BO123" s="19">
        <f t="shared" si="73"/>
        <v>1</v>
      </c>
      <c r="BP123" s="19">
        <f t="shared" si="74"/>
        <v>189</v>
      </c>
      <c r="BQ123" s="19">
        <f t="shared" si="75"/>
        <v>1</v>
      </c>
      <c r="BR123" s="19">
        <f t="shared" si="76"/>
        <v>112</v>
      </c>
      <c r="BS123" s="19">
        <f t="shared" si="77"/>
        <v>168</v>
      </c>
      <c r="BT123" s="19">
        <f t="shared" si="78"/>
        <v>76</v>
      </c>
      <c r="BU123" s="19">
        <f t="shared" si="79"/>
        <v>97</v>
      </c>
      <c r="BV123" s="19">
        <f t="shared" si="80"/>
        <v>142</v>
      </c>
      <c r="BW123" s="19">
        <f t="shared" si="81"/>
        <v>1</v>
      </c>
      <c r="BX123" s="19">
        <f t="shared" si="82"/>
        <v>217</v>
      </c>
      <c r="BY123" s="19">
        <f t="shared" si="83"/>
        <v>122</v>
      </c>
      <c r="BZ123" s="19">
        <f t="shared" si="84"/>
        <v>96</v>
      </c>
      <c r="CA123" s="18">
        <f t="shared" si="43"/>
        <v>87</v>
      </c>
      <c r="CB123" s="19">
        <f t="shared" si="85"/>
        <v>10</v>
      </c>
    </row>
    <row r="124" spans="1:80" s="16" customFormat="1" x14ac:dyDescent="0.2">
      <c r="A124" s="21">
        <v>105</v>
      </c>
      <c r="B124" s="34">
        <v>6657003560</v>
      </c>
      <c r="C124" s="5" t="s">
        <v>420</v>
      </c>
      <c r="D124" s="6" t="s">
        <v>142</v>
      </c>
      <c r="E124" s="19">
        <v>9</v>
      </c>
      <c r="F124" s="19">
        <v>32</v>
      </c>
      <c r="G124" s="22">
        <v>9</v>
      </c>
      <c r="H124" s="22">
        <v>36</v>
      </c>
      <c r="I124" s="22">
        <f t="shared" si="44"/>
        <v>94</v>
      </c>
      <c r="J124" s="19">
        <v>30</v>
      </c>
      <c r="K124" s="19">
        <v>4</v>
      </c>
      <c r="L124" s="19">
        <f t="shared" si="45"/>
        <v>100</v>
      </c>
      <c r="M124" s="19">
        <v>259</v>
      </c>
      <c r="N124" s="19">
        <v>234</v>
      </c>
      <c r="O124" s="19">
        <v>260</v>
      </c>
      <c r="P124" s="19">
        <v>236</v>
      </c>
      <c r="Q124" s="19">
        <f t="shared" si="46"/>
        <v>99</v>
      </c>
      <c r="R124" s="19">
        <f t="shared" si="47"/>
        <v>98</v>
      </c>
      <c r="S124" s="19">
        <v>20</v>
      </c>
      <c r="T124" s="19">
        <v>5</v>
      </c>
      <c r="U124" s="19">
        <f t="shared" si="48"/>
        <v>100</v>
      </c>
      <c r="V124" s="19">
        <v>272</v>
      </c>
      <c r="W124" s="23">
        <v>284</v>
      </c>
      <c r="X124" s="20">
        <f t="shared" si="49"/>
        <v>96</v>
      </c>
      <c r="Y124" s="42">
        <f t="shared" si="50"/>
        <v>98</v>
      </c>
      <c r="Z124" s="20">
        <f t="shared" si="51"/>
        <v>98</v>
      </c>
      <c r="AA124" s="19">
        <v>20</v>
      </c>
      <c r="AB124" s="19">
        <v>0</v>
      </c>
      <c r="AC124" s="19">
        <f t="shared" si="52"/>
        <v>0</v>
      </c>
      <c r="AD124" s="19">
        <v>20</v>
      </c>
      <c r="AE124" s="19">
        <v>1</v>
      </c>
      <c r="AF124" s="19">
        <f t="shared" si="53"/>
        <v>20</v>
      </c>
      <c r="AG124" s="19">
        <v>4</v>
      </c>
      <c r="AH124" s="19">
        <v>4</v>
      </c>
      <c r="AI124" s="20">
        <f t="shared" si="54"/>
        <v>100</v>
      </c>
      <c r="AJ124" s="42">
        <f t="shared" si="55"/>
        <v>38</v>
      </c>
      <c r="AK124" s="19">
        <v>282</v>
      </c>
      <c r="AL124" s="19">
        <v>284</v>
      </c>
      <c r="AM124" s="20">
        <f t="shared" si="56"/>
        <v>99</v>
      </c>
      <c r="AN124" s="19">
        <v>283</v>
      </c>
      <c r="AO124" s="19">
        <v>284</v>
      </c>
      <c r="AP124" s="20">
        <f t="shared" si="57"/>
        <v>100</v>
      </c>
      <c r="AQ124" s="19">
        <v>227</v>
      </c>
      <c r="AR124" s="19">
        <v>227</v>
      </c>
      <c r="AS124" s="20">
        <f t="shared" si="58"/>
        <v>100</v>
      </c>
      <c r="AT124" s="20">
        <f t="shared" si="59"/>
        <v>100</v>
      </c>
      <c r="AU124" s="19">
        <v>283</v>
      </c>
      <c r="AV124" s="19">
        <v>284</v>
      </c>
      <c r="AW124" s="20">
        <f t="shared" si="60"/>
        <v>100</v>
      </c>
      <c r="AX124" s="19">
        <v>278</v>
      </c>
      <c r="AY124" s="19">
        <v>284</v>
      </c>
      <c r="AZ124" s="20">
        <f t="shared" si="61"/>
        <v>98</v>
      </c>
      <c r="BA124" s="19">
        <v>282</v>
      </c>
      <c r="BB124" s="19">
        <v>284</v>
      </c>
      <c r="BC124" s="20">
        <f t="shared" si="62"/>
        <v>99</v>
      </c>
      <c r="BD124" s="20">
        <f t="shared" si="63"/>
        <v>99</v>
      </c>
      <c r="BE124" s="20">
        <f t="shared" si="64"/>
        <v>87</v>
      </c>
      <c r="BF124" s="24"/>
      <c r="BG124" s="19">
        <f t="shared" si="65"/>
        <v>104</v>
      </c>
      <c r="BH124" s="19">
        <f t="shared" si="66"/>
        <v>1</v>
      </c>
      <c r="BI124" s="19">
        <f t="shared" si="67"/>
        <v>52</v>
      </c>
      <c r="BJ124" s="19">
        <f t="shared" si="68"/>
        <v>1</v>
      </c>
      <c r="BK124" s="19">
        <f t="shared" si="69"/>
        <v>30</v>
      </c>
      <c r="BL124" s="19">
        <f t="shared" si="70"/>
        <v>50</v>
      </c>
      <c r="BM124" s="19">
        <f t="shared" si="71"/>
        <v>202</v>
      </c>
      <c r="BN124" s="19">
        <f t="shared" si="72"/>
        <v>269</v>
      </c>
      <c r="BO124" s="19">
        <f t="shared" si="73"/>
        <v>1</v>
      </c>
      <c r="BP124" s="19">
        <f t="shared" si="74"/>
        <v>46</v>
      </c>
      <c r="BQ124" s="19">
        <f t="shared" si="75"/>
        <v>1</v>
      </c>
      <c r="BR124" s="19">
        <f t="shared" si="76"/>
        <v>1</v>
      </c>
      <c r="BS124" s="19">
        <f t="shared" si="77"/>
        <v>1</v>
      </c>
      <c r="BT124" s="19">
        <f t="shared" si="78"/>
        <v>76</v>
      </c>
      <c r="BU124" s="19">
        <f t="shared" si="79"/>
        <v>97</v>
      </c>
      <c r="BV124" s="19">
        <f t="shared" si="80"/>
        <v>18</v>
      </c>
      <c r="BW124" s="19">
        <f t="shared" si="81"/>
        <v>30</v>
      </c>
      <c r="BX124" s="19">
        <f t="shared" si="82"/>
        <v>280</v>
      </c>
      <c r="BY124" s="19">
        <f t="shared" si="83"/>
        <v>1</v>
      </c>
      <c r="BZ124" s="19">
        <f t="shared" si="84"/>
        <v>36</v>
      </c>
      <c r="CA124" s="18">
        <f t="shared" si="43"/>
        <v>87</v>
      </c>
      <c r="CB124" s="19">
        <f t="shared" si="85"/>
        <v>10</v>
      </c>
    </row>
    <row r="125" spans="1:80" s="16" customFormat="1" ht="30" x14ac:dyDescent="0.2">
      <c r="A125" s="21">
        <v>111</v>
      </c>
      <c r="B125" s="34">
        <v>6646009111</v>
      </c>
      <c r="C125" s="5" t="s">
        <v>492</v>
      </c>
      <c r="D125" s="5" t="s">
        <v>148</v>
      </c>
      <c r="E125" s="19">
        <v>10</v>
      </c>
      <c r="F125" s="19">
        <v>38</v>
      </c>
      <c r="G125" s="22">
        <v>11</v>
      </c>
      <c r="H125" s="22">
        <v>38</v>
      </c>
      <c r="I125" s="22">
        <f t="shared" si="44"/>
        <v>95</v>
      </c>
      <c r="J125" s="19">
        <v>30</v>
      </c>
      <c r="K125" s="19">
        <v>4</v>
      </c>
      <c r="L125" s="19">
        <f t="shared" si="45"/>
        <v>100</v>
      </c>
      <c r="M125" s="19">
        <v>20</v>
      </c>
      <c r="N125" s="19">
        <v>26</v>
      </c>
      <c r="O125" s="19">
        <v>22</v>
      </c>
      <c r="P125" s="19">
        <v>26</v>
      </c>
      <c r="Q125" s="19">
        <f t="shared" si="46"/>
        <v>95</v>
      </c>
      <c r="R125" s="19">
        <f t="shared" si="47"/>
        <v>97</v>
      </c>
      <c r="S125" s="19">
        <v>20</v>
      </c>
      <c r="T125" s="19">
        <v>5</v>
      </c>
      <c r="U125" s="19">
        <f t="shared" si="48"/>
        <v>100</v>
      </c>
      <c r="V125" s="19">
        <v>26</v>
      </c>
      <c r="W125" s="23">
        <v>28</v>
      </c>
      <c r="X125" s="20">
        <f t="shared" si="49"/>
        <v>93</v>
      </c>
      <c r="Y125" s="42">
        <f t="shared" si="50"/>
        <v>97</v>
      </c>
      <c r="Z125" s="20">
        <f t="shared" si="51"/>
        <v>97</v>
      </c>
      <c r="AA125" s="19">
        <v>20</v>
      </c>
      <c r="AB125" s="19">
        <v>0</v>
      </c>
      <c r="AC125" s="19">
        <f t="shared" si="52"/>
        <v>0</v>
      </c>
      <c r="AD125" s="19">
        <v>20</v>
      </c>
      <c r="AE125" s="19">
        <v>2</v>
      </c>
      <c r="AF125" s="19">
        <f t="shared" si="53"/>
        <v>40</v>
      </c>
      <c r="AG125" s="19">
        <v>1</v>
      </c>
      <c r="AH125" s="19">
        <v>1</v>
      </c>
      <c r="AI125" s="20">
        <f t="shared" si="54"/>
        <v>100</v>
      </c>
      <c r="AJ125" s="42">
        <f t="shared" si="55"/>
        <v>46</v>
      </c>
      <c r="AK125" s="19">
        <v>28</v>
      </c>
      <c r="AL125" s="19">
        <v>28</v>
      </c>
      <c r="AM125" s="20">
        <f t="shared" si="56"/>
        <v>100</v>
      </c>
      <c r="AN125" s="19">
        <v>28</v>
      </c>
      <c r="AO125" s="19">
        <v>28</v>
      </c>
      <c r="AP125" s="20">
        <f t="shared" si="57"/>
        <v>100</v>
      </c>
      <c r="AQ125" s="19">
        <v>21</v>
      </c>
      <c r="AR125" s="19">
        <v>21</v>
      </c>
      <c r="AS125" s="20">
        <f t="shared" si="58"/>
        <v>100</v>
      </c>
      <c r="AT125" s="20">
        <f t="shared" si="59"/>
        <v>100</v>
      </c>
      <c r="AU125" s="19">
        <v>28</v>
      </c>
      <c r="AV125" s="19">
        <v>28</v>
      </c>
      <c r="AW125" s="20">
        <f t="shared" si="60"/>
        <v>100</v>
      </c>
      <c r="AX125" s="19">
        <v>25</v>
      </c>
      <c r="AY125" s="19">
        <v>28</v>
      </c>
      <c r="AZ125" s="20">
        <f t="shared" si="61"/>
        <v>89</v>
      </c>
      <c r="BA125" s="19">
        <v>27</v>
      </c>
      <c r="BB125" s="19">
        <v>28</v>
      </c>
      <c r="BC125" s="20">
        <f t="shared" si="62"/>
        <v>96</v>
      </c>
      <c r="BD125" s="20">
        <f t="shared" si="63"/>
        <v>96</v>
      </c>
      <c r="BE125" s="20">
        <f t="shared" si="64"/>
        <v>87</v>
      </c>
      <c r="BF125" s="24"/>
      <c r="BG125" s="19">
        <f t="shared" si="65"/>
        <v>41</v>
      </c>
      <c r="BH125" s="19">
        <f t="shared" si="66"/>
        <v>1</v>
      </c>
      <c r="BI125" s="19">
        <f t="shared" si="67"/>
        <v>232</v>
      </c>
      <c r="BJ125" s="19">
        <f t="shared" si="68"/>
        <v>1</v>
      </c>
      <c r="BK125" s="19">
        <f t="shared" si="69"/>
        <v>47</v>
      </c>
      <c r="BL125" s="19">
        <f t="shared" si="70"/>
        <v>93</v>
      </c>
      <c r="BM125" s="19">
        <f t="shared" si="71"/>
        <v>202</v>
      </c>
      <c r="BN125" s="19">
        <f t="shared" si="72"/>
        <v>185</v>
      </c>
      <c r="BO125" s="19">
        <f t="shared" si="73"/>
        <v>1</v>
      </c>
      <c r="BP125" s="19">
        <f t="shared" si="74"/>
        <v>1</v>
      </c>
      <c r="BQ125" s="19">
        <f t="shared" si="75"/>
        <v>1</v>
      </c>
      <c r="BR125" s="19">
        <f t="shared" si="76"/>
        <v>1</v>
      </c>
      <c r="BS125" s="19">
        <f t="shared" si="77"/>
        <v>1</v>
      </c>
      <c r="BT125" s="19">
        <f t="shared" si="78"/>
        <v>334</v>
      </c>
      <c r="BU125" s="19">
        <f t="shared" si="79"/>
        <v>270</v>
      </c>
      <c r="BV125" s="19">
        <f t="shared" si="80"/>
        <v>59</v>
      </c>
      <c r="BW125" s="19">
        <f t="shared" si="81"/>
        <v>47</v>
      </c>
      <c r="BX125" s="19">
        <f t="shared" si="82"/>
        <v>217</v>
      </c>
      <c r="BY125" s="19">
        <f t="shared" si="83"/>
        <v>1</v>
      </c>
      <c r="BZ125" s="19">
        <f t="shared" si="84"/>
        <v>215</v>
      </c>
      <c r="CA125" s="18">
        <f t="shared" si="43"/>
        <v>87</v>
      </c>
      <c r="CB125" s="19">
        <f t="shared" si="85"/>
        <v>10</v>
      </c>
    </row>
    <row r="126" spans="1:80" s="16" customFormat="1" x14ac:dyDescent="0.2">
      <c r="A126" s="21">
        <v>125</v>
      </c>
      <c r="B126" s="34">
        <v>6627012863</v>
      </c>
      <c r="C126" s="5" t="s">
        <v>424</v>
      </c>
      <c r="D126" s="5" t="s">
        <v>162</v>
      </c>
      <c r="E126" s="19">
        <v>7</v>
      </c>
      <c r="F126" s="19">
        <v>34</v>
      </c>
      <c r="G126" s="22">
        <v>11</v>
      </c>
      <c r="H126" s="22">
        <v>38</v>
      </c>
      <c r="I126" s="22">
        <f t="shared" si="44"/>
        <v>77</v>
      </c>
      <c r="J126" s="19">
        <v>30</v>
      </c>
      <c r="K126" s="19">
        <v>4</v>
      </c>
      <c r="L126" s="19">
        <f t="shared" si="45"/>
        <v>100</v>
      </c>
      <c r="M126" s="19">
        <v>80</v>
      </c>
      <c r="N126" s="19">
        <v>64</v>
      </c>
      <c r="O126" s="19">
        <v>80</v>
      </c>
      <c r="P126" s="19">
        <v>64</v>
      </c>
      <c r="Q126" s="19">
        <f t="shared" si="46"/>
        <v>100</v>
      </c>
      <c r="R126" s="19">
        <f t="shared" si="47"/>
        <v>93</v>
      </c>
      <c r="S126" s="19">
        <v>20</v>
      </c>
      <c r="T126" s="19">
        <v>4</v>
      </c>
      <c r="U126" s="19">
        <f t="shared" si="48"/>
        <v>80</v>
      </c>
      <c r="V126" s="19">
        <v>80</v>
      </c>
      <c r="W126" s="23">
        <v>91</v>
      </c>
      <c r="X126" s="20">
        <f t="shared" si="49"/>
        <v>88</v>
      </c>
      <c r="Y126" s="42">
        <f t="shared" si="50"/>
        <v>84</v>
      </c>
      <c r="Z126" s="20">
        <f t="shared" si="51"/>
        <v>84</v>
      </c>
      <c r="AA126" s="19">
        <v>20</v>
      </c>
      <c r="AB126" s="19">
        <v>1</v>
      </c>
      <c r="AC126" s="19">
        <f t="shared" si="52"/>
        <v>20</v>
      </c>
      <c r="AD126" s="19">
        <v>20</v>
      </c>
      <c r="AE126" s="19">
        <v>3</v>
      </c>
      <c r="AF126" s="19">
        <f t="shared" si="53"/>
        <v>60</v>
      </c>
      <c r="AG126" s="19">
        <v>7</v>
      </c>
      <c r="AH126" s="19">
        <v>7</v>
      </c>
      <c r="AI126" s="20">
        <f t="shared" si="54"/>
        <v>100</v>
      </c>
      <c r="AJ126" s="42">
        <f t="shared" si="55"/>
        <v>60</v>
      </c>
      <c r="AK126" s="19">
        <v>91</v>
      </c>
      <c r="AL126" s="19">
        <v>91</v>
      </c>
      <c r="AM126" s="20">
        <f t="shared" si="56"/>
        <v>100</v>
      </c>
      <c r="AN126" s="19">
        <v>91</v>
      </c>
      <c r="AO126" s="19">
        <v>91</v>
      </c>
      <c r="AP126" s="20">
        <f t="shared" si="57"/>
        <v>100</v>
      </c>
      <c r="AQ126" s="19">
        <v>65</v>
      </c>
      <c r="AR126" s="19">
        <v>65</v>
      </c>
      <c r="AS126" s="20">
        <f t="shared" si="58"/>
        <v>100</v>
      </c>
      <c r="AT126" s="20">
        <f t="shared" si="59"/>
        <v>100</v>
      </c>
      <c r="AU126" s="19">
        <v>88</v>
      </c>
      <c r="AV126" s="19">
        <v>91</v>
      </c>
      <c r="AW126" s="20">
        <f t="shared" si="60"/>
        <v>97</v>
      </c>
      <c r="AX126" s="19">
        <v>85</v>
      </c>
      <c r="AY126" s="19">
        <v>91</v>
      </c>
      <c r="AZ126" s="20">
        <f t="shared" si="61"/>
        <v>93</v>
      </c>
      <c r="BA126" s="19">
        <v>88</v>
      </c>
      <c r="BB126" s="19">
        <v>91</v>
      </c>
      <c r="BC126" s="20">
        <f t="shared" si="62"/>
        <v>97</v>
      </c>
      <c r="BD126" s="20">
        <f t="shared" si="63"/>
        <v>96</v>
      </c>
      <c r="BE126" s="20">
        <f t="shared" si="64"/>
        <v>87</v>
      </c>
      <c r="BF126" s="24"/>
      <c r="BG126" s="19">
        <f t="shared" si="65"/>
        <v>347</v>
      </c>
      <c r="BH126" s="19">
        <f t="shared" si="66"/>
        <v>1</v>
      </c>
      <c r="BI126" s="19">
        <f t="shared" si="67"/>
        <v>1</v>
      </c>
      <c r="BJ126" s="19">
        <f t="shared" si="68"/>
        <v>253</v>
      </c>
      <c r="BK126" s="19">
        <f t="shared" si="69"/>
        <v>278</v>
      </c>
      <c r="BL126" s="19">
        <f t="shared" si="70"/>
        <v>187</v>
      </c>
      <c r="BM126" s="19">
        <f t="shared" si="71"/>
        <v>117</v>
      </c>
      <c r="BN126" s="19">
        <f t="shared" si="72"/>
        <v>92</v>
      </c>
      <c r="BO126" s="19">
        <f t="shared" si="73"/>
        <v>1</v>
      </c>
      <c r="BP126" s="19">
        <f t="shared" si="74"/>
        <v>1</v>
      </c>
      <c r="BQ126" s="19">
        <f t="shared" si="75"/>
        <v>1</v>
      </c>
      <c r="BR126" s="19">
        <f t="shared" si="76"/>
        <v>1</v>
      </c>
      <c r="BS126" s="19">
        <f t="shared" si="77"/>
        <v>168</v>
      </c>
      <c r="BT126" s="19">
        <f t="shared" si="78"/>
        <v>258</v>
      </c>
      <c r="BU126" s="19">
        <f t="shared" si="79"/>
        <v>223</v>
      </c>
      <c r="BV126" s="19">
        <f t="shared" si="80"/>
        <v>239</v>
      </c>
      <c r="BW126" s="19">
        <f t="shared" si="81"/>
        <v>278</v>
      </c>
      <c r="BX126" s="19">
        <f t="shared" si="82"/>
        <v>112</v>
      </c>
      <c r="BY126" s="19">
        <f t="shared" si="83"/>
        <v>1</v>
      </c>
      <c r="BZ126" s="19">
        <f t="shared" si="84"/>
        <v>215</v>
      </c>
      <c r="CA126" s="18">
        <f t="shared" si="43"/>
        <v>87</v>
      </c>
      <c r="CB126" s="19">
        <f t="shared" si="85"/>
        <v>10</v>
      </c>
    </row>
    <row r="127" spans="1:80" s="16" customFormat="1" ht="30" x14ac:dyDescent="0.2">
      <c r="A127" s="21">
        <v>165</v>
      </c>
      <c r="B127" s="34">
        <v>6649002555</v>
      </c>
      <c r="C127" s="6" t="s">
        <v>431</v>
      </c>
      <c r="D127" s="6" t="s">
        <v>202</v>
      </c>
      <c r="E127" s="19">
        <v>10</v>
      </c>
      <c r="F127" s="19">
        <v>38</v>
      </c>
      <c r="G127" s="22">
        <v>11</v>
      </c>
      <c r="H127" s="22">
        <v>38</v>
      </c>
      <c r="I127" s="22">
        <f t="shared" si="44"/>
        <v>95</v>
      </c>
      <c r="J127" s="19">
        <v>30</v>
      </c>
      <c r="K127" s="19">
        <v>4</v>
      </c>
      <c r="L127" s="19">
        <f t="shared" si="45"/>
        <v>100</v>
      </c>
      <c r="M127" s="19">
        <v>146</v>
      </c>
      <c r="N127" s="19">
        <v>104</v>
      </c>
      <c r="O127" s="19">
        <v>151</v>
      </c>
      <c r="P127" s="19">
        <v>107</v>
      </c>
      <c r="Q127" s="19">
        <f t="shared" si="46"/>
        <v>97</v>
      </c>
      <c r="R127" s="19">
        <f t="shared" si="47"/>
        <v>97</v>
      </c>
      <c r="S127" s="19">
        <v>20</v>
      </c>
      <c r="T127" s="19">
        <v>5</v>
      </c>
      <c r="U127" s="19">
        <f t="shared" si="48"/>
        <v>100</v>
      </c>
      <c r="V127" s="19">
        <v>165</v>
      </c>
      <c r="W127" s="23">
        <v>189</v>
      </c>
      <c r="X127" s="20">
        <f t="shared" si="49"/>
        <v>87</v>
      </c>
      <c r="Y127" s="42">
        <f t="shared" si="50"/>
        <v>94</v>
      </c>
      <c r="Z127" s="20">
        <f t="shared" si="51"/>
        <v>94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6</v>
      </c>
      <c r="AF127" s="19">
        <f t="shared" si="53"/>
        <v>100</v>
      </c>
      <c r="AG127" s="19">
        <v>9</v>
      </c>
      <c r="AH127" s="19">
        <v>9</v>
      </c>
      <c r="AI127" s="20">
        <f t="shared" si="54"/>
        <v>100</v>
      </c>
      <c r="AJ127" s="42">
        <f t="shared" si="55"/>
        <v>76</v>
      </c>
      <c r="AK127" s="19">
        <v>92</v>
      </c>
      <c r="AL127" s="19">
        <v>189</v>
      </c>
      <c r="AM127" s="20">
        <f t="shared" si="56"/>
        <v>49</v>
      </c>
      <c r="AN127" s="19">
        <v>183</v>
      </c>
      <c r="AO127" s="19">
        <v>189</v>
      </c>
      <c r="AP127" s="20">
        <f t="shared" si="57"/>
        <v>97</v>
      </c>
      <c r="AQ127" s="19">
        <v>123</v>
      </c>
      <c r="AR127" s="19">
        <v>125</v>
      </c>
      <c r="AS127" s="20">
        <f t="shared" si="58"/>
        <v>98</v>
      </c>
      <c r="AT127" s="20">
        <f t="shared" si="59"/>
        <v>78</v>
      </c>
      <c r="AU127" s="19">
        <v>147</v>
      </c>
      <c r="AV127" s="19">
        <v>189</v>
      </c>
      <c r="AW127" s="20">
        <f t="shared" si="60"/>
        <v>78</v>
      </c>
      <c r="AX127" s="19">
        <v>176</v>
      </c>
      <c r="AY127" s="19">
        <v>189</v>
      </c>
      <c r="AZ127" s="20">
        <f t="shared" si="61"/>
        <v>93</v>
      </c>
      <c r="BA127" s="19">
        <v>183</v>
      </c>
      <c r="BB127" s="19">
        <v>189</v>
      </c>
      <c r="BC127" s="20">
        <f t="shared" si="62"/>
        <v>97</v>
      </c>
      <c r="BD127" s="20">
        <f t="shared" si="63"/>
        <v>91</v>
      </c>
      <c r="BE127" s="20">
        <f t="shared" si="64"/>
        <v>87</v>
      </c>
      <c r="BF127" s="24"/>
      <c r="BG127" s="19">
        <f t="shared" si="65"/>
        <v>41</v>
      </c>
      <c r="BH127" s="19">
        <f t="shared" si="66"/>
        <v>1</v>
      </c>
      <c r="BI127" s="19">
        <f t="shared" si="67"/>
        <v>144</v>
      </c>
      <c r="BJ127" s="19">
        <f t="shared" si="68"/>
        <v>1</v>
      </c>
      <c r="BK127" s="19">
        <f t="shared" si="69"/>
        <v>124</v>
      </c>
      <c r="BL127" s="19">
        <f t="shared" si="70"/>
        <v>203</v>
      </c>
      <c r="BM127" s="19">
        <f t="shared" si="71"/>
        <v>117</v>
      </c>
      <c r="BN127" s="19">
        <f t="shared" si="72"/>
        <v>1</v>
      </c>
      <c r="BO127" s="19">
        <f t="shared" si="73"/>
        <v>1</v>
      </c>
      <c r="BP127" s="19">
        <f t="shared" si="74"/>
        <v>358</v>
      </c>
      <c r="BQ127" s="19">
        <f t="shared" si="75"/>
        <v>254</v>
      </c>
      <c r="BR127" s="19">
        <f t="shared" si="76"/>
        <v>172</v>
      </c>
      <c r="BS127" s="19">
        <f t="shared" si="77"/>
        <v>370</v>
      </c>
      <c r="BT127" s="19">
        <f t="shared" si="78"/>
        <v>258</v>
      </c>
      <c r="BU127" s="19">
        <f t="shared" si="79"/>
        <v>223</v>
      </c>
      <c r="BV127" s="19">
        <f t="shared" si="80"/>
        <v>59</v>
      </c>
      <c r="BW127" s="19">
        <f t="shared" si="81"/>
        <v>124</v>
      </c>
      <c r="BX127" s="19">
        <f t="shared" si="82"/>
        <v>38</v>
      </c>
      <c r="BY127" s="19">
        <f t="shared" si="83"/>
        <v>353</v>
      </c>
      <c r="BZ127" s="19">
        <f t="shared" si="84"/>
        <v>346</v>
      </c>
      <c r="CA127" s="18">
        <f t="shared" si="43"/>
        <v>87</v>
      </c>
      <c r="CB127" s="19">
        <f t="shared" si="85"/>
        <v>10</v>
      </c>
    </row>
    <row r="128" spans="1:80" s="16" customFormat="1" ht="30" x14ac:dyDescent="0.2">
      <c r="A128" s="21">
        <v>193</v>
      </c>
      <c r="B128" s="34">
        <v>6611001714</v>
      </c>
      <c r="C128" s="39" t="s">
        <v>505</v>
      </c>
      <c r="D128" s="5" t="s">
        <v>229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85</v>
      </c>
      <c r="N128" s="19">
        <v>61</v>
      </c>
      <c r="O128" s="19">
        <v>86</v>
      </c>
      <c r="P128" s="19">
        <v>65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89</v>
      </c>
      <c r="W128" s="23">
        <v>107</v>
      </c>
      <c r="X128" s="20">
        <f t="shared" si="49"/>
        <v>83</v>
      </c>
      <c r="Y128" s="42">
        <f t="shared" si="50"/>
        <v>92</v>
      </c>
      <c r="Z128" s="20">
        <f t="shared" si="51"/>
        <v>92</v>
      </c>
      <c r="AA128" s="19">
        <v>20</v>
      </c>
      <c r="AB128" s="19">
        <v>3</v>
      </c>
      <c r="AC128" s="19">
        <f t="shared" si="52"/>
        <v>60</v>
      </c>
      <c r="AD128" s="19">
        <v>20</v>
      </c>
      <c r="AE128" s="19">
        <v>4</v>
      </c>
      <c r="AF128" s="19">
        <f t="shared" si="53"/>
        <v>80</v>
      </c>
      <c r="AG128" s="19">
        <v>4</v>
      </c>
      <c r="AH128" s="19">
        <v>7</v>
      </c>
      <c r="AI128" s="20">
        <f t="shared" si="54"/>
        <v>57</v>
      </c>
      <c r="AJ128" s="42">
        <f t="shared" si="55"/>
        <v>67</v>
      </c>
      <c r="AK128" s="19">
        <v>71</v>
      </c>
      <c r="AL128" s="19">
        <v>107</v>
      </c>
      <c r="AM128" s="20">
        <f t="shared" si="56"/>
        <v>66</v>
      </c>
      <c r="AN128" s="19">
        <v>106</v>
      </c>
      <c r="AO128" s="19">
        <v>107</v>
      </c>
      <c r="AP128" s="20">
        <f t="shared" si="57"/>
        <v>99</v>
      </c>
      <c r="AQ128" s="19">
        <v>68</v>
      </c>
      <c r="AR128" s="19">
        <v>71</v>
      </c>
      <c r="AS128" s="20">
        <f t="shared" si="58"/>
        <v>96</v>
      </c>
      <c r="AT128" s="20">
        <f t="shared" si="59"/>
        <v>85</v>
      </c>
      <c r="AU128" s="19">
        <v>95</v>
      </c>
      <c r="AV128" s="19">
        <v>107</v>
      </c>
      <c r="AW128" s="20">
        <f t="shared" si="60"/>
        <v>89</v>
      </c>
      <c r="AX128" s="19">
        <v>102</v>
      </c>
      <c r="AY128" s="19">
        <v>107</v>
      </c>
      <c r="AZ128" s="20">
        <f t="shared" si="61"/>
        <v>95</v>
      </c>
      <c r="BA128" s="19">
        <v>104</v>
      </c>
      <c r="BB128" s="19">
        <v>107</v>
      </c>
      <c r="BC128" s="20">
        <f t="shared" si="62"/>
        <v>97</v>
      </c>
      <c r="BD128" s="20">
        <f t="shared" si="63"/>
        <v>94</v>
      </c>
      <c r="BE128" s="20">
        <f t="shared" si="64"/>
        <v>87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165</v>
      </c>
      <c r="BL128" s="19">
        <f t="shared" si="70"/>
        <v>271</v>
      </c>
      <c r="BM128" s="19">
        <f t="shared" si="71"/>
        <v>28</v>
      </c>
      <c r="BN128" s="19">
        <f t="shared" si="72"/>
        <v>41</v>
      </c>
      <c r="BO128" s="19">
        <f t="shared" si="73"/>
        <v>337</v>
      </c>
      <c r="BP128" s="19">
        <f t="shared" si="74"/>
        <v>325</v>
      </c>
      <c r="BQ128" s="19">
        <f t="shared" si="75"/>
        <v>112</v>
      </c>
      <c r="BR128" s="19">
        <f t="shared" si="76"/>
        <v>270</v>
      </c>
      <c r="BS128" s="19">
        <f t="shared" si="77"/>
        <v>322</v>
      </c>
      <c r="BT128" s="19">
        <f t="shared" si="78"/>
        <v>192</v>
      </c>
      <c r="BU128" s="19">
        <f t="shared" si="79"/>
        <v>223</v>
      </c>
      <c r="BV128" s="19">
        <f t="shared" si="80"/>
        <v>103</v>
      </c>
      <c r="BW128" s="19">
        <f t="shared" si="81"/>
        <v>165</v>
      </c>
      <c r="BX128" s="19">
        <f t="shared" si="82"/>
        <v>79</v>
      </c>
      <c r="BY128" s="19">
        <f t="shared" si="83"/>
        <v>323</v>
      </c>
      <c r="BZ128" s="19">
        <f t="shared" si="84"/>
        <v>284</v>
      </c>
      <c r="CA128" s="18">
        <f t="shared" si="43"/>
        <v>87</v>
      </c>
      <c r="CB128" s="19">
        <f t="shared" si="85"/>
        <v>10</v>
      </c>
    </row>
    <row r="129" spans="1:80" s="16" customFormat="1" ht="30" x14ac:dyDescent="0.2">
      <c r="A129" s="21">
        <v>211</v>
      </c>
      <c r="B129" s="34">
        <v>6653002075</v>
      </c>
      <c r="C129" s="39" t="s">
        <v>493</v>
      </c>
      <c r="D129" s="5" t="s">
        <v>247</v>
      </c>
      <c r="E129" s="19">
        <v>8</v>
      </c>
      <c r="F129" s="19">
        <v>33</v>
      </c>
      <c r="G129" s="22">
        <v>9</v>
      </c>
      <c r="H129" s="22">
        <v>36</v>
      </c>
      <c r="I129" s="22">
        <f t="shared" si="44"/>
        <v>90</v>
      </c>
      <c r="J129" s="19">
        <v>30</v>
      </c>
      <c r="K129" s="19">
        <v>3</v>
      </c>
      <c r="L129" s="19">
        <f t="shared" si="45"/>
        <v>90</v>
      </c>
      <c r="M129" s="19">
        <v>70</v>
      </c>
      <c r="N129" s="19">
        <v>47</v>
      </c>
      <c r="O129" s="19">
        <v>79</v>
      </c>
      <c r="P129" s="19">
        <v>54</v>
      </c>
      <c r="Q129" s="19">
        <f t="shared" si="46"/>
        <v>88</v>
      </c>
      <c r="R129" s="19">
        <f t="shared" si="47"/>
        <v>89</v>
      </c>
      <c r="S129" s="19">
        <v>20</v>
      </c>
      <c r="T129" s="19">
        <v>5</v>
      </c>
      <c r="U129" s="19">
        <f t="shared" si="48"/>
        <v>100</v>
      </c>
      <c r="V129" s="19">
        <v>90</v>
      </c>
      <c r="W129" s="23">
        <v>101</v>
      </c>
      <c r="X129" s="20">
        <f t="shared" si="49"/>
        <v>89</v>
      </c>
      <c r="Y129" s="42">
        <f t="shared" si="50"/>
        <v>95</v>
      </c>
      <c r="Z129" s="20">
        <f t="shared" si="51"/>
        <v>95</v>
      </c>
      <c r="AA129" s="19">
        <v>20</v>
      </c>
      <c r="AB129" s="19">
        <v>2</v>
      </c>
      <c r="AC129" s="19">
        <f t="shared" si="52"/>
        <v>40</v>
      </c>
      <c r="AD129" s="19">
        <v>20</v>
      </c>
      <c r="AE129" s="19">
        <v>3</v>
      </c>
      <c r="AF129" s="19">
        <f t="shared" si="53"/>
        <v>60</v>
      </c>
      <c r="AG129" s="19">
        <v>6</v>
      </c>
      <c r="AH129" s="19">
        <v>6</v>
      </c>
      <c r="AI129" s="20">
        <f t="shared" si="54"/>
        <v>100</v>
      </c>
      <c r="AJ129" s="42">
        <f t="shared" si="55"/>
        <v>66</v>
      </c>
      <c r="AK129" s="19">
        <v>92</v>
      </c>
      <c r="AL129" s="19">
        <v>101</v>
      </c>
      <c r="AM129" s="20">
        <f t="shared" si="56"/>
        <v>91</v>
      </c>
      <c r="AN129" s="19">
        <v>93</v>
      </c>
      <c r="AO129" s="19">
        <v>101</v>
      </c>
      <c r="AP129" s="20">
        <f t="shared" si="57"/>
        <v>92</v>
      </c>
      <c r="AQ129" s="19">
        <v>77</v>
      </c>
      <c r="AR129" s="19">
        <v>80</v>
      </c>
      <c r="AS129" s="20">
        <f t="shared" si="58"/>
        <v>96</v>
      </c>
      <c r="AT129" s="20">
        <f t="shared" si="59"/>
        <v>92</v>
      </c>
      <c r="AU129" s="19">
        <v>92</v>
      </c>
      <c r="AV129" s="19">
        <v>101</v>
      </c>
      <c r="AW129" s="20">
        <f t="shared" si="60"/>
        <v>91</v>
      </c>
      <c r="AX129" s="19">
        <v>86</v>
      </c>
      <c r="AY129" s="19">
        <v>101</v>
      </c>
      <c r="AZ129" s="20">
        <f t="shared" si="61"/>
        <v>85</v>
      </c>
      <c r="BA129" s="19">
        <v>97</v>
      </c>
      <c r="BB129" s="19">
        <v>101</v>
      </c>
      <c r="BC129" s="20">
        <f t="shared" si="62"/>
        <v>96</v>
      </c>
      <c r="BD129" s="20">
        <f t="shared" si="63"/>
        <v>92</v>
      </c>
      <c r="BE129" s="20">
        <f t="shared" si="64"/>
        <v>87</v>
      </c>
      <c r="BF129" s="24"/>
      <c r="BG129" s="19">
        <f t="shared" si="65"/>
        <v>228</v>
      </c>
      <c r="BH129" s="19">
        <f t="shared" si="66"/>
        <v>239</v>
      </c>
      <c r="BI129" s="19">
        <f t="shared" si="67"/>
        <v>354</v>
      </c>
      <c r="BJ129" s="19">
        <f t="shared" si="68"/>
        <v>1</v>
      </c>
      <c r="BK129" s="19">
        <f t="shared" si="69"/>
        <v>105</v>
      </c>
      <c r="BL129" s="19">
        <f t="shared" si="70"/>
        <v>175</v>
      </c>
      <c r="BM129" s="19">
        <f t="shared" si="71"/>
        <v>62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368</v>
      </c>
      <c r="BR129" s="19">
        <f t="shared" si="76"/>
        <v>270</v>
      </c>
      <c r="BS129" s="19">
        <f t="shared" si="77"/>
        <v>309</v>
      </c>
      <c r="BT129" s="19">
        <f t="shared" si="78"/>
        <v>367</v>
      </c>
      <c r="BU129" s="19">
        <f t="shared" si="79"/>
        <v>270</v>
      </c>
      <c r="BV129" s="19">
        <f t="shared" si="80"/>
        <v>323</v>
      </c>
      <c r="BW129" s="19">
        <f t="shared" si="81"/>
        <v>105</v>
      </c>
      <c r="BX129" s="19">
        <f t="shared" si="82"/>
        <v>80</v>
      </c>
      <c r="BY129" s="19">
        <f t="shared" si="83"/>
        <v>259</v>
      </c>
      <c r="BZ129" s="19">
        <f t="shared" si="84"/>
        <v>331</v>
      </c>
      <c r="CA129" s="18">
        <f t="shared" si="43"/>
        <v>87</v>
      </c>
      <c r="CB129" s="19">
        <f t="shared" si="85"/>
        <v>10</v>
      </c>
    </row>
    <row r="130" spans="1:80" s="16" customFormat="1" ht="30" x14ac:dyDescent="0.2">
      <c r="A130" s="21">
        <v>218</v>
      </c>
      <c r="B130" s="34">
        <v>6652008892</v>
      </c>
      <c r="C130" s="5" t="s">
        <v>438</v>
      </c>
      <c r="D130" s="5" t="s">
        <v>253</v>
      </c>
      <c r="E130" s="19">
        <v>10</v>
      </c>
      <c r="F130" s="19">
        <v>35</v>
      </c>
      <c r="G130" s="22">
        <v>11</v>
      </c>
      <c r="H130" s="22">
        <v>38</v>
      </c>
      <c r="I130" s="22">
        <f t="shared" si="44"/>
        <v>92</v>
      </c>
      <c r="J130" s="19">
        <v>30</v>
      </c>
      <c r="K130" s="19">
        <v>4</v>
      </c>
      <c r="L130" s="19">
        <f t="shared" si="45"/>
        <v>100</v>
      </c>
      <c r="M130" s="19">
        <v>43</v>
      </c>
      <c r="N130" s="19">
        <v>37</v>
      </c>
      <c r="O130" s="19">
        <v>43</v>
      </c>
      <c r="P130" s="19">
        <v>37</v>
      </c>
      <c r="Q130" s="19">
        <f t="shared" si="46"/>
        <v>100</v>
      </c>
      <c r="R130" s="19">
        <f t="shared" si="47"/>
        <v>98</v>
      </c>
      <c r="S130" s="19">
        <v>20</v>
      </c>
      <c r="T130" s="19">
        <v>5</v>
      </c>
      <c r="U130" s="19">
        <f t="shared" si="48"/>
        <v>100</v>
      </c>
      <c r="V130" s="19">
        <v>41</v>
      </c>
      <c r="W130" s="23">
        <v>48</v>
      </c>
      <c r="X130" s="20">
        <f t="shared" si="49"/>
        <v>85</v>
      </c>
      <c r="Y130" s="42">
        <f t="shared" si="50"/>
        <v>93</v>
      </c>
      <c r="Z130" s="20">
        <f t="shared" si="51"/>
        <v>93</v>
      </c>
      <c r="AA130" s="19">
        <v>20</v>
      </c>
      <c r="AB130" s="19">
        <v>1</v>
      </c>
      <c r="AC130" s="19">
        <f t="shared" si="52"/>
        <v>20</v>
      </c>
      <c r="AD130" s="19">
        <v>20</v>
      </c>
      <c r="AE130" s="19">
        <v>1</v>
      </c>
      <c r="AF130" s="19">
        <f t="shared" si="53"/>
        <v>20</v>
      </c>
      <c r="AG130" s="19">
        <v>1</v>
      </c>
      <c r="AH130" s="19">
        <v>1</v>
      </c>
      <c r="AI130" s="20">
        <f t="shared" si="54"/>
        <v>100</v>
      </c>
      <c r="AJ130" s="42">
        <f t="shared" si="55"/>
        <v>44</v>
      </c>
      <c r="AK130" s="19">
        <v>48</v>
      </c>
      <c r="AL130" s="19">
        <v>48</v>
      </c>
      <c r="AM130" s="20">
        <f t="shared" si="56"/>
        <v>100</v>
      </c>
      <c r="AN130" s="19">
        <v>47</v>
      </c>
      <c r="AO130" s="19">
        <v>48</v>
      </c>
      <c r="AP130" s="20">
        <f t="shared" si="57"/>
        <v>98</v>
      </c>
      <c r="AQ130" s="19">
        <v>40</v>
      </c>
      <c r="AR130" s="19">
        <v>40</v>
      </c>
      <c r="AS130" s="20">
        <f t="shared" si="58"/>
        <v>100</v>
      </c>
      <c r="AT130" s="20">
        <f t="shared" si="59"/>
        <v>99</v>
      </c>
      <c r="AU130" s="19">
        <v>48</v>
      </c>
      <c r="AV130" s="19">
        <v>48</v>
      </c>
      <c r="AW130" s="20">
        <f t="shared" si="60"/>
        <v>100</v>
      </c>
      <c r="AX130" s="19">
        <v>45</v>
      </c>
      <c r="AY130" s="19">
        <v>48</v>
      </c>
      <c r="AZ130" s="20">
        <f t="shared" si="61"/>
        <v>94</v>
      </c>
      <c r="BA130" s="19">
        <v>48</v>
      </c>
      <c r="BB130" s="19">
        <v>48</v>
      </c>
      <c r="BC130" s="20">
        <f t="shared" si="62"/>
        <v>100</v>
      </c>
      <c r="BD130" s="20">
        <f t="shared" si="63"/>
        <v>99</v>
      </c>
      <c r="BE130" s="20">
        <f t="shared" si="64"/>
        <v>87</v>
      </c>
      <c r="BF130" s="24"/>
      <c r="BG130" s="19">
        <f t="shared" si="65"/>
        <v>186</v>
      </c>
      <c r="BH130" s="19">
        <f t="shared" si="66"/>
        <v>1</v>
      </c>
      <c r="BI130" s="19">
        <f t="shared" si="67"/>
        <v>1</v>
      </c>
      <c r="BJ130" s="19">
        <f t="shared" si="68"/>
        <v>1</v>
      </c>
      <c r="BK130" s="19">
        <f t="shared" si="69"/>
        <v>147</v>
      </c>
      <c r="BL130" s="19">
        <f t="shared" si="70"/>
        <v>232</v>
      </c>
      <c r="BM130" s="19">
        <f t="shared" si="71"/>
        <v>117</v>
      </c>
      <c r="BN130" s="19">
        <f t="shared" si="72"/>
        <v>269</v>
      </c>
      <c r="BO130" s="19">
        <f t="shared" si="73"/>
        <v>1</v>
      </c>
      <c r="BP130" s="19">
        <f t="shared" si="74"/>
        <v>1</v>
      </c>
      <c r="BQ130" s="19">
        <f t="shared" si="75"/>
        <v>198</v>
      </c>
      <c r="BR130" s="19">
        <f t="shared" si="76"/>
        <v>1</v>
      </c>
      <c r="BS130" s="19">
        <f t="shared" si="77"/>
        <v>1</v>
      </c>
      <c r="BT130" s="19">
        <f t="shared" si="78"/>
        <v>227</v>
      </c>
      <c r="BU130" s="19">
        <f t="shared" si="79"/>
        <v>1</v>
      </c>
      <c r="BV130" s="19">
        <f t="shared" si="80"/>
        <v>18</v>
      </c>
      <c r="BW130" s="19">
        <f t="shared" si="81"/>
        <v>147</v>
      </c>
      <c r="BX130" s="19">
        <f t="shared" si="82"/>
        <v>244</v>
      </c>
      <c r="BY130" s="19">
        <f t="shared" si="83"/>
        <v>31</v>
      </c>
      <c r="BZ130" s="19">
        <f t="shared" si="84"/>
        <v>36</v>
      </c>
      <c r="CA130" s="18">
        <f t="shared" ref="CA130:CA193" si="86">BE130</f>
        <v>87</v>
      </c>
      <c r="CB130" s="19">
        <f t="shared" si="85"/>
        <v>10</v>
      </c>
    </row>
    <row r="131" spans="1:80" s="16" customFormat="1" x14ac:dyDescent="0.2">
      <c r="A131" s="21">
        <v>255</v>
      </c>
      <c r="B131" s="34">
        <v>6621007024</v>
      </c>
      <c r="C131" s="6" t="s">
        <v>444</v>
      </c>
      <c r="D131" s="5" t="s">
        <v>289</v>
      </c>
      <c r="E131" s="19">
        <v>8.5</v>
      </c>
      <c r="F131" s="19">
        <v>37</v>
      </c>
      <c r="G131" s="22">
        <v>11</v>
      </c>
      <c r="H131" s="22">
        <v>38</v>
      </c>
      <c r="I131" s="22">
        <f t="shared" ref="I131:I194" si="87">ROUND((0.5*(E131/G131+F131/H131)*100),0)</f>
        <v>87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34</v>
      </c>
      <c r="N131" s="19">
        <v>32</v>
      </c>
      <c r="O131" s="19">
        <v>36</v>
      </c>
      <c r="P131" s="19">
        <v>34</v>
      </c>
      <c r="Q131" s="19">
        <f t="shared" ref="Q131:Q194" si="89">ROUND((0.5*((M131/O131)+(N131/P131))*100),0)</f>
        <v>94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40</v>
      </c>
      <c r="W131" s="23">
        <v>47</v>
      </c>
      <c r="X131" s="20">
        <f t="shared" ref="X131:X194" si="92">ROUND(V131/W131*100,0)</f>
        <v>85</v>
      </c>
      <c r="Y131" s="42">
        <f t="shared" ref="Y131:Y194" si="93">ROUND((U131+X131)/2,0)</f>
        <v>93</v>
      </c>
      <c r="Z131" s="20">
        <f t="shared" ref="Z131:Z194" si="94">ROUND((0.3*U131+0.4*Y131+0.3*X131),0)</f>
        <v>93</v>
      </c>
      <c r="AA131" s="19">
        <v>20</v>
      </c>
      <c r="AB131" s="19">
        <v>0</v>
      </c>
      <c r="AC131" s="19">
        <f t="shared" ref="AC131:AC194" si="95">IF(AB131&gt;5,100,AA131*AB131)</f>
        <v>0</v>
      </c>
      <c r="AD131" s="19">
        <v>20</v>
      </c>
      <c r="AE131" s="19">
        <v>3</v>
      </c>
      <c r="AF131" s="19">
        <f t="shared" ref="AF131:AF194" si="96">IF(AE131&gt;5,100,AD131*AE131)</f>
        <v>60</v>
      </c>
      <c r="AG131" s="19">
        <v>1</v>
      </c>
      <c r="AH131" s="19">
        <v>1</v>
      </c>
      <c r="AI131" s="20">
        <f t="shared" ref="AI131:AI194" si="97">ROUND((AG131/AH131*100),0)</f>
        <v>100</v>
      </c>
      <c r="AJ131" s="42">
        <f t="shared" ref="AJ131:AJ194" si="98">ROUND((0.3*AC131+0.4*AF131+0.3*AI131),0)</f>
        <v>54</v>
      </c>
      <c r="AK131" s="19">
        <v>46</v>
      </c>
      <c r="AL131" s="19">
        <v>47</v>
      </c>
      <c r="AM131" s="20">
        <f t="shared" ref="AM131:AM194" si="99">ROUND((AK131/AL131)*100,)</f>
        <v>98</v>
      </c>
      <c r="AN131" s="19">
        <v>46</v>
      </c>
      <c r="AO131" s="19">
        <v>47</v>
      </c>
      <c r="AP131" s="20">
        <f t="shared" ref="AP131:AP194" si="100">ROUND((AN131/AO131)*100,0)</f>
        <v>98</v>
      </c>
      <c r="AQ131" s="19">
        <v>39</v>
      </c>
      <c r="AR131" s="19">
        <v>40</v>
      </c>
      <c r="AS131" s="20">
        <f t="shared" ref="AS131:AS194" si="101">ROUND((AQ131/AR131)*100,0)</f>
        <v>98</v>
      </c>
      <c r="AT131" s="20">
        <f t="shared" ref="AT131:AT194" si="102">ROUND((0.4*AM131+0.4*AP131+0.2*AS131),0)</f>
        <v>98</v>
      </c>
      <c r="AU131" s="19">
        <v>47</v>
      </c>
      <c r="AV131" s="19">
        <v>47</v>
      </c>
      <c r="AW131" s="20">
        <f t="shared" ref="AW131:AW194" si="103">ROUND((AU131/AV131)*100,0)</f>
        <v>100</v>
      </c>
      <c r="AX131" s="19">
        <v>45</v>
      </c>
      <c r="AY131" s="19">
        <v>47</v>
      </c>
      <c r="AZ131" s="20">
        <f t="shared" ref="AZ131:AZ194" si="104">ROUND((AX131/AY131)*100,0)</f>
        <v>96</v>
      </c>
      <c r="BA131" s="19">
        <v>47</v>
      </c>
      <c r="BB131" s="19">
        <v>47</v>
      </c>
      <c r="BC131" s="20">
        <f t="shared" ref="BC131:BC194" si="105">ROUND((BA131/BB131)*100,0)</f>
        <v>100</v>
      </c>
      <c r="BD131" s="20">
        <f t="shared" ref="BD131:BD194" si="106">ROUND((0.3*AW131+0.2*AZ131+0.5*BC131),0)</f>
        <v>99</v>
      </c>
      <c r="BE131" s="20">
        <f t="shared" ref="BE131:BE194" si="107">ROUND(((R131+Z131+AJ131+AT131+BD131)/5),0)</f>
        <v>87</v>
      </c>
      <c r="BF131" s="24"/>
      <c r="BG131" s="19">
        <f t="shared" ref="BG131:BG194" si="108">RANK(I131,$I$3:$I$381)</f>
        <v>282</v>
      </c>
      <c r="BH131" s="19">
        <f t="shared" ref="BH131:BH194" si="109">RANK(L131,$L$3:$L$381)</f>
        <v>239</v>
      </c>
      <c r="BI131" s="19">
        <f t="shared" ref="BI131:BI194" si="110">RANK(Q131,$Q$3:$Q$381)</f>
        <v>272</v>
      </c>
      <c r="BJ131" s="19">
        <f t="shared" ref="BJ131:BJ194" si="111">RANK(U131,$U$3:$U$381)</f>
        <v>1</v>
      </c>
      <c r="BK131" s="19">
        <f t="shared" ref="BK131:BK194" si="112">RANK(Y131,$Y$3:$Y$381)</f>
        <v>147</v>
      </c>
      <c r="BL131" s="19">
        <f t="shared" ref="BL131:BL194" si="113">RANK(X131,$X$3:$X$381)</f>
        <v>232</v>
      </c>
      <c r="BM131" s="19">
        <f t="shared" ref="BM131:BM194" si="114">RANK(AC131,$AC$3:$AC$381)</f>
        <v>202</v>
      </c>
      <c r="BN131" s="19">
        <f t="shared" ref="BN131:BN194" si="115">RANK(AF131,$AF$3:$AF$381)</f>
        <v>92</v>
      </c>
      <c r="BO131" s="19">
        <f t="shared" ref="BO131:BO194" si="116">RANK(AI131,$AI$3:$AI$381)</f>
        <v>1</v>
      </c>
      <c r="BP131" s="19">
        <f t="shared" ref="BP131:BP194" si="117">RANK(AM131,$AM$3:$AM$381)</f>
        <v>65</v>
      </c>
      <c r="BQ131" s="19">
        <f t="shared" ref="BQ131:BQ194" si="118">RANK(AP131,$AP$3:$AP$381)</f>
        <v>198</v>
      </c>
      <c r="BR131" s="19">
        <f t="shared" ref="BR131:BR194" si="119">RANK(AS131,$AS$3:$AS$381)</f>
        <v>172</v>
      </c>
      <c r="BS131" s="19">
        <f t="shared" ref="BS131:BS194" si="120">RANK(AW131,$AW$3:$AW$381)</f>
        <v>1</v>
      </c>
      <c r="BT131" s="19">
        <f t="shared" ref="BT131:BT194" si="121">RANK(AZ131,$AZ$3:$AZ$381)</f>
        <v>153</v>
      </c>
      <c r="BU131" s="19">
        <f t="shared" ref="BU131:BU194" si="122">RANK(BC131,$BC$3:$BC$381)</f>
        <v>1</v>
      </c>
      <c r="BV131" s="19">
        <f t="shared" ref="BV131:BV194" si="123">RANK(R131,$R$3:$R$381)</f>
        <v>290</v>
      </c>
      <c r="BW131" s="19">
        <f t="shared" ref="BW131:BW194" si="124">RANK(Z131,$Z$3:$Z$381)</f>
        <v>147</v>
      </c>
      <c r="BX131" s="19">
        <f t="shared" ref="BX131:BX194" si="125">RANK(AJ131,$AJ$3:$AJ$381)</f>
        <v>142</v>
      </c>
      <c r="BY131" s="19">
        <f t="shared" ref="BY131:BY194" si="126">RANK(AT131,$AT$3:$AT$381)</f>
        <v>72</v>
      </c>
      <c r="BZ131" s="19">
        <f t="shared" ref="BZ131:BZ194" si="127">RANK(BD131,$BD$3:$BD$381)</f>
        <v>36</v>
      </c>
      <c r="CA131" s="18">
        <f t="shared" si="86"/>
        <v>87</v>
      </c>
      <c r="CB131" s="19">
        <f t="shared" ref="CB131:CB194" si="128">SUM(N(FREQUENCY((CA$4:CA$382&gt;CA131)*CA$4:CA$382,CA$4:CA$382)&gt;0))</f>
        <v>10</v>
      </c>
    </row>
    <row r="132" spans="1:80" s="16" customFormat="1" x14ac:dyDescent="0.2">
      <c r="A132" s="21">
        <v>256</v>
      </c>
      <c r="B132" s="34">
        <v>6621008860</v>
      </c>
      <c r="C132" s="6" t="s">
        <v>444</v>
      </c>
      <c r="D132" s="5" t="s">
        <v>290</v>
      </c>
      <c r="E132" s="19">
        <v>7.5</v>
      </c>
      <c r="F132" s="19">
        <v>37</v>
      </c>
      <c r="G132" s="22">
        <v>11</v>
      </c>
      <c r="H132" s="22">
        <v>38</v>
      </c>
      <c r="I132" s="22">
        <f t="shared" si="87"/>
        <v>83</v>
      </c>
      <c r="J132" s="19">
        <v>30</v>
      </c>
      <c r="K132" s="19">
        <v>4</v>
      </c>
      <c r="L132" s="19">
        <f t="shared" si="88"/>
        <v>100</v>
      </c>
      <c r="M132" s="19">
        <v>68</v>
      </c>
      <c r="N132" s="19">
        <v>68</v>
      </c>
      <c r="O132" s="19">
        <v>68</v>
      </c>
      <c r="P132" s="19">
        <v>68</v>
      </c>
      <c r="Q132" s="19">
        <f t="shared" si="89"/>
        <v>100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68</v>
      </c>
      <c r="W132" s="23">
        <v>68</v>
      </c>
      <c r="X132" s="20">
        <f t="shared" si="92"/>
        <v>100</v>
      </c>
      <c r="Y132" s="42">
        <f t="shared" si="93"/>
        <v>100</v>
      </c>
      <c r="Z132" s="20">
        <f t="shared" si="94"/>
        <v>100</v>
      </c>
      <c r="AA132" s="19">
        <v>20</v>
      </c>
      <c r="AB132" s="19">
        <v>0</v>
      </c>
      <c r="AC132" s="19">
        <f t="shared" si="95"/>
        <v>0</v>
      </c>
      <c r="AD132" s="19">
        <v>20</v>
      </c>
      <c r="AE132" s="19">
        <v>1</v>
      </c>
      <c r="AF132" s="19">
        <f t="shared" si="96"/>
        <v>20</v>
      </c>
      <c r="AG132" s="19">
        <v>1</v>
      </c>
      <c r="AH132" s="19">
        <v>1</v>
      </c>
      <c r="AI132" s="20">
        <f t="shared" si="97"/>
        <v>100</v>
      </c>
      <c r="AJ132" s="42">
        <f t="shared" si="98"/>
        <v>38</v>
      </c>
      <c r="AK132" s="19">
        <v>68</v>
      </c>
      <c r="AL132" s="19">
        <v>68</v>
      </c>
      <c r="AM132" s="20">
        <f t="shared" si="99"/>
        <v>100</v>
      </c>
      <c r="AN132" s="19">
        <v>68</v>
      </c>
      <c r="AO132" s="19">
        <v>68</v>
      </c>
      <c r="AP132" s="20">
        <f t="shared" si="100"/>
        <v>100</v>
      </c>
      <c r="AQ132" s="19">
        <v>68</v>
      </c>
      <c r="AR132" s="19">
        <v>68</v>
      </c>
      <c r="AS132" s="20">
        <f t="shared" si="101"/>
        <v>100</v>
      </c>
      <c r="AT132" s="20">
        <f t="shared" si="102"/>
        <v>100</v>
      </c>
      <c r="AU132" s="19">
        <v>68</v>
      </c>
      <c r="AV132" s="19">
        <v>68</v>
      </c>
      <c r="AW132" s="20">
        <f t="shared" si="103"/>
        <v>100</v>
      </c>
      <c r="AX132" s="19">
        <v>68</v>
      </c>
      <c r="AY132" s="19">
        <v>68</v>
      </c>
      <c r="AZ132" s="20">
        <f t="shared" si="104"/>
        <v>100</v>
      </c>
      <c r="BA132" s="19">
        <v>68</v>
      </c>
      <c r="BB132" s="19">
        <v>68</v>
      </c>
      <c r="BC132" s="20">
        <f t="shared" si="105"/>
        <v>100</v>
      </c>
      <c r="BD132" s="20">
        <f t="shared" si="106"/>
        <v>100</v>
      </c>
      <c r="BE132" s="20">
        <f t="shared" si="107"/>
        <v>87</v>
      </c>
      <c r="BF132" s="24"/>
      <c r="BG132" s="19">
        <f t="shared" si="108"/>
        <v>323</v>
      </c>
      <c r="BH132" s="19">
        <f t="shared" si="109"/>
        <v>1</v>
      </c>
      <c r="BI132" s="19">
        <f t="shared" si="110"/>
        <v>1</v>
      </c>
      <c r="BJ132" s="19">
        <f t="shared" si="111"/>
        <v>1</v>
      </c>
      <c r="BK132" s="19">
        <f t="shared" si="112"/>
        <v>1</v>
      </c>
      <c r="BL132" s="19">
        <f t="shared" si="113"/>
        <v>1</v>
      </c>
      <c r="BM132" s="19">
        <f t="shared" si="114"/>
        <v>202</v>
      </c>
      <c r="BN132" s="19">
        <f t="shared" si="115"/>
        <v>269</v>
      </c>
      <c r="BO132" s="19">
        <f t="shared" si="116"/>
        <v>1</v>
      </c>
      <c r="BP132" s="19">
        <f t="shared" si="117"/>
        <v>1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</v>
      </c>
      <c r="BU132" s="19">
        <f t="shared" si="122"/>
        <v>1</v>
      </c>
      <c r="BV132" s="19">
        <f t="shared" si="123"/>
        <v>142</v>
      </c>
      <c r="BW132" s="19">
        <f t="shared" si="124"/>
        <v>1</v>
      </c>
      <c r="BX132" s="19">
        <f t="shared" si="125"/>
        <v>280</v>
      </c>
      <c r="BY132" s="19">
        <f t="shared" si="126"/>
        <v>1</v>
      </c>
      <c r="BZ132" s="19">
        <f t="shared" si="127"/>
        <v>1</v>
      </c>
      <c r="CA132" s="18">
        <f t="shared" si="86"/>
        <v>87</v>
      </c>
      <c r="CB132" s="19">
        <f t="shared" si="128"/>
        <v>10</v>
      </c>
    </row>
    <row r="133" spans="1:80" s="16" customFormat="1" ht="30" x14ac:dyDescent="0.2">
      <c r="A133" s="21">
        <v>257</v>
      </c>
      <c r="B133" s="34">
        <v>6621003083</v>
      </c>
      <c r="C133" s="6" t="s">
        <v>444</v>
      </c>
      <c r="D133" s="5" t="s">
        <v>291</v>
      </c>
      <c r="E133" s="19">
        <v>9</v>
      </c>
      <c r="F133" s="19">
        <v>35</v>
      </c>
      <c r="G133" s="22">
        <v>11</v>
      </c>
      <c r="H133" s="22">
        <v>38</v>
      </c>
      <c r="I133" s="22">
        <f t="shared" si="87"/>
        <v>87</v>
      </c>
      <c r="J133" s="19">
        <v>30</v>
      </c>
      <c r="K133" s="19">
        <v>4</v>
      </c>
      <c r="L133" s="19">
        <f t="shared" si="88"/>
        <v>100</v>
      </c>
      <c r="M133" s="19">
        <v>5</v>
      </c>
      <c r="N133" s="19">
        <v>5</v>
      </c>
      <c r="O133" s="19">
        <v>5</v>
      </c>
      <c r="P133" s="19">
        <v>5</v>
      </c>
      <c r="Q133" s="19">
        <f t="shared" si="89"/>
        <v>100</v>
      </c>
      <c r="R133" s="19">
        <f t="shared" si="90"/>
        <v>96</v>
      </c>
      <c r="S133" s="19">
        <v>20</v>
      </c>
      <c r="T133" s="19">
        <v>5</v>
      </c>
      <c r="U133" s="19">
        <f t="shared" si="91"/>
        <v>100</v>
      </c>
      <c r="V133" s="19">
        <v>5</v>
      </c>
      <c r="W133" s="23">
        <v>5</v>
      </c>
      <c r="X133" s="20">
        <f t="shared" si="92"/>
        <v>100</v>
      </c>
      <c r="Y133" s="42">
        <f t="shared" si="93"/>
        <v>100</v>
      </c>
      <c r="Z133" s="20">
        <f t="shared" si="94"/>
        <v>100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1</v>
      </c>
      <c r="AF133" s="19">
        <f t="shared" si="96"/>
        <v>20</v>
      </c>
      <c r="AG133" s="19">
        <v>1</v>
      </c>
      <c r="AH133" s="19">
        <v>1</v>
      </c>
      <c r="AI133" s="20">
        <f t="shared" si="97"/>
        <v>100</v>
      </c>
      <c r="AJ133" s="42">
        <f t="shared" si="98"/>
        <v>38</v>
      </c>
      <c r="AK133" s="19">
        <v>5</v>
      </c>
      <c r="AL133" s="19">
        <v>5</v>
      </c>
      <c r="AM133" s="20">
        <f t="shared" si="99"/>
        <v>100</v>
      </c>
      <c r="AN133" s="19">
        <v>5</v>
      </c>
      <c r="AO133" s="19">
        <v>5</v>
      </c>
      <c r="AP133" s="20">
        <f t="shared" si="100"/>
        <v>100</v>
      </c>
      <c r="AQ133" s="19">
        <v>5</v>
      </c>
      <c r="AR133" s="19">
        <v>5</v>
      </c>
      <c r="AS133" s="20">
        <f t="shared" si="101"/>
        <v>100</v>
      </c>
      <c r="AT133" s="20">
        <f t="shared" si="102"/>
        <v>100</v>
      </c>
      <c r="AU133" s="19">
        <v>5</v>
      </c>
      <c r="AV133" s="19">
        <v>5</v>
      </c>
      <c r="AW133" s="20">
        <f t="shared" si="103"/>
        <v>100</v>
      </c>
      <c r="AX133" s="19">
        <v>5</v>
      </c>
      <c r="AY133" s="19">
        <v>5</v>
      </c>
      <c r="AZ133" s="20">
        <f t="shared" si="104"/>
        <v>100</v>
      </c>
      <c r="BA133" s="19">
        <v>5</v>
      </c>
      <c r="BB133" s="19">
        <v>5</v>
      </c>
      <c r="BC133" s="20">
        <f t="shared" si="105"/>
        <v>100</v>
      </c>
      <c r="BD133" s="20">
        <f t="shared" si="106"/>
        <v>100</v>
      </c>
      <c r="BE133" s="20">
        <f t="shared" si="107"/>
        <v>87</v>
      </c>
      <c r="BF133" s="24"/>
      <c r="BG133" s="19">
        <f t="shared" si="108"/>
        <v>282</v>
      </c>
      <c r="BH133" s="19">
        <f t="shared" si="109"/>
        <v>1</v>
      </c>
      <c r="BI133" s="19">
        <f t="shared" si="110"/>
        <v>1</v>
      </c>
      <c r="BJ133" s="19">
        <f t="shared" si="111"/>
        <v>1</v>
      </c>
      <c r="BK133" s="19">
        <f t="shared" si="112"/>
        <v>1</v>
      </c>
      <c r="BL133" s="19">
        <f t="shared" si="113"/>
        <v>1</v>
      </c>
      <c r="BM133" s="19">
        <f t="shared" si="114"/>
        <v>202</v>
      </c>
      <c r="BN133" s="19">
        <f t="shared" si="115"/>
        <v>269</v>
      </c>
      <c r="BO133" s="19">
        <f t="shared" si="116"/>
        <v>1</v>
      </c>
      <c r="BP133" s="19">
        <f t="shared" si="117"/>
        <v>1</v>
      </c>
      <c r="BQ133" s="19">
        <f t="shared" si="118"/>
        <v>1</v>
      </c>
      <c r="BR133" s="19">
        <f t="shared" si="119"/>
        <v>1</v>
      </c>
      <c r="BS133" s="19">
        <f t="shared" si="120"/>
        <v>1</v>
      </c>
      <c r="BT133" s="19">
        <f t="shared" si="121"/>
        <v>1</v>
      </c>
      <c r="BU133" s="19">
        <f t="shared" si="122"/>
        <v>1</v>
      </c>
      <c r="BV133" s="19">
        <f t="shared" si="123"/>
        <v>103</v>
      </c>
      <c r="BW133" s="19">
        <f t="shared" si="124"/>
        <v>1</v>
      </c>
      <c r="BX133" s="19">
        <f t="shared" si="125"/>
        <v>280</v>
      </c>
      <c r="BY133" s="19">
        <f t="shared" si="126"/>
        <v>1</v>
      </c>
      <c r="BZ133" s="19">
        <f t="shared" si="127"/>
        <v>1</v>
      </c>
      <c r="CA133" s="18">
        <f t="shared" si="86"/>
        <v>87</v>
      </c>
      <c r="CB133" s="19">
        <f t="shared" si="128"/>
        <v>10</v>
      </c>
    </row>
    <row r="134" spans="1:80" s="16" customFormat="1" x14ac:dyDescent="0.2">
      <c r="A134" s="21">
        <v>289</v>
      </c>
      <c r="B134" s="34">
        <v>6620013307</v>
      </c>
      <c r="C134" s="39" t="s">
        <v>503</v>
      </c>
      <c r="D134" s="5" t="s">
        <v>323</v>
      </c>
      <c r="E134" s="19">
        <v>8</v>
      </c>
      <c r="F134" s="19">
        <v>34</v>
      </c>
      <c r="G134" s="22">
        <v>9</v>
      </c>
      <c r="H134" s="22">
        <v>36</v>
      </c>
      <c r="I134" s="22">
        <f t="shared" si="87"/>
        <v>92</v>
      </c>
      <c r="J134" s="19">
        <v>30</v>
      </c>
      <c r="K134" s="19">
        <v>4</v>
      </c>
      <c r="L134" s="19">
        <f t="shared" si="88"/>
        <v>100</v>
      </c>
      <c r="M134" s="19">
        <v>5</v>
      </c>
      <c r="N134" s="19">
        <v>5</v>
      </c>
      <c r="O134" s="19">
        <v>5</v>
      </c>
      <c r="P134" s="19">
        <v>5</v>
      </c>
      <c r="Q134" s="19">
        <f t="shared" si="89"/>
        <v>100</v>
      </c>
      <c r="R134" s="19">
        <f t="shared" si="90"/>
        <v>98</v>
      </c>
      <c r="S134" s="19">
        <v>20</v>
      </c>
      <c r="T134" s="19">
        <v>3</v>
      </c>
      <c r="U134" s="19">
        <f t="shared" si="91"/>
        <v>60</v>
      </c>
      <c r="V134" s="19">
        <v>5</v>
      </c>
      <c r="W134" s="23">
        <v>5</v>
      </c>
      <c r="X134" s="20">
        <f t="shared" si="92"/>
        <v>100</v>
      </c>
      <c r="Y134" s="42">
        <f t="shared" si="93"/>
        <v>80</v>
      </c>
      <c r="Z134" s="20">
        <f t="shared" si="94"/>
        <v>80</v>
      </c>
      <c r="AA134" s="19">
        <v>20</v>
      </c>
      <c r="AB134" s="19">
        <v>2</v>
      </c>
      <c r="AC134" s="19">
        <f t="shared" si="95"/>
        <v>40</v>
      </c>
      <c r="AD134" s="19">
        <v>20</v>
      </c>
      <c r="AE134" s="19">
        <v>2</v>
      </c>
      <c r="AF134" s="19">
        <f t="shared" si="96"/>
        <v>40</v>
      </c>
      <c r="AG134" s="19">
        <v>1</v>
      </c>
      <c r="AH134" s="19">
        <v>1</v>
      </c>
      <c r="AI134" s="20">
        <f t="shared" si="97"/>
        <v>100</v>
      </c>
      <c r="AJ134" s="42">
        <f t="shared" si="98"/>
        <v>58</v>
      </c>
      <c r="AK134" s="19">
        <v>5</v>
      </c>
      <c r="AL134" s="19">
        <v>5</v>
      </c>
      <c r="AM134" s="20">
        <f t="shared" si="99"/>
        <v>100</v>
      </c>
      <c r="AN134" s="19">
        <v>5</v>
      </c>
      <c r="AO134" s="19">
        <v>5</v>
      </c>
      <c r="AP134" s="20">
        <f t="shared" si="100"/>
        <v>100</v>
      </c>
      <c r="AQ134" s="19">
        <v>5</v>
      </c>
      <c r="AR134" s="19">
        <v>5</v>
      </c>
      <c r="AS134" s="20">
        <f t="shared" si="101"/>
        <v>100</v>
      </c>
      <c r="AT134" s="20">
        <f t="shared" si="102"/>
        <v>100</v>
      </c>
      <c r="AU134" s="19">
        <v>5</v>
      </c>
      <c r="AV134" s="19">
        <v>5</v>
      </c>
      <c r="AW134" s="20">
        <f t="shared" si="103"/>
        <v>100</v>
      </c>
      <c r="AX134" s="19">
        <v>5</v>
      </c>
      <c r="AY134" s="19">
        <v>5</v>
      </c>
      <c r="AZ134" s="20">
        <f t="shared" si="104"/>
        <v>100</v>
      </c>
      <c r="BA134" s="19">
        <v>5</v>
      </c>
      <c r="BB134" s="19">
        <v>5</v>
      </c>
      <c r="BC134" s="20">
        <f t="shared" si="105"/>
        <v>100</v>
      </c>
      <c r="BD134" s="20">
        <f t="shared" si="106"/>
        <v>100</v>
      </c>
      <c r="BE134" s="20">
        <f t="shared" si="107"/>
        <v>87</v>
      </c>
      <c r="BF134" s="24"/>
      <c r="BG134" s="19">
        <f t="shared" si="108"/>
        <v>186</v>
      </c>
      <c r="BH134" s="19">
        <f t="shared" si="109"/>
        <v>1</v>
      </c>
      <c r="BI134" s="19">
        <f t="shared" si="110"/>
        <v>1</v>
      </c>
      <c r="BJ134" s="19">
        <f t="shared" si="111"/>
        <v>319</v>
      </c>
      <c r="BK134" s="19">
        <f t="shared" si="112"/>
        <v>309</v>
      </c>
      <c r="BL134" s="19">
        <f t="shared" si="113"/>
        <v>1</v>
      </c>
      <c r="BM134" s="19">
        <f t="shared" si="114"/>
        <v>62</v>
      </c>
      <c r="BN134" s="19">
        <f t="shared" si="115"/>
        <v>185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18</v>
      </c>
      <c r="BW134" s="19">
        <f t="shared" si="124"/>
        <v>309</v>
      </c>
      <c r="BX134" s="19">
        <f t="shared" si="125"/>
        <v>127</v>
      </c>
      <c r="BY134" s="19">
        <f t="shared" si="126"/>
        <v>1</v>
      </c>
      <c r="BZ134" s="19">
        <f t="shared" si="127"/>
        <v>1</v>
      </c>
      <c r="CA134" s="18">
        <f t="shared" si="86"/>
        <v>87</v>
      </c>
      <c r="CB134" s="19">
        <f t="shared" si="128"/>
        <v>10</v>
      </c>
    </row>
    <row r="135" spans="1:80" s="16" customFormat="1" x14ac:dyDescent="0.2">
      <c r="A135" s="21">
        <v>293</v>
      </c>
      <c r="B135" s="34">
        <v>6640002800</v>
      </c>
      <c r="C135" s="39" t="s">
        <v>489</v>
      </c>
      <c r="D135" s="6" t="s">
        <v>327</v>
      </c>
      <c r="E135" s="19">
        <v>8</v>
      </c>
      <c r="F135" s="19">
        <v>36</v>
      </c>
      <c r="G135" s="22">
        <v>11</v>
      </c>
      <c r="H135" s="22">
        <v>38</v>
      </c>
      <c r="I135" s="22">
        <f t="shared" si="87"/>
        <v>84</v>
      </c>
      <c r="J135" s="19">
        <v>30</v>
      </c>
      <c r="K135" s="19">
        <v>3</v>
      </c>
      <c r="L135" s="19">
        <f t="shared" si="88"/>
        <v>90</v>
      </c>
      <c r="M135" s="19">
        <v>115</v>
      </c>
      <c r="N135" s="19">
        <v>113</v>
      </c>
      <c r="O135" s="19">
        <v>119</v>
      </c>
      <c r="P135" s="19">
        <v>117</v>
      </c>
      <c r="Q135" s="19">
        <f t="shared" si="89"/>
        <v>97</v>
      </c>
      <c r="R135" s="19">
        <f t="shared" si="90"/>
        <v>91</v>
      </c>
      <c r="S135" s="19">
        <v>20</v>
      </c>
      <c r="T135" s="19">
        <v>4</v>
      </c>
      <c r="U135" s="19">
        <f t="shared" si="91"/>
        <v>80</v>
      </c>
      <c r="V135" s="19">
        <v>116</v>
      </c>
      <c r="W135" s="23">
        <v>126</v>
      </c>
      <c r="X135" s="20">
        <f t="shared" si="92"/>
        <v>92</v>
      </c>
      <c r="Y135" s="42">
        <f t="shared" si="93"/>
        <v>86</v>
      </c>
      <c r="Z135" s="20">
        <f t="shared" si="94"/>
        <v>86</v>
      </c>
      <c r="AA135" s="19">
        <v>20</v>
      </c>
      <c r="AB135" s="19">
        <v>2</v>
      </c>
      <c r="AC135" s="19">
        <f t="shared" si="95"/>
        <v>40</v>
      </c>
      <c r="AD135" s="19">
        <v>20</v>
      </c>
      <c r="AE135" s="19">
        <v>3</v>
      </c>
      <c r="AF135" s="19">
        <f t="shared" si="96"/>
        <v>60</v>
      </c>
      <c r="AG135" s="19">
        <v>23</v>
      </c>
      <c r="AH135" s="19">
        <v>24</v>
      </c>
      <c r="AI135" s="20">
        <f t="shared" si="97"/>
        <v>96</v>
      </c>
      <c r="AJ135" s="42">
        <f t="shared" si="98"/>
        <v>65</v>
      </c>
      <c r="AK135" s="19">
        <v>120</v>
      </c>
      <c r="AL135" s="19">
        <v>126</v>
      </c>
      <c r="AM135" s="20">
        <f t="shared" si="99"/>
        <v>95</v>
      </c>
      <c r="AN135" s="19">
        <v>125</v>
      </c>
      <c r="AO135" s="19">
        <v>126</v>
      </c>
      <c r="AP135" s="20">
        <f t="shared" si="100"/>
        <v>99</v>
      </c>
      <c r="AQ135" s="19">
        <v>107</v>
      </c>
      <c r="AR135" s="19">
        <v>109</v>
      </c>
      <c r="AS135" s="20">
        <f t="shared" si="101"/>
        <v>98</v>
      </c>
      <c r="AT135" s="20">
        <f t="shared" si="102"/>
        <v>97</v>
      </c>
      <c r="AU135" s="19">
        <v>124</v>
      </c>
      <c r="AV135" s="19">
        <v>126</v>
      </c>
      <c r="AW135" s="20">
        <f t="shared" si="103"/>
        <v>98</v>
      </c>
      <c r="AX135" s="19">
        <v>124</v>
      </c>
      <c r="AY135" s="19">
        <v>126</v>
      </c>
      <c r="AZ135" s="20">
        <f t="shared" si="104"/>
        <v>98</v>
      </c>
      <c r="BA135" s="19">
        <v>123</v>
      </c>
      <c r="BB135" s="19">
        <v>126</v>
      </c>
      <c r="BC135" s="20">
        <f t="shared" si="105"/>
        <v>98</v>
      </c>
      <c r="BD135" s="20">
        <f t="shared" si="106"/>
        <v>98</v>
      </c>
      <c r="BE135" s="20">
        <f t="shared" si="107"/>
        <v>87</v>
      </c>
      <c r="BF135" s="24"/>
      <c r="BG135" s="19">
        <f t="shared" si="108"/>
        <v>315</v>
      </c>
      <c r="BH135" s="19">
        <f t="shared" si="109"/>
        <v>239</v>
      </c>
      <c r="BI135" s="19">
        <f t="shared" si="110"/>
        <v>144</v>
      </c>
      <c r="BJ135" s="19">
        <f t="shared" si="111"/>
        <v>253</v>
      </c>
      <c r="BK135" s="19">
        <f t="shared" si="112"/>
        <v>257</v>
      </c>
      <c r="BL135" s="19">
        <f t="shared" si="113"/>
        <v>120</v>
      </c>
      <c r="BM135" s="19">
        <f t="shared" si="114"/>
        <v>62</v>
      </c>
      <c r="BN135" s="19">
        <f t="shared" si="115"/>
        <v>92</v>
      </c>
      <c r="BO135" s="19">
        <f t="shared" si="116"/>
        <v>190</v>
      </c>
      <c r="BP135" s="19">
        <f t="shared" si="117"/>
        <v>151</v>
      </c>
      <c r="BQ135" s="19">
        <f t="shared" si="118"/>
        <v>112</v>
      </c>
      <c r="BR135" s="19">
        <f t="shared" si="119"/>
        <v>172</v>
      </c>
      <c r="BS135" s="19">
        <f t="shared" si="120"/>
        <v>128</v>
      </c>
      <c r="BT135" s="19">
        <f t="shared" si="121"/>
        <v>76</v>
      </c>
      <c r="BU135" s="19">
        <f t="shared" si="122"/>
        <v>159</v>
      </c>
      <c r="BV135" s="19">
        <f t="shared" si="123"/>
        <v>290</v>
      </c>
      <c r="BW135" s="19">
        <f t="shared" si="124"/>
        <v>257</v>
      </c>
      <c r="BX135" s="19">
        <f t="shared" si="125"/>
        <v>89</v>
      </c>
      <c r="BY135" s="19">
        <f t="shared" si="126"/>
        <v>122</v>
      </c>
      <c r="BZ135" s="19">
        <f t="shared" si="127"/>
        <v>96</v>
      </c>
      <c r="CA135" s="18">
        <f t="shared" si="86"/>
        <v>87</v>
      </c>
      <c r="CB135" s="19">
        <f t="shared" si="128"/>
        <v>10</v>
      </c>
    </row>
    <row r="136" spans="1:80" s="16" customFormat="1" ht="30" x14ac:dyDescent="0.2">
      <c r="A136" s="21">
        <v>308</v>
      </c>
      <c r="B136" s="34">
        <v>6631006164</v>
      </c>
      <c r="C136" s="39" t="s">
        <v>510</v>
      </c>
      <c r="D136" s="5" t="s">
        <v>341</v>
      </c>
      <c r="E136" s="19">
        <v>10</v>
      </c>
      <c r="F136" s="19">
        <v>36</v>
      </c>
      <c r="G136" s="22">
        <v>11</v>
      </c>
      <c r="H136" s="22">
        <v>38</v>
      </c>
      <c r="I136" s="22">
        <f t="shared" si="87"/>
        <v>93</v>
      </c>
      <c r="J136" s="19">
        <v>30</v>
      </c>
      <c r="K136" s="19">
        <v>4</v>
      </c>
      <c r="L136" s="19">
        <f t="shared" si="88"/>
        <v>100</v>
      </c>
      <c r="M136" s="19">
        <v>231</v>
      </c>
      <c r="N136" s="19">
        <v>162</v>
      </c>
      <c r="O136" s="19">
        <v>236</v>
      </c>
      <c r="P136" s="19">
        <v>170</v>
      </c>
      <c r="Q136" s="19">
        <f t="shared" si="89"/>
        <v>97</v>
      </c>
      <c r="R136" s="19">
        <f t="shared" si="90"/>
        <v>97</v>
      </c>
      <c r="S136" s="19">
        <v>20</v>
      </c>
      <c r="T136" s="19">
        <v>5</v>
      </c>
      <c r="U136" s="19">
        <f t="shared" si="91"/>
        <v>100</v>
      </c>
      <c r="V136" s="19">
        <v>264</v>
      </c>
      <c r="W136" s="23">
        <v>298</v>
      </c>
      <c r="X136" s="20">
        <f t="shared" si="92"/>
        <v>89</v>
      </c>
      <c r="Y136" s="42">
        <f t="shared" si="93"/>
        <v>95</v>
      </c>
      <c r="Z136" s="20">
        <f t="shared" si="94"/>
        <v>95</v>
      </c>
      <c r="AA136" s="19">
        <v>20</v>
      </c>
      <c r="AB136" s="19">
        <v>1</v>
      </c>
      <c r="AC136" s="19">
        <f t="shared" si="95"/>
        <v>20</v>
      </c>
      <c r="AD136" s="19">
        <v>20</v>
      </c>
      <c r="AE136" s="19">
        <v>2</v>
      </c>
      <c r="AF136" s="19">
        <f t="shared" si="96"/>
        <v>40</v>
      </c>
      <c r="AG136" s="19">
        <v>16</v>
      </c>
      <c r="AH136" s="19">
        <v>17</v>
      </c>
      <c r="AI136" s="20">
        <f t="shared" si="97"/>
        <v>94</v>
      </c>
      <c r="AJ136" s="42">
        <f t="shared" si="98"/>
        <v>50</v>
      </c>
      <c r="AK136" s="19">
        <v>285</v>
      </c>
      <c r="AL136" s="19">
        <v>298</v>
      </c>
      <c r="AM136" s="20">
        <f t="shared" si="99"/>
        <v>96</v>
      </c>
      <c r="AN136" s="19">
        <v>293</v>
      </c>
      <c r="AO136" s="19">
        <v>298</v>
      </c>
      <c r="AP136" s="20">
        <f t="shared" si="100"/>
        <v>98</v>
      </c>
      <c r="AQ136" s="19">
        <v>183</v>
      </c>
      <c r="AR136" s="19">
        <v>186</v>
      </c>
      <c r="AS136" s="20">
        <f t="shared" si="101"/>
        <v>98</v>
      </c>
      <c r="AT136" s="20">
        <f t="shared" si="102"/>
        <v>97</v>
      </c>
      <c r="AU136" s="19">
        <v>292</v>
      </c>
      <c r="AV136" s="19">
        <v>298</v>
      </c>
      <c r="AW136" s="20">
        <f t="shared" si="103"/>
        <v>98</v>
      </c>
      <c r="AX136" s="19">
        <v>282</v>
      </c>
      <c r="AY136" s="19">
        <v>298</v>
      </c>
      <c r="AZ136" s="20">
        <f t="shared" si="104"/>
        <v>95</v>
      </c>
      <c r="BA136" s="19">
        <v>288</v>
      </c>
      <c r="BB136" s="19">
        <v>298</v>
      </c>
      <c r="BC136" s="20">
        <f t="shared" si="105"/>
        <v>97</v>
      </c>
      <c r="BD136" s="20">
        <f t="shared" si="106"/>
        <v>97</v>
      </c>
      <c r="BE136" s="20">
        <f t="shared" si="107"/>
        <v>87</v>
      </c>
      <c r="BF136" s="24"/>
      <c r="BG136" s="19">
        <f t="shared" si="108"/>
        <v>127</v>
      </c>
      <c r="BH136" s="19">
        <f t="shared" si="109"/>
        <v>1</v>
      </c>
      <c r="BI136" s="19">
        <f t="shared" si="110"/>
        <v>144</v>
      </c>
      <c r="BJ136" s="19">
        <f t="shared" si="111"/>
        <v>1</v>
      </c>
      <c r="BK136" s="19">
        <f t="shared" si="112"/>
        <v>105</v>
      </c>
      <c r="BL136" s="19">
        <f t="shared" si="113"/>
        <v>175</v>
      </c>
      <c r="BM136" s="19">
        <f t="shared" si="114"/>
        <v>117</v>
      </c>
      <c r="BN136" s="19">
        <f t="shared" si="115"/>
        <v>185</v>
      </c>
      <c r="BO136" s="19">
        <f t="shared" si="116"/>
        <v>202</v>
      </c>
      <c r="BP136" s="19">
        <f t="shared" si="117"/>
        <v>123</v>
      </c>
      <c r="BQ136" s="19">
        <f t="shared" si="118"/>
        <v>198</v>
      </c>
      <c r="BR136" s="19">
        <f t="shared" si="119"/>
        <v>172</v>
      </c>
      <c r="BS136" s="19">
        <f t="shared" si="120"/>
        <v>128</v>
      </c>
      <c r="BT136" s="19">
        <f t="shared" si="121"/>
        <v>192</v>
      </c>
      <c r="BU136" s="19">
        <f t="shared" si="122"/>
        <v>223</v>
      </c>
      <c r="BV136" s="19">
        <f t="shared" si="123"/>
        <v>59</v>
      </c>
      <c r="BW136" s="19">
        <f t="shared" si="124"/>
        <v>105</v>
      </c>
      <c r="BX136" s="19">
        <f t="shared" si="125"/>
        <v>191</v>
      </c>
      <c r="BY136" s="19">
        <f t="shared" si="126"/>
        <v>122</v>
      </c>
      <c r="BZ136" s="19">
        <f t="shared" si="127"/>
        <v>163</v>
      </c>
      <c r="CA136" s="18">
        <f t="shared" si="86"/>
        <v>87</v>
      </c>
      <c r="CB136" s="19">
        <f t="shared" si="128"/>
        <v>10</v>
      </c>
    </row>
    <row r="137" spans="1:80" s="16" customFormat="1" x14ac:dyDescent="0.2">
      <c r="A137" s="21">
        <v>315</v>
      </c>
      <c r="B137" s="34">
        <v>6610003229</v>
      </c>
      <c r="C137" s="5" t="s">
        <v>452</v>
      </c>
      <c r="D137" s="5" t="s">
        <v>347</v>
      </c>
      <c r="E137" s="19">
        <v>8</v>
      </c>
      <c r="F137" s="19">
        <v>36</v>
      </c>
      <c r="G137" s="22">
        <v>11</v>
      </c>
      <c r="H137" s="22">
        <v>38</v>
      </c>
      <c r="I137" s="22">
        <f t="shared" si="87"/>
        <v>84</v>
      </c>
      <c r="J137" s="19">
        <v>30</v>
      </c>
      <c r="K137" s="19">
        <v>3</v>
      </c>
      <c r="L137" s="19">
        <f t="shared" si="88"/>
        <v>90</v>
      </c>
      <c r="M137" s="19">
        <v>85</v>
      </c>
      <c r="N137" s="19">
        <v>78</v>
      </c>
      <c r="O137" s="19">
        <v>88</v>
      </c>
      <c r="P137" s="19">
        <v>79</v>
      </c>
      <c r="Q137" s="19">
        <f t="shared" si="89"/>
        <v>98</v>
      </c>
      <c r="R137" s="19">
        <f t="shared" si="90"/>
        <v>91</v>
      </c>
      <c r="S137" s="19">
        <v>20</v>
      </c>
      <c r="T137" s="19">
        <v>5</v>
      </c>
      <c r="U137" s="19">
        <f t="shared" si="91"/>
        <v>100</v>
      </c>
      <c r="V137" s="19">
        <v>84</v>
      </c>
      <c r="W137" s="23">
        <v>90</v>
      </c>
      <c r="X137" s="20">
        <f t="shared" si="92"/>
        <v>93</v>
      </c>
      <c r="Y137" s="42">
        <f t="shared" si="93"/>
        <v>97</v>
      </c>
      <c r="Z137" s="20">
        <f t="shared" si="94"/>
        <v>97</v>
      </c>
      <c r="AA137" s="19">
        <v>20</v>
      </c>
      <c r="AB137" s="19">
        <v>1</v>
      </c>
      <c r="AC137" s="19">
        <f t="shared" si="95"/>
        <v>20</v>
      </c>
      <c r="AD137" s="19">
        <v>20</v>
      </c>
      <c r="AE137" s="19">
        <v>2</v>
      </c>
      <c r="AF137" s="19">
        <f t="shared" si="96"/>
        <v>40</v>
      </c>
      <c r="AG137" s="19">
        <v>17</v>
      </c>
      <c r="AH137" s="19">
        <v>18</v>
      </c>
      <c r="AI137" s="20">
        <f t="shared" si="97"/>
        <v>94</v>
      </c>
      <c r="AJ137" s="42">
        <f t="shared" si="98"/>
        <v>50</v>
      </c>
      <c r="AK137" s="19">
        <v>87</v>
      </c>
      <c r="AL137" s="19">
        <v>90</v>
      </c>
      <c r="AM137" s="20">
        <f t="shared" si="99"/>
        <v>97</v>
      </c>
      <c r="AN137" s="19">
        <v>86</v>
      </c>
      <c r="AO137" s="19">
        <v>90</v>
      </c>
      <c r="AP137" s="20">
        <f t="shared" si="100"/>
        <v>96</v>
      </c>
      <c r="AQ137" s="19">
        <v>80</v>
      </c>
      <c r="AR137" s="19">
        <v>80</v>
      </c>
      <c r="AS137" s="20">
        <f t="shared" si="101"/>
        <v>100</v>
      </c>
      <c r="AT137" s="20">
        <f t="shared" si="102"/>
        <v>97</v>
      </c>
      <c r="AU137" s="19">
        <v>89</v>
      </c>
      <c r="AV137" s="19">
        <v>90</v>
      </c>
      <c r="AW137" s="20">
        <f t="shared" si="103"/>
        <v>99</v>
      </c>
      <c r="AX137" s="19">
        <v>87</v>
      </c>
      <c r="AY137" s="19">
        <v>90</v>
      </c>
      <c r="AZ137" s="20">
        <f t="shared" si="104"/>
        <v>97</v>
      </c>
      <c r="BA137" s="19">
        <v>89</v>
      </c>
      <c r="BB137" s="19">
        <v>90</v>
      </c>
      <c r="BC137" s="20">
        <f t="shared" si="105"/>
        <v>99</v>
      </c>
      <c r="BD137" s="20">
        <f t="shared" si="106"/>
        <v>99</v>
      </c>
      <c r="BE137" s="20">
        <f t="shared" si="107"/>
        <v>87</v>
      </c>
      <c r="BF137" s="24"/>
      <c r="BG137" s="19">
        <f t="shared" si="108"/>
        <v>315</v>
      </c>
      <c r="BH137" s="19">
        <f t="shared" si="109"/>
        <v>239</v>
      </c>
      <c r="BI137" s="19">
        <f t="shared" si="110"/>
        <v>94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117</v>
      </c>
      <c r="BN137" s="19">
        <f t="shared" si="115"/>
        <v>185</v>
      </c>
      <c r="BO137" s="19">
        <f t="shared" si="116"/>
        <v>202</v>
      </c>
      <c r="BP137" s="19">
        <f t="shared" si="117"/>
        <v>98</v>
      </c>
      <c r="BQ137" s="19">
        <f t="shared" si="118"/>
        <v>306</v>
      </c>
      <c r="BR137" s="19">
        <f t="shared" si="119"/>
        <v>1</v>
      </c>
      <c r="BS137" s="19">
        <f t="shared" si="120"/>
        <v>78</v>
      </c>
      <c r="BT137" s="19">
        <f t="shared" si="121"/>
        <v>109</v>
      </c>
      <c r="BU137" s="19">
        <f t="shared" si="122"/>
        <v>97</v>
      </c>
      <c r="BV137" s="19">
        <f t="shared" si="123"/>
        <v>290</v>
      </c>
      <c r="BW137" s="19">
        <f t="shared" si="124"/>
        <v>47</v>
      </c>
      <c r="BX137" s="19">
        <f t="shared" si="125"/>
        <v>191</v>
      </c>
      <c r="BY137" s="19">
        <f t="shared" si="126"/>
        <v>122</v>
      </c>
      <c r="BZ137" s="19">
        <f t="shared" si="127"/>
        <v>36</v>
      </c>
      <c r="CA137" s="18">
        <f t="shared" si="86"/>
        <v>87</v>
      </c>
      <c r="CB137" s="19">
        <f t="shared" si="128"/>
        <v>10</v>
      </c>
    </row>
    <row r="138" spans="1:80" s="16" customFormat="1" ht="30" x14ac:dyDescent="0.2">
      <c r="A138" s="21">
        <v>327</v>
      </c>
      <c r="B138" s="34">
        <v>6607010603</v>
      </c>
      <c r="C138" s="5" t="s">
        <v>454</v>
      </c>
      <c r="D138" s="6" t="s">
        <v>356</v>
      </c>
      <c r="E138" s="19">
        <v>10</v>
      </c>
      <c r="F138" s="19">
        <v>38</v>
      </c>
      <c r="G138" s="22">
        <v>11</v>
      </c>
      <c r="H138" s="22">
        <v>38</v>
      </c>
      <c r="I138" s="22">
        <f t="shared" si="87"/>
        <v>95</v>
      </c>
      <c r="J138" s="19">
        <v>30</v>
      </c>
      <c r="K138" s="19">
        <v>4</v>
      </c>
      <c r="L138" s="19">
        <f t="shared" si="88"/>
        <v>100</v>
      </c>
      <c r="M138" s="19">
        <v>30</v>
      </c>
      <c r="N138" s="19">
        <v>25</v>
      </c>
      <c r="O138" s="19">
        <v>30</v>
      </c>
      <c r="P138" s="19">
        <v>25</v>
      </c>
      <c r="Q138" s="19">
        <f t="shared" si="89"/>
        <v>100</v>
      </c>
      <c r="R138" s="19">
        <f t="shared" si="90"/>
        <v>99</v>
      </c>
      <c r="S138" s="19">
        <v>20</v>
      </c>
      <c r="T138" s="19">
        <v>4</v>
      </c>
      <c r="U138" s="19">
        <f t="shared" si="91"/>
        <v>80</v>
      </c>
      <c r="V138" s="19">
        <v>28</v>
      </c>
      <c r="W138" s="23">
        <v>30</v>
      </c>
      <c r="X138" s="20">
        <f t="shared" si="92"/>
        <v>93</v>
      </c>
      <c r="Y138" s="42">
        <f t="shared" si="93"/>
        <v>87</v>
      </c>
      <c r="Z138" s="20">
        <f t="shared" si="94"/>
        <v>87</v>
      </c>
      <c r="AA138" s="19">
        <v>20</v>
      </c>
      <c r="AB138" s="19">
        <v>1</v>
      </c>
      <c r="AC138" s="19">
        <f t="shared" si="95"/>
        <v>20</v>
      </c>
      <c r="AD138" s="19">
        <v>20</v>
      </c>
      <c r="AE138" s="19">
        <v>2</v>
      </c>
      <c r="AF138" s="19">
        <f t="shared" si="96"/>
        <v>40</v>
      </c>
      <c r="AG138" s="19">
        <v>3</v>
      </c>
      <c r="AH138" s="19">
        <v>3</v>
      </c>
      <c r="AI138" s="20">
        <f t="shared" si="97"/>
        <v>100</v>
      </c>
      <c r="AJ138" s="42">
        <f t="shared" si="98"/>
        <v>52</v>
      </c>
      <c r="AK138" s="19">
        <v>29</v>
      </c>
      <c r="AL138" s="19">
        <v>30</v>
      </c>
      <c r="AM138" s="20">
        <f t="shared" si="99"/>
        <v>97</v>
      </c>
      <c r="AN138" s="19">
        <v>30</v>
      </c>
      <c r="AO138" s="19">
        <v>30</v>
      </c>
      <c r="AP138" s="20">
        <f t="shared" si="100"/>
        <v>100</v>
      </c>
      <c r="AQ138" s="19">
        <v>28</v>
      </c>
      <c r="AR138" s="19">
        <v>28</v>
      </c>
      <c r="AS138" s="20">
        <f t="shared" si="101"/>
        <v>100</v>
      </c>
      <c r="AT138" s="20">
        <f t="shared" si="102"/>
        <v>99</v>
      </c>
      <c r="AU138" s="19">
        <v>30</v>
      </c>
      <c r="AV138" s="19">
        <v>30</v>
      </c>
      <c r="AW138" s="20">
        <f t="shared" si="103"/>
        <v>100</v>
      </c>
      <c r="AX138" s="19">
        <v>30</v>
      </c>
      <c r="AY138" s="19">
        <v>30</v>
      </c>
      <c r="AZ138" s="20">
        <f t="shared" si="104"/>
        <v>100</v>
      </c>
      <c r="BA138" s="19">
        <v>30</v>
      </c>
      <c r="BB138" s="19">
        <v>30</v>
      </c>
      <c r="BC138" s="20">
        <f t="shared" si="105"/>
        <v>100</v>
      </c>
      <c r="BD138" s="20">
        <f t="shared" si="106"/>
        <v>100</v>
      </c>
      <c r="BE138" s="20">
        <f t="shared" si="107"/>
        <v>87</v>
      </c>
      <c r="BF138" s="24"/>
      <c r="BG138" s="19">
        <f t="shared" si="108"/>
        <v>41</v>
      </c>
      <c r="BH138" s="19">
        <f t="shared" si="109"/>
        <v>1</v>
      </c>
      <c r="BI138" s="19">
        <f t="shared" si="110"/>
        <v>1</v>
      </c>
      <c r="BJ138" s="19">
        <f t="shared" si="111"/>
        <v>253</v>
      </c>
      <c r="BK138" s="19">
        <f t="shared" si="112"/>
        <v>244</v>
      </c>
      <c r="BL138" s="19">
        <f t="shared" si="113"/>
        <v>93</v>
      </c>
      <c r="BM138" s="19">
        <f t="shared" si="114"/>
        <v>117</v>
      </c>
      <c r="BN138" s="19">
        <f t="shared" si="115"/>
        <v>185</v>
      </c>
      <c r="BO138" s="19">
        <f t="shared" si="116"/>
        <v>1</v>
      </c>
      <c r="BP138" s="19">
        <f t="shared" si="117"/>
        <v>98</v>
      </c>
      <c r="BQ138" s="19">
        <f t="shared" si="118"/>
        <v>1</v>
      </c>
      <c r="BR138" s="19">
        <f t="shared" si="119"/>
        <v>1</v>
      </c>
      <c r="BS138" s="19">
        <f t="shared" si="120"/>
        <v>1</v>
      </c>
      <c r="BT138" s="19">
        <f t="shared" si="121"/>
        <v>1</v>
      </c>
      <c r="BU138" s="19">
        <f t="shared" si="122"/>
        <v>1</v>
      </c>
      <c r="BV138" s="19">
        <f t="shared" si="123"/>
        <v>5</v>
      </c>
      <c r="BW138" s="19">
        <f t="shared" si="124"/>
        <v>244</v>
      </c>
      <c r="BX138" s="19">
        <f t="shared" si="125"/>
        <v>176</v>
      </c>
      <c r="BY138" s="19">
        <f t="shared" si="126"/>
        <v>31</v>
      </c>
      <c r="BZ138" s="19">
        <f t="shared" si="127"/>
        <v>1</v>
      </c>
      <c r="CA138" s="18">
        <f t="shared" si="86"/>
        <v>87</v>
      </c>
      <c r="CB138" s="19">
        <f t="shared" si="128"/>
        <v>10</v>
      </c>
    </row>
    <row r="139" spans="1:80" s="16" customFormat="1" x14ac:dyDescent="0.2">
      <c r="A139" s="21">
        <v>353</v>
      </c>
      <c r="B139" s="34">
        <v>6614004992</v>
      </c>
      <c r="C139" s="5" t="s">
        <v>457</v>
      </c>
      <c r="D139" s="6" t="s">
        <v>238</v>
      </c>
      <c r="E139" s="19">
        <v>11</v>
      </c>
      <c r="F139" s="19">
        <v>35</v>
      </c>
      <c r="G139" s="22">
        <v>11</v>
      </c>
      <c r="H139" s="22">
        <v>38</v>
      </c>
      <c r="I139" s="22">
        <f t="shared" si="87"/>
        <v>96</v>
      </c>
      <c r="J139" s="19">
        <v>30</v>
      </c>
      <c r="K139" s="19">
        <v>4</v>
      </c>
      <c r="L139" s="19">
        <f t="shared" si="88"/>
        <v>100</v>
      </c>
      <c r="M139" s="19">
        <v>130</v>
      </c>
      <c r="N139" s="19">
        <v>131</v>
      </c>
      <c r="O139" s="19">
        <v>130</v>
      </c>
      <c r="P139" s="19">
        <v>132</v>
      </c>
      <c r="Q139" s="19">
        <f t="shared" si="89"/>
        <v>100</v>
      </c>
      <c r="R139" s="19">
        <f t="shared" si="90"/>
        <v>99</v>
      </c>
      <c r="S139" s="19">
        <v>20</v>
      </c>
      <c r="T139" s="19">
        <v>5</v>
      </c>
      <c r="U139" s="19">
        <f t="shared" si="91"/>
        <v>100</v>
      </c>
      <c r="V139" s="19">
        <v>141</v>
      </c>
      <c r="W139" s="23">
        <v>156</v>
      </c>
      <c r="X139" s="20">
        <f t="shared" si="92"/>
        <v>90</v>
      </c>
      <c r="Y139" s="42">
        <f t="shared" si="93"/>
        <v>95</v>
      </c>
      <c r="Z139" s="20">
        <f t="shared" si="94"/>
        <v>95</v>
      </c>
      <c r="AA139" s="19">
        <v>20</v>
      </c>
      <c r="AB139" s="19">
        <v>0</v>
      </c>
      <c r="AC139" s="19">
        <f t="shared" si="95"/>
        <v>0</v>
      </c>
      <c r="AD139" s="19">
        <v>20</v>
      </c>
      <c r="AE139" s="19">
        <v>3</v>
      </c>
      <c r="AF139" s="19">
        <f t="shared" si="96"/>
        <v>60</v>
      </c>
      <c r="AG139" s="19">
        <v>4</v>
      </c>
      <c r="AH139" s="19">
        <v>4</v>
      </c>
      <c r="AI139" s="20">
        <f t="shared" si="97"/>
        <v>100</v>
      </c>
      <c r="AJ139" s="42">
        <f t="shared" si="98"/>
        <v>54</v>
      </c>
      <c r="AK139" s="19">
        <v>123</v>
      </c>
      <c r="AL139" s="19">
        <v>156</v>
      </c>
      <c r="AM139" s="20">
        <f t="shared" si="99"/>
        <v>79</v>
      </c>
      <c r="AN139" s="19">
        <v>154</v>
      </c>
      <c r="AO139" s="19">
        <v>156</v>
      </c>
      <c r="AP139" s="20">
        <f t="shared" si="100"/>
        <v>99</v>
      </c>
      <c r="AQ139" s="19">
        <v>131</v>
      </c>
      <c r="AR139" s="19">
        <v>131</v>
      </c>
      <c r="AS139" s="20">
        <f t="shared" si="101"/>
        <v>100</v>
      </c>
      <c r="AT139" s="20">
        <f t="shared" si="102"/>
        <v>91</v>
      </c>
      <c r="AU139" s="19">
        <v>148</v>
      </c>
      <c r="AV139" s="19">
        <v>156</v>
      </c>
      <c r="AW139" s="20">
        <f t="shared" si="103"/>
        <v>95</v>
      </c>
      <c r="AX139" s="19">
        <v>151</v>
      </c>
      <c r="AY139" s="19">
        <v>156</v>
      </c>
      <c r="AZ139" s="20">
        <f t="shared" si="104"/>
        <v>97</v>
      </c>
      <c r="BA139" s="19">
        <v>156</v>
      </c>
      <c r="BB139" s="19">
        <v>156</v>
      </c>
      <c r="BC139" s="20">
        <f t="shared" si="105"/>
        <v>100</v>
      </c>
      <c r="BD139" s="20">
        <f t="shared" si="106"/>
        <v>98</v>
      </c>
      <c r="BE139" s="20">
        <f t="shared" si="107"/>
        <v>87</v>
      </c>
      <c r="BF139" s="24"/>
      <c r="BG139" s="19">
        <f t="shared" si="108"/>
        <v>35</v>
      </c>
      <c r="BH139" s="19">
        <f t="shared" si="109"/>
        <v>1</v>
      </c>
      <c r="BI139" s="19">
        <f t="shared" si="110"/>
        <v>1</v>
      </c>
      <c r="BJ139" s="19">
        <f t="shared" si="111"/>
        <v>1</v>
      </c>
      <c r="BK139" s="19">
        <f t="shared" si="112"/>
        <v>105</v>
      </c>
      <c r="BL139" s="19">
        <f t="shared" si="113"/>
        <v>159</v>
      </c>
      <c r="BM139" s="19">
        <f t="shared" si="114"/>
        <v>202</v>
      </c>
      <c r="BN139" s="19">
        <f t="shared" si="115"/>
        <v>92</v>
      </c>
      <c r="BO139" s="19">
        <f t="shared" si="116"/>
        <v>1</v>
      </c>
      <c r="BP139" s="19">
        <f t="shared" si="117"/>
        <v>284</v>
      </c>
      <c r="BQ139" s="19">
        <f t="shared" si="118"/>
        <v>112</v>
      </c>
      <c r="BR139" s="19">
        <f t="shared" si="119"/>
        <v>1</v>
      </c>
      <c r="BS139" s="19">
        <f t="shared" si="120"/>
        <v>244</v>
      </c>
      <c r="BT139" s="19">
        <f t="shared" si="121"/>
        <v>109</v>
      </c>
      <c r="BU139" s="19">
        <f t="shared" si="122"/>
        <v>1</v>
      </c>
      <c r="BV139" s="19">
        <f t="shared" si="123"/>
        <v>5</v>
      </c>
      <c r="BW139" s="19">
        <f t="shared" si="124"/>
        <v>105</v>
      </c>
      <c r="BX139" s="19">
        <f t="shared" si="125"/>
        <v>142</v>
      </c>
      <c r="BY139" s="19">
        <f t="shared" si="126"/>
        <v>276</v>
      </c>
      <c r="BZ139" s="19">
        <f t="shared" si="127"/>
        <v>96</v>
      </c>
      <c r="CA139" s="18">
        <f t="shared" si="86"/>
        <v>87</v>
      </c>
      <c r="CB139" s="19">
        <f t="shared" si="128"/>
        <v>10</v>
      </c>
    </row>
    <row r="140" spans="1:80" s="16" customFormat="1" x14ac:dyDescent="0.2">
      <c r="A140" s="21">
        <v>362</v>
      </c>
      <c r="B140" s="34">
        <v>6632012643</v>
      </c>
      <c r="C140" s="6" t="s">
        <v>460</v>
      </c>
      <c r="D140" s="6" t="s">
        <v>388</v>
      </c>
      <c r="E140" s="19">
        <v>10</v>
      </c>
      <c r="F140" s="19">
        <v>37</v>
      </c>
      <c r="G140" s="22">
        <v>11</v>
      </c>
      <c r="H140" s="22">
        <v>38</v>
      </c>
      <c r="I140" s="22">
        <f t="shared" si="87"/>
        <v>94</v>
      </c>
      <c r="J140" s="19">
        <v>30</v>
      </c>
      <c r="K140" s="19">
        <v>4</v>
      </c>
      <c r="L140" s="19">
        <f t="shared" si="88"/>
        <v>100</v>
      </c>
      <c r="M140" s="19">
        <v>529</v>
      </c>
      <c r="N140" s="19">
        <v>514</v>
      </c>
      <c r="O140" s="19">
        <v>532</v>
      </c>
      <c r="P140" s="19">
        <v>518</v>
      </c>
      <c r="Q140" s="19">
        <f t="shared" si="89"/>
        <v>99</v>
      </c>
      <c r="R140" s="19">
        <f t="shared" si="90"/>
        <v>98</v>
      </c>
      <c r="S140" s="19">
        <v>20</v>
      </c>
      <c r="T140" s="19">
        <v>5</v>
      </c>
      <c r="U140" s="19">
        <f t="shared" si="91"/>
        <v>100</v>
      </c>
      <c r="V140" s="19">
        <v>564</v>
      </c>
      <c r="W140" s="23">
        <v>600</v>
      </c>
      <c r="X140" s="20">
        <f t="shared" si="92"/>
        <v>94</v>
      </c>
      <c r="Y140" s="42">
        <f t="shared" si="93"/>
        <v>97</v>
      </c>
      <c r="Z140" s="20">
        <f t="shared" si="94"/>
        <v>97</v>
      </c>
      <c r="AA140" s="19">
        <v>20</v>
      </c>
      <c r="AB140" s="19">
        <v>0</v>
      </c>
      <c r="AC140" s="19">
        <f t="shared" si="95"/>
        <v>0</v>
      </c>
      <c r="AD140" s="19">
        <v>20</v>
      </c>
      <c r="AE140" s="19">
        <v>3</v>
      </c>
      <c r="AF140" s="19">
        <f t="shared" si="96"/>
        <v>60</v>
      </c>
      <c r="AG140" s="19">
        <v>44</v>
      </c>
      <c r="AH140" s="19">
        <v>52</v>
      </c>
      <c r="AI140" s="20">
        <f t="shared" si="97"/>
        <v>85</v>
      </c>
      <c r="AJ140" s="42">
        <f t="shared" si="98"/>
        <v>50</v>
      </c>
      <c r="AK140" s="19">
        <v>475</v>
      </c>
      <c r="AL140" s="19">
        <v>600</v>
      </c>
      <c r="AM140" s="20">
        <f t="shared" si="99"/>
        <v>79</v>
      </c>
      <c r="AN140" s="19">
        <v>598</v>
      </c>
      <c r="AO140" s="19">
        <v>600</v>
      </c>
      <c r="AP140" s="20">
        <f t="shared" si="100"/>
        <v>100</v>
      </c>
      <c r="AQ140" s="19">
        <v>513</v>
      </c>
      <c r="AR140" s="19">
        <v>518</v>
      </c>
      <c r="AS140" s="20">
        <f t="shared" si="101"/>
        <v>99</v>
      </c>
      <c r="AT140" s="20">
        <f t="shared" si="102"/>
        <v>91</v>
      </c>
      <c r="AU140" s="19">
        <v>567</v>
      </c>
      <c r="AV140" s="19">
        <v>600</v>
      </c>
      <c r="AW140" s="20">
        <f t="shared" si="103"/>
        <v>95</v>
      </c>
      <c r="AX140" s="19">
        <v>590</v>
      </c>
      <c r="AY140" s="19">
        <v>600</v>
      </c>
      <c r="AZ140" s="20">
        <f t="shared" si="104"/>
        <v>98</v>
      </c>
      <c r="BA140" s="19">
        <v>594</v>
      </c>
      <c r="BB140" s="19">
        <v>600</v>
      </c>
      <c r="BC140" s="20">
        <f t="shared" si="105"/>
        <v>99</v>
      </c>
      <c r="BD140" s="20">
        <f t="shared" si="106"/>
        <v>98</v>
      </c>
      <c r="BE140" s="20">
        <f t="shared" si="107"/>
        <v>87</v>
      </c>
      <c r="BF140" s="24"/>
      <c r="BG140" s="19">
        <f t="shared" si="108"/>
        <v>104</v>
      </c>
      <c r="BH140" s="19">
        <f t="shared" si="109"/>
        <v>1</v>
      </c>
      <c r="BI140" s="19">
        <f t="shared" si="110"/>
        <v>52</v>
      </c>
      <c r="BJ140" s="19">
        <f t="shared" si="111"/>
        <v>1</v>
      </c>
      <c r="BK140" s="19">
        <f t="shared" si="112"/>
        <v>47</v>
      </c>
      <c r="BL140" s="19">
        <f t="shared" si="113"/>
        <v>75</v>
      </c>
      <c r="BM140" s="19">
        <f t="shared" si="114"/>
        <v>202</v>
      </c>
      <c r="BN140" s="19">
        <f t="shared" si="115"/>
        <v>92</v>
      </c>
      <c r="BO140" s="19">
        <f t="shared" si="116"/>
        <v>261</v>
      </c>
      <c r="BP140" s="19">
        <f t="shared" si="117"/>
        <v>284</v>
      </c>
      <c r="BQ140" s="19">
        <f t="shared" si="118"/>
        <v>1</v>
      </c>
      <c r="BR140" s="19">
        <f t="shared" si="119"/>
        <v>112</v>
      </c>
      <c r="BS140" s="19">
        <f t="shared" si="120"/>
        <v>244</v>
      </c>
      <c r="BT140" s="19">
        <f t="shared" si="121"/>
        <v>76</v>
      </c>
      <c r="BU140" s="19">
        <f t="shared" si="122"/>
        <v>97</v>
      </c>
      <c r="BV140" s="19">
        <f t="shared" si="123"/>
        <v>18</v>
      </c>
      <c r="BW140" s="19">
        <f t="shared" si="124"/>
        <v>47</v>
      </c>
      <c r="BX140" s="19">
        <f t="shared" si="125"/>
        <v>191</v>
      </c>
      <c r="BY140" s="19">
        <f t="shared" si="126"/>
        <v>276</v>
      </c>
      <c r="BZ140" s="19">
        <f t="shared" si="127"/>
        <v>96</v>
      </c>
      <c r="CA140" s="18">
        <f t="shared" si="86"/>
        <v>87</v>
      </c>
      <c r="CB140" s="19">
        <f t="shared" si="128"/>
        <v>10</v>
      </c>
    </row>
    <row r="141" spans="1:80" s="16" customFormat="1" x14ac:dyDescent="0.2">
      <c r="A141" s="21">
        <v>365</v>
      </c>
      <c r="B141" s="34">
        <v>6620005715</v>
      </c>
      <c r="C141" s="39" t="s">
        <v>503</v>
      </c>
      <c r="D141" s="5" t="s">
        <v>391</v>
      </c>
      <c r="E141" s="19">
        <v>10</v>
      </c>
      <c r="F141" s="19">
        <v>37</v>
      </c>
      <c r="G141" s="22">
        <v>11</v>
      </c>
      <c r="H141" s="22">
        <v>38</v>
      </c>
      <c r="I141" s="22">
        <f t="shared" si="87"/>
        <v>94</v>
      </c>
      <c r="J141" s="19">
        <v>30</v>
      </c>
      <c r="K141" s="19">
        <v>4</v>
      </c>
      <c r="L141" s="19">
        <f t="shared" si="88"/>
        <v>100</v>
      </c>
      <c r="M141" s="19">
        <v>92</v>
      </c>
      <c r="N141" s="19">
        <v>92</v>
      </c>
      <c r="O141" s="19">
        <v>92</v>
      </c>
      <c r="P141" s="19">
        <v>92</v>
      </c>
      <c r="Q141" s="19">
        <f t="shared" si="89"/>
        <v>100</v>
      </c>
      <c r="R141" s="19">
        <f t="shared" si="90"/>
        <v>98</v>
      </c>
      <c r="S141" s="19">
        <v>20</v>
      </c>
      <c r="T141" s="19">
        <v>5</v>
      </c>
      <c r="U141" s="19">
        <f t="shared" si="91"/>
        <v>100</v>
      </c>
      <c r="V141" s="19">
        <v>92</v>
      </c>
      <c r="W141" s="23">
        <v>92</v>
      </c>
      <c r="X141" s="20">
        <f t="shared" si="92"/>
        <v>100</v>
      </c>
      <c r="Y141" s="42">
        <f t="shared" si="93"/>
        <v>100</v>
      </c>
      <c r="Z141" s="20">
        <f t="shared" si="94"/>
        <v>100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1</v>
      </c>
      <c r="AF141" s="19">
        <f t="shared" si="96"/>
        <v>20</v>
      </c>
      <c r="AG141" s="19">
        <v>1</v>
      </c>
      <c r="AH141" s="19">
        <v>1</v>
      </c>
      <c r="AI141" s="20">
        <f t="shared" si="97"/>
        <v>100</v>
      </c>
      <c r="AJ141" s="42">
        <f t="shared" si="98"/>
        <v>38</v>
      </c>
      <c r="AK141" s="19">
        <v>92</v>
      </c>
      <c r="AL141" s="19">
        <v>92</v>
      </c>
      <c r="AM141" s="20">
        <f t="shared" si="99"/>
        <v>100</v>
      </c>
      <c r="AN141" s="19">
        <v>92</v>
      </c>
      <c r="AO141" s="19">
        <v>92</v>
      </c>
      <c r="AP141" s="20">
        <f t="shared" si="100"/>
        <v>100</v>
      </c>
      <c r="AQ141" s="19">
        <v>92</v>
      </c>
      <c r="AR141" s="19">
        <v>92</v>
      </c>
      <c r="AS141" s="20">
        <f t="shared" si="101"/>
        <v>100</v>
      </c>
      <c r="AT141" s="20">
        <f t="shared" si="102"/>
        <v>100</v>
      </c>
      <c r="AU141" s="19">
        <v>92</v>
      </c>
      <c r="AV141" s="19">
        <v>92</v>
      </c>
      <c r="AW141" s="20">
        <f t="shared" si="103"/>
        <v>100</v>
      </c>
      <c r="AX141" s="19">
        <v>92</v>
      </c>
      <c r="AY141" s="19">
        <v>92</v>
      </c>
      <c r="AZ141" s="20">
        <f t="shared" si="104"/>
        <v>100</v>
      </c>
      <c r="BA141" s="19">
        <v>92</v>
      </c>
      <c r="BB141" s="19">
        <v>92</v>
      </c>
      <c r="BC141" s="20">
        <f t="shared" si="105"/>
        <v>100</v>
      </c>
      <c r="BD141" s="20">
        <f t="shared" si="106"/>
        <v>100</v>
      </c>
      <c r="BE141" s="20">
        <f t="shared" si="107"/>
        <v>87</v>
      </c>
      <c r="BF141" s="24"/>
      <c r="BG141" s="19">
        <f t="shared" si="108"/>
        <v>104</v>
      </c>
      <c r="BH141" s="19">
        <f t="shared" si="109"/>
        <v>1</v>
      </c>
      <c r="BI141" s="19">
        <f t="shared" si="110"/>
        <v>1</v>
      </c>
      <c r="BJ141" s="19">
        <f t="shared" si="111"/>
        <v>1</v>
      </c>
      <c r="BK141" s="19">
        <f t="shared" si="112"/>
        <v>1</v>
      </c>
      <c r="BL141" s="19">
        <f t="shared" si="113"/>
        <v>1</v>
      </c>
      <c r="BM141" s="19">
        <f t="shared" si="114"/>
        <v>202</v>
      </c>
      <c r="BN141" s="19">
        <f t="shared" si="115"/>
        <v>269</v>
      </c>
      <c r="BO141" s="19">
        <f t="shared" si="116"/>
        <v>1</v>
      </c>
      <c r="BP141" s="19">
        <f t="shared" si="117"/>
        <v>1</v>
      </c>
      <c r="BQ141" s="19">
        <f t="shared" si="118"/>
        <v>1</v>
      </c>
      <c r="BR141" s="19">
        <f t="shared" si="119"/>
        <v>1</v>
      </c>
      <c r="BS141" s="19">
        <f t="shared" si="120"/>
        <v>1</v>
      </c>
      <c r="BT141" s="19">
        <f t="shared" si="121"/>
        <v>1</v>
      </c>
      <c r="BU141" s="19">
        <f t="shared" si="122"/>
        <v>1</v>
      </c>
      <c r="BV141" s="19">
        <f t="shared" si="123"/>
        <v>18</v>
      </c>
      <c r="BW141" s="19">
        <f t="shared" si="124"/>
        <v>1</v>
      </c>
      <c r="BX141" s="19">
        <f t="shared" si="125"/>
        <v>280</v>
      </c>
      <c r="BY141" s="19">
        <f t="shared" si="126"/>
        <v>1</v>
      </c>
      <c r="BZ141" s="19">
        <f t="shared" si="127"/>
        <v>1</v>
      </c>
      <c r="CA141" s="18">
        <f t="shared" si="86"/>
        <v>87</v>
      </c>
      <c r="CB141" s="19">
        <f t="shared" si="128"/>
        <v>10</v>
      </c>
    </row>
    <row r="142" spans="1:80" s="16" customFormat="1" ht="45" x14ac:dyDescent="0.2">
      <c r="A142" s="21">
        <v>8</v>
      </c>
      <c r="B142" s="34">
        <v>6671119710</v>
      </c>
      <c r="C142" s="5" t="s">
        <v>504</v>
      </c>
      <c r="D142" s="5" t="s">
        <v>45</v>
      </c>
      <c r="E142" s="19">
        <v>7.5</v>
      </c>
      <c r="F142" s="19">
        <v>29</v>
      </c>
      <c r="G142" s="22">
        <v>9</v>
      </c>
      <c r="H142" s="22">
        <v>36</v>
      </c>
      <c r="I142" s="22">
        <f t="shared" si="87"/>
        <v>82</v>
      </c>
      <c r="J142" s="19">
        <v>30</v>
      </c>
      <c r="K142" s="19">
        <v>3</v>
      </c>
      <c r="L142" s="19">
        <f t="shared" si="88"/>
        <v>90</v>
      </c>
      <c r="M142" s="19">
        <v>513</v>
      </c>
      <c r="N142" s="19">
        <v>443</v>
      </c>
      <c r="O142" s="19">
        <v>519</v>
      </c>
      <c r="P142" s="19">
        <v>458</v>
      </c>
      <c r="Q142" s="19">
        <f t="shared" si="89"/>
        <v>98</v>
      </c>
      <c r="R142" s="19">
        <f t="shared" si="90"/>
        <v>91</v>
      </c>
      <c r="S142" s="19">
        <v>20</v>
      </c>
      <c r="T142" s="22">
        <v>5</v>
      </c>
      <c r="U142" s="19">
        <f t="shared" si="91"/>
        <v>100</v>
      </c>
      <c r="V142" s="19">
        <v>529</v>
      </c>
      <c r="W142" s="23">
        <v>600</v>
      </c>
      <c r="X142" s="20">
        <f t="shared" si="92"/>
        <v>88</v>
      </c>
      <c r="Y142" s="42">
        <f t="shared" si="93"/>
        <v>94</v>
      </c>
      <c r="Z142" s="20">
        <f t="shared" si="94"/>
        <v>94</v>
      </c>
      <c r="AA142" s="19">
        <v>20</v>
      </c>
      <c r="AB142" s="22">
        <v>3</v>
      </c>
      <c r="AC142" s="19">
        <f t="shared" si="95"/>
        <v>60</v>
      </c>
      <c r="AD142" s="19">
        <v>20</v>
      </c>
      <c r="AE142" s="22">
        <v>1</v>
      </c>
      <c r="AF142" s="19">
        <f t="shared" si="96"/>
        <v>20</v>
      </c>
      <c r="AG142" s="19">
        <v>38</v>
      </c>
      <c r="AH142" s="19">
        <v>49</v>
      </c>
      <c r="AI142" s="20">
        <f t="shared" si="97"/>
        <v>78</v>
      </c>
      <c r="AJ142" s="42">
        <f t="shared" si="98"/>
        <v>49</v>
      </c>
      <c r="AK142" s="19">
        <v>573</v>
      </c>
      <c r="AL142" s="19">
        <v>600</v>
      </c>
      <c r="AM142" s="20">
        <f t="shared" si="99"/>
        <v>96</v>
      </c>
      <c r="AN142" s="19">
        <v>596</v>
      </c>
      <c r="AO142" s="19">
        <v>600</v>
      </c>
      <c r="AP142" s="20">
        <f t="shared" si="100"/>
        <v>99</v>
      </c>
      <c r="AQ142" s="19">
        <v>435</v>
      </c>
      <c r="AR142" s="19">
        <v>444</v>
      </c>
      <c r="AS142" s="20">
        <f t="shared" si="101"/>
        <v>98</v>
      </c>
      <c r="AT142" s="20">
        <f t="shared" si="102"/>
        <v>98</v>
      </c>
      <c r="AU142" s="19">
        <v>592</v>
      </c>
      <c r="AV142" s="19">
        <v>600</v>
      </c>
      <c r="AW142" s="20">
        <f t="shared" si="103"/>
        <v>99</v>
      </c>
      <c r="AX142" s="19">
        <v>590</v>
      </c>
      <c r="AY142" s="19">
        <v>600</v>
      </c>
      <c r="AZ142" s="20">
        <f t="shared" si="104"/>
        <v>98</v>
      </c>
      <c r="BA142" s="19">
        <v>589</v>
      </c>
      <c r="BB142" s="19">
        <v>600</v>
      </c>
      <c r="BC142" s="20">
        <f t="shared" si="105"/>
        <v>98</v>
      </c>
      <c r="BD142" s="20">
        <f t="shared" si="106"/>
        <v>98</v>
      </c>
      <c r="BE142" s="20">
        <f t="shared" si="107"/>
        <v>86</v>
      </c>
      <c r="BF142" s="24"/>
      <c r="BG142" s="19">
        <f t="shared" si="108"/>
        <v>328</v>
      </c>
      <c r="BH142" s="19">
        <f t="shared" si="109"/>
        <v>239</v>
      </c>
      <c r="BI142" s="19">
        <f t="shared" si="110"/>
        <v>94</v>
      </c>
      <c r="BJ142" s="19">
        <f t="shared" si="111"/>
        <v>1</v>
      </c>
      <c r="BK142" s="19">
        <f t="shared" si="112"/>
        <v>124</v>
      </c>
      <c r="BL142" s="19">
        <f t="shared" si="113"/>
        <v>187</v>
      </c>
      <c r="BM142" s="19">
        <f t="shared" si="114"/>
        <v>28</v>
      </c>
      <c r="BN142" s="19">
        <f t="shared" si="115"/>
        <v>269</v>
      </c>
      <c r="BO142" s="19">
        <f t="shared" si="116"/>
        <v>290</v>
      </c>
      <c r="BP142" s="19">
        <f t="shared" si="117"/>
        <v>123</v>
      </c>
      <c r="BQ142" s="19">
        <f t="shared" si="118"/>
        <v>112</v>
      </c>
      <c r="BR142" s="19">
        <f t="shared" si="119"/>
        <v>172</v>
      </c>
      <c r="BS142" s="19">
        <f t="shared" si="120"/>
        <v>78</v>
      </c>
      <c r="BT142" s="19">
        <f t="shared" si="121"/>
        <v>76</v>
      </c>
      <c r="BU142" s="19">
        <f t="shared" si="122"/>
        <v>159</v>
      </c>
      <c r="BV142" s="19">
        <f t="shared" si="123"/>
        <v>290</v>
      </c>
      <c r="BW142" s="19">
        <f t="shared" si="124"/>
        <v>124</v>
      </c>
      <c r="BX142" s="19">
        <f t="shared" si="125"/>
        <v>201</v>
      </c>
      <c r="BY142" s="19">
        <f t="shared" si="126"/>
        <v>72</v>
      </c>
      <c r="BZ142" s="19">
        <f t="shared" si="127"/>
        <v>96</v>
      </c>
      <c r="CA142" s="18">
        <f t="shared" si="86"/>
        <v>86</v>
      </c>
      <c r="CB142" s="19">
        <f t="shared" si="128"/>
        <v>11</v>
      </c>
    </row>
    <row r="143" spans="1:80" s="16" customFormat="1" ht="45" x14ac:dyDescent="0.2">
      <c r="A143" s="21">
        <v>20</v>
      </c>
      <c r="B143" s="34">
        <v>6658032002</v>
      </c>
      <c r="C143" s="5" t="s">
        <v>504</v>
      </c>
      <c r="D143" s="5" t="s">
        <v>57</v>
      </c>
      <c r="E143" s="19">
        <v>10</v>
      </c>
      <c r="F143" s="19">
        <v>36</v>
      </c>
      <c r="G143" s="22">
        <v>11</v>
      </c>
      <c r="H143" s="22">
        <v>38</v>
      </c>
      <c r="I143" s="22">
        <f t="shared" si="87"/>
        <v>93</v>
      </c>
      <c r="J143" s="19">
        <v>30</v>
      </c>
      <c r="K143" s="19">
        <v>3</v>
      </c>
      <c r="L143" s="19">
        <f t="shared" si="88"/>
        <v>90</v>
      </c>
      <c r="M143" s="19">
        <v>160</v>
      </c>
      <c r="N143" s="19">
        <v>141</v>
      </c>
      <c r="O143" s="19">
        <v>160</v>
      </c>
      <c r="P143" s="19">
        <v>154</v>
      </c>
      <c r="Q143" s="19">
        <f t="shared" si="89"/>
        <v>96</v>
      </c>
      <c r="R143" s="19">
        <f t="shared" si="90"/>
        <v>93</v>
      </c>
      <c r="S143" s="19">
        <v>20</v>
      </c>
      <c r="T143" s="19">
        <v>5</v>
      </c>
      <c r="U143" s="19">
        <f t="shared" si="91"/>
        <v>100</v>
      </c>
      <c r="V143" s="19">
        <v>166</v>
      </c>
      <c r="W143" s="23">
        <v>195</v>
      </c>
      <c r="X143" s="20">
        <f t="shared" si="92"/>
        <v>85</v>
      </c>
      <c r="Y143" s="42">
        <f t="shared" si="93"/>
        <v>93</v>
      </c>
      <c r="Z143" s="20">
        <f t="shared" si="94"/>
        <v>93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2">
        <f t="shared" si="98"/>
        <v>46</v>
      </c>
      <c r="AK143" s="19">
        <v>183</v>
      </c>
      <c r="AL143" s="19">
        <v>195</v>
      </c>
      <c r="AM143" s="20">
        <f t="shared" si="99"/>
        <v>94</v>
      </c>
      <c r="AN143" s="19">
        <v>195</v>
      </c>
      <c r="AO143" s="19">
        <v>195</v>
      </c>
      <c r="AP143" s="20">
        <f t="shared" si="100"/>
        <v>100</v>
      </c>
      <c r="AQ143" s="19">
        <v>119</v>
      </c>
      <c r="AR143" s="19">
        <v>119</v>
      </c>
      <c r="AS143" s="20">
        <f t="shared" si="101"/>
        <v>100</v>
      </c>
      <c r="AT143" s="20">
        <f t="shared" si="102"/>
        <v>98</v>
      </c>
      <c r="AU143" s="19">
        <v>195</v>
      </c>
      <c r="AV143" s="19">
        <v>195</v>
      </c>
      <c r="AW143" s="20">
        <f t="shared" si="103"/>
        <v>100</v>
      </c>
      <c r="AX143" s="19">
        <v>193</v>
      </c>
      <c r="AY143" s="19">
        <v>195</v>
      </c>
      <c r="AZ143" s="20">
        <f t="shared" si="104"/>
        <v>99</v>
      </c>
      <c r="BA143" s="19">
        <v>195</v>
      </c>
      <c r="BB143" s="19">
        <v>195</v>
      </c>
      <c r="BC143" s="20">
        <f t="shared" si="105"/>
        <v>100</v>
      </c>
      <c r="BD143" s="20">
        <f t="shared" si="106"/>
        <v>100</v>
      </c>
      <c r="BE143" s="20">
        <f t="shared" si="107"/>
        <v>86</v>
      </c>
      <c r="BF143" s="24"/>
      <c r="BG143" s="19">
        <f t="shared" si="108"/>
        <v>127</v>
      </c>
      <c r="BH143" s="19">
        <f t="shared" si="109"/>
        <v>239</v>
      </c>
      <c r="BI143" s="19">
        <f t="shared" si="110"/>
        <v>181</v>
      </c>
      <c r="BJ143" s="19">
        <f t="shared" si="111"/>
        <v>1</v>
      </c>
      <c r="BK143" s="19">
        <f t="shared" si="112"/>
        <v>147</v>
      </c>
      <c r="BL143" s="19">
        <f t="shared" si="113"/>
        <v>232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175</v>
      </c>
      <c r="BQ143" s="19">
        <f t="shared" si="118"/>
        <v>1</v>
      </c>
      <c r="BR143" s="19">
        <f t="shared" si="119"/>
        <v>1</v>
      </c>
      <c r="BS143" s="19">
        <f t="shared" si="120"/>
        <v>1</v>
      </c>
      <c r="BT143" s="19">
        <f t="shared" si="121"/>
        <v>54</v>
      </c>
      <c r="BU143" s="19">
        <f t="shared" si="122"/>
        <v>1</v>
      </c>
      <c r="BV143" s="19">
        <f t="shared" si="123"/>
        <v>239</v>
      </c>
      <c r="BW143" s="19">
        <f t="shared" si="124"/>
        <v>147</v>
      </c>
      <c r="BX143" s="19">
        <f t="shared" si="125"/>
        <v>217</v>
      </c>
      <c r="BY143" s="19">
        <f t="shared" si="126"/>
        <v>72</v>
      </c>
      <c r="BZ143" s="19">
        <f t="shared" si="127"/>
        <v>1</v>
      </c>
      <c r="CA143" s="18">
        <f t="shared" si="86"/>
        <v>86</v>
      </c>
      <c r="CB143" s="19">
        <f t="shared" si="128"/>
        <v>11</v>
      </c>
    </row>
    <row r="144" spans="1:80" s="16" customFormat="1" ht="45" x14ac:dyDescent="0.2">
      <c r="A144" s="21">
        <v>22</v>
      </c>
      <c r="B144" s="34">
        <v>6658075510</v>
      </c>
      <c r="C144" s="5" t="s">
        <v>504</v>
      </c>
      <c r="D144" s="5" t="s">
        <v>59</v>
      </c>
      <c r="E144" s="19">
        <v>10</v>
      </c>
      <c r="F144" s="19">
        <v>24.5</v>
      </c>
      <c r="G144" s="22">
        <v>11</v>
      </c>
      <c r="H144" s="22">
        <v>38</v>
      </c>
      <c r="I144" s="22">
        <f t="shared" si="87"/>
        <v>78</v>
      </c>
      <c r="J144" s="19">
        <v>30</v>
      </c>
      <c r="K144" s="19">
        <v>4</v>
      </c>
      <c r="L144" s="19">
        <f t="shared" si="88"/>
        <v>100</v>
      </c>
      <c r="M144" s="19">
        <v>335</v>
      </c>
      <c r="N144" s="19">
        <v>348</v>
      </c>
      <c r="O144" s="19">
        <v>337</v>
      </c>
      <c r="P144" s="19">
        <v>351</v>
      </c>
      <c r="Q144" s="19">
        <f t="shared" si="89"/>
        <v>99</v>
      </c>
      <c r="R144" s="19">
        <f t="shared" si="90"/>
        <v>93</v>
      </c>
      <c r="S144" s="19">
        <v>20</v>
      </c>
      <c r="T144" s="19">
        <v>5</v>
      </c>
      <c r="U144" s="19">
        <f t="shared" si="91"/>
        <v>100</v>
      </c>
      <c r="V144" s="19">
        <v>384</v>
      </c>
      <c r="W144" s="23">
        <v>402</v>
      </c>
      <c r="X144" s="20">
        <f t="shared" si="92"/>
        <v>96</v>
      </c>
      <c r="Y144" s="42">
        <f t="shared" si="93"/>
        <v>98</v>
      </c>
      <c r="Z144" s="20">
        <f t="shared" si="94"/>
        <v>98</v>
      </c>
      <c r="AA144" s="19">
        <v>20</v>
      </c>
      <c r="AB144" s="19">
        <v>2</v>
      </c>
      <c r="AC144" s="19">
        <f t="shared" si="95"/>
        <v>40</v>
      </c>
      <c r="AD144" s="19">
        <v>20</v>
      </c>
      <c r="AE144" s="19">
        <v>0</v>
      </c>
      <c r="AF144" s="19">
        <f t="shared" si="96"/>
        <v>0</v>
      </c>
      <c r="AG144" s="19">
        <v>68</v>
      </c>
      <c r="AH144" s="19">
        <v>71</v>
      </c>
      <c r="AI144" s="20">
        <f t="shared" si="97"/>
        <v>96</v>
      </c>
      <c r="AJ144" s="42">
        <f t="shared" si="98"/>
        <v>41</v>
      </c>
      <c r="AK144" s="19">
        <v>394</v>
      </c>
      <c r="AL144" s="19">
        <v>402</v>
      </c>
      <c r="AM144" s="20">
        <f t="shared" si="99"/>
        <v>98</v>
      </c>
      <c r="AN144" s="19">
        <v>401</v>
      </c>
      <c r="AO144" s="19">
        <v>402</v>
      </c>
      <c r="AP144" s="20">
        <f t="shared" si="100"/>
        <v>100</v>
      </c>
      <c r="AQ144" s="19">
        <v>357</v>
      </c>
      <c r="AR144" s="19">
        <v>359</v>
      </c>
      <c r="AS144" s="20">
        <f t="shared" si="101"/>
        <v>99</v>
      </c>
      <c r="AT144" s="20">
        <f t="shared" si="102"/>
        <v>99</v>
      </c>
      <c r="AU144" s="19">
        <v>400</v>
      </c>
      <c r="AV144" s="19">
        <v>402</v>
      </c>
      <c r="AW144" s="20">
        <f t="shared" si="103"/>
        <v>100</v>
      </c>
      <c r="AX144" s="19">
        <v>399</v>
      </c>
      <c r="AY144" s="19">
        <v>402</v>
      </c>
      <c r="AZ144" s="20">
        <f t="shared" si="104"/>
        <v>99</v>
      </c>
      <c r="BA144" s="19">
        <v>400</v>
      </c>
      <c r="BB144" s="19">
        <v>402</v>
      </c>
      <c r="BC144" s="20">
        <f t="shared" si="105"/>
        <v>100</v>
      </c>
      <c r="BD144" s="20">
        <f t="shared" si="106"/>
        <v>100</v>
      </c>
      <c r="BE144" s="20">
        <f t="shared" si="107"/>
        <v>86</v>
      </c>
      <c r="BF144" s="24"/>
      <c r="BG144" s="19">
        <f t="shared" si="108"/>
        <v>343</v>
      </c>
      <c r="BH144" s="19">
        <f t="shared" si="109"/>
        <v>1</v>
      </c>
      <c r="BI144" s="19">
        <f t="shared" si="110"/>
        <v>52</v>
      </c>
      <c r="BJ144" s="19">
        <f t="shared" si="111"/>
        <v>1</v>
      </c>
      <c r="BK144" s="19">
        <f t="shared" si="112"/>
        <v>30</v>
      </c>
      <c r="BL144" s="19">
        <f t="shared" si="113"/>
        <v>50</v>
      </c>
      <c r="BM144" s="19">
        <f t="shared" si="114"/>
        <v>62</v>
      </c>
      <c r="BN144" s="19">
        <f t="shared" si="115"/>
        <v>339</v>
      </c>
      <c r="BO144" s="19">
        <f t="shared" si="116"/>
        <v>190</v>
      </c>
      <c r="BP144" s="19">
        <f t="shared" si="117"/>
        <v>65</v>
      </c>
      <c r="BQ144" s="19">
        <f t="shared" si="118"/>
        <v>1</v>
      </c>
      <c r="BR144" s="19">
        <f t="shared" si="119"/>
        <v>112</v>
      </c>
      <c r="BS144" s="19">
        <f t="shared" si="120"/>
        <v>1</v>
      </c>
      <c r="BT144" s="19">
        <f t="shared" si="121"/>
        <v>54</v>
      </c>
      <c r="BU144" s="19">
        <f t="shared" si="122"/>
        <v>1</v>
      </c>
      <c r="BV144" s="19">
        <f t="shared" si="123"/>
        <v>239</v>
      </c>
      <c r="BW144" s="19">
        <f t="shared" si="124"/>
        <v>30</v>
      </c>
      <c r="BX144" s="19">
        <f t="shared" si="125"/>
        <v>271</v>
      </c>
      <c r="BY144" s="19">
        <f t="shared" si="126"/>
        <v>31</v>
      </c>
      <c r="BZ144" s="19">
        <f t="shared" si="127"/>
        <v>1</v>
      </c>
      <c r="CA144" s="18">
        <f t="shared" si="86"/>
        <v>86</v>
      </c>
      <c r="CB144" s="19">
        <f t="shared" si="128"/>
        <v>11</v>
      </c>
    </row>
    <row r="145" spans="1:80" s="16" customFormat="1" ht="45" x14ac:dyDescent="0.2">
      <c r="A145" s="21">
        <v>44</v>
      </c>
      <c r="B145" s="34">
        <v>6660013416</v>
      </c>
      <c r="C145" s="5" t="s">
        <v>504</v>
      </c>
      <c r="D145" s="5" t="s">
        <v>81</v>
      </c>
      <c r="E145" s="19">
        <v>10</v>
      </c>
      <c r="F145" s="19">
        <v>38</v>
      </c>
      <c r="G145" s="22">
        <v>11</v>
      </c>
      <c r="H145" s="22">
        <v>38</v>
      </c>
      <c r="I145" s="22">
        <f t="shared" si="87"/>
        <v>95</v>
      </c>
      <c r="J145" s="19">
        <v>30</v>
      </c>
      <c r="K145" s="19">
        <v>3</v>
      </c>
      <c r="L145" s="19">
        <f t="shared" si="88"/>
        <v>90</v>
      </c>
      <c r="M145" s="19">
        <v>339</v>
      </c>
      <c r="N145" s="19">
        <v>344</v>
      </c>
      <c r="O145" s="19">
        <v>353</v>
      </c>
      <c r="P145" s="19">
        <v>373</v>
      </c>
      <c r="Q145" s="19">
        <f t="shared" si="89"/>
        <v>94</v>
      </c>
      <c r="R145" s="19">
        <f t="shared" si="90"/>
        <v>93</v>
      </c>
      <c r="S145" s="19">
        <v>20</v>
      </c>
      <c r="T145" s="19">
        <v>5</v>
      </c>
      <c r="U145" s="19">
        <f t="shared" si="91"/>
        <v>100</v>
      </c>
      <c r="V145" s="19">
        <v>395</v>
      </c>
      <c r="W145" s="23">
        <v>504</v>
      </c>
      <c r="X145" s="20">
        <f t="shared" si="92"/>
        <v>78</v>
      </c>
      <c r="Y145" s="42">
        <f t="shared" si="93"/>
        <v>89</v>
      </c>
      <c r="Z145" s="20">
        <f t="shared" si="94"/>
        <v>89</v>
      </c>
      <c r="AA145" s="19">
        <v>20</v>
      </c>
      <c r="AB145" s="19">
        <v>0</v>
      </c>
      <c r="AC145" s="19">
        <f t="shared" si="95"/>
        <v>0</v>
      </c>
      <c r="AD145" s="19">
        <v>20</v>
      </c>
      <c r="AE145" s="19">
        <v>4</v>
      </c>
      <c r="AF145" s="19">
        <f t="shared" si="96"/>
        <v>80</v>
      </c>
      <c r="AG145" s="19">
        <v>9</v>
      </c>
      <c r="AH145" s="19">
        <v>12</v>
      </c>
      <c r="AI145" s="20">
        <f t="shared" si="97"/>
        <v>75</v>
      </c>
      <c r="AJ145" s="42">
        <f t="shared" si="98"/>
        <v>55</v>
      </c>
      <c r="AK145" s="19">
        <v>471</v>
      </c>
      <c r="AL145" s="19">
        <v>504</v>
      </c>
      <c r="AM145" s="20">
        <f t="shared" si="99"/>
        <v>93</v>
      </c>
      <c r="AN145" s="19">
        <v>499</v>
      </c>
      <c r="AO145" s="19">
        <v>504</v>
      </c>
      <c r="AP145" s="20">
        <f t="shared" si="100"/>
        <v>99</v>
      </c>
      <c r="AQ145" s="19">
        <v>293</v>
      </c>
      <c r="AR145" s="19">
        <v>307</v>
      </c>
      <c r="AS145" s="20">
        <f t="shared" si="101"/>
        <v>95</v>
      </c>
      <c r="AT145" s="20">
        <f t="shared" si="102"/>
        <v>96</v>
      </c>
      <c r="AU145" s="19">
        <v>502</v>
      </c>
      <c r="AV145" s="19">
        <v>504</v>
      </c>
      <c r="AW145" s="20">
        <f t="shared" si="103"/>
        <v>100</v>
      </c>
      <c r="AX145" s="19">
        <v>473</v>
      </c>
      <c r="AY145" s="19">
        <v>504</v>
      </c>
      <c r="AZ145" s="20">
        <f t="shared" si="104"/>
        <v>94</v>
      </c>
      <c r="BA145" s="19">
        <v>501</v>
      </c>
      <c r="BB145" s="19">
        <v>504</v>
      </c>
      <c r="BC145" s="20">
        <f t="shared" si="105"/>
        <v>99</v>
      </c>
      <c r="BD145" s="20">
        <f t="shared" si="106"/>
        <v>98</v>
      </c>
      <c r="BE145" s="20">
        <f t="shared" si="107"/>
        <v>86</v>
      </c>
      <c r="BF145" s="24"/>
      <c r="BG145" s="19">
        <f t="shared" si="108"/>
        <v>41</v>
      </c>
      <c r="BH145" s="19">
        <f t="shared" si="109"/>
        <v>239</v>
      </c>
      <c r="BI145" s="19">
        <f t="shared" si="110"/>
        <v>272</v>
      </c>
      <c r="BJ145" s="19">
        <f t="shared" si="111"/>
        <v>1</v>
      </c>
      <c r="BK145" s="19">
        <f t="shared" si="112"/>
        <v>223</v>
      </c>
      <c r="BL145" s="19">
        <f t="shared" si="113"/>
        <v>327</v>
      </c>
      <c r="BM145" s="19">
        <f t="shared" si="114"/>
        <v>202</v>
      </c>
      <c r="BN145" s="19">
        <f t="shared" si="115"/>
        <v>41</v>
      </c>
      <c r="BO145" s="19">
        <f t="shared" si="116"/>
        <v>296</v>
      </c>
      <c r="BP145" s="19">
        <f t="shared" si="117"/>
        <v>189</v>
      </c>
      <c r="BQ145" s="19">
        <f t="shared" si="118"/>
        <v>112</v>
      </c>
      <c r="BR145" s="19">
        <f t="shared" si="119"/>
        <v>306</v>
      </c>
      <c r="BS145" s="19">
        <f t="shared" si="120"/>
        <v>1</v>
      </c>
      <c r="BT145" s="19">
        <f t="shared" si="121"/>
        <v>227</v>
      </c>
      <c r="BU145" s="19">
        <f t="shared" si="122"/>
        <v>97</v>
      </c>
      <c r="BV145" s="19">
        <f t="shared" si="123"/>
        <v>239</v>
      </c>
      <c r="BW145" s="19">
        <f t="shared" si="124"/>
        <v>223</v>
      </c>
      <c r="BX145" s="19">
        <f t="shared" si="125"/>
        <v>139</v>
      </c>
      <c r="BY145" s="19">
        <f t="shared" si="126"/>
        <v>160</v>
      </c>
      <c r="BZ145" s="19">
        <f t="shared" si="127"/>
        <v>96</v>
      </c>
      <c r="CA145" s="18">
        <f t="shared" si="86"/>
        <v>86</v>
      </c>
      <c r="CB145" s="19">
        <f t="shared" si="128"/>
        <v>11</v>
      </c>
    </row>
    <row r="146" spans="1:80" s="16" customFormat="1" ht="30" x14ac:dyDescent="0.2">
      <c r="A146" s="21">
        <v>101</v>
      </c>
      <c r="B146" s="34">
        <v>6648010232</v>
      </c>
      <c r="C146" s="5" t="s">
        <v>419</v>
      </c>
      <c r="D146" s="5" t="s">
        <v>138</v>
      </c>
      <c r="E146" s="19">
        <v>10</v>
      </c>
      <c r="F146" s="19">
        <v>38</v>
      </c>
      <c r="G146" s="22">
        <v>11</v>
      </c>
      <c r="H146" s="22">
        <v>38</v>
      </c>
      <c r="I146" s="22">
        <f t="shared" si="87"/>
        <v>95</v>
      </c>
      <c r="J146" s="19">
        <v>30</v>
      </c>
      <c r="K146" s="19">
        <v>4</v>
      </c>
      <c r="L146" s="19">
        <f t="shared" si="88"/>
        <v>100</v>
      </c>
      <c r="M146" s="19">
        <v>82</v>
      </c>
      <c r="N146" s="19">
        <v>70</v>
      </c>
      <c r="O146" s="19">
        <v>83</v>
      </c>
      <c r="P146" s="19">
        <v>70</v>
      </c>
      <c r="Q146" s="19">
        <f t="shared" si="89"/>
        <v>99</v>
      </c>
      <c r="R146" s="19">
        <f t="shared" si="90"/>
        <v>98</v>
      </c>
      <c r="S146" s="19">
        <v>20</v>
      </c>
      <c r="T146" s="19">
        <v>4</v>
      </c>
      <c r="U146" s="19">
        <f t="shared" si="91"/>
        <v>80</v>
      </c>
      <c r="V146" s="19">
        <v>84</v>
      </c>
      <c r="W146" s="23">
        <v>87</v>
      </c>
      <c r="X146" s="20">
        <f t="shared" si="92"/>
        <v>97</v>
      </c>
      <c r="Y146" s="42">
        <f t="shared" si="93"/>
        <v>89</v>
      </c>
      <c r="Z146" s="20">
        <f t="shared" si="94"/>
        <v>89</v>
      </c>
      <c r="AA146" s="19">
        <v>20</v>
      </c>
      <c r="AB146" s="19">
        <v>0</v>
      </c>
      <c r="AC146" s="19">
        <f t="shared" si="95"/>
        <v>0</v>
      </c>
      <c r="AD146" s="19">
        <v>20</v>
      </c>
      <c r="AE146" s="19">
        <v>3</v>
      </c>
      <c r="AF146" s="19">
        <f t="shared" si="96"/>
        <v>60</v>
      </c>
      <c r="AG146" s="19">
        <v>3</v>
      </c>
      <c r="AH146" s="19">
        <v>3</v>
      </c>
      <c r="AI146" s="20">
        <f t="shared" si="97"/>
        <v>100</v>
      </c>
      <c r="AJ146" s="42">
        <f t="shared" si="98"/>
        <v>54</v>
      </c>
      <c r="AK146" s="19">
        <v>70</v>
      </c>
      <c r="AL146" s="19">
        <v>87</v>
      </c>
      <c r="AM146" s="20">
        <f t="shared" si="99"/>
        <v>80</v>
      </c>
      <c r="AN146" s="19">
        <v>87</v>
      </c>
      <c r="AO146" s="19">
        <v>87</v>
      </c>
      <c r="AP146" s="20">
        <f t="shared" si="100"/>
        <v>100</v>
      </c>
      <c r="AQ146" s="19">
        <v>79</v>
      </c>
      <c r="AR146" s="19">
        <v>79</v>
      </c>
      <c r="AS146" s="20">
        <f t="shared" si="101"/>
        <v>100</v>
      </c>
      <c r="AT146" s="20">
        <f t="shared" si="102"/>
        <v>92</v>
      </c>
      <c r="AU146" s="19">
        <v>81</v>
      </c>
      <c r="AV146" s="19">
        <v>87</v>
      </c>
      <c r="AW146" s="20">
        <f t="shared" si="103"/>
        <v>93</v>
      </c>
      <c r="AX146" s="19">
        <v>85</v>
      </c>
      <c r="AY146" s="19">
        <v>87</v>
      </c>
      <c r="AZ146" s="20">
        <f t="shared" si="104"/>
        <v>98</v>
      </c>
      <c r="BA146" s="19">
        <v>86</v>
      </c>
      <c r="BB146" s="19">
        <v>87</v>
      </c>
      <c r="BC146" s="20">
        <f t="shared" si="105"/>
        <v>99</v>
      </c>
      <c r="BD146" s="20">
        <f t="shared" si="106"/>
        <v>97</v>
      </c>
      <c r="BE146" s="20">
        <f t="shared" si="107"/>
        <v>86</v>
      </c>
      <c r="BF146" s="24"/>
      <c r="BG146" s="19">
        <f t="shared" si="108"/>
        <v>41</v>
      </c>
      <c r="BH146" s="19">
        <f t="shared" si="109"/>
        <v>1</v>
      </c>
      <c r="BI146" s="19">
        <f t="shared" si="110"/>
        <v>52</v>
      </c>
      <c r="BJ146" s="19">
        <f t="shared" si="111"/>
        <v>253</v>
      </c>
      <c r="BK146" s="19">
        <f t="shared" si="112"/>
        <v>223</v>
      </c>
      <c r="BL146" s="19">
        <f t="shared" si="113"/>
        <v>35</v>
      </c>
      <c r="BM146" s="19">
        <f t="shared" si="114"/>
        <v>202</v>
      </c>
      <c r="BN146" s="19">
        <f t="shared" si="115"/>
        <v>92</v>
      </c>
      <c r="BO146" s="19">
        <f t="shared" si="116"/>
        <v>1</v>
      </c>
      <c r="BP146" s="19">
        <f t="shared" si="117"/>
        <v>282</v>
      </c>
      <c r="BQ146" s="19">
        <f t="shared" si="118"/>
        <v>1</v>
      </c>
      <c r="BR146" s="19">
        <f t="shared" si="119"/>
        <v>1</v>
      </c>
      <c r="BS146" s="19">
        <f t="shared" si="120"/>
        <v>283</v>
      </c>
      <c r="BT146" s="19">
        <f t="shared" si="121"/>
        <v>76</v>
      </c>
      <c r="BU146" s="19">
        <f t="shared" si="122"/>
        <v>97</v>
      </c>
      <c r="BV146" s="19">
        <f t="shared" si="123"/>
        <v>18</v>
      </c>
      <c r="BW146" s="19">
        <f t="shared" si="124"/>
        <v>223</v>
      </c>
      <c r="BX146" s="19">
        <f t="shared" si="125"/>
        <v>142</v>
      </c>
      <c r="BY146" s="19">
        <f t="shared" si="126"/>
        <v>259</v>
      </c>
      <c r="BZ146" s="19">
        <f t="shared" si="127"/>
        <v>163</v>
      </c>
      <c r="CA146" s="18">
        <f t="shared" si="86"/>
        <v>86</v>
      </c>
      <c r="CB146" s="19">
        <f t="shared" si="128"/>
        <v>11</v>
      </c>
    </row>
    <row r="147" spans="1:80" s="16" customFormat="1" ht="30" x14ac:dyDescent="0.2">
      <c r="A147" s="21">
        <v>114</v>
      </c>
      <c r="B147" s="34">
        <v>6646009312</v>
      </c>
      <c r="C147" s="5" t="s">
        <v>492</v>
      </c>
      <c r="D147" s="5" t="s">
        <v>151</v>
      </c>
      <c r="E147" s="19">
        <v>10</v>
      </c>
      <c r="F147" s="19">
        <v>36</v>
      </c>
      <c r="G147" s="22">
        <v>11</v>
      </c>
      <c r="H147" s="22">
        <v>38</v>
      </c>
      <c r="I147" s="22">
        <f t="shared" si="87"/>
        <v>93</v>
      </c>
      <c r="J147" s="19">
        <v>30</v>
      </c>
      <c r="K147" s="19">
        <v>4</v>
      </c>
      <c r="L147" s="19">
        <f t="shared" si="88"/>
        <v>100</v>
      </c>
      <c r="M147" s="19">
        <v>133</v>
      </c>
      <c r="N147" s="19">
        <v>65</v>
      </c>
      <c r="O147" s="19">
        <v>135</v>
      </c>
      <c r="P147" s="19">
        <v>65</v>
      </c>
      <c r="Q147" s="19">
        <f t="shared" si="89"/>
        <v>99</v>
      </c>
      <c r="R147" s="19">
        <f t="shared" si="90"/>
        <v>98</v>
      </c>
      <c r="S147" s="19">
        <v>20</v>
      </c>
      <c r="T147" s="19">
        <v>5</v>
      </c>
      <c r="U147" s="19">
        <f t="shared" si="91"/>
        <v>100</v>
      </c>
      <c r="V147" s="19">
        <v>132</v>
      </c>
      <c r="W147" s="23">
        <v>163</v>
      </c>
      <c r="X147" s="20">
        <f t="shared" si="92"/>
        <v>81</v>
      </c>
      <c r="Y147" s="42">
        <f t="shared" si="93"/>
        <v>91</v>
      </c>
      <c r="Z147" s="20">
        <f t="shared" si="94"/>
        <v>91</v>
      </c>
      <c r="AA147" s="19">
        <v>20</v>
      </c>
      <c r="AB147" s="19">
        <v>0</v>
      </c>
      <c r="AC147" s="19">
        <f t="shared" si="95"/>
        <v>0</v>
      </c>
      <c r="AD147" s="19">
        <v>20</v>
      </c>
      <c r="AE147" s="19">
        <v>2</v>
      </c>
      <c r="AF147" s="19">
        <f t="shared" si="96"/>
        <v>40</v>
      </c>
      <c r="AG147" s="19">
        <v>6</v>
      </c>
      <c r="AH147" s="19">
        <v>6</v>
      </c>
      <c r="AI147" s="20">
        <f t="shared" si="97"/>
        <v>100</v>
      </c>
      <c r="AJ147" s="42">
        <f t="shared" si="98"/>
        <v>46</v>
      </c>
      <c r="AK147" s="19">
        <v>153</v>
      </c>
      <c r="AL147" s="19">
        <v>163</v>
      </c>
      <c r="AM147" s="20">
        <f t="shared" si="99"/>
        <v>94</v>
      </c>
      <c r="AN147" s="19">
        <v>163</v>
      </c>
      <c r="AO147" s="19">
        <v>163</v>
      </c>
      <c r="AP147" s="20">
        <f t="shared" si="100"/>
        <v>100</v>
      </c>
      <c r="AQ147" s="19">
        <v>104</v>
      </c>
      <c r="AR147" s="19">
        <v>109</v>
      </c>
      <c r="AS147" s="20">
        <f t="shared" si="101"/>
        <v>95</v>
      </c>
      <c r="AT147" s="20">
        <f t="shared" si="102"/>
        <v>97</v>
      </c>
      <c r="AU147" s="19">
        <v>158</v>
      </c>
      <c r="AV147" s="19">
        <v>163</v>
      </c>
      <c r="AW147" s="20">
        <f t="shared" si="103"/>
        <v>97</v>
      </c>
      <c r="AX147" s="19">
        <v>161</v>
      </c>
      <c r="AY147" s="19">
        <v>163</v>
      </c>
      <c r="AZ147" s="20">
        <f t="shared" si="104"/>
        <v>99</v>
      </c>
      <c r="BA147" s="19">
        <v>155</v>
      </c>
      <c r="BB147" s="19">
        <v>163</v>
      </c>
      <c r="BC147" s="20">
        <f t="shared" si="105"/>
        <v>95</v>
      </c>
      <c r="BD147" s="20">
        <f t="shared" si="106"/>
        <v>96</v>
      </c>
      <c r="BE147" s="20">
        <f t="shared" si="107"/>
        <v>86</v>
      </c>
      <c r="BF147" s="24"/>
      <c r="BG147" s="19">
        <f t="shared" si="108"/>
        <v>127</v>
      </c>
      <c r="BH147" s="19">
        <f t="shared" si="109"/>
        <v>1</v>
      </c>
      <c r="BI147" s="19">
        <f t="shared" si="110"/>
        <v>52</v>
      </c>
      <c r="BJ147" s="19">
        <f t="shared" si="111"/>
        <v>1</v>
      </c>
      <c r="BK147" s="19">
        <f t="shared" si="112"/>
        <v>187</v>
      </c>
      <c r="BL147" s="19">
        <f t="shared" si="113"/>
        <v>295</v>
      </c>
      <c r="BM147" s="19">
        <f t="shared" si="114"/>
        <v>202</v>
      </c>
      <c r="BN147" s="19">
        <f t="shared" si="115"/>
        <v>185</v>
      </c>
      <c r="BO147" s="19">
        <f t="shared" si="116"/>
        <v>1</v>
      </c>
      <c r="BP147" s="19">
        <f t="shared" si="117"/>
        <v>175</v>
      </c>
      <c r="BQ147" s="19">
        <f t="shared" si="118"/>
        <v>1</v>
      </c>
      <c r="BR147" s="19">
        <f t="shared" si="119"/>
        <v>306</v>
      </c>
      <c r="BS147" s="19">
        <f t="shared" si="120"/>
        <v>168</v>
      </c>
      <c r="BT147" s="19">
        <f t="shared" si="121"/>
        <v>54</v>
      </c>
      <c r="BU147" s="19">
        <f t="shared" si="122"/>
        <v>309</v>
      </c>
      <c r="BV147" s="19">
        <f t="shared" si="123"/>
        <v>18</v>
      </c>
      <c r="BW147" s="19">
        <f t="shared" si="124"/>
        <v>187</v>
      </c>
      <c r="BX147" s="19">
        <f t="shared" si="125"/>
        <v>217</v>
      </c>
      <c r="BY147" s="19">
        <f t="shared" si="126"/>
        <v>122</v>
      </c>
      <c r="BZ147" s="19">
        <f t="shared" si="127"/>
        <v>215</v>
      </c>
      <c r="CA147" s="18">
        <f t="shared" si="86"/>
        <v>86</v>
      </c>
      <c r="CB147" s="19">
        <f t="shared" si="128"/>
        <v>11</v>
      </c>
    </row>
    <row r="148" spans="1:80" s="16" customFormat="1" x14ac:dyDescent="0.2">
      <c r="A148" s="21">
        <v>127</v>
      </c>
      <c r="B148" s="34">
        <v>6627013521</v>
      </c>
      <c r="C148" s="5" t="s">
        <v>424</v>
      </c>
      <c r="D148" s="5" t="s">
        <v>164</v>
      </c>
      <c r="E148" s="19">
        <v>10</v>
      </c>
      <c r="F148" s="19">
        <v>36</v>
      </c>
      <c r="G148" s="22">
        <v>11</v>
      </c>
      <c r="H148" s="22">
        <v>38</v>
      </c>
      <c r="I148" s="22">
        <f t="shared" si="87"/>
        <v>93</v>
      </c>
      <c r="J148" s="19">
        <v>30</v>
      </c>
      <c r="K148" s="19">
        <v>4</v>
      </c>
      <c r="L148" s="19">
        <f t="shared" si="88"/>
        <v>100</v>
      </c>
      <c r="M148" s="19">
        <v>33</v>
      </c>
      <c r="N148" s="19">
        <v>31</v>
      </c>
      <c r="O148" s="19">
        <v>35</v>
      </c>
      <c r="P148" s="19">
        <v>33</v>
      </c>
      <c r="Q148" s="19">
        <f t="shared" si="89"/>
        <v>94</v>
      </c>
      <c r="R148" s="19">
        <f t="shared" si="90"/>
        <v>96</v>
      </c>
      <c r="S148" s="19">
        <v>20</v>
      </c>
      <c r="T148" s="19">
        <v>5</v>
      </c>
      <c r="U148" s="19">
        <f t="shared" si="91"/>
        <v>100</v>
      </c>
      <c r="V148" s="19">
        <v>44</v>
      </c>
      <c r="W148" s="23">
        <v>56</v>
      </c>
      <c r="X148" s="20">
        <f t="shared" si="92"/>
        <v>79</v>
      </c>
      <c r="Y148" s="42">
        <f t="shared" si="93"/>
        <v>90</v>
      </c>
      <c r="Z148" s="20">
        <f t="shared" si="94"/>
        <v>90</v>
      </c>
      <c r="AA148" s="19">
        <v>20</v>
      </c>
      <c r="AB148" s="19">
        <v>0</v>
      </c>
      <c r="AC148" s="19">
        <f t="shared" si="95"/>
        <v>0</v>
      </c>
      <c r="AD148" s="19">
        <v>20</v>
      </c>
      <c r="AE148" s="19">
        <v>3</v>
      </c>
      <c r="AF148" s="19">
        <f t="shared" si="96"/>
        <v>60</v>
      </c>
      <c r="AG148" s="19">
        <v>2</v>
      </c>
      <c r="AH148" s="19">
        <v>2</v>
      </c>
      <c r="AI148" s="20">
        <f t="shared" si="97"/>
        <v>100</v>
      </c>
      <c r="AJ148" s="42">
        <f t="shared" si="98"/>
        <v>54</v>
      </c>
      <c r="AK148" s="19">
        <v>51</v>
      </c>
      <c r="AL148" s="19">
        <v>56</v>
      </c>
      <c r="AM148" s="20">
        <f t="shared" si="99"/>
        <v>91</v>
      </c>
      <c r="AN148" s="19">
        <v>55</v>
      </c>
      <c r="AO148" s="19">
        <v>56</v>
      </c>
      <c r="AP148" s="20">
        <f t="shared" si="100"/>
        <v>98</v>
      </c>
      <c r="AQ148" s="19">
        <v>36</v>
      </c>
      <c r="AR148" s="19">
        <v>37</v>
      </c>
      <c r="AS148" s="20">
        <f t="shared" si="101"/>
        <v>97</v>
      </c>
      <c r="AT148" s="20">
        <f t="shared" si="102"/>
        <v>95</v>
      </c>
      <c r="AU148" s="19">
        <v>54</v>
      </c>
      <c r="AV148" s="19">
        <v>56</v>
      </c>
      <c r="AW148" s="20">
        <f t="shared" si="103"/>
        <v>96</v>
      </c>
      <c r="AX148" s="19">
        <v>52</v>
      </c>
      <c r="AY148" s="19">
        <v>56</v>
      </c>
      <c r="AZ148" s="20">
        <f t="shared" si="104"/>
        <v>93</v>
      </c>
      <c r="BA148" s="19">
        <v>52</v>
      </c>
      <c r="BB148" s="19">
        <v>56</v>
      </c>
      <c r="BC148" s="20">
        <f t="shared" si="105"/>
        <v>93</v>
      </c>
      <c r="BD148" s="20">
        <f t="shared" si="106"/>
        <v>94</v>
      </c>
      <c r="BE148" s="20">
        <f t="shared" si="107"/>
        <v>86</v>
      </c>
      <c r="BF148" s="24"/>
      <c r="BG148" s="19">
        <f t="shared" si="108"/>
        <v>127</v>
      </c>
      <c r="BH148" s="19">
        <f t="shared" si="109"/>
        <v>1</v>
      </c>
      <c r="BI148" s="19">
        <f t="shared" si="110"/>
        <v>272</v>
      </c>
      <c r="BJ148" s="19">
        <f t="shared" si="111"/>
        <v>1</v>
      </c>
      <c r="BK148" s="19">
        <f t="shared" si="112"/>
        <v>204</v>
      </c>
      <c r="BL148" s="19">
        <f t="shared" si="113"/>
        <v>314</v>
      </c>
      <c r="BM148" s="19">
        <f t="shared" si="114"/>
        <v>202</v>
      </c>
      <c r="BN148" s="19">
        <f t="shared" si="115"/>
        <v>92</v>
      </c>
      <c r="BO148" s="19">
        <f t="shared" si="116"/>
        <v>1</v>
      </c>
      <c r="BP148" s="19">
        <f t="shared" si="117"/>
        <v>226</v>
      </c>
      <c r="BQ148" s="19">
        <f t="shared" si="118"/>
        <v>198</v>
      </c>
      <c r="BR148" s="19">
        <f t="shared" si="119"/>
        <v>233</v>
      </c>
      <c r="BS148" s="19">
        <f t="shared" si="120"/>
        <v>203</v>
      </c>
      <c r="BT148" s="19">
        <f t="shared" si="121"/>
        <v>258</v>
      </c>
      <c r="BU148" s="19">
        <f t="shared" si="122"/>
        <v>339</v>
      </c>
      <c r="BV148" s="19">
        <f t="shared" si="123"/>
        <v>103</v>
      </c>
      <c r="BW148" s="19">
        <f t="shared" si="124"/>
        <v>204</v>
      </c>
      <c r="BX148" s="19">
        <f t="shared" si="125"/>
        <v>142</v>
      </c>
      <c r="BY148" s="19">
        <f t="shared" si="126"/>
        <v>199</v>
      </c>
      <c r="BZ148" s="19">
        <f t="shared" si="127"/>
        <v>284</v>
      </c>
      <c r="CA148" s="18">
        <f t="shared" si="86"/>
        <v>86</v>
      </c>
      <c r="CB148" s="19">
        <f t="shared" si="128"/>
        <v>11</v>
      </c>
    </row>
    <row r="149" spans="1:80" s="16" customFormat="1" x14ac:dyDescent="0.2">
      <c r="A149" s="21">
        <v>166</v>
      </c>
      <c r="B149" s="34">
        <v>6654009193</v>
      </c>
      <c r="C149" s="6" t="s">
        <v>432</v>
      </c>
      <c r="D149" s="6" t="s">
        <v>203</v>
      </c>
      <c r="E149" s="19">
        <v>8</v>
      </c>
      <c r="F149" s="19">
        <v>38</v>
      </c>
      <c r="G149" s="22">
        <v>11</v>
      </c>
      <c r="H149" s="22">
        <v>38</v>
      </c>
      <c r="I149" s="22">
        <f t="shared" si="87"/>
        <v>86</v>
      </c>
      <c r="J149" s="19">
        <v>30</v>
      </c>
      <c r="K149" s="19">
        <v>3</v>
      </c>
      <c r="L149" s="19">
        <f t="shared" si="88"/>
        <v>90</v>
      </c>
      <c r="M149" s="19">
        <v>462</v>
      </c>
      <c r="N149" s="19">
        <v>402</v>
      </c>
      <c r="O149" s="19">
        <v>468</v>
      </c>
      <c r="P149" s="19">
        <v>419</v>
      </c>
      <c r="Q149" s="19">
        <f t="shared" si="89"/>
        <v>97</v>
      </c>
      <c r="R149" s="19">
        <f t="shared" si="90"/>
        <v>92</v>
      </c>
      <c r="S149" s="19">
        <v>20</v>
      </c>
      <c r="T149" s="19">
        <v>4</v>
      </c>
      <c r="U149" s="19">
        <f t="shared" si="91"/>
        <v>80</v>
      </c>
      <c r="V149" s="19">
        <v>515</v>
      </c>
      <c r="W149" s="23">
        <v>600</v>
      </c>
      <c r="X149" s="20">
        <f t="shared" si="92"/>
        <v>86</v>
      </c>
      <c r="Y149" s="42">
        <f t="shared" si="93"/>
        <v>83</v>
      </c>
      <c r="Z149" s="20">
        <f t="shared" si="94"/>
        <v>83</v>
      </c>
      <c r="AA149" s="19">
        <v>20</v>
      </c>
      <c r="AB149" s="19">
        <v>1</v>
      </c>
      <c r="AC149" s="19">
        <f t="shared" si="95"/>
        <v>20</v>
      </c>
      <c r="AD149" s="19">
        <v>20</v>
      </c>
      <c r="AE149" s="19">
        <v>3</v>
      </c>
      <c r="AF149" s="19">
        <f t="shared" si="96"/>
        <v>60</v>
      </c>
      <c r="AG149" s="19">
        <v>52</v>
      </c>
      <c r="AH149" s="19">
        <v>54</v>
      </c>
      <c r="AI149" s="20">
        <f t="shared" si="97"/>
        <v>96</v>
      </c>
      <c r="AJ149" s="42">
        <f t="shared" si="98"/>
        <v>59</v>
      </c>
      <c r="AK149" s="19">
        <v>567</v>
      </c>
      <c r="AL149" s="19">
        <v>600</v>
      </c>
      <c r="AM149" s="20">
        <f t="shared" si="99"/>
        <v>95</v>
      </c>
      <c r="AN149" s="19">
        <v>590</v>
      </c>
      <c r="AO149" s="19">
        <v>600</v>
      </c>
      <c r="AP149" s="20">
        <f t="shared" si="100"/>
        <v>98</v>
      </c>
      <c r="AQ149" s="19">
        <v>441</v>
      </c>
      <c r="AR149" s="19">
        <v>448</v>
      </c>
      <c r="AS149" s="20">
        <f t="shared" si="101"/>
        <v>98</v>
      </c>
      <c r="AT149" s="20">
        <f t="shared" si="102"/>
        <v>97</v>
      </c>
      <c r="AU149" s="19">
        <v>593</v>
      </c>
      <c r="AV149" s="19">
        <v>600</v>
      </c>
      <c r="AW149" s="20">
        <f t="shared" si="103"/>
        <v>99</v>
      </c>
      <c r="AX149" s="19">
        <v>584</v>
      </c>
      <c r="AY149" s="19">
        <v>600</v>
      </c>
      <c r="AZ149" s="20">
        <f t="shared" si="104"/>
        <v>97</v>
      </c>
      <c r="BA149" s="19">
        <v>585</v>
      </c>
      <c r="BB149" s="19">
        <v>600</v>
      </c>
      <c r="BC149" s="20">
        <f t="shared" si="105"/>
        <v>98</v>
      </c>
      <c r="BD149" s="20">
        <f t="shared" si="106"/>
        <v>98</v>
      </c>
      <c r="BE149" s="20">
        <f t="shared" si="107"/>
        <v>86</v>
      </c>
      <c r="BF149" s="24"/>
      <c r="BG149" s="19">
        <f t="shared" si="108"/>
        <v>289</v>
      </c>
      <c r="BH149" s="19">
        <f t="shared" si="109"/>
        <v>239</v>
      </c>
      <c r="BI149" s="19">
        <f t="shared" si="110"/>
        <v>144</v>
      </c>
      <c r="BJ149" s="19">
        <f t="shared" si="111"/>
        <v>253</v>
      </c>
      <c r="BK149" s="19">
        <f t="shared" si="112"/>
        <v>285</v>
      </c>
      <c r="BL149" s="19">
        <f t="shared" si="113"/>
        <v>218</v>
      </c>
      <c r="BM149" s="19">
        <f t="shared" si="114"/>
        <v>117</v>
      </c>
      <c r="BN149" s="19">
        <f t="shared" si="115"/>
        <v>92</v>
      </c>
      <c r="BO149" s="19">
        <f t="shared" si="116"/>
        <v>190</v>
      </c>
      <c r="BP149" s="19">
        <f t="shared" si="117"/>
        <v>151</v>
      </c>
      <c r="BQ149" s="19">
        <f t="shared" si="118"/>
        <v>198</v>
      </c>
      <c r="BR149" s="19">
        <f t="shared" si="119"/>
        <v>172</v>
      </c>
      <c r="BS149" s="19">
        <f t="shared" si="120"/>
        <v>78</v>
      </c>
      <c r="BT149" s="19">
        <f t="shared" si="121"/>
        <v>109</v>
      </c>
      <c r="BU149" s="19">
        <f t="shared" si="122"/>
        <v>159</v>
      </c>
      <c r="BV149" s="19">
        <f t="shared" si="123"/>
        <v>268</v>
      </c>
      <c r="BW149" s="19">
        <f t="shared" si="124"/>
        <v>285</v>
      </c>
      <c r="BX149" s="19">
        <f t="shared" si="125"/>
        <v>124</v>
      </c>
      <c r="BY149" s="19">
        <f t="shared" si="126"/>
        <v>122</v>
      </c>
      <c r="BZ149" s="19">
        <f t="shared" si="127"/>
        <v>96</v>
      </c>
      <c r="CA149" s="18">
        <f t="shared" si="86"/>
        <v>86</v>
      </c>
      <c r="CB149" s="19">
        <f t="shared" si="128"/>
        <v>11</v>
      </c>
    </row>
    <row r="150" spans="1:80" s="16" customFormat="1" x14ac:dyDescent="0.2">
      <c r="A150" s="21">
        <v>185</v>
      </c>
      <c r="B150" s="34">
        <v>6602008223</v>
      </c>
      <c r="C150" s="39" t="s">
        <v>486</v>
      </c>
      <c r="D150" s="6" t="s">
        <v>221</v>
      </c>
      <c r="E150" s="19">
        <v>9</v>
      </c>
      <c r="F150" s="19">
        <v>35</v>
      </c>
      <c r="G150" s="22">
        <v>11</v>
      </c>
      <c r="H150" s="22">
        <v>38</v>
      </c>
      <c r="I150" s="22">
        <f t="shared" si="87"/>
        <v>87</v>
      </c>
      <c r="J150" s="19">
        <v>30</v>
      </c>
      <c r="K150" s="19">
        <v>3</v>
      </c>
      <c r="L150" s="19">
        <f t="shared" si="88"/>
        <v>90</v>
      </c>
      <c r="M150" s="19">
        <v>132</v>
      </c>
      <c r="N150" s="19">
        <v>123</v>
      </c>
      <c r="O150" s="19">
        <v>133</v>
      </c>
      <c r="P150" s="19">
        <v>127</v>
      </c>
      <c r="Q150" s="19">
        <f t="shared" si="89"/>
        <v>98</v>
      </c>
      <c r="R150" s="19">
        <f t="shared" si="90"/>
        <v>92</v>
      </c>
      <c r="S150" s="19">
        <v>20</v>
      </c>
      <c r="T150" s="19">
        <v>4</v>
      </c>
      <c r="U150" s="19">
        <f t="shared" si="91"/>
        <v>80</v>
      </c>
      <c r="V150" s="19">
        <v>148</v>
      </c>
      <c r="W150" s="23">
        <v>161</v>
      </c>
      <c r="X150" s="20">
        <f t="shared" si="92"/>
        <v>92</v>
      </c>
      <c r="Y150" s="42">
        <f t="shared" si="93"/>
        <v>86</v>
      </c>
      <c r="Z150" s="20">
        <f t="shared" si="94"/>
        <v>86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3</v>
      </c>
      <c r="AF150" s="19">
        <f t="shared" si="96"/>
        <v>60</v>
      </c>
      <c r="AG150" s="19">
        <v>2</v>
      </c>
      <c r="AH150" s="19">
        <v>2</v>
      </c>
      <c r="AI150" s="20">
        <f t="shared" si="97"/>
        <v>100</v>
      </c>
      <c r="AJ150" s="42">
        <f t="shared" si="98"/>
        <v>54</v>
      </c>
      <c r="AK150" s="19">
        <v>154</v>
      </c>
      <c r="AL150" s="19">
        <v>161</v>
      </c>
      <c r="AM150" s="20">
        <f t="shared" si="99"/>
        <v>96</v>
      </c>
      <c r="AN150" s="19">
        <v>160</v>
      </c>
      <c r="AO150" s="19">
        <v>161</v>
      </c>
      <c r="AP150" s="20">
        <f t="shared" si="100"/>
        <v>99</v>
      </c>
      <c r="AQ150" s="19">
        <v>114</v>
      </c>
      <c r="AR150" s="19">
        <v>114</v>
      </c>
      <c r="AS150" s="20">
        <f t="shared" si="101"/>
        <v>100</v>
      </c>
      <c r="AT150" s="20">
        <f t="shared" si="102"/>
        <v>98</v>
      </c>
      <c r="AU150" s="19">
        <v>160</v>
      </c>
      <c r="AV150" s="19">
        <v>161</v>
      </c>
      <c r="AW150" s="20">
        <f t="shared" si="103"/>
        <v>99</v>
      </c>
      <c r="AX150" s="19">
        <v>154</v>
      </c>
      <c r="AY150" s="19">
        <v>161</v>
      </c>
      <c r="AZ150" s="20">
        <f t="shared" si="104"/>
        <v>96</v>
      </c>
      <c r="BA150" s="19">
        <v>158</v>
      </c>
      <c r="BB150" s="19">
        <v>161</v>
      </c>
      <c r="BC150" s="20">
        <f t="shared" si="105"/>
        <v>98</v>
      </c>
      <c r="BD150" s="20">
        <f t="shared" si="106"/>
        <v>98</v>
      </c>
      <c r="BE150" s="20">
        <f t="shared" si="107"/>
        <v>86</v>
      </c>
      <c r="BF150" s="24"/>
      <c r="BG150" s="19">
        <f t="shared" si="108"/>
        <v>282</v>
      </c>
      <c r="BH150" s="19">
        <f t="shared" si="109"/>
        <v>239</v>
      </c>
      <c r="BI150" s="19">
        <f t="shared" si="110"/>
        <v>94</v>
      </c>
      <c r="BJ150" s="19">
        <f t="shared" si="111"/>
        <v>253</v>
      </c>
      <c r="BK150" s="19">
        <f t="shared" si="112"/>
        <v>257</v>
      </c>
      <c r="BL150" s="19">
        <f t="shared" si="113"/>
        <v>120</v>
      </c>
      <c r="BM150" s="19">
        <f t="shared" si="114"/>
        <v>202</v>
      </c>
      <c r="BN150" s="19">
        <f t="shared" si="115"/>
        <v>92</v>
      </c>
      <c r="BO150" s="19">
        <f t="shared" si="116"/>
        <v>1</v>
      </c>
      <c r="BP150" s="19">
        <f t="shared" si="117"/>
        <v>123</v>
      </c>
      <c r="BQ150" s="19">
        <f t="shared" si="118"/>
        <v>112</v>
      </c>
      <c r="BR150" s="19">
        <f t="shared" si="119"/>
        <v>1</v>
      </c>
      <c r="BS150" s="19">
        <f t="shared" si="120"/>
        <v>78</v>
      </c>
      <c r="BT150" s="19">
        <f t="shared" si="121"/>
        <v>153</v>
      </c>
      <c r="BU150" s="19">
        <f t="shared" si="122"/>
        <v>159</v>
      </c>
      <c r="BV150" s="19">
        <f t="shared" si="123"/>
        <v>268</v>
      </c>
      <c r="BW150" s="19">
        <f t="shared" si="124"/>
        <v>257</v>
      </c>
      <c r="BX150" s="19">
        <f t="shared" si="125"/>
        <v>142</v>
      </c>
      <c r="BY150" s="19">
        <f t="shared" si="126"/>
        <v>72</v>
      </c>
      <c r="BZ150" s="19">
        <f t="shared" si="127"/>
        <v>96</v>
      </c>
      <c r="CA150" s="18">
        <f t="shared" si="86"/>
        <v>86</v>
      </c>
      <c r="CB150" s="19">
        <f t="shared" si="128"/>
        <v>11</v>
      </c>
    </row>
    <row r="151" spans="1:80" s="16" customFormat="1" ht="30" x14ac:dyDescent="0.2">
      <c r="A151" s="21">
        <v>199</v>
      </c>
      <c r="B151" s="34">
        <v>6638002169</v>
      </c>
      <c r="C151" s="39" t="s">
        <v>487</v>
      </c>
      <c r="D151" s="6" t="s">
        <v>235</v>
      </c>
      <c r="E151" s="19">
        <v>7</v>
      </c>
      <c r="F151" s="19">
        <v>32</v>
      </c>
      <c r="G151" s="22">
        <v>9</v>
      </c>
      <c r="H151" s="22">
        <v>36</v>
      </c>
      <c r="I151" s="22">
        <f t="shared" si="87"/>
        <v>83</v>
      </c>
      <c r="J151" s="19">
        <v>30</v>
      </c>
      <c r="K151" s="19">
        <v>3</v>
      </c>
      <c r="L151" s="19">
        <f t="shared" si="88"/>
        <v>90</v>
      </c>
      <c r="M151" s="19">
        <v>257</v>
      </c>
      <c r="N151" s="19">
        <v>166</v>
      </c>
      <c r="O151" s="19">
        <v>275</v>
      </c>
      <c r="P151" s="19">
        <v>175</v>
      </c>
      <c r="Q151" s="19">
        <f t="shared" si="89"/>
        <v>94</v>
      </c>
      <c r="R151" s="19">
        <f t="shared" si="90"/>
        <v>90</v>
      </c>
      <c r="S151" s="19">
        <v>20</v>
      </c>
      <c r="T151" s="19">
        <v>5</v>
      </c>
      <c r="U151" s="19">
        <f t="shared" si="91"/>
        <v>100</v>
      </c>
      <c r="V151" s="19">
        <v>388</v>
      </c>
      <c r="W151" s="23">
        <v>473</v>
      </c>
      <c r="X151" s="20">
        <f t="shared" si="92"/>
        <v>82</v>
      </c>
      <c r="Y151" s="42">
        <f t="shared" si="93"/>
        <v>91</v>
      </c>
      <c r="Z151" s="20">
        <f t="shared" si="94"/>
        <v>91</v>
      </c>
      <c r="AA151" s="19">
        <v>20</v>
      </c>
      <c r="AB151" s="19">
        <v>2</v>
      </c>
      <c r="AC151" s="19">
        <f t="shared" si="95"/>
        <v>40</v>
      </c>
      <c r="AD151" s="19">
        <v>20</v>
      </c>
      <c r="AE151" s="19">
        <v>4</v>
      </c>
      <c r="AF151" s="19">
        <f t="shared" si="96"/>
        <v>80</v>
      </c>
      <c r="AG151" s="19">
        <v>11</v>
      </c>
      <c r="AH151" s="19">
        <v>18</v>
      </c>
      <c r="AI151" s="20">
        <f t="shared" si="97"/>
        <v>61</v>
      </c>
      <c r="AJ151" s="42">
        <f t="shared" si="98"/>
        <v>62</v>
      </c>
      <c r="AK151" s="19">
        <v>439</v>
      </c>
      <c r="AL151" s="19">
        <v>473</v>
      </c>
      <c r="AM151" s="20">
        <f t="shared" si="99"/>
        <v>93</v>
      </c>
      <c r="AN151" s="19">
        <v>449</v>
      </c>
      <c r="AO151" s="19">
        <v>473</v>
      </c>
      <c r="AP151" s="20">
        <f t="shared" si="100"/>
        <v>95</v>
      </c>
      <c r="AQ151" s="19">
        <v>310</v>
      </c>
      <c r="AR151" s="19">
        <v>322</v>
      </c>
      <c r="AS151" s="20">
        <f t="shared" si="101"/>
        <v>96</v>
      </c>
      <c r="AT151" s="20">
        <f t="shared" si="102"/>
        <v>94</v>
      </c>
      <c r="AU151" s="19">
        <v>438</v>
      </c>
      <c r="AV151" s="19">
        <v>473</v>
      </c>
      <c r="AW151" s="20">
        <f t="shared" si="103"/>
        <v>93</v>
      </c>
      <c r="AX151" s="19">
        <v>430</v>
      </c>
      <c r="AY151" s="19">
        <v>473</v>
      </c>
      <c r="AZ151" s="20">
        <f t="shared" si="104"/>
        <v>91</v>
      </c>
      <c r="BA151" s="19">
        <v>444</v>
      </c>
      <c r="BB151" s="19">
        <v>473</v>
      </c>
      <c r="BC151" s="20">
        <f t="shared" si="105"/>
        <v>94</v>
      </c>
      <c r="BD151" s="20">
        <f t="shared" si="106"/>
        <v>93</v>
      </c>
      <c r="BE151" s="20">
        <f t="shared" si="107"/>
        <v>86</v>
      </c>
      <c r="BF151" s="24"/>
      <c r="BG151" s="19">
        <f t="shared" si="108"/>
        <v>323</v>
      </c>
      <c r="BH151" s="19">
        <f t="shared" si="109"/>
        <v>239</v>
      </c>
      <c r="BI151" s="19">
        <f t="shared" si="110"/>
        <v>272</v>
      </c>
      <c r="BJ151" s="19">
        <f t="shared" si="111"/>
        <v>1</v>
      </c>
      <c r="BK151" s="19">
        <f t="shared" si="112"/>
        <v>187</v>
      </c>
      <c r="BL151" s="19">
        <f t="shared" si="113"/>
        <v>286</v>
      </c>
      <c r="BM151" s="19">
        <f t="shared" si="114"/>
        <v>62</v>
      </c>
      <c r="BN151" s="19">
        <f t="shared" si="115"/>
        <v>41</v>
      </c>
      <c r="BO151" s="19">
        <f t="shared" si="116"/>
        <v>332</v>
      </c>
      <c r="BP151" s="19">
        <f t="shared" si="117"/>
        <v>189</v>
      </c>
      <c r="BQ151" s="19">
        <f t="shared" si="118"/>
        <v>338</v>
      </c>
      <c r="BR151" s="19">
        <f t="shared" si="119"/>
        <v>270</v>
      </c>
      <c r="BS151" s="19">
        <f t="shared" si="120"/>
        <v>283</v>
      </c>
      <c r="BT151" s="19">
        <f t="shared" si="121"/>
        <v>303</v>
      </c>
      <c r="BU151" s="19">
        <f t="shared" si="122"/>
        <v>330</v>
      </c>
      <c r="BV151" s="19">
        <f t="shared" si="123"/>
        <v>310</v>
      </c>
      <c r="BW151" s="19">
        <f t="shared" si="124"/>
        <v>187</v>
      </c>
      <c r="BX151" s="19">
        <f t="shared" si="125"/>
        <v>98</v>
      </c>
      <c r="BY151" s="19">
        <f t="shared" si="126"/>
        <v>221</v>
      </c>
      <c r="BZ151" s="19">
        <f t="shared" si="127"/>
        <v>314</v>
      </c>
      <c r="CA151" s="18">
        <f t="shared" si="86"/>
        <v>86</v>
      </c>
      <c r="CB151" s="19">
        <f t="shared" si="128"/>
        <v>11</v>
      </c>
    </row>
    <row r="152" spans="1:80" s="16" customFormat="1" ht="30" x14ac:dyDescent="0.2">
      <c r="A152" s="21">
        <v>234</v>
      </c>
      <c r="B152" s="34">
        <v>6606004244</v>
      </c>
      <c r="C152" s="39" t="s">
        <v>502</v>
      </c>
      <c r="D152" s="5" t="s">
        <v>269</v>
      </c>
      <c r="E152" s="19">
        <v>10</v>
      </c>
      <c r="F152" s="19">
        <v>35</v>
      </c>
      <c r="G152" s="22">
        <v>11</v>
      </c>
      <c r="H152" s="22">
        <v>38</v>
      </c>
      <c r="I152" s="22">
        <f t="shared" si="87"/>
        <v>92</v>
      </c>
      <c r="J152" s="19">
        <v>30</v>
      </c>
      <c r="K152" s="19">
        <v>4</v>
      </c>
      <c r="L152" s="19">
        <f t="shared" si="88"/>
        <v>100</v>
      </c>
      <c r="M152" s="19">
        <v>263</v>
      </c>
      <c r="N152" s="19">
        <v>315</v>
      </c>
      <c r="O152" s="19">
        <v>302</v>
      </c>
      <c r="P152" s="19">
        <v>367</v>
      </c>
      <c r="Q152" s="19">
        <f t="shared" si="89"/>
        <v>86</v>
      </c>
      <c r="R152" s="19">
        <f t="shared" si="90"/>
        <v>92</v>
      </c>
      <c r="S152" s="19">
        <v>20</v>
      </c>
      <c r="T152" s="19">
        <v>5</v>
      </c>
      <c r="U152" s="19">
        <f t="shared" si="91"/>
        <v>100</v>
      </c>
      <c r="V152" s="19">
        <v>340</v>
      </c>
      <c r="W152" s="23">
        <v>432</v>
      </c>
      <c r="X152" s="20">
        <f t="shared" si="92"/>
        <v>79</v>
      </c>
      <c r="Y152" s="42">
        <f t="shared" si="93"/>
        <v>90</v>
      </c>
      <c r="Z152" s="20">
        <f t="shared" si="94"/>
        <v>90</v>
      </c>
      <c r="AA152" s="19">
        <v>20</v>
      </c>
      <c r="AB152" s="19">
        <v>4</v>
      </c>
      <c r="AC152" s="19">
        <f t="shared" si="95"/>
        <v>80</v>
      </c>
      <c r="AD152" s="19">
        <v>20</v>
      </c>
      <c r="AE152" s="19">
        <v>0</v>
      </c>
      <c r="AF152" s="19">
        <f t="shared" si="96"/>
        <v>0</v>
      </c>
      <c r="AG152" s="19">
        <v>1</v>
      </c>
      <c r="AH152" s="19">
        <v>1</v>
      </c>
      <c r="AI152" s="20">
        <f t="shared" si="97"/>
        <v>100</v>
      </c>
      <c r="AJ152" s="42">
        <f t="shared" si="98"/>
        <v>54</v>
      </c>
      <c r="AK152" s="19">
        <v>419</v>
      </c>
      <c r="AL152" s="19">
        <v>432</v>
      </c>
      <c r="AM152" s="20">
        <f t="shared" si="99"/>
        <v>97</v>
      </c>
      <c r="AN152" s="19">
        <v>432</v>
      </c>
      <c r="AO152" s="19">
        <v>432</v>
      </c>
      <c r="AP152" s="20">
        <f t="shared" si="100"/>
        <v>100</v>
      </c>
      <c r="AQ152" s="19">
        <v>328</v>
      </c>
      <c r="AR152" s="19">
        <v>354</v>
      </c>
      <c r="AS152" s="20">
        <f t="shared" si="101"/>
        <v>93</v>
      </c>
      <c r="AT152" s="20">
        <f t="shared" si="102"/>
        <v>97</v>
      </c>
      <c r="AU152" s="19">
        <v>432</v>
      </c>
      <c r="AV152" s="19">
        <v>432</v>
      </c>
      <c r="AW152" s="20">
        <f t="shared" si="103"/>
        <v>100</v>
      </c>
      <c r="AX152" s="19">
        <v>406</v>
      </c>
      <c r="AY152" s="19">
        <v>432</v>
      </c>
      <c r="AZ152" s="20">
        <f t="shared" si="104"/>
        <v>94</v>
      </c>
      <c r="BA152" s="19">
        <v>432</v>
      </c>
      <c r="BB152" s="19">
        <v>432</v>
      </c>
      <c r="BC152" s="20">
        <f t="shared" si="105"/>
        <v>100</v>
      </c>
      <c r="BD152" s="20">
        <f t="shared" si="106"/>
        <v>99</v>
      </c>
      <c r="BE152" s="20">
        <f t="shared" si="107"/>
        <v>86</v>
      </c>
      <c r="BF152" s="24"/>
      <c r="BG152" s="19">
        <f t="shared" si="108"/>
        <v>186</v>
      </c>
      <c r="BH152" s="19">
        <f t="shared" si="109"/>
        <v>1</v>
      </c>
      <c r="BI152" s="19">
        <f t="shared" si="110"/>
        <v>368</v>
      </c>
      <c r="BJ152" s="19">
        <f t="shared" si="111"/>
        <v>1</v>
      </c>
      <c r="BK152" s="19">
        <f t="shared" si="112"/>
        <v>204</v>
      </c>
      <c r="BL152" s="19">
        <f t="shared" si="113"/>
        <v>314</v>
      </c>
      <c r="BM152" s="19">
        <f t="shared" si="114"/>
        <v>6</v>
      </c>
      <c r="BN152" s="19">
        <f t="shared" si="115"/>
        <v>339</v>
      </c>
      <c r="BO152" s="19">
        <f t="shared" si="116"/>
        <v>1</v>
      </c>
      <c r="BP152" s="19">
        <f t="shared" si="117"/>
        <v>98</v>
      </c>
      <c r="BQ152" s="19">
        <f t="shared" si="118"/>
        <v>1</v>
      </c>
      <c r="BR152" s="19">
        <f t="shared" si="119"/>
        <v>339</v>
      </c>
      <c r="BS152" s="19">
        <f t="shared" si="120"/>
        <v>1</v>
      </c>
      <c r="BT152" s="19">
        <f t="shared" si="121"/>
        <v>227</v>
      </c>
      <c r="BU152" s="19">
        <f t="shared" si="122"/>
        <v>1</v>
      </c>
      <c r="BV152" s="19">
        <f t="shared" si="123"/>
        <v>268</v>
      </c>
      <c r="BW152" s="19">
        <f t="shared" si="124"/>
        <v>204</v>
      </c>
      <c r="BX152" s="19">
        <f t="shared" si="125"/>
        <v>142</v>
      </c>
      <c r="BY152" s="19">
        <f t="shared" si="126"/>
        <v>122</v>
      </c>
      <c r="BZ152" s="19">
        <f t="shared" si="127"/>
        <v>36</v>
      </c>
      <c r="CA152" s="18">
        <f t="shared" si="86"/>
        <v>86</v>
      </c>
      <c r="CB152" s="19">
        <f t="shared" si="128"/>
        <v>11</v>
      </c>
    </row>
    <row r="153" spans="1:80" s="16" customFormat="1" x14ac:dyDescent="0.2">
      <c r="A153" s="21">
        <v>262</v>
      </c>
      <c r="B153" s="34">
        <v>6621008236</v>
      </c>
      <c r="C153" s="6" t="s">
        <v>444</v>
      </c>
      <c r="D153" s="5" t="s">
        <v>296</v>
      </c>
      <c r="E153" s="19">
        <v>10</v>
      </c>
      <c r="F153" s="19">
        <v>36</v>
      </c>
      <c r="G153" s="22">
        <v>11</v>
      </c>
      <c r="H153" s="22">
        <v>38</v>
      </c>
      <c r="I153" s="22">
        <f t="shared" si="87"/>
        <v>93</v>
      </c>
      <c r="J153" s="19">
        <v>30</v>
      </c>
      <c r="K153" s="19">
        <v>4</v>
      </c>
      <c r="L153" s="19">
        <f t="shared" si="88"/>
        <v>100</v>
      </c>
      <c r="M153" s="19">
        <v>382</v>
      </c>
      <c r="N153" s="19">
        <v>289</v>
      </c>
      <c r="O153" s="19">
        <v>392</v>
      </c>
      <c r="P153" s="19">
        <v>295</v>
      </c>
      <c r="Q153" s="19">
        <f t="shared" si="89"/>
        <v>98</v>
      </c>
      <c r="R153" s="19">
        <f t="shared" si="90"/>
        <v>97</v>
      </c>
      <c r="S153" s="19">
        <v>20</v>
      </c>
      <c r="T153" s="19">
        <v>5</v>
      </c>
      <c r="U153" s="19">
        <f t="shared" si="91"/>
        <v>100</v>
      </c>
      <c r="V153" s="19">
        <v>423</v>
      </c>
      <c r="W153" s="23">
        <v>456</v>
      </c>
      <c r="X153" s="20">
        <f t="shared" si="92"/>
        <v>93</v>
      </c>
      <c r="Y153" s="42">
        <f t="shared" si="93"/>
        <v>97</v>
      </c>
      <c r="Z153" s="20">
        <f t="shared" si="94"/>
        <v>97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16</v>
      </c>
      <c r="AH153" s="19">
        <v>18</v>
      </c>
      <c r="AI153" s="20">
        <f t="shared" si="97"/>
        <v>89</v>
      </c>
      <c r="AJ153" s="42">
        <f t="shared" si="98"/>
        <v>51</v>
      </c>
      <c r="AK153" s="19">
        <v>346</v>
      </c>
      <c r="AL153" s="19">
        <v>456</v>
      </c>
      <c r="AM153" s="20">
        <f t="shared" si="99"/>
        <v>76</v>
      </c>
      <c r="AN153" s="19">
        <v>451</v>
      </c>
      <c r="AO153" s="19">
        <v>456</v>
      </c>
      <c r="AP153" s="20">
        <f t="shared" si="100"/>
        <v>99</v>
      </c>
      <c r="AQ153" s="19">
        <v>317</v>
      </c>
      <c r="AR153" s="19">
        <v>324</v>
      </c>
      <c r="AS153" s="20">
        <f t="shared" si="101"/>
        <v>98</v>
      </c>
      <c r="AT153" s="20">
        <f t="shared" si="102"/>
        <v>90</v>
      </c>
      <c r="AU153" s="19">
        <v>412</v>
      </c>
      <c r="AV153" s="19">
        <v>456</v>
      </c>
      <c r="AW153" s="20">
        <f t="shared" si="103"/>
        <v>90</v>
      </c>
      <c r="AX153" s="19">
        <v>443</v>
      </c>
      <c r="AY153" s="19">
        <v>456</v>
      </c>
      <c r="AZ153" s="20">
        <f t="shared" si="104"/>
        <v>97</v>
      </c>
      <c r="BA153" s="19">
        <v>452</v>
      </c>
      <c r="BB153" s="19">
        <v>456</v>
      </c>
      <c r="BC153" s="20">
        <f t="shared" si="105"/>
        <v>99</v>
      </c>
      <c r="BD153" s="20">
        <f t="shared" si="106"/>
        <v>96</v>
      </c>
      <c r="BE153" s="20">
        <f t="shared" si="107"/>
        <v>86</v>
      </c>
      <c r="BF153" s="24"/>
      <c r="BG153" s="19">
        <f t="shared" si="108"/>
        <v>127</v>
      </c>
      <c r="BH153" s="19">
        <f t="shared" si="109"/>
        <v>1</v>
      </c>
      <c r="BI153" s="19">
        <f t="shared" si="110"/>
        <v>94</v>
      </c>
      <c r="BJ153" s="19">
        <f t="shared" si="111"/>
        <v>1</v>
      </c>
      <c r="BK153" s="19">
        <f t="shared" si="112"/>
        <v>47</v>
      </c>
      <c r="BL153" s="19">
        <f t="shared" si="113"/>
        <v>93</v>
      </c>
      <c r="BM153" s="19">
        <f t="shared" si="114"/>
        <v>202</v>
      </c>
      <c r="BN153" s="19">
        <f t="shared" si="115"/>
        <v>92</v>
      </c>
      <c r="BO153" s="19">
        <f t="shared" si="116"/>
        <v>238</v>
      </c>
      <c r="BP153" s="19">
        <f t="shared" si="117"/>
        <v>296</v>
      </c>
      <c r="BQ153" s="19">
        <f t="shared" si="118"/>
        <v>112</v>
      </c>
      <c r="BR153" s="19">
        <f t="shared" si="119"/>
        <v>172</v>
      </c>
      <c r="BS153" s="19">
        <f t="shared" si="120"/>
        <v>316</v>
      </c>
      <c r="BT153" s="19">
        <f t="shared" si="121"/>
        <v>109</v>
      </c>
      <c r="BU153" s="19">
        <f t="shared" si="122"/>
        <v>97</v>
      </c>
      <c r="BV153" s="19">
        <f t="shared" si="123"/>
        <v>59</v>
      </c>
      <c r="BW153" s="19">
        <f t="shared" si="124"/>
        <v>47</v>
      </c>
      <c r="BX153" s="19">
        <f t="shared" si="125"/>
        <v>187</v>
      </c>
      <c r="BY153" s="19">
        <f t="shared" si="126"/>
        <v>285</v>
      </c>
      <c r="BZ153" s="19">
        <f t="shared" si="127"/>
        <v>215</v>
      </c>
      <c r="CA153" s="18">
        <f t="shared" si="86"/>
        <v>86</v>
      </c>
      <c r="CB153" s="19">
        <f t="shared" si="128"/>
        <v>11</v>
      </c>
    </row>
    <row r="154" spans="1:80" s="16" customFormat="1" x14ac:dyDescent="0.2">
      <c r="A154" s="21">
        <v>265</v>
      </c>
      <c r="B154" s="34">
        <v>6630006676</v>
      </c>
      <c r="C154" s="39" t="s">
        <v>509</v>
      </c>
      <c r="D154" s="6" t="s">
        <v>299</v>
      </c>
      <c r="E154" s="19">
        <v>9</v>
      </c>
      <c r="F154" s="19">
        <v>36</v>
      </c>
      <c r="G154" s="22">
        <v>11</v>
      </c>
      <c r="H154" s="22">
        <v>38</v>
      </c>
      <c r="I154" s="22">
        <f t="shared" si="87"/>
        <v>88</v>
      </c>
      <c r="J154" s="19">
        <v>30</v>
      </c>
      <c r="K154" s="19">
        <v>4</v>
      </c>
      <c r="L154" s="19">
        <f t="shared" si="88"/>
        <v>100</v>
      </c>
      <c r="M154" s="19">
        <v>126</v>
      </c>
      <c r="N154" s="19">
        <v>122</v>
      </c>
      <c r="O154" s="19">
        <v>129</v>
      </c>
      <c r="P154" s="19">
        <v>125</v>
      </c>
      <c r="Q154" s="19">
        <f t="shared" si="89"/>
        <v>98</v>
      </c>
      <c r="R154" s="19">
        <f t="shared" si="90"/>
        <v>96</v>
      </c>
      <c r="S154" s="19">
        <v>20</v>
      </c>
      <c r="T154" s="19">
        <v>4</v>
      </c>
      <c r="U154" s="19">
        <f t="shared" si="91"/>
        <v>80</v>
      </c>
      <c r="V154" s="19">
        <v>131</v>
      </c>
      <c r="W154" s="23">
        <v>150</v>
      </c>
      <c r="X154" s="20">
        <f t="shared" si="92"/>
        <v>87</v>
      </c>
      <c r="Y154" s="42">
        <f t="shared" si="93"/>
        <v>84</v>
      </c>
      <c r="Z154" s="20">
        <f t="shared" si="94"/>
        <v>84</v>
      </c>
      <c r="AA154" s="19">
        <v>20</v>
      </c>
      <c r="AB154" s="19">
        <v>3</v>
      </c>
      <c r="AC154" s="19">
        <f t="shared" si="95"/>
        <v>60</v>
      </c>
      <c r="AD154" s="19">
        <v>20</v>
      </c>
      <c r="AE154" s="19">
        <v>3</v>
      </c>
      <c r="AF154" s="19">
        <f t="shared" si="96"/>
        <v>60</v>
      </c>
      <c r="AG154" s="19">
        <v>4</v>
      </c>
      <c r="AH154" s="19">
        <v>12</v>
      </c>
      <c r="AI154" s="20">
        <f t="shared" si="97"/>
        <v>33</v>
      </c>
      <c r="AJ154" s="42">
        <f t="shared" si="98"/>
        <v>52</v>
      </c>
      <c r="AK154" s="19">
        <v>147</v>
      </c>
      <c r="AL154" s="19">
        <v>150</v>
      </c>
      <c r="AM154" s="20">
        <f t="shared" si="99"/>
        <v>98</v>
      </c>
      <c r="AN154" s="19">
        <v>148</v>
      </c>
      <c r="AO154" s="19">
        <v>150</v>
      </c>
      <c r="AP154" s="20">
        <f t="shared" si="100"/>
        <v>99</v>
      </c>
      <c r="AQ154" s="19">
        <v>117</v>
      </c>
      <c r="AR154" s="19">
        <v>117</v>
      </c>
      <c r="AS154" s="20">
        <f t="shared" si="101"/>
        <v>100</v>
      </c>
      <c r="AT154" s="20">
        <f t="shared" si="102"/>
        <v>99</v>
      </c>
      <c r="AU154" s="19">
        <v>149</v>
      </c>
      <c r="AV154" s="19">
        <v>150</v>
      </c>
      <c r="AW154" s="20">
        <f t="shared" si="103"/>
        <v>99</v>
      </c>
      <c r="AX154" s="19">
        <v>144</v>
      </c>
      <c r="AY154" s="19">
        <v>150</v>
      </c>
      <c r="AZ154" s="20">
        <f t="shared" si="104"/>
        <v>96</v>
      </c>
      <c r="BA154" s="19">
        <v>150</v>
      </c>
      <c r="BB154" s="19">
        <v>150</v>
      </c>
      <c r="BC154" s="20">
        <f t="shared" si="105"/>
        <v>100</v>
      </c>
      <c r="BD154" s="20">
        <f t="shared" si="106"/>
        <v>99</v>
      </c>
      <c r="BE154" s="20">
        <f t="shared" si="107"/>
        <v>86</v>
      </c>
      <c r="BF154" s="24"/>
      <c r="BG154" s="19">
        <f t="shared" si="108"/>
        <v>270</v>
      </c>
      <c r="BH154" s="19">
        <f t="shared" si="109"/>
        <v>1</v>
      </c>
      <c r="BI154" s="19">
        <f t="shared" si="110"/>
        <v>94</v>
      </c>
      <c r="BJ154" s="19">
        <f t="shared" si="111"/>
        <v>253</v>
      </c>
      <c r="BK154" s="19">
        <f t="shared" si="112"/>
        <v>278</v>
      </c>
      <c r="BL154" s="19">
        <f t="shared" si="113"/>
        <v>203</v>
      </c>
      <c r="BM154" s="19">
        <f t="shared" si="114"/>
        <v>28</v>
      </c>
      <c r="BN154" s="19">
        <f t="shared" si="115"/>
        <v>92</v>
      </c>
      <c r="BO154" s="19">
        <f t="shared" si="116"/>
        <v>363</v>
      </c>
      <c r="BP154" s="19">
        <f t="shared" si="117"/>
        <v>65</v>
      </c>
      <c r="BQ154" s="19">
        <f t="shared" si="118"/>
        <v>112</v>
      </c>
      <c r="BR154" s="19">
        <f t="shared" si="119"/>
        <v>1</v>
      </c>
      <c r="BS154" s="19">
        <f t="shared" si="120"/>
        <v>78</v>
      </c>
      <c r="BT154" s="19">
        <f t="shared" si="121"/>
        <v>153</v>
      </c>
      <c r="BU154" s="19">
        <f t="shared" si="122"/>
        <v>1</v>
      </c>
      <c r="BV154" s="19">
        <f t="shared" si="123"/>
        <v>103</v>
      </c>
      <c r="BW154" s="19">
        <f t="shared" si="124"/>
        <v>278</v>
      </c>
      <c r="BX154" s="19">
        <f t="shared" si="125"/>
        <v>176</v>
      </c>
      <c r="BY154" s="19">
        <f t="shared" si="126"/>
        <v>31</v>
      </c>
      <c r="BZ154" s="19">
        <f t="shared" si="127"/>
        <v>36</v>
      </c>
      <c r="CA154" s="18">
        <f t="shared" si="86"/>
        <v>86</v>
      </c>
      <c r="CB154" s="19">
        <f t="shared" si="128"/>
        <v>11</v>
      </c>
    </row>
    <row r="155" spans="1:80" s="16" customFormat="1" x14ac:dyDescent="0.2">
      <c r="A155" s="21">
        <v>281</v>
      </c>
      <c r="B155" s="36">
        <v>6603015801</v>
      </c>
      <c r="C155" s="6" t="s">
        <v>447</v>
      </c>
      <c r="D155" s="6" t="s">
        <v>315</v>
      </c>
      <c r="E155" s="19">
        <v>10</v>
      </c>
      <c r="F155" s="19">
        <v>33</v>
      </c>
      <c r="G155" s="22">
        <v>11</v>
      </c>
      <c r="H155" s="22">
        <v>38</v>
      </c>
      <c r="I155" s="22">
        <f t="shared" si="87"/>
        <v>89</v>
      </c>
      <c r="J155" s="19">
        <v>30</v>
      </c>
      <c r="K155" s="19">
        <v>4</v>
      </c>
      <c r="L155" s="19">
        <f t="shared" si="88"/>
        <v>100</v>
      </c>
      <c r="M155" s="19">
        <v>95</v>
      </c>
      <c r="N155" s="19">
        <v>83</v>
      </c>
      <c r="O155" s="19">
        <v>100</v>
      </c>
      <c r="P155" s="19">
        <v>90</v>
      </c>
      <c r="Q155" s="19">
        <f t="shared" si="89"/>
        <v>94</v>
      </c>
      <c r="R155" s="19">
        <f t="shared" si="90"/>
        <v>94</v>
      </c>
      <c r="S155" s="19">
        <v>20</v>
      </c>
      <c r="T155" s="19">
        <v>5</v>
      </c>
      <c r="U155" s="19">
        <f t="shared" si="91"/>
        <v>100</v>
      </c>
      <c r="V155" s="19">
        <v>102</v>
      </c>
      <c r="W155" s="23">
        <v>136</v>
      </c>
      <c r="X155" s="20">
        <f t="shared" si="92"/>
        <v>75</v>
      </c>
      <c r="Y155" s="42">
        <f t="shared" si="93"/>
        <v>88</v>
      </c>
      <c r="Z155" s="20">
        <f t="shared" si="94"/>
        <v>88</v>
      </c>
      <c r="AA155" s="19">
        <v>20</v>
      </c>
      <c r="AB155" s="19">
        <v>2</v>
      </c>
      <c r="AC155" s="19">
        <f t="shared" si="95"/>
        <v>40</v>
      </c>
      <c r="AD155" s="19">
        <v>20</v>
      </c>
      <c r="AE155" s="19">
        <v>2</v>
      </c>
      <c r="AF155" s="19">
        <f t="shared" si="96"/>
        <v>40</v>
      </c>
      <c r="AG155" s="19">
        <v>5</v>
      </c>
      <c r="AH155" s="19">
        <v>5</v>
      </c>
      <c r="AI155" s="20">
        <f t="shared" si="97"/>
        <v>100</v>
      </c>
      <c r="AJ155" s="42">
        <f t="shared" si="98"/>
        <v>58</v>
      </c>
      <c r="AK155" s="19">
        <v>119</v>
      </c>
      <c r="AL155" s="19">
        <v>136</v>
      </c>
      <c r="AM155" s="20">
        <f t="shared" si="99"/>
        <v>88</v>
      </c>
      <c r="AN155" s="19">
        <v>131</v>
      </c>
      <c r="AO155" s="19">
        <v>136</v>
      </c>
      <c r="AP155" s="20">
        <f t="shared" si="100"/>
        <v>96</v>
      </c>
      <c r="AQ155" s="19">
        <v>82</v>
      </c>
      <c r="AR155" s="19">
        <v>85</v>
      </c>
      <c r="AS155" s="20">
        <f t="shared" si="101"/>
        <v>96</v>
      </c>
      <c r="AT155" s="20">
        <f t="shared" si="102"/>
        <v>93</v>
      </c>
      <c r="AU155" s="19">
        <v>135</v>
      </c>
      <c r="AV155" s="19">
        <v>136</v>
      </c>
      <c r="AW155" s="20">
        <f t="shared" si="103"/>
        <v>99</v>
      </c>
      <c r="AX155" s="19">
        <v>123</v>
      </c>
      <c r="AY155" s="19">
        <v>136</v>
      </c>
      <c r="AZ155" s="20">
        <f t="shared" si="104"/>
        <v>90</v>
      </c>
      <c r="BA155" s="19">
        <v>129</v>
      </c>
      <c r="BB155" s="19">
        <v>136</v>
      </c>
      <c r="BC155" s="20">
        <f t="shared" si="105"/>
        <v>95</v>
      </c>
      <c r="BD155" s="20">
        <f t="shared" si="106"/>
        <v>95</v>
      </c>
      <c r="BE155" s="20">
        <f t="shared" si="107"/>
        <v>86</v>
      </c>
      <c r="BF155" s="24"/>
      <c r="BG155" s="19">
        <f t="shared" si="108"/>
        <v>258</v>
      </c>
      <c r="BH155" s="19">
        <f t="shared" si="109"/>
        <v>1</v>
      </c>
      <c r="BI155" s="19">
        <f t="shared" si="110"/>
        <v>272</v>
      </c>
      <c r="BJ155" s="19">
        <f t="shared" si="111"/>
        <v>1</v>
      </c>
      <c r="BK155" s="19">
        <f t="shared" si="112"/>
        <v>232</v>
      </c>
      <c r="BL155" s="19">
        <f t="shared" si="113"/>
        <v>340</v>
      </c>
      <c r="BM155" s="19">
        <f t="shared" si="114"/>
        <v>62</v>
      </c>
      <c r="BN155" s="19">
        <f t="shared" si="115"/>
        <v>185</v>
      </c>
      <c r="BO155" s="19">
        <f t="shared" si="116"/>
        <v>1</v>
      </c>
      <c r="BP155" s="19">
        <f t="shared" si="117"/>
        <v>249</v>
      </c>
      <c r="BQ155" s="19">
        <f t="shared" si="118"/>
        <v>306</v>
      </c>
      <c r="BR155" s="19">
        <f t="shared" si="119"/>
        <v>270</v>
      </c>
      <c r="BS155" s="19">
        <f t="shared" si="120"/>
        <v>78</v>
      </c>
      <c r="BT155" s="19">
        <f t="shared" si="121"/>
        <v>325</v>
      </c>
      <c r="BU155" s="19">
        <f t="shared" si="122"/>
        <v>309</v>
      </c>
      <c r="BV155" s="19">
        <f t="shared" si="123"/>
        <v>199</v>
      </c>
      <c r="BW155" s="19">
        <f t="shared" si="124"/>
        <v>232</v>
      </c>
      <c r="BX155" s="19">
        <f t="shared" si="125"/>
        <v>127</v>
      </c>
      <c r="BY155" s="19">
        <f t="shared" si="126"/>
        <v>240</v>
      </c>
      <c r="BZ155" s="19">
        <f t="shared" si="127"/>
        <v>259</v>
      </c>
      <c r="CA155" s="18">
        <f t="shared" si="86"/>
        <v>86</v>
      </c>
      <c r="CB155" s="19">
        <f t="shared" si="128"/>
        <v>11</v>
      </c>
    </row>
    <row r="156" spans="1:80" s="16" customFormat="1" x14ac:dyDescent="0.2">
      <c r="A156" s="21">
        <v>294</v>
      </c>
      <c r="B156" s="34">
        <v>6640003184</v>
      </c>
      <c r="C156" s="39" t="s">
        <v>489</v>
      </c>
      <c r="D156" s="6" t="s">
        <v>328</v>
      </c>
      <c r="E156" s="19">
        <v>10</v>
      </c>
      <c r="F156" s="19">
        <v>37</v>
      </c>
      <c r="G156" s="22">
        <v>11</v>
      </c>
      <c r="H156" s="22">
        <v>38</v>
      </c>
      <c r="I156" s="22">
        <f t="shared" si="87"/>
        <v>94</v>
      </c>
      <c r="J156" s="19">
        <v>30</v>
      </c>
      <c r="K156" s="19">
        <v>4</v>
      </c>
      <c r="L156" s="19">
        <f t="shared" si="88"/>
        <v>100</v>
      </c>
      <c r="M156" s="19">
        <v>39</v>
      </c>
      <c r="N156" s="19">
        <v>33</v>
      </c>
      <c r="O156" s="19">
        <v>40</v>
      </c>
      <c r="P156" s="19">
        <v>34</v>
      </c>
      <c r="Q156" s="19">
        <f t="shared" si="89"/>
        <v>97</v>
      </c>
      <c r="R156" s="19">
        <f t="shared" si="90"/>
        <v>97</v>
      </c>
      <c r="S156" s="19">
        <v>20</v>
      </c>
      <c r="T156" s="19">
        <v>5</v>
      </c>
      <c r="U156" s="19">
        <f t="shared" si="91"/>
        <v>100</v>
      </c>
      <c r="V156" s="19">
        <v>55</v>
      </c>
      <c r="W156" s="23">
        <v>59</v>
      </c>
      <c r="X156" s="20">
        <f t="shared" si="92"/>
        <v>93</v>
      </c>
      <c r="Y156" s="42">
        <f t="shared" si="93"/>
        <v>97</v>
      </c>
      <c r="Z156" s="20">
        <f t="shared" si="94"/>
        <v>97</v>
      </c>
      <c r="AA156" s="19">
        <v>20</v>
      </c>
      <c r="AB156" s="19">
        <v>0</v>
      </c>
      <c r="AC156" s="19">
        <f t="shared" si="95"/>
        <v>0</v>
      </c>
      <c r="AD156" s="19">
        <v>20</v>
      </c>
      <c r="AE156" s="19">
        <v>1</v>
      </c>
      <c r="AF156" s="19">
        <f t="shared" si="96"/>
        <v>20</v>
      </c>
      <c r="AG156" s="19">
        <v>4</v>
      </c>
      <c r="AH156" s="19">
        <v>4</v>
      </c>
      <c r="AI156" s="20">
        <f t="shared" si="97"/>
        <v>100</v>
      </c>
      <c r="AJ156" s="42">
        <f t="shared" si="98"/>
        <v>38</v>
      </c>
      <c r="AK156" s="19">
        <v>58</v>
      </c>
      <c r="AL156" s="19">
        <v>59</v>
      </c>
      <c r="AM156" s="20">
        <f t="shared" si="99"/>
        <v>98</v>
      </c>
      <c r="AN156" s="19">
        <v>59</v>
      </c>
      <c r="AO156" s="19">
        <v>59</v>
      </c>
      <c r="AP156" s="20">
        <f t="shared" si="100"/>
        <v>100</v>
      </c>
      <c r="AQ156" s="19">
        <v>38</v>
      </c>
      <c r="AR156" s="19">
        <v>38</v>
      </c>
      <c r="AS156" s="20">
        <f t="shared" si="101"/>
        <v>100</v>
      </c>
      <c r="AT156" s="20">
        <f t="shared" si="102"/>
        <v>99</v>
      </c>
      <c r="AU156" s="19">
        <v>58</v>
      </c>
      <c r="AV156" s="19">
        <v>59</v>
      </c>
      <c r="AW156" s="20">
        <f t="shared" si="103"/>
        <v>98</v>
      </c>
      <c r="AX156" s="19">
        <v>58</v>
      </c>
      <c r="AY156" s="19">
        <v>59</v>
      </c>
      <c r="AZ156" s="20">
        <f t="shared" si="104"/>
        <v>98</v>
      </c>
      <c r="BA156" s="19">
        <v>59</v>
      </c>
      <c r="BB156" s="19">
        <v>59</v>
      </c>
      <c r="BC156" s="20">
        <f t="shared" si="105"/>
        <v>100</v>
      </c>
      <c r="BD156" s="20">
        <f t="shared" si="106"/>
        <v>99</v>
      </c>
      <c r="BE156" s="20">
        <f t="shared" si="107"/>
        <v>86</v>
      </c>
      <c r="BF156" s="24"/>
      <c r="BG156" s="19">
        <f t="shared" si="108"/>
        <v>104</v>
      </c>
      <c r="BH156" s="19">
        <f t="shared" si="109"/>
        <v>1</v>
      </c>
      <c r="BI156" s="19">
        <f t="shared" si="110"/>
        <v>144</v>
      </c>
      <c r="BJ156" s="19">
        <f t="shared" si="111"/>
        <v>1</v>
      </c>
      <c r="BK156" s="19">
        <f t="shared" si="112"/>
        <v>47</v>
      </c>
      <c r="BL156" s="19">
        <f t="shared" si="113"/>
        <v>93</v>
      </c>
      <c r="BM156" s="19">
        <f t="shared" si="114"/>
        <v>202</v>
      </c>
      <c r="BN156" s="19">
        <f t="shared" si="115"/>
        <v>269</v>
      </c>
      <c r="BO156" s="19">
        <f t="shared" si="116"/>
        <v>1</v>
      </c>
      <c r="BP156" s="19">
        <f t="shared" si="117"/>
        <v>65</v>
      </c>
      <c r="BQ156" s="19">
        <f t="shared" si="118"/>
        <v>1</v>
      </c>
      <c r="BR156" s="19">
        <f t="shared" si="119"/>
        <v>1</v>
      </c>
      <c r="BS156" s="19">
        <f t="shared" si="120"/>
        <v>128</v>
      </c>
      <c r="BT156" s="19">
        <f t="shared" si="121"/>
        <v>76</v>
      </c>
      <c r="BU156" s="19">
        <f t="shared" si="122"/>
        <v>1</v>
      </c>
      <c r="BV156" s="19">
        <f t="shared" si="123"/>
        <v>59</v>
      </c>
      <c r="BW156" s="19">
        <f t="shared" si="124"/>
        <v>47</v>
      </c>
      <c r="BX156" s="19">
        <f t="shared" si="125"/>
        <v>280</v>
      </c>
      <c r="BY156" s="19">
        <f t="shared" si="126"/>
        <v>31</v>
      </c>
      <c r="BZ156" s="19">
        <f t="shared" si="127"/>
        <v>36</v>
      </c>
      <c r="CA156" s="18">
        <f t="shared" si="86"/>
        <v>86</v>
      </c>
      <c r="CB156" s="19">
        <f t="shared" si="128"/>
        <v>11</v>
      </c>
    </row>
    <row r="157" spans="1:80" s="16" customFormat="1" ht="30" x14ac:dyDescent="0.2">
      <c r="A157" s="21">
        <v>296</v>
      </c>
      <c r="B157" s="36">
        <v>6647003056</v>
      </c>
      <c r="C157" s="6" t="s">
        <v>450</v>
      </c>
      <c r="D157" s="5" t="s">
        <v>330</v>
      </c>
      <c r="E157" s="19">
        <v>8</v>
      </c>
      <c r="F157" s="19">
        <v>35</v>
      </c>
      <c r="G157" s="22">
        <v>9</v>
      </c>
      <c r="H157" s="22">
        <v>36</v>
      </c>
      <c r="I157" s="22">
        <f t="shared" si="87"/>
        <v>93</v>
      </c>
      <c r="J157" s="19">
        <v>30</v>
      </c>
      <c r="K157" s="19">
        <v>3</v>
      </c>
      <c r="L157" s="19">
        <f t="shared" si="88"/>
        <v>90</v>
      </c>
      <c r="M157" s="19">
        <v>207</v>
      </c>
      <c r="N157" s="19">
        <v>180</v>
      </c>
      <c r="O157" s="19">
        <v>217</v>
      </c>
      <c r="P157" s="19">
        <v>189</v>
      </c>
      <c r="Q157" s="19">
        <f t="shared" si="89"/>
        <v>95</v>
      </c>
      <c r="R157" s="19">
        <f t="shared" si="90"/>
        <v>93</v>
      </c>
      <c r="S157" s="19">
        <v>20</v>
      </c>
      <c r="T157" s="19">
        <v>4</v>
      </c>
      <c r="U157" s="19">
        <f t="shared" si="91"/>
        <v>80</v>
      </c>
      <c r="V157" s="19">
        <v>258</v>
      </c>
      <c r="W157" s="23">
        <v>305</v>
      </c>
      <c r="X157" s="20">
        <f t="shared" si="92"/>
        <v>85</v>
      </c>
      <c r="Y157" s="42">
        <f t="shared" si="93"/>
        <v>83</v>
      </c>
      <c r="Z157" s="20">
        <f t="shared" si="94"/>
        <v>83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14</v>
      </c>
      <c r="AH157" s="19">
        <v>18</v>
      </c>
      <c r="AI157" s="20">
        <f t="shared" si="97"/>
        <v>78</v>
      </c>
      <c r="AJ157" s="42">
        <f t="shared" si="98"/>
        <v>61</v>
      </c>
      <c r="AK157" s="19">
        <v>289</v>
      </c>
      <c r="AL157" s="19">
        <v>305</v>
      </c>
      <c r="AM157" s="20">
        <f t="shared" si="99"/>
        <v>95</v>
      </c>
      <c r="AN157" s="19">
        <v>294</v>
      </c>
      <c r="AO157" s="19">
        <v>305</v>
      </c>
      <c r="AP157" s="20">
        <f t="shared" si="100"/>
        <v>96</v>
      </c>
      <c r="AQ157" s="19">
        <v>176</v>
      </c>
      <c r="AR157" s="19">
        <v>177</v>
      </c>
      <c r="AS157" s="20">
        <f t="shared" si="101"/>
        <v>99</v>
      </c>
      <c r="AT157" s="20">
        <f t="shared" si="102"/>
        <v>96</v>
      </c>
      <c r="AU157" s="19">
        <v>292</v>
      </c>
      <c r="AV157" s="19">
        <v>305</v>
      </c>
      <c r="AW157" s="20">
        <f t="shared" si="103"/>
        <v>96</v>
      </c>
      <c r="AX157" s="19">
        <v>286</v>
      </c>
      <c r="AY157" s="19">
        <v>305</v>
      </c>
      <c r="AZ157" s="20">
        <f t="shared" si="104"/>
        <v>94</v>
      </c>
      <c r="BA157" s="19">
        <v>294</v>
      </c>
      <c r="BB157" s="19">
        <v>305</v>
      </c>
      <c r="BC157" s="20">
        <f t="shared" si="105"/>
        <v>96</v>
      </c>
      <c r="BD157" s="20">
        <f t="shared" si="106"/>
        <v>96</v>
      </c>
      <c r="BE157" s="20">
        <f t="shared" si="107"/>
        <v>86</v>
      </c>
      <c r="BF157" s="24"/>
      <c r="BG157" s="19">
        <f t="shared" si="108"/>
        <v>127</v>
      </c>
      <c r="BH157" s="19">
        <f t="shared" si="109"/>
        <v>239</v>
      </c>
      <c r="BI157" s="19">
        <f t="shared" si="110"/>
        <v>232</v>
      </c>
      <c r="BJ157" s="19">
        <f t="shared" si="111"/>
        <v>253</v>
      </c>
      <c r="BK157" s="19">
        <f t="shared" si="112"/>
        <v>285</v>
      </c>
      <c r="BL157" s="19">
        <f t="shared" si="113"/>
        <v>232</v>
      </c>
      <c r="BM157" s="19">
        <f t="shared" si="114"/>
        <v>117</v>
      </c>
      <c r="BN157" s="19">
        <f t="shared" si="115"/>
        <v>41</v>
      </c>
      <c r="BO157" s="19">
        <f t="shared" si="116"/>
        <v>290</v>
      </c>
      <c r="BP157" s="19">
        <f t="shared" si="117"/>
        <v>151</v>
      </c>
      <c r="BQ157" s="19">
        <f t="shared" si="118"/>
        <v>306</v>
      </c>
      <c r="BR157" s="19">
        <f t="shared" si="119"/>
        <v>112</v>
      </c>
      <c r="BS157" s="19">
        <f t="shared" si="120"/>
        <v>203</v>
      </c>
      <c r="BT157" s="19">
        <f t="shared" si="121"/>
        <v>227</v>
      </c>
      <c r="BU157" s="19">
        <f t="shared" si="122"/>
        <v>270</v>
      </c>
      <c r="BV157" s="19">
        <f t="shared" si="123"/>
        <v>239</v>
      </c>
      <c r="BW157" s="19">
        <f t="shared" si="124"/>
        <v>285</v>
      </c>
      <c r="BX157" s="19">
        <f t="shared" si="125"/>
        <v>106</v>
      </c>
      <c r="BY157" s="19">
        <f t="shared" si="126"/>
        <v>160</v>
      </c>
      <c r="BZ157" s="19">
        <f t="shared" si="127"/>
        <v>215</v>
      </c>
      <c r="CA157" s="18">
        <f t="shared" si="86"/>
        <v>86</v>
      </c>
      <c r="CB157" s="19">
        <f t="shared" si="128"/>
        <v>11</v>
      </c>
    </row>
    <row r="158" spans="1:80" s="16" customFormat="1" ht="30" x14ac:dyDescent="0.2">
      <c r="A158" s="21">
        <v>304</v>
      </c>
      <c r="B158" s="34">
        <v>6617005803</v>
      </c>
      <c r="C158" s="39" t="s">
        <v>508</v>
      </c>
      <c r="D158" s="5" t="s">
        <v>337</v>
      </c>
      <c r="E158" s="19">
        <v>10</v>
      </c>
      <c r="F158" s="19">
        <v>36</v>
      </c>
      <c r="G158" s="22">
        <v>11</v>
      </c>
      <c r="H158" s="22">
        <v>38</v>
      </c>
      <c r="I158" s="22">
        <f t="shared" si="87"/>
        <v>93</v>
      </c>
      <c r="J158" s="19">
        <v>30</v>
      </c>
      <c r="K158" s="19">
        <v>4</v>
      </c>
      <c r="L158" s="19">
        <f t="shared" si="88"/>
        <v>100</v>
      </c>
      <c r="M158" s="19">
        <v>79</v>
      </c>
      <c r="N158" s="19">
        <v>70</v>
      </c>
      <c r="O158" s="19">
        <v>81</v>
      </c>
      <c r="P158" s="19">
        <v>71</v>
      </c>
      <c r="Q158" s="19">
        <f t="shared" si="89"/>
        <v>98</v>
      </c>
      <c r="R158" s="19">
        <f t="shared" si="90"/>
        <v>97</v>
      </c>
      <c r="S158" s="19">
        <v>20</v>
      </c>
      <c r="T158" s="19">
        <v>4</v>
      </c>
      <c r="U158" s="19">
        <f t="shared" si="91"/>
        <v>80</v>
      </c>
      <c r="V158" s="19">
        <v>86</v>
      </c>
      <c r="W158" s="23">
        <v>89</v>
      </c>
      <c r="X158" s="20">
        <f t="shared" si="92"/>
        <v>97</v>
      </c>
      <c r="Y158" s="42">
        <f t="shared" si="93"/>
        <v>89</v>
      </c>
      <c r="Z158" s="20">
        <f t="shared" si="94"/>
        <v>89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3</v>
      </c>
      <c r="AF158" s="19">
        <f t="shared" si="96"/>
        <v>60</v>
      </c>
      <c r="AG158" s="19">
        <v>9</v>
      </c>
      <c r="AH158" s="19">
        <v>10</v>
      </c>
      <c r="AI158" s="20">
        <f t="shared" si="97"/>
        <v>90</v>
      </c>
      <c r="AJ158" s="42">
        <f t="shared" si="98"/>
        <v>51</v>
      </c>
      <c r="AK158" s="19">
        <v>74</v>
      </c>
      <c r="AL158" s="19">
        <v>89</v>
      </c>
      <c r="AM158" s="20">
        <f t="shared" si="99"/>
        <v>83</v>
      </c>
      <c r="AN158" s="19">
        <v>89</v>
      </c>
      <c r="AO158" s="19">
        <v>89</v>
      </c>
      <c r="AP158" s="20">
        <f t="shared" si="100"/>
        <v>100</v>
      </c>
      <c r="AQ158" s="19">
        <v>75</v>
      </c>
      <c r="AR158" s="19">
        <v>76</v>
      </c>
      <c r="AS158" s="20">
        <f t="shared" si="101"/>
        <v>99</v>
      </c>
      <c r="AT158" s="20">
        <f t="shared" si="102"/>
        <v>93</v>
      </c>
      <c r="AU158" s="19">
        <v>83</v>
      </c>
      <c r="AV158" s="19">
        <v>89</v>
      </c>
      <c r="AW158" s="20">
        <f t="shared" si="103"/>
        <v>93</v>
      </c>
      <c r="AX158" s="19">
        <v>89</v>
      </c>
      <c r="AY158" s="19">
        <v>89</v>
      </c>
      <c r="AZ158" s="20">
        <f t="shared" si="104"/>
        <v>100</v>
      </c>
      <c r="BA158" s="19">
        <v>89</v>
      </c>
      <c r="BB158" s="19">
        <v>89</v>
      </c>
      <c r="BC158" s="20">
        <f t="shared" si="105"/>
        <v>100</v>
      </c>
      <c r="BD158" s="20">
        <f t="shared" si="106"/>
        <v>98</v>
      </c>
      <c r="BE158" s="20">
        <f t="shared" si="107"/>
        <v>86</v>
      </c>
      <c r="BF158" s="24"/>
      <c r="BG158" s="19">
        <f t="shared" si="108"/>
        <v>127</v>
      </c>
      <c r="BH158" s="19">
        <f t="shared" si="109"/>
        <v>1</v>
      </c>
      <c r="BI158" s="19">
        <f t="shared" si="110"/>
        <v>94</v>
      </c>
      <c r="BJ158" s="19">
        <f t="shared" si="111"/>
        <v>253</v>
      </c>
      <c r="BK158" s="19">
        <f t="shared" si="112"/>
        <v>223</v>
      </c>
      <c r="BL158" s="19">
        <f t="shared" si="113"/>
        <v>35</v>
      </c>
      <c r="BM158" s="19">
        <f t="shared" si="114"/>
        <v>202</v>
      </c>
      <c r="BN158" s="19">
        <f t="shared" si="115"/>
        <v>92</v>
      </c>
      <c r="BO158" s="19">
        <f t="shared" si="116"/>
        <v>228</v>
      </c>
      <c r="BP158" s="19">
        <f t="shared" si="117"/>
        <v>273</v>
      </c>
      <c r="BQ158" s="19">
        <f t="shared" si="118"/>
        <v>1</v>
      </c>
      <c r="BR158" s="19">
        <f t="shared" si="119"/>
        <v>112</v>
      </c>
      <c r="BS158" s="19">
        <f t="shared" si="120"/>
        <v>283</v>
      </c>
      <c r="BT158" s="19">
        <f t="shared" si="121"/>
        <v>1</v>
      </c>
      <c r="BU158" s="19">
        <f t="shared" si="122"/>
        <v>1</v>
      </c>
      <c r="BV158" s="19">
        <f t="shared" si="123"/>
        <v>59</v>
      </c>
      <c r="BW158" s="19">
        <f t="shared" si="124"/>
        <v>223</v>
      </c>
      <c r="BX158" s="19">
        <f t="shared" si="125"/>
        <v>187</v>
      </c>
      <c r="BY158" s="19">
        <f t="shared" si="126"/>
        <v>240</v>
      </c>
      <c r="BZ158" s="19">
        <f t="shared" si="127"/>
        <v>96</v>
      </c>
      <c r="CA158" s="18">
        <f t="shared" si="86"/>
        <v>86</v>
      </c>
      <c r="CB158" s="19">
        <f t="shared" si="128"/>
        <v>11</v>
      </c>
    </row>
    <row r="159" spans="1:80" s="16" customFormat="1" ht="30" x14ac:dyDescent="0.2">
      <c r="A159" s="21">
        <v>310</v>
      </c>
      <c r="B159" s="34">
        <v>6631004946</v>
      </c>
      <c r="C159" s="39" t="s">
        <v>510</v>
      </c>
      <c r="D159" s="5" t="s">
        <v>342</v>
      </c>
      <c r="E159" s="19">
        <v>11</v>
      </c>
      <c r="F159" s="19">
        <v>37</v>
      </c>
      <c r="G159" s="22">
        <v>11</v>
      </c>
      <c r="H159" s="22">
        <v>38</v>
      </c>
      <c r="I159" s="22">
        <f t="shared" si="87"/>
        <v>99</v>
      </c>
      <c r="J159" s="19">
        <v>30</v>
      </c>
      <c r="K159" s="19">
        <v>2</v>
      </c>
      <c r="L159" s="19">
        <f t="shared" si="88"/>
        <v>60</v>
      </c>
      <c r="M159" s="19">
        <v>78</v>
      </c>
      <c r="N159" s="19">
        <v>71</v>
      </c>
      <c r="O159" s="19">
        <v>80</v>
      </c>
      <c r="P159" s="19">
        <v>75</v>
      </c>
      <c r="Q159" s="19">
        <f t="shared" si="89"/>
        <v>96</v>
      </c>
      <c r="R159" s="19">
        <f t="shared" si="90"/>
        <v>86</v>
      </c>
      <c r="S159" s="19">
        <v>20</v>
      </c>
      <c r="T159" s="19">
        <v>5</v>
      </c>
      <c r="U159" s="19">
        <f t="shared" si="91"/>
        <v>100</v>
      </c>
      <c r="V159" s="19">
        <v>76</v>
      </c>
      <c r="W159" s="23">
        <v>87</v>
      </c>
      <c r="X159" s="20">
        <f t="shared" si="92"/>
        <v>87</v>
      </c>
      <c r="Y159" s="42">
        <f t="shared" si="93"/>
        <v>94</v>
      </c>
      <c r="Z159" s="20">
        <f t="shared" si="94"/>
        <v>94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3</v>
      </c>
      <c r="AF159" s="19">
        <f t="shared" si="96"/>
        <v>60</v>
      </c>
      <c r="AG159" s="19">
        <v>6</v>
      </c>
      <c r="AH159" s="19">
        <v>8</v>
      </c>
      <c r="AI159" s="20">
        <f t="shared" si="97"/>
        <v>75</v>
      </c>
      <c r="AJ159" s="42">
        <f t="shared" si="98"/>
        <v>53</v>
      </c>
      <c r="AK159" s="19">
        <v>84</v>
      </c>
      <c r="AL159" s="19">
        <v>87</v>
      </c>
      <c r="AM159" s="20">
        <f t="shared" si="99"/>
        <v>97</v>
      </c>
      <c r="AN159" s="19">
        <v>84</v>
      </c>
      <c r="AO159" s="19">
        <v>87</v>
      </c>
      <c r="AP159" s="20">
        <f t="shared" si="100"/>
        <v>97</v>
      </c>
      <c r="AQ159" s="19">
        <v>71</v>
      </c>
      <c r="AR159" s="19">
        <v>72</v>
      </c>
      <c r="AS159" s="20">
        <f t="shared" si="101"/>
        <v>99</v>
      </c>
      <c r="AT159" s="20">
        <f t="shared" si="102"/>
        <v>97</v>
      </c>
      <c r="AU159" s="19">
        <v>84</v>
      </c>
      <c r="AV159" s="19">
        <v>87</v>
      </c>
      <c r="AW159" s="20">
        <f t="shared" si="103"/>
        <v>97</v>
      </c>
      <c r="AX159" s="19">
        <v>84</v>
      </c>
      <c r="AY159" s="19">
        <v>87</v>
      </c>
      <c r="AZ159" s="20">
        <f t="shared" si="104"/>
        <v>97</v>
      </c>
      <c r="BA159" s="19">
        <v>86</v>
      </c>
      <c r="BB159" s="19">
        <v>87</v>
      </c>
      <c r="BC159" s="20">
        <f t="shared" si="105"/>
        <v>99</v>
      </c>
      <c r="BD159" s="20">
        <f t="shared" si="106"/>
        <v>98</v>
      </c>
      <c r="BE159" s="20">
        <f t="shared" si="107"/>
        <v>86</v>
      </c>
      <c r="BF159" s="24"/>
      <c r="BG159" s="19">
        <f t="shared" si="108"/>
        <v>17</v>
      </c>
      <c r="BH159" s="19">
        <f t="shared" si="109"/>
        <v>355</v>
      </c>
      <c r="BI159" s="19">
        <f t="shared" si="110"/>
        <v>181</v>
      </c>
      <c r="BJ159" s="19">
        <f t="shared" si="111"/>
        <v>1</v>
      </c>
      <c r="BK159" s="19">
        <f t="shared" si="112"/>
        <v>124</v>
      </c>
      <c r="BL159" s="19">
        <f t="shared" si="113"/>
        <v>203</v>
      </c>
      <c r="BM159" s="19">
        <f t="shared" si="114"/>
        <v>117</v>
      </c>
      <c r="BN159" s="19">
        <f t="shared" si="115"/>
        <v>92</v>
      </c>
      <c r="BO159" s="19">
        <f t="shared" si="116"/>
        <v>296</v>
      </c>
      <c r="BP159" s="19">
        <f t="shared" si="117"/>
        <v>98</v>
      </c>
      <c r="BQ159" s="19">
        <f t="shared" si="118"/>
        <v>254</v>
      </c>
      <c r="BR159" s="19">
        <f t="shared" si="119"/>
        <v>112</v>
      </c>
      <c r="BS159" s="19">
        <f t="shared" si="120"/>
        <v>168</v>
      </c>
      <c r="BT159" s="19">
        <f t="shared" si="121"/>
        <v>109</v>
      </c>
      <c r="BU159" s="19">
        <f t="shared" si="122"/>
        <v>97</v>
      </c>
      <c r="BV159" s="19">
        <f t="shared" si="123"/>
        <v>338</v>
      </c>
      <c r="BW159" s="19">
        <f t="shared" si="124"/>
        <v>124</v>
      </c>
      <c r="BX159" s="19">
        <f t="shared" si="125"/>
        <v>170</v>
      </c>
      <c r="BY159" s="19">
        <f t="shared" si="126"/>
        <v>122</v>
      </c>
      <c r="BZ159" s="19">
        <f t="shared" si="127"/>
        <v>96</v>
      </c>
      <c r="CA159" s="18">
        <f t="shared" si="86"/>
        <v>86</v>
      </c>
      <c r="CB159" s="19">
        <f t="shared" si="128"/>
        <v>11</v>
      </c>
    </row>
    <row r="160" spans="1:80" s="16" customFormat="1" x14ac:dyDescent="0.2">
      <c r="A160" s="21">
        <v>335</v>
      </c>
      <c r="B160" s="34">
        <v>6607010508</v>
      </c>
      <c r="C160" s="39" t="s">
        <v>495</v>
      </c>
      <c r="D160" s="5" t="s">
        <v>136</v>
      </c>
      <c r="E160" s="19">
        <v>10</v>
      </c>
      <c r="F160" s="19">
        <v>36</v>
      </c>
      <c r="G160" s="22">
        <v>11</v>
      </c>
      <c r="H160" s="22">
        <v>38</v>
      </c>
      <c r="I160" s="22">
        <f t="shared" si="87"/>
        <v>93</v>
      </c>
      <c r="J160" s="19">
        <v>30</v>
      </c>
      <c r="K160" s="19">
        <v>4</v>
      </c>
      <c r="L160" s="19">
        <f t="shared" si="88"/>
        <v>100</v>
      </c>
      <c r="M160" s="19">
        <v>7</v>
      </c>
      <c r="N160" s="19">
        <v>4</v>
      </c>
      <c r="O160" s="19">
        <v>7</v>
      </c>
      <c r="P160" s="19">
        <v>4</v>
      </c>
      <c r="Q160" s="19">
        <f t="shared" si="89"/>
        <v>100</v>
      </c>
      <c r="R160" s="19">
        <f t="shared" si="90"/>
        <v>98</v>
      </c>
      <c r="S160" s="19">
        <v>20</v>
      </c>
      <c r="T160" s="19">
        <v>5</v>
      </c>
      <c r="U160" s="19">
        <f t="shared" si="91"/>
        <v>100</v>
      </c>
      <c r="V160" s="19">
        <v>8</v>
      </c>
      <c r="W160" s="23">
        <v>9</v>
      </c>
      <c r="X160" s="20">
        <f t="shared" si="92"/>
        <v>89</v>
      </c>
      <c r="Y160" s="42">
        <f t="shared" si="93"/>
        <v>95</v>
      </c>
      <c r="Z160" s="20">
        <f t="shared" si="94"/>
        <v>95</v>
      </c>
      <c r="AA160" s="19">
        <v>20</v>
      </c>
      <c r="AB160" s="19">
        <v>1</v>
      </c>
      <c r="AC160" s="19">
        <f t="shared" si="95"/>
        <v>20</v>
      </c>
      <c r="AD160" s="19">
        <v>20</v>
      </c>
      <c r="AE160" s="19">
        <v>1</v>
      </c>
      <c r="AF160" s="19">
        <f t="shared" si="96"/>
        <v>20</v>
      </c>
      <c r="AG160" s="19">
        <v>1</v>
      </c>
      <c r="AH160" s="19">
        <v>1</v>
      </c>
      <c r="AI160" s="20">
        <f t="shared" si="97"/>
        <v>100</v>
      </c>
      <c r="AJ160" s="42">
        <f t="shared" si="98"/>
        <v>44</v>
      </c>
      <c r="AK160" s="19">
        <v>8</v>
      </c>
      <c r="AL160" s="19">
        <v>9</v>
      </c>
      <c r="AM160" s="20">
        <f t="shared" si="99"/>
        <v>89</v>
      </c>
      <c r="AN160" s="19">
        <v>9</v>
      </c>
      <c r="AO160" s="19">
        <v>9</v>
      </c>
      <c r="AP160" s="20">
        <f t="shared" si="100"/>
        <v>100</v>
      </c>
      <c r="AQ160" s="19">
        <v>7</v>
      </c>
      <c r="AR160" s="19">
        <v>7</v>
      </c>
      <c r="AS160" s="20">
        <f t="shared" si="101"/>
        <v>100</v>
      </c>
      <c r="AT160" s="20">
        <f t="shared" si="102"/>
        <v>96</v>
      </c>
      <c r="AU160" s="19">
        <v>9</v>
      </c>
      <c r="AV160" s="19">
        <v>9</v>
      </c>
      <c r="AW160" s="20">
        <f t="shared" si="103"/>
        <v>100</v>
      </c>
      <c r="AX160" s="19">
        <v>9</v>
      </c>
      <c r="AY160" s="19">
        <v>9</v>
      </c>
      <c r="AZ160" s="20">
        <f t="shared" si="104"/>
        <v>100</v>
      </c>
      <c r="BA160" s="19">
        <v>8</v>
      </c>
      <c r="BB160" s="19">
        <v>9</v>
      </c>
      <c r="BC160" s="20">
        <f t="shared" si="105"/>
        <v>89</v>
      </c>
      <c r="BD160" s="20">
        <f t="shared" si="106"/>
        <v>95</v>
      </c>
      <c r="BE160" s="20">
        <f t="shared" si="107"/>
        <v>86</v>
      </c>
      <c r="BF160" s="24"/>
      <c r="BG160" s="19">
        <f t="shared" si="108"/>
        <v>127</v>
      </c>
      <c r="BH160" s="19">
        <f t="shared" si="109"/>
        <v>1</v>
      </c>
      <c r="BI160" s="19">
        <f t="shared" si="110"/>
        <v>1</v>
      </c>
      <c r="BJ160" s="19">
        <f t="shared" si="111"/>
        <v>1</v>
      </c>
      <c r="BK160" s="19">
        <f t="shared" si="112"/>
        <v>105</v>
      </c>
      <c r="BL160" s="19">
        <f t="shared" si="113"/>
        <v>175</v>
      </c>
      <c r="BM160" s="19">
        <f t="shared" si="114"/>
        <v>117</v>
      </c>
      <c r="BN160" s="19">
        <f t="shared" si="115"/>
        <v>269</v>
      </c>
      <c r="BO160" s="19">
        <f t="shared" si="116"/>
        <v>1</v>
      </c>
      <c r="BP160" s="19">
        <f t="shared" si="117"/>
        <v>239</v>
      </c>
      <c r="BQ160" s="19">
        <f t="shared" si="118"/>
        <v>1</v>
      </c>
      <c r="BR160" s="19">
        <f t="shared" si="119"/>
        <v>1</v>
      </c>
      <c r="BS160" s="19">
        <f t="shared" si="120"/>
        <v>1</v>
      </c>
      <c r="BT160" s="19">
        <f t="shared" si="121"/>
        <v>1</v>
      </c>
      <c r="BU160" s="19">
        <f t="shared" si="122"/>
        <v>367</v>
      </c>
      <c r="BV160" s="19">
        <f t="shared" si="123"/>
        <v>18</v>
      </c>
      <c r="BW160" s="19">
        <f t="shared" si="124"/>
        <v>105</v>
      </c>
      <c r="BX160" s="19">
        <f t="shared" si="125"/>
        <v>244</v>
      </c>
      <c r="BY160" s="19">
        <f t="shared" si="126"/>
        <v>160</v>
      </c>
      <c r="BZ160" s="19">
        <f t="shared" si="127"/>
        <v>259</v>
      </c>
      <c r="CA160" s="18">
        <f t="shared" si="86"/>
        <v>86</v>
      </c>
      <c r="CB160" s="19">
        <f t="shared" si="128"/>
        <v>11</v>
      </c>
    </row>
    <row r="161" spans="1:80" s="16" customFormat="1" ht="30" x14ac:dyDescent="0.2">
      <c r="A161" s="21">
        <v>344</v>
      </c>
      <c r="B161" s="34">
        <v>6613001692</v>
      </c>
      <c r="C161" s="39" t="s">
        <v>507</v>
      </c>
      <c r="D161" s="5" t="s">
        <v>372</v>
      </c>
      <c r="E161" s="19">
        <v>11</v>
      </c>
      <c r="F161" s="19">
        <v>36</v>
      </c>
      <c r="G161" s="22">
        <v>11</v>
      </c>
      <c r="H161" s="22">
        <v>38</v>
      </c>
      <c r="I161" s="22">
        <f t="shared" si="87"/>
        <v>97</v>
      </c>
      <c r="J161" s="19">
        <v>30</v>
      </c>
      <c r="K161" s="19">
        <v>3</v>
      </c>
      <c r="L161" s="19">
        <f t="shared" si="88"/>
        <v>90</v>
      </c>
      <c r="M161" s="19">
        <v>53</v>
      </c>
      <c r="N161" s="19">
        <v>37</v>
      </c>
      <c r="O161" s="19">
        <v>53</v>
      </c>
      <c r="P161" s="19">
        <v>40</v>
      </c>
      <c r="Q161" s="19">
        <f t="shared" si="89"/>
        <v>96</v>
      </c>
      <c r="R161" s="19">
        <f t="shared" si="90"/>
        <v>95</v>
      </c>
      <c r="S161" s="19">
        <v>20</v>
      </c>
      <c r="T161" s="19">
        <v>5</v>
      </c>
      <c r="U161" s="19">
        <f t="shared" si="91"/>
        <v>100</v>
      </c>
      <c r="V161" s="19">
        <v>50</v>
      </c>
      <c r="W161" s="23">
        <v>57</v>
      </c>
      <c r="X161" s="20">
        <f t="shared" si="92"/>
        <v>88</v>
      </c>
      <c r="Y161" s="42">
        <f t="shared" si="93"/>
        <v>94</v>
      </c>
      <c r="Z161" s="20">
        <f t="shared" si="94"/>
        <v>94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6</v>
      </c>
      <c r="AH161" s="19">
        <v>6</v>
      </c>
      <c r="AI161" s="20">
        <f t="shared" si="97"/>
        <v>100</v>
      </c>
      <c r="AJ161" s="42">
        <f t="shared" si="98"/>
        <v>46</v>
      </c>
      <c r="AK161" s="19">
        <v>57</v>
      </c>
      <c r="AL161" s="19">
        <v>57</v>
      </c>
      <c r="AM161" s="20">
        <f t="shared" si="99"/>
        <v>100</v>
      </c>
      <c r="AN161" s="19">
        <v>57</v>
      </c>
      <c r="AO161" s="19">
        <v>57</v>
      </c>
      <c r="AP161" s="20">
        <f t="shared" si="100"/>
        <v>100</v>
      </c>
      <c r="AQ161" s="19">
        <v>49</v>
      </c>
      <c r="AR161" s="19">
        <v>50</v>
      </c>
      <c r="AS161" s="20">
        <f t="shared" si="101"/>
        <v>98</v>
      </c>
      <c r="AT161" s="20">
        <f t="shared" si="102"/>
        <v>100</v>
      </c>
      <c r="AU161" s="19">
        <v>56</v>
      </c>
      <c r="AV161" s="19">
        <v>57</v>
      </c>
      <c r="AW161" s="20">
        <f t="shared" si="103"/>
        <v>98</v>
      </c>
      <c r="AX161" s="19">
        <v>55</v>
      </c>
      <c r="AY161" s="19">
        <v>57</v>
      </c>
      <c r="AZ161" s="20">
        <f t="shared" si="104"/>
        <v>96</v>
      </c>
      <c r="BA161" s="19">
        <v>55</v>
      </c>
      <c r="BB161" s="19">
        <v>57</v>
      </c>
      <c r="BC161" s="20">
        <f t="shared" si="105"/>
        <v>96</v>
      </c>
      <c r="BD161" s="20">
        <f t="shared" si="106"/>
        <v>97</v>
      </c>
      <c r="BE161" s="20">
        <f t="shared" si="107"/>
        <v>86</v>
      </c>
      <c r="BF161" s="24"/>
      <c r="BG161" s="19">
        <f t="shared" si="108"/>
        <v>27</v>
      </c>
      <c r="BH161" s="19">
        <f t="shared" si="109"/>
        <v>239</v>
      </c>
      <c r="BI161" s="19">
        <f t="shared" si="110"/>
        <v>181</v>
      </c>
      <c r="BJ161" s="19">
        <f t="shared" si="111"/>
        <v>1</v>
      </c>
      <c r="BK161" s="19">
        <f t="shared" si="112"/>
        <v>124</v>
      </c>
      <c r="BL161" s="19">
        <f t="shared" si="113"/>
        <v>187</v>
      </c>
      <c r="BM161" s="19">
        <f t="shared" si="114"/>
        <v>202</v>
      </c>
      <c r="BN161" s="19">
        <f t="shared" si="115"/>
        <v>185</v>
      </c>
      <c r="BO161" s="19">
        <f t="shared" si="116"/>
        <v>1</v>
      </c>
      <c r="BP161" s="19">
        <f t="shared" si="117"/>
        <v>1</v>
      </c>
      <c r="BQ161" s="19">
        <f t="shared" si="118"/>
        <v>1</v>
      </c>
      <c r="BR161" s="19">
        <f t="shared" si="119"/>
        <v>172</v>
      </c>
      <c r="BS161" s="19">
        <f t="shared" si="120"/>
        <v>128</v>
      </c>
      <c r="BT161" s="19">
        <f t="shared" si="121"/>
        <v>153</v>
      </c>
      <c r="BU161" s="19">
        <f t="shared" si="122"/>
        <v>270</v>
      </c>
      <c r="BV161" s="19">
        <f t="shared" si="123"/>
        <v>142</v>
      </c>
      <c r="BW161" s="19">
        <f t="shared" si="124"/>
        <v>124</v>
      </c>
      <c r="BX161" s="19">
        <f t="shared" si="125"/>
        <v>217</v>
      </c>
      <c r="BY161" s="19">
        <f t="shared" si="126"/>
        <v>1</v>
      </c>
      <c r="BZ161" s="19">
        <f t="shared" si="127"/>
        <v>163</v>
      </c>
      <c r="CA161" s="18">
        <f t="shared" si="86"/>
        <v>86</v>
      </c>
      <c r="CB161" s="19">
        <f t="shared" si="128"/>
        <v>11</v>
      </c>
    </row>
    <row r="162" spans="1:80" s="16" customFormat="1" x14ac:dyDescent="0.2">
      <c r="A162" s="21">
        <v>352</v>
      </c>
      <c r="B162" s="34">
        <v>6614004167</v>
      </c>
      <c r="C162" s="6" t="s">
        <v>457</v>
      </c>
      <c r="D162" s="5" t="s">
        <v>380</v>
      </c>
      <c r="E162" s="19">
        <v>9</v>
      </c>
      <c r="F162" s="19">
        <v>36</v>
      </c>
      <c r="G162" s="22">
        <v>11</v>
      </c>
      <c r="H162" s="22">
        <v>38</v>
      </c>
      <c r="I162" s="22">
        <f t="shared" si="87"/>
        <v>88</v>
      </c>
      <c r="J162" s="19">
        <v>30</v>
      </c>
      <c r="K162" s="19">
        <v>4</v>
      </c>
      <c r="L162" s="19">
        <f t="shared" si="88"/>
        <v>100</v>
      </c>
      <c r="M162" s="19">
        <v>77</v>
      </c>
      <c r="N162" s="19">
        <v>71</v>
      </c>
      <c r="O162" s="19">
        <v>78</v>
      </c>
      <c r="P162" s="19">
        <v>72</v>
      </c>
      <c r="Q162" s="19">
        <f t="shared" si="89"/>
        <v>99</v>
      </c>
      <c r="R162" s="19">
        <f t="shared" si="90"/>
        <v>96</v>
      </c>
      <c r="S162" s="19">
        <v>20</v>
      </c>
      <c r="T162" s="19">
        <v>5</v>
      </c>
      <c r="U162" s="19">
        <f t="shared" si="91"/>
        <v>100</v>
      </c>
      <c r="V162" s="19">
        <v>68</v>
      </c>
      <c r="W162" s="23">
        <v>84</v>
      </c>
      <c r="X162" s="20">
        <f t="shared" si="92"/>
        <v>81</v>
      </c>
      <c r="Y162" s="42">
        <f t="shared" si="93"/>
        <v>91</v>
      </c>
      <c r="Z162" s="20">
        <f t="shared" si="94"/>
        <v>91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3</v>
      </c>
      <c r="AH162" s="19">
        <v>4</v>
      </c>
      <c r="AI162" s="20">
        <f t="shared" si="97"/>
        <v>75</v>
      </c>
      <c r="AJ162" s="42">
        <f t="shared" si="98"/>
        <v>47</v>
      </c>
      <c r="AK162" s="19">
        <v>82</v>
      </c>
      <c r="AL162" s="19">
        <v>84</v>
      </c>
      <c r="AM162" s="20">
        <f t="shared" si="99"/>
        <v>98</v>
      </c>
      <c r="AN162" s="19">
        <v>82</v>
      </c>
      <c r="AO162" s="19">
        <v>84</v>
      </c>
      <c r="AP162" s="20">
        <f t="shared" si="100"/>
        <v>98</v>
      </c>
      <c r="AQ162" s="19">
        <v>67</v>
      </c>
      <c r="AR162" s="19">
        <v>68</v>
      </c>
      <c r="AS162" s="20">
        <f t="shared" si="101"/>
        <v>99</v>
      </c>
      <c r="AT162" s="20">
        <f t="shared" si="102"/>
        <v>98</v>
      </c>
      <c r="AU162" s="19">
        <v>82</v>
      </c>
      <c r="AV162" s="19">
        <v>84</v>
      </c>
      <c r="AW162" s="20">
        <f t="shared" si="103"/>
        <v>98</v>
      </c>
      <c r="AX162" s="19">
        <v>82</v>
      </c>
      <c r="AY162" s="19">
        <v>84</v>
      </c>
      <c r="AZ162" s="20">
        <f t="shared" si="104"/>
        <v>98</v>
      </c>
      <c r="BA162" s="19">
        <v>83</v>
      </c>
      <c r="BB162" s="19">
        <v>84</v>
      </c>
      <c r="BC162" s="20">
        <f t="shared" si="105"/>
        <v>99</v>
      </c>
      <c r="BD162" s="20">
        <f t="shared" si="106"/>
        <v>99</v>
      </c>
      <c r="BE162" s="20">
        <f t="shared" si="107"/>
        <v>86</v>
      </c>
      <c r="BF162" s="24"/>
      <c r="BG162" s="19">
        <f t="shared" si="108"/>
        <v>270</v>
      </c>
      <c r="BH162" s="19">
        <f t="shared" si="109"/>
        <v>1</v>
      </c>
      <c r="BI162" s="19">
        <f t="shared" si="110"/>
        <v>52</v>
      </c>
      <c r="BJ162" s="19">
        <f t="shared" si="111"/>
        <v>1</v>
      </c>
      <c r="BK162" s="19">
        <f t="shared" si="112"/>
        <v>187</v>
      </c>
      <c r="BL162" s="19">
        <f t="shared" si="113"/>
        <v>295</v>
      </c>
      <c r="BM162" s="19">
        <f t="shared" si="114"/>
        <v>202</v>
      </c>
      <c r="BN162" s="19">
        <f t="shared" si="115"/>
        <v>92</v>
      </c>
      <c r="BO162" s="19">
        <f t="shared" si="116"/>
        <v>296</v>
      </c>
      <c r="BP162" s="19">
        <f t="shared" si="117"/>
        <v>65</v>
      </c>
      <c r="BQ162" s="19">
        <f t="shared" si="118"/>
        <v>198</v>
      </c>
      <c r="BR162" s="19">
        <f t="shared" si="119"/>
        <v>112</v>
      </c>
      <c r="BS162" s="19">
        <f t="shared" si="120"/>
        <v>128</v>
      </c>
      <c r="BT162" s="19">
        <f t="shared" si="121"/>
        <v>76</v>
      </c>
      <c r="BU162" s="19">
        <f t="shared" si="122"/>
        <v>97</v>
      </c>
      <c r="BV162" s="19">
        <f t="shared" si="123"/>
        <v>103</v>
      </c>
      <c r="BW162" s="19">
        <f t="shared" si="124"/>
        <v>187</v>
      </c>
      <c r="BX162" s="19">
        <f t="shared" si="125"/>
        <v>211</v>
      </c>
      <c r="BY162" s="19">
        <f t="shared" si="126"/>
        <v>72</v>
      </c>
      <c r="BZ162" s="19">
        <f t="shared" si="127"/>
        <v>36</v>
      </c>
      <c r="CA162" s="18">
        <f t="shared" si="86"/>
        <v>86</v>
      </c>
      <c r="CB162" s="19">
        <f t="shared" si="128"/>
        <v>11</v>
      </c>
    </row>
    <row r="163" spans="1:80" s="16" customFormat="1" ht="45" x14ac:dyDescent="0.2">
      <c r="A163" s="21">
        <v>40</v>
      </c>
      <c r="B163" s="34">
        <v>6672137039</v>
      </c>
      <c r="C163" s="5" t="s">
        <v>504</v>
      </c>
      <c r="D163" s="5" t="s">
        <v>77</v>
      </c>
      <c r="E163" s="19">
        <v>9.5</v>
      </c>
      <c r="F163" s="19">
        <v>38</v>
      </c>
      <c r="G163" s="22">
        <v>11</v>
      </c>
      <c r="H163" s="22">
        <v>38</v>
      </c>
      <c r="I163" s="22">
        <f t="shared" si="87"/>
        <v>93</v>
      </c>
      <c r="J163" s="19">
        <v>30</v>
      </c>
      <c r="K163" s="19">
        <v>3</v>
      </c>
      <c r="L163" s="19">
        <f t="shared" si="88"/>
        <v>90</v>
      </c>
      <c r="M163" s="19">
        <v>142</v>
      </c>
      <c r="N163" s="19">
        <v>165</v>
      </c>
      <c r="O163" s="19">
        <v>143</v>
      </c>
      <c r="P163" s="19">
        <v>167</v>
      </c>
      <c r="Q163" s="19">
        <f t="shared" si="89"/>
        <v>99</v>
      </c>
      <c r="R163" s="19">
        <f t="shared" si="90"/>
        <v>95</v>
      </c>
      <c r="S163" s="19">
        <v>20</v>
      </c>
      <c r="T163" s="19">
        <v>5</v>
      </c>
      <c r="U163" s="19">
        <f t="shared" si="91"/>
        <v>100</v>
      </c>
      <c r="V163" s="19">
        <v>157</v>
      </c>
      <c r="W163" s="23">
        <v>173</v>
      </c>
      <c r="X163" s="20">
        <f t="shared" si="92"/>
        <v>91</v>
      </c>
      <c r="Y163" s="42">
        <f t="shared" si="93"/>
        <v>96</v>
      </c>
      <c r="Z163" s="20">
        <f t="shared" si="94"/>
        <v>96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2</v>
      </c>
      <c r="AF163" s="19">
        <f t="shared" si="96"/>
        <v>40</v>
      </c>
      <c r="AG163" s="19">
        <v>2</v>
      </c>
      <c r="AH163" s="19">
        <v>3</v>
      </c>
      <c r="AI163" s="20">
        <f t="shared" si="97"/>
        <v>67</v>
      </c>
      <c r="AJ163" s="42">
        <f t="shared" si="98"/>
        <v>36</v>
      </c>
      <c r="AK163" s="19">
        <v>170</v>
      </c>
      <c r="AL163" s="19">
        <v>173</v>
      </c>
      <c r="AM163" s="20">
        <f t="shared" si="99"/>
        <v>98</v>
      </c>
      <c r="AN163" s="19">
        <v>172</v>
      </c>
      <c r="AO163" s="19">
        <v>173</v>
      </c>
      <c r="AP163" s="20">
        <f t="shared" si="100"/>
        <v>99</v>
      </c>
      <c r="AQ163" s="19">
        <v>142</v>
      </c>
      <c r="AR163" s="19">
        <v>150</v>
      </c>
      <c r="AS163" s="20">
        <f t="shared" si="101"/>
        <v>95</v>
      </c>
      <c r="AT163" s="20">
        <f t="shared" si="102"/>
        <v>98</v>
      </c>
      <c r="AU163" s="19">
        <v>173</v>
      </c>
      <c r="AV163" s="19">
        <v>173</v>
      </c>
      <c r="AW163" s="20">
        <f t="shared" si="103"/>
        <v>100</v>
      </c>
      <c r="AX163" s="19">
        <v>170</v>
      </c>
      <c r="AY163" s="19">
        <v>173</v>
      </c>
      <c r="AZ163" s="20">
        <f t="shared" si="104"/>
        <v>98</v>
      </c>
      <c r="BA163" s="19">
        <v>173</v>
      </c>
      <c r="BB163" s="19">
        <v>173</v>
      </c>
      <c r="BC163" s="20">
        <f t="shared" si="105"/>
        <v>100</v>
      </c>
      <c r="BD163" s="20">
        <f t="shared" si="106"/>
        <v>100</v>
      </c>
      <c r="BE163" s="20">
        <f t="shared" si="107"/>
        <v>85</v>
      </c>
      <c r="BF163" s="24"/>
      <c r="BG163" s="19">
        <f t="shared" si="108"/>
        <v>127</v>
      </c>
      <c r="BH163" s="19">
        <f t="shared" si="109"/>
        <v>239</v>
      </c>
      <c r="BI163" s="19">
        <f t="shared" si="110"/>
        <v>52</v>
      </c>
      <c r="BJ163" s="19">
        <f t="shared" si="111"/>
        <v>1</v>
      </c>
      <c r="BK163" s="19">
        <f t="shared" si="112"/>
        <v>80</v>
      </c>
      <c r="BL163" s="19">
        <f t="shared" si="113"/>
        <v>138</v>
      </c>
      <c r="BM163" s="19">
        <f t="shared" si="114"/>
        <v>202</v>
      </c>
      <c r="BN163" s="19">
        <f t="shared" si="115"/>
        <v>185</v>
      </c>
      <c r="BO163" s="19">
        <f t="shared" si="116"/>
        <v>320</v>
      </c>
      <c r="BP163" s="19">
        <f t="shared" si="117"/>
        <v>65</v>
      </c>
      <c r="BQ163" s="19">
        <f t="shared" si="118"/>
        <v>112</v>
      </c>
      <c r="BR163" s="19">
        <f t="shared" si="119"/>
        <v>306</v>
      </c>
      <c r="BS163" s="19">
        <f t="shared" si="120"/>
        <v>1</v>
      </c>
      <c r="BT163" s="19">
        <f t="shared" si="121"/>
        <v>76</v>
      </c>
      <c r="BU163" s="19">
        <f t="shared" si="122"/>
        <v>1</v>
      </c>
      <c r="BV163" s="19">
        <f t="shared" si="123"/>
        <v>142</v>
      </c>
      <c r="BW163" s="19">
        <f t="shared" si="124"/>
        <v>80</v>
      </c>
      <c r="BX163" s="19">
        <f t="shared" si="125"/>
        <v>311</v>
      </c>
      <c r="BY163" s="19">
        <f t="shared" si="126"/>
        <v>72</v>
      </c>
      <c r="BZ163" s="19">
        <f t="shared" si="127"/>
        <v>1</v>
      </c>
      <c r="CA163" s="18">
        <f t="shared" si="86"/>
        <v>85</v>
      </c>
      <c r="CB163" s="19">
        <f t="shared" si="128"/>
        <v>12</v>
      </c>
    </row>
    <row r="164" spans="1:80" s="16" customFormat="1" ht="45" x14ac:dyDescent="0.2">
      <c r="A164" s="21">
        <v>56</v>
      </c>
      <c r="B164" s="34">
        <v>6658068351</v>
      </c>
      <c r="C164" s="5" t="s">
        <v>504</v>
      </c>
      <c r="D164" s="5" t="s">
        <v>93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109</v>
      </c>
      <c r="N164" s="19">
        <v>110</v>
      </c>
      <c r="O164" s="19">
        <v>123</v>
      </c>
      <c r="P164" s="19">
        <v>126</v>
      </c>
      <c r="Q164" s="19">
        <f t="shared" si="89"/>
        <v>88</v>
      </c>
      <c r="R164" s="19">
        <f t="shared" si="90"/>
        <v>95</v>
      </c>
      <c r="S164" s="19">
        <v>20</v>
      </c>
      <c r="T164" s="19">
        <v>5</v>
      </c>
      <c r="U164" s="19">
        <f t="shared" si="91"/>
        <v>100</v>
      </c>
      <c r="V164" s="19">
        <v>111</v>
      </c>
      <c r="W164" s="23">
        <v>133</v>
      </c>
      <c r="X164" s="20">
        <f t="shared" si="92"/>
        <v>83</v>
      </c>
      <c r="Y164" s="42">
        <f t="shared" si="93"/>
        <v>92</v>
      </c>
      <c r="Z164" s="20">
        <f t="shared" si="94"/>
        <v>92</v>
      </c>
      <c r="AA164" s="19">
        <v>20</v>
      </c>
      <c r="AB164" s="19">
        <v>0</v>
      </c>
      <c r="AC164" s="19">
        <f t="shared" si="95"/>
        <v>0</v>
      </c>
      <c r="AD164" s="19">
        <v>20</v>
      </c>
      <c r="AE164" s="19">
        <v>3</v>
      </c>
      <c r="AF164" s="19">
        <f t="shared" si="96"/>
        <v>60</v>
      </c>
      <c r="AG164" s="19">
        <v>3</v>
      </c>
      <c r="AH164" s="19">
        <v>3</v>
      </c>
      <c r="AI164" s="20">
        <f t="shared" si="97"/>
        <v>100</v>
      </c>
      <c r="AJ164" s="42">
        <f t="shared" si="98"/>
        <v>54</v>
      </c>
      <c r="AK164" s="19">
        <v>105</v>
      </c>
      <c r="AL164" s="19">
        <v>133</v>
      </c>
      <c r="AM164" s="20">
        <f t="shared" si="99"/>
        <v>79</v>
      </c>
      <c r="AN164" s="19">
        <v>127</v>
      </c>
      <c r="AO164" s="19">
        <v>133</v>
      </c>
      <c r="AP164" s="20">
        <f t="shared" si="100"/>
        <v>95</v>
      </c>
      <c r="AQ164" s="19">
        <v>110</v>
      </c>
      <c r="AR164" s="19">
        <v>118</v>
      </c>
      <c r="AS164" s="20">
        <f t="shared" si="101"/>
        <v>93</v>
      </c>
      <c r="AT164" s="20">
        <f t="shared" si="102"/>
        <v>88</v>
      </c>
      <c r="AU164" s="19">
        <v>125</v>
      </c>
      <c r="AV164" s="19">
        <v>133</v>
      </c>
      <c r="AW164" s="20">
        <f t="shared" si="103"/>
        <v>94</v>
      </c>
      <c r="AX164" s="19">
        <v>117</v>
      </c>
      <c r="AY164" s="19">
        <v>133</v>
      </c>
      <c r="AZ164" s="20">
        <f t="shared" si="104"/>
        <v>88</v>
      </c>
      <c r="BA164" s="19">
        <v>128</v>
      </c>
      <c r="BB164" s="19">
        <v>133</v>
      </c>
      <c r="BC164" s="20">
        <f t="shared" si="105"/>
        <v>96</v>
      </c>
      <c r="BD164" s="20">
        <f t="shared" si="106"/>
        <v>94</v>
      </c>
      <c r="BE164" s="20">
        <f t="shared" si="107"/>
        <v>85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354</v>
      </c>
      <c r="BJ164" s="19">
        <f t="shared" si="111"/>
        <v>1</v>
      </c>
      <c r="BK164" s="19">
        <f t="shared" si="112"/>
        <v>165</v>
      </c>
      <c r="BL164" s="19">
        <f t="shared" si="113"/>
        <v>271</v>
      </c>
      <c r="BM164" s="19">
        <f t="shared" si="114"/>
        <v>202</v>
      </c>
      <c r="BN164" s="19">
        <f t="shared" si="115"/>
        <v>92</v>
      </c>
      <c r="BO164" s="19">
        <f t="shared" si="116"/>
        <v>1</v>
      </c>
      <c r="BP164" s="19">
        <f t="shared" si="117"/>
        <v>284</v>
      </c>
      <c r="BQ164" s="19">
        <f t="shared" si="118"/>
        <v>338</v>
      </c>
      <c r="BR164" s="19">
        <f t="shared" si="119"/>
        <v>339</v>
      </c>
      <c r="BS164" s="19">
        <f t="shared" si="120"/>
        <v>268</v>
      </c>
      <c r="BT164" s="19">
        <f t="shared" si="121"/>
        <v>346</v>
      </c>
      <c r="BU164" s="19">
        <f t="shared" si="122"/>
        <v>270</v>
      </c>
      <c r="BV164" s="19">
        <f t="shared" si="123"/>
        <v>142</v>
      </c>
      <c r="BW164" s="19">
        <f t="shared" si="124"/>
        <v>165</v>
      </c>
      <c r="BX164" s="19">
        <f t="shared" si="125"/>
        <v>142</v>
      </c>
      <c r="BY164" s="19">
        <f t="shared" si="126"/>
        <v>296</v>
      </c>
      <c r="BZ164" s="19">
        <f t="shared" si="127"/>
        <v>284</v>
      </c>
      <c r="CA164" s="18">
        <f t="shared" si="86"/>
        <v>85</v>
      </c>
      <c r="CB164" s="19">
        <f t="shared" si="128"/>
        <v>12</v>
      </c>
    </row>
    <row r="165" spans="1:80" s="16" customFormat="1" ht="45" x14ac:dyDescent="0.2">
      <c r="A165" s="21">
        <v>66</v>
      </c>
      <c r="B165" s="34">
        <v>6659053541</v>
      </c>
      <c r="C165" s="5" t="s">
        <v>504</v>
      </c>
      <c r="D165" s="5" t="s">
        <v>103</v>
      </c>
      <c r="E165" s="19">
        <v>9</v>
      </c>
      <c r="F165" s="19">
        <v>38</v>
      </c>
      <c r="G165" s="22">
        <v>11</v>
      </c>
      <c r="H165" s="22">
        <v>38</v>
      </c>
      <c r="I165" s="22">
        <f t="shared" si="87"/>
        <v>91</v>
      </c>
      <c r="J165" s="19">
        <v>30</v>
      </c>
      <c r="K165" s="19">
        <v>4</v>
      </c>
      <c r="L165" s="19">
        <f t="shared" si="88"/>
        <v>100</v>
      </c>
      <c r="M165" s="19">
        <v>126</v>
      </c>
      <c r="N165" s="19">
        <v>126</v>
      </c>
      <c r="O165" s="19">
        <v>126</v>
      </c>
      <c r="P165" s="19">
        <v>126</v>
      </c>
      <c r="Q165" s="19">
        <f t="shared" si="89"/>
        <v>100</v>
      </c>
      <c r="R165" s="19">
        <f t="shared" si="90"/>
        <v>97</v>
      </c>
      <c r="S165" s="19">
        <v>20</v>
      </c>
      <c r="T165" s="19">
        <v>3</v>
      </c>
      <c r="U165" s="19">
        <f t="shared" si="91"/>
        <v>60</v>
      </c>
      <c r="V165" s="19">
        <v>126</v>
      </c>
      <c r="W165" s="23">
        <v>126</v>
      </c>
      <c r="X165" s="20">
        <f t="shared" si="92"/>
        <v>100</v>
      </c>
      <c r="Y165" s="42">
        <f t="shared" si="93"/>
        <v>80</v>
      </c>
      <c r="Z165" s="20">
        <f t="shared" si="94"/>
        <v>80</v>
      </c>
      <c r="AA165" s="19">
        <v>20</v>
      </c>
      <c r="AB165" s="19">
        <v>0</v>
      </c>
      <c r="AC165" s="19">
        <f t="shared" si="95"/>
        <v>0</v>
      </c>
      <c r="AD165" s="19">
        <v>20</v>
      </c>
      <c r="AE165" s="19">
        <v>2</v>
      </c>
      <c r="AF165" s="19">
        <f t="shared" si="96"/>
        <v>40</v>
      </c>
      <c r="AG165" s="19">
        <v>99</v>
      </c>
      <c r="AH165" s="19">
        <v>99</v>
      </c>
      <c r="AI165" s="20">
        <f t="shared" si="97"/>
        <v>100</v>
      </c>
      <c r="AJ165" s="42">
        <f t="shared" si="98"/>
        <v>46</v>
      </c>
      <c r="AK165" s="19">
        <v>126</v>
      </c>
      <c r="AL165" s="19">
        <v>126</v>
      </c>
      <c r="AM165" s="20">
        <f t="shared" si="99"/>
        <v>100</v>
      </c>
      <c r="AN165" s="19">
        <v>126</v>
      </c>
      <c r="AO165" s="19">
        <v>126</v>
      </c>
      <c r="AP165" s="20">
        <f t="shared" si="100"/>
        <v>100</v>
      </c>
      <c r="AQ165" s="19">
        <v>126</v>
      </c>
      <c r="AR165" s="19">
        <v>126</v>
      </c>
      <c r="AS165" s="20">
        <f t="shared" si="101"/>
        <v>100</v>
      </c>
      <c r="AT165" s="20">
        <f t="shared" si="102"/>
        <v>100</v>
      </c>
      <c r="AU165" s="19">
        <v>126</v>
      </c>
      <c r="AV165" s="19">
        <v>126</v>
      </c>
      <c r="AW165" s="20">
        <f t="shared" si="103"/>
        <v>100</v>
      </c>
      <c r="AX165" s="19">
        <v>126</v>
      </c>
      <c r="AY165" s="19">
        <v>126</v>
      </c>
      <c r="AZ165" s="20">
        <f t="shared" si="104"/>
        <v>100</v>
      </c>
      <c r="BA165" s="19">
        <v>126</v>
      </c>
      <c r="BB165" s="19">
        <v>126</v>
      </c>
      <c r="BC165" s="20">
        <f t="shared" si="105"/>
        <v>100</v>
      </c>
      <c r="BD165" s="20">
        <f t="shared" si="106"/>
        <v>100</v>
      </c>
      <c r="BE165" s="20">
        <f t="shared" si="107"/>
        <v>85</v>
      </c>
      <c r="BF165" s="24"/>
      <c r="BG165" s="19">
        <f t="shared" si="108"/>
        <v>216</v>
      </c>
      <c r="BH165" s="19">
        <f t="shared" si="109"/>
        <v>1</v>
      </c>
      <c r="BI165" s="19">
        <f t="shared" si="110"/>
        <v>1</v>
      </c>
      <c r="BJ165" s="19">
        <f t="shared" si="111"/>
        <v>319</v>
      </c>
      <c r="BK165" s="19">
        <f t="shared" si="112"/>
        <v>309</v>
      </c>
      <c r="BL165" s="19">
        <f t="shared" si="113"/>
        <v>1</v>
      </c>
      <c r="BM165" s="19">
        <f t="shared" si="114"/>
        <v>202</v>
      </c>
      <c r="BN165" s="19">
        <f t="shared" si="115"/>
        <v>185</v>
      </c>
      <c r="BO165" s="19">
        <f t="shared" si="116"/>
        <v>1</v>
      </c>
      <c r="BP165" s="19">
        <f t="shared" si="117"/>
        <v>1</v>
      </c>
      <c r="BQ165" s="19">
        <f t="shared" si="118"/>
        <v>1</v>
      </c>
      <c r="BR165" s="19">
        <f t="shared" si="119"/>
        <v>1</v>
      </c>
      <c r="BS165" s="19">
        <f t="shared" si="120"/>
        <v>1</v>
      </c>
      <c r="BT165" s="19">
        <f t="shared" si="121"/>
        <v>1</v>
      </c>
      <c r="BU165" s="19">
        <f t="shared" si="122"/>
        <v>1</v>
      </c>
      <c r="BV165" s="19">
        <f t="shared" si="123"/>
        <v>59</v>
      </c>
      <c r="BW165" s="19">
        <f t="shared" si="124"/>
        <v>309</v>
      </c>
      <c r="BX165" s="19">
        <f t="shared" si="125"/>
        <v>217</v>
      </c>
      <c r="BY165" s="19">
        <f t="shared" si="126"/>
        <v>1</v>
      </c>
      <c r="BZ165" s="19">
        <f t="shared" si="127"/>
        <v>1</v>
      </c>
      <c r="CA165" s="18">
        <f t="shared" si="86"/>
        <v>85</v>
      </c>
      <c r="CB165" s="19">
        <f t="shared" si="128"/>
        <v>12</v>
      </c>
    </row>
    <row r="166" spans="1:80" s="16" customFormat="1" ht="45" x14ac:dyDescent="0.2">
      <c r="A166" s="21">
        <v>69</v>
      </c>
      <c r="B166" s="34">
        <v>6661057092</v>
      </c>
      <c r="C166" s="5" t="s">
        <v>504</v>
      </c>
      <c r="D166" s="5" t="s">
        <v>106</v>
      </c>
      <c r="E166" s="19">
        <v>10</v>
      </c>
      <c r="F166" s="19">
        <v>38</v>
      </c>
      <c r="G166" s="22">
        <v>11</v>
      </c>
      <c r="H166" s="22">
        <v>38</v>
      </c>
      <c r="I166" s="22">
        <f t="shared" si="87"/>
        <v>95</v>
      </c>
      <c r="J166" s="19">
        <v>30</v>
      </c>
      <c r="K166" s="19">
        <v>3</v>
      </c>
      <c r="L166" s="19">
        <f t="shared" si="88"/>
        <v>90</v>
      </c>
      <c r="M166" s="19">
        <v>231</v>
      </c>
      <c r="N166" s="19">
        <v>233</v>
      </c>
      <c r="O166" s="19">
        <v>238</v>
      </c>
      <c r="P166" s="19">
        <v>249</v>
      </c>
      <c r="Q166" s="19">
        <f t="shared" si="89"/>
        <v>95</v>
      </c>
      <c r="R166" s="19">
        <f t="shared" si="90"/>
        <v>94</v>
      </c>
      <c r="S166" s="19">
        <v>20</v>
      </c>
      <c r="T166" s="19">
        <v>5</v>
      </c>
      <c r="U166" s="19">
        <f t="shared" si="91"/>
        <v>100</v>
      </c>
      <c r="V166" s="19">
        <v>258</v>
      </c>
      <c r="W166" s="23">
        <v>278</v>
      </c>
      <c r="X166" s="20">
        <f t="shared" si="92"/>
        <v>93</v>
      </c>
      <c r="Y166" s="42">
        <f t="shared" si="93"/>
        <v>97</v>
      </c>
      <c r="Z166" s="20">
        <f t="shared" si="94"/>
        <v>97</v>
      </c>
      <c r="AA166" s="19">
        <v>20</v>
      </c>
      <c r="AB166" s="19">
        <v>0</v>
      </c>
      <c r="AC166" s="19">
        <f t="shared" si="95"/>
        <v>0</v>
      </c>
      <c r="AD166" s="19">
        <v>20</v>
      </c>
      <c r="AE166" s="19">
        <v>1</v>
      </c>
      <c r="AF166" s="19">
        <f t="shared" si="96"/>
        <v>20</v>
      </c>
      <c r="AG166" s="19">
        <v>7</v>
      </c>
      <c r="AH166" s="19">
        <v>7</v>
      </c>
      <c r="AI166" s="20">
        <f t="shared" si="97"/>
        <v>100</v>
      </c>
      <c r="AJ166" s="42">
        <f t="shared" si="98"/>
        <v>38</v>
      </c>
      <c r="AK166" s="19">
        <v>268</v>
      </c>
      <c r="AL166" s="19">
        <v>278</v>
      </c>
      <c r="AM166" s="20">
        <f t="shared" si="99"/>
        <v>96</v>
      </c>
      <c r="AN166" s="19">
        <v>275</v>
      </c>
      <c r="AO166" s="19">
        <v>278</v>
      </c>
      <c r="AP166" s="20">
        <f t="shared" si="100"/>
        <v>99</v>
      </c>
      <c r="AQ166" s="19">
        <v>193</v>
      </c>
      <c r="AR166" s="19">
        <v>195</v>
      </c>
      <c r="AS166" s="20">
        <f t="shared" si="101"/>
        <v>99</v>
      </c>
      <c r="AT166" s="20">
        <f t="shared" si="102"/>
        <v>98</v>
      </c>
      <c r="AU166" s="19">
        <v>277</v>
      </c>
      <c r="AV166" s="19">
        <v>278</v>
      </c>
      <c r="AW166" s="20">
        <f t="shared" si="103"/>
        <v>100</v>
      </c>
      <c r="AX166" s="19">
        <v>273</v>
      </c>
      <c r="AY166" s="19">
        <v>278</v>
      </c>
      <c r="AZ166" s="20">
        <f t="shared" si="104"/>
        <v>98</v>
      </c>
      <c r="BA166" s="19">
        <v>278</v>
      </c>
      <c r="BB166" s="19">
        <v>278</v>
      </c>
      <c r="BC166" s="20">
        <f t="shared" si="105"/>
        <v>100</v>
      </c>
      <c r="BD166" s="20">
        <f t="shared" si="106"/>
        <v>100</v>
      </c>
      <c r="BE166" s="20">
        <f t="shared" si="107"/>
        <v>85</v>
      </c>
      <c r="BF166" s="24"/>
      <c r="BG166" s="19">
        <f t="shared" si="108"/>
        <v>41</v>
      </c>
      <c r="BH166" s="19">
        <f t="shared" si="109"/>
        <v>239</v>
      </c>
      <c r="BI166" s="19">
        <f t="shared" si="110"/>
        <v>232</v>
      </c>
      <c r="BJ166" s="19">
        <f t="shared" si="111"/>
        <v>1</v>
      </c>
      <c r="BK166" s="19">
        <f t="shared" si="112"/>
        <v>47</v>
      </c>
      <c r="BL166" s="19">
        <f t="shared" si="113"/>
        <v>93</v>
      </c>
      <c r="BM166" s="19">
        <f t="shared" si="114"/>
        <v>202</v>
      </c>
      <c r="BN166" s="19">
        <f t="shared" si="115"/>
        <v>269</v>
      </c>
      <c r="BO166" s="19">
        <f t="shared" si="116"/>
        <v>1</v>
      </c>
      <c r="BP166" s="19">
        <f t="shared" si="117"/>
        <v>123</v>
      </c>
      <c r="BQ166" s="19">
        <f t="shared" si="118"/>
        <v>112</v>
      </c>
      <c r="BR166" s="19">
        <f t="shared" si="119"/>
        <v>112</v>
      </c>
      <c r="BS166" s="19">
        <f t="shared" si="120"/>
        <v>1</v>
      </c>
      <c r="BT166" s="19">
        <f t="shared" si="121"/>
        <v>76</v>
      </c>
      <c r="BU166" s="19">
        <f t="shared" si="122"/>
        <v>1</v>
      </c>
      <c r="BV166" s="19">
        <f t="shared" si="123"/>
        <v>199</v>
      </c>
      <c r="BW166" s="19">
        <f t="shared" si="124"/>
        <v>47</v>
      </c>
      <c r="BX166" s="19">
        <f t="shared" si="125"/>
        <v>280</v>
      </c>
      <c r="BY166" s="19">
        <f t="shared" si="126"/>
        <v>72</v>
      </c>
      <c r="BZ166" s="19">
        <f t="shared" si="127"/>
        <v>1</v>
      </c>
      <c r="CA166" s="18">
        <f t="shared" si="86"/>
        <v>85</v>
      </c>
      <c r="CB166" s="19">
        <f t="shared" si="128"/>
        <v>12</v>
      </c>
    </row>
    <row r="167" spans="1:80" s="16" customFormat="1" ht="45" x14ac:dyDescent="0.2">
      <c r="A167" s="21">
        <v>74</v>
      </c>
      <c r="B167" s="34">
        <v>6661060923</v>
      </c>
      <c r="C167" s="5" t="s">
        <v>504</v>
      </c>
      <c r="D167" s="6" t="s">
        <v>111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156</v>
      </c>
      <c r="N167" s="19">
        <v>158</v>
      </c>
      <c r="O167" s="19">
        <v>157</v>
      </c>
      <c r="P167" s="19">
        <v>163</v>
      </c>
      <c r="Q167" s="19">
        <f t="shared" si="89"/>
        <v>98</v>
      </c>
      <c r="R167" s="19">
        <f t="shared" si="90"/>
        <v>98</v>
      </c>
      <c r="S167" s="19">
        <v>20</v>
      </c>
      <c r="T167" s="19">
        <v>5</v>
      </c>
      <c r="U167" s="19">
        <f t="shared" si="91"/>
        <v>100</v>
      </c>
      <c r="V167" s="19">
        <v>155</v>
      </c>
      <c r="W167" s="23">
        <v>173</v>
      </c>
      <c r="X167" s="20">
        <f t="shared" si="92"/>
        <v>90</v>
      </c>
      <c r="Y167" s="42">
        <f t="shared" si="93"/>
        <v>95</v>
      </c>
      <c r="Z167" s="20">
        <f t="shared" si="94"/>
        <v>95</v>
      </c>
      <c r="AA167" s="19">
        <v>20</v>
      </c>
      <c r="AB167" s="19">
        <v>0</v>
      </c>
      <c r="AC167" s="19">
        <f t="shared" si="95"/>
        <v>0</v>
      </c>
      <c r="AD167" s="19">
        <v>20</v>
      </c>
      <c r="AE167" s="19">
        <v>1</v>
      </c>
      <c r="AF167" s="19">
        <f t="shared" si="96"/>
        <v>20</v>
      </c>
      <c r="AG167" s="19">
        <v>4</v>
      </c>
      <c r="AH167" s="19">
        <v>4</v>
      </c>
      <c r="AI167" s="20">
        <f t="shared" si="97"/>
        <v>100</v>
      </c>
      <c r="AJ167" s="42">
        <f t="shared" si="98"/>
        <v>38</v>
      </c>
      <c r="AK167" s="19">
        <v>153</v>
      </c>
      <c r="AL167" s="19">
        <v>173</v>
      </c>
      <c r="AM167" s="20">
        <f t="shared" si="99"/>
        <v>88</v>
      </c>
      <c r="AN167" s="19">
        <v>167</v>
      </c>
      <c r="AO167" s="19">
        <v>173</v>
      </c>
      <c r="AP167" s="20">
        <f t="shared" si="100"/>
        <v>97</v>
      </c>
      <c r="AQ167" s="19">
        <v>134</v>
      </c>
      <c r="AR167" s="19">
        <v>134</v>
      </c>
      <c r="AS167" s="20">
        <f t="shared" si="101"/>
        <v>100</v>
      </c>
      <c r="AT167" s="20">
        <f t="shared" si="102"/>
        <v>94</v>
      </c>
      <c r="AU167" s="19">
        <v>172</v>
      </c>
      <c r="AV167" s="19">
        <v>173</v>
      </c>
      <c r="AW167" s="20">
        <f t="shared" si="103"/>
        <v>99</v>
      </c>
      <c r="AX167" s="19">
        <v>167</v>
      </c>
      <c r="AY167" s="19">
        <v>173</v>
      </c>
      <c r="AZ167" s="20">
        <f t="shared" si="104"/>
        <v>97</v>
      </c>
      <c r="BA167" s="19">
        <v>169</v>
      </c>
      <c r="BB167" s="19">
        <v>173</v>
      </c>
      <c r="BC167" s="20">
        <f t="shared" si="105"/>
        <v>98</v>
      </c>
      <c r="BD167" s="20">
        <f t="shared" si="106"/>
        <v>98</v>
      </c>
      <c r="BE167" s="20">
        <f t="shared" si="107"/>
        <v>85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94</v>
      </c>
      <c r="BJ167" s="19">
        <f t="shared" si="111"/>
        <v>1</v>
      </c>
      <c r="BK167" s="19">
        <f t="shared" si="112"/>
        <v>105</v>
      </c>
      <c r="BL167" s="19">
        <f t="shared" si="113"/>
        <v>159</v>
      </c>
      <c r="BM167" s="19">
        <f t="shared" si="114"/>
        <v>202</v>
      </c>
      <c r="BN167" s="19">
        <f t="shared" si="115"/>
        <v>269</v>
      </c>
      <c r="BO167" s="19">
        <f t="shared" si="116"/>
        <v>1</v>
      </c>
      <c r="BP167" s="19">
        <f t="shared" si="117"/>
        <v>249</v>
      </c>
      <c r="BQ167" s="19">
        <f t="shared" si="118"/>
        <v>254</v>
      </c>
      <c r="BR167" s="19">
        <f t="shared" si="119"/>
        <v>1</v>
      </c>
      <c r="BS167" s="19">
        <f t="shared" si="120"/>
        <v>78</v>
      </c>
      <c r="BT167" s="19">
        <f t="shared" si="121"/>
        <v>109</v>
      </c>
      <c r="BU167" s="19">
        <f t="shared" si="122"/>
        <v>159</v>
      </c>
      <c r="BV167" s="19">
        <f t="shared" si="123"/>
        <v>18</v>
      </c>
      <c r="BW167" s="19">
        <f t="shared" si="124"/>
        <v>105</v>
      </c>
      <c r="BX167" s="19">
        <f t="shared" si="125"/>
        <v>280</v>
      </c>
      <c r="BY167" s="19">
        <f t="shared" si="126"/>
        <v>221</v>
      </c>
      <c r="BZ167" s="19">
        <f t="shared" si="127"/>
        <v>96</v>
      </c>
      <c r="CA167" s="18">
        <f t="shared" si="86"/>
        <v>85</v>
      </c>
      <c r="CB167" s="19">
        <f t="shared" si="128"/>
        <v>12</v>
      </c>
    </row>
    <row r="168" spans="1:80" s="16" customFormat="1" x14ac:dyDescent="0.2">
      <c r="A168" s="21">
        <v>83</v>
      </c>
      <c r="B168" s="34">
        <v>6669014887</v>
      </c>
      <c r="C168" s="5" t="s">
        <v>418</v>
      </c>
      <c r="D168" s="5" t="s">
        <v>120</v>
      </c>
      <c r="E168" s="19">
        <v>10</v>
      </c>
      <c r="F168" s="19">
        <v>36</v>
      </c>
      <c r="G168" s="22">
        <v>11</v>
      </c>
      <c r="H168" s="22">
        <v>37</v>
      </c>
      <c r="I168" s="22">
        <f t="shared" si="87"/>
        <v>94</v>
      </c>
      <c r="J168" s="19">
        <v>30</v>
      </c>
      <c r="K168" s="19">
        <v>3</v>
      </c>
      <c r="L168" s="19">
        <f t="shared" si="88"/>
        <v>90</v>
      </c>
      <c r="M168" s="19">
        <v>429</v>
      </c>
      <c r="N168" s="19">
        <v>391</v>
      </c>
      <c r="O168" s="19">
        <v>460</v>
      </c>
      <c r="P168" s="19">
        <v>412</v>
      </c>
      <c r="Q168" s="19">
        <f t="shared" si="89"/>
        <v>94</v>
      </c>
      <c r="R168" s="19">
        <f t="shared" si="90"/>
        <v>93</v>
      </c>
      <c r="S168" s="19">
        <v>20</v>
      </c>
      <c r="T168" s="19">
        <v>5</v>
      </c>
      <c r="U168" s="19">
        <f t="shared" si="91"/>
        <v>100</v>
      </c>
      <c r="V168" s="19">
        <v>476</v>
      </c>
      <c r="W168" s="23">
        <v>600</v>
      </c>
      <c r="X168" s="20">
        <f t="shared" si="92"/>
        <v>79</v>
      </c>
      <c r="Y168" s="42">
        <f t="shared" si="93"/>
        <v>90</v>
      </c>
      <c r="Z168" s="20">
        <f t="shared" si="94"/>
        <v>90</v>
      </c>
      <c r="AA168" s="19">
        <v>20</v>
      </c>
      <c r="AB168" s="19">
        <v>0</v>
      </c>
      <c r="AC168" s="19">
        <f t="shared" si="95"/>
        <v>0</v>
      </c>
      <c r="AD168" s="19">
        <v>20</v>
      </c>
      <c r="AE168" s="19">
        <v>3</v>
      </c>
      <c r="AF168" s="19">
        <f t="shared" si="96"/>
        <v>60</v>
      </c>
      <c r="AG168" s="19">
        <v>21</v>
      </c>
      <c r="AH168" s="19">
        <v>23</v>
      </c>
      <c r="AI168" s="20">
        <f t="shared" si="97"/>
        <v>91</v>
      </c>
      <c r="AJ168" s="42">
        <f t="shared" si="98"/>
        <v>51</v>
      </c>
      <c r="AK168" s="19">
        <v>485</v>
      </c>
      <c r="AL168" s="19">
        <v>600</v>
      </c>
      <c r="AM168" s="20">
        <f t="shared" si="99"/>
        <v>81</v>
      </c>
      <c r="AN168" s="19">
        <v>591</v>
      </c>
      <c r="AO168" s="19">
        <v>600</v>
      </c>
      <c r="AP168" s="20">
        <f t="shared" si="100"/>
        <v>99</v>
      </c>
      <c r="AQ168" s="19">
        <v>446</v>
      </c>
      <c r="AR168" s="19">
        <v>454</v>
      </c>
      <c r="AS168" s="20">
        <f t="shared" si="101"/>
        <v>98</v>
      </c>
      <c r="AT168" s="20">
        <f t="shared" si="102"/>
        <v>92</v>
      </c>
      <c r="AU168" s="19">
        <v>576</v>
      </c>
      <c r="AV168" s="19">
        <v>600</v>
      </c>
      <c r="AW168" s="20">
        <f t="shared" si="103"/>
        <v>96</v>
      </c>
      <c r="AX168" s="19">
        <v>577</v>
      </c>
      <c r="AY168" s="19">
        <v>600</v>
      </c>
      <c r="AZ168" s="20">
        <f t="shared" si="104"/>
        <v>96</v>
      </c>
      <c r="BA168" s="19">
        <v>592</v>
      </c>
      <c r="BB168" s="19">
        <v>600</v>
      </c>
      <c r="BC168" s="20">
        <f t="shared" si="105"/>
        <v>99</v>
      </c>
      <c r="BD168" s="20">
        <f t="shared" si="106"/>
        <v>98</v>
      </c>
      <c r="BE168" s="20">
        <f t="shared" si="107"/>
        <v>85</v>
      </c>
      <c r="BF168" s="24"/>
      <c r="BG168" s="19">
        <f t="shared" si="108"/>
        <v>104</v>
      </c>
      <c r="BH168" s="19">
        <f t="shared" si="109"/>
        <v>239</v>
      </c>
      <c r="BI168" s="19">
        <f t="shared" si="110"/>
        <v>272</v>
      </c>
      <c r="BJ168" s="19">
        <f t="shared" si="111"/>
        <v>1</v>
      </c>
      <c r="BK168" s="19">
        <f t="shared" si="112"/>
        <v>204</v>
      </c>
      <c r="BL168" s="19">
        <f t="shared" si="113"/>
        <v>314</v>
      </c>
      <c r="BM168" s="19">
        <f t="shared" si="114"/>
        <v>202</v>
      </c>
      <c r="BN168" s="19">
        <f t="shared" si="115"/>
        <v>92</v>
      </c>
      <c r="BO168" s="19">
        <f t="shared" si="116"/>
        <v>221</v>
      </c>
      <c r="BP168" s="19">
        <f t="shared" si="117"/>
        <v>279</v>
      </c>
      <c r="BQ168" s="19">
        <f t="shared" si="118"/>
        <v>112</v>
      </c>
      <c r="BR168" s="19">
        <f t="shared" si="119"/>
        <v>172</v>
      </c>
      <c r="BS168" s="19">
        <f t="shared" si="120"/>
        <v>203</v>
      </c>
      <c r="BT168" s="19">
        <f t="shared" si="121"/>
        <v>153</v>
      </c>
      <c r="BU168" s="19">
        <f t="shared" si="122"/>
        <v>97</v>
      </c>
      <c r="BV168" s="19">
        <f t="shared" si="123"/>
        <v>239</v>
      </c>
      <c r="BW168" s="19">
        <f t="shared" si="124"/>
        <v>204</v>
      </c>
      <c r="BX168" s="19">
        <f t="shared" si="125"/>
        <v>187</v>
      </c>
      <c r="BY168" s="19">
        <f t="shared" si="126"/>
        <v>259</v>
      </c>
      <c r="BZ168" s="19">
        <f t="shared" si="127"/>
        <v>96</v>
      </c>
      <c r="CA168" s="18">
        <f t="shared" si="86"/>
        <v>85</v>
      </c>
      <c r="CB168" s="19">
        <f t="shared" si="128"/>
        <v>12</v>
      </c>
    </row>
    <row r="169" spans="1:80" s="16" customFormat="1" x14ac:dyDescent="0.2">
      <c r="A169" s="21">
        <v>91</v>
      </c>
      <c r="B169" s="34">
        <v>6667008528</v>
      </c>
      <c r="C169" s="5" t="s">
        <v>418</v>
      </c>
      <c r="D169" s="5" t="s">
        <v>128</v>
      </c>
      <c r="E169" s="19">
        <v>10</v>
      </c>
      <c r="F169" s="19">
        <v>34</v>
      </c>
      <c r="G169" s="22">
        <v>11</v>
      </c>
      <c r="H169" s="22">
        <v>37</v>
      </c>
      <c r="I169" s="22">
        <f t="shared" si="87"/>
        <v>91</v>
      </c>
      <c r="J169" s="19">
        <v>30</v>
      </c>
      <c r="K169" s="19">
        <v>3</v>
      </c>
      <c r="L169" s="19">
        <f t="shared" si="88"/>
        <v>90</v>
      </c>
      <c r="M169" s="19">
        <v>101</v>
      </c>
      <c r="N169" s="19">
        <v>97</v>
      </c>
      <c r="O169" s="19">
        <v>104</v>
      </c>
      <c r="P169" s="19">
        <v>102</v>
      </c>
      <c r="Q169" s="19">
        <f t="shared" si="89"/>
        <v>96</v>
      </c>
      <c r="R169" s="19">
        <f t="shared" si="90"/>
        <v>93</v>
      </c>
      <c r="S169" s="19">
        <v>20</v>
      </c>
      <c r="T169" s="19">
        <v>4</v>
      </c>
      <c r="U169" s="19">
        <f t="shared" si="91"/>
        <v>80</v>
      </c>
      <c r="V169" s="19">
        <v>99</v>
      </c>
      <c r="W169" s="23">
        <v>112</v>
      </c>
      <c r="X169" s="20">
        <f t="shared" si="92"/>
        <v>88</v>
      </c>
      <c r="Y169" s="42">
        <f t="shared" si="93"/>
        <v>84</v>
      </c>
      <c r="Z169" s="20">
        <f t="shared" si="94"/>
        <v>84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3</v>
      </c>
      <c r="AF169" s="19">
        <f t="shared" si="96"/>
        <v>60</v>
      </c>
      <c r="AG169" s="19">
        <v>4</v>
      </c>
      <c r="AH169" s="19">
        <v>4</v>
      </c>
      <c r="AI169" s="20">
        <f t="shared" si="97"/>
        <v>100</v>
      </c>
      <c r="AJ169" s="42">
        <f t="shared" si="98"/>
        <v>66</v>
      </c>
      <c r="AK169" s="19">
        <v>83</v>
      </c>
      <c r="AL169" s="19">
        <v>112</v>
      </c>
      <c r="AM169" s="20">
        <f t="shared" si="99"/>
        <v>74</v>
      </c>
      <c r="AN169" s="19">
        <v>109</v>
      </c>
      <c r="AO169" s="19">
        <v>112</v>
      </c>
      <c r="AP169" s="20">
        <f t="shared" si="100"/>
        <v>97</v>
      </c>
      <c r="AQ169" s="19">
        <v>99</v>
      </c>
      <c r="AR169" s="19">
        <v>100</v>
      </c>
      <c r="AS169" s="20">
        <f t="shared" si="101"/>
        <v>99</v>
      </c>
      <c r="AT169" s="20">
        <f t="shared" si="102"/>
        <v>88</v>
      </c>
      <c r="AU169" s="19">
        <v>104</v>
      </c>
      <c r="AV169" s="19">
        <v>112</v>
      </c>
      <c r="AW169" s="20">
        <f t="shared" si="103"/>
        <v>93</v>
      </c>
      <c r="AX169" s="19">
        <v>106</v>
      </c>
      <c r="AY169" s="19">
        <v>112</v>
      </c>
      <c r="AZ169" s="20">
        <f t="shared" si="104"/>
        <v>95</v>
      </c>
      <c r="BA169" s="19">
        <v>111</v>
      </c>
      <c r="BB169" s="19">
        <v>112</v>
      </c>
      <c r="BC169" s="20">
        <f t="shared" si="105"/>
        <v>99</v>
      </c>
      <c r="BD169" s="20">
        <f t="shared" si="106"/>
        <v>96</v>
      </c>
      <c r="BE169" s="20">
        <f t="shared" si="107"/>
        <v>85</v>
      </c>
      <c r="BF169" s="24"/>
      <c r="BG169" s="19">
        <f t="shared" si="108"/>
        <v>216</v>
      </c>
      <c r="BH169" s="19">
        <f t="shared" si="109"/>
        <v>239</v>
      </c>
      <c r="BI169" s="19">
        <f t="shared" si="110"/>
        <v>181</v>
      </c>
      <c r="BJ169" s="19">
        <f t="shared" si="111"/>
        <v>253</v>
      </c>
      <c r="BK169" s="19">
        <f t="shared" si="112"/>
        <v>278</v>
      </c>
      <c r="BL169" s="19">
        <f t="shared" si="113"/>
        <v>187</v>
      </c>
      <c r="BM169" s="19">
        <f t="shared" si="114"/>
        <v>62</v>
      </c>
      <c r="BN169" s="19">
        <f t="shared" si="115"/>
        <v>92</v>
      </c>
      <c r="BO169" s="19">
        <f t="shared" si="116"/>
        <v>1</v>
      </c>
      <c r="BP169" s="19">
        <f t="shared" si="117"/>
        <v>305</v>
      </c>
      <c r="BQ169" s="19">
        <f t="shared" si="118"/>
        <v>254</v>
      </c>
      <c r="BR169" s="19">
        <f t="shared" si="119"/>
        <v>112</v>
      </c>
      <c r="BS169" s="19">
        <f t="shared" si="120"/>
        <v>283</v>
      </c>
      <c r="BT169" s="19">
        <f t="shared" si="121"/>
        <v>192</v>
      </c>
      <c r="BU169" s="19">
        <f t="shared" si="122"/>
        <v>97</v>
      </c>
      <c r="BV169" s="19">
        <f t="shared" si="123"/>
        <v>239</v>
      </c>
      <c r="BW169" s="19">
        <f t="shared" si="124"/>
        <v>278</v>
      </c>
      <c r="BX169" s="19">
        <f t="shared" si="125"/>
        <v>80</v>
      </c>
      <c r="BY169" s="19">
        <f t="shared" si="126"/>
        <v>296</v>
      </c>
      <c r="BZ169" s="19">
        <f t="shared" si="127"/>
        <v>215</v>
      </c>
      <c r="CA169" s="18">
        <f t="shared" si="86"/>
        <v>85</v>
      </c>
      <c r="CB169" s="19">
        <f t="shared" si="128"/>
        <v>12</v>
      </c>
    </row>
    <row r="170" spans="1:80" s="16" customFormat="1" x14ac:dyDescent="0.2">
      <c r="A170" s="21">
        <v>94</v>
      </c>
      <c r="B170" s="34">
        <v>6623004710</v>
      </c>
      <c r="C170" s="5" t="s">
        <v>418</v>
      </c>
      <c r="D170" s="5" t="s">
        <v>131</v>
      </c>
      <c r="E170" s="19">
        <v>10</v>
      </c>
      <c r="F170" s="19">
        <v>33</v>
      </c>
      <c r="G170" s="22">
        <v>11</v>
      </c>
      <c r="H170" s="22">
        <v>38</v>
      </c>
      <c r="I170" s="22">
        <f t="shared" si="87"/>
        <v>89</v>
      </c>
      <c r="J170" s="19">
        <v>30</v>
      </c>
      <c r="K170" s="19">
        <v>3</v>
      </c>
      <c r="L170" s="19">
        <f t="shared" si="88"/>
        <v>90</v>
      </c>
      <c r="M170" s="19">
        <v>318</v>
      </c>
      <c r="N170" s="19">
        <v>246</v>
      </c>
      <c r="O170" s="19">
        <v>329</v>
      </c>
      <c r="P170" s="19">
        <v>269</v>
      </c>
      <c r="Q170" s="19">
        <f t="shared" si="89"/>
        <v>94</v>
      </c>
      <c r="R170" s="19">
        <f t="shared" si="90"/>
        <v>91</v>
      </c>
      <c r="S170" s="19">
        <v>20</v>
      </c>
      <c r="T170" s="19">
        <v>4</v>
      </c>
      <c r="U170" s="19">
        <f t="shared" si="91"/>
        <v>80</v>
      </c>
      <c r="V170" s="19">
        <v>354</v>
      </c>
      <c r="W170" s="23">
        <v>379</v>
      </c>
      <c r="X170" s="20">
        <f t="shared" si="92"/>
        <v>93</v>
      </c>
      <c r="Y170" s="42">
        <f t="shared" si="93"/>
        <v>87</v>
      </c>
      <c r="Z170" s="20">
        <f t="shared" si="94"/>
        <v>87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3</v>
      </c>
      <c r="AF170" s="19">
        <f t="shared" si="96"/>
        <v>60</v>
      </c>
      <c r="AG170" s="19">
        <v>12</v>
      </c>
      <c r="AH170" s="19">
        <v>12</v>
      </c>
      <c r="AI170" s="20">
        <f t="shared" si="97"/>
        <v>100</v>
      </c>
      <c r="AJ170" s="42">
        <f t="shared" si="98"/>
        <v>54</v>
      </c>
      <c r="AK170" s="19">
        <v>323</v>
      </c>
      <c r="AL170" s="19">
        <v>379</v>
      </c>
      <c r="AM170" s="20">
        <f t="shared" si="99"/>
        <v>85</v>
      </c>
      <c r="AN170" s="19">
        <v>373</v>
      </c>
      <c r="AO170" s="19">
        <v>379</v>
      </c>
      <c r="AP170" s="20">
        <f t="shared" si="100"/>
        <v>98</v>
      </c>
      <c r="AQ170" s="19">
        <v>282</v>
      </c>
      <c r="AR170" s="19">
        <v>286</v>
      </c>
      <c r="AS170" s="20">
        <f t="shared" si="101"/>
        <v>99</v>
      </c>
      <c r="AT170" s="20">
        <f t="shared" si="102"/>
        <v>93</v>
      </c>
      <c r="AU170" s="19">
        <v>360</v>
      </c>
      <c r="AV170" s="19">
        <v>379</v>
      </c>
      <c r="AW170" s="20">
        <f t="shared" si="103"/>
        <v>95</v>
      </c>
      <c r="AX170" s="19">
        <v>375</v>
      </c>
      <c r="AY170" s="19">
        <v>379</v>
      </c>
      <c r="AZ170" s="20">
        <f t="shared" si="104"/>
        <v>99</v>
      </c>
      <c r="BA170" s="19">
        <v>379</v>
      </c>
      <c r="BB170" s="19">
        <v>379</v>
      </c>
      <c r="BC170" s="20">
        <f t="shared" si="105"/>
        <v>100</v>
      </c>
      <c r="BD170" s="20">
        <f t="shared" si="106"/>
        <v>98</v>
      </c>
      <c r="BE170" s="20">
        <f t="shared" si="107"/>
        <v>85</v>
      </c>
      <c r="BF170" s="24"/>
      <c r="BG170" s="19">
        <f t="shared" si="108"/>
        <v>258</v>
      </c>
      <c r="BH170" s="19">
        <f t="shared" si="109"/>
        <v>239</v>
      </c>
      <c r="BI170" s="19">
        <f t="shared" si="110"/>
        <v>272</v>
      </c>
      <c r="BJ170" s="19">
        <f t="shared" si="111"/>
        <v>253</v>
      </c>
      <c r="BK170" s="19">
        <f t="shared" si="112"/>
        <v>244</v>
      </c>
      <c r="BL170" s="19">
        <f t="shared" si="113"/>
        <v>93</v>
      </c>
      <c r="BM170" s="19">
        <f t="shared" si="114"/>
        <v>202</v>
      </c>
      <c r="BN170" s="19">
        <f t="shared" si="115"/>
        <v>92</v>
      </c>
      <c r="BO170" s="19">
        <f t="shared" si="116"/>
        <v>1</v>
      </c>
      <c r="BP170" s="19">
        <f t="shared" si="117"/>
        <v>261</v>
      </c>
      <c r="BQ170" s="19">
        <f t="shared" si="118"/>
        <v>198</v>
      </c>
      <c r="BR170" s="19">
        <f t="shared" si="119"/>
        <v>112</v>
      </c>
      <c r="BS170" s="19">
        <f t="shared" si="120"/>
        <v>244</v>
      </c>
      <c r="BT170" s="19">
        <f t="shared" si="121"/>
        <v>54</v>
      </c>
      <c r="BU170" s="19">
        <f t="shared" si="122"/>
        <v>1</v>
      </c>
      <c r="BV170" s="19">
        <f t="shared" si="123"/>
        <v>290</v>
      </c>
      <c r="BW170" s="19">
        <f t="shared" si="124"/>
        <v>244</v>
      </c>
      <c r="BX170" s="19">
        <f t="shared" si="125"/>
        <v>142</v>
      </c>
      <c r="BY170" s="19">
        <f t="shared" si="126"/>
        <v>240</v>
      </c>
      <c r="BZ170" s="19">
        <f t="shared" si="127"/>
        <v>96</v>
      </c>
      <c r="CA170" s="18">
        <f t="shared" si="86"/>
        <v>85</v>
      </c>
      <c r="CB170" s="19">
        <f t="shared" si="128"/>
        <v>12</v>
      </c>
    </row>
    <row r="171" spans="1:80" s="16" customFormat="1" ht="30" x14ac:dyDescent="0.2">
      <c r="A171" s="21">
        <v>112</v>
      </c>
      <c r="B171" s="34">
        <v>6646008372</v>
      </c>
      <c r="C171" s="5" t="s">
        <v>492</v>
      </c>
      <c r="D171" s="5" t="s">
        <v>149</v>
      </c>
      <c r="E171" s="19">
        <v>10</v>
      </c>
      <c r="F171" s="19">
        <v>38</v>
      </c>
      <c r="G171" s="22">
        <v>11</v>
      </c>
      <c r="H171" s="22">
        <v>38</v>
      </c>
      <c r="I171" s="22">
        <f t="shared" si="87"/>
        <v>95</v>
      </c>
      <c r="J171" s="19">
        <v>30</v>
      </c>
      <c r="K171" s="19">
        <v>4</v>
      </c>
      <c r="L171" s="19">
        <f t="shared" si="88"/>
        <v>100</v>
      </c>
      <c r="M171" s="19">
        <v>178</v>
      </c>
      <c r="N171" s="19">
        <v>131</v>
      </c>
      <c r="O171" s="19">
        <v>178</v>
      </c>
      <c r="P171" s="19">
        <v>133</v>
      </c>
      <c r="Q171" s="19">
        <f t="shared" si="89"/>
        <v>99</v>
      </c>
      <c r="R171" s="19">
        <f t="shared" si="90"/>
        <v>98</v>
      </c>
      <c r="S171" s="19">
        <v>20</v>
      </c>
      <c r="T171" s="19">
        <v>4</v>
      </c>
      <c r="U171" s="19">
        <f t="shared" si="91"/>
        <v>80</v>
      </c>
      <c r="V171" s="19">
        <v>184</v>
      </c>
      <c r="W171" s="23">
        <v>198</v>
      </c>
      <c r="X171" s="20">
        <f t="shared" si="92"/>
        <v>93</v>
      </c>
      <c r="Y171" s="42">
        <f t="shared" si="93"/>
        <v>87</v>
      </c>
      <c r="Z171" s="20">
        <f t="shared" si="94"/>
        <v>87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3</v>
      </c>
      <c r="AF171" s="19">
        <f t="shared" si="96"/>
        <v>60</v>
      </c>
      <c r="AG171" s="19">
        <v>6</v>
      </c>
      <c r="AH171" s="19">
        <v>8</v>
      </c>
      <c r="AI171" s="20">
        <f t="shared" si="97"/>
        <v>75</v>
      </c>
      <c r="AJ171" s="42">
        <f t="shared" si="98"/>
        <v>47</v>
      </c>
      <c r="AK171" s="19">
        <v>188</v>
      </c>
      <c r="AL171" s="19">
        <v>198</v>
      </c>
      <c r="AM171" s="20">
        <f t="shared" si="99"/>
        <v>95</v>
      </c>
      <c r="AN171" s="19">
        <v>194</v>
      </c>
      <c r="AO171" s="19">
        <v>198</v>
      </c>
      <c r="AP171" s="20">
        <f t="shared" si="100"/>
        <v>98</v>
      </c>
      <c r="AQ171" s="19">
        <v>128</v>
      </c>
      <c r="AR171" s="19">
        <v>132</v>
      </c>
      <c r="AS171" s="20">
        <f t="shared" si="101"/>
        <v>97</v>
      </c>
      <c r="AT171" s="20">
        <f t="shared" si="102"/>
        <v>97</v>
      </c>
      <c r="AU171" s="19">
        <v>197</v>
      </c>
      <c r="AV171" s="19">
        <v>198</v>
      </c>
      <c r="AW171" s="20">
        <f t="shared" si="103"/>
        <v>99</v>
      </c>
      <c r="AX171" s="19">
        <v>191</v>
      </c>
      <c r="AY171" s="19">
        <v>198</v>
      </c>
      <c r="AZ171" s="20">
        <f t="shared" si="104"/>
        <v>96</v>
      </c>
      <c r="BA171" s="19">
        <v>194</v>
      </c>
      <c r="BB171" s="19">
        <v>198</v>
      </c>
      <c r="BC171" s="20">
        <f t="shared" si="105"/>
        <v>98</v>
      </c>
      <c r="BD171" s="20">
        <f t="shared" si="106"/>
        <v>98</v>
      </c>
      <c r="BE171" s="20">
        <f t="shared" si="107"/>
        <v>85</v>
      </c>
      <c r="BF171" s="24"/>
      <c r="BG171" s="19">
        <f t="shared" si="108"/>
        <v>41</v>
      </c>
      <c r="BH171" s="19">
        <f t="shared" si="109"/>
        <v>1</v>
      </c>
      <c r="BI171" s="19">
        <f t="shared" si="110"/>
        <v>52</v>
      </c>
      <c r="BJ171" s="19">
        <f t="shared" si="111"/>
        <v>253</v>
      </c>
      <c r="BK171" s="19">
        <f t="shared" si="112"/>
        <v>244</v>
      </c>
      <c r="BL171" s="19">
        <f t="shared" si="113"/>
        <v>93</v>
      </c>
      <c r="BM171" s="19">
        <f t="shared" si="114"/>
        <v>202</v>
      </c>
      <c r="BN171" s="19">
        <f t="shared" si="115"/>
        <v>92</v>
      </c>
      <c r="BO171" s="19">
        <f t="shared" si="116"/>
        <v>296</v>
      </c>
      <c r="BP171" s="19">
        <f t="shared" si="117"/>
        <v>151</v>
      </c>
      <c r="BQ171" s="19">
        <f t="shared" si="118"/>
        <v>198</v>
      </c>
      <c r="BR171" s="19">
        <f t="shared" si="119"/>
        <v>233</v>
      </c>
      <c r="BS171" s="19">
        <f t="shared" si="120"/>
        <v>78</v>
      </c>
      <c r="BT171" s="19">
        <f t="shared" si="121"/>
        <v>153</v>
      </c>
      <c r="BU171" s="19">
        <f t="shared" si="122"/>
        <v>159</v>
      </c>
      <c r="BV171" s="19">
        <f t="shared" si="123"/>
        <v>18</v>
      </c>
      <c r="BW171" s="19">
        <f t="shared" si="124"/>
        <v>244</v>
      </c>
      <c r="BX171" s="19">
        <f t="shared" si="125"/>
        <v>211</v>
      </c>
      <c r="BY171" s="19">
        <f t="shared" si="126"/>
        <v>122</v>
      </c>
      <c r="BZ171" s="19">
        <f t="shared" si="127"/>
        <v>96</v>
      </c>
      <c r="CA171" s="18">
        <f t="shared" si="86"/>
        <v>85</v>
      </c>
      <c r="CB171" s="19">
        <f t="shared" si="128"/>
        <v>12</v>
      </c>
    </row>
    <row r="172" spans="1:80" s="16" customFormat="1" x14ac:dyDescent="0.2">
      <c r="A172" s="21">
        <v>124</v>
      </c>
      <c r="B172" s="34">
        <v>6637003145</v>
      </c>
      <c r="C172" s="5" t="s">
        <v>423</v>
      </c>
      <c r="D172" s="6" t="s">
        <v>161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143</v>
      </c>
      <c r="N172" s="19">
        <v>131</v>
      </c>
      <c r="O172" s="19">
        <v>145</v>
      </c>
      <c r="P172" s="19">
        <v>135</v>
      </c>
      <c r="Q172" s="19">
        <f t="shared" si="89"/>
        <v>98</v>
      </c>
      <c r="R172" s="19">
        <f t="shared" si="90"/>
        <v>97</v>
      </c>
      <c r="S172" s="19">
        <v>20</v>
      </c>
      <c r="T172" s="19">
        <v>0</v>
      </c>
      <c r="U172" s="19">
        <f t="shared" si="91"/>
        <v>0</v>
      </c>
      <c r="V172" s="19">
        <v>148</v>
      </c>
      <c r="W172" s="23">
        <v>159</v>
      </c>
      <c r="X172" s="20">
        <f t="shared" si="92"/>
        <v>93</v>
      </c>
      <c r="Y172" s="42">
        <f t="shared" si="93"/>
        <v>47</v>
      </c>
      <c r="Z172" s="20">
        <f t="shared" si="94"/>
        <v>47</v>
      </c>
      <c r="AA172" s="19">
        <v>20</v>
      </c>
      <c r="AB172" s="19">
        <v>4</v>
      </c>
      <c r="AC172" s="19">
        <f t="shared" si="95"/>
        <v>80</v>
      </c>
      <c r="AD172" s="19">
        <v>20</v>
      </c>
      <c r="AE172" s="19">
        <v>4</v>
      </c>
      <c r="AF172" s="19">
        <f t="shared" si="96"/>
        <v>80</v>
      </c>
      <c r="AG172" s="19">
        <v>15</v>
      </c>
      <c r="AH172" s="19">
        <v>18</v>
      </c>
      <c r="AI172" s="20">
        <f t="shared" si="97"/>
        <v>83</v>
      </c>
      <c r="AJ172" s="42">
        <f t="shared" si="98"/>
        <v>81</v>
      </c>
      <c r="AK172" s="19">
        <v>157</v>
      </c>
      <c r="AL172" s="19">
        <v>159</v>
      </c>
      <c r="AM172" s="20">
        <f t="shared" si="99"/>
        <v>99</v>
      </c>
      <c r="AN172" s="19">
        <v>158</v>
      </c>
      <c r="AO172" s="19">
        <v>159</v>
      </c>
      <c r="AP172" s="20">
        <f t="shared" si="100"/>
        <v>99</v>
      </c>
      <c r="AQ172" s="19">
        <v>132</v>
      </c>
      <c r="AR172" s="19">
        <v>133</v>
      </c>
      <c r="AS172" s="20">
        <f t="shared" si="101"/>
        <v>99</v>
      </c>
      <c r="AT172" s="20">
        <f t="shared" si="102"/>
        <v>99</v>
      </c>
      <c r="AU172" s="19">
        <v>156</v>
      </c>
      <c r="AV172" s="19">
        <v>159</v>
      </c>
      <c r="AW172" s="20">
        <f t="shared" si="103"/>
        <v>98</v>
      </c>
      <c r="AX172" s="19">
        <v>156</v>
      </c>
      <c r="AY172" s="19">
        <v>159</v>
      </c>
      <c r="AZ172" s="20">
        <f t="shared" si="104"/>
        <v>98</v>
      </c>
      <c r="BA172" s="19">
        <v>157</v>
      </c>
      <c r="BB172" s="19">
        <v>159</v>
      </c>
      <c r="BC172" s="20">
        <f t="shared" si="105"/>
        <v>99</v>
      </c>
      <c r="BD172" s="20">
        <f t="shared" si="106"/>
        <v>99</v>
      </c>
      <c r="BE172" s="20">
        <f t="shared" si="107"/>
        <v>85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94</v>
      </c>
      <c r="BJ172" s="19">
        <f t="shared" si="111"/>
        <v>359</v>
      </c>
      <c r="BK172" s="19">
        <f t="shared" si="112"/>
        <v>364</v>
      </c>
      <c r="BL172" s="19">
        <f t="shared" si="113"/>
        <v>93</v>
      </c>
      <c r="BM172" s="19">
        <f t="shared" si="114"/>
        <v>6</v>
      </c>
      <c r="BN172" s="19">
        <f t="shared" si="115"/>
        <v>41</v>
      </c>
      <c r="BO172" s="19">
        <f t="shared" si="116"/>
        <v>266</v>
      </c>
      <c r="BP172" s="19">
        <f t="shared" si="117"/>
        <v>46</v>
      </c>
      <c r="BQ172" s="19">
        <f t="shared" si="118"/>
        <v>112</v>
      </c>
      <c r="BR172" s="19">
        <f t="shared" si="119"/>
        <v>112</v>
      </c>
      <c r="BS172" s="19">
        <f t="shared" si="120"/>
        <v>128</v>
      </c>
      <c r="BT172" s="19">
        <f t="shared" si="121"/>
        <v>76</v>
      </c>
      <c r="BU172" s="19">
        <f t="shared" si="122"/>
        <v>97</v>
      </c>
      <c r="BV172" s="19">
        <f t="shared" si="123"/>
        <v>59</v>
      </c>
      <c r="BW172" s="19">
        <f t="shared" si="124"/>
        <v>364</v>
      </c>
      <c r="BX172" s="19">
        <f t="shared" si="125"/>
        <v>25</v>
      </c>
      <c r="BY172" s="19">
        <f t="shared" si="126"/>
        <v>31</v>
      </c>
      <c r="BZ172" s="19">
        <f t="shared" si="127"/>
        <v>36</v>
      </c>
      <c r="CA172" s="18">
        <f t="shared" si="86"/>
        <v>85</v>
      </c>
      <c r="CB172" s="19">
        <f t="shared" si="128"/>
        <v>12</v>
      </c>
    </row>
    <row r="173" spans="1:80" s="16" customFormat="1" ht="30" x14ac:dyDescent="0.2">
      <c r="A173" s="21">
        <v>139</v>
      </c>
      <c r="B173" s="34">
        <v>6619014137</v>
      </c>
      <c r="C173" s="39" t="s">
        <v>491</v>
      </c>
      <c r="D173" s="6" t="s">
        <v>176</v>
      </c>
      <c r="E173" s="19">
        <v>11</v>
      </c>
      <c r="F173" s="19">
        <v>38</v>
      </c>
      <c r="G173" s="22">
        <v>11</v>
      </c>
      <c r="H173" s="22">
        <v>38</v>
      </c>
      <c r="I173" s="22">
        <f t="shared" si="87"/>
        <v>100</v>
      </c>
      <c r="J173" s="19">
        <v>30</v>
      </c>
      <c r="K173" s="19">
        <v>4</v>
      </c>
      <c r="L173" s="19">
        <f t="shared" si="88"/>
        <v>100</v>
      </c>
      <c r="M173" s="19">
        <v>97</v>
      </c>
      <c r="N173" s="19">
        <v>84</v>
      </c>
      <c r="O173" s="19">
        <v>97</v>
      </c>
      <c r="P173" s="19">
        <v>84</v>
      </c>
      <c r="Q173" s="19">
        <f t="shared" si="89"/>
        <v>100</v>
      </c>
      <c r="R173" s="19">
        <f t="shared" si="90"/>
        <v>100</v>
      </c>
      <c r="S173" s="19">
        <v>20</v>
      </c>
      <c r="T173" s="19">
        <v>4</v>
      </c>
      <c r="U173" s="19">
        <f t="shared" si="91"/>
        <v>80</v>
      </c>
      <c r="V173" s="19">
        <v>103</v>
      </c>
      <c r="W173" s="23">
        <v>122</v>
      </c>
      <c r="X173" s="20">
        <f t="shared" si="92"/>
        <v>84</v>
      </c>
      <c r="Y173" s="42">
        <f t="shared" si="93"/>
        <v>82</v>
      </c>
      <c r="Z173" s="20">
        <f t="shared" si="94"/>
        <v>82</v>
      </c>
      <c r="AA173" s="19">
        <v>20</v>
      </c>
      <c r="AB173" s="19">
        <v>0</v>
      </c>
      <c r="AC173" s="19">
        <f t="shared" si="95"/>
        <v>0</v>
      </c>
      <c r="AD173" s="19">
        <v>20</v>
      </c>
      <c r="AE173" s="19">
        <v>2</v>
      </c>
      <c r="AF173" s="19">
        <f t="shared" si="96"/>
        <v>40</v>
      </c>
      <c r="AG173" s="19">
        <v>3</v>
      </c>
      <c r="AH173" s="19">
        <v>3</v>
      </c>
      <c r="AI173" s="20">
        <f t="shared" si="97"/>
        <v>100</v>
      </c>
      <c r="AJ173" s="42">
        <f t="shared" si="98"/>
        <v>46</v>
      </c>
      <c r="AK173" s="19">
        <v>121</v>
      </c>
      <c r="AL173" s="19">
        <v>122</v>
      </c>
      <c r="AM173" s="20">
        <f t="shared" si="99"/>
        <v>99</v>
      </c>
      <c r="AN173" s="19">
        <v>120</v>
      </c>
      <c r="AO173" s="19">
        <v>122</v>
      </c>
      <c r="AP173" s="20">
        <f t="shared" si="100"/>
        <v>98</v>
      </c>
      <c r="AQ173" s="19">
        <v>100</v>
      </c>
      <c r="AR173" s="19">
        <v>101</v>
      </c>
      <c r="AS173" s="20">
        <f t="shared" si="101"/>
        <v>99</v>
      </c>
      <c r="AT173" s="20">
        <f t="shared" si="102"/>
        <v>99</v>
      </c>
      <c r="AU173" s="19">
        <v>122</v>
      </c>
      <c r="AV173" s="19">
        <v>122</v>
      </c>
      <c r="AW173" s="20">
        <f t="shared" si="103"/>
        <v>100</v>
      </c>
      <c r="AX173" s="19">
        <v>120</v>
      </c>
      <c r="AY173" s="19">
        <v>122</v>
      </c>
      <c r="AZ173" s="20">
        <f t="shared" si="104"/>
        <v>98</v>
      </c>
      <c r="BA173" s="19">
        <v>119</v>
      </c>
      <c r="BB173" s="19">
        <v>122</v>
      </c>
      <c r="BC173" s="20">
        <f t="shared" si="105"/>
        <v>98</v>
      </c>
      <c r="BD173" s="20">
        <f t="shared" si="106"/>
        <v>99</v>
      </c>
      <c r="BE173" s="20">
        <f t="shared" si="107"/>
        <v>85</v>
      </c>
      <c r="BF173" s="24"/>
      <c r="BG173" s="19">
        <f t="shared" si="108"/>
        <v>1</v>
      </c>
      <c r="BH173" s="19">
        <f t="shared" si="109"/>
        <v>1</v>
      </c>
      <c r="BI173" s="19">
        <f t="shared" si="110"/>
        <v>1</v>
      </c>
      <c r="BJ173" s="19">
        <f t="shared" si="111"/>
        <v>253</v>
      </c>
      <c r="BK173" s="19">
        <f t="shared" si="112"/>
        <v>297</v>
      </c>
      <c r="BL173" s="19">
        <f t="shared" si="113"/>
        <v>251</v>
      </c>
      <c r="BM173" s="19">
        <f t="shared" si="114"/>
        <v>202</v>
      </c>
      <c r="BN173" s="19">
        <f t="shared" si="115"/>
        <v>185</v>
      </c>
      <c r="BO173" s="19">
        <f t="shared" si="116"/>
        <v>1</v>
      </c>
      <c r="BP173" s="19">
        <f t="shared" si="117"/>
        <v>46</v>
      </c>
      <c r="BQ173" s="19">
        <f t="shared" si="118"/>
        <v>198</v>
      </c>
      <c r="BR173" s="19">
        <f t="shared" si="119"/>
        <v>112</v>
      </c>
      <c r="BS173" s="19">
        <f t="shared" si="120"/>
        <v>1</v>
      </c>
      <c r="BT173" s="19">
        <f t="shared" si="121"/>
        <v>76</v>
      </c>
      <c r="BU173" s="19">
        <f t="shared" si="122"/>
        <v>159</v>
      </c>
      <c r="BV173" s="19">
        <f t="shared" si="123"/>
        <v>1</v>
      </c>
      <c r="BW173" s="19">
        <f t="shared" si="124"/>
        <v>297</v>
      </c>
      <c r="BX173" s="19">
        <f t="shared" si="125"/>
        <v>217</v>
      </c>
      <c r="BY173" s="19">
        <f t="shared" si="126"/>
        <v>31</v>
      </c>
      <c r="BZ173" s="19">
        <f t="shared" si="127"/>
        <v>36</v>
      </c>
      <c r="CA173" s="18">
        <f t="shared" si="86"/>
        <v>85</v>
      </c>
      <c r="CB173" s="19">
        <f t="shared" si="128"/>
        <v>12</v>
      </c>
    </row>
    <row r="174" spans="1:80" s="16" customFormat="1" ht="30" x14ac:dyDescent="0.2">
      <c r="A174" s="21">
        <v>154</v>
      </c>
      <c r="B174" s="34">
        <v>6666008324</v>
      </c>
      <c r="C174" s="39" t="s">
        <v>506</v>
      </c>
      <c r="D174" s="6" t="s">
        <v>191</v>
      </c>
      <c r="E174" s="19">
        <v>10</v>
      </c>
      <c r="F174" s="19">
        <v>38</v>
      </c>
      <c r="G174" s="22">
        <v>11</v>
      </c>
      <c r="H174" s="22">
        <v>38</v>
      </c>
      <c r="I174" s="22">
        <f t="shared" si="87"/>
        <v>95</v>
      </c>
      <c r="J174" s="19">
        <v>30</v>
      </c>
      <c r="K174" s="19">
        <v>3</v>
      </c>
      <c r="L174" s="19">
        <f t="shared" si="88"/>
        <v>90</v>
      </c>
      <c r="M174" s="19">
        <v>59</v>
      </c>
      <c r="N174" s="19">
        <v>48</v>
      </c>
      <c r="O174" s="19">
        <v>60</v>
      </c>
      <c r="P174" s="19">
        <v>49</v>
      </c>
      <c r="Q174" s="19">
        <f t="shared" si="89"/>
        <v>98</v>
      </c>
      <c r="R174" s="19">
        <f t="shared" si="90"/>
        <v>95</v>
      </c>
      <c r="S174" s="19">
        <v>20</v>
      </c>
      <c r="T174" s="19">
        <v>3</v>
      </c>
      <c r="U174" s="19">
        <f t="shared" si="91"/>
        <v>60</v>
      </c>
      <c r="V174" s="19">
        <v>51</v>
      </c>
      <c r="W174" s="23">
        <v>68</v>
      </c>
      <c r="X174" s="20">
        <f t="shared" si="92"/>
        <v>75</v>
      </c>
      <c r="Y174" s="42">
        <f t="shared" si="93"/>
        <v>68</v>
      </c>
      <c r="Z174" s="20">
        <f t="shared" si="94"/>
        <v>68</v>
      </c>
      <c r="AA174" s="19">
        <v>20</v>
      </c>
      <c r="AB174" s="19">
        <v>1</v>
      </c>
      <c r="AC174" s="19">
        <f t="shared" si="95"/>
        <v>20</v>
      </c>
      <c r="AD174" s="19">
        <v>20</v>
      </c>
      <c r="AE174" s="19">
        <v>4</v>
      </c>
      <c r="AF174" s="19">
        <f t="shared" si="96"/>
        <v>80</v>
      </c>
      <c r="AG174" s="19">
        <v>2</v>
      </c>
      <c r="AH174" s="19">
        <v>2</v>
      </c>
      <c r="AI174" s="20">
        <f t="shared" si="97"/>
        <v>100</v>
      </c>
      <c r="AJ174" s="42">
        <f t="shared" si="98"/>
        <v>68</v>
      </c>
      <c r="AK174" s="19">
        <v>66</v>
      </c>
      <c r="AL174" s="19">
        <v>68</v>
      </c>
      <c r="AM174" s="20">
        <f t="shared" si="99"/>
        <v>97</v>
      </c>
      <c r="AN174" s="19">
        <v>66</v>
      </c>
      <c r="AO174" s="19">
        <v>68</v>
      </c>
      <c r="AP174" s="20">
        <f t="shared" si="100"/>
        <v>97</v>
      </c>
      <c r="AQ174" s="19">
        <v>49</v>
      </c>
      <c r="AR174" s="19">
        <v>53</v>
      </c>
      <c r="AS174" s="20">
        <f t="shared" si="101"/>
        <v>92</v>
      </c>
      <c r="AT174" s="20">
        <f t="shared" si="102"/>
        <v>96</v>
      </c>
      <c r="AU174" s="19">
        <v>67</v>
      </c>
      <c r="AV174" s="19">
        <v>68</v>
      </c>
      <c r="AW174" s="20">
        <f t="shared" si="103"/>
        <v>99</v>
      </c>
      <c r="AX174" s="19">
        <v>62</v>
      </c>
      <c r="AY174" s="19">
        <v>68</v>
      </c>
      <c r="AZ174" s="20">
        <f t="shared" si="104"/>
        <v>91</v>
      </c>
      <c r="BA174" s="19">
        <v>66</v>
      </c>
      <c r="BB174" s="19">
        <v>68</v>
      </c>
      <c r="BC174" s="20">
        <f t="shared" si="105"/>
        <v>97</v>
      </c>
      <c r="BD174" s="20">
        <f t="shared" si="106"/>
        <v>96</v>
      </c>
      <c r="BE174" s="20">
        <f t="shared" si="107"/>
        <v>85</v>
      </c>
      <c r="BF174" s="24"/>
      <c r="BG174" s="19">
        <f t="shared" si="108"/>
        <v>41</v>
      </c>
      <c r="BH174" s="19">
        <f t="shared" si="109"/>
        <v>239</v>
      </c>
      <c r="BI174" s="19">
        <f t="shared" si="110"/>
        <v>94</v>
      </c>
      <c r="BJ174" s="19">
        <f t="shared" si="111"/>
        <v>319</v>
      </c>
      <c r="BK174" s="19">
        <f t="shared" si="112"/>
        <v>340</v>
      </c>
      <c r="BL174" s="19">
        <f t="shared" si="113"/>
        <v>340</v>
      </c>
      <c r="BM174" s="19">
        <f t="shared" si="114"/>
        <v>117</v>
      </c>
      <c r="BN174" s="19">
        <f t="shared" si="115"/>
        <v>41</v>
      </c>
      <c r="BO174" s="19">
        <f t="shared" si="116"/>
        <v>1</v>
      </c>
      <c r="BP174" s="19">
        <f t="shared" si="117"/>
        <v>98</v>
      </c>
      <c r="BQ174" s="19">
        <f t="shared" si="118"/>
        <v>254</v>
      </c>
      <c r="BR174" s="19">
        <f t="shared" si="119"/>
        <v>347</v>
      </c>
      <c r="BS174" s="19">
        <f t="shared" si="120"/>
        <v>78</v>
      </c>
      <c r="BT174" s="19">
        <f t="shared" si="121"/>
        <v>303</v>
      </c>
      <c r="BU174" s="19">
        <f t="shared" si="122"/>
        <v>223</v>
      </c>
      <c r="BV174" s="19">
        <f t="shared" si="123"/>
        <v>142</v>
      </c>
      <c r="BW174" s="19">
        <f t="shared" si="124"/>
        <v>340</v>
      </c>
      <c r="BX174" s="19">
        <f t="shared" si="125"/>
        <v>69</v>
      </c>
      <c r="BY174" s="19">
        <f t="shared" si="126"/>
        <v>160</v>
      </c>
      <c r="BZ174" s="19">
        <f t="shared" si="127"/>
        <v>215</v>
      </c>
      <c r="CA174" s="18">
        <f t="shared" si="86"/>
        <v>85</v>
      </c>
      <c r="CB174" s="19">
        <f t="shared" si="128"/>
        <v>12</v>
      </c>
    </row>
    <row r="175" spans="1:80" s="16" customFormat="1" x14ac:dyDescent="0.2">
      <c r="A175" s="21">
        <v>175</v>
      </c>
      <c r="B175" s="34">
        <v>6604010926</v>
      </c>
      <c r="C175" s="39" t="s">
        <v>501</v>
      </c>
      <c r="D175" s="6" t="s">
        <v>211</v>
      </c>
      <c r="E175" s="19">
        <v>10</v>
      </c>
      <c r="F175" s="19">
        <v>38</v>
      </c>
      <c r="G175" s="22">
        <v>11</v>
      </c>
      <c r="H175" s="22">
        <v>38</v>
      </c>
      <c r="I175" s="22">
        <f t="shared" si="87"/>
        <v>95</v>
      </c>
      <c r="J175" s="19">
        <v>30</v>
      </c>
      <c r="K175" s="19">
        <v>4</v>
      </c>
      <c r="L175" s="19">
        <f t="shared" si="88"/>
        <v>100</v>
      </c>
      <c r="M175" s="19">
        <v>131</v>
      </c>
      <c r="N175" s="19">
        <v>107</v>
      </c>
      <c r="O175" s="19">
        <v>133</v>
      </c>
      <c r="P175" s="19">
        <v>114</v>
      </c>
      <c r="Q175" s="19">
        <f t="shared" si="89"/>
        <v>96</v>
      </c>
      <c r="R175" s="19">
        <f t="shared" si="90"/>
        <v>97</v>
      </c>
      <c r="S175" s="19">
        <v>20</v>
      </c>
      <c r="T175" s="19">
        <v>4</v>
      </c>
      <c r="U175" s="19">
        <f t="shared" si="91"/>
        <v>80</v>
      </c>
      <c r="V175" s="19">
        <v>105</v>
      </c>
      <c r="W175" s="23">
        <v>155</v>
      </c>
      <c r="X175" s="20">
        <f t="shared" si="92"/>
        <v>68</v>
      </c>
      <c r="Y175" s="42">
        <f t="shared" si="93"/>
        <v>74</v>
      </c>
      <c r="Z175" s="20">
        <f t="shared" si="94"/>
        <v>74</v>
      </c>
      <c r="AA175" s="19">
        <v>20</v>
      </c>
      <c r="AB175" s="19">
        <v>3</v>
      </c>
      <c r="AC175" s="19">
        <f t="shared" si="95"/>
        <v>60</v>
      </c>
      <c r="AD175" s="19">
        <v>20</v>
      </c>
      <c r="AE175" s="19">
        <v>3</v>
      </c>
      <c r="AF175" s="19">
        <f t="shared" si="96"/>
        <v>60</v>
      </c>
      <c r="AG175" s="19">
        <v>5</v>
      </c>
      <c r="AH175" s="19">
        <v>7</v>
      </c>
      <c r="AI175" s="20">
        <f t="shared" si="97"/>
        <v>71</v>
      </c>
      <c r="AJ175" s="42">
        <f t="shared" si="98"/>
        <v>63</v>
      </c>
      <c r="AK175" s="19">
        <v>144</v>
      </c>
      <c r="AL175" s="19">
        <v>155</v>
      </c>
      <c r="AM175" s="20">
        <f t="shared" si="99"/>
        <v>93</v>
      </c>
      <c r="AN175" s="19">
        <v>155</v>
      </c>
      <c r="AO175" s="19">
        <v>155</v>
      </c>
      <c r="AP175" s="20">
        <f t="shared" si="100"/>
        <v>100</v>
      </c>
      <c r="AQ175" s="19">
        <v>125</v>
      </c>
      <c r="AR175" s="19">
        <v>127</v>
      </c>
      <c r="AS175" s="20">
        <f t="shared" si="101"/>
        <v>98</v>
      </c>
      <c r="AT175" s="20">
        <f t="shared" si="102"/>
        <v>97</v>
      </c>
      <c r="AU175" s="19">
        <v>153</v>
      </c>
      <c r="AV175" s="19">
        <v>155</v>
      </c>
      <c r="AW175" s="20">
        <f t="shared" si="103"/>
        <v>99</v>
      </c>
      <c r="AX175" s="19">
        <v>149</v>
      </c>
      <c r="AY175" s="19">
        <v>155</v>
      </c>
      <c r="AZ175" s="20">
        <f t="shared" si="104"/>
        <v>96</v>
      </c>
      <c r="BA175" s="19">
        <v>144</v>
      </c>
      <c r="BB175" s="19">
        <v>155</v>
      </c>
      <c r="BC175" s="20">
        <f t="shared" si="105"/>
        <v>93</v>
      </c>
      <c r="BD175" s="20">
        <f t="shared" si="106"/>
        <v>95</v>
      </c>
      <c r="BE175" s="20">
        <f t="shared" si="107"/>
        <v>85</v>
      </c>
      <c r="BF175" s="24"/>
      <c r="BG175" s="19">
        <f t="shared" si="108"/>
        <v>41</v>
      </c>
      <c r="BH175" s="19">
        <f t="shared" si="109"/>
        <v>1</v>
      </c>
      <c r="BI175" s="19">
        <f t="shared" si="110"/>
        <v>181</v>
      </c>
      <c r="BJ175" s="19">
        <f t="shared" si="111"/>
        <v>253</v>
      </c>
      <c r="BK175" s="19">
        <f t="shared" si="112"/>
        <v>328</v>
      </c>
      <c r="BL175" s="19">
        <f t="shared" si="113"/>
        <v>366</v>
      </c>
      <c r="BM175" s="19">
        <f t="shared" si="114"/>
        <v>28</v>
      </c>
      <c r="BN175" s="19">
        <f t="shared" si="115"/>
        <v>92</v>
      </c>
      <c r="BO175" s="19">
        <f t="shared" si="116"/>
        <v>312</v>
      </c>
      <c r="BP175" s="19">
        <f t="shared" si="117"/>
        <v>189</v>
      </c>
      <c r="BQ175" s="19">
        <f t="shared" si="118"/>
        <v>1</v>
      </c>
      <c r="BR175" s="19">
        <f t="shared" si="119"/>
        <v>172</v>
      </c>
      <c r="BS175" s="19">
        <f t="shared" si="120"/>
        <v>78</v>
      </c>
      <c r="BT175" s="19">
        <f t="shared" si="121"/>
        <v>153</v>
      </c>
      <c r="BU175" s="19">
        <f t="shared" si="122"/>
        <v>339</v>
      </c>
      <c r="BV175" s="19">
        <f t="shared" si="123"/>
        <v>59</v>
      </c>
      <c r="BW175" s="19">
        <f t="shared" si="124"/>
        <v>328</v>
      </c>
      <c r="BX175" s="19">
        <f t="shared" si="125"/>
        <v>95</v>
      </c>
      <c r="BY175" s="19">
        <f t="shared" si="126"/>
        <v>122</v>
      </c>
      <c r="BZ175" s="19">
        <f t="shared" si="127"/>
        <v>259</v>
      </c>
      <c r="CA175" s="18">
        <f t="shared" si="86"/>
        <v>85</v>
      </c>
      <c r="CB175" s="19">
        <f t="shared" si="128"/>
        <v>12</v>
      </c>
    </row>
    <row r="176" spans="1:80" s="16" customFormat="1" x14ac:dyDescent="0.2">
      <c r="A176" s="21">
        <v>187</v>
      </c>
      <c r="B176" s="34">
        <v>6602008262</v>
      </c>
      <c r="C176" s="39" t="s">
        <v>486</v>
      </c>
      <c r="D176" s="6" t="s">
        <v>223</v>
      </c>
      <c r="E176" s="19">
        <v>8</v>
      </c>
      <c r="F176" s="19">
        <v>33</v>
      </c>
      <c r="G176" s="22">
        <v>11</v>
      </c>
      <c r="H176" s="22">
        <v>38</v>
      </c>
      <c r="I176" s="22">
        <f t="shared" si="87"/>
        <v>80</v>
      </c>
      <c r="J176" s="19">
        <v>30</v>
      </c>
      <c r="K176" s="19">
        <v>3</v>
      </c>
      <c r="L176" s="19">
        <f t="shared" si="88"/>
        <v>90</v>
      </c>
      <c r="M176" s="19">
        <v>50</v>
      </c>
      <c r="N176" s="19">
        <v>36</v>
      </c>
      <c r="O176" s="19">
        <v>53</v>
      </c>
      <c r="P176" s="19">
        <v>39</v>
      </c>
      <c r="Q176" s="19">
        <f t="shared" si="89"/>
        <v>93</v>
      </c>
      <c r="R176" s="19">
        <f t="shared" si="90"/>
        <v>88</v>
      </c>
      <c r="S176" s="19">
        <v>20</v>
      </c>
      <c r="T176" s="19">
        <v>5</v>
      </c>
      <c r="U176" s="19">
        <f t="shared" si="91"/>
        <v>100</v>
      </c>
      <c r="V176" s="19">
        <v>55</v>
      </c>
      <c r="W176" s="23">
        <v>59</v>
      </c>
      <c r="X176" s="20">
        <f t="shared" si="92"/>
        <v>93</v>
      </c>
      <c r="Y176" s="42">
        <f t="shared" si="93"/>
        <v>97</v>
      </c>
      <c r="Z176" s="20">
        <f t="shared" si="94"/>
        <v>97</v>
      </c>
      <c r="AA176" s="19">
        <v>20</v>
      </c>
      <c r="AB176" s="19">
        <v>2</v>
      </c>
      <c r="AC176" s="19">
        <f t="shared" si="95"/>
        <v>40</v>
      </c>
      <c r="AD176" s="19">
        <v>20</v>
      </c>
      <c r="AE176" s="19">
        <v>1</v>
      </c>
      <c r="AF176" s="19">
        <f t="shared" si="96"/>
        <v>20</v>
      </c>
      <c r="AG176" s="19">
        <v>2</v>
      </c>
      <c r="AH176" s="19">
        <v>2</v>
      </c>
      <c r="AI176" s="20">
        <f t="shared" si="97"/>
        <v>100</v>
      </c>
      <c r="AJ176" s="42">
        <f t="shared" si="98"/>
        <v>50</v>
      </c>
      <c r="AK176" s="19">
        <v>55</v>
      </c>
      <c r="AL176" s="19">
        <v>59</v>
      </c>
      <c r="AM176" s="20">
        <f t="shared" si="99"/>
        <v>93</v>
      </c>
      <c r="AN176" s="19">
        <v>56</v>
      </c>
      <c r="AO176" s="19">
        <v>59</v>
      </c>
      <c r="AP176" s="20">
        <f t="shared" si="100"/>
        <v>95</v>
      </c>
      <c r="AQ176" s="19">
        <v>44</v>
      </c>
      <c r="AR176" s="19">
        <v>47</v>
      </c>
      <c r="AS176" s="20">
        <f t="shared" si="101"/>
        <v>94</v>
      </c>
      <c r="AT176" s="20">
        <f t="shared" si="102"/>
        <v>94</v>
      </c>
      <c r="AU176" s="19">
        <v>58</v>
      </c>
      <c r="AV176" s="19">
        <v>59</v>
      </c>
      <c r="AW176" s="20">
        <f t="shared" si="103"/>
        <v>98</v>
      </c>
      <c r="AX176" s="19">
        <v>52</v>
      </c>
      <c r="AY176" s="19">
        <v>59</v>
      </c>
      <c r="AZ176" s="20">
        <f t="shared" si="104"/>
        <v>88</v>
      </c>
      <c r="BA176" s="19">
        <v>58</v>
      </c>
      <c r="BB176" s="19">
        <v>59</v>
      </c>
      <c r="BC176" s="20">
        <f t="shared" si="105"/>
        <v>98</v>
      </c>
      <c r="BD176" s="20">
        <f t="shared" si="106"/>
        <v>96</v>
      </c>
      <c r="BE176" s="20">
        <f t="shared" si="107"/>
        <v>85</v>
      </c>
      <c r="BF176" s="24"/>
      <c r="BG176" s="19">
        <f t="shared" si="108"/>
        <v>339</v>
      </c>
      <c r="BH176" s="19">
        <f t="shared" si="109"/>
        <v>239</v>
      </c>
      <c r="BI176" s="19">
        <f t="shared" si="110"/>
        <v>301</v>
      </c>
      <c r="BJ176" s="19">
        <f t="shared" si="111"/>
        <v>1</v>
      </c>
      <c r="BK176" s="19">
        <f t="shared" si="112"/>
        <v>47</v>
      </c>
      <c r="BL176" s="19">
        <f t="shared" si="113"/>
        <v>93</v>
      </c>
      <c r="BM176" s="19">
        <f t="shared" si="114"/>
        <v>62</v>
      </c>
      <c r="BN176" s="19">
        <f t="shared" si="115"/>
        <v>269</v>
      </c>
      <c r="BO176" s="19">
        <f t="shared" si="116"/>
        <v>1</v>
      </c>
      <c r="BP176" s="19">
        <f t="shared" si="117"/>
        <v>189</v>
      </c>
      <c r="BQ176" s="19">
        <f t="shared" si="118"/>
        <v>338</v>
      </c>
      <c r="BR176" s="19">
        <f t="shared" si="119"/>
        <v>328</v>
      </c>
      <c r="BS176" s="19">
        <f t="shared" si="120"/>
        <v>128</v>
      </c>
      <c r="BT176" s="19">
        <f t="shared" si="121"/>
        <v>346</v>
      </c>
      <c r="BU176" s="19">
        <f t="shared" si="122"/>
        <v>159</v>
      </c>
      <c r="BV176" s="19">
        <f t="shared" si="123"/>
        <v>328</v>
      </c>
      <c r="BW176" s="19">
        <f t="shared" si="124"/>
        <v>47</v>
      </c>
      <c r="BX176" s="19">
        <f t="shared" si="125"/>
        <v>191</v>
      </c>
      <c r="BY176" s="19">
        <f t="shared" si="126"/>
        <v>221</v>
      </c>
      <c r="BZ176" s="19">
        <f t="shared" si="127"/>
        <v>215</v>
      </c>
      <c r="CA176" s="18">
        <f t="shared" si="86"/>
        <v>85</v>
      </c>
      <c r="CB176" s="19">
        <f t="shared" si="128"/>
        <v>12</v>
      </c>
    </row>
    <row r="177" spans="1:80" s="16" customFormat="1" ht="30" x14ac:dyDescent="0.2">
      <c r="A177" s="21">
        <v>191</v>
      </c>
      <c r="B177" s="34">
        <v>6611007561</v>
      </c>
      <c r="C177" s="39" t="s">
        <v>490</v>
      </c>
      <c r="D177" s="5" t="s">
        <v>227</v>
      </c>
      <c r="E177" s="19">
        <v>8</v>
      </c>
      <c r="F177" s="19">
        <v>35</v>
      </c>
      <c r="G177" s="22">
        <v>11</v>
      </c>
      <c r="H177" s="22">
        <v>38</v>
      </c>
      <c r="I177" s="22">
        <f t="shared" si="87"/>
        <v>82</v>
      </c>
      <c r="J177" s="19">
        <v>30</v>
      </c>
      <c r="K177" s="19">
        <v>4</v>
      </c>
      <c r="L177" s="19">
        <f t="shared" si="88"/>
        <v>100</v>
      </c>
      <c r="M177" s="19">
        <v>14</v>
      </c>
      <c r="N177" s="19">
        <v>15</v>
      </c>
      <c r="O177" s="19">
        <v>14</v>
      </c>
      <c r="P177" s="19">
        <v>15</v>
      </c>
      <c r="Q177" s="19">
        <f t="shared" si="89"/>
        <v>100</v>
      </c>
      <c r="R177" s="19">
        <f t="shared" si="90"/>
        <v>95</v>
      </c>
      <c r="S177" s="19">
        <v>20</v>
      </c>
      <c r="T177" s="19">
        <v>4</v>
      </c>
      <c r="U177" s="19">
        <f t="shared" si="91"/>
        <v>80</v>
      </c>
      <c r="V177" s="19">
        <v>17</v>
      </c>
      <c r="W177" s="23">
        <v>19</v>
      </c>
      <c r="X177" s="20">
        <f t="shared" si="92"/>
        <v>89</v>
      </c>
      <c r="Y177" s="42">
        <f t="shared" si="93"/>
        <v>85</v>
      </c>
      <c r="Z177" s="20">
        <f t="shared" si="94"/>
        <v>85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1</v>
      </c>
      <c r="AH177" s="19">
        <v>1</v>
      </c>
      <c r="AI177" s="20">
        <f t="shared" si="97"/>
        <v>100</v>
      </c>
      <c r="AJ177" s="42">
        <f t="shared" si="98"/>
        <v>72</v>
      </c>
      <c r="AK177" s="19">
        <v>8</v>
      </c>
      <c r="AL177" s="19">
        <v>19</v>
      </c>
      <c r="AM177" s="20">
        <f t="shared" si="99"/>
        <v>42</v>
      </c>
      <c r="AN177" s="19">
        <v>19</v>
      </c>
      <c r="AO177" s="19">
        <v>19</v>
      </c>
      <c r="AP177" s="20">
        <f t="shared" si="100"/>
        <v>100</v>
      </c>
      <c r="AQ177" s="19">
        <v>17</v>
      </c>
      <c r="AR177" s="19">
        <v>17</v>
      </c>
      <c r="AS177" s="20">
        <f t="shared" si="101"/>
        <v>100</v>
      </c>
      <c r="AT177" s="20">
        <f t="shared" si="102"/>
        <v>77</v>
      </c>
      <c r="AU177" s="19">
        <v>19</v>
      </c>
      <c r="AV177" s="19">
        <v>19</v>
      </c>
      <c r="AW177" s="20">
        <f t="shared" si="103"/>
        <v>100</v>
      </c>
      <c r="AX177" s="19">
        <v>17</v>
      </c>
      <c r="AY177" s="19">
        <v>19</v>
      </c>
      <c r="AZ177" s="20">
        <f t="shared" si="104"/>
        <v>89</v>
      </c>
      <c r="BA177" s="19">
        <v>19</v>
      </c>
      <c r="BB177" s="19">
        <v>19</v>
      </c>
      <c r="BC177" s="20">
        <f t="shared" si="105"/>
        <v>100</v>
      </c>
      <c r="BD177" s="20">
        <f t="shared" si="106"/>
        <v>98</v>
      </c>
      <c r="BE177" s="20">
        <f t="shared" si="107"/>
        <v>85</v>
      </c>
      <c r="BF177" s="24"/>
      <c r="BG177" s="19">
        <f t="shared" si="108"/>
        <v>328</v>
      </c>
      <c r="BH177" s="19">
        <f t="shared" si="109"/>
        <v>1</v>
      </c>
      <c r="BI177" s="19">
        <f t="shared" si="110"/>
        <v>1</v>
      </c>
      <c r="BJ177" s="19">
        <f t="shared" si="111"/>
        <v>253</v>
      </c>
      <c r="BK177" s="19">
        <f t="shared" si="112"/>
        <v>268</v>
      </c>
      <c r="BL177" s="19">
        <f t="shared" si="113"/>
        <v>175</v>
      </c>
      <c r="BM177" s="19">
        <f t="shared" si="114"/>
        <v>28</v>
      </c>
      <c r="BN177" s="19">
        <f t="shared" si="115"/>
        <v>92</v>
      </c>
      <c r="BO177" s="19">
        <f t="shared" si="116"/>
        <v>1</v>
      </c>
      <c r="BP177" s="19">
        <f t="shared" si="117"/>
        <v>376</v>
      </c>
      <c r="BQ177" s="19">
        <f t="shared" si="118"/>
        <v>1</v>
      </c>
      <c r="BR177" s="19">
        <f t="shared" si="119"/>
        <v>1</v>
      </c>
      <c r="BS177" s="19">
        <f t="shared" si="120"/>
        <v>1</v>
      </c>
      <c r="BT177" s="19">
        <f t="shared" si="121"/>
        <v>334</v>
      </c>
      <c r="BU177" s="19">
        <f t="shared" si="122"/>
        <v>1</v>
      </c>
      <c r="BV177" s="19">
        <f t="shared" si="123"/>
        <v>142</v>
      </c>
      <c r="BW177" s="19">
        <f t="shared" si="124"/>
        <v>268</v>
      </c>
      <c r="BX177" s="19">
        <f t="shared" si="125"/>
        <v>63</v>
      </c>
      <c r="BY177" s="19">
        <f t="shared" si="126"/>
        <v>360</v>
      </c>
      <c r="BZ177" s="19">
        <f t="shared" si="127"/>
        <v>96</v>
      </c>
      <c r="CA177" s="18">
        <f t="shared" si="86"/>
        <v>85</v>
      </c>
      <c r="CB177" s="19">
        <f t="shared" si="128"/>
        <v>12</v>
      </c>
    </row>
    <row r="178" spans="1:80" s="16" customFormat="1" ht="30" x14ac:dyDescent="0.2">
      <c r="A178" s="21">
        <v>194</v>
      </c>
      <c r="B178" s="34">
        <v>6611005719</v>
      </c>
      <c r="C178" s="39" t="s">
        <v>505</v>
      </c>
      <c r="D178" s="5" t="s">
        <v>230</v>
      </c>
      <c r="E178" s="19">
        <v>11</v>
      </c>
      <c r="F178" s="19">
        <v>34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65</v>
      </c>
      <c r="N178" s="19">
        <v>70</v>
      </c>
      <c r="O178" s="19">
        <v>66</v>
      </c>
      <c r="P178" s="19">
        <v>76</v>
      </c>
      <c r="Q178" s="19">
        <f t="shared" si="89"/>
        <v>95</v>
      </c>
      <c r="R178" s="19">
        <f t="shared" si="90"/>
        <v>97</v>
      </c>
      <c r="S178" s="19">
        <v>20</v>
      </c>
      <c r="T178" s="19">
        <v>5</v>
      </c>
      <c r="U178" s="19">
        <f t="shared" si="91"/>
        <v>100</v>
      </c>
      <c r="V178" s="19">
        <v>78</v>
      </c>
      <c r="W178" s="23">
        <v>84</v>
      </c>
      <c r="X178" s="20">
        <f t="shared" si="92"/>
        <v>93</v>
      </c>
      <c r="Y178" s="42">
        <f t="shared" si="93"/>
        <v>97</v>
      </c>
      <c r="Z178" s="20">
        <f t="shared" si="94"/>
        <v>97</v>
      </c>
      <c r="AA178" s="19">
        <v>20</v>
      </c>
      <c r="AB178" s="19">
        <v>0</v>
      </c>
      <c r="AC178" s="19">
        <f t="shared" si="95"/>
        <v>0</v>
      </c>
      <c r="AD178" s="19">
        <v>20</v>
      </c>
      <c r="AE178" s="19">
        <v>5</v>
      </c>
      <c r="AF178" s="19">
        <f t="shared" si="96"/>
        <v>100</v>
      </c>
      <c r="AG178" s="19">
        <v>0</v>
      </c>
      <c r="AH178" s="19">
        <v>1</v>
      </c>
      <c r="AI178" s="20">
        <f t="shared" si="97"/>
        <v>0</v>
      </c>
      <c r="AJ178" s="42">
        <f t="shared" si="98"/>
        <v>40</v>
      </c>
      <c r="AK178" s="19">
        <v>75</v>
      </c>
      <c r="AL178" s="19">
        <v>84</v>
      </c>
      <c r="AM178" s="20">
        <f t="shared" si="99"/>
        <v>89</v>
      </c>
      <c r="AN178" s="19">
        <v>81</v>
      </c>
      <c r="AO178" s="19">
        <v>84</v>
      </c>
      <c r="AP178" s="20">
        <f t="shared" si="100"/>
        <v>96</v>
      </c>
      <c r="AQ178" s="19">
        <v>66</v>
      </c>
      <c r="AR178" s="19">
        <v>67</v>
      </c>
      <c r="AS178" s="20">
        <f t="shared" si="101"/>
        <v>99</v>
      </c>
      <c r="AT178" s="20">
        <f t="shared" si="102"/>
        <v>94</v>
      </c>
      <c r="AU178" s="19">
        <v>79</v>
      </c>
      <c r="AV178" s="19">
        <v>84</v>
      </c>
      <c r="AW178" s="20">
        <f t="shared" si="103"/>
        <v>94</v>
      </c>
      <c r="AX178" s="19">
        <v>79</v>
      </c>
      <c r="AY178" s="19">
        <v>84</v>
      </c>
      <c r="AZ178" s="20">
        <f t="shared" si="104"/>
        <v>94</v>
      </c>
      <c r="BA178" s="19">
        <v>82</v>
      </c>
      <c r="BB178" s="19">
        <v>84</v>
      </c>
      <c r="BC178" s="20">
        <f t="shared" si="105"/>
        <v>98</v>
      </c>
      <c r="BD178" s="20">
        <f t="shared" si="106"/>
        <v>96</v>
      </c>
      <c r="BE178" s="20">
        <f t="shared" si="107"/>
        <v>85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232</v>
      </c>
      <c r="BJ178" s="19">
        <f t="shared" si="111"/>
        <v>1</v>
      </c>
      <c r="BK178" s="19">
        <f t="shared" si="112"/>
        <v>47</v>
      </c>
      <c r="BL178" s="19">
        <f t="shared" si="113"/>
        <v>93</v>
      </c>
      <c r="BM178" s="19">
        <f t="shared" si="114"/>
        <v>202</v>
      </c>
      <c r="BN178" s="19">
        <f t="shared" si="115"/>
        <v>1</v>
      </c>
      <c r="BO178" s="19">
        <f t="shared" si="116"/>
        <v>367</v>
      </c>
      <c r="BP178" s="19">
        <f t="shared" si="117"/>
        <v>239</v>
      </c>
      <c r="BQ178" s="19">
        <f t="shared" si="118"/>
        <v>306</v>
      </c>
      <c r="BR178" s="19">
        <f t="shared" si="119"/>
        <v>112</v>
      </c>
      <c r="BS178" s="19">
        <f t="shared" si="120"/>
        <v>268</v>
      </c>
      <c r="BT178" s="19">
        <f t="shared" si="121"/>
        <v>227</v>
      </c>
      <c r="BU178" s="19">
        <f t="shared" si="122"/>
        <v>159</v>
      </c>
      <c r="BV178" s="19">
        <f t="shared" si="123"/>
        <v>59</v>
      </c>
      <c r="BW178" s="19">
        <f t="shared" si="124"/>
        <v>47</v>
      </c>
      <c r="BX178" s="19">
        <f t="shared" si="125"/>
        <v>274</v>
      </c>
      <c r="BY178" s="19">
        <f t="shared" si="126"/>
        <v>221</v>
      </c>
      <c r="BZ178" s="19">
        <f t="shared" si="127"/>
        <v>215</v>
      </c>
      <c r="CA178" s="18">
        <f t="shared" si="86"/>
        <v>85</v>
      </c>
      <c r="CB178" s="19">
        <f t="shared" si="128"/>
        <v>12</v>
      </c>
    </row>
    <row r="179" spans="1:80" s="16" customFormat="1" x14ac:dyDescent="0.2">
      <c r="A179" s="21">
        <v>202</v>
      </c>
      <c r="B179" s="34">
        <v>6656004137</v>
      </c>
      <c r="C179" s="6" t="s">
        <v>435</v>
      </c>
      <c r="D179" s="5" t="s">
        <v>238</v>
      </c>
      <c r="E179" s="19">
        <v>9</v>
      </c>
      <c r="F179" s="19">
        <v>36</v>
      </c>
      <c r="G179" s="22">
        <v>11</v>
      </c>
      <c r="H179" s="22">
        <v>38</v>
      </c>
      <c r="I179" s="22">
        <f t="shared" si="87"/>
        <v>88</v>
      </c>
      <c r="J179" s="19">
        <v>30</v>
      </c>
      <c r="K179" s="19">
        <v>3</v>
      </c>
      <c r="L179" s="19">
        <f t="shared" si="88"/>
        <v>90</v>
      </c>
      <c r="M179" s="19">
        <v>207</v>
      </c>
      <c r="N179" s="19">
        <v>148</v>
      </c>
      <c r="O179" s="19">
        <v>214</v>
      </c>
      <c r="P179" s="19">
        <v>163</v>
      </c>
      <c r="Q179" s="19">
        <f t="shared" si="89"/>
        <v>94</v>
      </c>
      <c r="R179" s="19">
        <f t="shared" si="90"/>
        <v>91</v>
      </c>
      <c r="S179" s="19">
        <v>20</v>
      </c>
      <c r="T179" s="19">
        <v>5</v>
      </c>
      <c r="U179" s="19">
        <f t="shared" si="91"/>
        <v>100</v>
      </c>
      <c r="V179" s="19">
        <v>213</v>
      </c>
      <c r="W179" s="23">
        <v>287</v>
      </c>
      <c r="X179" s="20">
        <f t="shared" si="92"/>
        <v>74</v>
      </c>
      <c r="Y179" s="42">
        <f t="shared" si="93"/>
        <v>87</v>
      </c>
      <c r="Z179" s="20">
        <f t="shared" si="94"/>
        <v>87</v>
      </c>
      <c r="AA179" s="19">
        <v>20</v>
      </c>
      <c r="AB179" s="19">
        <v>0</v>
      </c>
      <c r="AC179" s="19">
        <f t="shared" si="95"/>
        <v>0</v>
      </c>
      <c r="AD179" s="19">
        <v>20</v>
      </c>
      <c r="AE179" s="19">
        <v>7</v>
      </c>
      <c r="AF179" s="19">
        <f t="shared" si="96"/>
        <v>100</v>
      </c>
      <c r="AG179" s="19">
        <v>5</v>
      </c>
      <c r="AH179" s="19">
        <v>7</v>
      </c>
      <c r="AI179" s="20">
        <f t="shared" si="97"/>
        <v>71</v>
      </c>
      <c r="AJ179" s="42">
        <f t="shared" si="98"/>
        <v>61</v>
      </c>
      <c r="AK179" s="19">
        <v>255</v>
      </c>
      <c r="AL179" s="19">
        <v>287</v>
      </c>
      <c r="AM179" s="20">
        <f t="shared" si="99"/>
        <v>89</v>
      </c>
      <c r="AN179" s="19">
        <v>267</v>
      </c>
      <c r="AO179" s="19">
        <v>287</v>
      </c>
      <c r="AP179" s="20">
        <f t="shared" si="100"/>
        <v>93</v>
      </c>
      <c r="AQ179" s="19">
        <v>181</v>
      </c>
      <c r="AR179" s="19">
        <v>190</v>
      </c>
      <c r="AS179" s="20">
        <f t="shared" si="101"/>
        <v>95</v>
      </c>
      <c r="AT179" s="20">
        <f t="shared" si="102"/>
        <v>92</v>
      </c>
      <c r="AU179" s="19">
        <v>273</v>
      </c>
      <c r="AV179" s="19">
        <v>287</v>
      </c>
      <c r="AW179" s="20">
        <f t="shared" si="103"/>
        <v>95</v>
      </c>
      <c r="AX179" s="19">
        <v>249</v>
      </c>
      <c r="AY179" s="19">
        <v>287</v>
      </c>
      <c r="AZ179" s="20">
        <f t="shared" si="104"/>
        <v>87</v>
      </c>
      <c r="BA179" s="19">
        <v>267</v>
      </c>
      <c r="BB179" s="19">
        <v>287</v>
      </c>
      <c r="BC179" s="20">
        <f t="shared" si="105"/>
        <v>93</v>
      </c>
      <c r="BD179" s="20">
        <f t="shared" si="106"/>
        <v>92</v>
      </c>
      <c r="BE179" s="20">
        <f t="shared" si="107"/>
        <v>85</v>
      </c>
      <c r="BF179" s="24"/>
      <c r="BG179" s="19">
        <f t="shared" si="108"/>
        <v>270</v>
      </c>
      <c r="BH179" s="19">
        <f t="shared" si="109"/>
        <v>239</v>
      </c>
      <c r="BI179" s="19">
        <f t="shared" si="110"/>
        <v>272</v>
      </c>
      <c r="BJ179" s="19">
        <f t="shared" si="111"/>
        <v>1</v>
      </c>
      <c r="BK179" s="19">
        <f t="shared" si="112"/>
        <v>244</v>
      </c>
      <c r="BL179" s="19">
        <f t="shared" si="113"/>
        <v>345</v>
      </c>
      <c r="BM179" s="19">
        <f t="shared" si="114"/>
        <v>202</v>
      </c>
      <c r="BN179" s="19">
        <f t="shared" si="115"/>
        <v>1</v>
      </c>
      <c r="BO179" s="19">
        <f t="shared" si="116"/>
        <v>312</v>
      </c>
      <c r="BP179" s="19">
        <f t="shared" si="117"/>
        <v>239</v>
      </c>
      <c r="BQ179" s="19">
        <f t="shared" si="118"/>
        <v>361</v>
      </c>
      <c r="BR179" s="19">
        <f t="shared" si="119"/>
        <v>306</v>
      </c>
      <c r="BS179" s="19">
        <f t="shared" si="120"/>
        <v>244</v>
      </c>
      <c r="BT179" s="19">
        <f t="shared" si="121"/>
        <v>353</v>
      </c>
      <c r="BU179" s="19">
        <f t="shared" si="122"/>
        <v>339</v>
      </c>
      <c r="BV179" s="19">
        <f t="shared" si="123"/>
        <v>290</v>
      </c>
      <c r="BW179" s="19">
        <f t="shared" si="124"/>
        <v>244</v>
      </c>
      <c r="BX179" s="19">
        <f t="shared" si="125"/>
        <v>106</v>
      </c>
      <c r="BY179" s="19">
        <f t="shared" si="126"/>
        <v>259</v>
      </c>
      <c r="BZ179" s="19">
        <f t="shared" si="127"/>
        <v>331</v>
      </c>
      <c r="CA179" s="18">
        <f t="shared" si="86"/>
        <v>85</v>
      </c>
      <c r="CB179" s="19">
        <f t="shared" si="128"/>
        <v>12</v>
      </c>
    </row>
    <row r="180" spans="1:80" s="16" customFormat="1" x14ac:dyDescent="0.2">
      <c r="A180" s="21">
        <v>213</v>
      </c>
      <c r="B180" s="34">
        <v>6652004464</v>
      </c>
      <c r="C180" s="39" t="s">
        <v>499</v>
      </c>
      <c r="D180" s="5" t="s">
        <v>162</v>
      </c>
      <c r="E180" s="19">
        <v>10</v>
      </c>
      <c r="F180" s="19">
        <v>35</v>
      </c>
      <c r="G180" s="22">
        <v>11</v>
      </c>
      <c r="H180" s="22">
        <v>38</v>
      </c>
      <c r="I180" s="22">
        <f t="shared" si="87"/>
        <v>92</v>
      </c>
      <c r="J180" s="19">
        <v>30</v>
      </c>
      <c r="K180" s="19">
        <v>3</v>
      </c>
      <c r="L180" s="19">
        <f t="shared" si="88"/>
        <v>90</v>
      </c>
      <c r="M180" s="19">
        <v>29</v>
      </c>
      <c r="N180" s="19">
        <v>21</v>
      </c>
      <c r="O180" s="19">
        <v>30</v>
      </c>
      <c r="P180" s="19">
        <v>26</v>
      </c>
      <c r="Q180" s="19">
        <f t="shared" si="89"/>
        <v>89</v>
      </c>
      <c r="R180" s="19">
        <f t="shared" si="90"/>
        <v>90</v>
      </c>
      <c r="S180" s="19">
        <v>20</v>
      </c>
      <c r="T180" s="19">
        <v>5</v>
      </c>
      <c r="U180" s="19">
        <f t="shared" si="91"/>
        <v>100</v>
      </c>
      <c r="V180" s="19">
        <v>24</v>
      </c>
      <c r="W180" s="23">
        <v>30</v>
      </c>
      <c r="X180" s="20">
        <f t="shared" si="92"/>
        <v>80</v>
      </c>
      <c r="Y180" s="42">
        <f t="shared" si="93"/>
        <v>90</v>
      </c>
      <c r="Z180" s="20">
        <f t="shared" si="94"/>
        <v>90</v>
      </c>
      <c r="AA180" s="19">
        <v>20</v>
      </c>
      <c r="AB180" s="19">
        <v>0</v>
      </c>
      <c r="AC180" s="19">
        <f t="shared" si="95"/>
        <v>0</v>
      </c>
      <c r="AD180" s="19">
        <v>20</v>
      </c>
      <c r="AE180" s="19">
        <v>2</v>
      </c>
      <c r="AF180" s="19">
        <f t="shared" si="96"/>
        <v>40</v>
      </c>
      <c r="AG180" s="19">
        <v>2</v>
      </c>
      <c r="AH180" s="19">
        <v>2</v>
      </c>
      <c r="AI180" s="20">
        <f t="shared" si="97"/>
        <v>100</v>
      </c>
      <c r="AJ180" s="42">
        <f t="shared" si="98"/>
        <v>46</v>
      </c>
      <c r="AK180" s="19">
        <v>30</v>
      </c>
      <c r="AL180" s="19">
        <v>30</v>
      </c>
      <c r="AM180" s="20">
        <f t="shared" si="99"/>
        <v>100</v>
      </c>
      <c r="AN180" s="19">
        <v>30</v>
      </c>
      <c r="AO180" s="19">
        <v>30</v>
      </c>
      <c r="AP180" s="20">
        <f t="shared" si="100"/>
        <v>100</v>
      </c>
      <c r="AQ180" s="19">
        <v>25</v>
      </c>
      <c r="AR180" s="19">
        <v>25</v>
      </c>
      <c r="AS180" s="20">
        <f t="shared" si="101"/>
        <v>100</v>
      </c>
      <c r="AT180" s="20">
        <f t="shared" si="102"/>
        <v>100</v>
      </c>
      <c r="AU180" s="19">
        <v>29</v>
      </c>
      <c r="AV180" s="19">
        <v>30</v>
      </c>
      <c r="AW180" s="20">
        <f t="shared" si="103"/>
        <v>97</v>
      </c>
      <c r="AX180" s="19">
        <v>29</v>
      </c>
      <c r="AY180" s="19">
        <v>30</v>
      </c>
      <c r="AZ180" s="20">
        <f t="shared" si="104"/>
        <v>97</v>
      </c>
      <c r="BA180" s="19">
        <v>29</v>
      </c>
      <c r="BB180" s="19">
        <v>30</v>
      </c>
      <c r="BC180" s="20">
        <f t="shared" si="105"/>
        <v>97</v>
      </c>
      <c r="BD180" s="20">
        <f t="shared" si="106"/>
        <v>97</v>
      </c>
      <c r="BE180" s="20">
        <f t="shared" si="107"/>
        <v>85</v>
      </c>
      <c r="BF180" s="24"/>
      <c r="BG180" s="19">
        <f t="shared" si="108"/>
        <v>186</v>
      </c>
      <c r="BH180" s="19">
        <f t="shared" si="109"/>
        <v>239</v>
      </c>
      <c r="BI180" s="19">
        <f t="shared" si="110"/>
        <v>348</v>
      </c>
      <c r="BJ180" s="19">
        <f t="shared" si="111"/>
        <v>1</v>
      </c>
      <c r="BK180" s="19">
        <f t="shared" si="112"/>
        <v>204</v>
      </c>
      <c r="BL180" s="19">
        <f t="shared" si="113"/>
        <v>308</v>
      </c>
      <c r="BM180" s="19">
        <f t="shared" si="114"/>
        <v>202</v>
      </c>
      <c r="BN180" s="19">
        <f t="shared" si="115"/>
        <v>185</v>
      </c>
      <c r="BO180" s="19">
        <f t="shared" si="116"/>
        <v>1</v>
      </c>
      <c r="BP180" s="19">
        <f t="shared" si="117"/>
        <v>1</v>
      </c>
      <c r="BQ180" s="19">
        <f t="shared" si="118"/>
        <v>1</v>
      </c>
      <c r="BR180" s="19">
        <f t="shared" si="119"/>
        <v>1</v>
      </c>
      <c r="BS180" s="19">
        <f t="shared" si="120"/>
        <v>168</v>
      </c>
      <c r="BT180" s="19">
        <f t="shared" si="121"/>
        <v>109</v>
      </c>
      <c r="BU180" s="19">
        <f t="shared" si="122"/>
        <v>223</v>
      </c>
      <c r="BV180" s="19">
        <f t="shared" si="123"/>
        <v>310</v>
      </c>
      <c r="BW180" s="19">
        <f t="shared" si="124"/>
        <v>204</v>
      </c>
      <c r="BX180" s="19">
        <f t="shared" si="125"/>
        <v>217</v>
      </c>
      <c r="BY180" s="19">
        <f t="shared" si="126"/>
        <v>1</v>
      </c>
      <c r="BZ180" s="19">
        <f t="shared" si="127"/>
        <v>163</v>
      </c>
      <c r="CA180" s="18">
        <f t="shared" si="86"/>
        <v>85</v>
      </c>
      <c r="CB180" s="19">
        <f t="shared" si="128"/>
        <v>12</v>
      </c>
    </row>
    <row r="181" spans="1:80" s="16" customFormat="1" x14ac:dyDescent="0.2">
      <c r="A181" s="21">
        <v>215</v>
      </c>
      <c r="B181" s="34">
        <v>6652011422</v>
      </c>
      <c r="C181" s="39" t="s">
        <v>499</v>
      </c>
      <c r="D181" s="5" t="s">
        <v>250</v>
      </c>
      <c r="E181" s="19">
        <v>10</v>
      </c>
      <c r="F181" s="19">
        <v>36</v>
      </c>
      <c r="G181" s="22">
        <v>11</v>
      </c>
      <c r="H181" s="22">
        <v>38</v>
      </c>
      <c r="I181" s="22">
        <f t="shared" si="87"/>
        <v>93</v>
      </c>
      <c r="J181" s="19">
        <v>30</v>
      </c>
      <c r="K181" s="19">
        <v>4</v>
      </c>
      <c r="L181" s="19">
        <f t="shared" si="88"/>
        <v>100</v>
      </c>
      <c r="M181" s="19">
        <v>89</v>
      </c>
      <c r="N181" s="19">
        <v>78</v>
      </c>
      <c r="O181" s="19">
        <v>90</v>
      </c>
      <c r="P181" s="19">
        <v>89</v>
      </c>
      <c r="Q181" s="19">
        <f t="shared" si="89"/>
        <v>93</v>
      </c>
      <c r="R181" s="19">
        <f t="shared" si="90"/>
        <v>95</v>
      </c>
      <c r="S181" s="19">
        <v>20</v>
      </c>
      <c r="T181" s="19">
        <v>5</v>
      </c>
      <c r="U181" s="19">
        <f t="shared" si="91"/>
        <v>100</v>
      </c>
      <c r="V181" s="19">
        <v>88</v>
      </c>
      <c r="W181" s="23">
        <v>100</v>
      </c>
      <c r="X181" s="20">
        <f t="shared" si="92"/>
        <v>88</v>
      </c>
      <c r="Y181" s="42">
        <f t="shared" si="93"/>
        <v>94</v>
      </c>
      <c r="Z181" s="20">
        <f t="shared" si="94"/>
        <v>94</v>
      </c>
      <c r="AA181" s="19">
        <v>20</v>
      </c>
      <c r="AB181" s="19">
        <v>0</v>
      </c>
      <c r="AC181" s="19">
        <f t="shared" si="95"/>
        <v>0</v>
      </c>
      <c r="AD181" s="19">
        <v>20</v>
      </c>
      <c r="AE181" s="19">
        <v>2</v>
      </c>
      <c r="AF181" s="19">
        <f t="shared" si="96"/>
        <v>40</v>
      </c>
      <c r="AG181" s="19">
        <v>10</v>
      </c>
      <c r="AH181" s="19">
        <v>14</v>
      </c>
      <c r="AI181" s="20">
        <f t="shared" si="97"/>
        <v>71</v>
      </c>
      <c r="AJ181" s="42">
        <f t="shared" si="98"/>
        <v>37</v>
      </c>
      <c r="AK181" s="19">
        <v>99</v>
      </c>
      <c r="AL181" s="19">
        <v>100</v>
      </c>
      <c r="AM181" s="20">
        <f t="shared" si="99"/>
        <v>99</v>
      </c>
      <c r="AN181" s="19">
        <v>100</v>
      </c>
      <c r="AO181" s="19">
        <v>100</v>
      </c>
      <c r="AP181" s="20">
        <f t="shared" si="100"/>
        <v>100</v>
      </c>
      <c r="AQ181" s="19">
        <v>73</v>
      </c>
      <c r="AR181" s="19">
        <v>74</v>
      </c>
      <c r="AS181" s="20">
        <f t="shared" si="101"/>
        <v>99</v>
      </c>
      <c r="AT181" s="20">
        <f t="shared" si="102"/>
        <v>99</v>
      </c>
      <c r="AU181" s="19">
        <v>100</v>
      </c>
      <c r="AV181" s="19">
        <v>100</v>
      </c>
      <c r="AW181" s="20">
        <f t="shared" si="103"/>
        <v>100</v>
      </c>
      <c r="AX181" s="19">
        <v>94</v>
      </c>
      <c r="AY181" s="19">
        <v>100</v>
      </c>
      <c r="AZ181" s="20">
        <f t="shared" si="104"/>
        <v>94</v>
      </c>
      <c r="BA181" s="19">
        <v>100</v>
      </c>
      <c r="BB181" s="19">
        <v>100</v>
      </c>
      <c r="BC181" s="20">
        <f t="shared" si="105"/>
        <v>100</v>
      </c>
      <c r="BD181" s="20">
        <f t="shared" si="106"/>
        <v>99</v>
      </c>
      <c r="BE181" s="20">
        <f t="shared" si="107"/>
        <v>85</v>
      </c>
      <c r="BF181" s="24"/>
      <c r="BG181" s="19">
        <f t="shared" si="108"/>
        <v>127</v>
      </c>
      <c r="BH181" s="19">
        <f t="shared" si="109"/>
        <v>1</v>
      </c>
      <c r="BI181" s="19">
        <f t="shared" si="110"/>
        <v>301</v>
      </c>
      <c r="BJ181" s="19">
        <f t="shared" si="111"/>
        <v>1</v>
      </c>
      <c r="BK181" s="19">
        <f t="shared" si="112"/>
        <v>124</v>
      </c>
      <c r="BL181" s="19">
        <f t="shared" si="113"/>
        <v>187</v>
      </c>
      <c r="BM181" s="19">
        <f t="shared" si="114"/>
        <v>202</v>
      </c>
      <c r="BN181" s="19">
        <f t="shared" si="115"/>
        <v>185</v>
      </c>
      <c r="BO181" s="19">
        <f t="shared" si="116"/>
        <v>312</v>
      </c>
      <c r="BP181" s="19">
        <f t="shared" si="117"/>
        <v>46</v>
      </c>
      <c r="BQ181" s="19">
        <f t="shared" si="118"/>
        <v>1</v>
      </c>
      <c r="BR181" s="19">
        <f t="shared" si="119"/>
        <v>112</v>
      </c>
      <c r="BS181" s="19">
        <f t="shared" si="120"/>
        <v>1</v>
      </c>
      <c r="BT181" s="19">
        <f t="shared" si="121"/>
        <v>227</v>
      </c>
      <c r="BU181" s="19">
        <f t="shared" si="122"/>
        <v>1</v>
      </c>
      <c r="BV181" s="19">
        <f t="shared" si="123"/>
        <v>142</v>
      </c>
      <c r="BW181" s="19">
        <f t="shared" si="124"/>
        <v>124</v>
      </c>
      <c r="BX181" s="19">
        <f t="shared" si="125"/>
        <v>305</v>
      </c>
      <c r="BY181" s="19">
        <f t="shared" si="126"/>
        <v>31</v>
      </c>
      <c r="BZ181" s="19">
        <f t="shared" si="127"/>
        <v>36</v>
      </c>
      <c r="CA181" s="18">
        <f t="shared" si="86"/>
        <v>85</v>
      </c>
      <c r="CB181" s="19">
        <f t="shared" si="128"/>
        <v>12</v>
      </c>
    </row>
    <row r="182" spans="1:80" s="16" customFormat="1" ht="30" x14ac:dyDescent="0.2">
      <c r="A182" s="21">
        <v>216</v>
      </c>
      <c r="B182" s="34">
        <v>6652008878</v>
      </c>
      <c r="C182" s="5" t="s">
        <v>438</v>
      </c>
      <c r="D182" s="5" t="s">
        <v>251</v>
      </c>
      <c r="E182" s="19">
        <v>10</v>
      </c>
      <c r="F182" s="19">
        <v>34</v>
      </c>
      <c r="G182" s="22">
        <v>11</v>
      </c>
      <c r="H182" s="22">
        <v>38</v>
      </c>
      <c r="I182" s="22">
        <f t="shared" si="87"/>
        <v>90</v>
      </c>
      <c r="J182" s="19">
        <v>30</v>
      </c>
      <c r="K182" s="19">
        <v>4</v>
      </c>
      <c r="L182" s="19">
        <f t="shared" si="88"/>
        <v>100</v>
      </c>
      <c r="M182" s="19">
        <v>47</v>
      </c>
      <c r="N182" s="19">
        <v>39</v>
      </c>
      <c r="O182" s="19">
        <v>50</v>
      </c>
      <c r="P182" s="19">
        <v>43</v>
      </c>
      <c r="Q182" s="19">
        <f t="shared" si="89"/>
        <v>92</v>
      </c>
      <c r="R182" s="19">
        <f t="shared" si="90"/>
        <v>94</v>
      </c>
      <c r="S182" s="19">
        <v>20</v>
      </c>
      <c r="T182" s="19">
        <v>4</v>
      </c>
      <c r="U182" s="19">
        <f t="shared" si="91"/>
        <v>80</v>
      </c>
      <c r="V182" s="19">
        <v>38</v>
      </c>
      <c r="W182" s="23">
        <v>53</v>
      </c>
      <c r="X182" s="20">
        <f t="shared" si="92"/>
        <v>72</v>
      </c>
      <c r="Y182" s="42">
        <f t="shared" si="93"/>
        <v>76</v>
      </c>
      <c r="Z182" s="20">
        <f t="shared" si="94"/>
        <v>76</v>
      </c>
      <c r="AA182" s="19">
        <v>20</v>
      </c>
      <c r="AB182" s="19">
        <v>1</v>
      </c>
      <c r="AC182" s="19">
        <f t="shared" si="95"/>
        <v>20</v>
      </c>
      <c r="AD182" s="19">
        <v>20</v>
      </c>
      <c r="AE182" s="19">
        <v>3</v>
      </c>
      <c r="AF182" s="19">
        <f t="shared" si="96"/>
        <v>60</v>
      </c>
      <c r="AG182" s="19">
        <v>2</v>
      </c>
      <c r="AH182" s="19">
        <v>2</v>
      </c>
      <c r="AI182" s="20">
        <f t="shared" si="97"/>
        <v>100</v>
      </c>
      <c r="AJ182" s="42">
        <f t="shared" si="98"/>
        <v>60</v>
      </c>
      <c r="AK182" s="19">
        <v>53</v>
      </c>
      <c r="AL182" s="19">
        <v>53</v>
      </c>
      <c r="AM182" s="20">
        <f t="shared" si="99"/>
        <v>100</v>
      </c>
      <c r="AN182" s="19">
        <v>53</v>
      </c>
      <c r="AO182" s="19">
        <v>53</v>
      </c>
      <c r="AP182" s="20">
        <f t="shared" si="100"/>
        <v>100</v>
      </c>
      <c r="AQ182" s="19">
        <v>35</v>
      </c>
      <c r="AR182" s="19">
        <v>39</v>
      </c>
      <c r="AS182" s="20">
        <f t="shared" si="101"/>
        <v>90</v>
      </c>
      <c r="AT182" s="20">
        <f t="shared" si="102"/>
        <v>98</v>
      </c>
      <c r="AU182" s="19">
        <v>53</v>
      </c>
      <c r="AV182" s="19">
        <v>53</v>
      </c>
      <c r="AW182" s="20">
        <f t="shared" si="103"/>
        <v>100</v>
      </c>
      <c r="AX182" s="19">
        <v>47</v>
      </c>
      <c r="AY182" s="19">
        <v>53</v>
      </c>
      <c r="AZ182" s="20">
        <f t="shared" si="104"/>
        <v>89</v>
      </c>
      <c r="BA182" s="19">
        <v>51</v>
      </c>
      <c r="BB182" s="19">
        <v>53</v>
      </c>
      <c r="BC182" s="20">
        <f t="shared" si="105"/>
        <v>96</v>
      </c>
      <c r="BD182" s="20">
        <f t="shared" si="106"/>
        <v>96</v>
      </c>
      <c r="BE182" s="20">
        <f t="shared" si="107"/>
        <v>85</v>
      </c>
      <c r="BF182" s="24"/>
      <c r="BG182" s="19">
        <f t="shared" si="108"/>
        <v>228</v>
      </c>
      <c r="BH182" s="19">
        <f t="shared" si="109"/>
        <v>1</v>
      </c>
      <c r="BI182" s="19">
        <f t="shared" si="110"/>
        <v>319</v>
      </c>
      <c r="BJ182" s="19">
        <f t="shared" si="111"/>
        <v>253</v>
      </c>
      <c r="BK182" s="19">
        <f t="shared" si="112"/>
        <v>322</v>
      </c>
      <c r="BL182" s="19">
        <f t="shared" si="113"/>
        <v>356</v>
      </c>
      <c r="BM182" s="19">
        <f t="shared" si="114"/>
        <v>117</v>
      </c>
      <c r="BN182" s="19">
        <f t="shared" si="115"/>
        <v>92</v>
      </c>
      <c r="BO182" s="19">
        <f t="shared" si="116"/>
        <v>1</v>
      </c>
      <c r="BP182" s="19">
        <f t="shared" si="117"/>
        <v>1</v>
      </c>
      <c r="BQ182" s="19">
        <f t="shared" si="118"/>
        <v>1</v>
      </c>
      <c r="BR182" s="19">
        <f t="shared" si="119"/>
        <v>361</v>
      </c>
      <c r="BS182" s="19">
        <f t="shared" si="120"/>
        <v>1</v>
      </c>
      <c r="BT182" s="19">
        <f t="shared" si="121"/>
        <v>334</v>
      </c>
      <c r="BU182" s="19">
        <f t="shared" si="122"/>
        <v>270</v>
      </c>
      <c r="BV182" s="19">
        <f t="shared" si="123"/>
        <v>199</v>
      </c>
      <c r="BW182" s="19">
        <f t="shared" si="124"/>
        <v>322</v>
      </c>
      <c r="BX182" s="19">
        <f t="shared" si="125"/>
        <v>112</v>
      </c>
      <c r="BY182" s="19">
        <f t="shared" si="126"/>
        <v>72</v>
      </c>
      <c r="BZ182" s="19">
        <f t="shared" si="127"/>
        <v>215</v>
      </c>
      <c r="CA182" s="18">
        <f t="shared" si="86"/>
        <v>85</v>
      </c>
      <c r="CB182" s="19">
        <f t="shared" si="128"/>
        <v>12</v>
      </c>
    </row>
    <row r="183" spans="1:80" s="16" customFormat="1" ht="30" x14ac:dyDescent="0.2">
      <c r="A183" s="21">
        <v>223</v>
      </c>
      <c r="B183" s="34">
        <v>6652009374</v>
      </c>
      <c r="C183" s="5" t="s">
        <v>438</v>
      </c>
      <c r="D183" s="5" t="s">
        <v>258</v>
      </c>
      <c r="E183" s="19">
        <v>10</v>
      </c>
      <c r="F183" s="19">
        <v>35</v>
      </c>
      <c r="G183" s="22">
        <v>11</v>
      </c>
      <c r="H183" s="22">
        <v>38</v>
      </c>
      <c r="I183" s="22">
        <f t="shared" si="87"/>
        <v>92</v>
      </c>
      <c r="J183" s="19">
        <v>30</v>
      </c>
      <c r="K183" s="19">
        <v>3</v>
      </c>
      <c r="L183" s="19">
        <f t="shared" si="88"/>
        <v>90</v>
      </c>
      <c r="M183" s="19">
        <v>20</v>
      </c>
      <c r="N183" s="19">
        <v>17</v>
      </c>
      <c r="O183" s="19">
        <v>20</v>
      </c>
      <c r="P183" s="19">
        <v>17</v>
      </c>
      <c r="Q183" s="19">
        <f t="shared" si="89"/>
        <v>100</v>
      </c>
      <c r="R183" s="19">
        <f t="shared" si="90"/>
        <v>95</v>
      </c>
      <c r="S183" s="19">
        <v>20</v>
      </c>
      <c r="T183" s="19">
        <v>4</v>
      </c>
      <c r="U183" s="19">
        <f t="shared" si="91"/>
        <v>80</v>
      </c>
      <c r="V183" s="19">
        <v>21</v>
      </c>
      <c r="W183" s="23">
        <v>22</v>
      </c>
      <c r="X183" s="20">
        <f t="shared" si="92"/>
        <v>95</v>
      </c>
      <c r="Y183" s="42">
        <f t="shared" si="93"/>
        <v>88</v>
      </c>
      <c r="Z183" s="20">
        <f t="shared" si="94"/>
        <v>88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1</v>
      </c>
      <c r="AH183" s="19">
        <v>1</v>
      </c>
      <c r="AI183" s="20">
        <f t="shared" si="97"/>
        <v>100</v>
      </c>
      <c r="AJ183" s="42">
        <f t="shared" si="98"/>
        <v>44</v>
      </c>
      <c r="AK183" s="19">
        <v>21</v>
      </c>
      <c r="AL183" s="19">
        <v>22</v>
      </c>
      <c r="AM183" s="20">
        <f t="shared" si="99"/>
        <v>95</v>
      </c>
      <c r="AN183" s="19">
        <v>22</v>
      </c>
      <c r="AO183" s="19">
        <v>22</v>
      </c>
      <c r="AP183" s="20">
        <f t="shared" si="100"/>
        <v>100</v>
      </c>
      <c r="AQ183" s="19">
        <v>17</v>
      </c>
      <c r="AR183" s="19">
        <v>17</v>
      </c>
      <c r="AS183" s="20">
        <f t="shared" si="101"/>
        <v>100</v>
      </c>
      <c r="AT183" s="20">
        <f t="shared" si="102"/>
        <v>98</v>
      </c>
      <c r="AU183" s="19">
        <v>21</v>
      </c>
      <c r="AV183" s="19">
        <v>22</v>
      </c>
      <c r="AW183" s="20">
        <f t="shared" si="103"/>
        <v>95</v>
      </c>
      <c r="AX183" s="19">
        <v>22</v>
      </c>
      <c r="AY183" s="19">
        <v>22</v>
      </c>
      <c r="AZ183" s="20">
        <f t="shared" si="104"/>
        <v>100</v>
      </c>
      <c r="BA183" s="19">
        <v>22</v>
      </c>
      <c r="BB183" s="19">
        <v>22</v>
      </c>
      <c r="BC183" s="20">
        <f t="shared" si="105"/>
        <v>100</v>
      </c>
      <c r="BD183" s="20">
        <f t="shared" si="106"/>
        <v>99</v>
      </c>
      <c r="BE183" s="20">
        <f t="shared" si="107"/>
        <v>85</v>
      </c>
      <c r="BF183" s="24"/>
      <c r="BG183" s="19">
        <f t="shared" si="108"/>
        <v>186</v>
      </c>
      <c r="BH183" s="19">
        <f t="shared" si="109"/>
        <v>239</v>
      </c>
      <c r="BI183" s="19">
        <f t="shared" si="110"/>
        <v>1</v>
      </c>
      <c r="BJ183" s="19">
        <f t="shared" si="111"/>
        <v>253</v>
      </c>
      <c r="BK183" s="19">
        <f t="shared" si="112"/>
        <v>232</v>
      </c>
      <c r="BL183" s="19">
        <f t="shared" si="113"/>
        <v>63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151</v>
      </c>
      <c r="BQ183" s="19">
        <f t="shared" si="118"/>
        <v>1</v>
      </c>
      <c r="BR183" s="19">
        <f t="shared" si="119"/>
        <v>1</v>
      </c>
      <c r="BS183" s="19">
        <f t="shared" si="120"/>
        <v>244</v>
      </c>
      <c r="BT183" s="19">
        <f t="shared" si="121"/>
        <v>1</v>
      </c>
      <c r="BU183" s="19">
        <f t="shared" si="122"/>
        <v>1</v>
      </c>
      <c r="BV183" s="19">
        <f t="shared" si="123"/>
        <v>142</v>
      </c>
      <c r="BW183" s="19">
        <f t="shared" si="124"/>
        <v>232</v>
      </c>
      <c r="BX183" s="19">
        <f t="shared" si="125"/>
        <v>244</v>
      </c>
      <c r="BY183" s="19">
        <f t="shared" si="126"/>
        <v>72</v>
      </c>
      <c r="BZ183" s="19">
        <f t="shared" si="127"/>
        <v>36</v>
      </c>
      <c r="CA183" s="18">
        <f t="shared" si="86"/>
        <v>85</v>
      </c>
      <c r="CB183" s="19">
        <f t="shared" si="128"/>
        <v>12</v>
      </c>
    </row>
    <row r="184" spans="1:80" s="16" customFormat="1" ht="30" x14ac:dyDescent="0.2">
      <c r="A184" s="21">
        <v>229</v>
      </c>
      <c r="B184" s="34">
        <v>6639008847</v>
      </c>
      <c r="C184" s="39" t="s">
        <v>496</v>
      </c>
      <c r="D184" s="5" t="s">
        <v>264</v>
      </c>
      <c r="E184" s="19">
        <v>10</v>
      </c>
      <c r="F184" s="19">
        <v>36</v>
      </c>
      <c r="G184" s="22">
        <v>11</v>
      </c>
      <c r="H184" s="22">
        <v>38</v>
      </c>
      <c r="I184" s="22">
        <f t="shared" si="87"/>
        <v>93</v>
      </c>
      <c r="J184" s="19">
        <v>30</v>
      </c>
      <c r="K184" s="19">
        <v>4</v>
      </c>
      <c r="L184" s="19">
        <f t="shared" si="88"/>
        <v>100</v>
      </c>
      <c r="M184" s="19">
        <v>17</v>
      </c>
      <c r="N184" s="19">
        <v>17</v>
      </c>
      <c r="O184" s="19">
        <v>17</v>
      </c>
      <c r="P184" s="19">
        <v>17</v>
      </c>
      <c r="Q184" s="19">
        <f t="shared" si="89"/>
        <v>100</v>
      </c>
      <c r="R184" s="19">
        <f t="shared" si="90"/>
        <v>98</v>
      </c>
      <c r="S184" s="19">
        <v>20</v>
      </c>
      <c r="T184" s="19">
        <v>3</v>
      </c>
      <c r="U184" s="19">
        <f t="shared" si="91"/>
        <v>60</v>
      </c>
      <c r="V184" s="19">
        <v>17</v>
      </c>
      <c r="W184" s="23">
        <v>17</v>
      </c>
      <c r="X184" s="20">
        <f t="shared" si="92"/>
        <v>100</v>
      </c>
      <c r="Y184" s="42">
        <f t="shared" si="93"/>
        <v>80</v>
      </c>
      <c r="Z184" s="20">
        <f t="shared" si="94"/>
        <v>80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2</v>
      </c>
      <c r="AF184" s="19">
        <f t="shared" si="96"/>
        <v>40</v>
      </c>
      <c r="AG184" s="19">
        <v>1</v>
      </c>
      <c r="AH184" s="19">
        <v>1</v>
      </c>
      <c r="AI184" s="20">
        <f t="shared" si="97"/>
        <v>100</v>
      </c>
      <c r="AJ184" s="42">
        <f t="shared" si="98"/>
        <v>46</v>
      </c>
      <c r="AK184" s="19">
        <v>17</v>
      </c>
      <c r="AL184" s="19">
        <v>17</v>
      </c>
      <c r="AM184" s="20">
        <f t="shared" si="99"/>
        <v>100</v>
      </c>
      <c r="AN184" s="19">
        <v>17</v>
      </c>
      <c r="AO184" s="19">
        <v>17</v>
      </c>
      <c r="AP184" s="20">
        <f t="shared" si="100"/>
        <v>100</v>
      </c>
      <c r="AQ184" s="19">
        <v>17</v>
      </c>
      <c r="AR184" s="19">
        <v>17</v>
      </c>
      <c r="AS184" s="20">
        <f t="shared" si="101"/>
        <v>100</v>
      </c>
      <c r="AT184" s="20">
        <f t="shared" si="102"/>
        <v>100</v>
      </c>
      <c r="AU184" s="19">
        <v>17</v>
      </c>
      <c r="AV184" s="19">
        <v>17</v>
      </c>
      <c r="AW184" s="20">
        <f t="shared" si="103"/>
        <v>100</v>
      </c>
      <c r="AX184" s="19">
        <v>17</v>
      </c>
      <c r="AY184" s="19">
        <v>17</v>
      </c>
      <c r="AZ184" s="20">
        <f t="shared" si="104"/>
        <v>100</v>
      </c>
      <c r="BA184" s="19">
        <v>17</v>
      </c>
      <c r="BB184" s="19">
        <v>17</v>
      </c>
      <c r="BC184" s="20">
        <f t="shared" si="105"/>
        <v>100</v>
      </c>
      <c r="BD184" s="20">
        <f t="shared" si="106"/>
        <v>100</v>
      </c>
      <c r="BE184" s="20">
        <f t="shared" si="107"/>
        <v>85</v>
      </c>
      <c r="BF184" s="24"/>
      <c r="BG184" s="19">
        <f t="shared" si="108"/>
        <v>127</v>
      </c>
      <c r="BH184" s="19">
        <f t="shared" si="109"/>
        <v>1</v>
      </c>
      <c r="BI184" s="19">
        <f t="shared" si="110"/>
        <v>1</v>
      </c>
      <c r="BJ184" s="19">
        <f t="shared" si="111"/>
        <v>319</v>
      </c>
      <c r="BK184" s="19">
        <f t="shared" si="112"/>
        <v>309</v>
      </c>
      <c r="BL184" s="19">
        <f t="shared" si="113"/>
        <v>1</v>
      </c>
      <c r="BM184" s="19">
        <f t="shared" si="114"/>
        <v>202</v>
      </c>
      <c r="BN184" s="19">
        <f t="shared" si="115"/>
        <v>185</v>
      </c>
      <c r="BO184" s="19">
        <f t="shared" si="116"/>
        <v>1</v>
      </c>
      <c r="BP184" s="19">
        <f t="shared" si="117"/>
        <v>1</v>
      </c>
      <c r="BQ184" s="19">
        <f t="shared" si="118"/>
        <v>1</v>
      </c>
      <c r="BR184" s="19">
        <f t="shared" si="119"/>
        <v>1</v>
      </c>
      <c r="BS184" s="19">
        <f t="shared" si="120"/>
        <v>1</v>
      </c>
      <c r="BT184" s="19">
        <f t="shared" si="121"/>
        <v>1</v>
      </c>
      <c r="BU184" s="19">
        <f t="shared" si="122"/>
        <v>1</v>
      </c>
      <c r="BV184" s="19">
        <f t="shared" si="123"/>
        <v>18</v>
      </c>
      <c r="BW184" s="19">
        <f t="shared" si="124"/>
        <v>309</v>
      </c>
      <c r="BX184" s="19">
        <f t="shared" si="125"/>
        <v>217</v>
      </c>
      <c r="BY184" s="19">
        <f t="shared" si="126"/>
        <v>1</v>
      </c>
      <c r="BZ184" s="19">
        <f t="shared" si="127"/>
        <v>1</v>
      </c>
      <c r="CA184" s="18">
        <f t="shared" si="86"/>
        <v>85</v>
      </c>
      <c r="CB184" s="19">
        <f t="shared" si="128"/>
        <v>12</v>
      </c>
    </row>
    <row r="185" spans="1:80" s="16" customFormat="1" ht="30" x14ac:dyDescent="0.2">
      <c r="A185" s="21">
        <v>249</v>
      </c>
      <c r="B185" s="34">
        <v>6616003634</v>
      </c>
      <c r="C185" s="5" t="s">
        <v>441</v>
      </c>
      <c r="D185" s="5" t="s">
        <v>284</v>
      </c>
      <c r="E185" s="19">
        <v>10</v>
      </c>
      <c r="F185" s="19">
        <v>33</v>
      </c>
      <c r="G185" s="22">
        <v>11</v>
      </c>
      <c r="H185" s="22">
        <v>38</v>
      </c>
      <c r="I185" s="22">
        <f t="shared" si="87"/>
        <v>89</v>
      </c>
      <c r="J185" s="19">
        <v>30</v>
      </c>
      <c r="K185" s="19">
        <v>4</v>
      </c>
      <c r="L185" s="19">
        <f t="shared" si="88"/>
        <v>100</v>
      </c>
      <c r="M185" s="19">
        <v>61</v>
      </c>
      <c r="N185" s="19">
        <v>45</v>
      </c>
      <c r="O185" s="19">
        <v>62</v>
      </c>
      <c r="P185" s="19">
        <v>48</v>
      </c>
      <c r="Q185" s="19">
        <f t="shared" si="89"/>
        <v>96</v>
      </c>
      <c r="R185" s="19">
        <f t="shared" si="90"/>
        <v>95</v>
      </c>
      <c r="S185" s="19">
        <v>20</v>
      </c>
      <c r="T185" s="19">
        <v>5</v>
      </c>
      <c r="U185" s="19">
        <f t="shared" si="91"/>
        <v>100</v>
      </c>
      <c r="V185" s="19">
        <v>66</v>
      </c>
      <c r="W185" s="23">
        <v>70</v>
      </c>
      <c r="X185" s="20">
        <f t="shared" si="92"/>
        <v>94</v>
      </c>
      <c r="Y185" s="42">
        <f t="shared" si="93"/>
        <v>97</v>
      </c>
      <c r="Z185" s="20">
        <f t="shared" si="94"/>
        <v>97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5</v>
      </c>
      <c r="AH185" s="19">
        <v>5</v>
      </c>
      <c r="AI185" s="20">
        <f t="shared" si="97"/>
        <v>100</v>
      </c>
      <c r="AJ185" s="42">
        <f t="shared" si="98"/>
        <v>44</v>
      </c>
      <c r="AK185" s="19">
        <v>60</v>
      </c>
      <c r="AL185" s="19">
        <v>70</v>
      </c>
      <c r="AM185" s="20">
        <f t="shared" si="99"/>
        <v>86</v>
      </c>
      <c r="AN185" s="19">
        <v>69</v>
      </c>
      <c r="AO185" s="19">
        <v>70</v>
      </c>
      <c r="AP185" s="20">
        <f t="shared" si="100"/>
        <v>99</v>
      </c>
      <c r="AQ185" s="19">
        <v>54</v>
      </c>
      <c r="AR185" s="19">
        <v>54</v>
      </c>
      <c r="AS185" s="20">
        <f t="shared" si="101"/>
        <v>100</v>
      </c>
      <c r="AT185" s="20">
        <f t="shared" si="102"/>
        <v>94</v>
      </c>
      <c r="AU185" s="19">
        <v>69</v>
      </c>
      <c r="AV185" s="19">
        <v>70</v>
      </c>
      <c r="AW185" s="20">
        <f t="shared" si="103"/>
        <v>99</v>
      </c>
      <c r="AX185" s="19">
        <v>68</v>
      </c>
      <c r="AY185" s="19">
        <v>70</v>
      </c>
      <c r="AZ185" s="20">
        <f t="shared" si="104"/>
        <v>97</v>
      </c>
      <c r="BA185" s="19">
        <v>67</v>
      </c>
      <c r="BB185" s="19">
        <v>70</v>
      </c>
      <c r="BC185" s="20">
        <f t="shared" si="105"/>
        <v>96</v>
      </c>
      <c r="BD185" s="20">
        <f t="shared" si="106"/>
        <v>97</v>
      </c>
      <c r="BE185" s="20">
        <f t="shared" si="107"/>
        <v>85</v>
      </c>
      <c r="BF185" s="24"/>
      <c r="BG185" s="19">
        <f t="shared" si="108"/>
        <v>258</v>
      </c>
      <c r="BH185" s="19">
        <f t="shared" si="109"/>
        <v>1</v>
      </c>
      <c r="BI185" s="19">
        <f t="shared" si="110"/>
        <v>181</v>
      </c>
      <c r="BJ185" s="19">
        <f t="shared" si="111"/>
        <v>1</v>
      </c>
      <c r="BK185" s="19">
        <f t="shared" si="112"/>
        <v>47</v>
      </c>
      <c r="BL185" s="19">
        <f t="shared" si="113"/>
        <v>75</v>
      </c>
      <c r="BM185" s="19">
        <f t="shared" si="114"/>
        <v>117</v>
      </c>
      <c r="BN185" s="19">
        <f t="shared" si="115"/>
        <v>269</v>
      </c>
      <c r="BO185" s="19">
        <f t="shared" si="116"/>
        <v>1</v>
      </c>
      <c r="BP185" s="19">
        <f t="shared" si="117"/>
        <v>257</v>
      </c>
      <c r="BQ185" s="19">
        <f t="shared" si="118"/>
        <v>112</v>
      </c>
      <c r="BR185" s="19">
        <f t="shared" si="119"/>
        <v>1</v>
      </c>
      <c r="BS185" s="19">
        <f t="shared" si="120"/>
        <v>78</v>
      </c>
      <c r="BT185" s="19">
        <f t="shared" si="121"/>
        <v>109</v>
      </c>
      <c r="BU185" s="19">
        <f t="shared" si="122"/>
        <v>270</v>
      </c>
      <c r="BV185" s="19">
        <f t="shared" si="123"/>
        <v>142</v>
      </c>
      <c r="BW185" s="19">
        <f t="shared" si="124"/>
        <v>47</v>
      </c>
      <c r="BX185" s="19">
        <f t="shared" si="125"/>
        <v>244</v>
      </c>
      <c r="BY185" s="19">
        <f t="shared" si="126"/>
        <v>221</v>
      </c>
      <c r="BZ185" s="19">
        <f t="shared" si="127"/>
        <v>163</v>
      </c>
      <c r="CA185" s="18">
        <f t="shared" si="86"/>
        <v>85</v>
      </c>
      <c r="CB185" s="19">
        <f t="shared" si="128"/>
        <v>12</v>
      </c>
    </row>
    <row r="186" spans="1:80" s="16" customFormat="1" ht="60" x14ac:dyDescent="0.2">
      <c r="A186" s="21">
        <v>272</v>
      </c>
      <c r="B186" s="34">
        <v>6609009804</v>
      </c>
      <c r="C186" s="5" t="s">
        <v>446</v>
      </c>
      <c r="D186" s="6" t="s">
        <v>306</v>
      </c>
      <c r="E186" s="19">
        <v>7.5</v>
      </c>
      <c r="F186" s="19">
        <v>33</v>
      </c>
      <c r="G186" s="22">
        <v>9</v>
      </c>
      <c r="H186" s="22">
        <v>36</v>
      </c>
      <c r="I186" s="22">
        <f t="shared" si="87"/>
        <v>88</v>
      </c>
      <c r="J186" s="19">
        <v>30</v>
      </c>
      <c r="K186" s="19">
        <v>4</v>
      </c>
      <c r="L186" s="19">
        <f t="shared" si="88"/>
        <v>100</v>
      </c>
      <c r="M186" s="19">
        <v>51</v>
      </c>
      <c r="N186" s="19">
        <v>46</v>
      </c>
      <c r="O186" s="19">
        <v>53</v>
      </c>
      <c r="P186" s="19">
        <v>49</v>
      </c>
      <c r="Q186" s="19">
        <f t="shared" si="89"/>
        <v>95</v>
      </c>
      <c r="R186" s="19">
        <f t="shared" si="90"/>
        <v>94</v>
      </c>
      <c r="S186" s="19">
        <v>20</v>
      </c>
      <c r="T186" s="19">
        <v>5</v>
      </c>
      <c r="U186" s="19">
        <f t="shared" si="91"/>
        <v>100</v>
      </c>
      <c r="V186" s="19">
        <v>52</v>
      </c>
      <c r="W186" s="23">
        <v>59</v>
      </c>
      <c r="X186" s="20">
        <f t="shared" si="92"/>
        <v>88</v>
      </c>
      <c r="Y186" s="42">
        <f t="shared" si="93"/>
        <v>94</v>
      </c>
      <c r="Z186" s="20">
        <f t="shared" si="94"/>
        <v>94</v>
      </c>
      <c r="AA186" s="19">
        <v>20</v>
      </c>
      <c r="AB186" s="19">
        <v>2</v>
      </c>
      <c r="AC186" s="19">
        <f t="shared" si="95"/>
        <v>40</v>
      </c>
      <c r="AD186" s="19">
        <v>20</v>
      </c>
      <c r="AE186" s="19">
        <v>2</v>
      </c>
      <c r="AF186" s="19">
        <f t="shared" si="96"/>
        <v>40</v>
      </c>
      <c r="AG186" s="19">
        <v>8</v>
      </c>
      <c r="AH186" s="19">
        <v>9</v>
      </c>
      <c r="AI186" s="20">
        <f t="shared" si="97"/>
        <v>89</v>
      </c>
      <c r="AJ186" s="42">
        <f t="shared" si="98"/>
        <v>55</v>
      </c>
      <c r="AK186" s="19">
        <v>43</v>
      </c>
      <c r="AL186" s="19">
        <v>59</v>
      </c>
      <c r="AM186" s="20">
        <f t="shared" si="99"/>
        <v>73</v>
      </c>
      <c r="AN186" s="19">
        <v>59</v>
      </c>
      <c r="AO186" s="19">
        <v>59</v>
      </c>
      <c r="AP186" s="20">
        <f t="shared" si="100"/>
        <v>100</v>
      </c>
      <c r="AQ186" s="19">
        <v>49</v>
      </c>
      <c r="AR186" s="19">
        <v>51</v>
      </c>
      <c r="AS186" s="20">
        <f t="shared" si="101"/>
        <v>96</v>
      </c>
      <c r="AT186" s="20">
        <f t="shared" si="102"/>
        <v>88</v>
      </c>
      <c r="AU186" s="19">
        <v>54</v>
      </c>
      <c r="AV186" s="19">
        <v>59</v>
      </c>
      <c r="AW186" s="20">
        <f t="shared" si="103"/>
        <v>92</v>
      </c>
      <c r="AX186" s="19">
        <v>55</v>
      </c>
      <c r="AY186" s="19">
        <v>59</v>
      </c>
      <c r="AZ186" s="20">
        <f t="shared" si="104"/>
        <v>93</v>
      </c>
      <c r="BA186" s="19">
        <v>57</v>
      </c>
      <c r="BB186" s="19">
        <v>59</v>
      </c>
      <c r="BC186" s="20">
        <f t="shared" si="105"/>
        <v>97</v>
      </c>
      <c r="BD186" s="20">
        <f t="shared" si="106"/>
        <v>95</v>
      </c>
      <c r="BE186" s="20">
        <f t="shared" si="107"/>
        <v>85</v>
      </c>
      <c r="BF186" s="24"/>
      <c r="BG186" s="19">
        <f t="shared" si="108"/>
        <v>270</v>
      </c>
      <c r="BH186" s="19">
        <f t="shared" si="109"/>
        <v>1</v>
      </c>
      <c r="BI186" s="19">
        <f t="shared" si="110"/>
        <v>232</v>
      </c>
      <c r="BJ186" s="19">
        <f t="shared" si="111"/>
        <v>1</v>
      </c>
      <c r="BK186" s="19">
        <f t="shared" si="112"/>
        <v>124</v>
      </c>
      <c r="BL186" s="19">
        <f t="shared" si="113"/>
        <v>187</v>
      </c>
      <c r="BM186" s="19">
        <f t="shared" si="114"/>
        <v>62</v>
      </c>
      <c r="BN186" s="19">
        <f t="shared" si="115"/>
        <v>185</v>
      </c>
      <c r="BO186" s="19">
        <f t="shared" si="116"/>
        <v>238</v>
      </c>
      <c r="BP186" s="19">
        <f t="shared" si="117"/>
        <v>309</v>
      </c>
      <c r="BQ186" s="19">
        <f t="shared" si="118"/>
        <v>1</v>
      </c>
      <c r="BR186" s="19">
        <f t="shared" si="119"/>
        <v>270</v>
      </c>
      <c r="BS186" s="19">
        <f t="shared" si="120"/>
        <v>299</v>
      </c>
      <c r="BT186" s="19">
        <f t="shared" si="121"/>
        <v>258</v>
      </c>
      <c r="BU186" s="19">
        <f t="shared" si="122"/>
        <v>223</v>
      </c>
      <c r="BV186" s="19">
        <f t="shared" si="123"/>
        <v>199</v>
      </c>
      <c r="BW186" s="19">
        <f t="shared" si="124"/>
        <v>124</v>
      </c>
      <c r="BX186" s="19">
        <f t="shared" si="125"/>
        <v>139</v>
      </c>
      <c r="BY186" s="19">
        <f t="shared" si="126"/>
        <v>296</v>
      </c>
      <c r="BZ186" s="19">
        <f t="shared" si="127"/>
        <v>259</v>
      </c>
      <c r="CA186" s="18">
        <f t="shared" si="86"/>
        <v>85</v>
      </c>
      <c r="CB186" s="19">
        <f t="shared" si="128"/>
        <v>12</v>
      </c>
    </row>
    <row r="187" spans="1:80" s="16" customFormat="1" ht="30" x14ac:dyDescent="0.2">
      <c r="A187" s="21">
        <v>277</v>
      </c>
      <c r="B187" s="34">
        <v>6603008530</v>
      </c>
      <c r="C187" s="39" t="s">
        <v>500</v>
      </c>
      <c r="D187" s="5" t="s">
        <v>311</v>
      </c>
      <c r="E187" s="19">
        <v>10</v>
      </c>
      <c r="F187" s="19">
        <v>35</v>
      </c>
      <c r="G187" s="22">
        <v>11</v>
      </c>
      <c r="H187" s="22">
        <v>38</v>
      </c>
      <c r="I187" s="22">
        <f t="shared" si="87"/>
        <v>92</v>
      </c>
      <c r="J187" s="19">
        <v>30</v>
      </c>
      <c r="K187" s="19">
        <v>4</v>
      </c>
      <c r="L187" s="19">
        <f t="shared" si="88"/>
        <v>100</v>
      </c>
      <c r="M187" s="19">
        <v>181</v>
      </c>
      <c r="N187" s="19">
        <v>183</v>
      </c>
      <c r="O187" s="19">
        <v>191</v>
      </c>
      <c r="P187" s="19">
        <v>191</v>
      </c>
      <c r="Q187" s="19">
        <f t="shared" si="89"/>
        <v>95</v>
      </c>
      <c r="R187" s="19">
        <f t="shared" si="90"/>
        <v>96</v>
      </c>
      <c r="S187" s="19">
        <v>20</v>
      </c>
      <c r="T187" s="19">
        <v>5</v>
      </c>
      <c r="U187" s="19">
        <f t="shared" si="91"/>
        <v>100</v>
      </c>
      <c r="V187" s="19">
        <v>174</v>
      </c>
      <c r="W187" s="23">
        <v>209</v>
      </c>
      <c r="X187" s="20">
        <f t="shared" si="92"/>
        <v>83</v>
      </c>
      <c r="Y187" s="42">
        <f t="shared" si="93"/>
        <v>92</v>
      </c>
      <c r="Z187" s="20">
        <f t="shared" si="94"/>
        <v>92</v>
      </c>
      <c r="AA187" s="19">
        <v>20</v>
      </c>
      <c r="AB187" s="19">
        <v>1</v>
      </c>
      <c r="AC187" s="19">
        <f t="shared" si="95"/>
        <v>20</v>
      </c>
      <c r="AD187" s="19">
        <v>20</v>
      </c>
      <c r="AE187" s="19">
        <v>2</v>
      </c>
      <c r="AF187" s="19">
        <f t="shared" si="96"/>
        <v>40</v>
      </c>
      <c r="AG187" s="19">
        <v>2</v>
      </c>
      <c r="AH187" s="19">
        <v>3</v>
      </c>
      <c r="AI187" s="20">
        <f t="shared" si="97"/>
        <v>67</v>
      </c>
      <c r="AJ187" s="42">
        <f t="shared" si="98"/>
        <v>42</v>
      </c>
      <c r="AK187" s="19">
        <v>201</v>
      </c>
      <c r="AL187" s="19">
        <v>209</v>
      </c>
      <c r="AM187" s="20">
        <f t="shared" si="99"/>
        <v>96</v>
      </c>
      <c r="AN187" s="19">
        <v>206</v>
      </c>
      <c r="AO187" s="19">
        <v>209</v>
      </c>
      <c r="AP187" s="20">
        <f t="shared" si="100"/>
        <v>99</v>
      </c>
      <c r="AQ187" s="19">
        <v>159</v>
      </c>
      <c r="AR187" s="19">
        <v>165</v>
      </c>
      <c r="AS187" s="20">
        <f t="shared" si="101"/>
        <v>96</v>
      </c>
      <c r="AT187" s="20">
        <f t="shared" si="102"/>
        <v>97</v>
      </c>
      <c r="AU187" s="19">
        <v>204</v>
      </c>
      <c r="AV187" s="19">
        <v>209</v>
      </c>
      <c r="AW187" s="20">
        <f t="shared" si="103"/>
        <v>98</v>
      </c>
      <c r="AX187" s="19">
        <v>196</v>
      </c>
      <c r="AY187" s="19">
        <v>209</v>
      </c>
      <c r="AZ187" s="20">
        <f t="shared" si="104"/>
        <v>94</v>
      </c>
      <c r="BA187" s="19">
        <v>208</v>
      </c>
      <c r="BB187" s="19">
        <v>209</v>
      </c>
      <c r="BC187" s="20">
        <f t="shared" si="105"/>
        <v>100</v>
      </c>
      <c r="BD187" s="20">
        <f t="shared" si="106"/>
        <v>98</v>
      </c>
      <c r="BE187" s="20">
        <f t="shared" si="107"/>
        <v>85</v>
      </c>
      <c r="BF187" s="24"/>
      <c r="BG187" s="19">
        <f t="shared" si="108"/>
        <v>186</v>
      </c>
      <c r="BH187" s="19">
        <f t="shared" si="109"/>
        <v>1</v>
      </c>
      <c r="BI187" s="19">
        <f t="shared" si="110"/>
        <v>232</v>
      </c>
      <c r="BJ187" s="19">
        <f t="shared" si="111"/>
        <v>1</v>
      </c>
      <c r="BK187" s="19">
        <f t="shared" si="112"/>
        <v>165</v>
      </c>
      <c r="BL187" s="19">
        <f t="shared" si="113"/>
        <v>271</v>
      </c>
      <c r="BM187" s="19">
        <f t="shared" si="114"/>
        <v>117</v>
      </c>
      <c r="BN187" s="19">
        <f t="shared" si="115"/>
        <v>185</v>
      </c>
      <c r="BO187" s="19">
        <f t="shared" si="116"/>
        <v>320</v>
      </c>
      <c r="BP187" s="19">
        <f t="shared" si="117"/>
        <v>123</v>
      </c>
      <c r="BQ187" s="19">
        <f t="shared" si="118"/>
        <v>112</v>
      </c>
      <c r="BR187" s="19">
        <f t="shared" si="119"/>
        <v>270</v>
      </c>
      <c r="BS187" s="19">
        <f t="shared" si="120"/>
        <v>128</v>
      </c>
      <c r="BT187" s="19">
        <f t="shared" si="121"/>
        <v>227</v>
      </c>
      <c r="BU187" s="19">
        <f t="shared" si="122"/>
        <v>1</v>
      </c>
      <c r="BV187" s="19">
        <f t="shared" si="123"/>
        <v>103</v>
      </c>
      <c r="BW187" s="19">
        <f t="shared" si="124"/>
        <v>165</v>
      </c>
      <c r="BX187" s="19">
        <f t="shared" si="125"/>
        <v>267</v>
      </c>
      <c r="BY187" s="19">
        <f t="shared" si="126"/>
        <v>122</v>
      </c>
      <c r="BZ187" s="19">
        <f t="shared" si="127"/>
        <v>96</v>
      </c>
      <c r="CA187" s="18">
        <f t="shared" si="86"/>
        <v>85</v>
      </c>
      <c r="CB187" s="19">
        <f t="shared" si="128"/>
        <v>12</v>
      </c>
    </row>
    <row r="188" spans="1:80" s="16" customFormat="1" ht="30" x14ac:dyDescent="0.2">
      <c r="A188" s="21">
        <v>301</v>
      </c>
      <c r="B188" s="38">
        <v>6617005747</v>
      </c>
      <c r="C188" s="39" t="s">
        <v>508</v>
      </c>
      <c r="D188" s="5" t="s">
        <v>335</v>
      </c>
      <c r="E188" s="19">
        <v>10</v>
      </c>
      <c r="F188" s="19">
        <v>36</v>
      </c>
      <c r="G188" s="22">
        <v>11</v>
      </c>
      <c r="H188" s="22">
        <v>38</v>
      </c>
      <c r="I188" s="22">
        <f t="shared" si="87"/>
        <v>93</v>
      </c>
      <c r="J188" s="19">
        <v>30</v>
      </c>
      <c r="K188" s="19">
        <v>3</v>
      </c>
      <c r="L188" s="19">
        <f t="shared" si="88"/>
        <v>90</v>
      </c>
      <c r="M188" s="59">
        <v>77</v>
      </c>
      <c r="N188" s="19">
        <v>72</v>
      </c>
      <c r="O188" s="59">
        <v>77</v>
      </c>
      <c r="P188" s="59">
        <v>72</v>
      </c>
      <c r="Q188" s="19">
        <f t="shared" si="89"/>
        <v>100</v>
      </c>
      <c r="R188" s="19">
        <f t="shared" si="90"/>
        <v>95</v>
      </c>
      <c r="S188" s="19">
        <v>20</v>
      </c>
      <c r="T188" s="19">
        <v>4</v>
      </c>
      <c r="U188" s="19">
        <f t="shared" si="91"/>
        <v>80</v>
      </c>
      <c r="V188" s="19">
        <v>77</v>
      </c>
      <c r="W188" s="31">
        <v>77</v>
      </c>
      <c r="X188" s="20">
        <f t="shared" si="92"/>
        <v>100</v>
      </c>
      <c r="Y188" s="42">
        <f t="shared" si="93"/>
        <v>90</v>
      </c>
      <c r="Z188" s="20">
        <f t="shared" si="94"/>
        <v>90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3</v>
      </c>
      <c r="AF188" s="19">
        <f t="shared" si="96"/>
        <v>60</v>
      </c>
      <c r="AG188" s="19">
        <v>12</v>
      </c>
      <c r="AH188" s="19">
        <v>12</v>
      </c>
      <c r="AI188" s="20">
        <f t="shared" si="97"/>
        <v>100</v>
      </c>
      <c r="AJ188" s="42">
        <f t="shared" si="98"/>
        <v>54</v>
      </c>
      <c r="AK188" s="19">
        <v>48</v>
      </c>
      <c r="AL188" s="59">
        <v>77</v>
      </c>
      <c r="AM188" s="20">
        <f t="shared" si="99"/>
        <v>62</v>
      </c>
      <c r="AN188" s="19">
        <v>77</v>
      </c>
      <c r="AO188" s="59">
        <v>77</v>
      </c>
      <c r="AP188" s="20">
        <f t="shared" si="100"/>
        <v>100</v>
      </c>
      <c r="AQ188" s="19">
        <v>71</v>
      </c>
      <c r="AR188" s="19">
        <v>71</v>
      </c>
      <c r="AS188" s="20">
        <f t="shared" si="101"/>
        <v>100</v>
      </c>
      <c r="AT188" s="20">
        <f t="shared" si="102"/>
        <v>85</v>
      </c>
      <c r="AU188" s="19">
        <v>73</v>
      </c>
      <c r="AV188" s="59">
        <v>77</v>
      </c>
      <c r="AW188" s="20">
        <f t="shared" si="103"/>
        <v>95</v>
      </c>
      <c r="AX188" s="19">
        <v>77</v>
      </c>
      <c r="AY188" s="59">
        <v>77</v>
      </c>
      <c r="AZ188" s="20">
        <f t="shared" si="104"/>
        <v>100</v>
      </c>
      <c r="BA188" s="19">
        <v>77</v>
      </c>
      <c r="BB188" s="59">
        <v>77</v>
      </c>
      <c r="BC188" s="20">
        <f t="shared" si="105"/>
        <v>100</v>
      </c>
      <c r="BD188" s="20">
        <f t="shared" si="106"/>
        <v>99</v>
      </c>
      <c r="BE188" s="20">
        <f t="shared" si="107"/>
        <v>85</v>
      </c>
      <c r="BF188" s="24"/>
      <c r="BG188" s="19">
        <f t="shared" si="108"/>
        <v>127</v>
      </c>
      <c r="BH188" s="19">
        <f t="shared" si="109"/>
        <v>239</v>
      </c>
      <c r="BI188" s="19">
        <f t="shared" si="110"/>
        <v>1</v>
      </c>
      <c r="BJ188" s="19">
        <f t="shared" si="111"/>
        <v>253</v>
      </c>
      <c r="BK188" s="19">
        <f t="shared" si="112"/>
        <v>204</v>
      </c>
      <c r="BL188" s="19">
        <f t="shared" si="113"/>
        <v>1</v>
      </c>
      <c r="BM188" s="19">
        <f t="shared" si="114"/>
        <v>202</v>
      </c>
      <c r="BN188" s="19">
        <f t="shared" si="115"/>
        <v>92</v>
      </c>
      <c r="BO188" s="19">
        <f t="shared" si="116"/>
        <v>1</v>
      </c>
      <c r="BP188" s="19">
        <f t="shared" si="117"/>
        <v>331</v>
      </c>
      <c r="BQ188" s="19">
        <f t="shared" si="118"/>
        <v>1</v>
      </c>
      <c r="BR188" s="19">
        <f t="shared" si="119"/>
        <v>1</v>
      </c>
      <c r="BS188" s="19">
        <f t="shared" si="120"/>
        <v>244</v>
      </c>
      <c r="BT188" s="19">
        <f t="shared" si="121"/>
        <v>1</v>
      </c>
      <c r="BU188" s="19">
        <f t="shared" si="122"/>
        <v>1</v>
      </c>
      <c r="BV188" s="19">
        <f t="shared" si="123"/>
        <v>142</v>
      </c>
      <c r="BW188" s="19">
        <f t="shared" si="124"/>
        <v>204</v>
      </c>
      <c r="BX188" s="19">
        <f t="shared" si="125"/>
        <v>142</v>
      </c>
      <c r="BY188" s="19">
        <f t="shared" si="126"/>
        <v>323</v>
      </c>
      <c r="BZ188" s="19">
        <f t="shared" si="127"/>
        <v>36</v>
      </c>
      <c r="CA188" s="18">
        <f t="shared" si="86"/>
        <v>85</v>
      </c>
      <c r="CB188" s="19">
        <f t="shared" si="128"/>
        <v>12</v>
      </c>
    </row>
    <row r="189" spans="1:80" s="16" customFormat="1" ht="30" x14ac:dyDescent="0.2">
      <c r="A189" s="21">
        <v>303</v>
      </c>
      <c r="B189" s="34">
        <v>6617006130</v>
      </c>
      <c r="C189" s="39" t="s">
        <v>508</v>
      </c>
      <c r="D189" s="5" t="s">
        <v>282</v>
      </c>
      <c r="E189" s="19">
        <v>11</v>
      </c>
      <c r="F189" s="19">
        <v>37</v>
      </c>
      <c r="G189" s="22">
        <v>11</v>
      </c>
      <c r="H189" s="22">
        <v>38</v>
      </c>
      <c r="I189" s="22">
        <f t="shared" si="87"/>
        <v>99</v>
      </c>
      <c r="J189" s="19">
        <v>30</v>
      </c>
      <c r="K189" s="19">
        <v>4</v>
      </c>
      <c r="L189" s="19">
        <f t="shared" si="88"/>
        <v>100</v>
      </c>
      <c r="M189" s="19">
        <v>415</v>
      </c>
      <c r="N189" s="19">
        <v>343</v>
      </c>
      <c r="O189" s="19">
        <v>439</v>
      </c>
      <c r="P189" s="19">
        <v>361</v>
      </c>
      <c r="Q189" s="19">
        <f t="shared" si="89"/>
        <v>95</v>
      </c>
      <c r="R189" s="19">
        <f t="shared" si="90"/>
        <v>98</v>
      </c>
      <c r="S189" s="19">
        <v>20</v>
      </c>
      <c r="T189" s="19">
        <v>5</v>
      </c>
      <c r="U189" s="19">
        <f t="shared" si="91"/>
        <v>100</v>
      </c>
      <c r="V189" s="19">
        <v>459</v>
      </c>
      <c r="W189" s="23">
        <v>510</v>
      </c>
      <c r="X189" s="20">
        <f t="shared" si="92"/>
        <v>90</v>
      </c>
      <c r="Y189" s="42">
        <f t="shared" si="93"/>
        <v>95</v>
      </c>
      <c r="Z189" s="20">
        <f t="shared" si="94"/>
        <v>95</v>
      </c>
      <c r="AA189" s="19">
        <v>20</v>
      </c>
      <c r="AB189" s="19">
        <v>0</v>
      </c>
      <c r="AC189" s="19">
        <f t="shared" si="95"/>
        <v>0</v>
      </c>
      <c r="AD189" s="19">
        <v>20</v>
      </c>
      <c r="AE189" s="19">
        <v>3</v>
      </c>
      <c r="AF189" s="19">
        <f t="shared" si="96"/>
        <v>60</v>
      </c>
      <c r="AG189" s="19">
        <v>39</v>
      </c>
      <c r="AH189" s="19">
        <v>43</v>
      </c>
      <c r="AI189" s="20">
        <f t="shared" si="97"/>
        <v>91</v>
      </c>
      <c r="AJ189" s="42">
        <f t="shared" si="98"/>
        <v>51</v>
      </c>
      <c r="AK189" s="19">
        <v>361</v>
      </c>
      <c r="AL189" s="19">
        <v>510</v>
      </c>
      <c r="AM189" s="20">
        <f t="shared" si="99"/>
        <v>71</v>
      </c>
      <c r="AN189" s="19">
        <v>506</v>
      </c>
      <c r="AO189" s="19">
        <v>510</v>
      </c>
      <c r="AP189" s="20">
        <f t="shared" si="100"/>
        <v>99</v>
      </c>
      <c r="AQ189" s="19">
        <v>327</v>
      </c>
      <c r="AR189" s="19">
        <v>332</v>
      </c>
      <c r="AS189" s="20">
        <f t="shared" si="101"/>
        <v>98</v>
      </c>
      <c r="AT189" s="20">
        <f t="shared" si="102"/>
        <v>88</v>
      </c>
      <c r="AU189" s="19">
        <v>452</v>
      </c>
      <c r="AV189" s="19">
        <v>510</v>
      </c>
      <c r="AW189" s="20">
        <f t="shared" si="103"/>
        <v>89</v>
      </c>
      <c r="AX189" s="19">
        <v>480</v>
      </c>
      <c r="AY189" s="19">
        <v>510</v>
      </c>
      <c r="AZ189" s="20">
        <f t="shared" si="104"/>
        <v>94</v>
      </c>
      <c r="BA189" s="19">
        <v>501</v>
      </c>
      <c r="BB189" s="19">
        <v>510</v>
      </c>
      <c r="BC189" s="20">
        <f t="shared" si="105"/>
        <v>98</v>
      </c>
      <c r="BD189" s="20">
        <f t="shared" si="106"/>
        <v>95</v>
      </c>
      <c r="BE189" s="20">
        <f t="shared" si="107"/>
        <v>85</v>
      </c>
      <c r="BF189" s="24"/>
      <c r="BG189" s="19">
        <f t="shared" si="108"/>
        <v>17</v>
      </c>
      <c r="BH189" s="19">
        <f t="shared" si="109"/>
        <v>1</v>
      </c>
      <c r="BI189" s="19">
        <f t="shared" si="110"/>
        <v>232</v>
      </c>
      <c r="BJ189" s="19">
        <f t="shared" si="111"/>
        <v>1</v>
      </c>
      <c r="BK189" s="19">
        <f t="shared" si="112"/>
        <v>105</v>
      </c>
      <c r="BL189" s="19">
        <f t="shared" si="113"/>
        <v>159</v>
      </c>
      <c r="BM189" s="19">
        <f t="shared" si="114"/>
        <v>202</v>
      </c>
      <c r="BN189" s="19">
        <f t="shared" si="115"/>
        <v>92</v>
      </c>
      <c r="BO189" s="19">
        <f t="shared" si="116"/>
        <v>221</v>
      </c>
      <c r="BP189" s="19">
        <f t="shared" si="117"/>
        <v>314</v>
      </c>
      <c r="BQ189" s="19">
        <f t="shared" si="118"/>
        <v>112</v>
      </c>
      <c r="BR189" s="19">
        <f t="shared" si="119"/>
        <v>172</v>
      </c>
      <c r="BS189" s="19">
        <f t="shared" si="120"/>
        <v>322</v>
      </c>
      <c r="BT189" s="19">
        <f t="shared" si="121"/>
        <v>227</v>
      </c>
      <c r="BU189" s="19">
        <f t="shared" si="122"/>
        <v>159</v>
      </c>
      <c r="BV189" s="19">
        <f t="shared" si="123"/>
        <v>18</v>
      </c>
      <c r="BW189" s="19">
        <f t="shared" si="124"/>
        <v>105</v>
      </c>
      <c r="BX189" s="19">
        <f t="shared" si="125"/>
        <v>187</v>
      </c>
      <c r="BY189" s="19">
        <f t="shared" si="126"/>
        <v>296</v>
      </c>
      <c r="BZ189" s="19">
        <f t="shared" si="127"/>
        <v>259</v>
      </c>
      <c r="CA189" s="18">
        <f t="shared" si="86"/>
        <v>85</v>
      </c>
      <c r="CB189" s="19">
        <f t="shared" si="128"/>
        <v>12</v>
      </c>
    </row>
    <row r="190" spans="1:80" s="16" customFormat="1" ht="30" x14ac:dyDescent="0.2">
      <c r="A190" s="21">
        <v>322</v>
      </c>
      <c r="B190" s="34">
        <v>6601006449</v>
      </c>
      <c r="C190" s="39" t="s">
        <v>485</v>
      </c>
      <c r="D190" s="5" t="s">
        <v>353</v>
      </c>
      <c r="E190" s="19">
        <v>11</v>
      </c>
      <c r="F190" s="19">
        <v>36</v>
      </c>
      <c r="G190" s="22">
        <v>11</v>
      </c>
      <c r="H190" s="22">
        <v>38</v>
      </c>
      <c r="I190" s="22">
        <f t="shared" si="87"/>
        <v>97</v>
      </c>
      <c r="J190" s="19">
        <v>30</v>
      </c>
      <c r="K190" s="19">
        <v>3</v>
      </c>
      <c r="L190" s="19">
        <f t="shared" si="88"/>
        <v>90</v>
      </c>
      <c r="M190" s="19">
        <v>260</v>
      </c>
      <c r="N190" s="19">
        <v>249</v>
      </c>
      <c r="O190" s="19">
        <v>269</v>
      </c>
      <c r="P190" s="19">
        <v>253</v>
      </c>
      <c r="Q190" s="19">
        <f t="shared" si="89"/>
        <v>98</v>
      </c>
      <c r="R190" s="19">
        <f t="shared" si="90"/>
        <v>95</v>
      </c>
      <c r="S190" s="19">
        <v>20</v>
      </c>
      <c r="T190" s="19">
        <v>5</v>
      </c>
      <c r="U190" s="19">
        <f t="shared" si="91"/>
        <v>100</v>
      </c>
      <c r="V190" s="19">
        <v>270</v>
      </c>
      <c r="W190" s="23">
        <v>289</v>
      </c>
      <c r="X190" s="20">
        <f t="shared" si="92"/>
        <v>93</v>
      </c>
      <c r="Y190" s="42">
        <f t="shared" si="93"/>
        <v>97</v>
      </c>
      <c r="Z190" s="20">
        <f t="shared" si="94"/>
        <v>97</v>
      </c>
      <c r="AA190" s="19">
        <v>20</v>
      </c>
      <c r="AB190" s="19">
        <v>0</v>
      </c>
      <c r="AC190" s="19">
        <f t="shared" si="95"/>
        <v>0</v>
      </c>
      <c r="AD190" s="19">
        <v>20</v>
      </c>
      <c r="AE190" s="19">
        <v>2</v>
      </c>
      <c r="AF190" s="19">
        <f t="shared" si="96"/>
        <v>40</v>
      </c>
      <c r="AG190" s="19">
        <v>31</v>
      </c>
      <c r="AH190" s="19">
        <v>37</v>
      </c>
      <c r="AI190" s="20">
        <f t="shared" si="97"/>
        <v>84</v>
      </c>
      <c r="AJ190" s="42">
        <f t="shared" si="98"/>
        <v>41</v>
      </c>
      <c r="AK190" s="19">
        <v>272</v>
      </c>
      <c r="AL190" s="19">
        <v>289</v>
      </c>
      <c r="AM190" s="20">
        <f t="shared" si="99"/>
        <v>94</v>
      </c>
      <c r="AN190" s="19">
        <v>278</v>
      </c>
      <c r="AO190" s="19">
        <v>289</v>
      </c>
      <c r="AP190" s="20">
        <f t="shared" si="100"/>
        <v>96</v>
      </c>
      <c r="AQ190" s="19">
        <v>249</v>
      </c>
      <c r="AR190" s="19">
        <v>255</v>
      </c>
      <c r="AS190" s="20">
        <f t="shared" si="101"/>
        <v>98</v>
      </c>
      <c r="AT190" s="20">
        <f t="shared" si="102"/>
        <v>96</v>
      </c>
      <c r="AU190" s="19">
        <v>277</v>
      </c>
      <c r="AV190" s="19">
        <v>289</v>
      </c>
      <c r="AW190" s="20">
        <f t="shared" si="103"/>
        <v>96</v>
      </c>
      <c r="AX190" s="19">
        <v>274</v>
      </c>
      <c r="AY190" s="19">
        <v>289</v>
      </c>
      <c r="AZ190" s="20">
        <f t="shared" si="104"/>
        <v>95</v>
      </c>
      <c r="BA190" s="19">
        <v>277</v>
      </c>
      <c r="BB190" s="19">
        <v>289</v>
      </c>
      <c r="BC190" s="20">
        <f t="shared" si="105"/>
        <v>96</v>
      </c>
      <c r="BD190" s="20">
        <f t="shared" si="106"/>
        <v>96</v>
      </c>
      <c r="BE190" s="20">
        <f t="shared" si="107"/>
        <v>85</v>
      </c>
      <c r="BF190" s="24"/>
      <c r="BG190" s="19">
        <f t="shared" si="108"/>
        <v>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93</v>
      </c>
      <c r="BM190" s="19">
        <f t="shared" si="114"/>
        <v>202</v>
      </c>
      <c r="BN190" s="19">
        <f t="shared" si="115"/>
        <v>185</v>
      </c>
      <c r="BO190" s="19">
        <f t="shared" si="116"/>
        <v>263</v>
      </c>
      <c r="BP190" s="19">
        <f t="shared" si="117"/>
        <v>175</v>
      </c>
      <c r="BQ190" s="19">
        <f t="shared" si="118"/>
        <v>306</v>
      </c>
      <c r="BR190" s="19">
        <f t="shared" si="119"/>
        <v>172</v>
      </c>
      <c r="BS190" s="19">
        <f t="shared" si="120"/>
        <v>203</v>
      </c>
      <c r="BT190" s="19">
        <f t="shared" si="121"/>
        <v>192</v>
      </c>
      <c r="BU190" s="19">
        <f t="shared" si="122"/>
        <v>270</v>
      </c>
      <c r="BV190" s="19">
        <f t="shared" si="123"/>
        <v>142</v>
      </c>
      <c r="BW190" s="19">
        <f t="shared" si="124"/>
        <v>47</v>
      </c>
      <c r="BX190" s="19">
        <f t="shared" si="125"/>
        <v>271</v>
      </c>
      <c r="BY190" s="19">
        <f t="shared" si="126"/>
        <v>160</v>
      </c>
      <c r="BZ190" s="19">
        <f t="shared" si="127"/>
        <v>215</v>
      </c>
      <c r="CA190" s="18">
        <f t="shared" si="86"/>
        <v>85</v>
      </c>
      <c r="CB190" s="19">
        <f t="shared" si="128"/>
        <v>12</v>
      </c>
    </row>
    <row r="191" spans="1:80" s="16" customFormat="1" ht="30" x14ac:dyDescent="0.2">
      <c r="A191" s="21">
        <v>342</v>
      </c>
      <c r="B191" s="36">
        <v>6613005087</v>
      </c>
      <c r="C191" s="5" t="s">
        <v>455</v>
      </c>
      <c r="D191" s="5" t="s">
        <v>370</v>
      </c>
      <c r="E191" s="19">
        <v>8</v>
      </c>
      <c r="F191" s="19">
        <v>35</v>
      </c>
      <c r="G191" s="22">
        <v>9</v>
      </c>
      <c r="H191" s="22">
        <v>36</v>
      </c>
      <c r="I191" s="22">
        <f t="shared" si="87"/>
        <v>93</v>
      </c>
      <c r="J191" s="19">
        <v>30</v>
      </c>
      <c r="K191" s="19">
        <v>4</v>
      </c>
      <c r="L191" s="19">
        <f t="shared" si="88"/>
        <v>100</v>
      </c>
      <c r="M191" s="19">
        <v>21</v>
      </c>
      <c r="N191" s="19">
        <v>20</v>
      </c>
      <c r="O191" s="19">
        <v>22</v>
      </c>
      <c r="P191" s="19">
        <v>20</v>
      </c>
      <c r="Q191" s="19">
        <f t="shared" si="89"/>
        <v>98</v>
      </c>
      <c r="R191" s="19">
        <f t="shared" si="90"/>
        <v>97</v>
      </c>
      <c r="S191" s="19">
        <v>20</v>
      </c>
      <c r="T191" s="19">
        <v>5</v>
      </c>
      <c r="U191" s="19">
        <f t="shared" si="91"/>
        <v>100</v>
      </c>
      <c r="V191" s="19">
        <v>23</v>
      </c>
      <c r="W191" s="23">
        <v>24</v>
      </c>
      <c r="X191" s="20">
        <f t="shared" si="92"/>
        <v>96</v>
      </c>
      <c r="Y191" s="42">
        <f t="shared" si="93"/>
        <v>98</v>
      </c>
      <c r="Z191" s="20">
        <f t="shared" si="94"/>
        <v>98</v>
      </c>
      <c r="AA191" s="19">
        <v>20</v>
      </c>
      <c r="AB191" s="19">
        <v>1</v>
      </c>
      <c r="AC191" s="19">
        <f t="shared" si="95"/>
        <v>20</v>
      </c>
      <c r="AD191" s="19">
        <v>20</v>
      </c>
      <c r="AE191" s="19">
        <v>1</v>
      </c>
      <c r="AF191" s="19">
        <f t="shared" si="96"/>
        <v>20</v>
      </c>
      <c r="AG191" s="19">
        <v>2</v>
      </c>
      <c r="AH191" s="19">
        <v>2</v>
      </c>
      <c r="AI191" s="20">
        <f t="shared" si="97"/>
        <v>100</v>
      </c>
      <c r="AJ191" s="42">
        <f t="shared" si="98"/>
        <v>44</v>
      </c>
      <c r="AK191" s="19">
        <v>20</v>
      </c>
      <c r="AL191" s="19">
        <v>24</v>
      </c>
      <c r="AM191" s="20">
        <f t="shared" si="99"/>
        <v>83</v>
      </c>
      <c r="AN191" s="19">
        <v>23</v>
      </c>
      <c r="AO191" s="19">
        <v>24</v>
      </c>
      <c r="AP191" s="20">
        <f t="shared" si="100"/>
        <v>96</v>
      </c>
      <c r="AQ191" s="19">
        <v>20</v>
      </c>
      <c r="AR191" s="19">
        <v>20</v>
      </c>
      <c r="AS191" s="20">
        <f t="shared" si="101"/>
        <v>100</v>
      </c>
      <c r="AT191" s="20">
        <f t="shared" si="102"/>
        <v>92</v>
      </c>
      <c r="AU191" s="19">
        <v>24</v>
      </c>
      <c r="AV191" s="19">
        <v>24</v>
      </c>
      <c r="AW191" s="20">
        <f t="shared" si="103"/>
        <v>100</v>
      </c>
      <c r="AX191" s="19">
        <v>22</v>
      </c>
      <c r="AY191" s="19">
        <v>24</v>
      </c>
      <c r="AZ191" s="20">
        <f t="shared" si="104"/>
        <v>92</v>
      </c>
      <c r="BA191" s="19">
        <v>23</v>
      </c>
      <c r="BB191" s="19">
        <v>24</v>
      </c>
      <c r="BC191" s="20">
        <f t="shared" si="105"/>
        <v>96</v>
      </c>
      <c r="BD191" s="20">
        <f t="shared" si="106"/>
        <v>96</v>
      </c>
      <c r="BE191" s="20">
        <f t="shared" si="107"/>
        <v>85</v>
      </c>
      <c r="BF191" s="24"/>
      <c r="BG191" s="19">
        <f t="shared" si="108"/>
        <v>127</v>
      </c>
      <c r="BH191" s="19">
        <f t="shared" si="109"/>
        <v>1</v>
      </c>
      <c r="BI191" s="19">
        <f t="shared" si="110"/>
        <v>94</v>
      </c>
      <c r="BJ191" s="19">
        <f t="shared" si="111"/>
        <v>1</v>
      </c>
      <c r="BK191" s="19">
        <f t="shared" si="112"/>
        <v>30</v>
      </c>
      <c r="BL191" s="19">
        <f t="shared" si="113"/>
        <v>50</v>
      </c>
      <c r="BM191" s="19">
        <f t="shared" si="114"/>
        <v>117</v>
      </c>
      <c r="BN191" s="19">
        <f t="shared" si="115"/>
        <v>269</v>
      </c>
      <c r="BO191" s="19">
        <f t="shared" si="116"/>
        <v>1</v>
      </c>
      <c r="BP191" s="19">
        <f t="shared" si="117"/>
        <v>273</v>
      </c>
      <c r="BQ191" s="19">
        <f t="shared" si="118"/>
        <v>306</v>
      </c>
      <c r="BR191" s="19">
        <f t="shared" si="119"/>
        <v>1</v>
      </c>
      <c r="BS191" s="19">
        <f t="shared" si="120"/>
        <v>1</v>
      </c>
      <c r="BT191" s="19">
        <f t="shared" si="121"/>
        <v>281</v>
      </c>
      <c r="BU191" s="19">
        <f t="shared" si="122"/>
        <v>270</v>
      </c>
      <c r="BV191" s="19">
        <f t="shared" si="123"/>
        <v>59</v>
      </c>
      <c r="BW191" s="19">
        <f t="shared" si="124"/>
        <v>30</v>
      </c>
      <c r="BX191" s="19">
        <f t="shared" si="125"/>
        <v>244</v>
      </c>
      <c r="BY191" s="19">
        <f t="shared" si="126"/>
        <v>259</v>
      </c>
      <c r="BZ191" s="19">
        <f t="shared" si="127"/>
        <v>215</v>
      </c>
      <c r="CA191" s="18">
        <f t="shared" si="86"/>
        <v>85</v>
      </c>
      <c r="CB191" s="19">
        <f t="shared" si="128"/>
        <v>12</v>
      </c>
    </row>
    <row r="192" spans="1:80" s="16" customFormat="1" ht="30" x14ac:dyDescent="0.2">
      <c r="A192" s="21">
        <v>343</v>
      </c>
      <c r="B192" s="34">
        <v>6613004580</v>
      </c>
      <c r="C192" s="5" t="s">
        <v>455</v>
      </c>
      <c r="D192" s="5" t="s">
        <v>371</v>
      </c>
      <c r="E192" s="19">
        <v>10</v>
      </c>
      <c r="F192" s="19">
        <v>36.5</v>
      </c>
      <c r="G192" s="22">
        <v>11</v>
      </c>
      <c r="H192" s="22">
        <v>38</v>
      </c>
      <c r="I192" s="22">
        <f t="shared" si="87"/>
        <v>93</v>
      </c>
      <c r="J192" s="19">
        <v>30</v>
      </c>
      <c r="K192" s="19">
        <v>3</v>
      </c>
      <c r="L192" s="19">
        <f t="shared" si="88"/>
        <v>90</v>
      </c>
      <c r="M192" s="19">
        <v>179</v>
      </c>
      <c r="N192" s="19">
        <v>169</v>
      </c>
      <c r="O192" s="19">
        <v>187</v>
      </c>
      <c r="P192" s="19">
        <v>177</v>
      </c>
      <c r="Q192" s="19">
        <f t="shared" si="89"/>
        <v>96</v>
      </c>
      <c r="R192" s="19">
        <f t="shared" si="90"/>
        <v>93</v>
      </c>
      <c r="S192" s="19">
        <v>20</v>
      </c>
      <c r="T192" s="19">
        <v>5</v>
      </c>
      <c r="U192" s="19">
        <f t="shared" si="91"/>
        <v>100</v>
      </c>
      <c r="V192" s="19">
        <v>195</v>
      </c>
      <c r="W192" s="23">
        <v>224</v>
      </c>
      <c r="X192" s="20">
        <f t="shared" si="92"/>
        <v>87</v>
      </c>
      <c r="Y192" s="42">
        <f t="shared" si="93"/>
        <v>94</v>
      </c>
      <c r="Z192" s="20">
        <f t="shared" si="94"/>
        <v>94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3</v>
      </c>
      <c r="AF192" s="19">
        <f t="shared" si="96"/>
        <v>60</v>
      </c>
      <c r="AG192" s="19">
        <v>11</v>
      </c>
      <c r="AH192" s="19">
        <v>14</v>
      </c>
      <c r="AI192" s="20">
        <f t="shared" si="97"/>
        <v>79</v>
      </c>
      <c r="AJ192" s="42">
        <f t="shared" si="98"/>
        <v>48</v>
      </c>
      <c r="AK192" s="19">
        <v>206</v>
      </c>
      <c r="AL192" s="19">
        <v>224</v>
      </c>
      <c r="AM192" s="20">
        <f t="shared" si="99"/>
        <v>92</v>
      </c>
      <c r="AN192" s="19">
        <v>215</v>
      </c>
      <c r="AO192" s="19">
        <v>224</v>
      </c>
      <c r="AP192" s="20">
        <f t="shared" si="100"/>
        <v>96</v>
      </c>
      <c r="AQ192" s="19">
        <v>131</v>
      </c>
      <c r="AR192" s="19">
        <v>135</v>
      </c>
      <c r="AS192" s="20">
        <f t="shared" si="101"/>
        <v>97</v>
      </c>
      <c r="AT192" s="20">
        <f t="shared" si="102"/>
        <v>95</v>
      </c>
      <c r="AU192" s="19">
        <v>210</v>
      </c>
      <c r="AV192" s="19">
        <v>224</v>
      </c>
      <c r="AW192" s="20">
        <f t="shared" si="103"/>
        <v>94</v>
      </c>
      <c r="AX192" s="19">
        <v>209</v>
      </c>
      <c r="AY192" s="19">
        <v>224</v>
      </c>
      <c r="AZ192" s="20">
        <f t="shared" si="104"/>
        <v>93</v>
      </c>
      <c r="BA192" s="19">
        <v>212</v>
      </c>
      <c r="BB192" s="19">
        <v>224</v>
      </c>
      <c r="BC192" s="20">
        <f t="shared" si="105"/>
        <v>95</v>
      </c>
      <c r="BD192" s="20">
        <f t="shared" si="106"/>
        <v>94</v>
      </c>
      <c r="BE192" s="20">
        <f t="shared" si="107"/>
        <v>85</v>
      </c>
      <c r="BF192" s="24"/>
      <c r="BG192" s="19">
        <f t="shared" si="108"/>
        <v>127</v>
      </c>
      <c r="BH192" s="19">
        <f t="shared" si="109"/>
        <v>239</v>
      </c>
      <c r="BI192" s="19">
        <f t="shared" si="110"/>
        <v>181</v>
      </c>
      <c r="BJ192" s="19">
        <f t="shared" si="111"/>
        <v>1</v>
      </c>
      <c r="BK192" s="19">
        <f t="shared" si="112"/>
        <v>124</v>
      </c>
      <c r="BL192" s="19">
        <f t="shared" si="113"/>
        <v>203</v>
      </c>
      <c r="BM192" s="19">
        <f t="shared" si="114"/>
        <v>202</v>
      </c>
      <c r="BN192" s="19">
        <f t="shared" si="115"/>
        <v>92</v>
      </c>
      <c r="BO192" s="19">
        <f t="shared" si="116"/>
        <v>289</v>
      </c>
      <c r="BP192" s="19">
        <f t="shared" si="117"/>
        <v>213</v>
      </c>
      <c r="BQ192" s="19">
        <f t="shared" si="118"/>
        <v>306</v>
      </c>
      <c r="BR192" s="19">
        <f t="shared" si="119"/>
        <v>233</v>
      </c>
      <c r="BS192" s="19">
        <f t="shared" si="120"/>
        <v>268</v>
      </c>
      <c r="BT192" s="19">
        <f t="shared" si="121"/>
        <v>258</v>
      </c>
      <c r="BU192" s="19">
        <f t="shared" si="122"/>
        <v>309</v>
      </c>
      <c r="BV192" s="19">
        <f t="shared" si="123"/>
        <v>239</v>
      </c>
      <c r="BW192" s="19">
        <f t="shared" si="124"/>
        <v>124</v>
      </c>
      <c r="BX192" s="19">
        <f t="shared" si="125"/>
        <v>208</v>
      </c>
      <c r="BY192" s="19">
        <f t="shared" si="126"/>
        <v>199</v>
      </c>
      <c r="BZ192" s="19">
        <f t="shared" si="127"/>
        <v>284</v>
      </c>
      <c r="CA192" s="18">
        <f t="shared" si="86"/>
        <v>85</v>
      </c>
      <c r="CB192" s="19">
        <f t="shared" si="128"/>
        <v>12</v>
      </c>
    </row>
    <row r="193" spans="1:80" s="16" customFormat="1" ht="30" x14ac:dyDescent="0.2">
      <c r="A193" s="21">
        <v>348</v>
      </c>
      <c r="B193" s="34">
        <v>6613002223</v>
      </c>
      <c r="C193" s="39" t="s">
        <v>507</v>
      </c>
      <c r="D193" s="5" t="s">
        <v>376</v>
      </c>
      <c r="E193" s="19">
        <v>8</v>
      </c>
      <c r="F193" s="19">
        <v>35</v>
      </c>
      <c r="G193" s="22">
        <v>9</v>
      </c>
      <c r="H193" s="22">
        <v>36</v>
      </c>
      <c r="I193" s="22">
        <f t="shared" si="87"/>
        <v>93</v>
      </c>
      <c r="J193" s="19">
        <v>30</v>
      </c>
      <c r="K193" s="19">
        <v>4</v>
      </c>
      <c r="L193" s="19">
        <f t="shared" si="88"/>
        <v>100</v>
      </c>
      <c r="M193" s="19">
        <v>74</v>
      </c>
      <c r="N193" s="19">
        <v>69</v>
      </c>
      <c r="O193" s="19">
        <v>74</v>
      </c>
      <c r="P193" s="19">
        <v>69</v>
      </c>
      <c r="Q193" s="19">
        <f t="shared" si="89"/>
        <v>100</v>
      </c>
      <c r="R193" s="19">
        <f t="shared" si="90"/>
        <v>98</v>
      </c>
      <c r="S193" s="19">
        <v>20</v>
      </c>
      <c r="T193" s="19">
        <v>5</v>
      </c>
      <c r="U193" s="19">
        <f t="shared" si="91"/>
        <v>100</v>
      </c>
      <c r="V193" s="19">
        <v>74</v>
      </c>
      <c r="W193" s="23">
        <v>74</v>
      </c>
      <c r="X193" s="20">
        <f t="shared" si="92"/>
        <v>100</v>
      </c>
      <c r="Y193" s="42">
        <f t="shared" si="93"/>
        <v>100</v>
      </c>
      <c r="Z193" s="20">
        <f t="shared" si="94"/>
        <v>100</v>
      </c>
      <c r="AA193" s="19">
        <v>20</v>
      </c>
      <c r="AB193" s="19">
        <v>0</v>
      </c>
      <c r="AC193" s="19">
        <f t="shared" si="95"/>
        <v>0</v>
      </c>
      <c r="AD193" s="19">
        <v>20</v>
      </c>
      <c r="AE193" s="19">
        <v>1</v>
      </c>
      <c r="AF193" s="19">
        <f t="shared" si="96"/>
        <v>20</v>
      </c>
      <c r="AG193" s="19">
        <v>7</v>
      </c>
      <c r="AH193" s="19">
        <v>9</v>
      </c>
      <c r="AI193" s="20">
        <f t="shared" si="97"/>
        <v>78</v>
      </c>
      <c r="AJ193" s="42">
        <f t="shared" si="98"/>
        <v>31</v>
      </c>
      <c r="AK193" s="19">
        <v>66</v>
      </c>
      <c r="AL193" s="19">
        <v>74</v>
      </c>
      <c r="AM193" s="20">
        <f t="shared" si="99"/>
        <v>89</v>
      </c>
      <c r="AN193" s="19">
        <v>74</v>
      </c>
      <c r="AO193" s="19">
        <v>74</v>
      </c>
      <c r="AP193" s="20">
        <f t="shared" si="100"/>
        <v>100</v>
      </c>
      <c r="AQ193" s="19">
        <v>69</v>
      </c>
      <c r="AR193" s="19">
        <v>69</v>
      </c>
      <c r="AS193" s="20">
        <f t="shared" si="101"/>
        <v>100</v>
      </c>
      <c r="AT193" s="20">
        <f t="shared" si="102"/>
        <v>96</v>
      </c>
      <c r="AU193" s="19">
        <v>71</v>
      </c>
      <c r="AV193" s="19">
        <v>74</v>
      </c>
      <c r="AW193" s="20">
        <f t="shared" si="103"/>
        <v>96</v>
      </c>
      <c r="AX193" s="19">
        <v>73</v>
      </c>
      <c r="AY193" s="19">
        <v>74</v>
      </c>
      <c r="AZ193" s="20">
        <f t="shared" si="104"/>
        <v>99</v>
      </c>
      <c r="BA193" s="19">
        <v>74</v>
      </c>
      <c r="BB193" s="19">
        <v>74</v>
      </c>
      <c r="BC193" s="20">
        <f t="shared" si="105"/>
        <v>100</v>
      </c>
      <c r="BD193" s="20">
        <f t="shared" si="106"/>
        <v>99</v>
      </c>
      <c r="BE193" s="20">
        <f t="shared" si="107"/>
        <v>85</v>
      </c>
      <c r="BF193" s="24"/>
      <c r="BG193" s="19">
        <f t="shared" si="108"/>
        <v>127</v>
      </c>
      <c r="BH193" s="19">
        <f t="shared" si="109"/>
        <v>1</v>
      </c>
      <c r="BI193" s="19">
        <f t="shared" si="110"/>
        <v>1</v>
      </c>
      <c r="BJ193" s="19">
        <f t="shared" si="111"/>
        <v>1</v>
      </c>
      <c r="BK193" s="19">
        <f t="shared" si="112"/>
        <v>1</v>
      </c>
      <c r="BL193" s="19">
        <f t="shared" si="113"/>
        <v>1</v>
      </c>
      <c r="BM193" s="19">
        <f t="shared" si="114"/>
        <v>202</v>
      </c>
      <c r="BN193" s="19">
        <f t="shared" si="115"/>
        <v>269</v>
      </c>
      <c r="BO193" s="19">
        <f t="shared" si="116"/>
        <v>290</v>
      </c>
      <c r="BP193" s="19">
        <f t="shared" si="117"/>
        <v>239</v>
      </c>
      <c r="BQ193" s="19">
        <f t="shared" si="118"/>
        <v>1</v>
      </c>
      <c r="BR193" s="19">
        <f t="shared" si="119"/>
        <v>1</v>
      </c>
      <c r="BS193" s="19">
        <f t="shared" si="120"/>
        <v>203</v>
      </c>
      <c r="BT193" s="19">
        <f t="shared" si="121"/>
        <v>54</v>
      </c>
      <c r="BU193" s="19">
        <f t="shared" si="122"/>
        <v>1</v>
      </c>
      <c r="BV193" s="19">
        <f t="shared" si="123"/>
        <v>18</v>
      </c>
      <c r="BW193" s="19">
        <f t="shared" si="124"/>
        <v>1</v>
      </c>
      <c r="BX193" s="19">
        <f t="shared" si="125"/>
        <v>324</v>
      </c>
      <c r="BY193" s="19">
        <f t="shared" si="126"/>
        <v>160</v>
      </c>
      <c r="BZ193" s="19">
        <f t="shared" si="127"/>
        <v>36</v>
      </c>
      <c r="CA193" s="18">
        <f t="shared" si="86"/>
        <v>85</v>
      </c>
      <c r="CB193" s="19">
        <f t="shared" si="128"/>
        <v>12</v>
      </c>
    </row>
    <row r="194" spans="1:80" s="16" customFormat="1" ht="30" x14ac:dyDescent="0.2">
      <c r="A194" s="21">
        <v>358</v>
      </c>
      <c r="B194" s="34">
        <v>6632014672</v>
      </c>
      <c r="C194" s="5" t="s">
        <v>459</v>
      </c>
      <c r="D194" s="5" t="s">
        <v>384</v>
      </c>
      <c r="E194" s="19">
        <v>8</v>
      </c>
      <c r="F194" s="19">
        <v>35</v>
      </c>
      <c r="G194" s="22">
        <v>9</v>
      </c>
      <c r="H194" s="22">
        <v>36</v>
      </c>
      <c r="I194" s="22">
        <f t="shared" si="87"/>
        <v>93</v>
      </c>
      <c r="J194" s="19">
        <v>30</v>
      </c>
      <c r="K194" s="19">
        <v>4</v>
      </c>
      <c r="L194" s="19">
        <f t="shared" si="88"/>
        <v>100</v>
      </c>
      <c r="M194" s="19">
        <v>14</v>
      </c>
      <c r="N194" s="19">
        <v>13</v>
      </c>
      <c r="O194" s="19">
        <v>15</v>
      </c>
      <c r="P194" s="19">
        <v>13</v>
      </c>
      <c r="Q194" s="19">
        <f t="shared" si="89"/>
        <v>97</v>
      </c>
      <c r="R194" s="19">
        <f t="shared" si="90"/>
        <v>97</v>
      </c>
      <c r="S194" s="19">
        <v>20</v>
      </c>
      <c r="T194" s="19">
        <v>5</v>
      </c>
      <c r="U194" s="19">
        <f t="shared" si="91"/>
        <v>100</v>
      </c>
      <c r="V194" s="19">
        <v>13</v>
      </c>
      <c r="W194" s="23">
        <v>20</v>
      </c>
      <c r="X194" s="20">
        <f t="shared" si="92"/>
        <v>65</v>
      </c>
      <c r="Y194" s="42">
        <f t="shared" si="93"/>
        <v>83</v>
      </c>
      <c r="Z194" s="20">
        <f t="shared" si="94"/>
        <v>83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4</v>
      </c>
      <c r="AF194" s="19">
        <f t="shared" si="96"/>
        <v>80</v>
      </c>
      <c r="AG194" s="19">
        <v>1</v>
      </c>
      <c r="AH194" s="19">
        <v>2</v>
      </c>
      <c r="AI194" s="20">
        <f t="shared" si="97"/>
        <v>50</v>
      </c>
      <c r="AJ194" s="42">
        <f t="shared" si="98"/>
        <v>47</v>
      </c>
      <c r="AK194" s="19">
        <v>21</v>
      </c>
      <c r="AL194" s="19">
        <v>21</v>
      </c>
      <c r="AM194" s="20">
        <f t="shared" si="99"/>
        <v>100</v>
      </c>
      <c r="AN194" s="19">
        <v>20</v>
      </c>
      <c r="AO194" s="19">
        <v>20</v>
      </c>
      <c r="AP194" s="20">
        <f t="shared" si="100"/>
        <v>100</v>
      </c>
      <c r="AQ194" s="19">
        <v>11</v>
      </c>
      <c r="AR194" s="19">
        <v>11</v>
      </c>
      <c r="AS194" s="20">
        <f t="shared" si="101"/>
        <v>100</v>
      </c>
      <c r="AT194" s="20">
        <f t="shared" si="102"/>
        <v>100</v>
      </c>
      <c r="AU194" s="19">
        <v>21</v>
      </c>
      <c r="AV194" s="19">
        <v>21</v>
      </c>
      <c r="AW194" s="20">
        <f t="shared" si="103"/>
        <v>100</v>
      </c>
      <c r="AX194" s="19">
        <v>21</v>
      </c>
      <c r="AY194" s="19">
        <v>21</v>
      </c>
      <c r="AZ194" s="20">
        <f t="shared" si="104"/>
        <v>100</v>
      </c>
      <c r="BA194" s="19">
        <v>20</v>
      </c>
      <c r="BB194" s="19">
        <v>21</v>
      </c>
      <c r="BC194" s="20">
        <f t="shared" si="105"/>
        <v>95</v>
      </c>
      <c r="BD194" s="20">
        <f t="shared" si="106"/>
        <v>98</v>
      </c>
      <c r="BE194" s="20">
        <f t="shared" si="107"/>
        <v>85</v>
      </c>
      <c r="BF194" s="24"/>
      <c r="BG194" s="19">
        <f t="shared" si="108"/>
        <v>127</v>
      </c>
      <c r="BH194" s="19">
        <f t="shared" si="109"/>
        <v>1</v>
      </c>
      <c r="BI194" s="19">
        <f t="shared" si="110"/>
        <v>144</v>
      </c>
      <c r="BJ194" s="19">
        <f t="shared" si="111"/>
        <v>1</v>
      </c>
      <c r="BK194" s="19">
        <f t="shared" si="112"/>
        <v>285</v>
      </c>
      <c r="BL194" s="19">
        <f t="shared" si="113"/>
        <v>371</v>
      </c>
      <c r="BM194" s="19">
        <f t="shared" si="114"/>
        <v>202</v>
      </c>
      <c r="BN194" s="19">
        <f t="shared" si="115"/>
        <v>41</v>
      </c>
      <c r="BO194" s="19">
        <f t="shared" si="116"/>
        <v>343</v>
      </c>
      <c r="BP194" s="19">
        <f t="shared" si="117"/>
        <v>1</v>
      </c>
      <c r="BQ194" s="19">
        <f t="shared" si="118"/>
        <v>1</v>
      </c>
      <c r="BR194" s="19">
        <f t="shared" si="119"/>
        <v>1</v>
      </c>
      <c r="BS194" s="19">
        <f t="shared" si="120"/>
        <v>1</v>
      </c>
      <c r="BT194" s="19">
        <f t="shared" si="121"/>
        <v>1</v>
      </c>
      <c r="BU194" s="19">
        <f t="shared" si="122"/>
        <v>309</v>
      </c>
      <c r="BV194" s="19">
        <f t="shared" si="123"/>
        <v>59</v>
      </c>
      <c r="BW194" s="19">
        <f t="shared" si="124"/>
        <v>285</v>
      </c>
      <c r="BX194" s="19">
        <f t="shared" si="125"/>
        <v>211</v>
      </c>
      <c r="BY194" s="19">
        <f t="shared" si="126"/>
        <v>1</v>
      </c>
      <c r="BZ194" s="19">
        <f t="shared" si="127"/>
        <v>96</v>
      </c>
      <c r="CA194" s="18">
        <f t="shared" ref="CA194:CA257" si="129">BE194</f>
        <v>85</v>
      </c>
      <c r="CB194" s="19">
        <f t="shared" si="128"/>
        <v>12</v>
      </c>
    </row>
    <row r="195" spans="1:80" s="16" customFormat="1" ht="30" x14ac:dyDescent="0.2">
      <c r="A195" s="21">
        <v>374</v>
      </c>
      <c r="B195" s="34">
        <v>6615005519</v>
      </c>
      <c r="C195" s="5" t="s">
        <v>461</v>
      </c>
      <c r="D195" s="5" t="s">
        <v>400</v>
      </c>
      <c r="E195" s="19">
        <v>11</v>
      </c>
      <c r="F195" s="19">
        <v>38</v>
      </c>
      <c r="G195" s="22">
        <v>11</v>
      </c>
      <c r="H195" s="22">
        <v>38</v>
      </c>
      <c r="I195" s="22">
        <f t="shared" ref="I195:I258" si="130">ROUND((0.5*(E195/G195+F195/H195)*100),0)</f>
        <v>100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47</v>
      </c>
      <c r="N195" s="19">
        <v>48</v>
      </c>
      <c r="O195" s="19">
        <v>47</v>
      </c>
      <c r="P195" s="19">
        <v>48</v>
      </c>
      <c r="Q195" s="19">
        <f t="shared" ref="Q195:Q258" si="132">ROUND((0.5*((M195/O195)+(N195/P195))*100),0)</f>
        <v>100</v>
      </c>
      <c r="R195" s="19">
        <f t="shared" ref="R195:R258" si="133">ROUND(((0.3*I195)+(0.3*L195)+(0.4*Q195)),0)</f>
        <v>100</v>
      </c>
      <c r="S195" s="19">
        <v>20</v>
      </c>
      <c r="T195" s="19">
        <v>4</v>
      </c>
      <c r="U195" s="19">
        <f t="shared" ref="U195:U258" si="134">IF(T195&gt;5,100,S195*T195)</f>
        <v>80</v>
      </c>
      <c r="V195" s="19">
        <v>49</v>
      </c>
      <c r="W195" s="23">
        <v>49</v>
      </c>
      <c r="X195" s="20">
        <f t="shared" ref="X195:X258" si="135">ROUND(V195/W195*100,0)</f>
        <v>100</v>
      </c>
      <c r="Y195" s="42">
        <f t="shared" ref="Y195:Y258" si="136">ROUND((U195+X195)/2,0)</f>
        <v>90</v>
      </c>
      <c r="Z195" s="20">
        <f t="shared" ref="Z195:Z258" si="137">ROUND((0.3*U195+0.4*Y195+0.3*X195),0)</f>
        <v>90</v>
      </c>
      <c r="AA195" s="19">
        <v>20</v>
      </c>
      <c r="AB195" s="19">
        <v>0</v>
      </c>
      <c r="AC195" s="19">
        <f t="shared" ref="AC195:AC258" si="138">IF(AB195&gt;5,100,AA195*AB195)</f>
        <v>0</v>
      </c>
      <c r="AD195" s="19">
        <v>20</v>
      </c>
      <c r="AE195" s="19">
        <v>1</v>
      </c>
      <c r="AF195" s="19">
        <f t="shared" ref="AF195:AF258" si="139">IF(AE195&gt;5,100,AD195*AE195)</f>
        <v>20</v>
      </c>
      <c r="AG195" s="19">
        <v>1</v>
      </c>
      <c r="AH195" s="19">
        <v>1</v>
      </c>
      <c r="AI195" s="20">
        <f t="shared" ref="AI195:AI258" si="140">ROUND((AG195/AH195*100),0)</f>
        <v>100</v>
      </c>
      <c r="AJ195" s="42">
        <f t="shared" ref="AJ195:AJ258" si="141">ROUND((0.3*AC195+0.4*AF195+0.3*AI195),0)</f>
        <v>38</v>
      </c>
      <c r="AK195" s="19">
        <v>45</v>
      </c>
      <c r="AL195" s="19">
        <v>49</v>
      </c>
      <c r="AM195" s="20">
        <f t="shared" ref="AM195:AM258" si="142">ROUND((AK195/AL195)*100,)</f>
        <v>92</v>
      </c>
      <c r="AN195" s="19">
        <v>49</v>
      </c>
      <c r="AO195" s="19">
        <v>49</v>
      </c>
      <c r="AP195" s="20">
        <f t="shared" ref="AP195:AP258" si="143">ROUND((AN195/AO195)*100,0)</f>
        <v>100</v>
      </c>
      <c r="AQ195" s="19">
        <v>44</v>
      </c>
      <c r="AR195" s="19">
        <v>44</v>
      </c>
      <c r="AS195" s="20">
        <f t="shared" ref="AS195:AS258" si="144">ROUND((AQ195/AR195)*100,0)</f>
        <v>100</v>
      </c>
      <c r="AT195" s="20">
        <f t="shared" ref="AT195:AT258" si="145">ROUND((0.4*AM195+0.4*AP195+0.2*AS195),0)</f>
        <v>97</v>
      </c>
      <c r="AU195" s="19">
        <v>48</v>
      </c>
      <c r="AV195" s="19">
        <v>49</v>
      </c>
      <c r="AW195" s="20">
        <f t="shared" ref="AW195:AW258" si="146">ROUND((AU195/AV195)*100,0)</f>
        <v>98</v>
      </c>
      <c r="AX195" s="19">
        <v>48</v>
      </c>
      <c r="AY195" s="19">
        <v>49</v>
      </c>
      <c r="AZ195" s="20">
        <f t="shared" ref="AZ195:AZ258" si="147">ROUND((AX195/AY195)*100,0)</f>
        <v>98</v>
      </c>
      <c r="BA195" s="19">
        <v>48</v>
      </c>
      <c r="BB195" s="19">
        <v>49</v>
      </c>
      <c r="BC195" s="20">
        <f t="shared" ref="BC195:BC258" si="148">ROUND((BA195/BB195)*100,0)</f>
        <v>98</v>
      </c>
      <c r="BD195" s="20">
        <f t="shared" ref="BD195:BD258" si="149">ROUND((0.3*AW195+0.2*AZ195+0.5*BC195),0)</f>
        <v>98</v>
      </c>
      <c r="BE195" s="20">
        <f t="shared" ref="BE195:BE258" si="150">ROUND(((R195+Z195+AJ195+AT195+BD195)/5),0)</f>
        <v>85</v>
      </c>
      <c r="BF195" s="24"/>
      <c r="BG195" s="19">
        <f t="shared" ref="BG195:BG258" si="151">RANK(I195,$I$3:$I$381)</f>
        <v>1</v>
      </c>
      <c r="BH195" s="19">
        <f t="shared" ref="BH195:BH258" si="152">RANK(L195,$L$3:$L$381)</f>
        <v>1</v>
      </c>
      <c r="BI195" s="19">
        <f t="shared" ref="BI195:BI258" si="153">RANK(Q195,$Q$3:$Q$381)</f>
        <v>1</v>
      </c>
      <c r="BJ195" s="19">
        <f t="shared" ref="BJ195:BJ258" si="154">RANK(U195,$U$3:$U$381)</f>
        <v>253</v>
      </c>
      <c r="BK195" s="19">
        <f t="shared" ref="BK195:BK258" si="155">RANK(Y195,$Y$3:$Y$381)</f>
        <v>204</v>
      </c>
      <c r="BL195" s="19">
        <f t="shared" ref="BL195:BL258" si="156">RANK(X195,$X$3:$X$381)</f>
        <v>1</v>
      </c>
      <c r="BM195" s="19">
        <f t="shared" ref="BM195:BM258" si="157">RANK(AC195,$AC$3:$AC$381)</f>
        <v>202</v>
      </c>
      <c r="BN195" s="19">
        <f t="shared" ref="BN195:BN258" si="158">RANK(AF195,$AF$3:$AF$381)</f>
        <v>269</v>
      </c>
      <c r="BO195" s="19">
        <f t="shared" ref="BO195:BO258" si="159">RANK(AI195,$AI$3:$AI$381)</f>
        <v>1</v>
      </c>
      <c r="BP195" s="19">
        <f t="shared" ref="BP195:BP258" si="160">RANK(AM195,$AM$3:$AM$381)</f>
        <v>213</v>
      </c>
      <c r="BQ195" s="19">
        <f t="shared" ref="BQ195:BQ258" si="161">RANK(AP195,$AP$3:$AP$381)</f>
        <v>1</v>
      </c>
      <c r="BR195" s="19">
        <f t="shared" ref="BR195:BR258" si="162">RANK(AS195,$AS$3:$AS$381)</f>
        <v>1</v>
      </c>
      <c r="BS195" s="19">
        <f t="shared" ref="BS195:BS258" si="163">RANK(AW195,$AW$3:$AW$381)</f>
        <v>128</v>
      </c>
      <c r="BT195" s="19">
        <f t="shared" ref="BT195:BT258" si="164">RANK(AZ195,$AZ$3:$AZ$381)</f>
        <v>76</v>
      </c>
      <c r="BU195" s="19">
        <f t="shared" ref="BU195:BU258" si="165">RANK(BC195,$BC$3:$BC$381)</f>
        <v>159</v>
      </c>
      <c r="BV195" s="19">
        <f t="shared" ref="BV195:BV258" si="166">RANK(R195,$R$3:$R$381)</f>
        <v>1</v>
      </c>
      <c r="BW195" s="19">
        <f t="shared" ref="BW195:BW258" si="167">RANK(Z195,$Z$3:$Z$381)</f>
        <v>204</v>
      </c>
      <c r="BX195" s="19">
        <f t="shared" ref="BX195:BX258" si="168">RANK(AJ195,$AJ$3:$AJ$381)</f>
        <v>280</v>
      </c>
      <c r="BY195" s="19">
        <f t="shared" ref="BY195:BY258" si="169">RANK(AT195,$AT$3:$AT$381)</f>
        <v>122</v>
      </c>
      <c r="BZ195" s="19">
        <f t="shared" ref="BZ195:BZ258" si="170">RANK(BD195,$BD$3:$BD$381)</f>
        <v>96</v>
      </c>
      <c r="CA195" s="18">
        <f t="shared" si="129"/>
        <v>85</v>
      </c>
      <c r="CB195" s="19">
        <f t="shared" ref="CB195:CB258" si="171">SUM(N(FREQUENCY((CA$4:CA$382&gt;CA195)*CA$4:CA$382,CA$4:CA$382)&gt;0))</f>
        <v>12</v>
      </c>
    </row>
    <row r="196" spans="1:80" s="16" customFormat="1" ht="30" x14ac:dyDescent="0.2">
      <c r="A196" s="21">
        <v>376</v>
      </c>
      <c r="B196" s="34">
        <v>6615005501</v>
      </c>
      <c r="C196" s="5" t="s">
        <v>461</v>
      </c>
      <c r="D196" s="5" t="s">
        <v>402</v>
      </c>
      <c r="E196" s="19">
        <v>10</v>
      </c>
      <c r="F196" s="19">
        <v>38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52</v>
      </c>
      <c r="N196" s="19">
        <v>45</v>
      </c>
      <c r="O196" s="19">
        <v>52</v>
      </c>
      <c r="P196" s="19">
        <v>50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58</v>
      </c>
      <c r="W196" s="23">
        <v>69</v>
      </c>
      <c r="X196" s="20">
        <f t="shared" si="135"/>
        <v>84</v>
      </c>
      <c r="Y196" s="42">
        <f t="shared" si="136"/>
        <v>92</v>
      </c>
      <c r="Z196" s="20">
        <f t="shared" si="137"/>
        <v>92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3</v>
      </c>
      <c r="AF196" s="19">
        <f t="shared" si="139"/>
        <v>60</v>
      </c>
      <c r="AG196" s="19">
        <v>2</v>
      </c>
      <c r="AH196" s="19">
        <v>3</v>
      </c>
      <c r="AI196" s="20">
        <f t="shared" si="140"/>
        <v>67</v>
      </c>
      <c r="AJ196" s="42">
        <f t="shared" si="141"/>
        <v>44</v>
      </c>
      <c r="AK196" s="19">
        <v>68</v>
      </c>
      <c r="AL196" s="19">
        <v>69</v>
      </c>
      <c r="AM196" s="20">
        <f t="shared" si="142"/>
        <v>99</v>
      </c>
      <c r="AN196" s="19">
        <v>68</v>
      </c>
      <c r="AO196" s="19">
        <v>69</v>
      </c>
      <c r="AP196" s="20">
        <f t="shared" si="143"/>
        <v>99</v>
      </c>
      <c r="AQ196" s="19">
        <v>50</v>
      </c>
      <c r="AR196" s="19">
        <v>52</v>
      </c>
      <c r="AS196" s="20">
        <f t="shared" si="144"/>
        <v>96</v>
      </c>
      <c r="AT196" s="20">
        <f t="shared" si="145"/>
        <v>98</v>
      </c>
      <c r="AU196" s="19">
        <v>67</v>
      </c>
      <c r="AV196" s="19">
        <v>69</v>
      </c>
      <c r="AW196" s="20">
        <f t="shared" si="146"/>
        <v>97</v>
      </c>
      <c r="AX196" s="19">
        <v>65</v>
      </c>
      <c r="AY196" s="19">
        <v>69</v>
      </c>
      <c r="AZ196" s="20">
        <f t="shared" si="147"/>
        <v>94</v>
      </c>
      <c r="BA196" s="19">
        <v>67</v>
      </c>
      <c r="BB196" s="19">
        <v>69</v>
      </c>
      <c r="BC196" s="20">
        <f t="shared" si="148"/>
        <v>97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165</v>
      </c>
      <c r="BL196" s="19">
        <f t="shared" si="156"/>
        <v>251</v>
      </c>
      <c r="BM196" s="19">
        <f t="shared" si="157"/>
        <v>202</v>
      </c>
      <c r="BN196" s="19">
        <f t="shared" si="158"/>
        <v>92</v>
      </c>
      <c r="BO196" s="19">
        <f t="shared" si="159"/>
        <v>320</v>
      </c>
      <c r="BP196" s="19">
        <f t="shared" si="160"/>
        <v>46</v>
      </c>
      <c r="BQ196" s="19">
        <f t="shared" si="161"/>
        <v>112</v>
      </c>
      <c r="BR196" s="19">
        <f t="shared" si="162"/>
        <v>270</v>
      </c>
      <c r="BS196" s="19">
        <f t="shared" si="163"/>
        <v>168</v>
      </c>
      <c r="BT196" s="19">
        <f t="shared" si="164"/>
        <v>227</v>
      </c>
      <c r="BU196" s="19">
        <f t="shared" si="165"/>
        <v>223</v>
      </c>
      <c r="BV196" s="19">
        <f t="shared" si="166"/>
        <v>59</v>
      </c>
      <c r="BW196" s="19">
        <f t="shared" si="167"/>
        <v>165</v>
      </c>
      <c r="BX196" s="19">
        <f t="shared" si="168"/>
        <v>244</v>
      </c>
      <c r="BY196" s="19">
        <f t="shared" si="169"/>
        <v>72</v>
      </c>
      <c r="BZ196" s="19">
        <f t="shared" si="170"/>
        <v>215</v>
      </c>
      <c r="CA196" s="18">
        <f t="shared" si="129"/>
        <v>85</v>
      </c>
      <c r="CB196" s="19">
        <f t="shared" si="171"/>
        <v>12</v>
      </c>
    </row>
    <row r="197" spans="1:80" s="16" customFormat="1" ht="45" x14ac:dyDescent="0.2">
      <c r="A197" s="21">
        <v>10</v>
      </c>
      <c r="B197" s="34">
        <v>6663002606</v>
      </c>
      <c r="C197" s="5" t="s">
        <v>504</v>
      </c>
      <c r="D197" s="5" t="s">
        <v>47</v>
      </c>
      <c r="E197" s="19">
        <v>10</v>
      </c>
      <c r="F197" s="19">
        <v>36.5</v>
      </c>
      <c r="G197" s="22">
        <v>11</v>
      </c>
      <c r="H197" s="22">
        <v>38</v>
      </c>
      <c r="I197" s="22">
        <f t="shared" si="130"/>
        <v>93</v>
      </c>
      <c r="J197" s="19">
        <v>30</v>
      </c>
      <c r="K197" s="19">
        <v>3</v>
      </c>
      <c r="L197" s="19">
        <f t="shared" si="131"/>
        <v>90</v>
      </c>
      <c r="M197" s="19">
        <v>313</v>
      </c>
      <c r="N197" s="19">
        <v>297</v>
      </c>
      <c r="O197" s="19">
        <v>314</v>
      </c>
      <c r="P197" s="19">
        <v>298</v>
      </c>
      <c r="Q197" s="19">
        <f t="shared" si="132"/>
        <v>100</v>
      </c>
      <c r="R197" s="19">
        <f t="shared" si="133"/>
        <v>95</v>
      </c>
      <c r="S197" s="19">
        <v>20</v>
      </c>
      <c r="T197" s="19">
        <v>4</v>
      </c>
      <c r="U197" s="19">
        <f t="shared" si="134"/>
        <v>80</v>
      </c>
      <c r="V197" s="19">
        <v>328</v>
      </c>
      <c r="W197" s="23">
        <v>360</v>
      </c>
      <c r="X197" s="20">
        <f t="shared" si="135"/>
        <v>91</v>
      </c>
      <c r="Y197" s="42">
        <f t="shared" si="136"/>
        <v>86</v>
      </c>
      <c r="Z197" s="20">
        <f t="shared" si="137"/>
        <v>86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47</v>
      </c>
      <c r="AH197" s="19">
        <v>49</v>
      </c>
      <c r="AI197" s="20">
        <f t="shared" si="140"/>
        <v>96</v>
      </c>
      <c r="AJ197" s="42">
        <f t="shared" si="141"/>
        <v>43</v>
      </c>
      <c r="AK197" s="19">
        <v>354</v>
      </c>
      <c r="AL197" s="19">
        <v>360</v>
      </c>
      <c r="AM197" s="20">
        <f t="shared" si="142"/>
        <v>98</v>
      </c>
      <c r="AN197" s="19">
        <v>357</v>
      </c>
      <c r="AO197" s="19">
        <v>360</v>
      </c>
      <c r="AP197" s="20">
        <f t="shared" si="143"/>
        <v>99</v>
      </c>
      <c r="AQ197" s="19">
        <v>224</v>
      </c>
      <c r="AR197" s="19">
        <v>225</v>
      </c>
      <c r="AS197" s="20">
        <f t="shared" si="144"/>
        <v>100</v>
      </c>
      <c r="AT197" s="20">
        <f t="shared" si="145"/>
        <v>99</v>
      </c>
      <c r="AU197" s="19">
        <v>357</v>
      </c>
      <c r="AV197" s="19">
        <v>360</v>
      </c>
      <c r="AW197" s="20">
        <f t="shared" si="146"/>
        <v>99</v>
      </c>
      <c r="AX197" s="19">
        <v>359</v>
      </c>
      <c r="AY197" s="19">
        <v>360</v>
      </c>
      <c r="AZ197" s="20">
        <f t="shared" si="147"/>
        <v>100</v>
      </c>
      <c r="BA197" s="19">
        <v>358</v>
      </c>
      <c r="BB197" s="19">
        <v>360</v>
      </c>
      <c r="BC197" s="20">
        <f t="shared" si="148"/>
        <v>99</v>
      </c>
      <c r="BD197" s="20">
        <f t="shared" si="149"/>
        <v>99</v>
      </c>
      <c r="BE197" s="20">
        <f t="shared" si="150"/>
        <v>84</v>
      </c>
      <c r="BF197" s="24"/>
      <c r="BG197" s="19">
        <f t="shared" si="151"/>
        <v>127</v>
      </c>
      <c r="BH197" s="19">
        <f t="shared" si="152"/>
        <v>239</v>
      </c>
      <c r="BI197" s="19">
        <f t="shared" si="153"/>
        <v>1</v>
      </c>
      <c r="BJ197" s="19">
        <f t="shared" si="154"/>
        <v>253</v>
      </c>
      <c r="BK197" s="19">
        <f t="shared" si="155"/>
        <v>257</v>
      </c>
      <c r="BL197" s="19">
        <f t="shared" si="156"/>
        <v>138</v>
      </c>
      <c r="BM197" s="19">
        <f t="shared" si="157"/>
        <v>117</v>
      </c>
      <c r="BN197" s="19">
        <f t="shared" si="158"/>
        <v>269</v>
      </c>
      <c r="BO197" s="19">
        <f t="shared" si="159"/>
        <v>190</v>
      </c>
      <c r="BP197" s="19">
        <f t="shared" si="160"/>
        <v>65</v>
      </c>
      <c r="BQ197" s="19">
        <f t="shared" si="161"/>
        <v>112</v>
      </c>
      <c r="BR197" s="19">
        <f t="shared" si="162"/>
        <v>1</v>
      </c>
      <c r="BS197" s="19">
        <f t="shared" si="163"/>
        <v>78</v>
      </c>
      <c r="BT197" s="19">
        <f t="shared" si="164"/>
        <v>1</v>
      </c>
      <c r="BU197" s="19">
        <f t="shared" si="165"/>
        <v>97</v>
      </c>
      <c r="BV197" s="19">
        <f t="shared" si="166"/>
        <v>142</v>
      </c>
      <c r="BW197" s="19">
        <f t="shared" si="167"/>
        <v>257</v>
      </c>
      <c r="BX197" s="19">
        <f t="shared" si="168"/>
        <v>260</v>
      </c>
      <c r="BY197" s="19">
        <f t="shared" si="169"/>
        <v>31</v>
      </c>
      <c r="BZ197" s="19">
        <f t="shared" si="170"/>
        <v>36</v>
      </c>
      <c r="CA197" s="18">
        <f t="shared" si="129"/>
        <v>84</v>
      </c>
      <c r="CB197" s="19">
        <f t="shared" si="171"/>
        <v>13</v>
      </c>
    </row>
    <row r="198" spans="1:80" s="16" customFormat="1" ht="45" x14ac:dyDescent="0.2">
      <c r="A198" s="21">
        <v>13</v>
      </c>
      <c r="B198" s="34">
        <v>6672137462</v>
      </c>
      <c r="C198" s="5" t="s">
        <v>504</v>
      </c>
      <c r="D198" s="5" t="s">
        <v>50</v>
      </c>
      <c r="E198" s="19">
        <v>10</v>
      </c>
      <c r="F198" s="19">
        <v>33.5</v>
      </c>
      <c r="G198" s="22">
        <v>11</v>
      </c>
      <c r="H198" s="22">
        <v>38</v>
      </c>
      <c r="I198" s="22">
        <f t="shared" si="130"/>
        <v>90</v>
      </c>
      <c r="J198" s="19">
        <v>30</v>
      </c>
      <c r="K198" s="19">
        <v>3</v>
      </c>
      <c r="L198" s="19">
        <f t="shared" si="131"/>
        <v>90</v>
      </c>
      <c r="M198" s="19">
        <v>92</v>
      </c>
      <c r="N198" s="19">
        <v>90</v>
      </c>
      <c r="O198" s="19">
        <v>97</v>
      </c>
      <c r="P198" s="19">
        <v>97</v>
      </c>
      <c r="Q198" s="19">
        <f t="shared" si="132"/>
        <v>94</v>
      </c>
      <c r="R198" s="19">
        <f t="shared" si="133"/>
        <v>92</v>
      </c>
      <c r="S198" s="19">
        <v>20</v>
      </c>
      <c r="T198" s="19">
        <v>5</v>
      </c>
      <c r="U198" s="19">
        <f t="shared" si="134"/>
        <v>100</v>
      </c>
      <c r="V198" s="19">
        <v>84</v>
      </c>
      <c r="W198" s="23">
        <v>113</v>
      </c>
      <c r="X198" s="20">
        <f t="shared" si="135"/>
        <v>74</v>
      </c>
      <c r="Y198" s="42">
        <f t="shared" si="136"/>
        <v>87</v>
      </c>
      <c r="Z198" s="20">
        <f t="shared" si="137"/>
        <v>87</v>
      </c>
      <c r="AA198" s="19">
        <v>20</v>
      </c>
      <c r="AB198" s="19">
        <v>0</v>
      </c>
      <c r="AC198" s="19">
        <f t="shared" si="138"/>
        <v>0</v>
      </c>
      <c r="AD198" s="19">
        <v>20</v>
      </c>
      <c r="AE198" s="19">
        <v>3</v>
      </c>
      <c r="AF198" s="19">
        <f t="shared" si="139"/>
        <v>60</v>
      </c>
      <c r="AG198" s="19">
        <v>2</v>
      </c>
      <c r="AH198" s="19">
        <v>2</v>
      </c>
      <c r="AI198" s="20">
        <f t="shared" si="140"/>
        <v>100</v>
      </c>
      <c r="AJ198" s="42">
        <f t="shared" si="141"/>
        <v>54</v>
      </c>
      <c r="AK198" s="19">
        <v>99</v>
      </c>
      <c r="AL198" s="19">
        <v>113</v>
      </c>
      <c r="AM198" s="20">
        <f t="shared" si="142"/>
        <v>88</v>
      </c>
      <c r="AN198" s="19">
        <v>111</v>
      </c>
      <c r="AO198" s="19">
        <v>113</v>
      </c>
      <c r="AP198" s="20">
        <f t="shared" si="143"/>
        <v>98</v>
      </c>
      <c r="AQ198" s="19">
        <v>89</v>
      </c>
      <c r="AR198" s="19">
        <v>91</v>
      </c>
      <c r="AS198" s="20">
        <f t="shared" si="144"/>
        <v>98</v>
      </c>
      <c r="AT198" s="20">
        <f t="shared" si="145"/>
        <v>94</v>
      </c>
      <c r="AU198" s="19">
        <v>107</v>
      </c>
      <c r="AV198" s="19">
        <v>113</v>
      </c>
      <c r="AW198" s="20">
        <f t="shared" si="146"/>
        <v>95</v>
      </c>
      <c r="AX198" s="19">
        <v>98</v>
      </c>
      <c r="AY198" s="19">
        <v>113</v>
      </c>
      <c r="AZ198" s="20">
        <f t="shared" si="147"/>
        <v>87</v>
      </c>
      <c r="BA198" s="19">
        <v>109</v>
      </c>
      <c r="BB198" s="19">
        <v>113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228</v>
      </c>
      <c r="BH198" s="19">
        <f t="shared" si="152"/>
        <v>239</v>
      </c>
      <c r="BI198" s="19">
        <f t="shared" si="153"/>
        <v>272</v>
      </c>
      <c r="BJ198" s="19">
        <f t="shared" si="154"/>
        <v>1</v>
      </c>
      <c r="BK198" s="19">
        <f t="shared" si="155"/>
        <v>244</v>
      </c>
      <c r="BL198" s="19">
        <f t="shared" si="156"/>
        <v>345</v>
      </c>
      <c r="BM198" s="19">
        <f t="shared" si="157"/>
        <v>202</v>
      </c>
      <c r="BN198" s="19">
        <f t="shared" si="158"/>
        <v>92</v>
      </c>
      <c r="BO198" s="19">
        <f t="shared" si="159"/>
        <v>1</v>
      </c>
      <c r="BP198" s="19">
        <f t="shared" si="160"/>
        <v>249</v>
      </c>
      <c r="BQ198" s="19">
        <f t="shared" si="161"/>
        <v>198</v>
      </c>
      <c r="BR198" s="19">
        <f t="shared" si="162"/>
        <v>172</v>
      </c>
      <c r="BS198" s="19">
        <f t="shared" si="163"/>
        <v>244</v>
      </c>
      <c r="BT198" s="19">
        <f t="shared" si="164"/>
        <v>353</v>
      </c>
      <c r="BU198" s="19">
        <f t="shared" si="165"/>
        <v>270</v>
      </c>
      <c r="BV198" s="19">
        <f t="shared" si="166"/>
        <v>268</v>
      </c>
      <c r="BW198" s="19">
        <f t="shared" si="167"/>
        <v>244</v>
      </c>
      <c r="BX198" s="19">
        <f t="shared" si="168"/>
        <v>142</v>
      </c>
      <c r="BY198" s="19">
        <f t="shared" si="169"/>
        <v>221</v>
      </c>
      <c r="BZ198" s="19">
        <f t="shared" si="170"/>
        <v>284</v>
      </c>
      <c r="CA198" s="18">
        <f t="shared" si="129"/>
        <v>84</v>
      </c>
      <c r="CB198" s="19">
        <f t="shared" si="171"/>
        <v>13</v>
      </c>
    </row>
    <row r="199" spans="1:80" s="16" customFormat="1" ht="45" x14ac:dyDescent="0.2">
      <c r="A199" s="21">
        <v>14</v>
      </c>
      <c r="B199" s="34">
        <v>6662096739</v>
      </c>
      <c r="C199" s="5" t="s">
        <v>504</v>
      </c>
      <c r="D199" s="5" t="s">
        <v>51</v>
      </c>
      <c r="E199" s="19">
        <v>10</v>
      </c>
      <c r="F199" s="19">
        <v>28.5</v>
      </c>
      <c r="G199" s="22">
        <v>11</v>
      </c>
      <c r="H199" s="22">
        <v>38</v>
      </c>
      <c r="I199" s="22">
        <f t="shared" si="130"/>
        <v>83</v>
      </c>
      <c r="J199" s="19">
        <v>30</v>
      </c>
      <c r="K199" s="19">
        <v>3</v>
      </c>
      <c r="L199" s="19">
        <f t="shared" si="131"/>
        <v>90</v>
      </c>
      <c r="M199" s="19">
        <v>436</v>
      </c>
      <c r="N199" s="19">
        <v>449</v>
      </c>
      <c r="O199" s="19">
        <v>475</v>
      </c>
      <c r="P199" s="19">
        <v>482</v>
      </c>
      <c r="Q199" s="19">
        <f t="shared" si="132"/>
        <v>92</v>
      </c>
      <c r="R199" s="19">
        <f t="shared" si="133"/>
        <v>89</v>
      </c>
      <c r="S199" s="19">
        <v>20</v>
      </c>
      <c r="T199" s="19">
        <v>5</v>
      </c>
      <c r="U199" s="19">
        <f t="shared" si="134"/>
        <v>100</v>
      </c>
      <c r="V199" s="19">
        <v>539</v>
      </c>
      <c r="W199" s="23">
        <v>600</v>
      </c>
      <c r="X199" s="20">
        <f t="shared" si="135"/>
        <v>90</v>
      </c>
      <c r="Y199" s="42">
        <f t="shared" si="136"/>
        <v>95</v>
      </c>
      <c r="Z199" s="20">
        <f t="shared" si="137"/>
        <v>95</v>
      </c>
      <c r="AA199" s="19">
        <v>20</v>
      </c>
      <c r="AB199" s="19">
        <v>1</v>
      </c>
      <c r="AC199" s="19">
        <f t="shared" si="138"/>
        <v>20</v>
      </c>
      <c r="AD199" s="19">
        <v>20</v>
      </c>
      <c r="AE199" s="19">
        <v>2</v>
      </c>
      <c r="AF199" s="19">
        <f t="shared" si="139"/>
        <v>40</v>
      </c>
      <c r="AG199" s="19">
        <v>77</v>
      </c>
      <c r="AH199" s="19">
        <v>86</v>
      </c>
      <c r="AI199" s="20">
        <f t="shared" si="140"/>
        <v>90</v>
      </c>
      <c r="AJ199" s="42">
        <f t="shared" si="141"/>
        <v>49</v>
      </c>
      <c r="AK199" s="19">
        <v>504</v>
      </c>
      <c r="AL199" s="19">
        <v>600</v>
      </c>
      <c r="AM199" s="20">
        <f t="shared" si="142"/>
        <v>84</v>
      </c>
      <c r="AN199" s="19">
        <v>582</v>
      </c>
      <c r="AO199" s="19">
        <v>600</v>
      </c>
      <c r="AP199" s="20">
        <f t="shared" si="143"/>
        <v>97</v>
      </c>
      <c r="AQ199" s="19">
        <v>411</v>
      </c>
      <c r="AR199" s="19">
        <v>427</v>
      </c>
      <c r="AS199" s="20">
        <f t="shared" si="144"/>
        <v>96</v>
      </c>
      <c r="AT199" s="20">
        <f t="shared" si="145"/>
        <v>92</v>
      </c>
      <c r="AU199" s="19">
        <v>575</v>
      </c>
      <c r="AV199" s="19">
        <v>600</v>
      </c>
      <c r="AW199" s="20">
        <f t="shared" si="146"/>
        <v>96</v>
      </c>
      <c r="AX199" s="19">
        <v>561</v>
      </c>
      <c r="AY199" s="19">
        <v>600</v>
      </c>
      <c r="AZ199" s="20">
        <f t="shared" si="147"/>
        <v>94</v>
      </c>
      <c r="BA199" s="19">
        <v>576</v>
      </c>
      <c r="BB199" s="19">
        <v>600</v>
      </c>
      <c r="BC199" s="20">
        <f t="shared" si="148"/>
        <v>96</v>
      </c>
      <c r="BD199" s="20">
        <f t="shared" si="149"/>
        <v>96</v>
      </c>
      <c r="BE199" s="20">
        <f t="shared" si="150"/>
        <v>84</v>
      </c>
      <c r="BF199" s="24"/>
      <c r="BG199" s="19">
        <f t="shared" si="151"/>
        <v>323</v>
      </c>
      <c r="BH199" s="19">
        <f t="shared" si="152"/>
        <v>239</v>
      </c>
      <c r="BI199" s="19">
        <f t="shared" si="153"/>
        <v>319</v>
      </c>
      <c r="BJ199" s="19">
        <f t="shared" si="154"/>
        <v>1</v>
      </c>
      <c r="BK199" s="19">
        <f t="shared" si="155"/>
        <v>105</v>
      </c>
      <c r="BL199" s="19">
        <f t="shared" si="156"/>
        <v>159</v>
      </c>
      <c r="BM199" s="19">
        <f t="shared" si="157"/>
        <v>117</v>
      </c>
      <c r="BN199" s="19">
        <f t="shared" si="158"/>
        <v>185</v>
      </c>
      <c r="BO199" s="19">
        <f t="shared" si="159"/>
        <v>228</v>
      </c>
      <c r="BP199" s="19">
        <f t="shared" si="160"/>
        <v>268</v>
      </c>
      <c r="BQ199" s="19">
        <f t="shared" si="161"/>
        <v>254</v>
      </c>
      <c r="BR199" s="19">
        <f t="shared" si="162"/>
        <v>270</v>
      </c>
      <c r="BS199" s="19">
        <f t="shared" si="163"/>
        <v>203</v>
      </c>
      <c r="BT199" s="19">
        <f t="shared" si="164"/>
        <v>227</v>
      </c>
      <c r="BU199" s="19">
        <f t="shared" si="165"/>
        <v>270</v>
      </c>
      <c r="BV199" s="19">
        <f t="shared" si="166"/>
        <v>323</v>
      </c>
      <c r="BW199" s="19">
        <f t="shared" si="167"/>
        <v>105</v>
      </c>
      <c r="BX199" s="19">
        <f t="shared" si="168"/>
        <v>201</v>
      </c>
      <c r="BY199" s="19">
        <f t="shared" si="169"/>
        <v>259</v>
      </c>
      <c r="BZ199" s="19">
        <f t="shared" si="170"/>
        <v>215</v>
      </c>
      <c r="CA199" s="18">
        <f t="shared" si="129"/>
        <v>84</v>
      </c>
      <c r="CB199" s="19">
        <f t="shared" si="171"/>
        <v>13</v>
      </c>
    </row>
    <row r="200" spans="1:80" s="16" customFormat="1" ht="45" x14ac:dyDescent="0.2">
      <c r="A200" s="21">
        <v>19</v>
      </c>
      <c r="B200" s="34">
        <v>6659076468</v>
      </c>
      <c r="C200" s="5" t="s">
        <v>504</v>
      </c>
      <c r="D200" s="6" t="s">
        <v>56</v>
      </c>
      <c r="E200" s="19">
        <v>11</v>
      </c>
      <c r="F200" s="19">
        <v>37</v>
      </c>
      <c r="G200" s="22">
        <v>11</v>
      </c>
      <c r="H200" s="22">
        <v>38</v>
      </c>
      <c r="I200" s="22">
        <f t="shared" si="130"/>
        <v>99</v>
      </c>
      <c r="J200" s="19">
        <v>30</v>
      </c>
      <c r="K200" s="19">
        <v>2</v>
      </c>
      <c r="L200" s="19">
        <f t="shared" si="131"/>
        <v>60</v>
      </c>
      <c r="M200" s="19">
        <v>93</v>
      </c>
      <c r="N200" s="19">
        <v>97</v>
      </c>
      <c r="O200" s="19">
        <v>96</v>
      </c>
      <c r="P200" s="19">
        <v>100</v>
      </c>
      <c r="Q200" s="19">
        <f t="shared" si="132"/>
        <v>97</v>
      </c>
      <c r="R200" s="19">
        <f t="shared" si="133"/>
        <v>87</v>
      </c>
      <c r="S200" s="19">
        <v>20</v>
      </c>
      <c r="T200" s="19">
        <v>5</v>
      </c>
      <c r="U200" s="19">
        <f t="shared" si="134"/>
        <v>100</v>
      </c>
      <c r="V200" s="19">
        <v>95</v>
      </c>
      <c r="W200" s="23">
        <v>110</v>
      </c>
      <c r="X200" s="20">
        <f t="shared" si="135"/>
        <v>86</v>
      </c>
      <c r="Y200" s="42">
        <f t="shared" si="136"/>
        <v>93</v>
      </c>
      <c r="Z200" s="20">
        <f t="shared" si="137"/>
        <v>93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2</v>
      </c>
      <c r="AF200" s="19">
        <f t="shared" si="139"/>
        <v>40</v>
      </c>
      <c r="AG200" s="19">
        <v>11</v>
      </c>
      <c r="AH200" s="19">
        <v>12</v>
      </c>
      <c r="AI200" s="20">
        <f t="shared" si="140"/>
        <v>92</v>
      </c>
      <c r="AJ200" s="42">
        <f t="shared" si="141"/>
        <v>50</v>
      </c>
      <c r="AK200" s="19">
        <v>103</v>
      </c>
      <c r="AL200" s="19">
        <v>110</v>
      </c>
      <c r="AM200" s="20">
        <f t="shared" si="142"/>
        <v>94</v>
      </c>
      <c r="AN200" s="19">
        <v>105</v>
      </c>
      <c r="AO200" s="19">
        <v>110</v>
      </c>
      <c r="AP200" s="20">
        <f t="shared" si="143"/>
        <v>95</v>
      </c>
      <c r="AQ200" s="19">
        <v>91</v>
      </c>
      <c r="AR200" s="19">
        <v>92</v>
      </c>
      <c r="AS200" s="20">
        <f t="shared" si="144"/>
        <v>99</v>
      </c>
      <c r="AT200" s="20">
        <f t="shared" si="145"/>
        <v>95</v>
      </c>
      <c r="AU200" s="19">
        <v>104</v>
      </c>
      <c r="AV200" s="19">
        <v>110</v>
      </c>
      <c r="AW200" s="20">
        <f t="shared" si="146"/>
        <v>95</v>
      </c>
      <c r="AX200" s="19">
        <v>102</v>
      </c>
      <c r="AY200" s="19">
        <v>110</v>
      </c>
      <c r="AZ200" s="20">
        <f t="shared" si="147"/>
        <v>93</v>
      </c>
      <c r="BA200" s="19">
        <v>104</v>
      </c>
      <c r="BB200" s="19">
        <v>110</v>
      </c>
      <c r="BC200" s="20">
        <f t="shared" si="148"/>
        <v>95</v>
      </c>
      <c r="BD200" s="20">
        <f t="shared" si="149"/>
        <v>95</v>
      </c>
      <c r="BE200" s="20">
        <f t="shared" si="150"/>
        <v>84</v>
      </c>
      <c r="BF200" s="24"/>
      <c r="BG200" s="19">
        <f t="shared" si="151"/>
        <v>17</v>
      </c>
      <c r="BH200" s="19">
        <f t="shared" si="152"/>
        <v>355</v>
      </c>
      <c r="BI200" s="19">
        <f t="shared" si="153"/>
        <v>144</v>
      </c>
      <c r="BJ200" s="19">
        <f t="shared" si="154"/>
        <v>1</v>
      </c>
      <c r="BK200" s="19">
        <f t="shared" si="155"/>
        <v>147</v>
      </c>
      <c r="BL200" s="19">
        <f t="shared" si="156"/>
        <v>218</v>
      </c>
      <c r="BM200" s="19">
        <f t="shared" si="157"/>
        <v>117</v>
      </c>
      <c r="BN200" s="19">
        <f t="shared" si="158"/>
        <v>185</v>
      </c>
      <c r="BO200" s="19">
        <f t="shared" si="159"/>
        <v>213</v>
      </c>
      <c r="BP200" s="19">
        <f t="shared" si="160"/>
        <v>175</v>
      </c>
      <c r="BQ200" s="19">
        <f t="shared" si="161"/>
        <v>338</v>
      </c>
      <c r="BR200" s="19">
        <f t="shared" si="162"/>
        <v>112</v>
      </c>
      <c r="BS200" s="19">
        <f t="shared" si="163"/>
        <v>244</v>
      </c>
      <c r="BT200" s="19">
        <f t="shared" si="164"/>
        <v>258</v>
      </c>
      <c r="BU200" s="19">
        <f t="shared" si="165"/>
        <v>309</v>
      </c>
      <c r="BV200" s="19">
        <f t="shared" si="166"/>
        <v>336</v>
      </c>
      <c r="BW200" s="19">
        <f t="shared" si="167"/>
        <v>147</v>
      </c>
      <c r="BX200" s="19">
        <f t="shared" si="168"/>
        <v>191</v>
      </c>
      <c r="BY200" s="19">
        <f t="shared" si="169"/>
        <v>199</v>
      </c>
      <c r="BZ200" s="19">
        <f t="shared" si="170"/>
        <v>259</v>
      </c>
      <c r="CA200" s="18">
        <f t="shared" si="129"/>
        <v>84</v>
      </c>
      <c r="CB200" s="19">
        <f t="shared" si="171"/>
        <v>13</v>
      </c>
    </row>
    <row r="201" spans="1:80" s="16" customFormat="1" ht="45" x14ac:dyDescent="0.2">
      <c r="A201" s="21">
        <v>23</v>
      </c>
      <c r="B201" s="34">
        <v>6663027960</v>
      </c>
      <c r="C201" s="5" t="s">
        <v>504</v>
      </c>
      <c r="D201" s="5" t="s">
        <v>60</v>
      </c>
      <c r="E201" s="19">
        <v>10</v>
      </c>
      <c r="F201" s="19">
        <v>30</v>
      </c>
      <c r="G201" s="22">
        <v>11</v>
      </c>
      <c r="H201" s="22">
        <v>38</v>
      </c>
      <c r="I201" s="22">
        <f t="shared" si="130"/>
        <v>85</v>
      </c>
      <c r="J201" s="19">
        <v>30</v>
      </c>
      <c r="K201" s="19">
        <v>4</v>
      </c>
      <c r="L201" s="19">
        <f t="shared" si="131"/>
        <v>100</v>
      </c>
      <c r="M201" s="19">
        <v>94</v>
      </c>
      <c r="N201" s="19">
        <v>103</v>
      </c>
      <c r="O201" s="19">
        <v>96</v>
      </c>
      <c r="P201" s="19">
        <v>108</v>
      </c>
      <c r="Q201" s="19">
        <f t="shared" si="132"/>
        <v>97</v>
      </c>
      <c r="R201" s="19">
        <f t="shared" si="133"/>
        <v>94</v>
      </c>
      <c r="S201" s="19">
        <v>20</v>
      </c>
      <c r="T201" s="19">
        <v>5</v>
      </c>
      <c r="U201" s="19">
        <f t="shared" si="134"/>
        <v>100</v>
      </c>
      <c r="V201" s="19">
        <v>104</v>
      </c>
      <c r="W201" s="23">
        <v>111</v>
      </c>
      <c r="X201" s="20">
        <f t="shared" si="135"/>
        <v>94</v>
      </c>
      <c r="Y201" s="42">
        <f t="shared" si="136"/>
        <v>97</v>
      </c>
      <c r="Z201" s="20">
        <f t="shared" si="137"/>
        <v>97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0</v>
      </c>
      <c r="AF201" s="19">
        <f t="shared" si="139"/>
        <v>0</v>
      </c>
      <c r="AG201" s="19">
        <v>2</v>
      </c>
      <c r="AH201" s="19">
        <v>2</v>
      </c>
      <c r="AI201" s="20">
        <f t="shared" si="140"/>
        <v>100</v>
      </c>
      <c r="AJ201" s="42">
        <f t="shared" si="141"/>
        <v>42</v>
      </c>
      <c r="AK201" s="19">
        <v>87</v>
      </c>
      <c r="AL201" s="19">
        <v>111</v>
      </c>
      <c r="AM201" s="20">
        <f t="shared" si="142"/>
        <v>78</v>
      </c>
      <c r="AN201" s="19">
        <v>106</v>
      </c>
      <c r="AO201" s="19">
        <v>111</v>
      </c>
      <c r="AP201" s="20">
        <f t="shared" si="143"/>
        <v>95</v>
      </c>
      <c r="AQ201" s="19">
        <v>89</v>
      </c>
      <c r="AR201" s="19">
        <v>90</v>
      </c>
      <c r="AS201" s="20">
        <f t="shared" si="144"/>
        <v>99</v>
      </c>
      <c r="AT201" s="20">
        <f t="shared" si="145"/>
        <v>89</v>
      </c>
      <c r="AU201" s="19">
        <v>108</v>
      </c>
      <c r="AV201" s="19">
        <v>111</v>
      </c>
      <c r="AW201" s="20">
        <f t="shared" si="146"/>
        <v>97</v>
      </c>
      <c r="AX201" s="19">
        <v>105</v>
      </c>
      <c r="AY201" s="19">
        <v>111</v>
      </c>
      <c r="AZ201" s="20">
        <f t="shared" si="147"/>
        <v>95</v>
      </c>
      <c r="BA201" s="19">
        <v>110</v>
      </c>
      <c r="BB201" s="19">
        <v>111</v>
      </c>
      <c r="BC201" s="20">
        <f t="shared" si="148"/>
        <v>99</v>
      </c>
      <c r="BD201" s="20">
        <f t="shared" si="149"/>
        <v>98</v>
      </c>
      <c r="BE201" s="20">
        <f t="shared" si="150"/>
        <v>84</v>
      </c>
      <c r="BF201" s="24"/>
      <c r="BG201" s="19">
        <f t="shared" si="151"/>
        <v>304</v>
      </c>
      <c r="BH201" s="19">
        <f t="shared" si="152"/>
        <v>1</v>
      </c>
      <c r="BI201" s="19">
        <f t="shared" si="153"/>
        <v>144</v>
      </c>
      <c r="BJ201" s="19">
        <f t="shared" si="154"/>
        <v>1</v>
      </c>
      <c r="BK201" s="19">
        <f t="shared" si="155"/>
        <v>47</v>
      </c>
      <c r="BL201" s="19">
        <f t="shared" si="156"/>
        <v>75</v>
      </c>
      <c r="BM201" s="19">
        <f t="shared" si="157"/>
        <v>62</v>
      </c>
      <c r="BN201" s="19">
        <f t="shared" si="158"/>
        <v>339</v>
      </c>
      <c r="BO201" s="19">
        <f t="shared" si="159"/>
        <v>1</v>
      </c>
      <c r="BP201" s="19">
        <f t="shared" si="160"/>
        <v>291</v>
      </c>
      <c r="BQ201" s="19">
        <f t="shared" si="161"/>
        <v>338</v>
      </c>
      <c r="BR201" s="19">
        <f t="shared" si="162"/>
        <v>112</v>
      </c>
      <c r="BS201" s="19">
        <f t="shared" si="163"/>
        <v>168</v>
      </c>
      <c r="BT201" s="19">
        <f t="shared" si="164"/>
        <v>192</v>
      </c>
      <c r="BU201" s="19">
        <f t="shared" si="165"/>
        <v>97</v>
      </c>
      <c r="BV201" s="19">
        <f t="shared" si="166"/>
        <v>199</v>
      </c>
      <c r="BW201" s="19">
        <f t="shared" si="167"/>
        <v>47</v>
      </c>
      <c r="BX201" s="19">
        <f t="shared" si="168"/>
        <v>267</v>
      </c>
      <c r="BY201" s="19">
        <f t="shared" si="169"/>
        <v>294</v>
      </c>
      <c r="BZ201" s="19">
        <f t="shared" si="170"/>
        <v>96</v>
      </c>
      <c r="CA201" s="18">
        <f t="shared" si="129"/>
        <v>84</v>
      </c>
      <c r="CB201" s="19">
        <f t="shared" si="171"/>
        <v>13</v>
      </c>
    </row>
    <row r="202" spans="1:80" s="16" customFormat="1" ht="45" x14ac:dyDescent="0.2">
      <c r="A202" s="21">
        <v>25</v>
      </c>
      <c r="B202" s="34">
        <v>6659041899</v>
      </c>
      <c r="C202" s="5" t="s">
        <v>504</v>
      </c>
      <c r="D202" s="5" t="s">
        <v>62</v>
      </c>
      <c r="E202" s="19">
        <v>10</v>
      </c>
      <c r="F202" s="19">
        <v>38</v>
      </c>
      <c r="G202" s="22">
        <v>11</v>
      </c>
      <c r="H202" s="22">
        <v>38</v>
      </c>
      <c r="I202" s="22">
        <f t="shared" si="130"/>
        <v>95</v>
      </c>
      <c r="J202" s="19">
        <v>30</v>
      </c>
      <c r="K202" s="19">
        <v>3</v>
      </c>
      <c r="L202" s="19">
        <f t="shared" si="131"/>
        <v>90</v>
      </c>
      <c r="M202" s="19">
        <v>94</v>
      </c>
      <c r="N202" s="19">
        <v>75</v>
      </c>
      <c r="O202" s="19">
        <v>98</v>
      </c>
      <c r="P202" s="19">
        <v>77</v>
      </c>
      <c r="Q202" s="19">
        <f t="shared" si="132"/>
        <v>97</v>
      </c>
      <c r="R202" s="19">
        <f t="shared" si="133"/>
        <v>94</v>
      </c>
      <c r="S202" s="19">
        <v>20</v>
      </c>
      <c r="T202" s="19">
        <v>5</v>
      </c>
      <c r="U202" s="19">
        <f t="shared" si="134"/>
        <v>100</v>
      </c>
      <c r="V202" s="19">
        <v>95</v>
      </c>
      <c r="W202" s="23">
        <v>110</v>
      </c>
      <c r="X202" s="20">
        <f t="shared" si="135"/>
        <v>86</v>
      </c>
      <c r="Y202" s="42">
        <f t="shared" si="136"/>
        <v>93</v>
      </c>
      <c r="Z202" s="20">
        <f t="shared" si="137"/>
        <v>93</v>
      </c>
      <c r="AA202" s="19">
        <v>20</v>
      </c>
      <c r="AB202" s="19">
        <v>0</v>
      </c>
      <c r="AC202" s="19">
        <f t="shared" si="138"/>
        <v>0</v>
      </c>
      <c r="AD202" s="19">
        <v>20</v>
      </c>
      <c r="AE202" s="19">
        <v>1</v>
      </c>
      <c r="AF202" s="19">
        <f t="shared" si="139"/>
        <v>20</v>
      </c>
      <c r="AG202" s="19">
        <v>3</v>
      </c>
      <c r="AH202" s="19">
        <v>3</v>
      </c>
      <c r="AI202" s="20">
        <f t="shared" si="140"/>
        <v>100</v>
      </c>
      <c r="AJ202" s="42">
        <f t="shared" si="141"/>
        <v>38</v>
      </c>
      <c r="AK202" s="19">
        <v>101</v>
      </c>
      <c r="AL202" s="19">
        <v>110</v>
      </c>
      <c r="AM202" s="20">
        <f t="shared" si="142"/>
        <v>92</v>
      </c>
      <c r="AN202" s="19">
        <v>108</v>
      </c>
      <c r="AO202" s="19">
        <v>110</v>
      </c>
      <c r="AP202" s="20">
        <f t="shared" si="143"/>
        <v>98</v>
      </c>
      <c r="AQ202" s="19">
        <v>76</v>
      </c>
      <c r="AR202" s="19">
        <v>76</v>
      </c>
      <c r="AS202" s="20">
        <f t="shared" si="144"/>
        <v>100</v>
      </c>
      <c r="AT202" s="20">
        <f t="shared" si="145"/>
        <v>96</v>
      </c>
      <c r="AU202" s="19">
        <v>107</v>
      </c>
      <c r="AV202" s="19">
        <v>110</v>
      </c>
      <c r="AW202" s="20">
        <f t="shared" si="146"/>
        <v>97</v>
      </c>
      <c r="AX202" s="19">
        <v>109</v>
      </c>
      <c r="AY202" s="19">
        <v>110</v>
      </c>
      <c r="AZ202" s="20">
        <f t="shared" si="147"/>
        <v>99</v>
      </c>
      <c r="BA202" s="19">
        <v>109</v>
      </c>
      <c r="BB202" s="19">
        <v>110</v>
      </c>
      <c r="BC202" s="20">
        <f t="shared" si="148"/>
        <v>99</v>
      </c>
      <c r="BD202" s="20">
        <f t="shared" si="149"/>
        <v>98</v>
      </c>
      <c r="BE202" s="20">
        <f t="shared" si="150"/>
        <v>84</v>
      </c>
      <c r="BF202" s="24"/>
      <c r="BG202" s="19">
        <f t="shared" si="151"/>
        <v>41</v>
      </c>
      <c r="BH202" s="19">
        <f t="shared" si="152"/>
        <v>239</v>
      </c>
      <c r="BI202" s="19">
        <f t="shared" si="153"/>
        <v>144</v>
      </c>
      <c r="BJ202" s="19">
        <f t="shared" si="154"/>
        <v>1</v>
      </c>
      <c r="BK202" s="19">
        <f t="shared" si="155"/>
        <v>147</v>
      </c>
      <c r="BL202" s="19">
        <f t="shared" si="156"/>
        <v>218</v>
      </c>
      <c r="BM202" s="19">
        <f t="shared" si="157"/>
        <v>202</v>
      </c>
      <c r="BN202" s="19">
        <f t="shared" si="158"/>
        <v>269</v>
      </c>
      <c r="BO202" s="19">
        <f t="shared" si="159"/>
        <v>1</v>
      </c>
      <c r="BP202" s="19">
        <f t="shared" si="160"/>
        <v>213</v>
      </c>
      <c r="BQ202" s="19">
        <f t="shared" si="161"/>
        <v>198</v>
      </c>
      <c r="BR202" s="19">
        <f t="shared" si="162"/>
        <v>1</v>
      </c>
      <c r="BS202" s="19">
        <f t="shared" si="163"/>
        <v>168</v>
      </c>
      <c r="BT202" s="19">
        <f t="shared" si="164"/>
        <v>54</v>
      </c>
      <c r="BU202" s="19">
        <f t="shared" si="165"/>
        <v>97</v>
      </c>
      <c r="BV202" s="19">
        <f t="shared" si="166"/>
        <v>199</v>
      </c>
      <c r="BW202" s="19">
        <f t="shared" si="167"/>
        <v>147</v>
      </c>
      <c r="BX202" s="19">
        <f t="shared" si="168"/>
        <v>280</v>
      </c>
      <c r="BY202" s="19">
        <f t="shared" si="169"/>
        <v>160</v>
      </c>
      <c r="BZ202" s="19">
        <f t="shared" si="170"/>
        <v>96</v>
      </c>
      <c r="CA202" s="18">
        <f t="shared" si="129"/>
        <v>84</v>
      </c>
      <c r="CB202" s="19">
        <f t="shared" si="171"/>
        <v>13</v>
      </c>
    </row>
    <row r="203" spans="1:80" s="16" customFormat="1" ht="45" x14ac:dyDescent="0.2">
      <c r="A203" s="21">
        <v>32</v>
      </c>
      <c r="B203" s="34">
        <v>6679109009</v>
      </c>
      <c r="C203" s="5" t="s">
        <v>504</v>
      </c>
      <c r="D203" s="5" t="s">
        <v>69</v>
      </c>
      <c r="E203" s="19">
        <v>7</v>
      </c>
      <c r="F203" s="19">
        <v>31.5</v>
      </c>
      <c r="G203" s="22">
        <v>11</v>
      </c>
      <c r="H203" s="22">
        <v>38</v>
      </c>
      <c r="I203" s="22">
        <f t="shared" si="130"/>
        <v>73</v>
      </c>
      <c r="J203" s="19">
        <v>30</v>
      </c>
      <c r="K203" s="19">
        <v>3</v>
      </c>
      <c r="L203" s="19">
        <f t="shared" si="131"/>
        <v>90</v>
      </c>
      <c r="M203" s="19">
        <v>56</v>
      </c>
      <c r="N203" s="19">
        <v>56</v>
      </c>
      <c r="O203" s="19">
        <v>57</v>
      </c>
      <c r="P203" s="19">
        <v>57</v>
      </c>
      <c r="Q203" s="19">
        <f t="shared" si="132"/>
        <v>98</v>
      </c>
      <c r="R203" s="19">
        <f t="shared" si="133"/>
        <v>88</v>
      </c>
      <c r="S203" s="19">
        <v>20</v>
      </c>
      <c r="T203" s="19">
        <v>4</v>
      </c>
      <c r="U203" s="19">
        <f t="shared" si="134"/>
        <v>80</v>
      </c>
      <c r="V203" s="19">
        <v>56</v>
      </c>
      <c r="W203" s="23">
        <v>59</v>
      </c>
      <c r="X203" s="20">
        <f t="shared" si="135"/>
        <v>95</v>
      </c>
      <c r="Y203" s="42">
        <f t="shared" si="136"/>
        <v>88</v>
      </c>
      <c r="Z203" s="20">
        <f t="shared" si="137"/>
        <v>88</v>
      </c>
      <c r="AA203" s="19">
        <v>20</v>
      </c>
      <c r="AB203" s="19">
        <v>0</v>
      </c>
      <c r="AC203" s="19">
        <f t="shared" si="138"/>
        <v>0</v>
      </c>
      <c r="AD203" s="19">
        <v>20</v>
      </c>
      <c r="AE203" s="19">
        <v>3</v>
      </c>
      <c r="AF203" s="19">
        <f t="shared" si="139"/>
        <v>60</v>
      </c>
      <c r="AG203" s="19">
        <v>3</v>
      </c>
      <c r="AH203" s="19">
        <v>3</v>
      </c>
      <c r="AI203" s="20">
        <f t="shared" si="140"/>
        <v>100</v>
      </c>
      <c r="AJ203" s="42">
        <f t="shared" si="141"/>
        <v>54</v>
      </c>
      <c r="AK203" s="19">
        <v>57</v>
      </c>
      <c r="AL203" s="19">
        <v>59</v>
      </c>
      <c r="AM203" s="20">
        <f t="shared" si="142"/>
        <v>97</v>
      </c>
      <c r="AN203" s="19">
        <v>56</v>
      </c>
      <c r="AO203" s="19">
        <v>59</v>
      </c>
      <c r="AP203" s="20">
        <f t="shared" si="143"/>
        <v>95</v>
      </c>
      <c r="AQ203" s="19">
        <v>50</v>
      </c>
      <c r="AR203" s="19">
        <v>50</v>
      </c>
      <c r="AS203" s="20">
        <f t="shared" si="144"/>
        <v>100</v>
      </c>
      <c r="AT203" s="20">
        <f t="shared" si="145"/>
        <v>97</v>
      </c>
      <c r="AU203" s="19">
        <v>55</v>
      </c>
      <c r="AV203" s="19">
        <v>59</v>
      </c>
      <c r="AW203" s="20">
        <f t="shared" si="146"/>
        <v>93</v>
      </c>
      <c r="AX203" s="19">
        <v>55</v>
      </c>
      <c r="AY203" s="19">
        <v>59</v>
      </c>
      <c r="AZ203" s="20">
        <f t="shared" si="147"/>
        <v>93</v>
      </c>
      <c r="BA203" s="19">
        <v>55</v>
      </c>
      <c r="BB203" s="19">
        <v>59</v>
      </c>
      <c r="BC203" s="20">
        <f t="shared" si="148"/>
        <v>93</v>
      </c>
      <c r="BD203" s="20">
        <f t="shared" si="149"/>
        <v>93</v>
      </c>
      <c r="BE203" s="20">
        <f t="shared" si="150"/>
        <v>84</v>
      </c>
      <c r="BF203" s="24"/>
      <c r="BG203" s="19">
        <f t="shared" si="151"/>
        <v>355</v>
      </c>
      <c r="BH203" s="19">
        <f t="shared" si="152"/>
        <v>239</v>
      </c>
      <c r="BI203" s="19">
        <f t="shared" si="153"/>
        <v>94</v>
      </c>
      <c r="BJ203" s="19">
        <f t="shared" si="154"/>
        <v>253</v>
      </c>
      <c r="BK203" s="19">
        <f t="shared" si="155"/>
        <v>232</v>
      </c>
      <c r="BL203" s="19">
        <f t="shared" si="156"/>
        <v>63</v>
      </c>
      <c r="BM203" s="19">
        <f t="shared" si="157"/>
        <v>202</v>
      </c>
      <c r="BN203" s="19">
        <f t="shared" si="158"/>
        <v>92</v>
      </c>
      <c r="BO203" s="19">
        <f t="shared" si="159"/>
        <v>1</v>
      </c>
      <c r="BP203" s="19">
        <f t="shared" si="160"/>
        <v>98</v>
      </c>
      <c r="BQ203" s="19">
        <f t="shared" si="161"/>
        <v>338</v>
      </c>
      <c r="BR203" s="19">
        <f t="shared" si="162"/>
        <v>1</v>
      </c>
      <c r="BS203" s="19">
        <f t="shared" si="163"/>
        <v>283</v>
      </c>
      <c r="BT203" s="19">
        <f t="shared" si="164"/>
        <v>258</v>
      </c>
      <c r="BU203" s="19">
        <f t="shared" si="165"/>
        <v>339</v>
      </c>
      <c r="BV203" s="19">
        <f t="shared" si="166"/>
        <v>328</v>
      </c>
      <c r="BW203" s="19">
        <f t="shared" si="167"/>
        <v>232</v>
      </c>
      <c r="BX203" s="19">
        <f t="shared" si="168"/>
        <v>142</v>
      </c>
      <c r="BY203" s="19">
        <f t="shared" si="169"/>
        <v>122</v>
      </c>
      <c r="BZ203" s="19">
        <f t="shared" si="170"/>
        <v>314</v>
      </c>
      <c r="CA203" s="18">
        <f t="shared" si="129"/>
        <v>84</v>
      </c>
      <c r="CB203" s="19">
        <f t="shared" si="171"/>
        <v>13</v>
      </c>
    </row>
    <row r="204" spans="1:80" s="16" customFormat="1" ht="45" x14ac:dyDescent="0.2">
      <c r="A204" s="21">
        <v>33</v>
      </c>
      <c r="B204" s="34">
        <v>6660128939</v>
      </c>
      <c r="C204" s="5" t="s">
        <v>504</v>
      </c>
      <c r="D204" s="5" t="s">
        <v>70</v>
      </c>
      <c r="E204" s="19">
        <v>11</v>
      </c>
      <c r="F204" s="19">
        <v>37</v>
      </c>
      <c r="G204" s="22">
        <v>11</v>
      </c>
      <c r="H204" s="22">
        <v>38</v>
      </c>
      <c r="I204" s="22">
        <f t="shared" si="130"/>
        <v>99</v>
      </c>
      <c r="J204" s="19">
        <v>30</v>
      </c>
      <c r="K204" s="19">
        <v>3</v>
      </c>
      <c r="L204" s="19">
        <f t="shared" si="131"/>
        <v>90</v>
      </c>
      <c r="M204" s="19">
        <v>23</v>
      </c>
      <c r="N204" s="19">
        <v>21</v>
      </c>
      <c r="O204" s="19">
        <v>25</v>
      </c>
      <c r="P204" s="19">
        <v>23</v>
      </c>
      <c r="Q204" s="19">
        <f t="shared" si="132"/>
        <v>92</v>
      </c>
      <c r="R204" s="19">
        <f t="shared" si="133"/>
        <v>94</v>
      </c>
      <c r="S204" s="19">
        <v>20</v>
      </c>
      <c r="T204" s="19">
        <v>4</v>
      </c>
      <c r="U204" s="19">
        <f t="shared" si="134"/>
        <v>80</v>
      </c>
      <c r="V204" s="19">
        <v>23</v>
      </c>
      <c r="W204" s="23">
        <v>27</v>
      </c>
      <c r="X204" s="20">
        <f t="shared" si="135"/>
        <v>85</v>
      </c>
      <c r="Y204" s="42">
        <f t="shared" si="136"/>
        <v>83</v>
      </c>
      <c r="Z204" s="20">
        <f t="shared" si="137"/>
        <v>83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3</v>
      </c>
      <c r="AF204" s="19">
        <f t="shared" si="139"/>
        <v>60</v>
      </c>
      <c r="AG204" s="19">
        <v>1</v>
      </c>
      <c r="AH204" s="19">
        <v>1</v>
      </c>
      <c r="AI204" s="20">
        <f t="shared" si="140"/>
        <v>100</v>
      </c>
      <c r="AJ204" s="42">
        <f t="shared" si="141"/>
        <v>54</v>
      </c>
      <c r="AK204" s="19">
        <v>23</v>
      </c>
      <c r="AL204" s="19">
        <v>27</v>
      </c>
      <c r="AM204" s="20">
        <f t="shared" si="142"/>
        <v>85</v>
      </c>
      <c r="AN204" s="19">
        <v>26</v>
      </c>
      <c r="AO204" s="19">
        <v>27</v>
      </c>
      <c r="AP204" s="20">
        <f t="shared" si="143"/>
        <v>96</v>
      </c>
      <c r="AQ204" s="19">
        <v>24</v>
      </c>
      <c r="AR204" s="19">
        <v>24</v>
      </c>
      <c r="AS204" s="20">
        <f t="shared" si="144"/>
        <v>100</v>
      </c>
      <c r="AT204" s="20">
        <f t="shared" si="145"/>
        <v>92</v>
      </c>
      <c r="AU204" s="19">
        <v>27</v>
      </c>
      <c r="AV204" s="19">
        <v>27</v>
      </c>
      <c r="AW204" s="20">
        <f t="shared" si="146"/>
        <v>100</v>
      </c>
      <c r="AX204" s="19">
        <v>24</v>
      </c>
      <c r="AY204" s="19">
        <v>27</v>
      </c>
      <c r="AZ204" s="20">
        <f t="shared" si="147"/>
        <v>89</v>
      </c>
      <c r="BA204" s="19">
        <v>27</v>
      </c>
      <c r="BB204" s="19">
        <v>27</v>
      </c>
      <c r="BC204" s="20">
        <f t="shared" si="148"/>
        <v>100</v>
      </c>
      <c r="BD204" s="20">
        <f t="shared" si="149"/>
        <v>98</v>
      </c>
      <c r="BE204" s="20">
        <f t="shared" si="150"/>
        <v>84</v>
      </c>
      <c r="BF204" s="24"/>
      <c r="BG204" s="19">
        <f t="shared" si="151"/>
        <v>17</v>
      </c>
      <c r="BH204" s="19">
        <f t="shared" si="152"/>
        <v>239</v>
      </c>
      <c r="BI204" s="19">
        <f t="shared" si="153"/>
        <v>319</v>
      </c>
      <c r="BJ204" s="19">
        <f t="shared" si="154"/>
        <v>253</v>
      </c>
      <c r="BK204" s="19">
        <f t="shared" si="155"/>
        <v>285</v>
      </c>
      <c r="BL204" s="19">
        <f t="shared" si="156"/>
        <v>232</v>
      </c>
      <c r="BM204" s="19">
        <f t="shared" si="157"/>
        <v>202</v>
      </c>
      <c r="BN204" s="19">
        <f t="shared" si="158"/>
        <v>92</v>
      </c>
      <c r="BO204" s="19">
        <f t="shared" si="159"/>
        <v>1</v>
      </c>
      <c r="BP204" s="19">
        <f t="shared" si="160"/>
        <v>261</v>
      </c>
      <c r="BQ204" s="19">
        <f t="shared" si="161"/>
        <v>306</v>
      </c>
      <c r="BR204" s="19">
        <f t="shared" si="162"/>
        <v>1</v>
      </c>
      <c r="BS204" s="19">
        <f t="shared" si="163"/>
        <v>1</v>
      </c>
      <c r="BT204" s="19">
        <f t="shared" si="164"/>
        <v>334</v>
      </c>
      <c r="BU204" s="19">
        <f t="shared" si="165"/>
        <v>1</v>
      </c>
      <c r="BV204" s="19">
        <f t="shared" si="166"/>
        <v>199</v>
      </c>
      <c r="BW204" s="19">
        <f t="shared" si="167"/>
        <v>285</v>
      </c>
      <c r="BX204" s="19">
        <f t="shared" si="168"/>
        <v>142</v>
      </c>
      <c r="BY204" s="19">
        <f t="shared" si="169"/>
        <v>259</v>
      </c>
      <c r="BZ204" s="19">
        <f t="shared" si="170"/>
        <v>96</v>
      </c>
      <c r="CA204" s="18">
        <f t="shared" si="129"/>
        <v>84</v>
      </c>
      <c r="CB204" s="19">
        <f t="shared" si="171"/>
        <v>13</v>
      </c>
    </row>
    <row r="205" spans="1:80" s="16" customFormat="1" ht="45" x14ac:dyDescent="0.2">
      <c r="A205" s="21">
        <v>38</v>
      </c>
      <c r="B205" s="34">
        <v>6660018580</v>
      </c>
      <c r="C205" s="5" t="s">
        <v>504</v>
      </c>
      <c r="D205" s="5" t="s">
        <v>75</v>
      </c>
      <c r="E205" s="19">
        <v>9</v>
      </c>
      <c r="F205" s="19">
        <v>32</v>
      </c>
      <c r="G205" s="22">
        <v>11</v>
      </c>
      <c r="H205" s="22">
        <v>37</v>
      </c>
      <c r="I205" s="22">
        <f t="shared" si="130"/>
        <v>84</v>
      </c>
      <c r="J205" s="19">
        <v>30</v>
      </c>
      <c r="K205" s="19">
        <v>4</v>
      </c>
      <c r="L205" s="19">
        <f t="shared" si="131"/>
        <v>100</v>
      </c>
      <c r="M205" s="19">
        <v>46</v>
      </c>
      <c r="N205" s="19">
        <v>44</v>
      </c>
      <c r="O205" s="19">
        <v>46</v>
      </c>
      <c r="P205" s="19">
        <v>47</v>
      </c>
      <c r="Q205" s="19">
        <f t="shared" si="132"/>
        <v>97</v>
      </c>
      <c r="R205" s="19">
        <f t="shared" si="133"/>
        <v>94</v>
      </c>
      <c r="S205" s="19">
        <v>20</v>
      </c>
      <c r="T205" s="19">
        <v>5</v>
      </c>
      <c r="U205" s="19">
        <f t="shared" si="134"/>
        <v>100</v>
      </c>
      <c r="V205" s="19">
        <v>52</v>
      </c>
      <c r="W205" s="23">
        <v>62</v>
      </c>
      <c r="X205" s="20">
        <f t="shared" si="135"/>
        <v>84</v>
      </c>
      <c r="Y205" s="42">
        <f t="shared" si="136"/>
        <v>92</v>
      </c>
      <c r="Z205" s="20">
        <f t="shared" si="137"/>
        <v>92</v>
      </c>
      <c r="AA205" s="19">
        <v>20</v>
      </c>
      <c r="AB205" s="19">
        <v>0</v>
      </c>
      <c r="AC205" s="19">
        <f t="shared" si="138"/>
        <v>0</v>
      </c>
      <c r="AD205" s="19">
        <v>20</v>
      </c>
      <c r="AE205" s="19">
        <v>2</v>
      </c>
      <c r="AF205" s="19">
        <f t="shared" si="139"/>
        <v>40</v>
      </c>
      <c r="AG205" s="19">
        <v>5</v>
      </c>
      <c r="AH205" s="19">
        <v>6</v>
      </c>
      <c r="AI205" s="20">
        <f t="shared" si="140"/>
        <v>83</v>
      </c>
      <c r="AJ205" s="42">
        <f t="shared" si="141"/>
        <v>41</v>
      </c>
      <c r="AK205" s="19">
        <v>61</v>
      </c>
      <c r="AL205" s="19">
        <v>62</v>
      </c>
      <c r="AM205" s="20">
        <f t="shared" si="142"/>
        <v>98</v>
      </c>
      <c r="AN205" s="19">
        <v>62</v>
      </c>
      <c r="AO205" s="19">
        <v>62</v>
      </c>
      <c r="AP205" s="20">
        <f t="shared" si="143"/>
        <v>100</v>
      </c>
      <c r="AQ205" s="19">
        <v>48</v>
      </c>
      <c r="AR205" s="19">
        <v>49</v>
      </c>
      <c r="AS205" s="20">
        <f t="shared" si="144"/>
        <v>98</v>
      </c>
      <c r="AT205" s="20">
        <f t="shared" si="145"/>
        <v>99</v>
      </c>
      <c r="AU205" s="19">
        <v>61</v>
      </c>
      <c r="AV205" s="19">
        <v>62</v>
      </c>
      <c r="AW205" s="20">
        <f t="shared" si="146"/>
        <v>98</v>
      </c>
      <c r="AX205" s="19">
        <v>59</v>
      </c>
      <c r="AY205" s="19">
        <v>62</v>
      </c>
      <c r="AZ205" s="20">
        <f t="shared" si="147"/>
        <v>95</v>
      </c>
      <c r="BA205" s="19">
        <v>58</v>
      </c>
      <c r="BB205" s="19">
        <v>62</v>
      </c>
      <c r="BC205" s="20">
        <f t="shared" si="148"/>
        <v>94</v>
      </c>
      <c r="BD205" s="20">
        <f t="shared" si="149"/>
        <v>95</v>
      </c>
      <c r="BE205" s="20">
        <f t="shared" si="150"/>
        <v>84</v>
      </c>
      <c r="BF205" s="24"/>
      <c r="BG205" s="19">
        <f t="shared" si="151"/>
        <v>315</v>
      </c>
      <c r="BH205" s="19">
        <f t="shared" si="152"/>
        <v>1</v>
      </c>
      <c r="BI205" s="19">
        <f t="shared" si="153"/>
        <v>144</v>
      </c>
      <c r="BJ205" s="19">
        <f t="shared" si="154"/>
        <v>1</v>
      </c>
      <c r="BK205" s="19">
        <f t="shared" si="155"/>
        <v>165</v>
      </c>
      <c r="BL205" s="19">
        <f t="shared" si="156"/>
        <v>251</v>
      </c>
      <c r="BM205" s="19">
        <f t="shared" si="157"/>
        <v>202</v>
      </c>
      <c r="BN205" s="19">
        <f t="shared" si="158"/>
        <v>185</v>
      </c>
      <c r="BO205" s="19">
        <f t="shared" si="159"/>
        <v>266</v>
      </c>
      <c r="BP205" s="19">
        <f t="shared" si="160"/>
        <v>65</v>
      </c>
      <c r="BQ205" s="19">
        <f t="shared" si="161"/>
        <v>1</v>
      </c>
      <c r="BR205" s="19">
        <f t="shared" si="162"/>
        <v>172</v>
      </c>
      <c r="BS205" s="19">
        <f t="shared" si="163"/>
        <v>128</v>
      </c>
      <c r="BT205" s="19">
        <f t="shared" si="164"/>
        <v>192</v>
      </c>
      <c r="BU205" s="19">
        <f t="shared" si="165"/>
        <v>330</v>
      </c>
      <c r="BV205" s="19">
        <f t="shared" si="166"/>
        <v>199</v>
      </c>
      <c r="BW205" s="19">
        <f t="shared" si="167"/>
        <v>165</v>
      </c>
      <c r="BX205" s="19">
        <f t="shared" si="168"/>
        <v>271</v>
      </c>
      <c r="BY205" s="19">
        <f t="shared" si="169"/>
        <v>31</v>
      </c>
      <c r="BZ205" s="19">
        <f t="shared" si="170"/>
        <v>259</v>
      </c>
      <c r="CA205" s="18">
        <f t="shared" si="129"/>
        <v>84</v>
      </c>
      <c r="CB205" s="19">
        <f t="shared" si="171"/>
        <v>13</v>
      </c>
    </row>
    <row r="206" spans="1:80" s="16" customFormat="1" ht="45" x14ac:dyDescent="0.2">
      <c r="A206" s="21">
        <v>60</v>
      </c>
      <c r="B206" s="34">
        <v>6663029615</v>
      </c>
      <c r="C206" s="5" t="s">
        <v>504</v>
      </c>
      <c r="D206" s="5" t="s">
        <v>97</v>
      </c>
      <c r="E206" s="19">
        <v>10</v>
      </c>
      <c r="F206" s="19">
        <v>38</v>
      </c>
      <c r="G206" s="22">
        <v>11</v>
      </c>
      <c r="H206" s="22">
        <v>38</v>
      </c>
      <c r="I206" s="22">
        <f t="shared" si="130"/>
        <v>95</v>
      </c>
      <c r="J206" s="19">
        <v>30</v>
      </c>
      <c r="K206" s="19">
        <v>3</v>
      </c>
      <c r="L206" s="19">
        <f t="shared" si="131"/>
        <v>90</v>
      </c>
      <c r="M206" s="19">
        <v>202</v>
      </c>
      <c r="N206" s="19">
        <v>210</v>
      </c>
      <c r="O206" s="19">
        <v>218</v>
      </c>
      <c r="P206" s="19">
        <v>232</v>
      </c>
      <c r="Q206" s="19">
        <f t="shared" si="132"/>
        <v>92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178</v>
      </c>
      <c r="W206" s="23">
        <v>249</v>
      </c>
      <c r="X206" s="20">
        <f t="shared" si="135"/>
        <v>71</v>
      </c>
      <c r="Y206" s="42">
        <f t="shared" si="136"/>
        <v>86</v>
      </c>
      <c r="Z206" s="20">
        <f t="shared" si="137"/>
        <v>86</v>
      </c>
      <c r="AA206" s="19">
        <v>20</v>
      </c>
      <c r="AB206" s="19">
        <v>1</v>
      </c>
      <c r="AC206" s="19">
        <f t="shared" si="138"/>
        <v>20</v>
      </c>
      <c r="AD206" s="19">
        <v>20</v>
      </c>
      <c r="AE206" s="19">
        <v>3</v>
      </c>
      <c r="AF206" s="19">
        <f t="shared" si="139"/>
        <v>60</v>
      </c>
      <c r="AG206" s="19">
        <v>9</v>
      </c>
      <c r="AH206" s="19">
        <v>9</v>
      </c>
      <c r="AI206" s="20">
        <f t="shared" si="140"/>
        <v>100</v>
      </c>
      <c r="AJ206" s="42">
        <f t="shared" si="141"/>
        <v>60</v>
      </c>
      <c r="AK206" s="19">
        <v>192</v>
      </c>
      <c r="AL206" s="19">
        <v>249</v>
      </c>
      <c r="AM206" s="20">
        <f t="shared" si="142"/>
        <v>77</v>
      </c>
      <c r="AN206" s="19">
        <v>234</v>
      </c>
      <c r="AO206" s="19">
        <v>249</v>
      </c>
      <c r="AP206" s="20">
        <f t="shared" si="143"/>
        <v>94</v>
      </c>
      <c r="AQ206" s="19">
        <v>200</v>
      </c>
      <c r="AR206" s="19">
        <v>202</v>
      </c>
      <c r="AS206" s="20">
        <f t="shared" si="144"/>
        <v>99</v>
      </c>
      <c r="AT206" s="20">
        <f t="shared" si="145"/>
        <v>88</v>
      </c>
      <c r="AU206" s="19">
        <v>232</v>
      </c>
      <c r="AV206" s="19">
        <v>249</v>
      </c>
      <c r="AW206" s="20">
        <f t="shared" si="146"/>
        <v>93</v>
      </c>
      <c r="AX206" s="19">
        <v>228</v>
      </c>
      <c r="AY206" s="19">
        <v>249</v>
      </c>
      <c r="AZ206" s="20">
        <f t="shared" si="147"/>
        <v>92</v>
      </c>
      <c r="BA206" s="19">
        <v>238</v>
      </c>
      <c r="BB206" s="19">
        <v>249</v>
      </c>
      <c r="BC206" s="20">
        <f t="shared" si="148"/>
        <v>96</v>
      </c>
      <c r="BD206" s="20">
        <f t="shared" si="149"/>
        <v>94</v>
      </c>
      <c r="BE206" s="20">
        <f t="shared" si="150"/>
        <v>84</v>
      </c>
      <c r="BF206" s="24"/>
      <c r="BG206" s="19">
        <f t="shared" si="151"/>
        <v>41</v>
      </c>
      <c r="BH206" s="19">
        <f t="shared" si="152"/>
        <v>239</v>
      </c>
      <c r="BI206" s="19">
        <f t="shared" si="153"/>
        <v>319</v>
      </c>
      <c r="BJ206" s="19">
        <f t="shared" si="154"/>
        <v>1</v>
      </c>
      <c r="BK206" s="19">
        <f t="shared" si="155"/>
        <v>257</v>
      </c>
      <c r="BL206" s="19">
        <f t="shared" si="156"/>
        <v>359</v>
      </c>
      <c r="BM206" s="19">
        <f t="shared" si="157"/>
        <v>117</v>
      </c>
      <c r="BN206" s="19">
        <f t="shared" si="158"/>
        <v>92</v>
      </c>
      <c r="BO206" s="19">
        <f t="shared" si="159"/>
        <v>1</v>
      </c>
      <c r="BP206" s="19">
        <f t="shared" si="160"/>
        <v>293</v>
      </c>
      <c r="BQ206" s="19">
        <f t="shared" si="161"/>
        <v>355</v>
      </c>
      <c r="BR206" s="19">
        <f t="shared" si="162"/>
        <v>112</v>
      </c>
      <c r="BS206" s="19">
        <f t="shared" si="163"/>
        <v>283</v>
      </c>
      <c r="BT206" s="19">
        <f t="shared" si="164"/>
        <v>281</v>
      </c>
      <c r="BU206" s="19">
        <f t="shared" si="165"/>
        <v>270</v>
      </c>
      <c r="BV206" s="19">
        <f t="shared" si="166"/>
        <v>268</v>
      </c>
      <c r="BW206" s="19">
        <f t="shared" si="167"/>
        <v>257</v>
      </c>
      <c r="BX206" s="19">
        <f t="shared" si="168"/>
        <v>112</v>
      </c>
      <c r="BY206" s="19">
        <f t="shared" si="169"/>
        <v>296</v>
      </c>
      <c r="BZ206" s="19">
        <f t="shared" si="170"/>
        <v>284</v>
      </c>
      <c r="CA206" s="18">
        <f t="shared" si="129"/>
        <v>84</v>
      </c>
      <c r="CB206" s="19">
        <f t="shared" si="171"/>
        <v>13</v>
      </c>
    </row>
    <row r="207" spans="1:80" s="16" customFormat="1" x14ac:dyDescent="0.2">
      <c r="A207" s="21">
        <v>81</v>
      </c>
      <c r="B207" s="34">
        <v>6668017099</v>
      </c>
      <c r="C207" s="5" t="s">
        <v>418</v>
      </c>
      <c r="D207" s="5" t="s">
        <v>118</v>
      </c>
      <c r="E207" s="19">
        <v>11</v>
      </c>
      <c r="F207" s="19">
        <v>38</v>
      </c>
      <c r="G207" s="22">
        <v>11</v>
      </c>
      <c r="H207" s="22">
        <v>38</v>
      </c>
      <c r="I207" s="22">
        <f t="shared" si="130"/>
        <v>100</v>
      </c>
      <c r="J207" s="19">
        <v>30</v>
      </c>
      <c r="K207" s="19">
        <v>4</v>
      </c>
      <c r="L207" s="19">
        <f t="shared" si="131"/>
        <v>100</v>
      </c>
      <c r="M207" s="19">
        <v>235</v>
      </c>
      <c r="N207" s="19">
        <v>197</v>
      </c>
      <c r="O207" s="19">
        <v>241</v>
      </c>
      <c r="P207" s="19">
        <v>212</v>
      </c>
      <c r="Q207" s="19">
        <f t="shared" si="132"/>
        <v>95</v>
      </c>
      <c r="R207" s="19">
        <f t="shared" si="133"/>
        <v>98</v>
      </c>
      <c r="S207" s="19">
        <v>20</v>
      </c>
      <c r="T207" s="19">
        <v>5</v>
      </c>
      <c r="U207" s="19">
        <f t="shared" si="134"/>
        <v>100</v>
      </c>
      <c r="V207" s="19">
        <v>259</v>
      </c>
      <c r="W207" s="23">
        <v>275</v>
      </c>
      <c r="X207" s="20">
        <f t="shared" si="135"/>
        <v>94</v>
      </c>
      <c r="Y207" s="42">
        <f t="shared" si="136"/>
        <v>97</v>
      </c>
      <c r="Z207" s="20">
        <f t="shared" si="137"/>
        <v>97</v>
      </c>
      <c r="AA207" s="19">
        <v>20</v>
      </c>
      <c r="AB207" s="19">
        <v>1</v>
      </c>
      <c r="AC207" s="19">
        <f t="shared" si="138"/>
        <v>20</v>
      </c>
      <c r="AD207" s="19">
        <v>20</v>
      </c>
      <c r="AE207" s="19">
        <v>2</v>
      </c>
      <c r="AF207" s="19">
        <f t="shared" si="139"/>
        <v>40</v>
      </c>
      <c r="AG207" s="19">
        <v>26</v>
      </c>
      <c r="AH207" s="19">
        <v>29</v>
      </c>
      <c r="AI207" s="20">
        <f t="shared" si="140"/>
        <v>90</v>
      </c>
      <c r="AJ207" s="42">
        <f t="shared" si="141"/>
        <v>49</v>
      </c>
      <c r="AK207" s="19">
        <v>166</v>
      </c>
      <c r="AL207" s="19">
        <v>275</v>
      </c>
      <c r="AM207" s="20">
        <f t="shared" si="142"/>
        <v>60</v>
      </c>
      <c r="AN207" s="19">
        <v>273</v>
      </c>
      <c r="AO207" s="19">
        <v>275</v>
      </c>
      <c r="AP207" s="20">
        <f t="shared" si="143"/>
        <v>99</v>
      </c>
      <c r="AQ207" s="19">
        <v>215</v>
      </c>
      <c r="AR207" s="19">
        <v>216</v>
      </c>
      <c r="AS207" s="20">
        <f t="shared" si="144"/>
        <v>100</v>
      </c>
      <c r="AT207" s="20">
        <f t="shared" si="145"/>
        <v>84</v>
      </c>
      <c r="AU207" s="19">
        <v>237</v>
      </c>
      <c r="AV207" s="19">
        <v>275</v>
      </c>
      <c r="AW207" s="20">
        <f t="shared" si="146"/>
        <v>86</v>
      </c>
      <c r="AX207" s="19">
        <v>264</v>
      </c>
      <c r="AY207" s="19">
        <v>275</v>
      </c>
      <c r="AZ207" s="20">
        <f t="shared" si="147"/>
        <v>96</v>
      </c>
      <c r="BA207" s="19">
        <v>267</v>
      </c>
      <c r="BB207" s="19">
        <v>275</v>
      </c>
      <c r="BC207" s="20">
        <f t="shared" si="148"/>
        <v>97</v>
      </c>
      <c r="BD207" s="20">
        <f t="shared" si="149"/>
        <v>94</v>
      </c>
      <c r="BE207" s="20">
        <f t="shared" si="150"/>
        <v>84</v>
      </c>
      <c r="BF207" s="24"/>
      <c r="BG207" s="19">
        <f t="shared" si="151"/>
        <v>1</v>
      </c>
      <c r="BH207" s="19">
        <f t="shared" si="152"/>
        <v>1</v>
      </c>
      <c r="BI207" s="19">
        <f t="shared" si="153"/>
        <v>232</v>
      </c>
      <c r="BJ207" s="19">
        <f t="shared" si="154"/>
        <v>1</v>
      </c>
      <c r="BK207" s="19">
        <f t="shared" si="155"/>
        <v>47</v>
      </c>
      <c r="BL207" s="19">
        <f t="shared" si="156"/>
        <v>75</v>
      </c>
      <c r="BM207" s="19">
        <f t="shared" si="157"/>
        <v>117</v>
      </c>
      <c r="BN207" s="19">
        <f t="shared" si="158"/>
        <v>185</v>
      </c>
      <c r="BO207" s="19">
        <f t="shared" si="159"/>
        <v>228</v>
      </c>
      <c r="BP207" s="19">
        <f t="shared" si="160"/>
        <v>338</v>
      </c>
      <c r="BQ207" s="19">
        <f t="shared" si="161"/>
        <v>112</v>
      </c>
      <c r="BR207" s="19">
        <f t="shared" si="162"/>
        <v>1</v>
      </c>
      <c r="BS207" s="19">
        <f t="shared" si="163"/>
        <v>342</v>
      </c>
      <c r="BT207" s="19">
        <f t="shared" si="164"/>
        <v>153</v>
      </c>
      <c r="BU207" s="19">
        <f t="shared" si="165"/>
        <v>223</v>
      </c>
      <c r="BV207" s="19">
        <f t="shared" si="166"/>
        <v>18</v>
      </c>
      <c r="BW207" s="19">
        <f t="shared" si="167"/>
        <v>47</v>
      </c>
      <c r="BX207" s="19">
        <f t="shared" si="168"/>
        <v>201</v>
      </c>
      <c r="BY207" s="19">
        <f t="shared" si="169"/>
        <v>329</v>
      </c>
      <c r="BZ207" s="19">
        <f t="shared" si="170"/>
        <v>284</v>
      </c>
      <c r="CA207" s="18">
        <f t="shared" si="129"/>
        <v>84</v>
      </c>
      <c r="CB207" s="19">
        <f t="shared" si="171"/>
        <v>13</v>
      </c>
    </row>
    <row r="208" spans="1:80" s="16" customFormat="1" x14ac:dyDescent="0.2">
      <c r="A208" s="21">
        <v>90</v>
      </c>
      <c r="B208" s="34">
        <v>6668016602</v>
      </c>
      <c r="C208" s="5" t="s">
        <v>418</v>
      </c>
      <c r="D208" s="5" t="s">
        <v>127</v>
      </c>
      <c r="E208" s="19">
        <v>8</v>
      </c>
      <c r="F208" s="19">
        <v>38</v>
      </c>
      <c r="G208" s="22">
        <v>11</v>
      </c>
      <c r="H208" s="22">
        <v>38</v>
      </c>
      <c r="I208" s="22">
        <f t="shared" si="130"/>
        <v>86</v>
      </c>
      <c r="J208" s="19">
        <v>30</v>
      </c>
      <c r="K208" s="19">
        <v>4</v>
      </c>
      <c r="L208" s="19">
        <f t="shared" si="131"/>
        <v>100</v>
      </c>
      <c r="M208" s="19">
        <v>380</v>
      </c>
      <c r="N208" s="19">
        <v>318</v>
      </c>
      <c r="O208" s="19">
        <v>387</v>
      </c>
      <c r="P208" s="19">
        <v>324</v>
      </c>
      <c r="Q208" s="19">
        <f t="shared" si="132"/>
        <v>98</v>
      </c>
      <c r="R208" s="19">
        <f t="shared" si="133"/>
        <v>95</v>
      </c>
      <c r="S208" s="19">
        <v>20</v>
      </c>
      <c r="T208" s="19">
        <v>5</v>
      </c>
      <c r="U208" s="19">
        <f t="shared" si="134"/>
        <v>100</v>
      </c>
      <c r="V208" s="19">
        <v>387</v>
      </c>
      <c r="W208" s="23">
        <v>427</v>
      </c>
      <c r="X208" s="20">
        <f t="shared" si="135"/>
        <v>91</v>
      </c>
      <c r="Y208" s="42">
        <f t="shared" si="136"/>
        <v>96</v>
      </c>
      <c r="Z208" s="20">
        <f t="shared" si="137"/>
        <v>96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1</v>
      </c>
      <c r="AF208" s="19">
        <f t="shared" si="139"/>
        <v>20</v>
      </c>
      <c r="AG208" s="19">
        <v>20</v>
      </c>
      <c r="AH208" s="19">
        <v>24</v>
      </c>
      <c r="AI208" s="20">
        <f t="shared" si="140"/>
        <v>83</v>
      </c>
      <c r="AJ208" s="42">
        <f t="shared" si="141"/>
        <v>39</v>
      </c>
      <c r="AK208" s="19">
        <v>369</v>
      </c>
      <c r="AL208" s="19">
        <v>427</v>
      </c>
      <c r="AM208" s="20">
        <f t="shared" si="142"/>
        <v>86</v>
      </c>
      <c r="AN208" s="19">
        <v>422</v>
      </c>
      <c r="AO208" s="19">
        <v>427</v>
      </c>
      <c r="AP208" s="20">
        <f t="shared" si="143"/>
        <v>99</v>
      </c>
      <c r="AQ208" s="19">
        <v>330</v>
      </c>
      <c r="AR208" s="19">
        <v>340</v>
      </c>
      <c r="AS208" s="20">
        <f t="shared" si="144"/>
        <v>97</v>
      </c>
      <c r="AT208" s="20">
        <f t="shared" si="145"/>
        <v>93</v>
      </c>
      <c r="AU208" s="19">
        <v>417</v>
      </c>
      <c r="AV208" s="19">
        <v>427</v>
      </c>
      <c r="AW208" s="20">
        <f t="shared" si="146"/>
        <v>98</v>
      </c>
      <c r="AX208" s="19">
        <v>405</v>
      </c>
      <c r="AY208" s="19">
        <v>427</v>
      </c>
      <c r="AZ208" s="20">
        <f t="shared" si="147"/>
        <v>95</v>
      </c>
      <c r="BA208" s="19">
        <v>420</v>
      </c>
      <c r="BB208" s="19">
        <v>427</v>
      </c>
      <c r="BC208" s="20">
        <f t="shared" si="148"/>
        <v>98</v>
      </c>
      <c r="BD208" s="20">
        <f t="shared" si="149"/>
        <v>97</v>
      </c>
      <c r="BE208" s="20">
        <f t="shared" si="150"/>
        <v>84</v>
      </c>
      <c r="BF208" s="24"/>
      <c r="BG208" s="19">
        <f t="shared" si="151"/>
        <v>289</v>
      </c>
      <c r="BH208" s="19">
        <f t="shared" si="152"/>
        <v>1</v>
      </c>
      <c r="BI208" s="19">
        <f t="shared" si="153"/>
        <v>94</v>
      </c>
      <c r="BJ208" s="19">
        <f t="shared" si="154"/>
        <v>1</v>
      </c>
      <c r="BK208" s="19">
        <f t="shared" si="155"/>
        <v>80</v>
      </c>
      <c r="BL208" s="19">
        <f t="shared" si="156"/>
        <v>138</v>
      </c>
      <c r="BM208" s="19">
        <f t="shared" si="157"/>
        <v>117</v>
      </c>
      <c r="BN208" s="19">
        <f t="shared" si="158"/>
        <v>269</v>
      </c>
      <c r="BO208" s="19">
        <f t="shared" si="159"/>
        <v>266</v>
      </c>
      <c r="BP208" s="19">
        <f t="shared" si="160"/>
        <v>257</v>
      </c>
      <c r="BQ208" s="19">
        <f t="shared" si="161"/>
        <v>112</v>
      </c>
      <c r="BR208" s="19">
        <f t="shared" si="162"/>
        <v>233</v>
      </c>
      <c r="BS208" s="19">
        <f t="shared" si="163"/>
        <v>128</v>
      </c>
      <c r="BT208" s="19">
        <f t="shared" si="164"/>
        <v>192</v>
      </c>
      <c r="BU208" s="19">
        <f t="shared" si="165"/>
        <v>159</v>
      </c>
      <c r="BV208" s="19">
        <f t="shared" si="166"/>
        <v>142</v>
      </c>
      <c r="BW208" s="19">
        <f t="shared" si="167"/>
        <v>80</v>
      </c>
      <c r="BX208" s="19">
        <f t="shared" si="168"/>
        <v>277</v>
      </c>
      <c r="BY208" s="19">
        <f t="shared" si="169"/>
        <v>240</v>
      </c>
      <c r="BZ208" s="19">
        <f t="shared" si="170"/>
        <v>163</v>
      </c>
      <c r="CA208" s="18">
        <f t="shared" si="129"/>
        <v>84</v>
      </c>
      <c r="CB208" s="19">
        <f t="shared" si="171"/>
        <v>13</v>
      </c>
    </row>
    <row r="209" spans="1:80" s="16" customFormat="1" x14ac:dyDescent="0.2">
      <c r="A209" s="21">
        <v>97</v>
      </c>
      <c r="B209" s="34">
        <v>6669013315</v>
      </c>
      <c r="C209" s="5" t="s">
        <v>418</v>
      </c>
      <c r="D209" s="5" t="s">
        <v>134</v>
      </c>
      <c r="E209" s="19">
        <v>10</v>
      </c>
      <c r="F209" s="19">
        <v>30</v>
      </c>
      <c r="G209" s="22">
        <v>11</v>
      </c>
      <c r="H209" s="22">
        <v>37</v>
      </c>
      <c r="I209" s="22">
        <f t="shared" si="130"/>
        <v>86</v>
      </c>
      <c r="J209" s="19">
        <v>30</v>
      </c>
      <c r="K209" s="19">
        <v>4</v>
      </c>
      <c r="L209" s="19">
        <f t="shared" si="131"/>
        <v>100</v>
      </c>
      <c r="M209" s="19">
        <v>63</v>
      </c>
      <c r="N209" s="19">
        <v>50</v>
      </c>
      <c r="O209" s="19">
        <v>64</v>
      </c>
      <c r="P209" s="19">
        <v>52</v>
      </c>
      <c r="Q209" s="19">
        <f t="shared" si="132"/>
        <v>97</v>
      </c>
      <c r="R209" s="19">
        <f t="shared" si="133"/>
        <v>95</v>
      </c>
      <c r="S209" s="19">
        <v>20</v>
      </c>
      <c r="T209" s="19">
        <v>4</v>
      </c>
      <c r="U209" s="19">
        <f t="shared" si="134"/>
        <v>80</v>
      </c>
      <c r="V209" s="19">
        <v>71</v>
      </c>
      <c r="W209" s="23">
        <v>75</v>
      </c>
      <c r="X209" s="20">
        <f t="shared" si="135"/>
        <v>95</v>
      </c>
      <c r="Y209" s="42">
        <f t="shared" si="136"/>
        <v>88</v>
      </c>
      <c r="Z209" s="20">
        <f t="shared" si="137"/>
        <v>88</v>
      </c>
      <c r="AA209" s="19">
        <v>20</v>
      </c>
      <c r="AB209" s="19">
        <v>0</v>
      </c>
      <c r="AC209" s="19">
        <f t="shared" si="138"/>
        <v>0</v>
      </c>
      <c r="AD209" s="19">
        <v>20</v>
      </c>
      <c r="AE209" s="19">
        <v>3</v>
      </c>
      <c r="AF209" s="19">
        <f t="shared" si="139"/>
        <v>60</v>
      </c>
      <c r="AG209" s="19">
        <v>5</v>
      </c>
      <c r="AH209" s="19">
        <v>6</v>
      </c>
      <c r="AI209" s="20">
        <f t="shared" si="140"/>
        <v>83</v>
      </c>
      <c r="AJ209" s="42">
        <f t="shared" si="141"/>
        <v>49</v>
      </c>
      <c r="AK209" s="19">
        <v>64</v>
      </c>
      <c r="AL209" s="19">
        <v>75</v>
      </c>
      <c r="AM209" s="20">
        <f t="shared" si="142"/>
        <v>85</v>
      </c>
      <c r="AN209" s="19">
        <v>71</v>
      </c>
      <c r="AO209" s="19">
        <v>75</v>
      </c>
      <c r="AP209" s="20">
        <f t="shared" si="143"/>
        <v>95</v>
      </c>
      <c r="AQ209" s="19">
        <v>54</v>
      </c>
      <c r="AR209" s="19">
        <v>54</v>
      </c>
      <c r="AS209" s="20">
        <f t="shared" si="144"/>
        <v>100</v>
      </c>
      <c r="AT209" s="20">
        <f t="shared" si="145"/>
        <v>92</v>
      </c>
      <c r="AU209" s="19">
        <v>71</v>
      </c>
      <c r="AV209" s="19">
        <v>75</v>
      </c>
      <c r="AW209" s="20">
        <f t="shared" si="146"/>
        <v>95</v>
      </c>
      <c r="AX209" s="19">
        <v>73</v>
      </c>
      <c r="AY209" s="19">
        <v>75</v>
      </c>
      <c r="AZ209" s="20">
        <f t="shared" si="147"/>
        <v>97</v>
      </c>
      <c r="BA209" s="19">
        <v>73</v>
      </c>
      <c r="BB209" s="19">
        <v>75</v>
      </c>
      <c r="BC209" s="20">
        <f t="shared" si="148"/>
        <v>97</v>
      </c>
      <c r="BD209" s="20">
        <f t="shared" si="149"/>
        <v>96</v>
      </c>
      <c r="BE209" s="20">
        <f t="shared" si="150"/>
        <v>84</v>
      </c>
      <c r="BF209" s="24"/>
      <c r="BG209" s="19">
        <f t="shared" si="151"/>
        <v>289</v>
      </c>
      <c r="BH209" s="19">
        <f t="shared" si="152"/>
        <v>1</v>
      </c>
      <c r="BI209" s="19">
        <f t="shared" si="153"/>
        <v>144</v>
      </c>
      <c r="BJ209" s="19">
        <f t="shared" si="154"/>
        <v>253</v>
      </c>
      <c r="BK209" s="19">
        <f t="shared" si="155"/>
        <v>232</v>
      </c>
      <c r="BL209" s="19">
        <f t="shared" si="156"/>
        <v>63</v>
      </c>
      <c r="BM209" s="19">
        <f t="shared" si="157"/>
        <v>202</v>
      </c>
      <c r="BN209" s="19">
        <f t="shared" si="158"/>
        <v>92</v>
      </c>
      <c r="BO209" s="19">
        <f t="shared" si="159"/>
        <v>266</v>
      </c>
      <c r="BP209" s="19">
        <f t="shared" si="160"/>
        <v>261</v>
      </c>
      <c r="BQ209" s="19">
        <f t="shared" si="161"/>
        <v>338</v>
      </c>
      <c r="BR209" s="19">
        <f t="shared" si="162"/>
        <v>1</v>
      </c>
      <c r="BS209" s="19">
        <f t="shared" si="163"/>
        <v>244</v>
      </c>
      <c r="BT209" s="19">
        <f t="shared" si="164"/>
        <v>109</v>
      </c>
      <c r="BU209" s="19">
        <f t="shared" si="165"/>
        <v>223</v>
      </c>
      <c r="BV209" s="19">
        <f t="shared" si="166"/>
        <v>142</v>
      </c>
      <c r="BW209" s="19">
        <f t="shared" si="167"/>
        <v>232</v>
      </c>
      <c r="BX209" s="19">
        <f t="shared" si="168"/>
        <v>201</v>
      </c>
      <c r="BY209" s="19">
        <f t="shared" si="169"/>
        <v>259</v>
      </c>
      <c r="BZ209" s="19">
        <f t="shared" si="170"/>
        <v>215</v>
      </c>
      <c r="CA209" s="18">
        <f t="shared" si="129"/>
        <v>84</v>
      </c>
      <c r="CB209" s="19">
        <f t="shared" si="171"/>
        <v>13</v>
      </c>
    </row>
    <row r="210" spans="1:80" s="16" customFormat="1" x14ac:dyDescent="0.2">
      <c r="A210" s="21">
        <v>98</v>
      </c>
      <c r="B210" s="34">
        <v>6667008479</v>
      </c>
      <c r="C210" s="5" t="s">
        <v>418</v>
      </c>
      <c r="D210" s="5" t="s">
        <v>135</v>
      </c>
      <c r="E210" s="19">
        <v>10</v>
      </c>
      <c r="F210" s="19">
        <v>38</v>
      </c>
      <c r="G210" s="22">
        <v>11</v>
      </c>
      <c r="H210" s="22">
        <v>38</v>
      </c>
      <c r="I210" s="22">
        <f t="shared" si="130"/>
        <v>95</v>
      </c>
      <c r="J210" s="19">
        <v>30</v>
      </c>
      <c r="K210" s="19">
        <v>4</v>
      </c>
      <c r="L210" s="19">
        <f t="shared" si="131"/>
        <v>100</v>
      </c>
      <c r="M210" s="19">
        <v>509</v>
      </c>
      <c r="N210" s="19">
        <v>470</v>
      </c>
      <c r="O210" s="19">
        <v>521</v>
      </c>
      <c r="P210" s="19">
        <v>482</v>
      </c>
      <c r="Q210" s="19">
        <f t="shared" si="132"/>
        <v>98</v>
      </c>
      <c r="R210" s="19">
        <f t="shared" si="133"/>
        <v>98</v>
      </c>
      <c r="S210" s="19">
        <v>20</v>
      </c>
      <c r="T210" s="19">
        <v>5</v>
      </c>
      <c r="U210" s="19">
        <f t="shared" si="134"/>
        <v>100</v>
      </c>
      <c r="V210" s="19">
        <v>505</v>
      </c>
      <c r="W210" s="23">
        <v>600</v>
      </c>
      <c r="X210" s="20">
        <f t="shared" si="135"/>
        <v>84</v>
      </c>
      <c r="Y210" s="42">
        <f t="shared" si="136"/>
        <v>92</v>
      </c>
      <c r="Z210" s="20">
        <f t="shared" si="137"/>
        <v>92</v>
      </c>
      <c r="AA210" s="19">
        <v>20</v>
      </c>
      <c r="AB210" s="19">
        <v>0</v>
      </c>
      <c r="AC210" s="19">
        <f t="shared" si="138"/>
        <v>0</v>
      </c>
      <c r="AD210" s="19">
        <v>20</v>
      </c>
      <c r="AE210" s="19">
        <v>2</v>
      </c>
      <c r="AF210" s="19">
        <f t="shared" si="139"/>
        <v>40</v>
      </c>
      <c r="AG210" s="19">
        <v>35</v>
      </c>
      <c r="AH210" s="19">
        <v>35</v>
      </c>
      <c r="AI210" s="20">
        <f t="shared" si="140"/>
        <v>100</v>
      </c>
      <c r="AJ210" s="42">
        <f t="shared" si="141"/>
        <v>46</v>
      </c>
      <c r="AK210" s="19">
        <v>445</v>
      </c>
      <c r="AL210" s="19">
        <v>600</v>
      </c>
      <c r="AM210" s="20">
        <f t="shared" si="142"/>
        <v>74</v>
      </c>
      <c r="AN210" s="19">
        <v>594</v>
      </c>
      <c r="AO210" s="19">
        <v>600</v>
      </c>
      <c r="AP210" s="20">
        <f t="shared" si="143"/>
        <v>99</v>
      </c>
      <c r="AQ210" s="19">
        <v>485</v>
      </c>
      <c r="AR210" s="19">
        <v>504</v>
      </c>
      <c r="AS210" s="20">
        <f t="shared" si="144"/>
        <v>96</v>
      </c>
      <c r="AT210" s="20">
        <f t="shared" si="145"/>
        <v>88</v>
      </c>
      <c r="AU210" s="19">
        <v>576</v>
      </c>
      <c r="AV210" s="19">
        <v>600</v>
      </c>
      <c r="AW210" s="20">
        <f t="shared" si="146"/>
        <v>96</v>
      </c>
      <c r="AX210" s="19">
        <v>600</v>
      </c>
      <c r="AY210" s="19">
        <v>600</v>
      </c>
      <c r="AZ210" s="20">
        <f t="shared" si="147"/>
        <v>100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98</v>
      </c>
      <c r="BE210" s="20">
        <f t="shared" si="150"/>
        <v>84</v>
      </c>
      <c r="BF210" s="24"/>
      <c r="BG210" s="19">
        <f t="shared" si="151"/>
        <v>41</v>
      </c>
      <c r="BH210" s="19">
        <f t="shared" si="152"/>
        <v>1</v>
      </c>
      <c r="BI210" s="19">
        <f t="shared" si="153"/>
        <v>94</v>
      </c>
      <c r="BJ210" s="19">
        <f t="shared" si="154"/>
        <v>1</v>
      </c>
      <c r="BK210" s="19">
        <f t="shared" si="155"/>
        <v>165</v>
      </c>
      <c r="BL210" s="19">
        <f t="shared" si="156"/>
        <v>251</v>
      </c>
      <c r="BM210" s="19">
        <f t="shared" si="157"/>
        <v>202</v>
      </c>
      <c r="BN210" s="19">
        <f t="shared" si="158"/>
        <v>185</v>
      </c>
      <c r="BO210" s="19">
        <f t="shared" si="159"/>
        <v>1</v>
      </c>
      <c r="BP210" s="19">
        <f t="shared" si="160"/>
        <v>305</v>
      </c>
      <c r="BQ210" s="19">
        <f t="shared" si="161"/>
        <v>112</v>
      </c>
      <c r="BR210" s="19">
        <f t="shared" si="162"/>
        <v>270</v>
      </c>
      <c r="BS210" s="19">
        <f t="shared" si="163"/>
        <v>203</v>
      </c>
      <c r="BT210" s="19">
        <f t="shared" si="164"/>
        <v>1</v>
      </c>
      <c r="BU210" s="19">
        <f t="shared" si="165"/>
        <v>97</v>
      </c>
      <c r="BV210" s="19">
        <f t="shared" si="166"/>
        <v>18</v>
      </c>
      <c r="BW210" s="19">
        <f t="shared" si="167"/>
        <v>165</v>
      </c>
      <c r="BX210" s="19">
        <f t="shared" si="168"/>
        <v>217</v>
      </c>
      <c r="BY210" s="19">
        <f t="shared" si="169"/>
        <v>296</v>
      </c>
      <c r="BZ210" s="19">
        <f t="shared" si="170"/>
        <v>96</v>
      </c>
      <c r="CA210" s="18">
        <f t="shared" si="129"/>
        <v>84</v>
      </c>
      <c r="CB210" s="19">
        <f t="shared" si="171"/>
        <v>13</v>
      </c>
    </row>
    <row r="211" spans="1:80" s="16" customFormat="1" x14ac:dyDescent="0.2">
      <c r="A211" s="21">
        <v>129</v>
      </c>
      <c r="B211" s="34">
        <v>6627011161</v>
      </c>
      <c r="C211" s="5" t="s">
        <v>425</v>
      </c>
      <c r="D211" s="5" t="s">
        <v>166</v>
      </c>
      <c r="E211" s="19">
        <v>10</v>
      </c>
      <c r="F211" s="19">
        <v>36</v>
      </c>
      <c r="G211" s="22">
        <v>11</v>
      </c>
      <c r="H211" s="22">
        <v>38</v>
      </c>
      <c r="I211" s="22">
        <f t="shared" si="130"/>
        <v>93</v>
      </c>
      <c r="J211" s="19">
        <v>30</v>
      </c>
      <c r="K211" s="19">
        <v>3</v>
      </c>
      <c r="L211" s="19">
        <f t="shared" si="131"/>
        <v>90</v>
      </c>
      <c r="M211" s="19">
        <v>53</v>
      </c>
      <c r="N211" s="19">
        <v>55</v>
      </c>
      <c r="O211" s="19">
        <v>59</v>
      </c>
      <c r="P211" s="19">
        <v>61</v>
      </c>
      <c r="Q211" s="19">
        <f t="shared" si="132"/>
        <v>90</v>
      </c>
      <c r="R211" s="19">
        <f t="shared" si="133"/>
        <v>91</v>
      </c>
      <c r="S211" s="19">
        <v>20</v>
      </c>
      <c r="T211" s="19">
        <v>5</v>
      </c>
      <c r="U211" s="19">
        <f t="shared" si="134"/>
        <v>100</v>
      </c>
      <c r="V211" s="19">
        <v>49</v>
      </c>
      <c r="W211" s="23">
        <v>69</v>
      </c>
      <c r="X211" s="20">
        <f t="shared" si="135"/>
        <v>71</v>
      </c>
      <c r="Y211" s="42">
        <f t="shared" si="136"/>
        <v>86</v>
      </c>
      <c r="Z211" s="20">
        <f t="shared" si="137"/>
        <v>86</v>
      </c>
      <c r="AA211" s="19">
        <v>20</v>
      </c>
      <c r="AB211" s="19">
        <v>3</v>
      </c>
      <c r="AC211" s="19">
        <f t="shared" si="138"/>
        <v>60</v>
      </c>
      <c r="AD211" s="19">
        <v>20</v>
      </c>
      <c r="AE211" s="19">
        <v>5</v>
      </c>
      <c r="AF211" s="19">
        <f t="shared" si="139"/>
        <v>100</v>
      </c>
      <c r="AG211" s="19">
        <v>3</v>
      </c>
      <c r="AH211" s="19">
        <v>5</v>
      </c>
      <c r="AI211" s="20">
        <f t="shared" si="140"/>
        <v>60</v>
      </c>
      <c r="AJ211" s="42">
        <f t="shared" si="141"/>
        <v>76</v>
      </c>
      <c r="AK211" s="19">
        <v>43</v>
      </c>
      <c r="AL211" s="19">
        <v>69</v>
      </c>
      <c r="AM211" s="20">
        <f t="shared" si="142"/>
        <v>62</v>
      </c>
      <c r="AN211" s="19">
        <v>57</v>
      </c>
      <c r="AO211" s="19">
        <v>69</v>
      </c>
      <c r="AP211" s="20">
        <f t="shared" si="143"/>
        <v>83</v>
      </c>
      <c r="AQ211" s="19">
        <v>49</v>
      </c>
      <c r="AR211" s="19">
        <v>56</v>
      </c>
      <c r="AS211" s="20">
        <f t="shared" si="144"/>
        <v>88</v>
      </c>
      <c r="AT211" s="20">
        <f t="shared" si="145"/>
        <v>76</v>
      </c>
      <c r="AU211" s="19">
        <v>61</v>
      </c>
      <c r="AV211" s="19">
        <v>69</v>
      </c>
      <c r="AW211" s="20">
        <f t="shared" si="146"/>
        <v>88</v>
      </c>
      <c r="AX211" s="19">
        <v>58</v>
      </c>
      <c r="AY211" s="19">
        <v>69</v>
      </c>
      <c r="AZ211" s="20">
        <f t="shared" si="147"/>
        <v>84</v>
      </c>
      <c r="BA211" s="19">
        <v>64</v>
      </c>
      <c r="BB211" s="19">
        <v>69</v>
      </c>
      <c r="BC211" s="20">
        <f t="shared" si="148"/>
        <v>93</v>
      </c>
      <c r="BD211" s="20">
        <f t="shared" si="149"/>
        <v>90</v>
      </c>
      <c r="BE211" s="20">
        <f t="shared" si="150"/>
        <v>84</v>
      </c>
      <c r="BF211" s="24"/>
      <c r="BG211" s="19">
        <f t="shared" si="151"/>
        <v>127</v>
      </c>
      <c r="BH211" s="19">
        <f t="shared" si="152"/>
        <v>239</v>
      </c>
      <c r="BI211" s="19">
        <f t="shared" si="153"/>
        <v>337</v>
      </c>
      <c r="BJ211" s="19">
        <f t="shared" si="154"/>
        <v>1</v>
      </c>
      <c r="BK211" s="19">
        <f t="shared" si="155"/>
        <v>257</v>
      </c>
      <c r="BL211" s="19">
        <f t="shared" si="156"/>
        <v>359</v>
      </c>
      <c r="BM211" s="19">
        <f t="shared" si="157"/>
        <v>28</v>
      </c>
      <c r="BN211" s="19">
        <f t="shared" si="158"/>
        <v>1</v>
      </c>
      <c r="BO211" s="19">
        <f t="shared" si="159"/>
        <v>333</v>
      </c>
      <c r="BP211" s="19">
        <f t="shared" si="160"/>
        <v>331</v>
      </c>
      <c r="BQ211" s="19">
        <f t="shared" si="161"/>
        <v>376</v>
      </c>
      <c r="BR211" s="19">
        <f t="shared" si="162"/>
        <v>368</v>
      </c>
      <c r="BS211" s="19">
        <f t="shared" si="163"/>
        <v>331</v>
      </c>
      <c r="BT211" s="19">
        <f t="shared" si="164"/>
        <v>371</v>
      </c>
      <c r="BU211" s="19">
        <f t="shared" si="165"/>
        <v>339</v>
      </c>
      <c r="BV211" s="19">
        <f t="shared" si="166"/>
        <v>290</v>
      </c>
      <c r="BW211" s="19">
        <f t="shared" si="167"/>
        <v>257</v>
      </c>
      <c r="BX211" s="19">
        <f t="shared" si="168"/>
        <v>38</v>
      </c>
      <c r="BY211" s="19">
        <f t="shared" si="169"/>
        <v>367</v>
      </c>
      <c r="BZ211" s="19">
        <f t="shared" si="170"/>
        <v>357</v>
      </c>
      <c r="CA211" s="18">
        <f t="shared" si="129"/>
        <v>84</v>
      </c>
      <c r="CB211" s="19">
        <f t="shared" si="171"/>
        <v>13</v>
      </c>
    </row>
    <row r="212" spans="1:80" s="16" customFormat="1" ht="30" x14ac:dyDescent="0.2">
      <c r="A212" s="21">
        <v>138</v>
      </c>
      <c r="B212" s="34">
        <v>6619017709</v>
      </c>
      <c r="C212" s="39" t="s">
        <v>491</v>
      </c>
      <c r="D212" s="6" t="s">
        <v>175</v>
      </c>
      <c r="E212" s="19">
        <v>8</v>
      </c>
      <c r="F212" s="19">
        <v>37</v>
      </c>
      <c r="G212" s="22">
        <v>11</v>
      </c>
      <c r="H212" s="22">
        <v>38</v>
      </c>
      <c r="I212" s="22">
        <f t="shared" si="130"/>
        <v>85</v>
      </c>
      <c r="J212" s="19">
        <v>30</v>
      </c>
      <c r="K212" s="19">
        <v>3</v>
      </c>
      <c r="L212" s="19">
        <f t="shared" si="131"/>
        <v>90</v>
      </c>
      <c r="M212" s="19">
        <v>268</v>
      </c>
      <c r="N212" s="19">
        <v>242</v>
      </c>
      <c r="O212" s="19">
        <v>270</v>
      </c>
      <c r="P212" s="19">
        <v>243</v>
      </c>
      <c r="Q212" s="19">
        <f t="shared" si="132"/>
        <v>99</v>
      </c>
      <c r="R212" s="19">
        <f t="shared" si="133"/>
        <v>92</v>
      </c>
      <c r="S212" s="19">
        <v>20</v>
      </c>
      <c r="T212" s="19">
        <v>4</v>
      </c>
      <c r="U212" s="19">
        <f t="shared" si="134"/>
        <v>80</v>
      </c>
      <c r="V212" s="19">
        <v>298</v>
      </c>
      <c r="W212" s="23">
        <v>307</v>
      </c>
      <c r="X212" s="20">
        <f t="shared" si="135"/>
        <v>97</v>
      </c>
      <c r="Y212" s="42">
        <f t="shared" si="136"/>
        <v>89</v>
      </c>
      <c r="Z212" s="20">
        <f t="shared" si="137"/>
        <v>89</v>
      </c>
      <c r="AA212" s="19">
        <v>20</v>
      </c>
      <c r="AB212" s="19">
        <v>2</v>
      </c>
      <c r="AC212" s="19">
        <f t="shared" si="138"/>
        <v>40</v>
      </c>
      <c r="AD212" s="19">
        <v>20</v>
      </c>
      <c r="AE212" s="19">
        <v>0</v>
      </c>
      <c r="AF212" s="19">
        <f t="shared" si="139"/>
        <v>0</v>
      </c>
      <c r="AG212" s="19">
        <v>12</v>
      </c>
      <c r="AH212" s="19">
        <v>13</v>
      </c>
      <c r="AI212" s="20">
        <f t="shared" si="140"/>
        <v>92</v>
      </c>
      <c r="AJ212" s="42">
        <f t="shared" si="141"/>
        <v>40</v>
      </c>
      <c r="AK212" s="19">
        <v>302</v>
      </c>
      <c r="AL212" s="19">
        <v>307</v>
      </c>
      <c r="AM212" s="20">
        <f t="shared" si="142"/>
        <v>98</v>
      </c>
      <c r="AN212" s="19">
        <v>305</v>
      </c>
      <c r="AO212" s="19">
        <v>307</v>
      </c>
      <c r="AP212" s="20">
        <f t="shared" si="143"/>
        <v>99</v>
      </c>
      <c r="AQ212" s="19">
        <v>263</v>
      </c>
      <c r="AR212" s="19">
        <v>270</v>
      </c>
      <c r="AS212" s="20">
        <f t="shared" si="144"/>
        <v>97</v>
      </c>
      <c r="AT212" s="20">
        <f t="shared" si="145"/>
        <v>98</v>
      </c>
      <c r="AU212" s="19">
        <v>303</v>
      </c>
      <c r="AV212" s="19">
        <v>307</v>
      </c>
      <c r="AW212" s="20">
        <f t="shared" si="146"/>
        <v>99</v>
      </c>
      <c r="AX212" s="19">
        <v>304</v>
      </c>
      <c r="AY212" s="19">
        <v>307</v>
      </c>
      <c r="AZ212" s="20">
        <f t="shared" si="147"/>
        <v>99</v>
      </c>
      <c r="BA212" s="19">
        <v>301</v>
      </c>
      <c r="BB212" s="19">
        <v>307</v>
      </c>
      <c r="BC212" s="20">
        <f t="shared" si="148"/>
        <v>98</v>
      </c>
      <c r="BD212" s="20">
        <f t="shared" si="149"/>
        <v>99</v>
      </c>
      <c r="BE212" s="20">
        <f t="shared" si="150"/>
        <v>84</v>
      </c>
      <c r="BF212" s="24"/>
      <c r="BG212" s="19">
        <f t="shared" si="151"/>
        <v>304</v>
      </c>
      <c r="BH212" s="19">
        <f t="shared" si="152"/>
        <v>239</v>
      </c>
      <c r="BI212" s="19">
        <f t="shared" si="153"/>
        <v>52</v>
      </c>
      <c r="BJ212" s="19">
        <f t="shared" si="154"/>
        <v>253</v>
      </c>
      <c r="BK212" s="19">
        <f t="shared" si="155"/>
        <v>223</v>
      </c>
      <c r="BL212" s="19">
        <f t="shared" si="156"/>
        <v>35</v>
      </c>
      <c r="BM212" s="19">
        <f t="shared" si="157"/>
        <v>62</v>
      </c>
      <c r="BN212" s="19">
        <f t="shared" si="158"/>
        <v>339</v>
      </c>
      <c r="BO212" s="19">
        <f t="shared" si="159"/>
        <v>213</v>
      </c>
      <c r="BP212" s="19">
        <f t="shared" si="160"/>
        <v>65</v>
      </c>
      <c r="BQ212" s="19">
        <f t="shared" si="161"/>
        <v>112</v>
      </c>
      <c r="BR212" s="19">
        <f t="shared" si="162"/>
        <v>233</v>
      </c>
      <c r="BS212" s="19">
        <f t="shared" si="163"/>
        <v>78</v>
      </c>
      <c r="BT212" s="19">
        <f t="shared" si="164"/>
        <v>54</v>
      </c>
      <c r="BU212" s="19">
        <f t="shared" si="165"/>
        <v>159</v>
      </c>
      <c r="BV212" s="19">
        <f t="shared" si="166"/>
        <v>268</v>
      </c>
      <c r="BW212" s="19">
        <f t="shared" si="167"/>
        <v>223</v>
      </c>
      <c r="BX212" s="19">
        <f t="shared" si="168"/>
        <v>274</v>
      </c>
      <c r="BY212" s="19">
        <f t="shared" si="169"/>
        <v>72</v>
      </c>
      <c r="BZ212" s="19">
        <f t="shared" si="170"/>
        <v>36</v>
      </c>
      <c r="CA212" s="18">
        <f t="shared" si="129"/>
        <v>84</v>
      </c>
      <c r="CB212" s="19">
        <f t="shared" si="171"/>
        <v>13</v>
      </c>
    </row>
    <row r="213" spans="1:80" s="16" customFormat="1" x14ac:dyDescent="0.2">
      <c r="A213" s="21">
        <v>142</v>
      </c>
      <c r="B213" s="34">
        <v>6636000790</v>
      </c>
      <c r="C213" s="5" t="s">
        <v>427</v>
      </c>
      <c r="D213" s="5" t="s">
        <v>179</v>
      </c>
      <c r="E213" s="19">
        <v>7</v>
      </c>
      <c r="F213" s="19">
        <v>38</v>
      </c>
      <c r="G213" s="22">
        <v>11</v>
      </c>
      <c r="H213" s="22">
        <v>38</v>
      </c>
      <c r="I213" s="22">
        <f t="shared" si="130"/>
        <v>82</v>
      </c>
      <c r="J213" s="19">
        <v>30</v>
      </c>
      <c r="K213" s="19">
        <v>4</v>
      </c>
      <c r="L213" s="19">
        <f t="shared" si="131"/>
        <v>100</v>
      </c>
      <c r="M213" s="19">
        <v>159</v>
      </c>
      <c r="N213" s="19">
        <v>110</v>
      </c>
      <c r="O213" s="19">
        <v>166</v>
      </c>
      <c r="P213" s="19">
        <v>119</v>
      </c>
      <c r="Q213" s="19">
        <f t="shared" si="132"/>
        <v>94</v>
      </c>
      <c r="R213" s="19">
        <f t="shared" si="133"/>
        <v>92</v>
      </c>
      <c r="S213" s="19">
        <v>20</v>
      </c>
      <c r="T213" s="19">
        <v>4</v>
      </c>
      <c r="U213" s="19">
        <f t="shared" si="134"/>
        <v>80</v>
      </c>
      <c r="V213" s="19">
        <v>177</v>
      </c>
      <c r="W213" s="23">
        <v>198</v>
      </c>
      <c r="X213" s="20">
        <f t="shared" si="135"/>
        <v>89</v>
      </c>
      <c r="Y213" s="42">
        <f t="shared" si="136"/>
        <v>85</v>
      </c>
      <c r="Z213" s="20">
        <f t="shared" si="137"/>
        <v>85</v>
      </c>
      <c r="AA213" s="19">
        <v>20</v>
      </c>
      <c r="AB213" s="19">
        <v>3</v>
      </c>
      <c r="AC213" s="19">
        <f t="shared" si="138"/>
        <v>60</v>
      </c>
      <c r="AD213" s="19">
        <v>20</v>
      </c>
      <c r="AE213" s="19">
        <v>4</v>
      </c>
      <c r="AF213" s="19">
        <f t="shared" si="139"/>
        <v>80</v>
      </c>
      <c r="AG213" s="19">
        <v>7</v>
      </c>
      <c r="AH213" s="19">
        <v>9</v>
      </c>
      <c r="AI213" s="20">
        <f t="shared" si="140"/>
        <v>78</v>
      </c>
      <c r="AJ213" s="42">
        <f t="shared" si="141"/>
        <v>73</v>
      </c>
      <c r="AK213" s="19">
        <v>92</v>
      </c>
      <c r="AL213" s="19">
        <v>198</v>
      </c>
      <c r="AM213" s="20">
        <f t="shared" si="142"/>
        <v>46</v>
      </c>
      <c r="AN213" s="19">
        <v>195</v>
      </c>
      <c r="AO213" s="19">
        <v>198</v>
      </c>
      <c r="AP213" s="20">
        <f t="shared" si="143"/>
        <v>98</v>
      </c>
      <c r="AQ213" s="19">
        <v>142</v>
      </c>
      <c r="AR213" s="19">
        <v>145</v>
      </c>
      <c r="AS213" s="20">
        <f t="shared" si="144"/>
        <v>98</v>
      </c>
      <c r="AT213" s="20">
        <f t="shared" si="145"/>
        <v>77</v>
      </c>
      <c r="AU213" s="19">
        <v>159</v>
      </c>
      <c r="AV213" s="19">
        <v>198</v>
      </c>
      <c r="AW213" s="20">
        <f t="shared" si="146"/>
        <v>80</v>
      </c>
      <c r="AX213" s="19">
        <v>190</v>
      </c>
      <c r="AY213" s="19">
        <v>198</v>
      </c>
      <c r="AZ213" s="20">
        <f t="shared" si="147"/>
        <v>96</v>
      </c>
      <c r="BA213" s="19">
        <v>192</v>
      </c>
      <c r="BB213" s="19">
        <v>198</v>
      </c>
      <c r="BC213" s="20">
        <f t="shared" si="148"/>
        <v>97</v>
      </c>
      <c r="BD213" s="20">
        <f t="shared" si="149"/>
        <v>92</v>
      </c>
      <c r="BE213" s="20">
        <f t="shared" si="150"/>
        <v>84</v>
      </c>
      <c r="BF213" s="24"/>
      <c r="BG213" s="19">
        <f t="shared" si="151"/>
        <v>328</v>
      </c>
      <c r="BH213" s="19">
        <f t="shared" si="152"/>
        <v>1</v>
      </c>
      <c r="BI213" s="19">
        <f t="shared" si="153"/>
        <v>272</v>
      </c>
      <c r="BJ213" s="19">
        <f t="shared" si="154"/>
        <v>253</v>
      </c>
      <c r="BK213" s="19">
        <f t="shared" si="155"/>
        <v>268</v>
      </c>
      <c r="BL213" s="19">
        <f t="shared" si="156"/>
        <v>175</v>
      </c>
      <c r="BM213" s="19">
        <f t="shared" si="157"/>
        <v>28</v>
      </c>
      <c r="BN213" s="19">
        <f t="shared" si="158"/>
        <v>41</v>
      </c>
      <c r="BO213" s="19">
        <f t="shared" si="159"/>
        <v>290</v>
      </c>
      <c r="BP213" s="19">
        <f t="shared" si="160"/>
        <v>368</v>
      </c>
      <c r="BQ213" s="19">
        <f t="shared" si="161"/>
        <v>198</v>
      </c>
      <c r="BR213" s="19">
        <f t="shared" si="162"/>
        <v>172</v>
      </c>
      <c r="BS213" s="19">
        <f t="shared" si="163"/>
        <v>360</v>
      </c>
      <c r="BT213" s="19">
        <f t="shared" si="164"/>
        <v>153</v>
      </c>
      <c r="BU213" s="19">
        <f t="shared" si="165"/>
        <v>223</v>
      </c>
      <c r="BV213" s="19">
        <f t="shared" si="166"/>
        <v>268</v>
      </c>
      <c r="BW213" s="19">
        <f t="shared" si="167"/>
        <v>268</v>
      </c>
      <c r="BX213" s="19">
        <f t="shared" si="168"/>
        <v>58</v>
      </c>
      <c r="BY213" s="19">
        <f t="shared" si="169"/>
        <v>360</v>
      </c>
      <c r="BZ213" s="19">
        <f t="shared" si="170"/>
        <v>331</v>
      </c>
      <c r="CA213" s="18">
        <f t="shared" si="129"/>
        <v>84</v>
      </c>
      <c r="CB213" s="19">
        <f t="shared" si="171"/>
        <v>13</v>
      </c>
    </row>
    <row r="214" spans="1:80" s="16" customFormat="1" x14ac:dyDescent="0.2">
      <c r="A214" s="21">
        <v>158</v>
      </c>
      <c r="B214" s="34">
        <v>6643007420</v>
      </c>
      <c r="C214" s="6" t="s">
        <v>429</v>
      </c>
      <c r="D214" s="5" t="s">
        <v>195</v>
      </c>
      <c r="E214" s="19">
        <v>7.5</v>
      </c>
      <c r="F214" s="19">
        <v>33</v>
      </c>
      <c r="G214" s="22">
        <v>9</v>
      </c>
      <c r="H214" s="22">
        <v>36</v>
      </c>
      <c r="I214" s="22">
        <f t="shared" si="130"/>
        <v>88</v>
      </c>
      <c r="J214" s="19">
        <v>30</v>
      </c>
      <c r="K214" s="19">
        <v>2</v>
      </c>
      <c r="L214" s="19">
        <f t="shared" si="131"/>
        <v>60</v>
      </c>
      <c r="M214" s="19">
        <v>196</v>
      </c>
      <c r="N214" s="19">
        <v>174</v>
      </c>
      <c r="O214" s="19">
        <v>200</v>
      </c>
      <c r="P214" s="19">
        <v>182</v>
      </c>
      <c r="Q214" s="19">
        <f t="shared" si="132"/>
        <v>97</v>
      </c>
      <c r="R214" s="19">
        <f t="shared" si="133"/>
        <v>83</v>
      </c>
      <c r="S214" s="19">
        <v>20</v>
      </c>
      <c r="T214" s="19">
        <v>5</v>
      </c>
      <c r="U214" s="19">
        <f t="shared" si="134"/>
        <v>100</v>
      </c>
      <c r="V214" s="19">
        <v>211</v>
      </c>
      <c r="W214" s="23">
        <v>228</v>
      </c>
      <c r="X214" s="20">
        <f t="shared" si="135"/>
        <v>93</v>
      </c>
      <c r="Y214" s="42">
        <f t="shared" si="136"/>
        <v>97</v>
      </c>
      <c r="Z214" s="20">
        <f t="shared" si="137"/>
        <v>97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3</v>
      </c>
      <c r="AF214" s="19">
        <f t="shared" si="139"/>
        <v>60</v>
      </c>
      <c r="AG214" s="19">
        <v>25</v>
      </c>
      <c r="AH214" s="19">
        <v>26</v>
      </c>
      <c r="AI214" s="20">
        <f t="shared" si="140"/>
        <v>96</v>
      </c>
      <c r="AJ214" s="42">
        <f t="shared" si="141"/>
        <v>53</v>
      </c>
      <c r="AK214" s="19">
        <v>188</v>
      </c>
      <c r="AL214" s="19">
        <v>228</v>
      </c>
      <c r="AM214" s="20">
        <f t="shared" si="142"/>
        <v>82</v>
      </c>
      <c r="AN214" s="19">
        <v>224</v>
      </c>
      <c r="AO214" s="19">
        <v>228</v>
      </c>
      <c r="AP214" s="20">
        <f t="shared" si="143"/>
        <v>98</v>
      </c>
      <c r="AQ214" s="19">
        <v>168</v>
      </c>
      <c r="AR214" s="19">
        <v>174</v>
      </c>
      <c r="AS214" s="20">
        <f t="shared" si="144"/>
        <v>97</v>
      </c>
      <c r="AT214" s="20">
        <f t="shared" si="145"/>
        <v>91</v>
      </c>
      <c r="AU214" s="19">
        <v>209</v>
      </c>
      <c r="AV214" s="19">
        <v>228</v>
      </c>
      <c r="AW214" s="20">
        <f t="shared" si="146"/>
        <v>92</v>
      </c>
      <c r="AX214" s="19">
        <v>220</v>
      </c>
      <c r="AY214" s="19">
        <v>228</v>
      </c>
      <c r="AZ214" s="20">
        <f t="shared" si="147"/>
        <v>96</v>
      </c>
      <c r="BA214" s="19">
        <v>224</v>
      </c>
      <c r="BB214" s="19">
        <v>228</v>
      </c>
      <c r="BC214" s="20">
        <f t="shared" si="148"/>
        <v>98</v>
      </c>
      <c r="BD214" s="20">
        <f t="shared" si="149"/>
        <v>96</v>
      </c>
      <c r="BE214" s="20">
        <f t="shared" si="150"/>
        <v>84</v>
      </c>
      <c r="BF214" s="24"/>
      <c r="BG214" s="19">
        <f t="shared" si="151"/>
        <v>270</v>
      </c>
      <c r="BH214" s="19">
        <f t="shared" si="152"/>
        <v>355</v>
      </c>
      <c r="BI214" s="19">
        <f t="shared" si="153"/>
        <v>144</v>
      </c>
      <c r="BJ214" s="19">
        <f t="shared" si="154"/>
        <v>1</v>
      </c>
      <c r="BK214" s="19">
        <f t="shared" si="155"/>
        <v>47</v>
      </c>
      <c r="BL214" s="19">
        <f t="shared" si="156"/>
        <v>93</v>
      </c>
      <c r="BM214" s="19">
        <f t="shared" si="157"/>
        <v>202</v>
      </c>
      <c r="BN214" s="19">
        <f t="shared" si="158"/>
        <v>92</v>
      </c>
      <c r="BO214" s="19">
        <f t="shared" si="159"/>
        <v>190</v>
      </c>
      <c r="BP214" s="19">
        <f t="shared" si="160"/>
        <v>277</v>
      </c>
      <c r="BQ214" s="19">
        <f t="shared" si="161"/>
        <v>198</v>
      </c>
      <c r="BR214" s="19">
        <f t="shared" si="162"/>
        <v>233</v>
      </c>
      <c r="BS214" s="19">
        <f t="shared" si="163"/>
        <v>299</v>
      </c>
      <c r="BT214" s="19">
        <f t="shared" si="164"/>
        <v>153</v>
      </c>
      <c r="BU214" s="19">
        <f t="shared" si="165"/>
        <v>159</v>
      </c>
      <c r="BV214" s="19">
        <f t="shared" si="166"/>
        <v>349</v>
      </c>
      <c r="BW214" s="19">
        <f t="shared" si="167"/>
        <v>47</v>
      </c>
      <c r="BX214" s="19">
        <f t="shared" si="168"/>
        <v>170</v>
      </c>
      <c r="BY214" s="19">
        <f t="shared" si="169"/>
        <v>276</v>
      </c>
      <c r="BZ214" s="19">
        <f t="shared" si="170"/>
        <v>215</v>
      </c>
      <c r="CA214" s="18">
        <f t="shared" si="129"/>
        <v>84</v>
      </c>
      <c r="CB214" s="19">
        <f t="shared" si="171"/>
        <v>13</v>
      </c>
    </row>
    <row r="215" spans="1:80" s="16" customFormat="1" x14ac:dyDescent="0.2">
      <c r="A215" s="21">
        <v>160</v>
      </c>
      <c r="B215" s="34">
        <v>6643007927</v>
      </c>
      <c r="C215" s="6" t="s">
        <v>429</v>
      </c>
      <c r="D215" s="6" t="s">
        <v>197</v>
      </c>
      <c r="E215" s="19">
        <v>10</v>
      </c>
      <c r="F215" s="19">
        <v>38</v>
      </c>
      <c r="G215" s="22">
        <v>11</v>
      </c>
      <c r="H215" s="22">
        <v>38</v>
      </c>
      <c r="I215" s="22">
        <f t="shared" si="130"/>
        <v>95</v>
      </c>
      <c r="J215" s="19">
        <v>30</v>
      </c>
      <c r="K215" s="19">
        <v>4</v>
      </c>
      <c r="L215" s="19">
        <f t="shared" si="131"/>
        <v>100</v>
      </c>
      <c r="M215" s="19">
        <v>24</v>
      </c>
      <c r="N215" s="19">
        <v>17</v>
      </c>
      <c r="O215" s="19">
        <v>24</v>
      </c>
      <c r="P215" s="19">
        <v>17</v>
      </c>
      <c r="Q215" s="19">
        <f t="shared" si="132"/>
        <v>100</v>
      </c>
      <c r="R215" s="19">
        <f t="shared" si="133"/>
        <v>99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26</v>
      </c>
      <c r="X215" s="20">
        <f t="shared" si="135"/>
        <v>92</v>
      </c>
      <c r="Y215" s="42">
        <f t="shared" si="136"/>
        <v>96</v>
      </c>
      <c r="Z215" s="20">
        <f t="shared" si="137"/>
        <v>96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3</v>
      </c>
      <c r="AF215" s="19">
        <f t="shared" si="139"/>
        <v>60</v>
      </c>
      <c r="AG215" s="19">
        <v>0</v>
      </c>
      <c r="AH215" s="19">
        <v>1</v>
      </c>
      <c r="AI215" s="20">
        <f t="shared" si="140"/>
        <v>0</v>
      </c>
      <c r="AJ215" s="42">
        <f t="shared" si="141"/>
        <v>24</v>
      </c>
      <c r="AK215" s="19">
        <v>26</v>
      </c>
      <c r="AL215" s="19">
        <v>26</v>
      </c>
      <c r="AM215" s="20">
        <f t="shared" si="142"/>
        <v>100</v>
      </c>
      <c r="AN215" s="19">
        <v>26</v>
      </c>
      <c r="AO215" s="19">
        <v>26</v>
      </c>
      <c r="AP215" s="20">
        <f t="shared" si="143"/>
        <v>100</v>
      </c>
      <c r="AQ215" s="19">
        <v>20</v>
      </c>
      <c r="AR215" s="19">
        <v>20</v>
      </c>
      <c r="AS215" s="20">
        <f t="shared" si="144"/>
        <v>100</v>
      </c>
      <c r="AT215" s="20">
        <f t="shared" si="145"/>
        <v>100</v>
      </c>
      <c r="AU215" s="19">
        <v>26</v>
      </c>
      <c r="AV215" s="19">
        <v>26</v>
      </c>
      <c r="AW215" s="20">
        <f t="shared" si="146"/>
        <v>100</v>
      </c>
      <c r="AX215" s="19">
        <v>26</v>
      </c>
      <c r="AY215" s="19">
        <v>26</v>
      </c>
      <c r="AZ215" s="20">
        <f t="shared" si="147"/>
        <v>100</v>
      </c>
      <c r="BA215" s="19">
        <v>26</v>
      </c>
      <c r="BB215" s="19">
        <v>26</v>
      </c>
      <c r="BC215" s="20">
        <f t="shared" si="148"/>
        <v>100</v>
      </c>
      <c r="BD215" s="20">
        <f t="shared" si="149"/>
        <v>100</v>
      </c>
      <c r="BE215" s="20">
        <f t="shared" si="150"/>
        <v>84</v>
      </c>
      <c r="BF215" s="24"/>
      <c r="BG215" s="19">
        <f t="shared" si="151"/>
        <v>41</v>
      </c>
      <c r="BH215" s="19">
        <f t="shared" si="152"/>
        <v>1</v>
      </c>
      <c r="BI215" s="19">
        <f t="shared" si="153"/>
        <v>1</v>
      </c>
      <c r="BJ215" s="19">
        <f t="shared" si="154"/>
        <v>1</v>
      </c>
      <c r="BK215" s="19">
        <f t="shared" si="155"/>
        <v>80</v>
      </c>
      <c r="BL215" s="19">
        <f t="shared" si="156"/>
        <v>120</v>
      </c>
      <c r="BM215" s="19">
        <f t="shared" si="157"/>
        <v>202</v>
      </c>
      <c r="BN215" s="19">
        <f t="shared" si="158"/>
        <v>92</v>
      </c>
      <c r="BO215" s="19">
        <f t="shared" si="159"/>
        <v>367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</v>
      </c>
      <c r="BT215" s="19">
        <f t="shared" si="164"/>
        <v>1</v>
      </c>
      <c r="BU215" s="19">
        <f t="shared" si="165"/>
        <v>1</v>
      </c>
      <c r="BV215" s="19">
        <f t="shared" si="166"/>
        <v>5</v>
      </c>
      <c r="BW215" s="19">
        <f t="shared" si="167"/>
        <v>80</v>
      </c>
      <c r="BX215" s="19">
        <f t="shared" si="168"/>
        <v>361</v>
      </c>
      <c r="BY215" s="19">
        <f t="shared" si="169"/>
        <v>1</v>
      </c>
      <c r="BZ215" s="19">
        <f t="shared" si="170"/>
        <v>1</v>
      </c>
      <c r="CA215" s="18">
        <f t="shared" si="129"/>
        <v>84</v>
      </c>
      <c r="CB215" s="19">
        <f t="shared" si="171"/>
        <v>13</v>
      </c>
    </row>
    <row r="216" spans="1:80" s="16" customFormat="1" x14ac:dyDescent="0.2">
      <c r="A216" s="21">
        <v>161</v>
      </c>
      <c r="B216" s="34">
        <v>6605006739</v>
      </c>
      <c r="C216" s="5" t="s">
        <v>430</v>
      </c>
      <c r="D216" s="6" t="s">
        <v>198</v>
      </c>
      <c r="E216" s="19">
        <v>10</v>
      </c>
      <c r="F216" s="19">
        <v>38</v>
      </c>
      <c r="G216" s="22">
        <v>11</v>
      </c>
      <c r="H216" s="22">
        <v>38</v>
      </c>
      <c r="I216" s="22">
        <f t="shared" si="130"/>
        <v>95</v>
      </c>
      <c r="J216" s="19">
        <v>30</v>
      </c>
      <c r="K216" s="19">
        <v>4</v>
      </c>
      <c r="L216" s="19">
        <f t="shared" si="131"/>
        <v>100</v>
      </c>
      <c r="M216" s="19">
        <v>116</v>
      </c>
      <c r="N216" s="19">
        <v>102</v>
      </c>
      <c r="O216" s="19">
        <v>118</v>
      </c>
      <c r="P216" s="19">
        <v>104</v>
      </c>
      <c r="Q216" s="19">
        <f t="shared" si="132"/>
        <v>98</v>
      </c>
      <c r="R216" s="19">
        <f t="shared" si="133"/>
        <v>98</v>
      </c>
      <c r="S216" s="19">
        <v>20</v>
      </c>
      <c r="T216" s="19">
        <v>5</v>
      </c>
      <c r="U216" s="19">
        <f t="shared" si="134"/>
        <v>100</v>
      </c>
      <c r="V216" s="19">
        <v>128</v>
      </c>
      <c r="W216" s="23">
        <v>137</v>
      </c>
      <c r="X216" s="20">
        <f t="shared" si="135"/>
        <v>93</v>
      </c>
      <c r="Y216" s="42">
        <f t="shared" si="136"/>
        <v>97</v>
      </c>
      <c r="Z216" s="20">
        <f t="shared" si="137"/>
        <v>97</v>
      </c>
      <c r="AA216" s="19">
        <v>20</v>
      </c>
      <c r="AB216" s="19">
        <v>0</v>
      </c>
      <c r="AC216" s="19">
        <f t="shared" si="138"/>
        <v>0</v>
      </c>
      <c r="AD216" s="19">
        <v>20</v>
      </c>
      <c r="AE216" s="19">
        <v>1</v>
      </c>
      <c r="AF216" s="19">
        <f t="shared" si="139"/>
        <v>20</v>
      </c>
      <c r="AG216" s="19">
        <v>13</v>
      </c>
      <c r="AH216" s="19">
        <v>15</v>
      </c>
      <c r="AI216" s="20">
        <f t="shared" si="140"/>
        <v>87</v>
      </c>
      <c r="AJ216" s="42">
        <f t="shared" si="141"/>
        <v>34</v>
      </c>
      <c r="AK216" s="19">
        <v>125</v>
      </c>
      <c r="AL216" s="19">
        <v>137</v>
      </c>
      <c r="AM216" s="20">
        <f t="shared" si="142"/>
        <v>91</v>
      </c>
      <c r="AN216" s="19">
        <v>134</v>
      </c>
      <c r="AO216" s="19">
        <v>137</v>
      </c>
      <c r="AP216" s="20">
        <f t="shared" si="143"/>
        <v>98</v>
      </c>
      <c r="AQ216" s="19">
        <v>99</v>
      </c>
      <c r="AR216" s="19">
        <v>101</v>
      </c>
      <c r="AS216" s="20">
        <f t="shared" si="144"/>
        <v>98</v>
      </c>
      <c r="AT216" s="20">
        <f t="shared" si="145"/>
        <v>95</v>
      </c>
      <c r="AU216" s="19">
        <v>132</v>
      </c>
      <c r="AV216" s="19">
        <v>137</v>
      </c>
      <c r="AW216" s="20">
        <f t="shared" si="146"/>
        <v>96</v>
      </c>
      <c r="AX216" s="19">
        <v>127</v>
      </c>
      <c r="AY216" s="19">
        <v>137</v>
      </c>
      <c r="AZ216" s="20">
        <f t="shared" si="147"/>
        <v>93</v>
      </c>
      <c r="BA216" s="19">
        <v>136</v>
      </c>
      <c r="BB216" s="19">
        <v>137</v>
      </c>
      <c r="BC216" s="20">
        <f t="shared" si="148"/>
        <v>99</v>
      </c>
      <c r="BD216" s="20">
        <f t="shared" si="149"/>
        <v>97</v>
      </c>
      <c r="BE216" s="20">
        <f t="shared" si="150"/>
        <v>84</v>
      </c>
      <c r="BF216" s="24"/>
      <c r="BG216" s="19">
        <f t="shared" si="151"/>
        <v>41</v>
      </c>
      <c r="BH216" s="19">
        <f t="shared" si="152"/>
        <v>1</v>
      </c>
      <c r="BI216" s="19">
        <f t="shared" si="153"/>
        <v>94</v>
      </c>
      <c r="BJ216" s="19">
        <f t="shared" si="154"/>
        <v>1</v>
      </c>
      <c r="BK216" s="19">
        <f t="shared" si="155"/>
        <v>47</v>
      </c>
      <c r="BL216" s="19">
        <f t="shared" si="156"/>
        <v>93</v>
      </c>
      <c r="BM216" s="19">
        <f t="shared" si="157"/>
        <v>202</v>
      </c>
      <c r="BN216" s="19">
        <f t="shared" si="158"/>
        <v>269</v>
      </c>
      <c r="BO216" s="19">
        <f t="shared" si="159"/>
        <v>250</v>
      </c>
      <c r="BP216" s="19">
        <f t="shared" si="160"/>
        <v>226</v>
      </c>
      <c r="BQ216" s="19">
        <f t="shared" si="161"/>
        <v>198</v>
      </c>
      <c r="BR216" s="19">
        <f t="shared" si="162"/>
        <v>172</v>
      </c>
      <c r="BS216" s="19">
        <f t="shared" si="163"/>
        <v>203</v>
      </c>
      <c r="BT216" s="19">
        <f t="shared" si="164"/>
        <v>258</v>
      </c>
      <c r="BU216" s="19">
        <f t="shared" si="165"/>
        <v>97</v>
      </c>
      <c r="BV216" s="19">
        <f t="shared" si="166"/>
        <v>18</v>
      </c>
      <c r="BW216" s="19">
        <f t="shared" si="167"/>
        <v>47</v>
      </c>
      <c r="BX216" s="19">
        <f t="shared" si="168"/>
        <v>317</v>
      </c>
      <c r="BY216" s="19">
        <f t="shared" si="169"/>
        <v>199</v>
      </c>
      <c r="BZ216" s="19">
        <f t="shared" si="170"/>
        <v>163</v>
      </c>
      <c r="CA216" s="18">
        <f t="shared" si="129"/>
        <v>84</v>
      </c>
      <c r="CB216" s="19">
        <f t="shared" si="171"/>
        <v>13</v>
      </c>
    </row>
    <row r="217" spans="1:80" s="16" customFormat="1" x14ac:dyDescent="0.2">
      <c r="A217" s="21">
        <v>181</v>
      </c>
      <c r="B217" s="34">
        <v>6628008098</v>
      </c>
      <c r="C217" s="5" t="s">
        <v>434</v>
      </c>
      <c r="D217" s="5" t="s">
        <v>217</v>
      </c>
      <c r="E217" s="19">
        <v>5</v>
      </c>
      <c r="F217" s="19">
        <v>33</v>
      </c>
      <c r="G217" s="22">
        <v>9</v>
      </c>
      <c r="H217" s="22">
        <v>36</v>
      </c>
      <c r="I217" s="22">
        <f t="shared" si="130"/>
        <v>74</v>
      </c>
      <c r="J217" s="19">
        <v>30</v>
      </c>
      <c r="K217" s="19">
        <v>4</v>
      </c>
      <c r="L217" s="19">
        <f t="shared" si="131"/>
        <v>100</v>
      </c>
      <c r="M217" s="19">
        <v>123</v>
      </c>
      <c r="N217" s="19">
        <v>83</v>
      </c>
      <c r="O217" s="19">
        <v>130</v>
      </c>
      <c r="P217" s="19">
        <v>101</v>
      </c>
      <c r="Q217" s="19">
        <f t="shared" si="132"/>
        <v>88</v>
      </c>
      <c r="R217" s="19">
        <f t="shared" si="133"/>
        <v>87</v>
      </c>
      <c r="S217" s="19">
        <v>20</v>
      </c>
      <c r="T217" s="19">
        <v>5</v>
      </c>
      <c r="U217" s="19">
        <f t="shared" si="134"/>
        <v>100</v>
      </c>
      <c r="V217" s="19">
        <v>129</v>
      </c>
      <c r="W217" s="23">
        <v>148</v>
      </c>
      <c r="X217" s="20">
        <f t="shared" si="135"/>
        <v>87</v>
      </c>
      <c r="Y217" s="42">
        <f t="shared" si="136"/>
        <v>94</v>
      </c>
      <c r="Z217" s="20">
        <f t="shared" si="137"/>
        <v>94</v>
      </c>
      <c r="AA217" s="19">
        <v>20</v>
      </c>
      <c r="AB217" s="19">
        <v>1</v>
      </c>
      <c r="AC217" s="19">
        <f t="shared" si="138"/>
        <v>20</v>
      </c>
      <c r="AD217" s="19">
        <v>20</v>
      </c>
      <c r="AE217" s="19">
        <v>1</v>
      </c>
      <c r="AF217" s="19">
        <f t="shared" si="139"/>
        <v>20</v>
      </c>
      <c r="AG217" s="19">
        <v>4</v>
      </c>
      <c r="AH217" s="19">
        <v>4</v>
      </c>
      <c r="AI217" s="20">
        <f t="shared" si="140"/>
        <v>100</v>
      </c>
      <c r="AJ217" s="42">
        <f t="shared" si="141"/>
        <v>44</v>
      </c>
      <c r="AK217" s="19">
        <v>142</v>
      </c>
      <c r="AL217" s="19">
        <v>148</v>
      </c>
      <c r="AM217" s="20">
        <f t="shared" si="142"/>
        <v>96</v>
      </c>
      <c r="AN217" s="19">
        <v>147</v>
      </c>
      <c r="AO217" s="19">
        <v>148</v>
      </c>
      <c r="AP217" s="20">
        <f t="shared" si="143"/>
        <v>99</v>
      </c>
      <c r="AQ217" s="19">
        <v>85</v>
      </c>
      <c r="AR217" s="19">
        <v>95</v>
      </c>
      <c r="AS217" s="20">
        <f t="shared" si="144"/>
        <v>89</v>
      </c>
      <c r="AT217" s="20">
        <f t="shared" si="145"/>
        <v>96</v>
      </c>
      <c r="AU217" s="19">
        <v>146</v>
      </c>
      <c r="AV217" s="19">
        <v>148</v>
      </c>
      <c r="AW217" s="20">
        <f t="shared" si="146"/>
        <v>99</v>
      </c>
      <c r="AX217" s="19">
        <v>138</v>
      </c>
      <c r="AY217" s="19">
        <v>148</v>
      </c>
      <c r="AZ217" s="20">
        <f t="shared" si="147"/>
        <v>93</v>
      </c>
      <c r="BA217" s="19">
        <v>145</v>
      </c>
      <c r="BB217" s="19">
        <v>148</v>
      </c>
      <c r="BC217" s="20">
        <f t="shared" si="148"/>
        <v>98</v>
      </c>
      <c r="BD217" s="20">
        <f t="shared" si="149"/>
        <v>97</v>
      </c>
      <c r="BE217" s="20">
        <f t="shared" si="150"/>
        <v>84</v>
      </c>
      <c r="BF217" s="24"/>
      <c r="BG217" s="19">
        <f t="shared" si="151"/>
        <v>354</v>
      </c>
      <c r="BH217" s="19">
        <f t="shared" si="152"/>
        <v>1</v>
      </c>
      <c r="BI217" s="19">
        <f t="shared" si="153"/>
        <v>354</v>
      </c>
      <c r="BJ217" s="19">
        <f t="shared" si="154"/>
        <v>1</v>
      </c>
      <c r="BK217" s="19">
        <f t="shared" si="155"/>
        <v>124</v>
      </c>
      <c r="BL217" s="19">
        <f t="shared" si="156"/>
        <v>203</v>
      </c>
      <c r="BM217" s="19">
        <f t="shared" si="157"/>
        <v>117</v>
      </c>
      <c r="BN217" s="19">
        <f t="shared" si="158"/>
        <v>269</v>
      </c>
      <c r="BO217" s="19">
        <f t="shared" si="159"/>
        <v>1</v>
      </c>
      <c r="BP217" s="19">
        <f t="shared" si="160"/>
        <v>123</v>
      </c>
      <c r="BQ217" s="19">
        <f t="shared" si="161"/>
        <v>112</v>
      </c>
      <c r="BR217" s="19">
        <f t="shared" si="162"/>
        <v>367</v>
      </c>
      <c r="BS217" s="19">
        <f t="shared" si="163"/>
        <v>78</v>
      </c>
      <c r="BT217" s="19">
        <f t="shared" si="164"/>
        <v>258</v>
      </c>
      <c r="BU217" s="19">
        <f t="shared" si="165"/>
        <v>159</v>
      </c>
      <c r="BV217" s="19">
        <f t="shared" si="166"/>
        <v>336</v>
      </c>
      <c r="BW217" s="19">
        <f t="shared" si="167"/>
        <v>124</v>
      </c>
      <c r="BX217" s="19">
        <f t="shared" si="168"/>
        <v>244</v>
      </c>
      <c r="BY217" s="19">
        <f t="shared" si="169"/>
        <v>160</v>
      </c>
      <c r="BZ217" s="19">
        <f t="shared" si="170"/>
        <v>163</v>
      </c>
      <c r="CA217" s="18">
        <f t="shared" si="129"/>
        <v>84</v>
      </c>
      <c r="CB217" s="19">
        <f t="shared" si="171"/>
        <v>13</v>
      </c>
    </row>
    <row r="218" spans="1:80" s="16" customFormat="1" x14ac:dyDescent="0.2">
      <c r="A218" s="21">
        <v>186</v>
      </c>
      <c r="B218" s="34">
        <v>6602005896</v>
      </c>
      <c r="C218" s="39" t="s">
        <v>486</v>
      </c>
      <c r="D218" s="6" t="s">
        <v>222</v>
      </c>
      <c r="E218" s="19">
        <v>8</v>
      </c>
      <c r="F218" s="19">
        <v>36</v>
      </c>
      <c r="G218" s="22">
        <v>11</v>
      </c>
      <c r="H218" s="22">
        <v>38</v>
      </c>
      <c r="I218" s="22">
        <f t="shared" si="130"/>
        <v>84</v>
      </c>
      <c r="J218" s="19">
        <v>30</v>
      </c>
      <c r="K218" s="19">
        <v>4</v>
      </c>
      <c r="L218" s="19">
        <f t="shared" si="131"/>
        <v>100</v>
      </c>
      <c r="M218" s="19">
        <v>177</v>
      </c>
      <c r="N218" s="19">
        <v>160</v>
      </c>
      <c r="O218" s="19">
        <v>178</v>
      </c>
      <c r="P218" s="19">
        <v>163</v>
      </c>
      <c r="Q218" s="19">
        <f t="shared" si="132"/>
        <v>99</v>
      </c>
      <c r="R218" s="19">
        <f t="shared" si="133"/>
        <v>95</v>
      </c>
      <c r="S218" s="19">
        <v>20</v>
      </c>
      <c r="T218" s="19">
        <v>5</v>
      </c>
      <c r="U218" s="19">
        <f t="shared" si="134"/>
        <v>100</v>
      </c>
      <c r="V218" s="19">
        <v>193</v>
      </c>
      <c r="W218" s="23">
        <v>204</v>
      </c>
      <c r="X218" s="20">
        <f t="shared" si="135"/>
        <v>95</v>
      </c>
      <c r="Y218" s="42">
        <f t="shared" si="136"/>
        <v>98</v>
      </c>
      <c r="Z218" s="20">
        <f t="shared" si="137"/>
        <v>98</v>
      </c>
      <c r="AA218" s="19">
        <v>20</v>
      </c>
      <c r="AB218" s="19">
        <v>0</v>
      </c>
      <c r="AC218" s="19">
        <f t="shared" si="138"/>
        <v>0</v>
      </c>
      <c r="AD218" s="19">
        <v>20</v>
      </c>
      <c r="AE218" s="19">
        <v>1</v>
      </c>
      <c r="AF218" s="19">
        <f t="shared" si="139"/>
        <v>20</v>
      </c>
      <c r="AG218" s="19">
        <v>5</v>
      </c>
      <c r="AH218" s="19">
        <v>6</v>
      </c>
      <c r="AI218" s="20">
        <f t="shared" si="140"/>
        <v>83</v>
      </c>
      <c r="AJ218" s="42">
        <f t="shared" si="141"/>
        <v>33</v>
      </c>
      <c r="AK218" s="19">
        <v>190</v>
      </c>
      <c r="AL218" s="19">
        <v>204</v>
      </c>
      <c r="AM218" s="20">
        <f t="shared" si="142"/>
        <v>93</v>
      </c>
      <c r="AN218" s="19">
        <v>199</v>
      </c>
      <c r="AO218" s="19">
        <v>204</v>
      </c>
      <c r="AP218" s="20">
        <f t="shared" si="143"/>
        <v>98</v>
      </c>
      <c r="AQ218" s="19">
        <v>160</v>
      </c>
      <c r="AR218" s="19">
        <v>162</v>
      </c>
      <c r="AS218" s="20">
        <f t="shared" si="144"/>
        <v>99</v>
      </c>
      <c r="AT218" s="20">
        <f t="shared" si="145"/>
        <v>96</v>
      </c>
      <c r="AU218" s="19">
        <v>203</v>
      </c>
      <c r="AV218" s="19">
        <v>204</v>
      </c>
      <c r="AW218" s="20">
        <f t="shared" si="146"/>
        <v>100</v>
      </c>
      <c r="AX218" s="19">
        <v>195</v>
      </c>
      <c r="AY218" s="19">
        <v>204</v>
      </c>
      <c r="AZ218" s="20">
        <f t="shared" si="147"/>
        <v>96</v>
      </c>
      <c r="BA218" s="19">
        <v>198</v>
      </c>
      <c r="BB218" s="19">
        <v>204</v>
      </c>
      <c r="BC218" s="20">
        <f t="shared" si="148"/>
        <v>97</v>
      </c>
      <c r="BD218" s="20">
        <f t="shared" si="149"/>
        <v>98</v>
      </c>
      <c r="BE218" s="20">
        <f t="shared" si="150"/>
        <v>84</v>
      </c>
      <c r="BF218" s="24"/>
      <c r="BG218" s="19">
        <f t="shared" si="151"/>
        <v>315</v>
      </c>
      <c r="BH218" s="19">
        <f t="shared" si="152"/>
        <v>1</v>
      </c>
      <c r="BI218" s="19">
        <f t="shared" si="153"/>
        <v>52</v>
      </c>
      <c r="BJ218" s="19">
        <f t="shared" si="154"/>
        <v>1</v>
      </c>
      <c r="BK218" s="19">
        <f t="shared" si="155"/>
        <v>30</v>
      </c>
      <c r="BL218" s="19">
        <f t="shared" si="156"/>
        <v>63</v>
      </c>
      <c r="BM218" s="19">
        <f t="shared" si="157"/>
        <v>202</v>
      </c>
      <c r="BN218" s="19">
        <f t="shared" si="158"/>
        <v>269</v>
      </c>
      <c r="BO218" s="19">
        <f t="shared" si="159"/>
        <v>266</v>
      </c>
      <c r="BP218" s="19">
        <f t="shared" si="160"/>
        <v>189</v>
      </c>
      <c r="BQ218" s="19">
        <f t="shared" si="161"/>
        <v>198</v>
      </c>
      <c r="BR218" s="19">
        <f t="shared" si="162"/>
        <v>112</v>
      </c>
      <c r="BS218" s="19">
        <f t="shared" si="163"/>
        <v>1</v>
      </c>
      <c r="BT218" s="19">
        <f t="shared" si="164"/>
        <v>153</v>
      </c>
      <c r="BU218" s="19">
        <f t="shared" si="165"/>
        <v>223</v>
      </c>
      <c r="BV218" s="19">
        <f t="shared" si="166"/>
        <v>142</v>
      </c>
      <c r="BW218" s="19">
        <f t="shared" si="167"/>
        <v>30</v>
      </c>
      <c r="BX218" s="19">
        <f t="shared" si="168"/>
        <v>320</v>
      </c>
      <c r="BY218" s="19">
        <f t="shared" si="169"/>
        <v>160</v>
      </c>
      <c r="BZ218" s="19">
        <f t="shared" si="170"/>
        <v>96</v>
      </c>
      <c r="CA218" s="18">
        <f t="shared" si="129"/>
        <v>84</v>
      </c>
      <c r="CB218" s="19">
        <f t="shared" si="171"/>
        <v>13</v>
      </c>
    </row>
    <row r="219" spans="1:80" s="16" customFormat="1" ht="30" x14ac:dyDescent="0.2">
      <c r="A219" s="21">
        <v>196</v>
      </c>
      <c r="B219" s="34">
        <v>6611004874</v>
      </c>
      <c r="C219" s="39" t="s">
        <v>505</v>
      </c>
      <c r="D219" s="5" t="s">
        <v>232</v>
      </c>
      <c r="E219" s="19">
        <v>10</v>
      </c>
      <c r="F219" s="19">
        <v>36</v>
      </c>
      <c r="G219" s="22">
        <v>11</v>
      </c>
      <c r="H219" s="22">
        <v>38</v>
      </c>
      <c r="I219" s="22">
        <f t="shared" si="130"/>
        <v>93</v>
      </c>
      <c r="J219" s="19">
        <v>30</v>
      </c>
      <c r="K219" s="19">
        <v>4</v>
      </c>
      <c r="L219" s="19">
        <f t="shared" si="131"/>
        <v>100</v>
      </c>
      <c r="M219" s="19">
        <v>233</v>
      </c>
      <c r="N219" s="19">
        <v>173</v>
      </c>
      <c r="O219" s="19">
        <v>248</v>
      </c>
      <c r="P219" s="19">
        <v>186</v>
      </c>
      <c r="Q219" s="19">
        <f t="shared" si="132"/>
        <v>93</v>
      </c>
      <c r="R219" s="19">
        <f t="shared" si="133"/>
        <v>95</v>
      </c>
      <c r="S219" s="19">
        <v>20</v>
      </c>
      <c r="T219" s="19">
        <v>5</v>
      </c>
      <c r="U219" s="19">
        <f t="shared" si="134"/>
        <v>100</v>
      </c>
      <c r="V219" s="19">
        <v>218</v>
      </c>
      <c r="W219" s="23">
        <v>311</v>
      </c>
      <c r="X219" s="20">
        <f t="shared" si="135"/>
        <v>70</v>
      </c>
      <c r="Y219" s="42">
        <f t="shared" si="136"/>
        <v>85</v>
      </c>
      <c r="Z219" s="20">
        <f t="shared" si="137"/>
        <v>85</v>
      </c>
      <c r="AA219" s="19">
        <v>20</v>
      </c>
      <c r="AB219" s="19">
        <v>2</v>
      </c>
      <c r="AC219" s="19">
        <f t="shared" si="138"/>
        <v>40</v>
      </c>
      <c r="AD219" s="19">
        <v>20</v>
      </c>
      <c r="AE219" s="19">
        <v>2</v>
      </c>
      <c r="AF219" s="19">
        <f t="shared" si="139"/>
        <v>40</v>
      </c>
      <c r="AG219" s="19">
        <v>22</v>
      </c>
      <c r="AH219" s="19">
        <v>23</v>
      </c>
      <c r="AI219" s="20">
        <f t="shared" si="140"/>
        <v>96</v>
      </c>
      <c r="AJ219" s="42">
        <f t="shared" si="141"/>
        <v>57</v>
      </c>
      <c r="AK219" s="19">
        <v>217</v>
      </c>
      <c r="AL219" s="19">
        <v>311</v>
      </c>
      <c r="AM219" s="20">
        <f t="shared" si="142"/>
        <v>70</v>
      </c>
      <c r="AN219" s="19">
        <v>310</v>
      </c>
      <c r="AO219" s="19">
        <v>311</v>
      </c>
      <c r="AP219" s="20">
        <f t="shared" si="143"/>
        <v>100</v>
      </c>
      <c r="AQ219" s="19">
        <v>216</v>
      </c>
      <c r="AR219" s="19">
        <v>224</v>
      </c>
      <c r="AS219" s="20">
        <f t="shared" si="144"/>
        <v>96</v>
      </c>
      <c r="AT219" s="20">
        <f t="shared" si="145"/>
        <v>87</v>
      </c>
      <c r="AU219" s="19">
        <v>282</v>
      </c>
      <c r="AV219" s="19">
        <v>311</v>
      </c>
      <c r="AW219" s="20">
        <f t="shared" si="146"/>
        <v>91</v>
      </c>
      <c r="AX219" s="19">
        <v>292</v>
      </c>
      <c r="AY219" s="19">
        <v>311</v>
      </c>
      <c r="AZ219" s="20">
        <f t="shared" si="147"/>
        <v>94</v>
      </c>
      <c r="BA219" s="19">
        <v>298</v>
      </c>
      <c r="BB219" s="19">
        <v>311</v>
      </c>
      <c r="BC219" s="20">
        <f t="shared" si="148"/>
        <v>96</v>
      </c>
      <c r="BD219" s="20">
        <f t="shared" si="149"/>
        <v>94</v>
      </c>
      <c r="BE219" s="20">
        <f t="shared" si="150"/>
        <v>84</v>
      </c>
      <c r="BF219" s="24"/>
      <c r="BG219" s="19">
        <f t="shared" si="151"/>
        <v>127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268</v>
      </c>
      <c r="BL219" s="19">
        <f t="shared" si="156"/>
        <v>364</v>
      </c>
      <c r="BM219" s="19">
        <f t="shared" si="157"/>
        <v>62</v>
      </c>
      <c r="BN219" s="19">
        <f t="shared" si="158"/>
        <v>185</v>
      </c>
      <c r="BO219" s="19">
        <f t="shared" si="159"/>
        <v>190</v>
      </c>
      <c r="BP219" s="19">
        <f t="shared" si="160"/>
        <v>315</v>
      </c>
      <c r="BQ219" s="19">
        <f t="shared" si="161"/>
        <v>1</v>
      </c>
      <c r="BR219" s="19">
        <f t="shared" si="162"/>
        <v>270</v>
      </c>
      <c r="BS219" s="19">
        <f t="shared" si="163"/>
        <v>309</v>
      </c>
      <c r="BT219" s="19">
        <f t="shared" si="164"/>
        <v>227</v>
      </c>
      <c r="BU219" s="19">
        <f t="shared" si="165"/>
        <v>270</v>
      </c>
      <c r="BV219" s="19">
        <f t="shared" si="166"/>
        <v>142</v>
      </c>
      <c r="BW219" s="19">
        <f t="shared" si="167"/>
        <v>268</v>
      </c>
      <c r="BX219" s="19">
        <f t="shared" si="168"/>
        <v>136</v>
      </c>
      <c r="BY219" s="19">
        <f t="shared" si="169"/>
        <v>308</v>
      </c>
      <c r="BZ219" s="19">
        <f t="shared" si="170"/>
        <v>284</v>
      </c>
      <c r="CA219" s="18">
        <f t="shared" si="129"/>
        <v>84</v>
      </c>
      <c r="CB219" s="19">
        <f t="shared" si="171"/>
        <v>13</v>
      </c>
    </row>
    <row r="220" spans="1:80" s="16" customFormat="1" x14ac:dyDescent="0.2">
      <c r="A220" s="21">
        <v>208</v>
      </c>
      <c r="B220" s="34">
        <v>6634007367</v>
      </c>
      <c r="C220" s="5" t="s">
        <v>437</v>
      </c>
      <c r="D220" s="5" t="s">
        <v>244</v>
      </c>
      <c r="E220" s="19">
        <v>10</v>
      </c>
      <c r="F220" s="19">
        <v>36</v>
      </c>
      <c r="G220" s="22">
        <v>11</v>
      </c>
      <c r="H220" s="22">
        <v>38</v>
      </c>
      <c r="I220" s="22">
        <f t="shared" si="130"/>
        <v>93</v>
      </c>
      <c r="J220" s="19">
        <v>30</v>
      </c>
      <c r="K220" s="19">
        <v>3</v>
      </c>
      <c r="L220" s="19">
        <f t="shared" si="131"/>
        <v>90</v>
      </c>
      <c r="M220" s="19">
        <v>503</v>
      </c>
      <c r="N220" s="19">
        <v>449</v>
      </c>
      <c r="O220" s="19">
        <v>517</v>
      </c>
      <c r="P220" s="19">
        <v>469</v>
      </c>
      <c r="Q220" s="19">
        <f t="shared" si="132"/>
        <v>97</v>
      </c>
      <c r="R220" s="19">
        <f t="shared" si="133"/>
        <v>94</v>
      </c>
      <c r="S220" s="19">
        <v>20</v>
      </c>
      <c r="T220" s="19">
        <v>3</v>
      </c>
      <c r="U220" s="19">
        <f t="shared" si="134"/>
        <v>60</v>
      </c>
      <c r="V220" s="19">
        <v>554</v>
      </c>
      <c r="W220" s="23">
        <v>600</v>
      </c>
      <c r="X220" s="20">
        <f t="shared" si="135"/>
        <v>92</v>
      </c>
      <c r="Y220" s="42">
        <f t="shared" si="136"/>
        <v>76</v>
      </c>
      <c r="Z220" s="20">
        <f t="shared" si="137"/>
        <v>76</v>
      </c>
      <c r="AA220" s="19">
        <v>20</v>
      </c>
      <c r="AB220" s="19">
        <v>2</v>
      </c>
      <c r="AC220" s="19">
        <f t="shared" si="138"/>
        <v>40</v>
      </c>
      <c r="AD220" s="19">
        <v>20</v>
      </c>
      <c r="AE220" s="19">
        <v>3</v>
      </c>
      <c r="AF220" s="19">
        <f t="shared" si="139"/>
        <v>60</v>
      </c>
      <c r="AG220" s="19">
        <v>28</v>
      </c>
      <c r="AH220" s="19">
        <v>31</v>
      </c>
      <c r="AI220" s="20">
        <f t="shared" si="140"/>
        <v>90</v>
      </c>
      <c r="AJ220" s="42">
        <f t="shared" si="141"/>
        <v>63</v>
      </c>
      <c r="AK220" s="19">
        <v>471</v>
      </c>
      <c r="AL220" s="19">
        <v>600</v>
      </c>
      <c r="AM220" s="20">
        <f t="shared" si="142"/>
        <v>79</v>
      </c>
      <c r="AN220" s="19">
        <v>593</v>
      </c>
      <c r="AO220" s="19">
        <v>600</v>
      </c>
      <c r="AP220" s="20">
        <f t="shared" si="143"/>
        <v>99</v>
      </c>
      <c r="AQ220" s="19">
        <v>435</v>
      </c>
      <c r="AR220" s="19">
        <v>440</v>
      </c>
      <c r="AS220" s="20">
        <f t="shared" si="144"/>
        <v>99</v>
      </c>
      <c r="AT220" s="20">
        <f t="shared" si="145"/>
        <v>91</v>
      </c>
      <c r="AU220" s="19">
        <v>568</v>
      </c>
      <c r="AV220" s="19">
        <v>600</v>
      </c>
      <c r="AW220" s="20">
        <f t="shared" si="146"/>
        <v>95</v>
      </c>
      <c r="AX220" s="19">
        <v>576</v>
      </c>
      <c r="AY220" s="19">
        <v>600</v>
      </c>
      <c r="AZ220" s="20">
        <f t="shared" si="147"/>
        <v>96</v>
      </c>
      <c r="BA220" s="19">
        <v>594</v>
      </c>
      <c r="BB220" s="19">
        <v>600</v>
      </c>
      <c r="BC220" s="20">
        <f t="shared" si="148"/>
        <v>99</v>
      </c>
      <c r="BD220" s="20">
        <f t="shared" si="149"/>
        <v>97</v>
      </c>
      <c r="BE220" s="20">
        <f t="shared" si="150"/>
        <v>84</v>
      </c>
      <c r="BF220" s="24"/>
      <c r="BG220" s="19">
        <f t="shared" si="151"/>
        <v>127</v>
      </c>
      <c r="BH220" s="19">
        <f t="shared" si="152"/>
        <v>239</v>
      </c>
      <c r="BI220" s="19">
        <f t="shared" si="153"/>
        <v>144</v>
      </c>
      <c r="BJ220" s="19">
        <f t="shared" si="154"/>
        <v>319</v>
      </c>
      <c r="BK220" s="19">
        <f t="shared" si="155"/>
        <v>322</v>
      </c>
      <c r="BL220" s="19">
        <f t="shared" si="156"/>
        <v>120</v>
      </c>
      <c r="BM220" s="19">
        <f t="shared" si="157"/>
        <v>62</v>
      </c>
      <c r="BN220" s="19">
        <f t="shared" si="158"/>
        <v>92</v>
      </c>
      <c r="BO220" s="19">
        <f t="shared" si="159"/>
        <v>228</v>
      </c>
      <c r="BP220" s="19">
        <f t="shared" si="160"/>
        <v>284</v>
      </c>
      <c r="BQ220" s="19">
        <f t="shared" si="161"/>
        <v>112</v>
      </c>
      <c r="BR220" s="19">
        <f t="shared" si="162"/>
        <v>112</v>
      </c>
      <c r="BS220" s="19">
        <f t="shared" si="163"/>
        <v>244</v>
      </c>
      <c r="BT220" s="19">
        <f t="shared" si="164"/>
        <v>153</v>
      </c>
      <c r="BU220" s="19">
        <f t="shared" si="165"/>
        <v>97</v>
      </c>
      <c r="BV220" s="19">
        <f t="shared" si="166"/>
        <v>199</v>
      </c>
      <c r="BW220" s="19">
        <f t="shared" si="167"/>
        <v>322</v>
      </c>
      <c r="BX220" s="19">
        <f t="shared" si="168"/>
        <v>95</v>
      </c>
      <c r="BY220" s="19">
        <f t="shared" si="169"/>
        <v>276</v>
      </c>
      <c r="BZ220" s="19">
        <f t="shared" si="170"/>
        <v>163</v>
      </c>
      <c r="CA220" s="18">
        <f t="shared" si="129"/>
        <v>84</v>
      </c>
      <c r="CB220" s="19">
        <f t="shared" si="171"/>
        <v>13</v>
      </c>
    </row>
    <row r="221" spans="1:80" s="16" customFormat="1" ht="30" x14ac:dyDescent="0.2">
      <c r="A221" s="21">
        <v>233</v>
      </c>
      <c r="B221" s="34">
        <v>6606003530</v>
      </c>
      <c r="C221" s="39" t="s">
        <v>502</v>
      </c>
      <c r="D221" s="5" t="s">
        <v>268</v>
      </c>
      <c r="E221" s="19">
        <v>11</v>
      </c>
      <c r="F221" s="19">
        <v>34</v>
      </c>
      <c r="G221" s="22">
        <v>11</v>
      </c>
      <c r="H221" s="22">
        <v>38</v>
      </c>
      <c r="I221" s="22">
        <f t="shared" si="130"/>
        <v>95</v>
      </c>
      <c r="J221" s="19">
        <v>30</v>
      </c>
      <c r="K221" s="19">
        <v>3</v>
      </c>
      <c r="L221" s="19">
        <f t="shared" si="131"/>
        <v>90</v>
      </c>
      <c r="M221" s="19">
        <v>106</v>
      </c>
      <c r="N221" s="19">
        <v>98</v>
      </c>
      <c r="O221" s="19">
        <v>125</v>
      </c>
      <c r="P221" s="19">
        <v>111</v>
      </c>
      <c r="Q221" s="19">
        <f t="shared" si="132"/>
        <v>87</v>
      </c>
      <c r="R221" s="19">
        <f t="shared" si="133"/>
        <v>90</v>
      </c>
      <c r="S221" s="19">
        <v>20</v>
      </c>
      <c r="T221" s="19">
        <v>5</v>
      </c>
      <c r="U221" s="19">
        <f t="shared" si="134"/>
        <v>100</v>
      </c>
      <c r="V221" s="19">
        <v>119</v>
      </c>
      <c r="W221" s="23">
        <v>147</v>
      </c>
      <c r="X221" s="20">
        <f t="shared" si="135"/>
        <v>81</v>
      </c>
      <c r="Y221" s="42">
        <f t="shared" si="136"/>
        <v>91</v>
      </c>
      <c r="Z221" s="20">
        <f t="shared" si="137"/>
        <v>91</v>
      </c>
      <c r="AA221" s="19">
        <v>20</v>
      </c>
      <c r="AB221" s="19">
        <v>3</v>
      </c>
      <c r="AC221" s="19">
        <f t="shared" si="138"/>
        <v>60</v>
      </c>
      <c r="AD221" s="19">
        <v>20</v>
      </c>
      <c r="AE221" s="19">
        <v>2</v>
      </c>
      <c r="AF221" s="19">
        <f t="shared" si="139"/>
        <v>40</v>
      </c>
      <c r="AG221" s="19">
        <v>5</v>
      </c>
      <c r="AH221" s="19">
        <v>6</v>
      </c>
      <c r="AI221" s="20">
        <f t="shared" si="140"/>
        <v>83</v>
      </c>
      <c r="AJ221" s="42">
        <f t="shared" si="141"/>
        <v>59</v>
      </c>
      <c r="AK221" s="19">
        <v>109</v>
      </c>
      <c r="AL221" s="19">
        <v>147</v>
      </c>
      <c r="AM221" s="20">
        <f t="shared" si="142"/>
        <v>74</v>
      </c>
      <c r="AN221" s="19">
        <v>142</v>
      </c>
      <c r="AO221" s="19">
        <v>147</v>
      </c>
      <c r="AP221" s="20">
        <f t="shared" si="143"/>
        <v>97</v>
      </c>
      <c r="AQ221" s="19">
        <v>91</v>
      </c>
      <c r="AR221" s="19">
        <v>93</v>
      </c>
      <c r="AS221" s="20">
        <f t="shared" si="144"/>
        <v>98</v>
      </c>
      <c r="AT221" s="20">
        <f t="shared" si="145"/>
        <v>88</v>
      </c>
      <c r="AU221" s="19">
        <v>131</v>
      </c>
      <c r="AV221" s="19">
        <v>147</v>
      </c>
      <c r="AW221" s="20">
        <f t="shared" si="146"/>
        <v>89</v>
      </c>
      <c r="AX221" s="19">
        <v>134</v>
      </c>
      <c r="AY221" s="19">
        <v>147</v>
      </c>
      <c r="AZ221" s="20">
        <f t="shared" si="147"/>
        <v>91</v>
      </c>
      <c r="BA221" s="19">
        <v>141</v>
      </c>
      <c r="BB221" s="19">
        <v>147</v>
      </c>
      <c r="BC221" s="20">
        <f t="shared" si="148"/>
        <v>96</v>
      </c>
      <c r="BD221" s="20">
        <f t="shared" si="149"/>
        <v>93</v>
      </c>
      <c r="BE221" s="20">
        <f t="shared" si="150"/>
        <v>84</v>
      </c>
      <c r="BF221" s="24"/>
      <c r="BG221" s="19">
        <f t="shared" si="151"/>
        <v>41</v>
      </c>
      <c r="BH221" s="19">
        <f t="shared" si="152"/>
        <v>239</v>
      </c>
      <c r="BI221" s="19">
        <f t="shared" si="153"/>
        <v>363</v>
      </c>
      <c r="BJ221" s="19">
        <f t="shared" si="154"/>
        <v>1</v>
      </c>
      <c r="BK221" s="19">
        <f t="shared" si="155"/>
        <v>187</v>
      </c>
      <c r="BL221" s="19">
        <f t="shared" si="156"/>
        <v>295</v>
      </c>
      <c r="BM221" s="19">
        <f t="shared" si="157"/>
        <v>28</v>
      </c>
      <c r="BN221" s="19">
        <f t="shared" si="158"/>
        <v>185</v>
      </c>
      <c r="BO221" s="19">
        <f t="shared" si="159"/>
        <v>266</v>
      </c>
      <c r="BP221" s="19">
        <f t="shared" si="160"/>
        <v>305</v>
      </c>
      <c r="BQ221" s="19">
        <f t="shared" si="161"/>
        <v>254</v>
      </c>
      <c r="BR221" s="19">
        <f t="shared" si="162"/>
        <v>172</v>
      </c>
      <c r="BS221" s="19">
        <f t="shared" si="163"/>
        <v>322</v>
      </c>
      <c r="BT221" s="19">
        <f t="shared" si="164"/>
        <v>303</v>
      </c>
      <c r="BU221" s="19">
        <f t="shared" si="165"/>
        <v>270</v>
      </c>
      <c r="BV221" s="19">
        <f t="shared" si="166"/>
        <v>310</v>
      </c>
      <c r="BW221" s="19">
        <f t="shared" si="167"/>
        <v>187</v>
      </c>
      <c r="BX221" s="19">
        <f t="shared" si="168"/>
        <v>124</v>
      </c>
      <c r="BY221" s="19">
        <f t="shared" si="169"/>
        <v>296</v>
      </c>
      <c r="BZ221" s="19">
        <f t="shared" si="170"/>
        <v>314</v>
      </c>
      <c r="CA221" s="18">
        <f t="shared" si="129"/>
        <v>84</v>
      </c>
      <c r="CB221" s="19">
        <f t="shared" si="171"/>
        <v>13</v>
      </c>
    </row>
    <row r="222" spans="1:80" s="16" customFormat="1" ht="30" x14ac:dyDescent="0.2">
      <c r="A222" s="21">
        <v>240</v>
      </c>
      <c r="B222" s="34">
        <v>6629016863</v>
      </c>
      <c r="C222" s="6" t="s">
        <v>440</v>
      </c>
      <c r="D222" s="5" t="s">
        <v>275</v>
      </c>
      <c r="E222" s="19">
        <v>10</v>
      </c>
      <c r="F222" s="19">
        <v>36</v>
      </c>
      <c r="G222" s="22">
        <v>11</v>
      </c>
      <c r="H222" s="22">
        <v>38</v>
      </c>
      <c r="I222" s="22">
        <f t="shared" si="130"/>
        <v>93</v>
      </c>
      <c r="J222" s="19">
        <v>30</v>
      </c>
      <c r="K222" s="19">
        <v>3</v>
      </c>
      <c r="L222" s="19">
        <f t="shared" si="131"/>
        <v>90</v>
      </c>
      <c r="M222" s="19">
        <v>201</v>
      </c>
      <c r="N222" s="19">
        <v>167</v>
      </c>
      <c r="O222" s="19">
        <v>219</v>
      </c>
      <c r="P222" s="19">
        <v>196</v>
      </c>
      <c r="Q222" s="19">
        <f t="shared" si="132"/>
        <v>88</v>
      </c>
      <c r="R222" s="19">
        <f t="shared" si="133"/>
        <v>90</v>
      </c>
      <c r="S222" s="19">
        <v>20</v>
      </c>
      <c r="T222" s="19">
        <v>5</v>
      </c>
      <c r="U222" s="19">
        <f t="shared" si="134"/>
        <v>100</v>
      </c>
      <c r="V222" s="19">
        <v>205</v>
      </c>
      <c r="W222" s="23">
        <v>277</v>
      </c>
      <c r="X222" s="20">
        <f t="shared" si="135"/>
        <v>74</v>
      </c>
      <c r="Y222" s="42">
        <f t="shared" si="136"/>
        <v>87</v>
      </c>
      <c r="Z222" s="20">
        <f t="shared" si="137"/>
        <v>87</v>
      </c>
      <c r="AA222" s="19">
        <v>20</v>
      </c>
      <c r="AB222" s="19">
        <v>0</v>
      </c>
      <c r="AC222" s="19">
        <f t="shared" si="138"/>
        <v>0</v>
      </c>
      <c r="AD222" s="19">
        <v>20</v>
      </c>
      <c r="AE222" s="19">
        <v>4</v>
      </c>
      <c r="AF222" s="19">
        <f t="shared" si="139"/>
        <v>80</v>
      </c>
      <c r="AG222" s="19">
        <v>8</v>
      </c>
      <c r="AH222" s="19">
        <v>10</v>
      </c>
      <c r="AI222" s="20">
        <f t="shared" si="140"/>
        <v>80</v>
      </c>
      <c r="AJ222" s="42">
        <f t="shared" si="141"/>
        <v>56</v>
      </c>
      <c r="AK222" s="19">
        <v>244</v>
      </c>
      <c r="AL222" s="19">
        <v>277</v>
      </c>
      <c r="AM222" s="20">
        <f t="shared" si="142"/>
        <v>88</v>
      </c>
      <c r="AN222" s="19">
        <v>264</v>
      </c>
      <c r="AO222" s="19">
        <v>277</v>
      </c>
      <c r="AP222" s="20">
        <f t="shared" si="143"/>
        <v>95</v>
      </c>
      <c r="AQ222" s="19">
        <v>180</v>
      </c>
      <c r="AR222" s="19">
        <v>196</v>
      </c>
      <c r="AS222" s="20">
        <f t="shared" si="144"/>
        <v>92</v>
      </c>
      <c r="AT222" s="20">
        <f t="shared" si="145"/>
        <v>92</v>
      </c>
      <c r="AU222" s="19">
        <v>270</v>
      </c>
      <c r="AV222" s="19">
        <v>277</v>
      </c>
      <c r="AW222" s="20">
        <f t="shared" si="146"/>
        <v>97</v>
      </c>
      <c r="AX222" s="19">
        <v>256</v>
      </c>
      <c r="AY222" s="19">
        <v>277</v>
      </c>
      <c r="AZ222" s="20">
        <f t="shared" si="147"/>
        <v>92</v>
      </c>
      <c r="BA222" s="19">
        <v>270</v>
      </c>
      <c r="BB222" s="19">
        <v>277</v>
      </c>
      <c r="BC222" s="20">
        <f t="shared" si="148"/>
        <v>97</v>
      </c>
      <c r="BD222" s="20">
        <f t="shared" si="149"/>
        <v>96</v>
      </c>
      <c r="BE222" s="20">
        <f t="shared" si="150"/>
        <v>84</v>
      </c>
      <c r="BF222" s="24"/>
      <c r="BG222" s="19">
        <f t="shared" si="151"/>
        <v>127</v>
      </c>
      <c r="BH222" s="19">
        <f t="shared" si="152"/>
        <v>239</v>
      </c>
      <c r="BI222" s="19">
        <f t="shared" si="153"/>
        <v>354</v>
      </c>
      <c r="BJ222" s="19">
        <f t="shared" si="154"/>
        <v>1</v>
      </c>
      <c r="BK222" s="19">
        <f t="shared" si="155"/>
        <v>244</v>
      </c>
      <c r="BL222" s="19">
        <f t="shared" si="156"/>
        <v>345</v>
      </c>
      <c r="BM222" s="19">
        <f t="shared" si="157"/>
        <v>202</v>
      </c>
      <c r="BN222" s="19">
        <f t="shared" si="158"/>
        <v>41</v>
      </c>
      <c r="BO222" s="19">
        <f t="shared" si="159"/>
        <v>281</v>
      </c>
      <c r="BP222" s="19">
        <f t="shared" si="160"/>
        <v>249</v>
      </c>
      <c r="BQ222" s="19">
        <f t="shared" si="161"/>
        <v>338</v>
      </c>
      <c r="BR222" s="19">
        <f t="shared" si="162"/>
        <v>347</v>
      </c>
      <c r="BS222" s="19">
        <f t="shared" si="163"/>
        <v>168</v>
      </c>
      <c r="BT222" s="19">
        <f t="shared" si="164"/>
        <v>281</v>
      </c>
      <c r="BU222" s="19">
        <f t="shared" si="165"/>
        <v>223</v>
      </c>
      <c r="BV222" s="19">
        <f t="shared" si="166"/>
        <v>310</v>
      </c>
      <c r="BW222" s="19">
        <f t="shared" si="167"/>
        <v>244</v>
      </c>
      <c r="BX222" s="19">
        <f t="shared" si="168"/>
        <v>138</v>
      </c>
      <c r="BY222" s="19">
        <f t="shared" si="169"/>
        <v>259</v>
      </c>
      <c r="BZ222" s="19">
        <f t="shared" si="170"/>
        <v>215</v>
      </c>
      <c r="CA222" s="18">
        <f t="shared" si="129"/>
        <v>84</v>
      </c>
      <c r="CB222" s="19">
        <f t="shared" si="171"/>
        <v>13</v>
      </c>
    </row>
    <row r="223" spans="1:80" s="16" customFormat="1" ht="30" x14ac:dyDescent="0.2">
      <c r="A223" s="21">
        <v>251</v>
      </c>
      <c r="B223" s="34">
        <v>6616006321</v>
      </c>
      <c r="C223" s="5" t="s">
        <v>442</v>
      </c>
      <c r="D223" s="5" t="s">
        <v>286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3</v>
      </c>
      <c r="L223" s="19">
        <f t="shared" si="131"/>
        <v>90</v>
      </c>
      <c r="M223" s="19">
        <v>117</v>
      </c>
      <c r="N223" s="19">
        <v>105</v>
      </c>
      <c r="O223" s="19">
        <v>118</v>
      </c>
      <c r="P223" s="19">
        <v>105</v>
      </c>
      <c r="Q223" s="19">
        <f t="shared" si="132"/>
        <v>100</v>
      </c>
      <c r="R223" s="19">
        <f t="shared" si="133"/>
        <v>95</v>
      </c>
      <c r="S223" s="19">
        <v>20</v>
      </c>
      <c r="T223" s="19">
        <v>3</v>
      </c>
      <c r="U223" s="19">
        <f t="shared" si="134"/>
        <v>60</v>
      </c>
      <c r="V223" s="19">
        <v>118</v>
      </c>
      <c r="W223" s="23">
        <v>140</v>
      </c>
      <c r="X223" s="20">
        <f t="shared" si="135"/>
        <v>84</v>
      </c>
      <c r="Y223" s="42">
        <f t="shared" si="136"/>
        <v>72</v>
      </c>
      <c r="Z223" s="20">
        <f t="shared" si="137"/>
        <v>72</v>
      </c>
      <c r="AA223" s="19">
        <v>20</v>
      </c>
      <c r="AB223" s="19">
        <v>0</v>
      </c>
      <c r="AC223" s="19">
        <f t="shared" si="138"/>
        <v>0</v>
      </c>
      <c r="AD223" s="19">
        <v>20</v>
      </c>
      <c r="AE223" s="19">
        <v>4</v>
      </c>
      <c r="AF223" s="19">
        <f t="shared" si="139"/>
        <v>80</v>
      </c>
      <c r="AG223" s="19">
        <v>34</v>
      </c>
      <c r="AH223" s="19">
        <v>37</v>
      </c>
      <c r="AI223" s="20">
        <f t="shared" si="140"/>
        <v>92</v>
      </c>
      <c r="AJ223" s="42">
        <f t="shared" si="141"/>
        <v>60</v>
      </c>
      <c r="AK223" s="19">
        <v>119</v>
      </c>
      <c r="AL223" s="19">
        <v>140</v>
      </c>
      <c r="AM223" s="20">
        <f t="shared" si="142"/>
        <v>85</v>
      </c>
      <c r="AN223" s="19">
        <v>140</v>
      </c>
      <c r="AO223" s="19">
        <v>140</v>
      </c>
      <c r="AP223" s="20">
        <f t="shared" si="143"/>
        <v>100</v>
      </c>
      <c r="AQ223" s="19">
        <v>110</v>
      </c>
      <c r="AR223" s="19">
        <v>111</v>
      </c>
      <c r="AS223" s="20">
        <f t="shared" si="144"/>
        <v>99</v>
      </c>
      <c r="AT223" s="20">
        <f t="shared" si="145"/>
        <v>94</v>
      </c>
      <c r="AU223" s="19">
        <v>134</v>
      </c>
      <c r="AV223" s="19">
        <v>140</v>
      </c>
      <c r="AW223" s="20">
        <f t="shared" si="146"/>
        <v>96</v>
      </c>
      <c r="AX223" s="19">
        <v>135</v>
      </c>
      <c r="AY223" s="19">
        <v>140</v>
      </c>
      <c r="AZ223" s="20">
        <f t="shared" si="147"/>
        <v>96</v>
      </c>
      <c r="BA223" s="19">
        <v>137</v>
      </c>
      <c r="BB223" s="19">
        <v>140</v>
      </c>
      <c r="BC223" s="20">
        <f t="shared" si="148"/>
        <v>98</v>
      </c>
      <c r="BD223" s="20">
        <f t="shared" si="149"/>
        <v>97</v>
      </c>
      <c r="BE223" s="20">
        <f t="shared" si="150"/>
        <v>84</v>
      </c>
      <c r="BF223" s="24"/>
      <c r="BG223" s="19">
        <f t="shared" si="151"/>
        <v>186</v>
      </c>
      <c r="BH223" s="19">
        <f t="shared" si="152"/>
        <v>239</v>
      </c>
      <c r="BI223" s="19">
        <f t="shared" si="153"/>
        <v>1</v>
      </c>
      <c r="BJ223" s="19">
        <f t="shared" si="154"/>
        <v>319</v>
      </c>
      <c r="BK223" s="19">
        <f t="shared" si="155"/>
        <v>331</v>
      </c>
      <c r="BL223" s="19">
        <f t="shared" si="156"/>
        <v>251</v>
      </c>
      <c r="BM223" s="19">
        <f t="shared" si="157"/>
        <v>202</v>
      </c>
      <c r="BN223" s="19">
        <f t="shared" si="158"/>
        <v>41</v>
      </c>
      <c r="BO223" s="19">
        <f t="shared" si="159"/>
        <v>213</v>
      </c>
      <c r="BP223" s="19">
        <f t="shared" si="160"/>
        <v>261</v>
      </c>
      <c r="BQ223" s="19">
        <f t="shared" si="161"/>
        <v>1</v>
      </c>
      <c r="BR223" s="19">
        <f t="shared" si="162"/>
        <v>112</v>
      </c>
      <c r="BS223" s="19">
        <f t="shared" si="163"/>
        <v>203</v>
      </c>
      <c r="BT223" s="19">
        <f t="shared" si="164"/>
        <v>153</v>
      </c>
      <c r="BU223" s="19">
        <f t="shared" si="165"/>
        <v>159</v>
      </c>
      <c r="BV223" s="19">
        <f t="shared" si="166"/>
        <v>142</v>
      </c>
      <c r="BW223" s="19">
        <f t="shared" si="167"/>
        <v>331</v>
      </c>
      <c r="BX223" s="19">
        <f t="shared" si="168"/>
        <v>112</v>
      </c>
      <c r="BY223" s="19">
        <f t="shared" si="169"/>
        <v>221</v>
      </c>
      <c r="BZ223" s="19">
        <f t="shared" si="170"/>
        <v>163</v>
      </c>
      <c r="CA223" s="18">
        <f t="shared" si="129"/>
        <v>84</v>
      </c>
      <c r="CB223" s="19">
        <f t="shared" si="171"/>
        <v>13</v>
      </c>
    </row>
    <row r="224" spans="1:80" s="16" customFormat="1" x14ac:dyDescent="0.2">
      <c r="A224" s="21">
        <v>267</v>
      </c>
      <c r="B224" s="34">
        <v>6630007775</v>
      </c>
      <c r="C224" s="39" t="s">
        <v>509</v>
      </c>
      <c r="D224" s="6" t="s">
        <v>301</v>
      </c>
      <c r="E224" s="19">
        <v>11</v>
      </c>
      <c r="F224" s="19">
        <v>34</v>
      </c>
      <c r="G224" s="22">
        <v>11</v>
      </c>
      <c r="H224" s="22">
        <v>38</v>
      </c>
      <c r="I224" s="22">
        <f t="shared" si="130"/>
        <v>95</v>
      </c>
      <c r="J224" s="19">
        <v>30</v>
      </c>
      <c r="K224" s="19">
        <v>4</v>
      </c>
      <c r="L224" s="19">
        <f t="shared" si="131"/>
        <v>100</v>
      </c>
      <c r="M224" s="19">
        <v>67</v>
      </c>
      <c r="N224" s="19">
        <v>69</v>
      </c>
      <c r="O224" s="19">
        <v>67</v>
      </c>
      <c r="P224" s="19">
        <v>70</v>
      </c>
      <c r="Q224" s="19">
        <f t="shared" si="132"/>
        <v>99</v>
      </c>
      <c r="R224" s="19">
        <f t="shared" si="133"/>
        <v>98</v>
      </c>
      <c r="S224" s="19">
        <v>20</v>
      </c>
      <c r="T224" s="19">
        <v>5</v>
      </c>
      <c r="U224" s="19">
        <f t="shared" si="134"/>
        <v>100</v>
      </c>
      <c r="V224" s="19">
        <v>68</v>
      </c>
      <c r="W224" s="23">
        <v>74</v>
      </c>
      <c r="X224" s="20">
        <f t="shared" si="135"/>
        <v>92</v>
      </c>
      <c r="Y224" s="42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1</v>
      </c>
      <c r="AF224" s="19">
        <f t="shared" si="139"/>
        <v>20</v>
      </c>
      <c r="AG224" s="19">
        <v>0</v>
      </c>
      <c r="AH224" s="19">
        <v>2</v>
      </c>
      <c r="AI224" s="20">
        <f t="shared" si="140"/>
        <v>0</v>
      </c>
      <c r="AJ224" s="42">
        <f t="shared" si="141"/>
        <v>26</v>
      </c>
      <c r="AK224" s="19">
        <v>73</v>
      </c>
      <c r="AL224" s="19">
        <v>74</v>
      </c>
      <c r="AM224" s="20">
        <f t="shared" si="142"/>
        <v>99</v>
      </c>
      <c r="AN224" s="19">
        <v>73</v>
      </c>
      <c r="AO224" s="19">
        <v>74</v>
      </c>
      <c r="AP224" s="20">
        <f t="shared" si="143"/>
        <v>99</v>
      </c>
      <c r="AQ224" s="19">
        <v>63</v>
      </c>
      <c r="AR224" s="19">
        <v>64</v>
      </c>
      <c r="AS224" s="20">
        <f t="shared" si="144"/>
        <v>98</v>
      </c>
      <c r="AT224" s="20">
        <f t="shared" si="145"/>
        <v>99</v>
      </c>
      <c r="AU224" s="19">
        <v>74</v>
      </c>
      <c r="AV224" s="19">
        <v>74</v>
      </c>
      <c r="AW224" s="20">
        <f t="shared" si="146"/>
        <v>100</v>
      </c>
      <c r="AX224" s="19">
        <v>71</v>
      </c>
      <c r="AY224" s="19">
        <v>74</v>
      </c>
      <c r="AZ224" s="20">
        <f t="shared" si="147"/>
        <v>96</v>
      </c>
      <c r="BA224" s="19">
        <v>73</v>
      </c>
      <c r="BB224" s="19">
        <v>74</v>
      </c>
      <c r="BC224" s="20">
        <f t="shared" si="148"/>
        <v>99</v>
      </c>
      <c r="BD224" s="20">
        <f t="shared" si="149"/>
        <v>99</v>
      </c>
      <c r="BE224" s="20">
        <f t="shared" si="150"/>
        <v>84</v>
      </c>
      <c r="BF224" s="24"/>
      <c r="BG224" s="19">
        <f t="shared" si="151"/>
        <v>41</v>
      </c>
      <c r="BH224" s="19">
        <f t="shared" si="152"/>
        <v>1</v>
      </c>
      <c r="BI224" s="19">
        <f t="shared" si="153"/>
        <v>52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269</v>
      </c>
      <c r="BO224" s="19">
        <f t="shared" si="159"/>
        <v>367</v>
      </c>
      <c r="BP224" s="19">
        <f t="shared" si="160"/>
        <v>46</v>
      </c>
      <c r="BQ224" s="19">
        <f t="shared" si="161"/>
        <v>112</v>
      </c>
      <c r="BR224" s="19">
        <f t="shared" si="162"/>
        <v>172</v>
      </c>
      <c r="BS224" s="19">
        <f t="shared" si="163"/>
        <v>1</v>
      </c>
      <c r="BT224" s="19">
        <f t="shared" si="164"/>
        <v>153</v>
      </c>
      <c r="BU224" s="19">
        <f t="shared" si="165"/>
        <v>97</v>
      </c>
      <c r="BV224" s="19">
        <f t="shared" si="166"/>
        <v>18</v>
      </c>
      <c r="BW224" s="19">
        <f t="shared" si="167"/>
        <v>80</v>
      </c>
      <c r="BX224" s="19">
        <f t="shared" si="168"/>
        <v>354</v>
      </c>
      <c r="BY224" s="19">
        <f t="shared" si="169"/>
        <v>31</v>
      </c>
      <c r="BZ224" s="19">
        <f t="shared" si="170"/>
        <v>36</v>
      </c>
      <c r="CA224" s="18">
        <f t="shared" si="129"/>
        <v>84</v>
      </c>
      <c r="CB224" s="19">
        <f t="shared" si="171"/>
        <v>13</v>
      </c>
    </row>
    <row r="225" spans="1:80" s="16" customFormat="1" ht="30" x14ac:dyDescent="0.2">
      <c r="A225" s="21">
        <v>270</v>
      </c>
      <c r="B225" s="34">
        <v>6609009794</v>
      </c>
      <c r="C225" s="5" t="s">
        <v>446</v>
      </c>
      <c r="D225" s="6" t="s">
        <v>304</v>
      </c>
      <c r="E225" s="19">
        <v>8</v>
      </c>
      <c r="F225" s="19">
        <v>33</v>
      </c>
      <c r="G225" s="22">
        <v>9</v>
      </c>
      <c r="H225" s="22">
        <v>36</v>
      </c>
      <c r="I225" s="22">
        <f t="shared" si="130"/>
        <v>90</v>
      </c>
      <c r="J225" s="19">
        <v>30</v>
      </c>
      <c r="K225" s="19">
        <v>4</v>
      </c>
      <c r="L225" s="19">
        <f t="shared" si="131"/>
        <v>100</v>
      </c>
      <c r="M225" s="19">
        <v>146</v>
      </c>
      <c r="N225" s="19">
        <v>121</v>
      </c>
      <c r="O225" s="19">
        <v>148</v>
      </c>
      <c r="P225" s="19">
        <v>129</v>
      </c>
      <c r="Q225" s="19">
        <f t="shared" si="132"/>
        <v>96</v>
      </c>
      <c r="R225" s="19">
        <f t="shared" si="133"/>
        <v>95</v>
      </c>
      <c r="S225" s="19">
        <v>20</v>
      </c>
      <c r="T225" s="19">
        <v>5</v>
      </c>
      <c r="U225" s="19">
        <f t="shared" si="134"/>
        <v>100</v>
      </c>
      <c r="V225" s="19">
        <v>177</v>
      </c>
      <c r="W225" s="23">
        <v>195</v>
      </c>
      <c r="X225" s="20">
        <f t="shared" si="135"/>
        <v>91</v>
      </c>
      <c r="Y225" s="42">
        <f t="shared" si="136"/>
        <v>96</v>
      </c>
      <c r="Z225" s="20">
        <f t="shared" si="137"/>
        <v>96</v>
      </c>
      <c r="AA225" s="19">
        <v>20</v>
      </c>
      <c r="AB225" s="19">
        <v>0</v>
      </c>
      <c r="AC225" s="19">
        <f t="shared" si="138"/>
        <v>0</v>
      </c>
      <c r="AD225" s="19">
        <v>20</v>
      </c>
      <c r="AE225" s="19">
        <v>2</v>
      </c>
      <c r="AF225" s="19">
        <f t="shared" si="139"/>
        <v>40</v>
      </c>
      <c r="AG225" s="19">
        <v>2</v>
      </c>
      <c r="AH225" s="19">
        <v>4</v>
      </c>
      <c r="AI225" s="20">
        <f t="shared" si="140"/>
        <v>50</v>
      </c>
      <c r="AJ225" s="42">
        <f t="shared" si="141"/>
        <v>31</v>
      </c>
      <c r="AK225" s="19">
        <v>187</v>
      </c>
      <c r="AL225" s="19">
        <v>195</v>
      </c>
      <c r="AM225" s="20">
        <f t="shared" si="142"/>
        <v>96</v>
      </c>
      <c r="AN225" s="19">
        <v>195</v>
      </c>
      <c r="AO225" s="19">
        <v>195</v>
      </c>
      <c r="AP225" s="20">
        <f t="shared" si="143"/>
        <v>100</v>
      </c>
      <c r="AQ225" s="19">
        <v>125</v>
      </c>
      <c r="AR225" s="19">
        <v>126</v>
      </c>
      <c r="AS225" s="20">
        <f t="shared" si="144"/>
        <v>99</v>
      </c>
      <c r="AT225" s="20">
        <f t="shared" si="145"/>
        <v>98</v>
      </c>
      <c r="AU225" s="19">
        <v>188</v>
      </c>
      <c r="AV225" s="19">
        <v>195</v>
      </c>
      <c r="AW225" s="20">
        <f t="shared" si="146"/>
        <v>96</v>
      </c>
      <c r="AX225" s="19">
        <v>195</v>
      </c>
      <c r="AY225" s="19">
        <v>195</v>
      </c>
      <c r="AZ225" s="20">
        <f t="shared" si="147"/>
        <v>100</v>
      </c>
      <c r="BA225" s="19">
        <v>194</v>
      </c>
      <c r="BB225" s="19">
        <v>195</v>
      </c>
      <c r="BC225" s="20">
        <f t="shared" si="148"/>
        <v>99</v>
      </c>
      <c r="BD225" s="20">
        <f t="shared" si="149"/>
        <v>98</v>
      </c>
      <c r="BE225" s="20">
        <f t="shared" si="150"/>
        <v>84</v>
      </c>
      <c r="BF225" s="24"/>
      <c r="BG225" s="19">
        <f t="shared" si="151"/>
        <v>228</v>
      </c>
      <c r="BH225" s="19">
        <f t="shared" si="152"/>
        <v>1</v>
      </c>
      <c r="BI225" s="19">
        <f t="shared" si="153"/>
        <v>181</v>
      </c>
      <c r="BJ225" s="19">
        <f t="shared" si="154"/>
        <v>1</v>
      </c>
      <c r="BK225" s="19">
        <f t="shared" si="155"/>
        <v>80</v>
      </c>
      <c r="BL225" s="19">
        <f t="shared" si="156"/>
        <v>138</v>
      </c>
      <c r="BM225" s="19">
        <f t="shared" si="157"/>
        <v>202</v>
      </c>
      <c r="BN225" s="19">
        <f t="shared" si="158"/>
        <v>185</v>
      </c>
      <c r="BO225" s="19">
        <f t="shared" si="159"/>
        <v>343</v>
      </c>
      <c r="BP225" s="19">
        <f t="shared" si="160"/>
        <v>123</v>
      </c>
      <c r="BQ225" s="19">
        <f t="shared" si="161"/>
        <v>1</v>
      </c>
      <c r="BR225" s="19">
        <f t="shared" si="162"/>
        <v>112</v>
      </c>
      <c r="BS225" s="19">
        <f t="shared" si="163"/>
        <v>203</v>
      </c>
      <c r="BT225" s="19">
        <f t="shared" si="164"/>
        <v>1</v>
      </c>
      <c r="BU225" s="19">
        <f t="shared" si="165"/>
        <v>97</v>
      </c>
      <c r="BV225" s="19">
        <f t="shared" si="166"/>
        <v>142</v>
      </c>
      <c r="BW225" s="19">
        <f t="shared" si="167"/>
        <v>80</v>
      </c>
      <c r="BX225" s="19">
        <f t="shared" si="168"/>
        <v>324</v>
      </c>
      <c r="BY225" s="19">
        <f t="shared" si="169"/>
        <v>72</v>
      </c>
      <c r="BZ225" s="19">
        <f t="shared" si="170"/>
        <v>96</v>
      </c>
      <c r="CA225" s="18">
        <f t="shared" si="129"/>
        <v>84</v>
      </c>
      <c r="CB225" s="19">
        <f t="shared" si="171"/>
        <v>13</v>
      </c>
    </row>
    <row r="226" spans="1:80" s="16" customFormat="1" ht="30" x14ac:dyDescent="0.2">
      <c r="A226" s="21">
        <v>275</v>
      </c>
      <c r="B226" s="34">
        <v>6603009910</v>
      </c>
      <c r="C226" s="39" t="s">
        <v>500</v>
      </c>
      <c r="D226" s="5" t="s">
        <v>309</v>
      </c>
      <c r="E226" s="19">
        <v>8</v>
      </c>
      <c r="F226" s="19">
        <v>33</v>
      </c>
      <c r="G226" s="22">
        <v>9</v>
      </c>
      <c r="H226" s="22">
        <v>36</v>
      </c>
      <c r="I226" s="22">
        <f t="shared" si="130"/>
        <v>90</v>
      </c>
      <c r="J226" s="19">
        <v>30</v>
      </c>
      <c r="K226" s="19">
        <v>4</v>
      </c>
      <c r="L226" s="19">
        <f t="shared" si="131"/>
        <v>100</v>
      </c>
      <c r="M226" s="19">
        <v>233</v>
      </c>
      <c r="N226" s="19">
        <v>220</v>
      </c>
      <c r="O226" s="19">
        <v>237</v>
      </c>
      <c r="P226" s="19">
        <v>225</v>
      </c>
      <c r="Q226" s="19">
        <f t="shared" si="132"/>
        <v>98</v>
      </c>
      <c r="R226" s="19">
        <f t="shared" si="133"/>
        <v>96</v>
      </c>
      <c r="S226" s="19">
        <v>20</v>
      </c>
      <c r="T226" s="19">
        <v>5</v>
      </c>
      <c r="U226" s="19">
        <f t="shared" si="134"/>
        <v>100</v>
      </c>
      <c r="V226" s="19">
        <v>262</v>
      </c>
      <c r="W226" s="23">
        <v>279</v>
      </c>
      <c r="X226" s="20">
        <f t="shared" si="135"/>
        <v>94</v>
      </c>
      <c r="Y226" s="42">
        <f t="shared" si="136"/>
        <v>97</v>
      </c>
      <c r="Z226" s="20">
        <f t="shared" si="137"/>
        <v>97</v>
      </c>
      <c r="AA226" s="19">
        <v>20</v>
      </c>
      <c r="AB226" s="19">
        <v>0</v>
      </c>
      <c r="AC226" s="19">
        <f t="shared" si="138"/>
        <v>0</v>
      </c>
      <c r="AD226" s="19">
        <v>20</v>
      </c>
      <c r="AE226" s="19">
        <v>1</v>
      </c>
      <c r="AF226" s="19">
        <f t="shared" si="139"/>
        <v>20</v>
      </c>
      <c r="AG226" s="19">
        <v>12</v>
      </c>
      <c r="AH226" s="19">
        <v>16</v>
      </c>
      <c r="AI226" s="20">
        <f t="shared" si="140"/>
        <v>75</v>
      </c>
      <c r="AJ226" s="42">
        <f t="shared" si="141"/>
        <v>31</v>
      </c>
      <c r="AK226" s="19">
        <v>277</v>
      </c>
      <c r="AL226" s="19">
        <v>279</v>
      </c>
      <c r="AM226" s="20">
        <f t="shared" si="142"/>
        <v>99</v>
      </c>
      <c r="AN226" s="19">
        <v>277</v>
      </c>
      <c r="AO226" s="19">
        <v>279</v>
      </c>
      <c r="AP226" s="20">
        <f t="shared" si="143"/>
        <v>99</v>
      </c>
      <c r="AQ226" s="19">
        <v>198</v>
      </c>
      <c r="AR226" s="19">
        <v>200</v>
      </c>
      <c r="AS226" s="20">
        <f t="shared" si="144"/>
        <v>99</v>
      </c>
      <c r="AT226" s="20">
        <f t="shared" si="145"/>
        <v>99</v>
      </c>
      <c r="AU226" s="19">
        <v>272</v>
      </c>
      <c r="AV226" s="19">
        <v>279</v>
      </c>
      <c r="AW226" s="20">
        <f t="shared" si="146"/>
        <v>97</v>
      </c>
      <c r="AX226" s="19">
        <v>270</v>
      </c>
      <c r="AY226" s="19">
        <v>279</v>
      </c>
      <c r="AZ226" s="20">
        <f t="shared" si="147"/>
        <v>97</v>
      </c>
      <c r="BA226" s="19">
        <v>273</v>
      </c>
      <c r="BB226" s="19">
        <v>279</v>
      </c>
      <c r="BC226" s="20">
        <f t="shared" si="148"/>
        <v>98</v>
      </c>
      <c r="BD226" s="20">
        <f t="shared" si="149"/>
        <v>98</v>
      </c>
      <c r="BE226" s="20">
        <f t="shared" si="150"/>
        <v>84</v>
      </c>
      <c r="BF226" s="24"/>
      <c r="BG226" s="19">
        <f t="shared" si="151"/>
        <v>228</v>
      </c>
      <c r="BH226" s="19">
        <f t="shared" si="152"/>
        <v>1</v>
      </c>
      <c r="BI226" s="19">
        <f t="shared" si="153"/>
        <v>94</v>
      </c>
      <c r="BJ226" s="19">
        <f t="shared" si="154"/>
        <v>1</v>
      </c>
      <c r="BK226" s="19">
        <f t="shared" si="155"/>
        <v>47</v>
      </c>
      <c r="BL226" s="19">
        <f t="shared" si="156"/>
        <v>75</v>
      </c>
      <c r="BM226" s="19">
        <f t="shared" si="157"/>
        <v>202</v>
      </c>
      <c r="BN226" s="19">
        <f t="shared" si="158"/>
        <v>269</v>
      </c>
      <c r="BO226" s="19">
        <f t="shared" si="159"/>
        <v>296</v>
      </c>
      <c r="BP226" s="19">
        <f t="shared" si="160"/>
        <v>46</v>
      </c>
      <c r="BQ226" s="19">
        <f t="shared" si="161"/>
        <v>112</v>
      </c>
      <c r="BR226" s="19">
        <f t="shared" si="162"/>
        <v>112</v>
      </c>
      <c r="BS226" s="19">
        <f t="shared" si="163"/>
        <v>168</v>
      </c>
      <c r="BT226" s="19">
        <f t="shared" si="164"/>
        <v>109</v>
      </c>
      <c r="BU226" s="19">
        <f t="shared" si="165"/>
        <v>159</v>
      </c>
      <c r="BV226" s="19">
        <f t="shared" si="166"/>
        <v>103</v>
      </c>
      <c r="BW226" s="19">
        <f t="shared" si="167"/>
        <v>47</v>
      </c>
      <c r="BX226" s="19">
        <f t="shared" si="168"/>
        <v>324</v>
      </c>
      <c r="BY226" s="19">
        <f t="shared" si="169"/>
        <v>31</v>
      </c>
      <c r="BZ226" s="19">
        <f t="shared" si="170"/>
        <v>96</v>
      </c>
      <c r="CA226" s="18">
        <f t="shared" si="129"/>
        <v>84</v>
      </c>
      <c r="CB226" s="19">
        <f t="shared" si="171"/>
        <v>13</v>
      </c>
    </row>
    <row r="227" spans="1:80" s="16" customFormat="1" x14ac:dyDescent="0.2">
      <c r="A227" s="21">
        <v>314</v>
      </c>
      <c r="B227" s="34">
        <v>6610002377</v>
      </c>
      <c r="C227" s="5" t="s">
        <v>452</v>
      </c>
      <c r="D227" s="5" t="s">
        <v>346</v>
      </c>
      <c r="E227" s="19">
        <v>8</v>
      </c>
      <c r="F227" s="19">
        <v>34</v>
      </c>
      <c r="G227" s="22">
        <v>9</v>
      </c>
      <c r="H227" s="22">
        <v>36</v>
      </c>
      <c r="I227" s="22">
        <f t="shared" si="130"/>
        <v>92</v>
      </c>
      <c r="J227" s="19">
        <v>30</v>
      </c>
      <c r="K227" s="19">
        <v>3</v>
      </c>
      <c r="L227" s="19">
        <f t="shared" si="131"/>
        <v>90</v>
      </c>
      <c r="M227" s="19">
        <v>48</v>
      </c>
      <c r="N227" s="19">
        <v>39</v>
      </c>
      <c r="O227" s="19">
        <v>51</v>
      </c>
      <c r="P227" s="19">
        <v>41</v>
      </c>
      <c r="Q227" s="19">
        <f t="shared" si="132"/>
        <v>95</v>
      </c>
      <c r="R227" s="19">
        <f t="shared" si="133"/>
        <v>93</v>
      </c>
      <c r="S227" s="19">
        <v>20</v>
      </c>
      <c r="T227" s="19">
        <v>5</v>
      </c>
      <c r="U227" s="19">
        <f t="shared" si="134"/>
        <v>100</v>
      </c>
      <c r="V227" s="19">
        <v>51</v>
      </c>
      <c r="W227" s="23">
        <v>60</v>
      </c>
      <c r="X227" s="20">
        <f t="shared" si="135"/>
        <v>85</v>
      </c>
      <c r="Y227" s="42">
        <f t="shared" si="136"/>
        <v>93</v>
      </c>
      <c r="Z227" s="20">
        <f t="shared" si="137"/>
        <v>93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1</v>
      </c>
      <c r="AF227" s="19">
        <f t="shared" si="139"/>
        <v>20</v>
      </c>
      <c r="AG227" s="19">
        <v>5</v>
      </c>
      <c r="AH227" s="19">
        <v>5</v>
      </c>
      <c r="AI227" s="20">
        <f t="shared" si="140"/>
        <v>100</v>
      </c>
      <c r="AJ227" s="42">
        <f t="shared" si="141"/>
        <v>38</v>
      </c>
      <c r="AK227" s="19">
        <v>59</v>
      </c>
      <c r="AL227" s="19">
        <v>60</v>
      </c>
      <c r="AM227" s="20">
        <f t="shared" si="142"/>
        <v>98</v>
      </c>
      <c r="AN227" s="19">
        <v>60</v>
      </c>
      <c r="AO227" s="19">
        <v>60</v>
      </c>
      <c r="AP227" s="20">
        <f t="shared" si="143"/>
        <v>100</v>
      </c>
      <c r="AQ227" s="19">
        <v>38</v>
      </c>
      <c r="AR227" s="19">
        <v>38</v>
      </c>
      <c r="AS227" s="20">
        <f t="shared" si="144"/>
        <v>100</v>
      </c>
      <c r="AT227" s="20">
        <f t="shared" si="145"/>
        <v>99</v>
      </c>
      <c r="AU227" s="19">
        <v>60</v>
      </c>
      <c r="AV227" s="19">
        <v>60</v>
      </c>
      <c r="AW227" s="20">
        <f t="shared" si="146"/>
        <v>100</v>
      </c>
      <c r="AX227" s="19">
        <v>55</v>
      </c>
      <c r="AY227" s="19">
        <v>60</v>
      </c>
      <c r="AZ227" s="20">
        <f t="shared" si="147"/>
        <v>92</v>
      </c>
      <c r="BA227" s="19">
        <v>59</v>
      </c>
      <c r="BB227" s="19">
        <v>60</v>
      </c>
      <c r="BC227" s="20">
        <f t="shared" si="148"/>
        <v>98</v>
      </c>
      <c r="BD227" s="20">
        <f t="shared" si="149"/>
        <v>97</v>
      </c>
      <c r="BE227" s="20">
        <f t="shared" si="150"/>
        <v>84</v>
      </c>
      <c r="BF227" s="24"/>
      <c r="BG227" s="19">
        <f t="shared" si="151"/>
        <v>186</v>
      </c>
      <c r="BH227" s="19">
        <f t="shared" si="152"/>
        <v>239</v>
      </c>
      <c r="BI227" s="19">
        <f t="shared" si="153"/>
        <v>232</v>
      </c>
      <c r="BJ227" s="19">
        <f t="shared" si="154"/>
        <v>1</v>
      </c>
      <c r="BK227" s="19">
        <f t="shared" si="155"/>
        <v>147</v>
      </c>
      <c r="BL227" s="19">
        <f t="shared" si="156"/>
        <v>232</v>
      </c>
      <c r="BM227" s="19">
        <f t="shared" si="157"/>
        <v>202</v>
      </c>
      <c r="BN227" s="19">
        <f t="shared" si="158"/>
        <v>269</v>
      </c>
      <c r="BO227" s="19">
        <f t="shared" si="159"/>
        <v>1</v>
      </c>
      <c r="BP227" s="19">
        <f t="shared" si="160"/>
        <v>65</v>
      </c>
      <c r="BQ227" s="19">
        <f t="shared" si="161"/>
        <v>1</v>
      </c>
      <c r="BR227" s="19">
        <f t="shared" si="162"/>
        <v>1</v>
      </c>
      <c r="BS227" s="19">
        <f t="shared" si="163"/>
        <v>1</v>
      </c>
      <c r="BT227" s="19">
        <f t="shared" si="164"/>
        <v>281</v>
      </c>
      <c r="BU227" s="19">
        <f t="shared" si="165"/>
        <v>159</v>
      </c>
      <c r="BV227" s="19">
        <f t="shared" si="166"/>
        <v>239</v>
      </c>
      <c r="BW227" s="19">
        <f t="shared" si="167"/>
        <v>147</v>
      </c>
      <c r="BX227" s="19">
        <f t="shared" si="168"/>
        <v>280</v>
      </c>
      <c r="BY227" s="19">
        <f t="shared" si="169"/>
        <v>31</v>
      </c>
      <c r="BZ227" s="19">
        <f t="shared" si="170"/>
        <v>163</v>
      </c>
      <c r="CA227" s="18">
        <f t="shared" si="129"/>
        <v>84</v>
      </c>
      <c r="CB227" s="19">
        <f t="shared" si="171"/>
        <v>13</v>
      </c>
    </row>
    <row r="228" spans="1:80" s="16" customFormat="1" ht="30" x14ac:dyDescent="0.2">
      <c r="A228" s="21">
        <v>330</v>
      </c>
      <c r="B228" s="34">
        <v>6607003814</v>
      </c>
      <c r="C228" s="5" t="s">
        <v>454</v>
      </c>
      <c r="D228" s="6" t="s">
        <v>359</v>
      </c>
      <c r="E228" s="19">
        <v>10</v>
      </c>
      <c r="F228" s="19">
        <v>36</v>
      </c>
      <c r="G228" s="22">
        <v>11</v>
      </c>
      <c r="H228" s="22">
        <v>38</v>
      </c>
      <c r="I228" s="22">
        <f t="shared" si="130"/>
        <v>93</v>
      </c>
      <c r="J228" s="19">
        <v>30</v>
      </c>
      <c r="K228" s="19">
        <v>4</v>
      </c>
      <c r="L228" s="19">
        <f t="shared" si="131"/>
        <v>100</v>
      </c>
      <c r="M228" s="19">
        <v>143</v>
      </c>
      <c r="N228" s="19">
        <v>143</v>
      </c>
      <c r="O228" s="19">
        <v>143</v>
      </c>
      <c r="P228" s="19">
        <v>146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3</v>
      </c>
      <c r="U228" s="19">
        <f t="shared" si="134"/>
        <v>60</v>
      </c>
      <c r="V228" s="19">
        <v>148</v>
      </c>
      <c r="W228" s="23">
        <v>162</v>
      </c>
      <c r="X228" s="20">
        <f t="shared" si="135"/>
        <v>91</v>
      </c>
      <c r="Y228" s="42">
        <f t="shared" si="136"/>
        <v>76</v>
      </c>
      <c r="Z228" s="20">
        <f t="shared" si="137"/>
        <v>76</v>
      </c>
      <c r="AA228" s="19">
        <v>20</v>
      </c>
      <c r="AB228" s="19">
        <v>1</v>
      </c>
      <c r="AC228" s="19">
        <f t="shared" si="138"/>
        <v>20</v>
      </c>
      <c r="AD228" s="19">
        <v>20</v>
      </c>
      <c r="AE228" s="19">
        <v>2</v>
      </c>
      <c r="AF228" s="19">
        <f t="shared" si="139"/>
        <v>40</v>
      </c>
      <c r="AG228" s="19">
        <v>9</v>
      </c>
      <c r="AH228" s="19">
        <v>9</v>
      </c>
      <c r="AI228" s="20">
        <f t="shared" si="140"/>
        <v>100</v>
      </c>
      <c r="AJ228" s="42">
        <f t="shared" si="141"/>
        <v>52</v>
      </c>
      <c r="AK228" s="19">
        <v>159</v>
      </c>
      <c r="AL228" s="19">
        <v>162</v>
      </c>
      <c r="AM228" s="20">
        <f t="shared" si="142"/>
        <v>98</v>
      </c>
      <c r="AN228" s="19">
        <v>161</v>
      </c>
      <c r="AO228" s="19">
        <v>162</v>
      </c>
      <c r="AP228" s="20">
        <f t="shared" si="143"/>
        <v>99</v>
      </c>
      <c r="AQ228" s="19">
        <v>123</v>
      </c>
      <c r="AR228" s="19">
        <v>125</v>
      </c>
      <c r="AS228" s="20">
        <f t="shared" si="144"/>
        <v>98</v>
      </c>
      <c r="AT228" s="20">
        <f t="shared" si="145"/>
        <v>98</v>
      </c>
      <c r="AU228" s="19">
        <v>157</v>
      </c>
      <c r="AV228" s="19">
        <v>162</v>
      </c>
      <c r="AW228" s="20">
        <f t="shared" si="146"/>
        <v>97</v>
      </c>
      <c r="AX228" s="19">
        <v>153</v>
      </c>
      <c r="AY228" s="19">
        <v>162</v>
      </c>
      <c r="AZ228" s="20">
        <f t="shared" si="147"/>
        <v>94</v>
      </c>
      <c r="BA228" s="19">
        <v>158</v>
      </c>
      <c r="BB228" s="19">
        <v>162</v>
      </c>
      <c r="BC228" s="20">
        <f t="shared" si="148"/>
        <v>98</v>
      </c>
      <c r="BD228" s="20">
        <f t="shared" si="149"/>
        <v>97</v>
      </c>
      <c r="BE228" s="20">
        <f t="shared" si="150"/>
        <v>84</v>
      </c>
      <c r="BF228" s="24"/>
      <c r="BG228" s="19">
        <f t="shared" si="151"/>
        <v>127</v>
      </c>
      <c r="BH228" s="19">
        <f t="shared" si="152"/>
        <v>1</v>
      </c>
      <c r="BI228" s="19">
        <f t="shared" si="153"/>
        <v>52</v>
      </c>
      <c r="BJ228" s="19">
        <f t="shared" si="154"/>
        <v>319</v>
      </c>
      <c r="BK228" s="19">
        <f t="shared" si="155"/>
        <v>322</v>
      </c>
      <c r="BL228" s="19">
        <f t="shared" si="156"/>
        <v>138</v>
      </c>
      <c r="BM228" s="19">
        <f t="shared" si="157"/>
        <v>117</v>
      </c>
      <c r="BN228" s="19">
        <f t="shared" si="158"/>
        <v>185</v>
      </c>
      <c r="BO228" s="19">
        <f t="shared" si="159"/>
        <v>1</v>
      </c>
      <c r="BP228" s="19">
        <f t="shared" si="160"/>
        <v>65</v>
      </c>
      <c r="BQ228" s="19">
        <f t="shared" si="161"/>
        <v>112</v>
      </c>
      <c r="BR228" s="19">
        <f t="shared" si="162"/>
        <v>172</v>
      </c>
      <c r="BS228" s="19">
        <f t="shared" si="163"/>
        <v>168</v>
      </c>
      <c r="BT228" s="19">
        <f t="shared" si="164"/>
        <v>227</v>
      </c>
      <c r="BU228" s="19">
        <f t="shared" si="165"/>
        <v>159</v>
      </c>
      <c r="BV228" s="19">
        <f t="shared" si="166"/>
        <v>18</v>
      </c>
      <c r="BW228" s="19">
        <f t="shared" si="167"/>
        <v>322</v>
      </c>
      <c r="BX228" s="19">
        <f t="shared" si="168"/>
        <v>176</v>
      </c>
      <c r="BY228" s="19">
        <f t="shared" si="169"/>
        <v>72</v>
      </c>
      <c r="BZ228" s="19">
        <f t="shared" si="170"/>
        <v>163</v>
      </c>
      <c r="CA228" s="18">
        <f t="shared" si="129"/>
        <v>84</v>
      </c>
      <c r="CB228" s="19">
        <f t="shared" si="171"/>
        <v>13</v>
      </c>
    </row>
    <row r="229" spans="1:80" s="16" customFormat="1" ht="30" x14ac:dyDescent="0.2">
      <c r="A229" s="21">
        <v>340</v>
      </c>
      <c r="B229" s="36">
        <v>6613005175</v>
      </c>
      <c r="C229" s="5" t="s">
        <v>455</v>
      </c>
      <c r="D229" s="5" t="s">
        <v>368</v>
      </c>
      <c r="E229" s="19">
        <v>8</v>
      </c>
      <c r="F229" s="19">
        <v>35</v>
      </c>
      <c r="G229" s="22">
        <v>9</v>
      </c>
      <c r="H229" s="22">
        <v>36</v>
      </c>
      <c r="I229" s="22">
        <f t="shared" si="130"/>
        <v>93</v>
      </c>
      <c r="J229" s="19">
        <v>30</v>
      </c>
      <c r="K229" s="19">
        <v>1</v>
      </c>
      <c r="L229" s="19">
        <f t="shared" si="131"/>
        <v>30</v>
      </c>
      <c r="M229" s="19">
        <v>12</v>
      </c>
      <c r="N229" s="19">
        <v>14</v>
      </c>
      <c r="O229" s="19">
        <v>12</v>
      </c>
      <c r="P229" s="19">
        <v>14</v>
      </c>
      <c r="Q229" s="19">
        <f t="shared" si="132"/>
        <v>100</v>
      </c>
      <c r="R229" s="19">
        <f t="shared" si="133"/>
        <v>77</v>
      </c>
      <c r="S229" s="19">
        <v>20</v>
      </c>
      <c r="T229" s="19">
        <v>5</v>
      </c>
      <c r="U229" s="19">
        <f t="shared" si="134"/>
        <v>100</v>
      </c>
      <c r="V229" s="19">
        <v>14</v>
      </c>
      <c r="W229" s="23">
        <v>16</v>
      </c>
      <c r="X229" s="20">
        <f t="shared" si="135"/>
        <v>88</v>
      </c>
      <c r="Y229" s="42">
        <f t="shared" si="136"/>
        <v>94</v>
      </c>
      <c r="Z229" s="20">
        <f t="shared" si="137"/>
        <v>94</v>
      </c>
      <c r="AA229" s="19">
        <v>20</v>
      </c>
      <c r="AB229" s="19">
        <v>1</v>
      </c>
      <c r="AC229" s="19">
        <f t="shared" si="138"/>
        <v>20</v>
      </c>
      <c r="AD229" s="19">
        <v>20</v>
      </c>
      <c r="AE229" s="19">
        <v>2</v>
      </c>
      <c r="AF229" s="19">
        <f t="shared" si="139"/>
        <v>40</v>
      </c>
      <c r="AG229" s="19">
        <v>1</v>
      </c>
      <c r="AH229" s="19">
        <v>1</v>
      </c>
      <c r="AI229" s="20">
        <f t="shared" si="140"/>
        <v>100</v>
      </c>
      <c r="AJ229" s="42">
        <f t="shared" si="141"/>
        <v>52</v>
      </c>
      <c r="AK229" s="19">
        <v>16</v>
      </c>
      <c r="AL229" s="19">
        <v>16</v>
      </c>
      <c r="AM229" s="20">
        <f t="shared" si="142"/>
        <v>100</v>
      </c>
      <c r="AN229" s="19">
        <v>16</v>
      </c>
      <c r="AO229" s="19">
        <v>16</v>
      </c>
      <c r="AP229" s="20">
        <f t="shared" si="143"/>
        <v>100</v>
      </c>
      <c r="AQ229" s="19">
        <v>11</v>
      </c>
      <c r="AR229" s="19">
        <v>12</v>
      </c>
      <c r="AS229" s="20">
        <f t="shared" si="144"/>
        <v>92</v>
      </c>
      <c r="AT229" s="20">
        <f t="shared" si="145"/>
        <v>98</v>
      </c>
      <c r="AU229" s="19">
        <v>15</v>
      </c>
      <c r="AV229" s="19">
        <v>16</v>
      </c>
      <c r="AW229" s="20">
        <f t="shared" si="146"/>
        <v>94</v>
      </c>
      <c r="AX229" s="19">
        <v>16</v>
      </c>
      <c r="AY229" s="19">
        <v>16</v>
      </c>
      <c r="AZ229" s="20">
        <f t="shared" si="147"/>
        <v>100</v>
      </c>
      <c r="BA229" s="19">
        <v>16</v>
      </c>
      <c r="BB229" s="19">
        <v>16</v>
      </c>
      <c r="BC229" s="20">
        <f t="shared" si="148"/>
        <v>100</v>
      </c>
      <c r="BD229" s="20">
        <f t="shared" si="149"/>
        <v>98</v>
      </c>
      <c r="BE229" s="20">
        <f t="shared" si="150"/>
        <v>84</v>
      </c>
      <c r="BF229" s="24"/>
      <c r="BG229" s="19">
        <f t="shared" si="151"/>
        <v>127</v>
      </c>
      <c r="BH229" s="19">
        <f t="shared" si="152"/>
        <v>377</v>
      </c>
      <c r="BI229" s="19">
        <f t="shared" si="153"/>
        <v>1</v>
      </c>
      <c r="BJ229" s="19">
        <f t="shared" si="154"/>
        <v>1</v>
      </c>
      <c r="BK229" s="19">
        <f t="shared" si="155"/>
        <v>124</v>
      </c>
      <c r="BL229" s="19">
        <f t="shared" si="156"/>
        <v>187</v>
      </c>
      <c r="BM229" s="19">
        <f t="shared" si="157"/>
        <v>117</v>
      </c>
      <c r="BN229" s="19">
        <f t="shared" si="158"/>
        <v>185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347</v>
      </c>
      <c r="BS229" s="19">
        <f t="shared" si="163"/>
        <v>268</v>
      </c>
      <c r="BT229" s="19">
        <f t="shared" si="164"/>
        <v>1</v>
      </c>
      <c r="BU229" s="19">
        <f t="shared" si="165"/>
        <v>1</v>
      </c>
      <c r="BV229" s="19">
        <f t="shared" si="166"/>
        <v>373</v>
      </c>
      <c r="BW229" s="19">
        <f t="shared" si="167"/>
        <v>124</v>
      </c>
      <c r="BX229" s="19">
        <f t="shared" si="168"/>
        <v>176</v>
      </c>
      <c r="BY229" s="19">
        <f t="shared" si="169"/>
        <v>72</v>
      </c>
      <c r="BZ229" s="19">
        <f t="shared" si="170"/>
        <v>96</v>
      </c>
      <c r="CA229" s="18">
        <f t="shared" si="129"/>
        <v>84</v>
      </c>
      <c r="CB229" s="19">
        <f t="shared" si="171"/>
        <v>13</v>
      </c>
    </row>
    <row r="230" spans="1:80" s="16" customFormat="1" ht="30" x14ac:dyDescent="0.2">
      <c r="A230" s="21">
        <v>345</v>
      </c>
      <c r="B230" s="34">
        <v>6613006490</v>
      </c>
      <c r="C230" s="39" t="s">
        <v>507</v>
      </c>
      <c r="D230" s="5" t="s">
        <v>373</v>
      </c>
      <c r="E230" s="19">
        <v>10</v>
      </c>
      <c r="F230" s="19">
        <v>34</v>
      </c>
      <c r="G230" s="22">
        <v>11</v>
      </c>
      <c r="H230" s="22">
        <v>38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33</v>
      </c>
      <c r="N230" s="19">
        <v>27</v>
      </c>
      <c r="O230" s="19">
        <v>34</v>
      </c>
      <c r="P230" s="19">
        <v>29</v>
      </c>
      <c r="Q230" s="19">
        <f t="shared" si="132"/>
        <v>95</v>
      </c>
      <c r="R230" s="19">
        <f t="shared" si="133"/>
        <v>92</v>
      </c>
      <c r="S230" s="19">
        <v>20</v>
      </c>
      <c r="T230" s="19">
        <v>5</v>
      </c>
      <c r="U230" s="19">
        <f t="shared" si="134"/>
        <v>100</v>
      </c>
      <c r="V230" s="19">
        <v>31</v>
      </c>
      <c r="W230" s="23">
        <v>39</v>
      </c>
      <c r="X230" s="20">
        <f t="shared" si="135"/>
        <v>79</v>
      </c>
      <c r="Y230" s="42">
        <f t="shared" si="136"/>
        <v>90</v>
      </c>
      <c r="Z230" s="20">
        <f t="shared" si="137"/>
        <v>90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2</v>
      </c>
      <c r="AF230" s="19">
        <f t="shared" si="139"/>
        <v>40</v>
      </c>
      <c r="AG230" s="19">
        <v>1</v>
      </c>
      <c r="AH230" s="19">
        <v>1</v>
      </c>
      <c r="AI230" s="20">
        <f t="shared" si="140"/>
        <v>100</v>
      </c>
      <c r="AJ230" s="42">
        <f t="shared" si="141"/>
        <v>46</v>
      </c>
      <c r="AK230" s="19">
        <v>36</v>
      </c>
      <c r="AL230" s="19">
        <v>39</v>
      </c>
      <c r="AM230" s="20">
        <f t="shared" si="142"/>
        <v>92</v>
      </c>
      <c r="AN230" s="19">
        <v>37</v>
      </c>
      <c r="AO230" s="19">
        <v>39</v>
      </c>
      <c r="AP230" s="20">
        <f t="shared" si="143"/>
        <v>95</v>
      </c>
      <c r="AQ230" s="19">
        <v>24</v>
      </c>
      <c r="AR230" s="19">
        <v>26</v>
      </c>
      <c r="AS230" s="20">
        <f t="shared" si="144"/>
        <v>92</v>
      </c>
      <c r="AT230" s="20">
        <f t="shared" si="145"/>
        <v>93</v>
      </c>
      <c r="AU230" s="19">
        <v>37</v>
      </c>
      <c r="AV230" s="19">
        <v>39</v>
      </c>
      <c r="AW230" s="20">
        <f t="shared" si="146"/>
        <v>95</v>
      </c>
      <c r="AX230" s="19">
        <v>38</v>
      </c>
      <c r="AY230" s="19">
        <v>39</v>
      </c>
      <c r="AZ230" s="20">
        <f t="shared" si="147"/>
        <v>97</v>
      </c>
      <c r="BA230" s="19">
        <v>39</v>
      </c>
      <c r="BB230" s="19">
        <v>39</v>
      </c>
      <c r="BC230" s="20">
        <f t="shared" si="148"/>
        <v>100</v>
      </c>
      <c r="BD230" s="20">
        <f t="shared" si="149"/>
        <v>98</v>
      </c>
      <c r="BE230" s="20">
        <f t="shared" si="150"/>
        <v>84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232</v>
      </c>
      <c r="BJ230" s="19">
        <f t="shared" si="154"/>
        <v>1</v>
      </c>
      <c r="BK230" s="19">
        <f t="shared" si="155"/>
        <v>204</v>
      </c>
      <c r="BL230" s="19">
        <f t="shared" si="156"/>
        <v>314</v>
      </c>
      <c r="BM230" s="19">
        <f t="shared" si="157"/>
        <v>202</v>
      </c>
      <c r="BN230" s="19">
        <f t="shared" si="158"/>
        <v>185</v>
      </c>
      <c r="BO230" s="19">
        <f t="shared" si="159"/>
        <v>1</v>
      </c>
      <c r="BP230" s="19">
        <f t="shared" si="160"/>
        <v>213</v>
      </c>
      <c r="BQ230" s="19">
        <f t="shared" si="161"/>
        <v>338</v>
      </c>
      <c r="BR230" s="19">
        <f t="shared" si="162"/>
        <v>347</v>
      </c>
      <c r="BS230" s="19">
        <f t="shared" si="163"/>
        <v>244</v>
      </c>
      <c r="BT230" s="19">
        <f t="shared" si="164"/>
        <v>109</v>
      </c>
      <c r="BU230" s="19">
        <f t="shared" si="165"/>
        <v>1</v>
      </c>
      <c r="BV230" s="19">
        <f t="shared" si="166"/>
        <v>268</v>
      </c>
      <c r="BW230" s="19">
        <f t="shared" si="167"/>
        <v>204</v>
      </c>
      <c r="BX230" s="19">
        <f t="shared" si="168"/>
        <v>217</v>
      </c>
      <c r="BY230" s="19">
        <f t="shared" si="169"/>
        <v>240</v>
      </c>
      <c r="BZ230" s="19">
        <f t="shared" si="170"/>
        <v>96</v>
      </c>
      <c r="CA230" s="18">
        <f t="shared" si="129"/>
        <v>84</v>
      </c>
      <c r="CB230" s="19">
        <f t="shared" si="171"/>
        <v>13</v>
      </c>
    </row>
    <row r="231" spans="1:80" s="16" customFormat="1" x14ac:dyDescent="0.2">
      <c r="A231" s="21">
        <v>349</v>
      </c>
      <c r="B231" s="34">
        <v>6641001599</v>
      </c>
      <c r="C231" s="5" t="s">
        <v>456</v>
      </c>
      <c r="D231" s="5" t="s">
        <v>377</v>
      </c>
      <c r="E231" s="19">
        <v>9</v>
      </c>
      <c r="F231" s="19">
        <v>37</v>
      </c>
      <c r="G231" s="22">
        <v>11</v>
      </c>
      <c r="H231" s="22">
        <v>38</v>
      </c>
      <c r="I231" s="22">
        <f t="shared" si="130"/>
        <v>90</v>
      </c>
      <c r="J231" s="19">
        <v>30</v>
      </c>
      <c r="K231" s="19">
        <v>3</v>
      </c>
      <c r="L231" s="19">
        <f t="shared" si="131"/>
        <v>90</v>
      </c>
      <c r="M231" s="19">
        <v>103</v>
      </c>
      <c r="N231" s="19">
        <v>87</v>
      </c>
      <c r="O231" s="19">
        <v>104</v>
      </c>
      <c r="P231" s="19">
        <v>88</v>
      </c>
      <c r="Q231" s="19">
        <f t="shared" si="132"/>
        <v>99</v>
      </c>
      <c r="R231" s="19">
        <f t="shared" si="133"/>
        <v>94</v>
      </c>
      <c r="S231" s="19">
        <v>20</v>
      </c>
      <c r="T231" s="19">
        <v>5</v>
      </c>
      <c r="U231" s="19">
        <f t="shared" si="134"/>
        <v>100</v>
      </c>
      <c r="V231" s="19">
        <v>116</v>
      </c>
      <c r="W231" s="23">
        <v>117</v>
      </c>
      <c r="X231" s="20">
        <f t="shared" si="135"/>
        <v>99</v>
      </c>
      <c r="Y231" s="42">
        <f t="shared" si="136"/>
        <v>100</v>
      </c>
      <c r="Z231" s="20">
        <f t="shared" si="137"/>
        <v>100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1</v>
      </c>
      <c r="AF231" s="19">
        <f t="shared" si="139"/>
        <v>20</v>
      </c>
      <c r="AG231" s="19">
        <v>8</v>
      </c>
      <c r="AH231" s="19">
        <v>8</v>
      </c>
      <c r="AI231" s="20">
        <f t="shared" si="140"/>
        <v>100</v>
      </c>
      <c r="AJ231" s="42">
        <f t="shared" si="141"/>
        <v>38</v>
      </c>
      <c r="AK231" s="19">
        <v>92</v>
      </c>
      <c r="AL231" s="19">
        <v>117</v>
      </c>
      <c r="AM231" s="20">
        <f t="shared" si="142"/>
        <v>79</v>
      </c>
      <c r="AN231" s="19">
        <v>115</v>
      </c>
      <c r="AO231" s="19">
        <v>117</v>
      </c>
      <c r="AP231" s="20">
        <f t="shared" si="143"/>
        <v>98</v>
      </c>
      <c r="AQ231" s="19">
        <v>95</v>
      </c>
      <c r="AR231" s="19">
        <v>96</v>
      </c>
      <c r="AS231" s="20">
        <f t="shared" si="144"/>
        <v>99</v>
      </c>
      <c r="AT231" s="20">
        <f t="shared" si="145"/>
        <v>91</v>
      </c>
      <c r="AU231" s="19">
        <v>113</v>
      </c>
      <c r="AV231" s="19">
        <v>117</v>
      </c>
      <c r="AW231" s="20">
        <f t="shared" si="146"/>
        <v>97</v>
      </c>
      <c r="AX231" s="19">
        <v>114</v>
      </c>
      <c r="AY231" s="19">
        <v>117</v>
      </c>
      <c r="AZ231" s="20">
        <f t="shared" si="147"/>
        <v>97</v>
      </c>
      <c r="BA231" s="19">
        <v>115</v>
      </c>
      <c r="BB231" s="19">
        <v>117</v>
      </c>
      <c r="BC231" s="20">
        <f t="shared" si="148"/>
        <v>98</v>
      </c>
      <c r="BD231" s="20">
        <f t="shared" si="149"/>
        <v>98</v>
      </c>
      <c r="BE231" s="20">
        <f t="shared" si="150"/>
        <v>84</v>
      </c>
      <c r="BF231" s="24"/>
      <c r="BG231" s="19">
        <f t="shared" si="151"/>
        <v>228</v>
      </c>
      <c r="BH231" s="19">
        <f t="shared" si="152"/>
        <v>239</v>
      </c>
      <c r="BI231" s="19">
        <f t="shared" si="153"/>
        <v>52</v>
      </c>
      <c r="BJ231" s="19">
        <f t="shared" si="154"/>
        <v>1</v>
      </c>
      <c r="BK231" s="19">
        <f t="shared" si="155"/>
        <v>1</v>
      </c>
      <c r="BL231" s="19">
        <f t="shared" si="156"/>
        <v>27</v>
      </c>
      <c r="BM231" s="19">
        <f t="shared" si="157"/>
        <v>202</v>
      </c>
      <c r="BN231" s="19">
        <f t="shared" si="158"/>
        <v>269</v>
      </c>
      <c r="BO231" s="19">
        <f t="shared" si="159"/>
        <v>1</v>
      </c>
      <c r="BP231" s="19">
        <f t="shared" si="160"/>
        <v>284</v>
      </c>
      <c r="BQ231" s="19">
        <f t="shared" si="161"/>
        <v>198</v>
      </c>
      <c r="BR231" s="19">
        <f t="shared" si="162"/>
        <v>112</v>
      </c>
      <c r="BS231" s="19">
        <f t="shared" si="163"/>
        <v>168</v>
      </c>
      <c r="BT231" s="19">
        <f t="shared" si="164"/>
        <v>109</v>
      </c>
      <c r="BU231" s="19">
        <f t="shared" si="165"/>
        <v>159</v>
      </c>
      <c r="BV231" s="19">
        <f t="shared" si="166"/>
        <v>199</v>
      </c>
      <c r="BW231" s="19">
        <f t="shared" si="167"/>
        <v>1</v>
      </c>
      <c r="BX231" s="19">
        <f t="shared" si="168"/>
        <v>280</v>
      </c>
      <c r="BY231" s="19">
        <f t="shared" si="169"/>
        <v>276</v>
      </c>
      <c r="BZ231" s="19">
        <f t="shared" si="170"/>
        <v>96</v>
      </c>
      <c r="CA231" s="18">
        <f t="shared" si="129"/>
        <v>84</v>
      </c>
      <c r="CB231" s="19">
        <f t="shared" si="171"/>
        <v>13</v>
      </c>
    </row>
    <row r="232" spans="1:80" s="16" customFormat="1" ht="30" x14ac:dyDescent="0.2">
      <c r="A232" s="21">
        <v>371</v>
      </c>
      <c r="B232" s="34">
        <v>6615003374</v>
      </c>
      <c r="C232" s="5" t="s">
        <v>461</v>
      </c>
      <c r="D232" s="5" t="s">
        <v>397</v>
      </c>
      <c r="E232" s="19">
        <v>7</v>
      </c>
      <c r="F232" s="19">
        <v>36</v>
      </c>
      <c r="G232" s="22">
        <v>9</v>
      </c>
      <c r="H232" s="22">
        <v>36</v>
      </c>
      <c r="I232" s="22">
        <f t="shared" si="130"/>
        <v>89</v>
      </c>
      <c r="J232" s="19">
        <v>30</v>
      </c>
      <c r="K232" s="19">
        <v>4</v>
      </c>
      <c r="L232" s="19">
        <f t="shared" si="131"/>
        <v>100</v>
      </c>
      <c r="M232" s="19">
        <v>26</v>
      </c>
      <c r="N232" s="19">
        <v>26</v>
      </c>
      <c r="O232" s="19">
        <v>26</v>
      </c>
      <c r="P232" s="19">
        <v>26</v>
      </c>
      <c r="Q232" s="19">
        <f t="shared" si="132"/>
        <v>100</v>
      </c>
      <c r="R232" s="19">
        <f t="shared" si="133"/>
        <v>97</v>
      </c>
      <c r="S232" s="19">
        <v>20</v>
      </c>
      <c r="T232" s="19">
        <v>4</v>
      </c>
      <c r="U232" s="19">
        <f t="shared" si="134"/>
        <v>80</v>
      </c>
      <c r="V232" s="19">
        <v>26</v>
      </c>
      <c r="W232" s="23">
        <v>29</v>
      </c>
      <c r="X232" s="20">
        <f t="shared" si="135"/>
        <v>90</v>
      </c>
      <c r="Y232" s="42">
        <f t="shared" si="136"/>
        <v>85</v>
      </c>
      <c r="Z232" s="20">
        <f t="shared" si="137"/>
        <v>85</v>
      </c>
      <c r="AA232" s="19">
        <v>20</v>
      </c>
      <c r="AB232" s="19">
        <v>0</v>
      </c>
      <c r="AC232" s="19">
        <f t="shared" si="138"/>
        <v>0</v>
      </c>
      <c r="AD232" s="19">
        <v>20</v>
      </c>
      <c r="AE232" s="19">
        <v>1</v>
      </c>
      <c r="AF232" s="19">
        <f t="shared" si="139"/>
        <v>20</v>
      </c>
      <c r="AG232" s="19">
        <v>1</v>
      </c>
      <c r="AH232" s="19">
        <v>1</v>
      </c>
      <c r="AI232" s="20">
        <f t="shared" si="140"/>
        <v>100</v>
      </c>
      <c r="AJ232" s="42">
        <f t="shared" si="141"/>
        <v>38</v>
      </c>
      <c r="AK232" s="19">
        <v>29</v>
      </c>
      <c r="AL232" s="19">
        <v>29</v>
      </c>
      <c r="AM232" s="20">
        <f t="shared" si="142"/>
        <v>100</v>
      </c>
      <c r="AN232" s="19">
        <v>29</v>
      </c>
      <c r="AO232" s="19">
        <v>29</v>
      </c>
      <c r="AP232" s="20">
        <f t="shared" si="143"/>
        <v>100</v>
      </c>
      <c r="AQ232" s="19">
        <v>26</v>
      </c>
      <c r="AR232" s="19">
        <v>26</v>
      </c>
      <c r="AS232" s="20">
        <f t="shared" si="144"/>
        <v>100</v>
      </c>
      <c r="AT232" s="20">
        <f t="shared" si="145"/>
        <v>100</v>
      </c>
      <c r="AU232" s="19">
        <v>29</v>
      </c>
      <c r="AV232" s="19">
        <v>29</v>
      </c>
      <c r="AW232" s="20">
        <f t="shared" si="146"/>
        <v>100</v>
      </c>
      <c r="AX232" s="19">
        <v>28</v>
      </c>
      <c r="AY232" s="19">
        <v>29</v>
      </c>
      <c r="AZ232" s="20">
        <f t="shared" si="147"/>
        <v>97</v>
      </c>
      <c r="BA232" s="19">
        <v>29</v>
      </c>
      <c r="BB232" s="19">
        <v>29</v>
      </c>
      <c r="BC232" s="20">
        <f t="shared" si="148"/>
        <v>100</v>
      </c>
      <c r="BD232" s="20">
        <f t="shared" si="149"/>
        <v>99</v>
      </c>
      <c r="BE232" s="20">
        <f t="shared" si="150"/>
        <v>84</v>
      </c>
      <c r="BF232" s="24"/>
      <c r="BG232" s="19">
        <f t="shared" si="151"/>
        <v>258</v>
      </c>
      <c r="BH232" s="19">
        <f t="shared" si="152"/>
        <v>1</v>
      </c>
      <c r="BI232" s="19">
        <f t="shared" si="153"/>
        <v>1</v>
      </c>
      <c r="BJ232" s="19">
        <f t="shared" si="154"/>
        <v>253</v>
      </c>
      <c r="BK232" s="19">
        <f t="shared" si="155"/>
        <v>268</v>
      </c>
      <c r="BL232" s="19">
        <f t="shared" si="156"/>
        <v>159</v>
      </c>
      <c r="BM232" s="19">
        <f t="shared" si="157"/>
        <v>202</v>
      </c>
      <c r="BN232" s="19">
        <f t="shared" si="158"/>
        <v>269</v>
      </c>
      <c r="BO232" s="19">
        <f t="shared" si="159"/>
        <v>1</v>
      </c>
      <c r="BP232" s="19">
        <f t="shared" si="160"/>
        <v>1</v>
      </c>
      <c r="BQ232" s="19">
        <f t="shared" si="161"/>
        <v>1</v>
      </c>
      <c r="BR232" s="19">
        <f t="shared" si="162"/>
        <v>1</v>
      </c>
      <c r="BS232" s="19">
        <f t="shared" si="163"/>
        <v>1</v>
      </c>
      <c r="BT232" s="19">
        <f t="shared" si="164"/>
        <v>109</v>
      </c>
      <c r="BU232" s="19">
        <f t="shared" si="165"/>
        <v>1</v>
      </c>
      <c r="BV232" s="19">
        <f t="shared" si="166"/>
        <v>59</v>
      </c>
      <c r="BW232" s="19">
        <f t="shared" si="167"/>
        <v>268</v>
      </c>
      <c r="BX232" s="19">
        <f t="shared" si="168"/>
        <v>280</v>
      </c>
      <c r="BY232" s="19">
        <f t="shared" si="169"/>
        <v>1</v>
      </c>
      <c r="BZ232" s="19">
        <f t="shared" si="170"/>
        <v>36</v>
      </c>
      <c r="CA232" s="18">
        <f t="shared" si="129"/>
        <v>84</v>
      </c>
      <c r="CB232" s="19">
        <f t="shared" si="171"/>
        <v>13</v>
      </c>
    </row>
    <row r="233" spans="1:80" s="16" customFormat="1" ht="45" x14ac:dyDescent="0.2">
      <c r="A233" s="21">
        <v>377</v>
      </c>
      <c r="B233" s="34">
        <v>6615000905</v>
      </c>
      <c r="C233" s="5" t="s">
        <v>461</v>
      </c>
      <c r="D233" s="5" t="s">
        <v>403</v>
      </c>
      <c r="E233" s="19">
        <v>10</v>
      </c>
      <c r="F233" s="19">
        <v>38</v>
      </c>
      <c r="G233" s="22">
        <v>11</v>
      </c>
      <c r="H233" s="22">
        <v>38</v>
      </c>
      <c r="I233" s="22">
        <f t="shared" si="130"/>
        <v>95</v>
      </c>
      <c r="J233" s="19">
        <v>30</v>
      </c>
      <c r="K233" s="19">
        <v>3</v>
      </c>
      <c r="L233" s="19">
        <f t="shared" si="131"/>
        <v>90</v>
      </c>
      <c r="M233" s="19">
        <v>29</v>
      </c>
      <c r="N233" s="19">
        <v>28</v>
      </c>
      <c r="O233" s="19">
        <v>30</v>
      </c>
      <c r="P233" s="19">
        <v>28</v>
      </c>
      <c r="Q233" s="19">
        <f t="shared" si="132"/>
        <v>98</v>
      </c>
      <c r="R233" s="19">
        <f t="shared" si="133"/>
        <v>95</v>
      </c>
      <c r="S233" s="19">
        <v>20</v>
      </c>
      <c r="T233" s="19">
        <v>4</v>
      </c>
      <c r="U233" s="19">
        <f t="shared" si="134"/>
        <v>80</v>
      </c>
      <c r="V233" s="19">
        <v>30</v>
      </c>
      <c r="W233" s="23">
        <v>31</v>
      </c>
      <c r="X233" s="20">
        <f t="shared" si="135"/>
        <v>97</v>
      </c>
      <c r="Y233" s="42">
        <f t="shared" si="136"/>
        <v>89</v>
      </c>
      <c r="Z233" s="20">
        <f t="shared" si="137"/>
        <v>89</v>
      </c>
      <c r="AA233" s="19">
        <v>20</v>
      </c>
      <c r="AB233" s="19">
        <v>0</v>
      </c>
      <c r="AC233" s="19">
        <f t="shared" si="138"/>
        <v>0</v>
      </c>
      <c r="AD233" s="19">
        <v>20</v>
      </c>
      <c r="AE233" s="19">
        <v>1</v>
      </c>
      <c r="AF233" s="19">
        <f t="shared" si="139"/>
        <v>20</v>
      </c>
      <c r="AG233" s="19">
        <v>1</v>
      </c>
      <c r="AH233" s="19">
        <v>1</v>
      </c>
      <c r="AI233" s="20">
        <f t="shared" si="140"/>
        <v>100</v>
      </c>
      <c r="AJ233" s="42">
        <f t="shared" si="141"/>
        <v>38</v>
      </c>
      <c r="AK233" s="19">
        <v>30</v>
      </c>
      <c r="AL233" s="19">
        <v>31</v>
      </c>
      <c r="AM233" s="20">
        <f t="shared" si="142"/>
        <v>97</v>
      </c>
      <c r="AN233" s="19">
        <v>31</v>
      </c>
      <c r="AO233" s="19">
        <v>31</v>
      </c>
      <c r="AP233" s="20">
        <f t="shared" si="143"/>
        <v>100</v>
      </c>
      <c r="AQ233" s="19">
        <v>27</v>
      </c>
      <c r="AR233" s="19">
        <v>27</v>
      </c>
      <c r="AS233" s="20">
        <f t="shared" si="144"/>
        <v>100</v>
      </c>
      <c r="AT233" s="20">
        <f t="shared" si="145"/>
        <v>99</v>
      </c>
      <c r="AU233" s="19">
        <v>31</v>
      </c>
      <c r="AV233" s="19">
        <v>31</v>
      </c>
      <c r="AW233" s="20">
        <f t="shared" si="146"/>
        <v>100</v>
      </c>
      <c r="AX233" s="19">
        <v>31</v>
      </c>
      <c r="AY233" s="19">
        <v>31</v>
      </c>
      <c r="AZ233" s="20">
        <f t="shared" si="147"/>
        <v>100</v>
      </c>
      <c r="BA233" s="19">
        <v>31</v>
      </c>
      <c r="BB233" s="19">
        <v>31</v>
      </c>
      <c r="BC233" s="20">
        <f t="shared" si="148"/>
        <v>100</v>
      </c>
      <c r="BD233" s="20">
        <f t="shared" si="149"/>
        <v>100</v>
      </c>
      <c r="BE233" s="20">
        <f t="shared" si="150"/>
        <v>84</v>
      </c>
      <c r="BF233" s="24"/>
      <c r="BG233" s="19">
        <f t="shared" si="151"/>
        <v>41</v>
      </c>
      <c r="BH233" s="19">
        <f t="shared" si="152"/>
        <v>239</v>
      </c>
      <c r="BI233" s="19">
        <f t="shared" si="153"/>
        <v>94</v>
      </c>
      <c r="BJ233" s="19">
        <f t="shared" si="154"/>
        <v>253</v>
      </c>
      <c r="BK233" s="19">
        <f t="shared" si="155"/>
        <v>223</v>
      </c>
      <c r="BL233" s="19">
        <f t="shared" si="156"/>
        <v>35</v>
      </c>
      <c r="BM233" s="19">
        <f t="shared" si="157"/>
        <v>202</v>
      </c>
      <c r="BN233" s="19">
        <f t="shared" si="158"/>
        <v>269</v>
      </c>
      <c r="BO233" s="19">
        <f t="shared" si="159"/>
        <v>1</v>
      </c>
      <c r="BP233" s="19">
        <f t="shared" si="160"/>
        <v>98</v>
      </c>
      <c r="BQ233" s="19">
        <f t="shared" si="161"/>
        <v>1</v>
      </c>
      <c r="BR233" s="19">
        <f t="shared" si="162"/>
        <v>1</v>
      </c>
      <c r="BS233" s="19">
        <f t="shared" si="163"/>
        <v>1</v>
      </c>
      <c r="BT233" s="19">
        <f t="shared" si="164"/>
        <v>1</v>
      </c>
      <c r="BU233" s="19">
        <f t="shared" si="165"/>
        <v>1</v>
      </c>
      <c r="BV233" s="19">
        <f t="shared" si="166"/>
        <v>142</v>
      </c>
      <c r="BW233" s="19">
        <f t="shared" si="167"/>
        <v>223</v>
      </c>
      <c r="BX233" s="19">
        <f t="shared" si="168"/>
        <v>280</v>
      </c>
      <c r="BY233" s="19">
        <f t="shared" si="169"/>
        <v>31</v>
      </c>
      <c r="BZ233" s="19">
        <f t="shared" si="170"/>
        <v>1</v>
      </c>
      <c r="CA233" s="18">
        <f t="shared" si="129"/>
        <v>84</v>
      </c>
      <c r="CB233" s="19">
        <f t="shared" si="171"/>
        <v>13</v>
      </c>
    </row>
    <row r="234" spans="1:80" s="16" customFormat="1" ht="45" x14ac:dyDescent="0.2">
      <c r="A234" s="21">
        <v>52</v>
      </c>
      <c r="B234" s="34">
        <v>6663049883</v>
      </c>
      <c r="C234" s="5" t="s">
        <v>504</v>
      </c>
      <c r="D234" s="5" t="s">
        <v>89</v>
      </c>
      <c r="E234" s="19">
        <v>10</v>
      </c>
      <c r="F234" s="19">
        <v>38</v>
      </c>
      <c r="G234" s="22">
        <v>11</v>
      </c>
      <c r="H234" s="22">
        <v>38</v>
      </c>
      <c r="I234" s="22">
        <f t="shared" si="130"/>
        <v>95</v>
      </c>
      <c r="J234" s="19">
        <v>30</v>
      </c>
      <c r="K234" s="19">
        <v>4</v>
      </c>
      <c r="L234" s="19">
        <f t="shared" si="131"/>
        <v>100</v>
      </c>
      <c r="M234" s="19">
        <v>164</v>
      </c>
      <c r="N234" s="19">
        <v>122</v>
      </c>
      <c r="O234" s="19">
        <v>175</v>
      </c>
      <c r="P234" s="19">
        <v>139</v>
      </c>
      <c r="Q234" s="19">
        <f t="shared" si="132"/>
        <v>91</v>
      </c>
      <c r="R234" s="19">
        <f t="shared" si="133"/>
        <v>95</v>
      </c>
      <c r="S234" s="19">
        <v>20</v>
      </c>
      <c r="T234" s="19">
        <v>4</v>
      </c>
      <c r="U234" s="19">
        <f t="shared" si="134"/>
        <v>80</v>
      </c>
      <c r="V234" s="19">
        <v>175</v>
      </c>
      <c r="W234" s="23">
        <v>216</v>
      </c>
      <c r="X234" s="20">
        <f t="shared" si="135"/>
        <v>81</v>
      </c>
      <c r="Y234" s="42">
        <f t="shared" si="136"/>
        <v>81</v>
      </c>
      <c r="Z234" s="20">
        <f t="shared" si="137"/>
        <v>81</v>
      </c>
      <c r="AA234" s="19">
        <v>20</v>
      </c>
      <c r="AB234" s="19">
        <v>2</v>
      </c>
      <c r="AC234" s="19">
        <f t="shared" si="138"/>
        <v>40</v>
      </c>
      <c r="AD234" s="19">
        <v>20</v>
      </c>
      <c r="AE234" s="19">
        <v>1</v>
      </c>
      <c r="AF234" s="19">
        <f t="shared" si="139"/>
        <v>20</v>
      </c>
      <c r="AG234" s="19">
        <v>3</v>
      </c>
      <c r="AH234" s="19">
        <v>4</v>
      </c>
      <c r="AI234" s="20">
        <f t="shared" si="140"/>
        <v>75</v>
      </c>
      <c r="AJ234" s="42">
        <f t="shared" si="141"/>
        <v>43</v>
      </c>
      <c r="AK234" s="19">
        <v>210</v>
      </c>
      <c r="AL234" s="19">
        <v>216</v>
      </c>
      <c r="AM234" s="20">
        <f t="shared" si="142"/>
        <v>97</v>
      </c>
      <c r="AN234" s="19">
        <v>216</v>
      </c>
      <c r="AO234" s="19">
        <v>216</v>
      </c>
      <c r="AP234" s="20">
        <f t="shared" si="143"/>
        <v>100</v>
      </c>
      <c r="AQ234" s="19">
        <v>140</v>
      </c>
      <c r="AR234" s="19">
        <v>142</v>
      </c>
      <c r="AS234" s="20">
        <f t="shared" si="144"/>
        <v>99</v>
      </c>
      <c r="AT234" s="20">
        <f t="shared" si="145"/>
        <v>99</v>
      </c>
      <c r="AU234" s="19">
        <v>214</v>
      </c>
      <c r="AV234" s="19">
        <v>216</v>
      </c>
      <c r="AW234" s="20">
        <f t="shared" si="146"/>
        <v>99</v>
      </c>
      <c r="AX234" s="19">
        <v>203</v>
      </c>
      <c r="AY234" s="19">
        <v>216</v>
      </c>
      <c r="AZ234" s="20">
        <f t="shared" si="147"/>
        <v>94</v>
      </c>
      <c r="BA234" s="19">
        <v>215</v>
      </c>
      <c r="BB234" s="19">
        <v>216</v>
      </c>
      <c r="BC234" s="20">
        <f t="shared" si="148"/>
        <v>100</v>
      </c>
      <c r="BD234" s="20">
        <f t="shared" si="149"/>
        <v>99</v>
      </c>
      <c r="BE234" s="20">
        <f t="shared" si="150"/>
        <v>83</v>
      </c>
      <c r="BF234" s="24"/>
      <c r="BG234" s="19">
        <f t="shared" si="151"/>
        <v>41</v>
      </c>
      <c r="BH234" s="19">
        <f t="shared" si="152"/>
        <v>1</v>
      </c>
      <c r="BI234" s="19">
        <f t="shared" si="153"/>
        <v>332</v>
      </c>
      <c r="BJ234" s="19">
        <f t="shared" si="154"/>
        <v>253</v>
      </c>
      <c r="BK234" s="19">
        <f t="shared" si="155"/>
        <v>305</v>
      </c>
      <c r="BL234" s="19">
        <f t="shared" si="156"/>
        <v>295</v>
      </c>
      <c r="BM234" s="19">
        <f t="shared" si="157"/>
        <v>62</v>
      </c>
      <c r="BN234" s="19">
        <f t="shared" si="158"/>
        <v>269</v>
      </c>
      <c r="BO234" s="19">
        <f t="shared" si="159"/>
        <v>296</v>
      </c>
      <c r="BP234" s="19">
        <f t="shared" si="160"/>
        <v>98</v>
      </c>
      <c r="BQ234" s="19">
        <f t="shared" si="161"/>
        <v>1</v>
      </c>
      <c r="BR234" s="19">
        <f t="shared" si="162"/>
        <v>112</v>
      </c>
      <c r="BS234" s="19">
        <f t="shared" si="163"/>
        <v>78</v>
      </c>
      <c r="BT234" s="19">
        <f t="shared" si="164"/>
        <v>227</v>
      </c>
      <c r="BU234" s="19">
        <f t="shared" si="165"/>
        <v>1</v>
      </c>
      <c r="BV234" s="19">
        <f t="shared" si="166"/>
        <v>142</v>
      </c>
      <c r="BW234" s="19">
        <f t="shared" si="167"/>
        <v>305</v>
      </c>
      <c r="BX234" s="19">
        <f t="shared" si="168"/>
        <v>260</v>
      </c>
      <c r="BY234" s="19">
        <f t="shared" si="169"/>
        <v>31</v>
      </c>
      <c r="BZ234" s="19">
        <f t="shared" si="170"/>
        <v>36</v>
      </c>
      <c r="CA234" s="18">
        <f t="shared" si="129"/>
        <v>83</v>
      </c>
      <c r="CB234" s="19">
        <f t="shared" si="171"/>
        <v>14</v>
      </c>
    </row>
    <row r="235" spans="1:80" s="16" customFormat="1" ht="45" x14ac:dyDescent="0.2">
      <c r="A235" s="21">
        <v>54</v>
      </c>
      <c r="B235" s="34">
        <v>6662105687</v>
      </c>
      <c r="C235" s="5" t="s">
        <v>504</v>
      </c>
      <c r="D235" s="5" t="s">
        <v>91</v>
      </c>
      <c r="E235" s="19">
        <v>10</v>
      </c>
      <c r="F235" s="19">
        <v>38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96</v>
      </c>
      <c r="N235" s="19">
        <v>110</v>
      </c>
      <c r="O235" s="19">
        <v>102</v>
      </c>
      <c r="P235" s="19">
        <v>111</v>
      </c>
      <c r="Q235" s="19">
        <f t="shared" si="132"/>
        <v>97</v>
      </c>
      <c r="R235" s="19">
        <f t="shared" si="133"/>
        <v>94</v>
      </c>
      <c r="S235" s="19">
        <v>20</v>
      </c>
      <c r="T235" s="19">
        <v>5</v>
      </c>
      <c r="U235" s="19">
        <f t="shared" si="134"/>
        <v>100</v>
      </c>
      <c r="V235" s="19">
        <v>81</v>
      </c>
      <c r="W235" s="23">
        <v>114</v>
      </c>
      <c r="X235" s="20">
        <f t="shared" si="135"/>
        <v>71</v>
      </c>
      <c r="Y235" s="42">
        <f t="shared" si="136"/>
        <v>86</v>
      </c>
      <c r="Z235" s="20">
        <f t="shared" si="137"/>
        <v>86</v>
      </c>
      <c r="AA235" s="19">
        <v>20</v>
      </c>
      <c r="AB235" s="19">
        <v>1</v>
      </c>
      <c r="AC235" s="19">
        <f t="shared" si="138"/>
        <v>20</v>
      </c>
      <c r="AD235" s="19">
        <v>20</v>
      </c>
      <c r="AE235" s="19">
        <v>3</v>
      </c>
      <c r="AF235" s="19">
        <f t="shared" si="139"/>
        <v>60</v>
      </c>
      <c r="AG235" s="19">
        <v>3</v>
      </c>
      <c r="AH235" s="19">
        <v>4</v>
      </c>
      <c r="AI235" s="20">
        <f t="shared" si="140"/>
        <v>75</v>
      </c>
      <c r="AJ235" s="42">
        <f t="shared" si="141"/>
        <v>53</v>
      </c>
      <c r="AK235" s="19">
        <v>70</v>
      </c>
      <c r="AL235" s="19">
        <v>114</v>
      </c>
      <c r="AM235" s="20">
        <f t="shared" si="142"/>
        <v>61</v>
      </c>
      <c r="AN235" s="19">
        <v>113</v>
      </c>
      <c r="AO235" s="19">
        <v>114</v>
      </c>
      <c r="AP235" s="20">
        <f t="shared" si="143"/>
        <v>99</v>
      </c>
      <c r="AQ235" s="19">
        <v>97</v>
      </c>
      <c r="AR235" s="19">
        <v>100</v>
      </c>
      <c r="AS235" s="20">
        <f t="shared" si="144"/>
        <v>97</v>
      </c>
      <c r="AT235" s="20">
        <f t="shared" si="145"/>
        <v>83</v>
      </c>
      <c r="AU235" s="19">
        <v>109</v>
      </c>
      <c r="AV235" s="19">
        <v>114</v>
      </c>
      <c r="AW235" s="20">
        <f t="shared" si="146"/>
        <v>96</v>
      </c>
      <c r="AX235" s="19">
        <v>106</v>
      </c>
      <c r="AY235" s="19">
        <v>114</v>
      </c>
      <c r="AZ235" s="20">
        <f t="shared" si="147"/>
        <v>93</v>
      </c>
      <c r="BA235" s="19">
        <v>114</v>
      </c>
      <c r="BB235" s="19">
        <v>114</v>
      </c>
      <c r="BC235" s="20">
        <f t="shared" si="148"/>
        <v>100</v>
      </c>
      <c r="BD235" s="20">
        <f t="shared" si="149"/>
        <v>97</v>
      </c>
      <c r="BE235" s="20">
        <f t="shared" si="150"/>
        <v>83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144</v>
      </c>
      <c r="BJ235" s="19">
        <f t="shared" si="154"/>
        <v>1</v>
      </c>
      <c r="BK235" s="19">
        <f t="shared" si="155"/>
        <v>257</v>
      </c>
      <c r="BL235" s="19">
        <f t="shared" si="156"/>
        <v>359</v>
      </c>
      <c r="BM235" s="19">
        <f t="shared" si="157"/>
        <v>117</v>
      </c>
      <c r="BN235" s="19">
        <f t="shared" si="158"/>
        <v>92</v>
      </c>
      <c r="BO235" s="19">
        <f t="shared" si="159"/>
        <v>296</v>
      </c>
      <c r="BP235" s="19">
        <f t="shared" si="160"/>
        <v>336</v>
      </c>
      <c r="BQ235" s="19">
        <f t="shared" si="161"/>
        <v>112</v>
      </c>
      <c r="BR235" s="19">
        <f t="shared" si="162"/>
        <v>233</v>
      </c>
      <c r="BS235" s="19">
        <f t="shared" si="163"/>
        <v>203</v>
      </c>
      <c r="BT235" s="19">
        <f t="shared" si="164"/>
        <v>258</v>
      </c>
      <c r="BU235" s="19">
        <f t="shared" si="165"/>
        <v>1</v>
      </c>
      <c r="BV235" s="19">
        <f t="shared" si="166"/>
        <v>199</v>
      </c>
      <c r="BW235" s="19">
        <f t="shared" si="167"/>
        <v>257</v>
      </c>
      <c r="BX235" s="19">
        <f t="shared" si="168"/>
        <v>170</v>
      </c>
      <c r="BY235" s="19">
        <f t="shared" si="169"/>
        <v>332</v>
      </c>
      <c r="BZ235" s="19">
        <f t="shared" si="170"/>
        <v>163</v>
      </c>
      <c r="CA235" s="18">
        <f t="shared" si="129"/>
        <v>83</v>
      </c>
      <c r="CB235" s="19">
        <f t="shared" si="171"/>
        <v>14</v>
      </c>
    </row>
    <row r="236" spans="1:80" s="16" customFormat="1" x14ac:dyDescent="0.2">
      <c r="A236" s="21">
        <v>84</v>
      </c>
      <c r="B236" s="34">
        <v>6667008581</v>
      </c>
      <c r="C236" s="5" t="s">
        <v>418</v>
      </c>
      <c r="D236" s="5" t="s">
        <v>121</v>
      </c>
      <c r="E236" s="19">
        <v>10</v>
      </c>
      <c r="F236" s="19">
        <v>31</v>
      </c>
      <c r="G236" s="22">
        <v>11</v>
      </c>
      <c r="H236" s="22">
        <v>38</v>
      </c>
      <c r="I236" s="22">
        <f t="shared" si="130"/>
        <v>86</v>
      </c>
      <c r="J236" s="19">
        <v>30</v>
      </c>
      <c r="K236" s="19">
        <v>4</v>
      </c>
      <c r="L236" s="19">
        <f t="shared" si="131"/>
        <v>100</v>
      </c>
      <c r="M236" s="19">
        <v>117</v>
      </c>
      <c r="N236" s="19">
        <v>116</v>
      </c>
      <c r="O236" s="19">
        <v>124</v>
      </c>
      <c r="P236" s="19">
        <v>124</v>
      </c>
      <c r="Q236" s="19">
        <f t="shared" si="132"/>
        <v>94</v>
      </c>
      <c r="R236" s="19">
        <f t="shared" si="133"/>
        <v>93</v>
      </c>
      <c r="S236" s="19">
        <v>20</v>
      </c>
      <c r="T236" s="19">
        <v>4</v>
      </c>
      <c r="U236" s="19">
        <f t="shared" si="134"/>
        <v>80</v>
      </c>
      <c r="V236" s="19">
        <v>123</v>
      </c>
      <c r="W236" s="23">
        <v>138</v>
      </c>
      <c r="X236" s="20">
        <f t="shared" si="135"/>
        <v>89</v>
      </c>
      <c r="Y236" s="42">
        <f t="shared" si="136"/>
        <v>85</v>
      </c>
      <c r="Z236" s="20">
        <f t="shared" si="137"/>
        <v>85</v>
      </c>
      <c r="AA236" s="19">
        <v>20</v>
      </c>
      <c r="AB236" s="19">
        <v>0</v>
      </c>
      <c r="AC236" s="19">
        <f t="shared" si="138"/>
        <v>0</v>
      </c>
      <c r="AD236" s="19">
        <v>20</v>
      </c>
      <c r="AE236" s="19">
        <v>2</v>
      </c>
      <c r="AF236" s="19">
        <f t="shared" si="139"/>
        <v>40</v>
      </c>
      <c r="AG236" s="19">
        <v>6</v>
      </c>
      <c r="AH236" s="19">
        <v>6</v>
      </c>
      <c r="AI236" s="20">
        <f t="shared" si="140"/>
        <v>100</v>
      </c>
      <c r="AJ236" s="42">
        <f t="shared" si="141"/>
        <v>46</v>
      </c>
      <c r="AK236" s="19">
        <v>118</v>
      </c>
      <c r="AL236" s="19">
        <v>138</v>
      </c>
      <c r="AM236" s="20">
        <f t="shared" si="142"/>
        <v>86</v>
      </c>
      <c r="AN236" s="19">
        <v>137</v>
      </c>
      <c r="AO236" s="19">
        <v>138</v>
      </c>
      <c r="AP236" s="20">
        <f t="shared" si="143"/>
        <v>99</v>
      </c>
      <c r="AQ236" s="19">
        <v>103</v>
      </c>
      <c r="AR236" s="19">
        <v>109</v>
      </c>
      <c r="AS236" s="20">
        <f t="shared" si="144"/>
        <v>94</v>
      </c>
      <c r="AT236" s="20">
        <f t="shared" si="145"/>
        <v>93</v>
      </c>
      <c r="AU236" s="19">
        <v>134</v>
      </c>
      <c r="AV236" s="19">
        <v>138</v>
      </c>
      <c r="AW236" s="20">
        <f t="shared" si="146"/>
        <v>97</v>
      </c>
      <c r="AX236" s="19">
        <v>130</v>
      </c>
      <c r="AY236" s="19">
        <v>138</v>
      </c>
      <c r="AZ236" s="20">
        <f t="shared" si="147"/>
        <v>94</v>
      </c>
      <c r="BA236" s="19">
        <v>136</v>
      </c>
      <c r="BB236" s="19">
        <v>138</v>
      </c>
      <c r="BC236" s="20">
        <f t="shared" si="148"/>
        <v>99</v>
      </c>
      <c r="BD236" s="20">
        <f t="shared" si="149"/>
        <v>97</v>
      </c>
      <c r="BE236" s="20">
        <f t="shared" si="150"/>
        <v>83</v>
      </c>
      <c r="BF236" s="24"/>
      <c r="BG236" s="19">
        <f t="shared" si="151"/>
        <v>289</v>
      </c>
      <c r="BH236" s="19">
        <f t="shared" si="152"/>
        <v>1</v>
      </c>
      <c r="BI236" s="19">
        <f t="shared" si="153"/>
        <v>272</v>
      </c>
      <c r="BJ236" s="19">
        <f t="shared" si="154"/>
        <v>253</v>
      </c>
      <c r="BK236" s="19">
        <f t="shared" si="155"/>
        <v>268</v>
      </c>
      <c r="BL236" s="19">
        <f t="shared" si="156"/>
        <v>175</v>
      </c>
      <c r="BM236" s="19">
        <f t="shared" si="157"/>
        <v>202</v>
      </c>
      <c r="BN236" s="19">
        <f t="shared" si="158"/>
        <v>185</v>
      </c>
      <c r="BO236" s="19">
        <f t="shared" si="159"/>
        <v>1</v>
      </c>
      <c r="BP236" s="19">
        <f t="shared" si="160"/>
        <v>257</v>
      </c>
      <c r="BQ236" s="19">
        <f t="shared" si="161"/>
        <v>112</v>
      </c>
      <c r="BR236" s="19">
        <f t="shared" si="162"/>
        <v>328</v>
      </c>
      <c r="BS236" s="19">
        <f t="shared" si="163"/>
        <v>168</v>
      </c>
      <c r="BT236" s="19">
        <f t="shared" si="164"/>
        <v>227</v>
      </c>
      <c r="BU236" s="19">
        <f t="shared" si="165"/>
        <v>97</v>
      </c>
      <c r="BV236" s="19">
        <f t="shared" si="166"/>
        <v>239</v>
      </c>
      <c r="BW236" s="19">
        <f t="shared" si="167"/>
        <v>268</v>
      </c>
      <c r="BX236" s="19">
        <f t="shared" si="168"/>
        <v>217</v>
      </c>
      <c r="BY236" s="19">
        <f t="shared" si="169"/>
        <v>240</v>
      </c>
      <c r="BZ236" s="19">
        <f t="shared" si="170"/>
        <v>163</v>
      </c>
      <c r="CA236" s="18">
        <f t="shared" si="129"/>
        <v>83</v>
      </c>
      <c r="CB236" s="19">
        <f t="shared" si="171"/>
        <v>14</v>
      </c>
    </row>
    <row r="237" spans="1:80" s="16" customFormat="1" x14ac:dyDescent="0.2">
      <c r="A237" s="21">
        <v>96</v>
      </c>
      <c r="B237" s="34">
        <v>6668017652</v>
      </c>
      <c r="C237" s="5" t="s">
        <v>418</v>
      </c>
      <c r="D237" s="5" t="s">
        <v>133</v>
      </c>
      <c r="E237" s="19">
        <v>10</v>
      </c>
      <c r="F237" s="19">
        <v>32</v>
      </c>
      <c r="G237" s="22">
        <v>11</v>
      </c>
      <c r="H237" s="22">
        <v>38</v>
      </c>
      <c r="I237" s="22">
        <f t="shared" si="130"/>
        <v>88</v>
      </c>
      <c r="J237" s="19">
        <v>30</v>
      </c>
      <c r="K237" s="19">
        <v>4</v>
      </c>
      <c r="L237" s="19">
        <f t="shared" si="131"/>
        <v>100</v>
      </c>
      <c r="M237" s="19">
        <v>99</v>
      </c>
      <c r="N237" s="19">
        <v>102</v>
      </c>
      <c r="O237" s="19">
        <v>101</v>
      </c>
      <c r="P237" s="19">
        <v>108</v>
      </c>
      <c r="Q237" s="19">
        <f t="shared" si="132"/>
        <v>96</v>
      </c>
      <c r="R237" s="19">
        <f t="shared" si="133"/>
        <v>95</v>
      </c>
      <c r="S237" s="19">
        <v>20</v>
      </c>
      <c r="T237" s="19">
        <v>5</v>
      </c>
      <c r="U237" s="19">
        <f t="shared" si="134"/>
        <v>100</v>
      </c>
      <c r="V237" s="19">
        <v>86</v>
      </c>
      <c r="W237" s="23">
        <v>113</v>
      </c>
      <c r="X237" s="20">
        <f t="shared" si="135"/>
        <v>76</v>
      </c>
      <c r="Y237" s="42">
        <f t="shared" si="136"/>
        <v>88</v>
      </c>
      <c r="Z237" s="20">
        <f t="shared" si="137"/>
        <v>88</v>
      </c>
      <c r="AA237" s="19">
        <v>20</v>
      </c>
      <c r="AB237" s="19">
        <v>0</v>
      </c>
      <c r="AC237" s="19">
        <f t="shared" si="138"/>
        <v>0</v>
      </c>
      <c r="AD237" s="19">
        <v>20</v>
      </c>
      <c r="AE237" s="19">
        <v>2</v>
      </c>
      <c r="AF237" s="19">
        <f t="shared" si="139"/>
        <v>40</v>
      </c>
      <c r="AG237" s="19">
        <v>5</v>
      </c>
      <c r="AH237" s="19">
        <v>5</v>
      </c>
      <c r="AI237" s="20">
        <f t="shared" si="140"/>
        <v>100</v>
      </c>
      <c r="AJ237" s="42">
        <f t="shared" si="141"/>
        <v>46</v>
      </c>
      <c r="AK237" s="19">
        <v>92</v>
      </c>
      <c r="AL237" s="19">
        <v>113</v>
      </c>
      <c r="AM237" s="20">
        <f t="shared" si="142"/>
        <v>81</v>
      </c>
      <c r="AN237" s="19">
        <v>108</v>
      </c>
      <c r="AO237" s="19">
        <v>113</v>
      </c>
      <c r="AP237" s="20">
        <f t="shared" si="143"/>
        <v>96</v>
      </c>
      <c r="AQ237" s="19">
        <v>99</v>
      </c>
      <c r="AR237" s="19">
        <v>99</v>
      </c>
      <c r="AS237" s="20">
        <f t="shared" si="144"/>
        <v>100</v>
      </c>
      <c r="AT237" s="20">
        <f t="shared" si="145"/>
        <v>91</v>
      </c>
      <c r="AU237" s="19">
        <v>109</v>
      </c>
      <c r="AV237" s="19">
        <v>113</v>
      </c>
      <c r="AW237" s="20">
        <f t="shared" si="146"/>
        <v>96</v>
      </c>
      <c r="AX237" s="19">
        <v>102</v>
      </c>
      <c r="AY237" s="19">
        <v>113</v>
      </c>
      <c r="AZ237" s="20">
        <f t="shared" si="147"/>
        <v>90</v>
      </c>
      <c r="BA237" s="19">
        <v>113</v>
      </c>
      <c r="BB237" s="19">
        <v>113</v>
      </c>
      <c r="BC237" s="20">
        <f t="shared" si="148"/>
        <v>100</v>
      </c>
      <c r="BD237" s="20">
        <f t="shared" si="149"/>
        <v>97</v>
      </c>
      <c r="BE237" s="20">
        <f t="shared" si="150"/>
        <v>83</v>
      </c>
      <c r="BF237" s="24"/>
      <c r="BG237" s="19">
        <f t="shared" si="151"/>
        <v>270</v>
      </c>
      <c r="BH237" s="19">
        <f t="shared" si="152"/>
        <v>1</v>
      </c>
      <c r="BI237" s="19">
        <f t="shared" si="153"/>
        <v>181</v>
      </c>
      <c r="BJ237" s="19">
        <f t="shared" si="154"/>
        <v>1</v>
      </c>
      <c r="BK237" s="19">
        <f t="shared" si="155"/>
        <v>232</v>
      </c>
      <c r="BL237" s="19">
        <f t="shared" si="156"/>
        <v>334</v>
      </c>
      <c r="BM237" s="19">
        <f t="shared" si="157"/>
        <v>202</v>
      </c>
      <c r="BN237" s="19">
        <f t="shared" si="158"/>
        <v>185</v>
      </c>
      <c r="BO237" s="19">
        <f t="shared" si="159"/>
        <v>1</v>
      </c>
      <c r="BP237" s="19">
        <f t="shared" si="160"/>
        <v>279</v>
      </c>
      <c r="BQ237" s="19">
        <f t="shared" si="161"/>
        <v>306</v>
      </c>
      <c r="BR237" s="19">
        <f t="shared" si="162"/>
        <v>1</v>
      </c>
      <c r="BS237" s="19">
        <f t="shared" si="163"/>
        <v>203</v>
      </c>
      <c r="BT237" s="19">
        <f t="shared" si="164"/>
        <v>325</v>
      </c>
      <c r="BU237" s="19">
        <f t="shared" si="165"/>
        <v>1</v>
      </c>
      <c r="BV237" s="19">
        <f t="shared" si="166"/>
        <v>142</v>
      </c>
      <c r="BW237" s="19">
        <f t="shared" si="167"/>
        <v>232</v>
      </c>
      <c r="BX237" s="19">
        <f t="shared" si="168"/>
        <v>217</v>
      </c>
      <c r="BY237" s="19">
        <f t="shared" si="169"/>
        <v>276</v>
      </c>
      <c r="BZ237" s="19">
        <f t="shared" si="170"/>
        <v>163</v>
      </c>
      <c r="CA237" s="18">
        <f t="shared" si="129"/>
        <v>83</v>
      </c>
      <c r="CB237" s="19">
        <f t="shared" si="171"/>
        <v>14</v>
      </c>
    </row>
    <row r="238" spans="1:80" s="16" customFormat="1" x14ac:dyDescent="0.2">
      <c r="A238" s="21">
        <v>100</v>
      </c>
      <c r="B238" s="34">
        <v>6648010169</v>
      </c>
      <c r="C238" s="5" t="s">
        <v>418</v>
      </c>
      <c r="D238" s="5" t="s">
        <v>137</v>
      </c>
      <c r="E238" s="19">
        <v>8</v>
      </c>
      <c r="F238" s="19">
        <v>29</v>
      </c>
      <c r="G238" s="22">
        <v>11</v>
      </c>
      <c r="H238" s="22">
        <v>37</v>
      </c>
      <c r="I238" s="22">
        <f t="shared" si="130"/>
        <v>76</v>
      </c>
      <c r="J238" s="19">
        <v>30</v>
      </c>
      <c r="K238" s="19">
        <v>4</v>
      </c>
      <c r="L238" s="19">
        <f t="shared" si="131"/>
        <v>100</v>
      </c>
      <c r="M238" s="19">
        <v>20</v>
      </c>
      <c r="N238" s="19">
        <v>21</v>
      </c>
      <c r="O238" s="19">
        <v>20</v>
      </c>
      <c r="P238" s="19">
        <v>21</v>
      </c>
      <c r="Q238" s="19">
        <f t="shared" si="132"/>
        <v>100</v>
      </c>
      <c r="R238" s="19">
        <f t="shared" si="133"/>
        <v>93</v>
      </c>
      <c r="S238" s="19">
        <v>20</v>
      </c>
      <c r="T238" s="19">
        <v>5</v>
      </c>
      <c r="U238" s="19">
        <f t="shared" si="134"/>
        <v>100</v>
      </c>
      <c r="V238" s="19">
        <v>25</v>
      </c>
      <c r="W238" s="23">
        <v>26</v>
      </c>
      <c r="X238" s="20">
        <f t="shared" si="135"/>
        <v>96</v>
      </c>
      <c r="Y238" s="42">
        <f t="shared" si="136"/>
        <v>98</v>
      </c>
      <c r="Z238" s="20">
        <f t="shared" si="137"/>
        <v>98</v>
      </c>
      <c r="AA238" s="19">
        <v>20</v>
      </c>
      <c r="AB238" s="19">
        <v>1</v>
      </c>
      <c r="AC238" s="19">
        <f t="shared" si="138"/>
        <v>20</v>
      </c>
      <c r="AD238" s="19">
        <v>20</v>
      </c>
      <c r="AE238" s="19">
        <v>2</v>
      </c>
      <c r="AF238" s="19">
        <f t="shared" si="139"/>
        <v>40</v>
      </c>
      <c r="AG238" s="19">
        <v>1</v>
      </c>
      <c r="AH238" s="19">
        <v>1</v>
      </c>
      <c r="AI238" s="20">
        <f t="shared" si="140"/>
        <v>100</v>
      </c>
      <c r="AJ238" s="42">
        <f t="shared" si="141"/>
        <v>52</v>
      </c>
      <c r="AK238" s="19">
        <v>14</v>
      </c>
      <c r="AL238" s="19">
        <v>26</v>
      </c>
      <c r="AM238" s="20">
        <f t="shared" si="142"/>
        <v>54</v>
      </c>
      <c r="AN238" s="19">
        <v>25</v>
      </c>
      <c r="AO238" s="19">
        <v>26</v>
      </c>
      <c r="AP238" s="20">
        <f t="shared" si="143"/>
        <v>96</v>
      </c>
      <c r="AQ238" s="19">
        <v>19</v>
      </c>
      <c r="AR238" s="19">
        <v>23</v>
      </c>
      <c r="AS238" s="20">
        <f t="shared" si="144"/>
        <v>83</v>
      </c>
      <c r="AT238" s="20">
        <f t="shared" si="145"/>
        <v>77</v>
      </c>
      <c r="AU238" s="19">
        <v>25</v>
      </c>
      <c r="AV238" s="19">
        <v>26</v>
      </c>
      <c r="AW238" s="20">
        <f t="shared" si="146"/>
        <v>96</v>
      </c>
      <c r="AX238" s="19">
        <v>26</v>
      </c>
      <c r="AY238" s="19">
        <v>26</v>
      </c>
      <c r="AZ238" s="20">
        <f t="shared" si="147"/>
        <v>100</v>
      </c>
      <c r="BA238" s="19">
        <v>25</v>
      </c>
      <c r="BB238" s="19">
        <v>26</v>
      </c>
      <c r="BC238" s="20">
        <f t="shared" si="148"/>
        <v>96</v>
      </c>
      <c r="BD238" s="20">
        <f t="shared" si="149"/>
        <v>97</v>
      </c>
      <c r="BE238" s="20">
        <f t="shared" si="150"/>
        <v>83</v>
      </c>
      <c r="BF238" s="24"/>
      <c r="BG238" s="19">
        <f t="shared" si="151"/>
        <v>349</v>
      </c>
      <c r="BH238" s="19">
        <f t="shared" si="152"/>
        <v>1</v>
      </c>
      <c r="BI238" s="19">
        <f t="shared" si="153"/>
        <v>1</v>
      </c>
      <c r="BJ238" s="19">
        <f t="shared" si="154"/>
        <v>1</v>
      </c>
      <c r="BK238" s="19">
        <f t="shared" si="155"/>
        <v>30</v>
      </c>
      <c r="BL238" s="19">
        <f t="shared" si="156"/>
        <v>50</v>
      </c>
      <c r="BM238" s="19">
        <f t="shared" si="157"/>
        <v>117</v>
      </c>
      <c r="BN238" s="19">
        <f t="shared" si="158"/>
        <v>185</v>
      </c>
      <c r="BO238" s="19">
        <f t="shared" si="159"/>
        <v>1</v>
      </c>
      <c r="BP238" s="19">
        <f t="shared" si="160"/>
        <v>347</v>
      </c>
      <c r="BQ238" s="19">
        <f t="shared" si="161"/>
        <v>306</v>
      </c>
      <c r="BR238" s="19">
        <f t="shared" si="162"/>
        <v>375</v>
      </c>
      <c r="BS238" s="19">
        <f t="shared" si="163"/>
        <v>203</v>
      </c>
      <c r="BT238" s="19">
        <f t="shared" si="164"/>
        <v>1</v>
      </c>
      <c r="BU238" s="19">
        <f t="shared" si="165"/>
        <v>270</v>
      </c>
      <c r="BV238" s="19">
        <f t="shared" si="166"/>
        <v>239</v>
      </c>
      <c r="BW238" s="19">
        <f t="shared" si="167"/>
        <v>30</v>
      </c>
      <c r="BX238" s="19">
        <f t="shared" si="168"/>
        <v>176</v>
      </c>
      <c r="BY238" s="19">
        <f t="shared" si="169"/>
        <v>360</v>
      </c>
      <c r="BZ238" s="19">
        <f t="shared" si="170"/>
        <v>163</v>
      </c>
      <c r="CA238" s="18">
        <f t="shared" si="129"/>
        <v>83</v>
      </c>
      <c r="CB238" s="19">
        <f t="shared" si="171"/>
        <v>14</v>
      </c>
    </row>
    <row r="239" spans="1:80" s="16" customFormat="1" x14ac:dyDescent="0.2">
      <c r="A239" s="21">
        <v>123</v>
      </c>
      <c r="B239" s="34">
        <v>6637003265</v>
      </c>
      <c r="C239" s="5" t="s">
        <v>423</v>
      </c>
      <c r="D239" s="6" t="s">
        <v>160</v>
      </c>
      <c r="E239" s="19">
        <v>7</v>
      </c>
      <c r="F239" s="19">
        <v>34</v>
      </c>
      <c r="G239" s="22">
        <v>9</v>
      </c>
      <c r="H239" s="22">
        <v>36</v>
      </c>
      <c r="I239" s="22">
        <f t="shared" si="130"/>
        <v>86</v>
      </c>
      <c r="J239" s="19">
        <v>30</v>
      </c>
      <c r="K239" s="19">
        <v>4</v>
      </c>
      <c r="L239" s="19">
        <f t="shared" si="131"/>
        <v>100</v>
      </c>
      <c r="M239" s="19">
        <v>65</v>
      </c>
      <c r="N239" s="19">
        <v>32</v>
      </c>
      <c r="O239" s="19">
        <v>66</v>
      </c>
      <c r="P239" s="19">
        <v>34</v>
      </c>
      <c r="Q239" s="19">
        <f t="shared" si="132"/>
        <v>96</v>
      </c>
      <c r="R239" s="19">
        <f t="shared" si="133"/>
        <v>94</v>
      </c>
      <c r="S239" s="19">
        <v>20</v>
      </c>
      <c r="T239" s="19">
        <v>5</v>
      </c>
      <c r="U239" s="19">
        <f t="shared" si="134"/>
        <v>100</v>
      </c>
      <c r="V239" s="19">
        <v>75</v>
      </c>
      <c r="W239" s="23">
        <v>92</v>
      </c>
      <c r="X239" s="20">
        <f t="shared" si="135"/>
        <v>82</v>
      </c>
      <c r="Y239" s="42">
        <f t="shared" si="136"/>
        <v>91</v>
      </c>
      <c r="Z239" s="20">
        <f t="shared" si="137"/>
        <v>91</v>
      </c>
      <c r="AA239" s="19">
        <v>20</v>
      </c>
      <c r="AB239" s="19">
        <v>1</v>
      </c>
      <c r="AC239" s="19">
        <f t="shared" si="138"/>
        <v>20</v>
      </c>
      <c r="AD239" s="19">
        <v>20</v>
      </c>
      <c r="AE239" s="19">
        <v>2</v>
      </c>
      <c r="AF239" s="19">
        <f t="shared" si="139"/>
        <v>40</v>
      </c>
      <c r="AG239" s="19">
        <v>2</v>
      </c>
      <c r="AH239" s="19">
        <v>5</v>
      </c>
      <c r="AI239" s="20">
        <f t="shared" si="140"/>
        <v>40</v>
      </c>
      <c r="AJ239" s="42">
        <f t="shared" si="141"/>
        <v>34</v>
      </c>
      <c r="AK239" s="19">
        <v>90</v>
      </c>
      <c r="AL239" s="19">
        <v>92</v>
      </c>
      <c r="AM239" s="20">
        <f t="shared" si="142"/>
        <v>98</v>
      </c>
      <c r="AN239" s="19">
        <v>89</v>
      </c>
      <c r="AO239" s="19">
        <v>92</v>
      </c>
      <c r="AP239" s="20">
        <f t="shared" si="143"/>
        <v>97</v>
      </c>
      <c r="AQ239" s="19">
        <v>66</v>
      </c>
      <c r="AR239" s="19">
        <v>67</v>
      </c>
      <c r="AS239" s="20">
        <f t="shared" si="144"/>
        <v>99</v>
      </c>
      <c r="AT239" s="20">
        <f t="shared" si="145"/>
        <v>98</v>
      </c>
      <c r="AU239" s="19">
        <v>88</v>
      </c>
      <c r="AV239" s="19">
        <v>92</v>
      </c>
      <c r="AW239" s="20">
        <f t="shared" si="146"/>
        <v>96</v>
      </c>
      <c r="AX239" s="19">
        <v>86</v>
      </c>
      <c r="AY239" s="19">
        <v>92</v>
      </c>
      <c r="AZ239" s="20">
        <f t="shared" si="147"/>
        <v>93</v>
      </c>
      <c r="BA239" s="19">
        <v>90</v>
      </c>
      <c r="BB239" s="19">
        <v>92</v>
      </c>
      <c r="BC239" s="20">
        <f t="shared" si="148"/>
        <v>98</v>
      </c>
      <c r="BD239" s="20">
        <f t="shared" si="149"/>
        <v>96</v>
      </c>
      <c r="BE239" s="20">
        <f t="shared" si="150"/>
        <v>83</v>
      </c>
      <c r="BF239" s="24"/>
      <c r="BG239" s="19">
        <f t="shared" si="151"/>
        <v>289</v>
      </c>
      <c r="BH239" s="19">
        <f t="shared" si="152"/>
        <v>1</v>
      </c>
      <c r="BI239" s="19">
        <f t="shared" si="153"/>
        <v>181</v>
      </c>
      <c r="BJ239" s="19">
        <f t="shared" si="154"/>
        <v>1</v>
      </c>
      <c r="BK239" s="19">
        <f t="shared" si="155"/>
        <v>187</v>
      </c>
      <c r="BL239" s="19">
        <f t="shared" si="156"/>
        <v>286</v>
      </c>
      <c r="BM239" s="19">
        <f t="shared" si="157"/>
        <v>117</v>
      </c>
      <c r="BN239" s="19">
        <f t="shared" si="158"/>
        <v>185</v>
      </c>
      <c r="BO239" s="19">
        <f t="shared" si="159"/>
        <v>359</v>
      </c>
      <c r="BP239" s="19">
        <f t="shared" si="160"/>
        <v>65</v>
      </c>
      <c r="BQ239" s="19">
        <f t="shared" si="161"/>
        <v>254</v>
      </c>
      <c r="BR239" s="19">
        <f t="shared" si="162"/>
        <v>112</v>
      </c>
      <c r="BS239" s="19">
        <f t="shared" si="163"/>
        <v>203</v>
      </c>
      <c r="BT239" s="19">
        <f t="shared" si="164"/>
        <v>258</v>
      </c>
      <c r="BU239" s="19">
        <f t="shared" si="165"/>
        <v>159</v>
      </c>
      <c r="BV239" s="19">
        <f t="shared" si="166"/>
        <v>199</v>
      </c>
      <c r="BW239" s="19">
        <f t="shared" si="167"/>
        <v>187</v>
      </c>
      <c r="BX239" s="19">
        <f t="shared" si="168"/>
        <v>317</v>
      </c>
      <c r="BY239" s="19">
        <f t="shared" si="169"/>
        <v>72</v>
      </c>
      <c r="BZ239" s="19">
        <f t="shared" si="170"/>
        <v>215</v>
      </c>
      <c r="CA239" s="18">
        <f t="shared" si="129"/>
        <v>83</v>
      </c>
      <c r="CB239" s="19">
        <f t="shared" si="171"/>
        <v>14</v>
      </c>
    </row>
    <row r="240" spans="1:80" s="16" customFormat="1" x14ac:dyDescent="0.2">
      <c r="A240" s="21">
        <v>126</v>
      </c>
      <c r="B240" s="34">
        <v>6627012920</v>
      </c>
      <c r="C240" s="5" t="s">
        <v>424</v>
      </c>
      <c r="D240" s="5" t="s">
        <v>163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4</v>
      </c>
      <c r="L240" s="19">
        <f t="shared" si="131"/>
        <v>100</v>
      </c>
      <c r="M240" s="19">
        <v>108</v>
      </c>
      <c r="N240" s="19">
        <v>93</v>
      </c>
      <c r="O240" s="19">
        <v>112</v>
      </c>
      <c r="P240" s="19">
        <v>97</v>
      </c>
      <c r="Q240" s="19">
        <f t="shared" si="132"/>
        <v>96</v>
      </c>
      <c r="R240" s="19">
        <f t="shared" si="133"/>
        <v>96</v>
      </c>
      <c r="S240" s="19">
        <v>20</v>
      </c>
      <c r="T240" s="19">
        <v>5</v>
      </c>
      <c r="U240" s="19">
        <f t="shared" si="134"/>
        <v>100</v>
      </c>
      <c r="V240" s="19">
        <v>116</v>
      </c>
      <c r="W240" s="23">
        <v>125</v>
      </c>
      <c r="X240" s="20">
        <f t="shared" si="135"/>
        <v>93</v>
      </c>
      <c r="Y240" s="42">
        <f t="shared" si="136"/>
        <v>97</v>
      </c>
      <c r="Z240" s="20">
        <f t="shared" si="137"/>
        <v>97</v>
      </c>
      <c r="AA240" s="19">
        <v>20</v>
      </c>
      <c r="AB240" s="19">
        <v>0</v>
      </c>
      <c r="AC240" s="19">
        <f t="shared" si="138"/>
        <v>0</v>
      </c>
      <c r="AD240" s="19">
        <v>20</v>
      </c>
      <c r="AE240" s="19">
        <v>2</v>
      </c>
      <c r="AF240" s="19">
        <f t="shared" si="139"/>
        <v>40</v>
      </c>
      <c r="AG240" s="19">
        <v>4</v>
      </c>
      <c r="AH240" s="19">
        <v>7</v>
      </c>
      <c r="AI240" s="20">
        <f t="shared" si="140"/>
        <v>57</v>
      </c>
      <c r="AJ240" s="42">
        <f t="shared" si="141"/>
        <v>33</v>
      </c>
      <c r="AK240" s="19">
        <v>116</v>
      </c>
      <c r="AL240" s="19">
        <v>125</v>
      </c>
      <c r="AM240" s="20">
        <f t="shared" si="142"/>
        <v>93</v>
      </c>
      <c r="AN240" s="19">
        <v>122</v>
      </c>
      <c r="AO240" s="19">
        <v>125</v>
      </c>
      <c r="AP240" s="20">
        <f t="shared" si="143"/>
        <v>98</v>
      </c>
      <c r="AQ240" s="19">
        <v>98</v>
      </c>
      <c r="AR240" s="19">
        <v>102</v>
      </c>
      <c r="AS240" s="20">
        <f t="shared" si="144"/>
        <v>96</v>
      </c>
      <c r="AT240" s="20">
        <f t="shared" si="145"/>
        <v>96</v>
      </c>
      <c r="AU240" s="19">
        <v>120</v>
      </c>
      <c r="AV240" s="19">
        <v>125</v>
      </c>
      <c r="AW240" s="20">
        <f t="shared" si="146"/>
        <v>96</v>
      </c>
      <c r="AX240" s="19">
        <v>118</v>
      </c>
      <c r="AY240" s="19">
        <v>125</v>
      </c>
      <c r="AZ240" s="20">
        <f t="shared" si="147"/>
        <v>94</v>
      </c>
      <c r="BA240" s="19">
        <v>119</v>
      </c>
      <c r="BB240" s="19">
        <v>125</v>
      </c>
      <c r="BC240" s="20">
        <f t="shared" si="148"/>
        <v>95</v>
      </c>
      <c r="BD240" s="20">
        <f t="shared" si="149"/>
        <v>95</v>
      </c>
      <c r="BE240" s="20">
        <f t="shared" si="150"/>
        <v>83</v>
      </c>
      <c r="BF240" s="24"/>
      <c r="BG240" s="19">
        <f t="shared" si="151"/>
        <v>127</v>
      </c>
      <c r="BH240" s="19">
        <f t="shared" si="152"/>
        <v>1</v>
      </c>
      <c r="BI240" s="19">
        <f t="shared" si="153"/>
        <v>181</v>
      </c>
      <c r="BJ240" s="19">
        <f t="shared" si="154"/>
        <v>1</v>
      </c>
      <c r="BK240" s="19">
        <f t="shared" si="155"/>
        <v>47</v>
      </c>
      <c r="BL240" s="19">
        <f t="shared" si="156"/>
        <v>93</v>
      </c>
      <c r="BM240" s="19">
        <f t="shared" si="157"/>
        <v>202</v>
      </c>
      <c r="BN240" s="19">
        <f t="shared" si="158"/>
        <v>185</v>
      </c>
      <c r="BO240" s="19">
        <f t="shared" si="159"/>
        <v>337</v>
      </c>
      <c r="BP240" s="19">
        <f t="shared" si="160"/>
        <v>189</v>
      </c>
      <c r="BQ240" s="19">
        <f t="shared" si="161"/>
        <v>198</v>
      </c>
      <c r="BR240" s="19">
        <f t="shared" si="162"/>
        <v>270</v>
      </c>
      <c r="BS240" s="19">
        <f t="shared" si="163"/>
        <v>203</v>
      </c>
      <c r="BT240" s="19">
        <f t="shared" si="164"/>
        <v>227</v>
      </c>
      <c r="BU240" s="19">
        <f t="shared" si="165"/>
        <v>309</v>
      </c>
      <c r="BV240" s="19">
        <f t="shared" si="166"/>
        <v>103</v>
      </c>
      <c r="BW240" s="19">
        <f t="shared" si="167"/>
        <v>47</v>
      </c>
      <c r="BX240" s="19">
        <f t="shared" si="168"/>
        <v>320</v>
      </c>
      <c r="BY240" s="19">
        <f t="shared" si="169"/>
        <v>160</v>
      </c>
      <c r="BZ240" s="19">
        <f t="shared" si="170"/>
        <v>259</v>
      </c>
      <c r="CA240" s="18">
        <f t="shared" si="129"/>
        <v>83</v>
      </c>
      <c r="CB240" s="19">
        <f t="shared" si="171"/>
        <v>14</v>
      </c>
    </row>
    <row r="241" spans="1:80" s="16" customFormat="1" x14ac:dyDescent="0.2">
      <c r="A241" s="21">
        <v>131</v>
      </c>
      <c r="B241" s="34">
        <v>6627008715</v>
      </c>
      <c r="C241" s="5" t="s">
        <v>425</v>
      </c>
      <c r="D241" s="5" t="s">
        <v>168</v>
      </c>
      <c r="E241" s="19">
        <v>7</v>
      </c>
      <c r="F241" s="19">
        <v>33</v>
      </c>
      <c r="G241" s="22">
        <v>9</v>
      </c>
      <c r="H241" s="22">
        <v>36</v>
      </c>
      <c r="I241" s="22">
        <f t="shared" si="130"/>
        <v>85</v>
      </c>
      <c r="J241" s="19">
        <v>30</v>
      </c>
      <c r="K241" s="19">
        <v>4</v>
      </c>
      <c r="L241" s="19">
        <f t="shared" si="131"/>
        <v>100</v>
      </c>
      <c r="M241" s="19">
        <v>82</v>
      </c>
      <c r="N241" s="19">
        <v>71</v>
      </c>
      <c r="O241" s="19">
        <v>85</v>
      </c>
      <c r="P241" s="19">
        <v>74</v>
      </c>
      <c r="Q241" s="19">
        <f t="shared" si="132"/>
        <v>96</v>
      </c>
      <c r="R241" s="19">
        <f t="shared" si="133"/>
        <v>94</v>
      </c>
      <c r="S241" s="19">
        <v>20</v>
      </c>
      <c r="T241" s="19">
        <v>5</v>
      </c>
      <c r="U241" s="19">
        <f t="shared" si="134"/>
        <v>100</v>
      </c>
      <c r="V241" s="19">
        <v>86</v>
      </c>
      <c r="W241" s="23">
        <v>108</v>
      </c>
      <c r="X241" s="20">
        <f t="shared" si="135"/>
        <v>80</v>
      </c>
      <c r="Y241" s="42">
        <f t="shared" si="136"/>
        <v>90</v>
      </c>
      <c r="Z241" s="20">
        <f t="shared" si="137"/>
        <v>90</v>
      </c>
      <c r="AA241" s="19">
        <v>20</v>
      </c>
      <c r="AB241" s="19">
        <v>0</v>
      </c>
      <c r="AC241" s="19">
        <f t="shared" si="138"/>
        <v>0</v>
      </c>
      <c r="AD241" s="19">
        <v>20</v>
      </c>
      <c r="AE241" s="19">
        <v>3</v>
      </c>
      <c r="AF241" s="19">
        <f t="shared" si="139"/>
        <v>60</v>
      </c>
      <c r="AG241" s="19">
        <v>1</v>
      </c>
      <c r="AH241" s="19">
        <v>2</v>
      </c>
      <c r="AI241" s="20">
        <f t="shared" si="140"/>
        <v>50</v>
      </c>
      <c r="AJ241" s="42">
        <f t="shared" si="141"/>
        <v>39</v>
      </c>
      <c r="AK241" s="19">
        <v>102</v>
      </c>
      <c r="AL241" s="19">
        <v>108</v>
      </c>
      <c r="AM241" s="20">
        <f t="shared" si="142"/>
        <v>94</v>
      </c>
      <c r="AN241" s="19">
        <v>107</v>
      </c>
      <c r="AO241" s="19">
        <v>108</v>
      </c>
      <c r="AP241" s="20">
        <f t="shared" si="143"/>
        <v>99</v>
      </c>
      <c r="AQ241" s="19">
        <v>71</v>
      </c>
      <c r="AR241" s="19">
        <v>73</v>
      </c>
      <c r="AS241" s="20">
        <f t="shared" si="144"/>
        <v>97</v>
      </c>
      <c r="AT241" s="20">
        <f t="shared" si="145"/>
        <v>97</v>
      </c>
      <c r="AU241" s="19">
        <v>106</v>
      </c>
      <c r="AV241" s="19">
        <v>108</v>
      </c>
      <c r="AW241" s="20">
        <f t="shared" si="146"/>
        <v>98</v>
      </c>
      <c r="AX241" s="19">
        <v>99</v>
      </c>
      <c r="AY241" s="19">
        <v>108</v>
      </c>
      <c r="AZ241" s="20">
        <f t="shared" si="147"/>
        <v>92</v>
      </c>
      <c r="BA241" s="19">
        <v>103</v>
      </c>
      <c r="BB241" s="19">
        <v>108</v>
      </c>
      <c r="BC241" s="20">
        <f t="shared" si="148"/>
        <v>95</v>
      </c>
      <c r="BD241" s="20">
        <f t="shared" si="149"/>
        <v>95</v>
      </c>
      <c r="BE241" s="20">
        <f t="shared" si="150"/>
        <v>83</v>
      </c>
      <c r="BF241" s="24"/>
      <c r="BG241" s="19">
        <f t="shared" si="151"/>
        <v>304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204</v>
      </c>
      <c r="BL241" s="19">
        <f t="shared" si="156"/>
        <v>308</v>
      </c>
      <c r="BM241" s="19">
        <f t="shared" si="157"/>
        <v>202</v>
      </c>
      <c r="BN241" s="19">
        <f t="shared" si="158"/>
        <v>92</v>
      </c>
      <c r="BO241" s="19">
        <f t="shared" si="159"/>
        <v>343</v>
      </c>
      <c r="BP241" s="19">
        <f t="shared" si="160"/>
        <v>175</v>
      </c>
      <c r="BQ241" s="19">
        <f t="shared" si="161"/>
        <v>112</v>
      </c>
      <c r="BR241" s="19">
        <f t="shared" si="162"/>
        <v>233</v>
      </c>
      <c r="BS241" s="19">
        <f t="shared" si="163"/>
        <v>128</v>
      </c>
      <c r="BT241" s="19">
        <f t="shared" si="164"/>
        <v>281</v>
      </c>
      <c r="BU241" s="19">
        <f t="shared" si="165"/>
        <v>309</v>
      </c>
      <c r="BV241" s="19">
        <f t="shared" si="166"/>
        <v>199</v>
      </c>
      <c r="BW241" s="19">
        <f t="shared" si="167"/>
        <v>204</v>
      </c>
      <c r="BX241" s="19">
        <f t="shared" si="168"/>
        <v>277</v>
      </c>
      <c r="BY241" s="19">
        <f t="shared" si="169"/>
        <v>122</v>
      </c>
      <c r="BZ241" s="19">
        <f t="shared" si="170"/>
        <v>259</v>
      </c>
      <c r="CA241" s="18">
        <f t="shared" si="129"/>
        <v>83</v>
      </c>
      <c r="CB241" s="19">
        <f t="shared" si="171"/>
        <v>14</v>
      </c>
    </row>
    <row r="242" spans="1:80" s="16" customFormat="1" x14ac:dyDescent="0.2">
      <c r="A242" s="21">
        <v>141</v>
      </c>
      <c r="B242" s="34">
        <v>6636006231</v>
      </c>
      <c r="C242" s="5" t="s">
        <v>427</v>
      </c>
      <c r="D242" s="5" t="s">
        <v>178</v>
      </c>
      <c r="E242" s="19">
        <v>11</v>
      </c>
      <c r="F242" s="19">
        <v>38</v>
      </c>
      <c r="G242" s="22">
        <v>11</v>
      </c>
      <c r="H242" s="22">
        <v>38</v>
      </c>
      <c r="I242" s="22">
        <f t="shared" si="130"/>
        <v>100</v>
      </c>
      <c r="J242" s="19">
        <v>30</v>
      </c>
      <c r="K242" s="19">
        <v>4</v>
      </c>
      <c r="L242" s="19">
        <f t="shared" si="131"/>
        <v>100</v>
      </c>
      <c r="M242" s="19">
        <v>50</v>
      </c>
      <c r="N242" s="19">
        <v>37</v>
      </c>
      <c r="O242" s="19">
        <v>54</v>
      </c>
      <c r="P242" s="19">
        <v>41</v>
      </c>
      <c r="Q242" s="19">
        <f t="shared" si="132"/>
        <v>91</v>
      </c>
      <c r="R242" s="19">
        <f t="shared" si="133"/>
        <v>96</v>
      </c>
      <c r="S242" s="19">
        <v>20</v>
      </c>
      <c r="T242" s="19">
        <v>5</v>
      </c>
      <c r="U242" s="19">
        <f t="shared" si="134"/>
        <v>100</v>
      </c>
      <c r="V242" s="19">
        <v>63</v>
      </c>
      <c r="W242" s="23">
        <v>70</v>
      </c>
      <c r="X242" s="20">
        <f t="shared" si="135"/>
        <v>90</v>
      </c>
      <c r="Y242" s="42">
        <f t="shared" si="136"/>
        <v>95</v>
      </c>
      <c r="Z242" s="20">
        <f t="shared" si="137"/>
        <v>95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2</v>
      </c>
      <c r="AF242" s="19">
        <f t="shared" si="139"/>
        <v>40</v>
      </c>
      <c r="AG242" s="19">
        <v>1</v>
      </c>
      <c r="AH242" s="19">
        <v>1</v>
      </c>
      <c r="AI242" s="20">
        <f t="shared" si="140"/>
        <v>100</v>
      </c>
      <c r="AJ242" s="42">
        <f t="shared" si="141"/>
        <v>46</v>
      </c>
      <c r="AK242" s="19">
        <v>45</v>
      </c>
      <c r="AL242" s="19">
        <v>70</v>
      </c>
      <c r="AM242" s="20">
        <f t="shared" si="142"/>
        <v>64</v>
      </c>
      <c r="AN242" s="19">
        <v>69</v>
      </c>
      <c r="AO242" s="19">
        <v>70</v>
      </c>
      <c r="AP242" s="20">
        <f t="shared" si="143"/>
        <v>99</v>
      </c>
      <c r="AQ242" s="19">
        <v>52</v>
      </c>
      <c r="AR242" s="19">
        <v>52</v>
      </c>
      <c r="AS242" s="20">
        <f t="shared" si="144"/>
        <v>100</v>
      </c>
      <c r="AT242" s="20">
        <f t="shared" si="145"/>
        <v>85</v>
      </c>
      <c r="AU242" s="19">
        <v>56</v>
      </c>
      <c r="AV242" s="19">
        <v>70</v>
      </c>
      <c r="AW242" s="20">
        <f t="shared" si="146"/>
        <v>80</v>
      </c>
      <c r="AX242" s="19">
        <v>69</v>
      </c>
      <c r="AY242" s="19">
        <v>70</v>
      </c>
      <c r="AZ242" s="20">
        <f t="shared" si="147"/>
        <v>99</v>
      </c>
      <c r="BA242" s="19">
        <v>66</v>
      </c>
      <c r="BB242" s="19">
        <v>70</v>
      </c>
      <c r="BC242" s="20">
        <f t="shared" si="148"/>
        <v>94</v>
      </c>
      <c r="BD242" s="20">
        <f t="shared" si="149"/>
        <v>91</v>
      </c>
      <c r="BE242" s="20">
        <f t="shared" si="150"/>
        <v>83</v>
      </c>
      <c r="BF242" s="24"/>
      <c r="BG242" s="19">
        <f t="shared" si="151"/>
        <v>1</v>
      </c>
      <c r="BH242" s="19">
        <f t="shared" si="152"/>
        <v>1</v>
      </c>
      <c r="BI242" s="19">
        <f t="shared" si="153"/>
        <v>332</v>
      </c>
      <c r="BJ242" s="19">
        <f t="shared" si="154"/>
        <v>1</v>
      </c>
      <c r="BK242" s="19">
        <f t="shared" si="155"/>
        <v>105</v>
      </c>
      <c r="BL242" s="19">
        <f t="shared" si="156"/>
        <v>159</v>
      </c>
      <c r="BM242" s="19">
        <f t="shared" si="157"/>
        <v>202</v>
      </c>
      <c r="BN242" s="19">
        <f t="shared" si="158"/>
        <v>185</v>
      </c>
      <c r="BO242" s="19">
        <f t="shared" si="159"/>
        <v>1</v>
      </c>
      <c r="BP242" s="19">
        <f t="shared" si="160"/>
        <v>327</v>
      </c>
      <c r="BQ242" s="19">
        <f t="shared" si="161"/>
        <v>112</v>
      </c>
      <c r="BR242" s="19">
        <f t="shared" si="162"/>
        <v>1</v>
      </c>
      <c r="BS242" s="19">
        <f t="shared" si="163"/>
        <v>360</v>
      </c>
      <c r="BT242" s="19">
        <f t="shared" si="164"/>
        <v>54</v>
      </c>
      <c r="BU242" s="19">
        <f t="shared" si="165"/>
        <v>330</v>
      </c>
      <c r="BV242" s="19">
        <f t="shared" si="166"/>
        <v>103</v>
      </c>
      <c r="BW242" s="19">
        <f t="shared" si="167"/>
        <v>105</v>
      </c>
      <c r="BX242" s="19">
        <f t="shared" si="168"/>
        <v>217</v>
      </c>
      <c r="BY242" s="19">
        <f t="shared" si="169"/>
        <v>323</v>
      </c>
      <c r="BZ242" s="19">
        <f t="shared" si="170"/>
        <v>346</v>
      </c>
      <c r="CA242" s="18">
        <f t="shared" si="129"/>
        <v>83</v>
      </c>
      <c r="CB242" s="19">
        <f t="shared" si="171"/>
        <v>14</v>
      </c>
    </row>
    <row r="243" spans="1:80" s="16" customFormat="1" ht="30" x14ac:dyDescent="0.2">
      <c r="A243" s="21">
        <v>195</v>
      </c>
      <c r="B243" s="34">
        <v>6642003528</v>
      </c>
      <c r="C243" s="39" t="s">
        <v>490</v>
      </c>
      <c r="D243" s="5" t="s">
        <v>231</v>
      </c>
      <c r="E243" s="19">
        <v>10</v>
      </c>
      <c r="F243" s="19">
        <v>34</v>
      </c>
      <c r="G243" s="22">
        <v>11</v>
      </c>
      <c r="H243" s="22">
        <v>38</v>
      </c>
      <c r="I243" s="22">
        <f t="shared" si="130"/>
        <v>90</v>
      </c>
      <c r="J243" s="19">
        <v>30</v>
      </c>
      <c r="K243" s="19">
        <v>4</v>
      </c>
      <c r="L243" s="19">
        <f t="shared" si="131"/>
        <v>100</v>
      </c>
      <c r="M243" s="19">
        <v>77</v>
      </c>
      <c r="N243" s="19">
        <v>79</v>
      </c>
      <c r="O243" s="19">
        <v>78</v>
      </c>
      <c r="P243" s="19">
        <v>80</v>
      </c>
      <c r="Q243" s="19">
        <f t="shared" si="132"/>
        <v>99</v>
      </c>
      <c r="R243" s="19">
        <f t="shared" si="133"/>
        <v>97</v>
      </c>
      <c r="S243" s="19">
        <v>20</v>
      </c>
      <c r="T243" s="19">
        <v>4</v>
      </c>
      <c r="U243" s="19">
        <f t="shared" si="134"/>
        <v>80</v>
      </c>
      <c r="V243" s="19">
        <v>81</v>
      </c>
      <c r="W243" s="23">
        <v>85</v>
      </c>
      <c r="X243" s="20">
        <f t="shared" si="135"/>
        <v>95</v>
      </c>
      <c r="Y243" s="42">
        <f t="shared" si="136"/>
        <v>88</v>
      </c>
      <c r="Z243" s="20">
        <f t="shared" si="137"/>
        <v>88</v>
      </c>
      <c r="AA243" s="19">
        <v>20</v>
      </c>
      <c r="AB243" s="19">
        <v>1</v>
      </c>
      <c r="AC243" s="19">
        <f t="shared" si="138"/>
        <v>20</v>
      </c>
      <c r="AD243" s="19">
        <v>20</v>
      </c>
      <c r="AE243" s="19">
        <v>1</v>
      </c>
      <c r="AF243" s="19">
        <f t="shared" si="139"/>
        <v>20</v>
      </c>
      <c r="AG243" s="19">
        <v>3</v>
      </c>
      <c r="AH243" s="19">
        <v>5</v>
      </c>
      <c r="AI243" s="20">
        <f t="shared" si="140"/>
        <v>60</v>
      </c>
      <c r="AJ243" s="42">
        <f t="shared" si="141"/>
        <v>32</v>
      </c>
      <c r="AK243" s="19">
        <v>85</v>
      </c>
      <c r="AL243" s="19">
        <v>85</v>
      </c>
      <c r="AM243" s="20">
        <f t="shared" si="142"/>
        <v>100</v>
      </c>
      <c r="AN243" s="19">
        <v>84</v>
      </c>
      <c r="AO243" s="19">
        <v>85</v>
      </c>
      <c r="AP243" s="20">
        <f t="shared" si="143"/>
        <v>99</v>
      </c>
      <c r="AQ243" s="19">
        <v>70</v>
      </c>
      <c r="AR243" s="19">
        <v>71</v>
      </c>
      <c r="AS243" s="20">
        <f t="shared" si="144"/>
        <v>99</v>
      </c>
      <c r="AT243" s="20">
        <f t="shared" si="145"/>
        <v>99</v>
      </c>
      <c r="AU243" s="19">
        <v>85</v>
      </c>
      <c r="AV243" s="19">
        <v>85</v>
      </c>
      <c r="AW243" s="20">
        <f t="shared" si="146"/>
        <v>100</v>
      </c>
      <c r="AX243" s="19">
        <v>85</v>
      </c>
      <c r="AY243" s="19">
        <v>85</v>
      </c>
      <c r="AZ243" s="20">
        <f t="shared" si="147"/>
        <v>100</v>
      </c>
      <c r="BA243" s="19">
        <v>85</v>
      </c>
      <c r="BB243" s="19">
        <v>85</v>
      </c>
      <c r="BC243" s="20">
        <f t="shared" si="148"/>
        <v>100</v>
      </c>
      <c r="BD243" s="20">
        <f t="shared" si="149"/>
        <v>100</v>
      </c>
      <c r="BE243" s="20">
        <f t="shared" si="150"/>
        <v>83</v>
      </c>
      <c r="BF243" s="24"/>
      <c r="BG243" s="19">
        <f t="shared" si="151"/>
        <v>228</v>
      </c>
      <c r="BH243" s="19">
        <f t="shared" si="152"/>
        <v>1</v>
      </c>
      <c r="BI243" s="19">
        <f t="shared" si="153"/>
        <v>52</v>
      </c>
      <c r="BJ243" s="19">
        <f t="shared" si="154"/>
        <v>253</v>
      </c>
      <c r="BK243" s="19">
        <f t="shared" si="155"/>
        <v>232</v>
      </c>
      <c r="BL243" s="19">
        <f t="shared" si="156"/>
        <v>63</v>
      </c>
      <c r="BM243" s="19">
        <f t="shared" si="157"/>
        <v>117</v>
      </c>
      <c r="BN243" s="19">
        <f t="shared" si="158"/>
        <v>269</v>
      </c>
      <c r="BO243" s="19">
        <f t="shared" si="159"/>
        <v>333</v>
      </c>
      <c r="BP243" s="19">
        <f t="shared" si="160"/>
        <v>1</v>
      </c>
      <c r="BQ243" s="19">
        <f t="shared" si="161"/>
        <v>112</v>
      </c>
      <c r="BR243" s="19">
        <f t="shared" si="162"/>
        <v>112</v>
      </c>
      <c r="BS243" s="19">
        <f t="shared" si="163"/>
        <v>1</v>
      </c>
      <c r="BT243" s="19">
        <f t="shared" si="164"/>
        <v>1</v>
      </c>
      <c r="BU243" s="19">
        <f t="shared" si="165"/>
        <v>1</v>
      </c>
      <c r="BV243" s="19">
        <f t="shared" si="166"/>
        <v>59</v>
      </c>
      <c r="BW243" s="19">
        <f t="shared" si="167"/>
        <v>232</v>
      </c>
      <c r="BX243" s="19">
        <f t="shared" si="168"/>
        <v>322</v>
      </c>
      <c r="BY243" s="19">
        <f t="shared" si="169"/>
        <v>31</v>
      </c>
      <c r="BZ243" s="19">
        <f t="shared" si="170"/>
        <v>1</v>
      </c>
      <c r="CA243" s="18">
        <f t="shared" si="129"/>
        <v>83</v>
      </c>
      <c r="CB243" s="19">
        <f t="shared" si="171"/>
        <v>14</v>
      </c>
    </row>
    <row r="244" spans="1:80" s="16" customFormat="1" x14ac:dyDescent="0.2">
      <c r="A244" s="21">
        <v>207</v>
      </c>
      <c r="B244" s="34">
        <v>6634005433</v>
      </c>
      <c r="C244" s="5" t="s">
        <v>437</v>
      </c>
      <c r="D244" s="5" t="s">
        <v>243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104</v>
      </c>
      <c r="N244" s="19">
        <v>92</v>
      </c>
      <c r="O244" s="19">
        <v>107</v>
      </c>
      <c r="P244" s="19">
        <v>96</v>
      </c>
      <c r="Q244" s="19">
        <f t="shared" si="132"/>
        <v>97</v>
      </c>
      <c r="R244" s="19">
        <f t="shared" si="133"/>
        <v>97</v>
      </c>
      <c r="S244" s="19">
        <v>20</v>
      </c>
      <c r="T244" s="19">
        <v>5</v>
      </c>
      <c r="U244" s="19">
        <f t="shared" si="134"/>
        <v>100</v>
      </c>
      <c r="V244" s="19">
        <v>104</v>
      </c>
      <c r="W244" s="23">
        <v>116</v>
      </c>
      <c r="X244" s="20">
        <f t="shared" si="135"/>
        <v>90</v>
      </c>
      <c r="Y244" s="42">
        <f t="shared" si="136"/>
        <v>95</v>
      </c>
      <c r="Z244" s="20">
        <f t="shared" si="137"/>
        <v>95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1</v>
      </c>
      <c r="AF244" s="19">
        <f t="shared" si="139"/>
        <v>20</v>
      </c>
      <c r="AG244" s="19">
        <v>3</v>
      </c>
      <c r="AH244" s="19">
        <v>4</v>
      </c>
      <c r="AI244" s="20">
        <f t="shared" si="140"/>
        <v>75</v>
      </c>
      <c r="AJ244" s="42">
        <f t="shared" si="141"/>
        <v>43</v>
      </c>
      <c r="AK244" s="19">
        <v>75</v>
      </c>
      <c r="AL244" s="19">
        <v>116</v>
      </c>
      <c r="AM244" s="20">
        <f t="shared" si="142"/>
        <v>65</v>
      </c>
      <c r="AN244" s="19">
        <v>115</v>
      </c>
      <c r="AO244" s="19">
        <v>116</v>
      </c>
      <c r="AP244" s="20">
        <f t="shared" si="143"/>
        <v>99</v>
      </c>
      <c r="AQ244" s="19">
        <v>90</v>
      </c>
      <c r="AR244" s="19">
        <v>92</v>
      </c>
      <c r="AS244" s="20">
        <f t="shared" si="144"/>
        <v>98</v>
      </c>
      <c r="AT244" s="20">
        <f t="shared" si="145"/>
        <v>85</v>
      </c>
      <c r="AU244" s="19">
        <v>100</v>
      </c>
      <c r="AV244" s="19">
        <v>116</v>
      </c>
      <c r="AW244" s="20">
        <f t="shared" si="146"/>
        <v>86</v>
      </c>
      <c r="AX244" s="19">
        <v>106</v>
      </c>
      <c r="AY244" s="19">
        <v>116</v>
      </c>
      <c r="AZ244" s="20">
        <f t="shared" si="147"/>
        <v>91</v>
      </c>
      <c r="BA244" s="19">
        <v>114</v>
      </c>
      <c r="BB244" s="19">
        <v>116</v>
      </c>
      <c r="BC244" s="20">
        <f t="shared" si="148"/>
        <v>98</v>
      </c>
      <c r="BD244" s="20">
        <f t="shared" si="149"/>
        <v>93</v>
      </c>
      <c r="BE244" s="20">
        <f t="shared" si="150"/>
        <v>83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144</v>
      </c>
      <c r="BJ244" s="19">
        <f t="shared" si="154"/>
        <v>1</v>
      </c>
      <c r="BK244" s="19">
        <f t="shared" si="155"/>
        <v>105</v>
      </c>
      <c r="BL244" s="19">
        <f t="shared" si="156"/>
        <v>159</v>
      </c>
      <c r="BM244" s="19">
        <f t="shared" si="157"/>
        <v>62</v>
      </c>
      <c r="BN244" s="19">
        <f t="shared" si="158"/>
        <v>269</v>
      </c>
      <c r="BO244" s="19">
        <f t="shared" si="159"/>
        <v>296</v>
      </c>
      <c r="BP244" s="19">
        <f t="shared" si="160"/>
        <v>326</v>
      </c>
      <c r="BQ244" s="19">
        <f t="shared" si="161"/>
        <v>112</v>
      </c>
      <c r="BR244" s="19">
        <f t="shared" si="162"/>
        <v>172</v>
      </c>
      <c r="BS244" s="19">
        <f t="shared" si="163"/>
        <v>342</v>
      </c>
      <c r="BT244" s="19">
        <f t="shared" si="164"/>
        <v>303</v>
      </c>
      <c r="BU244" s="19">
        <f t="shared" si="165"/>
        <v>159</v>
      </c>
      <c r="BV244" s="19">
        <f t="shared" si="166"/>
        <v>59</v>
      </c>
      <c r="BW244" s="19">
        <f t="shared" si="167"/>
        <v>105</v>
      </c>
      <c r="BX244" s="19">
        <f t="shared" si="168"/>
        <v>260</v>
      </c>
      <c r="BY244" s="19">
        <f t="shared" si="169"/>
        <v>323</v>
      </c>
      <c r="BZ244" s="19">
        <f t="shared" si="170"/>
        <v>314</v>
      </c>
      <c r="CA244" s="18">
        <f t="shared" si="129"/>
        <v>83</v>
      </c>
      <c r="CB244" s="19">
        <f t="shared" si="171"/>
        <v>14</v>
      </c>
    </row>
    <row r="245" spans="1:80" s="16" customFormat="1" x14ac:dyDescent="0.2">
      <c r="A245" s="21">
        <v>214</v>
      </c>
      <c r="B245" s="34">
        <v>6685037553</v>
      </c>
      <c r="C245" s="39" t="s">
        <v>499</v>
      </c>
      <c r="D245" s="6" t="s">
        <v>249</v>
      </c>
      <c r="E245" s="19">
        <v>6</v>
      </c>
      <c r="F245" s="19">
        <v>33</v>
      </c>
      <c r="G245" s="22">
        <v>9</v>
      </c>
      <c r="H245" s="22">
        <v>36</v>
      </c>
      <c r="I245" s="22">
        <f t="shared" si="130"/>
        <v>79</v>
      </c>
      <c r="J245" s="19">
        <v>30</v>
      </c>
      <c r="K245" s="19">
        <v>2</v>
      </c>
      <c r="L245" s="19">
        <f t="shared" si="131"/>
        <v>60</v>
      </c>
      <c r="M245" s="19">
        <v>166</v>
      </c>
      <c r="N245" s="19">
        <v>140</v>
      </c>
      <c r="O245" s="19">
        <v>171</v>
      </c>
      <c r="P245" s="19">
        <v>160</v>
      </c>
      <c r="Q245" s="19">
        <f t="shared" si="132"/>
        <v>92</v>
      </c>
      <c r="R245" s="19">
        <f t="shared" si="133"/>
        <v>79</v>
      </c>
      <c r="S245" s="19">
        <v>20</v>
      </c>
      <c r="T245" s="19">
        <v>5</v>
      </c>
      <c r="U245" s="19">
        <f t="shared" si="134"/>
        <v>100</v>
      </c>
      <c r="V245" s="19">
        <v>185</v>
      </c>
      <c r="W245" s="23">
        <v>210</v>
      </c>
      <c r="X245" s="20">
        <f t="shared" si="135"/>
        <v>88</v>
      </c>
      <c r="Y245" s="42">
        <f t="shared" si="136"/>
        <v>94</v>
      </c>
      <c r="Z245" s="20">
        <f t="shared" si="137"/>
        <v>94</v>
      </c>
      <c r="AA245" s="19">
        <v>20</v>
      </c>
      <c r="AB245" s="19">
        <v>2</v>
      </c>
      <c r="AC245" s="19">
        <f t="shared" si="138"/>
        <v>40</v>
      </c>
      <c r="AD245" s="19">
        <v>20</v>
      </c>
      <c r="AE245" s="19">
        <v>1</v>
      </c>
      <c r="AF245" s="19">
        <f t="shared" si="139"/>
        <v>20</v>
      </c>
      <c r="AG245" s="19">
        <v>8</v>
      </c>
      <c r="AH245" s="19">
        <v>8</v>
      </c>
      <c r="AI245" s="20">
        <f t="shared" si="140"/>
        <v>100</v>
      </c>
      <c r="AJ245" s="42">
        <f t="shared" si="141"/>
        <v>50</v>
      </c>
      <c r="AK245" s="19">
        <v>189</v>
      </c>
      <c r="AL245" s="19">
        <v>210</v>
      </c>
      <c r="AM245" s="20">
        <f t="shared" si="142"/>
        <v>90</v>
      </c>
      <c r="AN245" s="19">
        <v>207</v>
      </c>
      <c r="AO245" s="19">
        <v>210</v>
      </c>
      <c r="AP245" s="20">
        <f t="shared" si="143"/>
        <v>99</v>
      </c>
      <c r="AQ245" s="19">
        <v>124</v>
      </c>
      <c r="AR245" s="19">
        <v>128</v>
      </c>
      <c r="AS245" s="20">
        <f t="shared" si="144"/>
        <v>97</v>
      </c>
      <c r="AT245" s="20">
        <f t="shared" si="145"/>
        <v>95</v>
      </c>
      <c r="AU245" s="19">
        <v>202</v>
      </c>
      <c r="AV245" s="19">
        <v>210</v>
      </c>
      <c r="AW245" s="20">
        <f t="shared" si="146"/>
        <v>96</v>
      </c>
      <c r="AX245" s="19">
        <v>206</v>
      </c>
      <c r="AY245" s="19">
        <v>210</v>
      </c>
      <c r="AZ245" s="20">
        <f t="shared" si="147"/>
        <v>98</v>
      </c>
      <c r="BA245" s="19">
        <v>203</v>
      </c>
      <c r="BB245" s="19">
        <v>210</v>
      </c>
      <c r="BC245" s="20">
        <f t="shared" si="148"/>
        <v>97</v>
      </c>
      <c r="BD245" s="20">
        <f t="shared" si="149"/>
        <v>97</v>
      </c>
      <c r="BE245" s="20">
        <f t="shared" si="150"/>
        <v>83</v>
      </c>
      <c r="BF245" s="24"/>
      <c r="BG245" s="19">
        <f t="shared" si="151"/>
        <v>341</v>
      </c>
      <c r="BH245" s="19">
        <f t="shared" si="152"/>
        <v>355</v>
      </c>
      <c r="BI245" s="19">
        <f t="shared" si="153"/>
        <v>319</v>
      </c>
      <c r="BJ245" s="19">
        <f t="shared" si="154"/>
        <v>1</v>
      </c>
      <c r="BK245" s="19">
        <f t="shared" si="155"/>
        <v>124</v>
      </c>
      <c r="BL245" s="19">
        <f t="shared" si="156"/>
        <v>187</v>
      </c>
      <c r="BM245" s="19">
        <f t="shared" si="157"/>
        <v>62</v>
      </c>
      <c r="BN245" s="19">
        <f t="shared" si="158"/>
        <v>269</v>
      </c>
      <c r="BO245" s="19">
        <f t="shared" si="159"/>
        <v>1</v>
      </c>
      <c r="BP245" s="19">
        <f t="shared" si="160"/>
        <v>234</v>
      </c>
      <c r="BQ245" s="19">
        <f t="shared" si="161"/>
        <v>112</v>
      </c>
      <c r="BR245" s="19">
        <f t="shared" si="162"/>
        <v>233</v>
      </c>
      <c r="BS245" s="19">
        <f t="shared" si="163"/>
        <v>203</v>
      </c>
      <c r="BT245" s="19">
        <f t="shared" si="164"/>
        <v>76</v>
      </c>
      <c r="BU245" s="19">
        <f t="shared" si="165"/>
        <v>223</v>
      </c>
      <c r="BV245" s="19">
        <f t="shared" si="166"/>
        <v>367</v>
      </c>
      <c r="BW245" s="19">
        <f t="shared" si="167"/>
        <v>124</v>
      </c>
      <c r="BX245" s="19">
        <f t="shared" si="168"/>
        <v>191</v>
      </c>
      <c r="BY245" s="19">
        <f t="shared" si="169"/>
        <v>199</v>
      </c>
      <c r="BZ245" s="19">
        <f t="shared" si="170"/>
        <v>163</v>
      </c>
      <c r="CA245" s="18">
        <f t="shared" si="129"/>
        <v>83</v>
      </c>
      <c r="CB245" s="19">
        <f t="shared" si="171"/>
        <v>14</v>
      </c>
    </row>
    <row r="246" spans="1:80" s="16" customFormat="1" ht="30" x14ac:dyDescent="0.2">
      <c r="A246" s="21">
        <v>230</v>
      </c>
      <c r="B246" s="34">
        <v>6606015060</v>
      </c>
      <c r="C246" s="5" t="s">
        <v>439</v>
      </c>
      <c r="D246" s="5" t="s">
        <v>265</v>
      </c>
      <c r="E246" s="19">
        <v>10</v>
      </c>
      <c r="F246" s="19">
        <v>34</v>
      </c>
      <c r="G246" s="22">
        <v>11</v>
      </c>
      <c r="H246" s="22">
        <v>38</v>
      </c>
      <c r="I246" s="22">
        <f t="shared" si="130"/>
        <v>90</v>
      </c>
      <c r="J246" s="19">
        <v>30</v>
      </c>
      <c r="K246" s="19">
        <v>2</v>
      </c>
      <c r="L246" s="19">
        <f t="shared" si="131"/>
        <v>60</v>
      </c>
      <c r="M246" s="19">
        <v>134</v>
      </c>
      <c r="N246" s="19">
        <v>98</v>
      </c>
      <c r="O246" s="19">
        <v>142</v>
      </c>
      <c r="P246" s="19">
        <v>105</v>
      </c>
      <c r="Q246" s="19">
        <f t="shared" si="132"/>
        <v>94</v>
      </c>
      <c r="R246" s="19">
        <f t="shared" si="133"/>
        <v>83</v>
      </c>
      <c r="S246" s="19">
        <v>20</v>
      </c>
      <c r="T246" s="19">
        <v>5</v>
      </c>
      <c r="U246" s="19">
        <f t="shared" si="134"/>
        <v>100</v>
      </c>
      <c r="V246" s="19">
        <v>146</v>
      </c>
      <c r="W246" s="23">
        <v>171</v>
      </c>
      <c r="X246" s="20">
        <f t="shared" si="135"/>
        <v>85</v>
      </c>
      <c r="Y246" s="42">
        <f t="shared" si="136"/>
        <v>93</v>
      </c>
      <c r="Z246" s="20">
        <f t="shared" si="137"/>
        <v>93</v>
      </c>
      <c r="AA246" s="19">
        <v>20</v>
      </c>
      <c r="AB246" s="19">
        <v>2</v>
      </c>
      <c r="AC246" s="19">
        <f t="shared" si="138"/>
        <v>40</v>
      </c>
      <c r="AD246" s="19">
        <v>20</v>
      </c>
      <c r="AE246" s="19">
        <v>3</v>
      </c>
      <c r="AF246" s="19">
        <f t="shared" si="139"/>
        <v>60</v>
      </c>
      <c r="AG246" s="19">
        <v>26</v>
      </c>
      <c r="AH246" s="19">
        <v>30</v>
      </c>
      <c r="AI246" s="20">
        <f t="shared" si="140"/>
        <v>87</v>
      </c>
      <c r="AJ246" s="42">
        <f t="shared" si="141"/>
        <v>62</v>
      </c>
      <c r="AK246" s="19">
        <v>105</v>
      </c>
      <c r="AL246" s="19">
        <v>171</v>
      </c>
      <c r="AM246" s="20">
        <f t="shared" si="142"/>
        <v>61</v>
      </c>
      <c r="AN246" s="19">
        <v>166</v>
      </c>
      <c r="AO246" s="19">
        <v>171</v>
      </c>
      <c r="AP246" s="20">
        <f t="shared" si="143"/>
        <v>97</v>
      </c>
      <c r="AQ246" s="19">
        <v>108</v>
      </c>
      <c r="AR246" s="19">
        <v>112</v>
      </c>
      <c r="AS246" s="20">
        <f t="shared" si="144"/>
        <v>96</v>
      </c>
      <c r="AT246" s="20">
        <f t="shared" si="145"/>
        <v>82</v>
      </c>
      <c r="AU246" s="19">
        <v>151</v>
      </c>
      <c r="AV246" s="19">
        <v>171</v>
      </c>
      <c r="AW246" s="20">
        <f t="shared" si="146"/>
        <v>88</v>
      </c>
      <c r="AX246" s="19">
        <v>162</v>
      </c>
      <c r="AY246" s="19">
        <v>171</v>
      </c>
      <c r="AZ246" s="20">
        <f t="shared" si="147"/>
        <v>95</v>
      </c>
      <c r="BA246" s="19">
        <v>167</v>
      </c>
      <c r="BB246" s="19">
        <v>171</v>
      </c>
      <c r="BC246" s="20">
        <f t="shared" si="148"/>
        <v>98</v>
      </c>
      <c r="BD246" s="20">
        <f t="shared" si="149"/>
        <v>94</v>
      </c>
      <c r="BE246" s="20">
        <f t="shared" si="150"/>
        <v>83</v>
      </c>
      <c r="BF246" s="24"/>
      <c r="BG246" s="19">
        <f t="shared" si="151"/>
        <v>228</v>
      </c>
      <c r="BH246" s="19">
        <f t="shared" si="152"/>
        <v>355</v>
      </c>
      <c r="BI246" s="19">
        <f t="shared" si="153"/>
        <v>272</v>
      </c>
      <c r="BJ246" s="19">
        <f t="shared" si="154"/>
        <v>1</v>
      </c>
      <c r="BK246" s="19">
        <f t="shared" si="155"/>
        <v>147</v>
      </c>
      <c r="BL246" s="19">
        <f t="shared" si="156"/>
        <v>232</v>
      </c>
      <c r="BM246" s="19">
        <f t="shared" si="157"/>
        <v>62</v>
      </c>
      <c r="BN246" s="19">
        <f t="shared" si="158"/>
        <v>92</v>
      </c>
      <c r="BO246" s="19">
        <f t="shared" si="159"/>
        <v>250</v>
      </c>
      <c r="BP246" s="19">
        <f t="shared" si="160"/>
        <v>336</v>
      </c>
      <c r="BQ246" s="19">
        <f t="shared" si="161"/>
        <v>254</v>
      </c>
      <c r="BR246" s="19">
        <f t="shared" si="162"/>
        <v>270</v>
      </c>
      <c r="BS246" s="19">
        <f t="shared" si="163"/>
        <v>331</v>
      </c>
      <c r="BT246" s="19">
        <f t="shared" si="164"/>
        <v>192</v>
      </c>
      <c r="BU246" s="19">
        <f t="shared" si="165"/>
        <v>159</v>
      </c>
      <c r="BV246" s="19">
        <f t="shared" si="166"/>
        <v>349</v>
      </c>
      <c r="BW246" s="19">
        <f t="shared" si="167"/>
        <v>147</v>
      </c>
      <c r="BX246" s="19">
        <f t="shared" si="168"/>
        <v>98</v>
      </c>
      <c r="BY246" s="19">
        <f t="shared" si="169"/>
        <v>336</v>
      </c>
      <c r="BZ246" s="19">
        <f t="shared" si="170"/>
        <v>284</v>
      </c>
      <c r="CA246" s="18">
        <f t="shared" si="129"/>
        <v>83</v>
      </c>
      <c r="CB246" s="19">
        <f t="shared" si="171"/>
        <v>14</v>
      </c>
    </row>
    <row r="247" spans="1:80" s="16" customFormat="1" ht="30" x14ac:dyDescent="0.2">
      <c r="A247" s="21">
        <v>232</v>
      </c>
      <c r="B247" s="34">
        <v>6606026953</v>
      </c>
      <c r="C247" s="39" t="s">
        <v>502</v>
      </c>
      <c r="D247" s="7" t="s">
        <v>267</v>
      </c>
      <c r="E247" s="19">
        <v>10</v>
      </c>
      <c r="F247" s="19">
        <v>35</v>
      </c>
      <c r="G247" s="22">
        <v>11</v>
      </c>
      <c r="H247" s="22">
        <v>38</v>
      </c>
      <c r="I247" s="22">
        <f t="shared" si="130"/>
        <v>92</v>
      </c>
      <c r="J247" s="19">
        <v>30</v>
      </c>
      <c r="K247" s="19">
        <v>4</v>
      </c>
      <c r="L247" s="19">
        <f t="shared" si="131"/>
        <v>100</v>
      </c>
      <c r="M247" s="19">
        <v>4</v>
      </c>
      <c r="N247" s="19">
        <v>7</v>
      </c>
      <c r="O247" s="19">
        <v>5</v>
      </c>
      <c r="P247" s="19">
        <v>7</v>
      </c>
      <c r="Q247" s="19">
        <f t="shared" si="132"/>
        <v>90</v>
      </c>
      <c r="R247" s="19">
        <f t="shared" si="133"/>
        <v>94</v>
      </c>
      <c r="S247" s="19">
        <v>20</v>
      </c>
      <c r="T247" s="19">
        <v>5</v>
      </c>
      <c r="U247" s="19">
        <f t="shared" si="134"/>
        <v>100</v>
      </c>
      <c r="V247" s="19">
        <v>7</v>
      </c>
      <c r="W247" s="23">
        <v>8</v>
      </c>
      <c r="X247" s="20">
        <f t="shared" si="135"/>
        <v>88</v>
      </c>
      <c r="Y247" s="42">
        <f t="shared" si="136"/>
        <v>94</v>
      </c>
      <c r="Z247" s="20">
        <f t="shared" si="137"/>
        <v>94</v>
      </c>
      <c r="AA247" s="19">
        <v>20</v>
      </c>
      <c r="AB247" s="19">
        <v>4</v>
      </c>
      <c r="AC247" s="19">
        <f t="shared" si="138"/>
        <v>80</v>
      </c>
      <c r="AD247" s="19">
        <v>20</v>
      </c>
      <c r="AE247" s="19">
        <v>2</v>
      </c>
      <c r="AF247" s="19">
        <f t="shared" si="139"/>
        <v>40</v>
      </c>
      <c r="AG247" s="19">
        <v>0</v>
      </c>
      <c r="AH247" s="19">
        <v>1</v>
      </c>
      <c r="AI247" s="20">
        <f t="shared" si="140"/>
        <v>0</v>
      </c>
      <c r="AJ247" s="42">
        <f t="shared" si="141"/>
        <v>40</v>
      </c>
      <c r="AK247" s="19">
        <v>6</v>
      </c>
      <c r="AL247" s="19">
        <v>8</v>
      </c>
      <c r="AM247" s="20">
        <f t="shared" si="142"/>
        <v>75</v>
      </c>
      <c r="AN247" s="19">
        <v>8</v>
      </c>
      <c r="AO247" s="19">
        <v>8</v>
      </c>
      <c r="AP247" s="20">
        <f t="shared" si="143"/>
        <v>100</v>
      </c>
      <c r="AQ247" s="19">
        <v>5</v>
      </c>
      <c r="AR247" s="19">
        <v>6</v>
      </c>
      <c r="AS247" s="20">
        <f t="shared" si="144"/>
        <v>83</v>
      </c>
      <c r="AT247" s="20">
        <f t="shared" si="145"/>
        <v>87</v>
      </c>
      <c r="AU247" s="19">
        <v>8</v>
      </c>
      <c r="AV247" s="19">
        <v>8</v>
      </c>
      <c r="AW247" s="20">
        <f t="shared" si="146"/>
        <v>100</v>
      </c>
      <c r="AX247" s="19">
        <v>7</v>
      </c>
      <c r="AY247" s="19">
        <v>8</v>
      </c>
      <c r="AZ247" s="20">
        <f t="shared" si="147"/>
        <v>88</v>
      </c>
      <c r="BA247" s="19">
        <v>8</v>
      </c>
      <c r="BB247" s="19">
        <v>8</v>
      </c>
      <c r="BC247" s="20">
        <f t="shared" si="148"/>
        <v>100</v>
      </c>
      <c r="BD247" s="20">
        <f t="shared" si="149"/>
        <v>98</v>
      </c>
      <c r="BE247" s="20">
        <f t="shared" si="150"/>
        <v>83</v>
      </c>
      <c r="BF247" s="24"/>
      <c r="BG247" s="19">
        <f t="shared" si="151"/>
        <v>186</v>
      </c>
      <c r="BH247" s="19">
        <f t="shared" si="152"/>
        <v>1</v>
      </c>
      <c r="BI247" s="19">
        <f t="shared" si="153"/>
        <v>337</v>
      </c>
      <c r="BJ247" s="19">
        <f t="shared" si="154"/>
        <v>1</v>
      </c>
      <c r="BK247" s="19">
        <f t="shared" si="155"/>
        <v>124</v>
      </c>
      <c r="BL247" s="19">
        <f t="shared" si="156"/>
        <v>187</v>
      </c>
      <c r="BM247" s="19">
        <f t="shared" si="157"/>
        <v>6</v>
      </c>
      <c r="BN247" s="19">
        <f t="shared" si="158"/>
        <v>185</v>
      </c>
      <c r="BO247" s="19">
        <f t="shared" si="159"/>
        <v>367</v>
      </c>
      <c r="BP247" s="19">
        <f t="shared" si="160"/>
        <v>302</v>
      </c>
      <c r="BQ247" s="19">
        <f t="shared" si="161"/>
        <v>1</v>
      </c>
      <c r="BR247" s="19">
        <f t="shared" si="162"/>
        <v>375</v>
      </c>
      <c r="BS247" s="19">
        <f t="shared" si="163"/>
        <v>1</v>
      </c>
      <c r="BT247" s="19">
        <f t="shared" si="164"/>
        <v>346</v>
      </c>
      <c r="BU247" s="19">
        <f t="shared" si="165"/>
        <v>1</v>
      </c>
      <c r="BV247" s="19">
        <f t="shared" si="166"/>
        <v>199</v>
      </c>
      <c r="BW247" s="19">
        <f t="shared" si="167"/>
        <v>124</v>
      </c>
      <c r="BX247" s="19">
        <f t="shared" si="168"/>
        <v>274</v>
      </c>
      <c r="BY247" s="19">
        <f t="shared" si="169"/>
        <v>308</v>
      </c>
      <c r="BZ247" s="19">
        <f t="shared" si="170"/>
        <v>96</v>
      </c>
      <c r="CA247" s="18">
        <f t="shared" si="129"/>
        <v>83</v>
      </c>
      <c r="CB247" s="19">
        <f t="shared" si="171"/>
        <v>14</v>
      </c>
    </row>
    <row r="248" spans="1:80" s="16" customFormat="1" ht="30" x14ac:dyDescent="0.2">
      <c r="A248" s="21">
        <v>236</v>
      </c>
      <c r="B248" s="34">
        <v>6606011347</v>
      </c>
      <c r="C248" s="39" t="s">
        <v>502</v>
      </c>
      <c r="D248" s="5" t="s">
        <v>271</v>
      </c>
      <c r="E248" s="19">
        <v>10</v>
      </c>
      <c r="F248" s="19">
        <v>35</v>
      </c>
      <c r="G248" s="22">
        <v>11</v>
      </c>
      <c r="H248" s="22">
        <v>38</v>
      </c>
      <c r="I248" s="22">
        <f t="shared" si="130"/>
        <v>92</v>
      </c>
      <c r="J248" s="19">
        <v>30</v>
      </c>
      <c r="K248" s="19">
        <v>4</v>
      </c>
      <c r="L248" s="19">
        <f t="shared" si="131"/>
        <v>100</v>
      </c>
      <c r="M248" s="19">
        <v>116</v>
      </c>
      <c r="N248" s="19">
        <v>102</v>
      </c>
      <c r="O248" s="19">
        <v>133</v>
      </c>
      <c r="P248" s="19">
        <v>117</v>
      </c>
      <c r="Q248" s="19">
        <f t="shared" si="132"/>
        <v>87</v>
      </c>
      <c r="R248" s="19">
        <f t="shared" si="133"/>
        <v>92</v>
      </c>
      <c r="S248" s="19">
        <v>20</v>
      </c>
      <c r="T248" s="19">
        <v>5</v>
      </c>
      <c r="U248" s="19">
        <f t="shared" si="134"/>
        <v>100</v>
      </c>
      <c r="V248" s="19">
        <v>130</v>
      </c>
      <c r="W248" s="23">
        <v>159</v>
      </c>
      <c r="X248" s="20">
        <f t="shared" si="135"/>
        <v>82</v>
      </c>
      <c r="Y248" s="42">
        <f t="shared" si="136"/>
        <v>91</v>
      </c>
      <c r="Z248" s="20">
        <f t="shared" si="137"/>
        <v>91</v>
      </c>
      <c r="AA248" s="19">
        <v>20</v>
      </c>
      <c r="AB248" s="19">
        <v>2</v>
      </c>
      <c r="AC248" s="19">
        <f t="shared" si="138"/>
        <v>40</v>
      </c>
      <c r="AD248" s="19">
        <v>20</v>
      </c>
      <c r="AE248" s="19">
        <v>3</v>
      </c>
      <c r="AF248" s="19">
        <f t="shared" si="139"/>
        <v>60</v>
      </c>
      <c r="AG248" s="19">
        <v>2</v>
      </c>
      <c r="AH248" s="19">
        <v>2</v>
      </c>
      <c r="AI248" s="20">
        <f t="shared" si="140"/>
        <v>100</v>
      </c>
      <c r="AJ248" s="42">
        <f t="shared" si="141"/>
        <v>66</v>
      </c>
      <c r="AK248" s="19">
        <v>73</v>
      </c>
      <c r="AL248" s="19">
        <v>159</v>
      </c>
      <c r="AM248" s="20">
        <f t="shared" si="142"/>
        <v>46</v>
      </c>
      <c r="AN248" s="19">
        <v>154</v>
      </c>
      <c r="AO248" s="19">
        <v>159</v>
      </c>
      <c r="AP248" s="20">
        <f t="shared" si="143"/>
        <v>97</v>
      </c>
      <c r="AQ248" s="19">
        <v>98</v>
      </c>
      <c r="AR248" s="19">
        <v>104</v>
      </c>
      <c r="AS248" s="20">
        <f t="shared" si="144"/>
        <v>94</v>
      </c>
      <c r="AT248" s="20">
        <f t="shared" si="145"/>
        <v>76</v>
      </c>
      <c r="AU248" s="19">
        <v>127</v>
      </c>
      <c r="AV248" s="19">
        <v>159</v>
      </c>
      <c r="AW248" s="20">
        <f t="shared" si="146"/>
        <v>80</v>
      </c>
      <c r="AX248" s="19">
        <v>143</v>
      </c>
      <c r="AY248" s="19">
        <v>159</v>
      </c>
      <c r="AZ248" s="20">
        <f t="shared" si="147"/>
        <v>90</v>
      </c>
      <c r="BA248" s="19">
        <v>152</v>
      </c>
      <c r="BB248" s="19">
        <v>159</v>
      </c>
      <c r="BC248" s="20">
        <f t="shared" si="148"/>
        <v>96</v>
      </c>
      <c r="BD248" s="20">
        <f t="shared" si="149"/>
        <v>90</v>
      </c>
      <c r="BE248" s="20">
        <f t="shared" si="150"/>
        <v>83</v>
      </c>
      <c r="BF248" s="24"/>
      <c r="BG248" s="19">
        <f t="shared" si="151"/>
        <v>186</v>
      </c>
      <c r="BH248" s="19">
        <f t="shared" si="152"/>
        <v>1</v>
      </c>
      <c r="BI248" s="19">
        <f t="shared" si="153"/>
        <v>363</v>
      </c>
      <c r="BJ248" s="19">
        <f t="shared" si="154"/>
        <v>1</v>
      </c>
      <c r="BK248" s="19">
        <f t="shared" si="155"/>
        <v>187</v>
      </c>
      <c r="BL248" s="19">
        <f t="shared" si="156"/>
        <v>286</v>
      </c>
      <c r="BM248" s="19">
        <f t="shared" si="157"/>
        <v>62</v>
      </c>
      <c r="BN248" s="19">
        <f t="shared" si="158"/>
        <v>92</v>
      </c>
      <c r="BO248" s="19">
        <f t="shared" si="159"/>
        <v>1</v>
      </c>
      <c r="BP248" s="19">
        <f t="shared" si="160"/>
        <v>368</v>
      </c>
      <c r="BQ248" s="19">
        <f t="shared" si="161"/>
        <v>254</v>
      </c>
      <c r="BR248" s="19">
        <f t="shared" si="162"/>
        <v>328</v>
      </c>
      <c r="BS248" s="19">
        <f t="shared" si="163"/>
        <v>360</v>
      </c>
      <c r="BT248" s="19">
        <f t="shared" si="164"/>
        <v>325</v>
      </c>
      <c r="BU248" s="19">
        <f t="shared" si="165"/>
        <v>270</v>
      </c>
      <c r="BV248" s="19">
        <f t="shared" si="166"/>
        <v>268</v>
      </c>
      <c r="BW248" s="19">
        <f t="shared" si="167"/>
        <v>187</v>
      </c>
      <c r="BX248" s="19">
        <f t="shared" si="168"/>
        <v>80</v>
      </c>
      <c r="BY248" s="19">
        <f t="shared" si="169"/>
        <v>367</v>
      </c>
      <c r="BZ248" s="19">
        <f t="shared" si="170"/>
        <v>357</v>
      </c>
      <c r="CA248" s="18">
        <f t="shared" si="129"/>
        <v>83</v>
      </c>
      <c r="CB248" s="19">
        <f t="shared" si="171"/>
        <v>14</v>
      </c>
    </row>
    <row r="249" spans="1:80" s="16" customFormat="1" ht="30" x14ac:dyDescent="0.2">
      <c r="A249" s="21">
        <v>248</v>
      </c>
      <c r="B249" s="36">
        <v>6616003112</v>
      </c>
      <c r="C249" s="5" t="s">
        <v>441</v>
      </c>
      <c r="D249" s="5" t="s">
        <v>283</v>
      </c>
      <c r="E249" s="19">
        <v>9.5</v>
      </c>
      <c r="F249" s="19">
        <v>32</v>
      </c>
      <c r="G249" s="22">
        <v>11</v>
      </c>
      <c r="H249" s="22">
        <v>38</v>
      </c>
      <c r="I249" s="22">
        <f t="shared" si="130"/>
        <v>85</v>
      </c>
      <c r="J249" s="19">
        <v>30</v>
      </c>
      <c r="K249" s="19">
        <v>3</v>
      </c>
      <c r="L249" s="19">
        <f t="shared" si="131"/>
        <v>90</v>
      </c>
      <c r="M249" s="19">
        <v>121</v>
      </c>
      <c r="N249" s="19">
        <v>92</v>
      </c>
      <c r="O249" s="19">
        <v>121</v>
      </c>
      <c r="P249" s="19">
        <v>101</v>
      </c>
      <c r="Q249" s="19">
        <f t="shared" si="132"/>
        <v>96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118</v>
      </c>
      <c r="W249" s="23">
        <v>150</v>
      </c>
      <c r="X249" s="20">
        <f t="shared" si="135"/>
        <v>79</v>
      </c>
      <c r="Y249" s="42">
        <f t="shared" si="136"/>
        <v>90</v>
      </c>
      <c r="Z249" s="20">
        <f t="shared" si="137"/>
        <v>90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2</v>
      </c>
      <c r="AF249" s="19">
        <f t="shared" si="139"/>
        <v>40</v>
      </c>
      <c r="AG249" s="19">
        <v>4</v>
      </c>
      <c r="AH249" s="19">
        <v>7</v>
      </c>
      <c r="AI249" s="20">
        <f t="shared" si="140"/>
        <v>57</v>
      </c>
      <c r="AJ249" s="42">
        <f t="shared" si="141"/>
        <v>39</v>
      </c>
      <c r="AK249" s="19">
        <v>145</v>
      </c>
      <c r="AL249" s="19">
        <v>150</v>
      </c>
      <c r="AM249" s="20">
        <f t="shared" si="142"/>
        <v>97</v>
      </c>
      <c r="AN249" s="19">
        <v>146</v>
      </c>
      <c r="AO249" s="19">
        <v>150</v>
      </c>
      <c r="AP249" s="20">
        <f t="shared" si="143"/>
        <v>97</v>
      </c>
      <c r="AQ249" s="19">
        <v>98</v>
      </c>
      <c r="AR249" s="19">
        <v>103</v>
      </c>
      <c r="AS249" s="20">
        <f t="shared" si="144"/>
        <v>95</v>
      </c>
      <c r="AT249" s="20">
        <f t="shared" si="145"/>
        <v>97</v>
      </c>
      <c r="AU249" s="19">
        <v>147</v>
      </c>
      <c r="AV249" s="19">
        <v>150</v>
      </c>
      <c r="AW249" s="20">
        <f t="shared" si="146"/>
        <v>98</v>
      </c>
      <c r="AX249" s="19">
        <v>143</v>
      </c>
      <c r="AY249" s="19">
        <v>150</v>
      </c>
      <c r="AZ249" s="20">
        <f t="shared" si="147"/>
        <v>95</v>
      </c>
      <c r="BA249" s="19">
        <v>144</v>
      </c>
      <c r="BB249" s="19">
        <v>150</v>
      </c>
      <c r="BC249" s="20">
        <f t="shared" si="148"/>
        <v>96</v>
      </c>
      <c r="BD249" s="20">
        <f t="shared" si="149"/>
        <v>96</v>
      </c>
      <c r="BE249" s="20">
        <f t="shared" si="150"/>
        <v>83</v>
      </c>
      <c r="BF249" s="24"/>
      <c r="BG249" s="19">
        <f t="shared" si="151"/>
        <v>304</v>
      </c>
      <c r="BH249" s="19">
        <f t="shared" si="152"/>
        <v>239</v>
      </c>
      <c r="BI249" s="19">
        <f t="shared" si="153"/>
        <v>181</v>
      </c>
      <c r="BJ249" s="19">
        <f t="shared" si="154"/>
        <v>1</v>
      </c>
      <c r="BK249" s="19">
        <f t="shared" si="155"/>
        <v>204</v>
      </c>
      <c r="BL249" s="19">
        <f t="shared" si="156"/>
        <v>314</v>
      </c>
      <c r="BM249" s="19">
        <f t="shared" si="157"/>
        <v>117</v>
      </c>
      <c r="BN249" s="19">
        <f t="shared" si="158"/>
        <v>185</v>
      </c>
      <c r="BO249" s="19">
        <f t="shared" si="159"/>
        <v>337</v>
      </c>
      <c r="BP249" s="19">
        <f t="shared" si="160"/>
        <v>98</v>
      </c>
      <c r="BQ249" s="19">
        <f t="shared" si="161"/>
        <v>254</v>
      </c>
      <c r="BR249" s="19">
        <f t="shared" si="162"/>
        <v>306</v>
      </c>
      <c r="BS249" s="19">
        <f t="shared" si="163"/>
        <v>128</v>
      </c>
      <c r="BT249" s="19">
        <f t="shared" si="164"/>
        <v>192</v>
      </c>
      <c r="BU249" s="19">
        <f t="shared" si="165"/>
        <v>270</v>
      </c>
      <c r="BV249" s="19">
        <f t="shared" si="166"/>
        <v>290</v>
      </c>
      <c r="BW249" s="19">
        <f t="shared" si="167"/>
        <v>204</v>
      </c>
      <c r="BX249" s="19">
        <f t="shared" si="168"/>
        <v>277</v>
      </c>
      <c r="BY249" s="19">
        <f t="shared" si="169"/>
        <v>122</v>
      </c>
      <c r="BZ249" s="19">
        <f t="shared" si="170"/>
        <v>215</v>
      </c>
      <c r="CA249" s="18">
        <f t="shared" si="129"/>
        <v>83</v>
      </c>
      <c r="CB249" s="19">
        <f t="shared" si="171"/>
        <v>14</v>
      </c>
    </row>
    <row r="250" spans="1:80" s="16" customFormat="1" x14ac:dyDescent="0.2">
      <c r="A250" s="21">
        <v>259</v>
      </c>
      <c r="B250" s="34">
        <v>6621007000</v>
      </c>
      <c r="C250" s="6" t="s">
        <v>444</v>
      </c>
      <c r="D250" s="5" t="s">
        <v>293</v>
      </c>
      <c r="E250" s="19">
        <v>10</v>
      </c>
      <c r="F250" s="19">
        <v>34</v>
      </c>
      <c r="G250" s="22">
        <v>11</v>
      </c>
      <c r="H250" s="22">
        <v>38</v>
      </c>
      <c r="I250" s="22">
        <f t="shared" si="130"/>
        <v>90</v>
      </c>
      <c r="J250" s="19">
        <v>30</v>
      </c>
      <c r="K250" s="19">
        <v>3</v>
      </c>
      <c r="L250" s="19">
        <f t="shared" si="131"/>
        <v>90</v>
      </c>
      <c r="M250" s="19">
        <v>35</v>
      </c>
      <c r="N250" s="19">
        <v>32</v>
      </c>
      <c r="O250" s="19">
        <v>40</v>
      </c>
      <c r="P250" s="19">
        <v>38</v>
      </c>
      <c r="Q250" s="19">
        <f t="shared" si="132"/>
        <v>86</v>
      </c>
      <c r="R250" s="19">
        <f t="shared" si="133"/>
        <v>88</v>
      </c>
      <c r="S250" s="19">
        <v>20</v>
      </c>
      <c r="T250" s="19">
        <v>5</v>
      </c>
      <c r="U250" s="19">
        <f t="shared" si="134"/>
        <v>100</v>
      </c>
      <c r="V250" s="19">
        <v>39</v>
      </c>
      <c r="W250" s="23">
        <v>53</v>
      </c>
      <c r="X250" s="20">
        <f t="shared" si="135"/>
        <v>74</v>
      </c>
      <c r="Y250" s="42">
        <f t="shared" si="136"/>
        <v>87</v>
      </c>
      <c r="Z250" s="20">
        <f t="shared" si="137"/>
        <v>87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3</v>
      </c>
      <c r="AH250" s="19">
        <v>3</v>
      </c>
      <c r="AI250" s="20">
        <f t="shared" si="140"/>
        <v>100</v>
      </c>
      <c r="AJ250" s="42">
        <f t="shared" si="141"/>
        <v>52</v>
      </c>
      <c r="AK250" s="19">
        <v>50</v>
      </c>
      <c r="AL250" s="19">
        <v>53</v>
      </c>
      <c r="AM250" s="20">
        <f t="shared" si="142"/>
        <v>94</v>
      </c>
      <c r="AN250" s="19">
        <v>52</v>
      </c>
      <c r="AO250" s="19">
        <v>53</v>
      </c>
      <c r="AP250" s="20">
        <f t="shared" si="143"/>
        <v>98</v>
      </c>
      <c r="AQ250" s="19">
        <v>37</v>
      </c>
      <c r="AR250" s="19">
        <v>39</v>
      </c>
      <c r="AS250" s="20">
        <f t="shared" si="144"/>
        <v>95</v>
      </c>
      <c r="AT250" s="20">
        <f t="shared" si="145"/>
        <v>96</v>
      </c>
      <c r="AU250" s="19">
        <v>50</v>
      </c>
      <c r="AV250" s="19">
        <v>53</v>
      </c>
      <c r="AW250" s="20">
        <f t="shared" si="146"/>
        <v>94</v>
      </c>
      <c r="AX250" s="19">
        <v>49</v>
      </c>
      <c r="AY250" s="19">
        <v>53</v>
      </c>
      <c r="AZ250" s="20">
        <f t="shared" si="147"/>
        <v>92</v>
      </c>
      <c r="BA250" s="19">
        <v>49</v>
      </c>
      <c r="BB250" s="19">
        <v>53</v>
      </c>
      <c r="BC250" s="20">
        <f t="shared" si="148"/>
        <v>92</v>
      </c>
      <c r="BD250" s="20">
        <f t="shared" si="149"/>
        <v>93</v>
      </c>
      <c r="BE250" s="20">
        <f t="shared" si="150"/>
        <v>83</v>
      </c>
      <c r="BF250" s="24"/>
      <c r="BG250" s="19">
        <f t="shared" si="151"/>
        <v>228</v>
      </c>
      <c r="BH250" s="19">
        <f t="shared" si="152"/>
        <v>239</v>
      </c>
      <c r="BI250" s="19">
        <f t="shared" si="153"/>
        <v>368</v>
      </c>
      <c r="BJ250" s="19">
        <f t="shared" si="154"/>
        <v>1</v>
      </c>
      <c r="BK250" s="19">
        <f t="shared" si="155"/>
        <v>244</v>
      </c>
      <c r="BL250" s="19">
        <f t="shared" si="156"/>
        <v>345</v>
      </c>
      <c r="BM250" s="19">
        <f t="shared" si="157"/>
        <v>117</v>
      </c>
      <c r="BN250" s="19">
        <f t="shared" si="158"/>
        <v>185</v>
      </c>
      <c r="BO250" s="19">
        <f t="shared" si="159"/>
        <v>1</v>
      </c>
      <c r="BP250" s="19">
        <f t="shared" si="160"/>
        <v>175</v>
      </c>
      <c r="BQ250" s="19">
        <f t="shared" si="161"/>
        <v>198</v>
      </c>
      <c r="BR250" s="19">
        <f t="shared" si="162"/>
        <v>306</v>
      </c>
      <c r="BS250" s="19">
        <f t="shared" si="163"/>
        <v>268</v>
      </c>
      <c r="BT250" s="19">
        <f t="shared" si="164"/>
        <v>281</v>
      </c>
      <c r="BU250" s="19">
        <f t="shared" si="165"/>
        <v>356</v>
      </c>
      <c r="BV250" s="19">
        <f t="shared" si="166"/>
        <v>328</v>
      </c>
      <c r="BW250" s="19">
        <f t="shared" si="167"/>
        <v>244</v>
      </c>
      <c r="BX250" s="19">
        <f t="shared" si="168"/>
        <v>176</v>
      </c>
      <c r="BY250" s="19">
        <f t="shared" si="169"/>
        <v>160</v>
      </c>
      <c r="BZ250" s="19">
        <f t="shared" si="170"/>
        <v>314</v>
      </c>
      <c r="CA250" s="18">
        <f t="shared" si="129"/>
        <v>83</v>
      </c>
      <c r="CB250" s="19">
        <f t="shared" si="171"/>
        <v>14</v>
      </c>
    </row>
    <row r="251" spans="1:80" s="16" customFormat="1" ht="30" x14ac:dyDescent="0.2">
      <c r="A251" s="21">
        <v>271</v>
      </c>
      <c r="B251" s="34">
        <v>6609009970</v>
      </c>
      <c r="C251" s="5" t="s">
        <v>446</v>
      </c>
      <c r="D251" s="6" t="s">
        <v>305</v>
      </c>
      <c r="E251" s="19">
        <v>8</v>
      </c>
      <c r="F251" s="19">
        <v>33</v>
      </c>
      <c r="G251" s="22">
        <v>9</v>
      </c>
      <c r="H251" s="22">
        <v>36</v>
      </c>
      <c r="I251" s="22">
        <f t="shared" si="130"/>
        <v>90</v>
      </c>
      <c r="J251" s="19">
        <v>30</v>
      </c>
      <c r="K251" s="19">
        <v>4</v>
      </c>
      <c r="L251" s="19">
        <f t="shared" si="131"/>
        <v>100</v>
      </c>
      <c r="M251" s="19">
        <v>80</v>
      </c>
      <c r="N251" s="19">
        <v>87</v>
      </c>
      <c r="O251" s="19">
        <v>84</v>
      </c>
      <c r="P251" s="19">
        <v>90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84</v>
      </c>
      <c r="W251" s="23">
        <v>98</v>
      </c>
      <c r="X251" s="20">
        <f t="shared" si="135"/>
        <v>86</v>
      </c>
      <c r="Y251" s="42">
        <f t="shared" si="136"/>
        <v>93</v>
      </c>
      <c r="Z251" s="20">
        <f t="shared" si="137"/>
        <v>93</v>
      </c>
      <c r="AA251" s="19">
        <v>20</v>
      </c>
      <c r="AB251" s="19">
        <v>3</v>
      </c>
      <c r="AC251" s="19">
        <f t="shared" si="138"/>
        <v>60</v>
      </c>
      <c r="AD251" s="19">
        <v>20</v>
      </c>
      <c r="AE251" s="19">
        <v>2</v>
      </c>
      <c r="AF251" s="19">
        <f t="shared" si="139"/>
        <v>40</v>
      </c>
      <c r="AG251" s="19">
        <v>5</v>
      </c>
      <c r="AH251" s="19">
        <v>6</v>
      </c>
      <c r="AI251" s="20">
        <f t="shared" si="140"/>
        <v>83</v>
      </c>
      <c r="AJ251" s="42">
        <f t="shared" si="141"/>
        <v>59</v>
      </c>
      <c r="AK251" s="19">
        <v>43</v>
      </c>
      <c r="AL251" s="19">
        <v>98</v>
      </c>
      <c r="AM251" s="20">
        <f t="shared" si="142"/>
        <v>44</v>
      </c>
      <c r="AN251" s="19">
        <v>95</v>
      </c>
      <c r="AO251" s="19">
        <v>98</v>
      </c>
      <c r="AP251" s="20">
        <f t="shared" si="143"/>
        <v>97</v>
      </c>
      <c r="AQ251" s="19">
        <v>72</v>
      </c>
      <c r="AR251" s="19">
        <v>76</v>
      </c>
      <c r="AS251" s="20">
        <f t="shared" si="144"/>
        <v>95</v>
      </c>
      <c r="AT251" s="20">
        <f t="shared" si="145"/>
        <v>75</v>
      </c>
      <c r="AU251" s="19">
        <v>83</v>
      </c>
      <c r="AV251" s="19">
        <v>98</v>
      </c>
      <c r="AW251" s="20">
        <f t="shared" si="146"/>
        <v>85</v>
      </c>
      <c r="AX251" s="19">
        <v>90</v>
      </c>
      <c r="AY251" s="19">
        <v>98</v>
      </c>
      <c r="AZ251" s="20">
        <f t="shared" si="147"/>
        <v>92</v>
      </c>
      <c r="BA251" s="19">
        <v>96</v>
      </c>
      <c r="BB251" s="19">
        <v>98</v>
      </c>
      <c r="BC251" s="20">
        <f t="shared" si="148"/>
        <v>98</v>
      </c>
      <c r="BD251" s="20">
        <f t="shared" si="149"/>
        <v>93</v>
      </c>
      <c r="BE251" s="20">
        <f t="shared" si="150"/>
        <v>83</v>
      </c>
      <c r="BF251" s="24"/>
      <c r="BG251" s="19">
        <f t="shared" si="151"/>
        <v>228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147</v>
      </c>
      <c r="BL251" s="19">
        <f t="shared" si="156"/>
        <v>218</v>
      </c>
      <c r="BM251" s="19">
        <f t="shared" si="157"/>
        <v>28</v>
      </c>
      <c r="BN251" s="19">
        <f t="shared" si="158"/>
        <v>185</v>
      </c>
      <c r="BO251" s="19">
        <f t="shared" si="159"/>
        <v>266</v>
      </c>
      <c r="BP251" s="19">
        <f t="shared" si="160"/>
        <v>373</v>
      </c>
      <c r="BQ251" s="19">
        <f t="shared" si="161"/>
        <v>254</v>
      </c>
      <c r="BR251" s="19">
        <f t="shared" si="162"/>
        <v>306</v>
      </c>
      <c r="BS251" s="19">
        <f t="shared" si="163"/>
        <v>346</v>
      </c>
      <c r="BT251" s="19">
        <f t="shared" si="164"/>
        <v>281</v>
      </c>
      <c r="BU251" s="19">
        <f t="shared" si="165"/>
        <v>159</v>
      </c>
      <c r="BV251" s="19">
        <f t="shared" si="166"/>
        <v>142</v>
      </c>
      <c r="BW251" s="19">
        <f t="shared" si="167"/>
        <v>147</v>
      </c>
      <c r="BX251" s="19">
        <f t="shared" si="168"/>
        <v>124</v>
      </c>
      <c r="BY251" s="19">
        <f t="shared" si="169"/>
        <v>372</v>
      </c>
      <c r="BZ251" s="19">
        <f t="shared" si="170"/>
        <v>314</v>
      </c>
      <c r="CA251" s="18">
        <f t="shared" si="129"/>
        <v>83</v>
      </c>
      <c r="CB251" s="19">
        <f t="shared" si="171"/>
        <v>14</v>
      </c>
    </row>
    <row r="252" spans="1:80" s="16" customFormat="1" ht="30" x14ac:dyDescent="0.2">
      <c r="A252" s="21">
        <v>284</v>
      </c>
      <c r="B252" s="35">
        <v>6620008152</v>
      </c>
      <c r="C252" s="6" t="s">
        <v>448</v>
      </c>
      <c r="D252" s="5" t="s">
        <v>318</v>
      </c>
      <c r="E252" s="19">
        <v>10</v>
      </c>
      <c r="F252" s="19">
        <v>36</v>
      </c>
      <c r="G252" s="22">
        <v>11</v>
      </c>
      <c r="H252" s="22">
        <v>38</v>
      </c>
      <c r="I252" s="22">
        <f t="shared" si="130"/>
        <v>93</v>
      </c>
      <c r="J252" s="19">
        <v>30</v>
      </c>
      <c r="K252" s="19">
        <v>4</v>
      </c>
      <c r="L252" s="19">
        <f t="shared" si="131"/>
        <v>100</v>
      </c>
      <c r="M252" s="19">
        <v>84</v>
      </c>
      <c r="N252" s="19">
        <v>72</v>
      </c>
      <c r="O252" s="19">
        <v>88</v>
      </c>
      <c r="P252" s="19">
        <v>75</v>
      </c>
      <c r="Q252" s="19">
        <f t="shared" si="132"/>
        <v>96</v>
      </c>
      <c r="R252" s="19">
        <f t="shared" si="133"/>
        <v>96</v>
      </c>
      <c r="S252" s="19">
        <v>20</v>
      </c>
      <c r="T252" s="19">
        <v>5</v>
      </c>
      <c r="U252" s="19">
        <f t="shared" si="134"/>
        <v>100</v>
      </c>
      <c r="V252" s="19">
        <v>85</v>
      </c>
      <c r="W252" s="23">
        <v>95</v>
      </c>
      <c r="X252" s="20">
        <f t="shared" si="135"/>
        <v>89</v>
      </c>
      <c r="Y252" s="42">
        <f t="shared" si="136"/>
        <v>95</v>
      </c>
      <c r="Z252" s="20">
        <f t="shared" si="137"/>
        <v>95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4</v>
      </c>
      <c r="AH252" s="19">
        <v>5</v>
      </c>
      <c r="AI252" s="20">
        <f t="shared" si="140"/>
        <v>80</v>
      </c>
      <c r="AJ252" s="42">
        <f t="shared" si="141"/>
        <v>38</v>
      </c>
      <c r="AK252" s="19">
        <v>68</v>
      </c>
      <c r="AL252" s="19">
        <v>95</v>
      </c>
      <c r="AM252" s="20">
        <f t="shared" si="142"/>
        <v>72</v>
      </c>
      <c r="AN252" s="19">
        <v>94</v>
      </c>
      <c r="AO252" s="19">
        <v>95</v>
      </c>
      <c r="AP252" s="20">
        <f t="shared" si="143"/>
        <v>99</v>
      </c>
      <c r="AQ252" s="19">
        <v>74</v>
      </c>
      <c r="AR252" s="19">
        <v>75</v>
      </c>
      <c r="AS252" s="20">
        <f t="shared" si="144"/>
        <v>99</v>
      </c>
      <c r="AT252" s="20">
        <f t="shared" si="145"/>
        <v>88</v>
      </c>
      <c r="AU252" s="19">
        <v>88</v>
      </c>
      <c r="AV252" s="19">
        <v>95</v>
      </c>
      <c r="AW252" s="20">
        <f t="shared" si="146"/>
        <v>93</v>
      </c>
      <c r="AX252" s="19">
        <v>94</v>
      </c>
      <c r="AY252" s="19">
        <v>95</v>
      </c>
      <c r="AZ252" s="20">
        <f t="shared" si="147"/>
        <v>99</v>
      </c>
      <c r="BA252" s="19">
        <v>92</v>
      </c>
      <c r="BB252" s="19">
        <v>95</v>
      </c>
      <c r="BC252" s="20">
        <f t="shared" si="148"/>
        <v>97</v>
      </c>
      <c r="BD252" s="20">
        <f t="shared" si="149"/>
        <v>96</v>
      </c>
      <c r="BE252" s="20">
        <f t="shared" si="150"/>
        <v>83</v>
      </c>
      <c r="BF252" s="24"/>
      <c r="BG252" s="19">
        <f t="shared" si="151"/>
        <v>127</v>
      </c>
      <c r="BH252" s="19">
        <f t="shared" si="152"/>
        <v>1</v>
      </c>
      <c r="BI252" s="19">
        <f t="shared" si="153"/>
        <v>181</v>
      </c>
      <c r="BJ252" s="19">
        <f t="shared" si="154"/>
        <v>1</v>
      </c>
      <c r="BK252" s="19">
        <f t="shared" si="155"/>
        <v>105</v>
      </c>
      <c r="BL252" s="19">
        <f t="shared" si="156"/>
        <v>175</v>
      </c>
      <c r="BM252" s="19">
        <f t="shared" si="157"/>
        <v>117</v>
      </c>
      <c r="BN252" s="19">
        <f t="shared" si="158"/>
        <v>269</v>
      </c>
      <c r="BO252" s="19">
        <f t="shared" si="159"/>
        <v>281</v>
      </c>
      <c r="BP252" s="19">
        <f t="shared" si="160"/>
        <v>311</v>
      </c>
      <c r="BQ252" s="19">
        <f t="shared" si="161"/>
        <v>112</v>
      </c>
      <c r="BR252" s="19">
        <f t="shared" si="162"/>
        <v>112</v>
      </c>
      <c r="BS252" s="19">
        <f t="shared" si="163"/>
        <v>283</v>
      </c>
      <c r="BT252" s="19">
        <f t="shared" si="164"/>
        <v>54</v>
      </c>
      <c r="BU252" s="19">
        <f t="shared" si="165"/>
        <v>223</v>
      </c>
      <c r="BV252" s="19">
        <f t="shared" si="166"/>
        <v>103</v>
      </c>
      <c r="BW252" s="19">
        <f t="shared" si="167"/>
        <v>105</v>
      </c>
      <c r="BX252" s="19">
        <f t="shared" si="168"/>
        <v>280</v>
      </c>
      <c r="BY252" s="19">
        <f t="shared" si="169"/>
        <v>296</v>
      </c>
      <c r="BZ252" s="19">
        <f t="shared" si="170"/>
        <v>215</v>
      </c>
      <c r="CA252" s="18">
        <f t="shared" si="129"/>
        <v>83</v>
      </c>
      <c r="CB252" s="19">
        <f t="shared" si="171"/>
        <v>14</v>
      </c>
    </row>
    <row r="253" spans="1:80" s="16" customFormat="1" ht="30" x14ac:dyDescent="0.2">
      <c r="A253" s="21">
        <v>288</v>
      </c>
      <c r="B253" s="34">
        <v>6620008900</v>
      </c>
      <c r="C253" s="6" t="s">
        <v>448</v>
      </c>
      <c r="D253" s="6" t="s">
        <v>322</v>
      </c>
      <c r="E253" s="19">
        <v>10</v>
      </c>
      <c r="F253" s="19">
        <v>36</v>
      </c>
      <c r="G253" s="22">
        <v>11</v>
      </c>
      <c r="H253" s="22">
        <v>38</v>
      </c>
      <c r="I253" s="22">
        <f t="shared" si="130"/>
        <v>93</v>
      </c>
      <c r="J253" s="19">
        <v>30</v>
      </c>
      <c r="K253" s="19">
        <v>3</v>
      </c>
      <c r="L253" s="19">
        <f t="shared" si="131"/>
        <v>90</v>
      </c>
      <c r="M253" s="19">
        <v>175</v>
      </c>
      <c r="N253" s="19">
        <v>146</v>
      </c>
      <c r="O253" s="19">
        <v>177</v>
      </c>
      <c r="P253" s="19">
        <v>147</v>
      </c>
      <c r="Q253" s="19">
        <f t="shared" si="132"/>
        <v>99</v>
      </c>
      <c r="R253" s="19">
        <f t="shared" si="133"/>
        <v>95</v>
      </c>
      <c r="S253" s="19">
        <v>20</v>
      </c>
      <c r="T253" s="19">
        <v>1</v>
      </c>
      <c r="U253" s="19">
        <f t="shared" si="134"/>
        <v>20</v>
      </c>
      <c r="V253" s="19">
        <v>198</v>
      </c>
      <c r="W253" s="23">
        <v>212</v>
      </c>
      <c r="X253" s="20">
        <f t="shared" si="135"/>
        <v>93</v>
      </c>
      <c r="Y253" s="42">
        <f t="shared" si="136"/>
        <v>57</v>
      </c>
      <c r="Z253" s="20">
        <f t="shared" si="137"/>
        <v>57</v>
      </c>
      <c r="AA253" s="19">
        <v>20</v>
      </c>
      <c r="AB253" s="19">
        <v>2</v>
      </c>
      <c r="AC253" s="19">
        <f t="shared" si="138"/>
        <v>40</v>
      </c>
      <c r="AD253" s="19">
        <v>20</v>
      </c>
      <c r="AE253" s="19">
        <v>4</v>
      </c>
      <c r="AF253" s="19">
        <f t="shared" si="139"/>
        <v>80</v>
      </c>
      <c r="AG253" s="19">
        <v>36</v>
      </c>
      <c r="AH253" s="19">
        <v>36</v>
      </c>
      <c r="AI253" s="20">
        <f t="shared" si="140"/>
        <v>100</v>
      </c>
      <c r="AJ253" s="42">
        <f t="shared" si="141"/>
        <v>74</v>
      </c>
      <c r="AK253" s="19">
        <v>178</v>
      </c>
      <c r="AL253" s="19">
        <v>212</v>
      </c>
      <c r="AM253" s="20">
        <f t="shared" si="142"/>
        <v>84</v>
      </c>
      <c r="AN253" s="19">
        <v>209</v>
      </c>
      <c r="AO253" s="19">
        <v>212</v>
      </c>
      <c r="AP253" s="20">
        <f t="shared" si="143"/>
        <v>99</v>
      </c>
      <c r="AQ253" s="19">
        <v>161</v>
      </c>
      <c r="AR253" s="19">
        <v>162</v>
      </c>
      <c r="AS253" s="20">
        <f t="shared" si="144"/>
        <v>99</v>
      </c>
      <c r="AT253" s="20">
        <f t="shared" si="145"/>
        <v>93</v>
      </c>
      <c r="AU253" s="19">
        <v>195</v>
      </c>
      <c r="AV253" s="19">
        <v>212</v>
      </c>
      <c r="AW253" s="20">
        <f t="shared" si="146"/>
        <v>92</v>
      </c>
      <c r="AX253" s="19">
        <v>208</v>
      </c>
      <c r="AY253" s="19">
        <v>212</v>
      </c>
      <c r="AZ253" s="20">
        <f t="shared" si="147"/>
        <v>98</v>
      </c>
      <c r="BA253" s="19">
        <v>209</v>
      </c>
      <c r="BB253" s="19">
        <v>212</v>
      </c>
      <c r="BC253" s="20">
        <f t="shared" si="148"/>
        <v>99</v>
      </c>
      <c r="BD253" s="20">
        <f t="shared" si="149"/>
        <v>97</v>
      </c>
      <c r="BE253" s="20">
        <f t="shared" si="150"/>
        <v>83</v>
      </c>
      <c r="BF253" s="24"/>
      <c r="BG253" s="19">
        <f t="shared" si="151"/>
        <v>127</v>
      </c>
      <c r="BH253" s="19">
        <f t="shared" si="152"/>
        <v>239</v>
      </c>
      <c r="BI253" s="19">
        <f t="shared" si="153"/>
        <v>52</v>
      </c>
      <c r="BJ253" s="19">
        <f t="shared" si="154"/>
        <v>355</v>
      </c>
      <c r="BK253" s="19">
        <f t="shared" si="155"/>
        <v>352</v>
      </c>
      <c r="BL253" s="19">
        <f t="shared" si="156"/>
        <v>93</v>
      </c>
      <c r="BM253" s="19">
        <f t="shared" si="157"/>
        <v>62</v>
      </c>
      <c r="BN253" s="19">
        <f t="shared" si="158"/>
        <v>41</v>
      </c>
      <c r="BO253" s="19">
        <f t="shared" si="159"/>
        <v>1</v>
      </c>
      <c r="BP253" s="19">
        <f t="shared" si="160"/>
        <v>268</v>
      </c>
      <c r="BQ253" s="19">
        <f t="shared" si="161"/>
        <v>112</v>
      </c>
      <c r="BR253" s="19">
        <f t="shared" si="162"/>
        <v>112</v>
      </c>
      <c r="BS253" s="19">
        <f t="shared" si="163"/>
        <v>299</v>
      </c>
      <c r="BT253" s="19">
        <f t="shared" si="164"/>
        <v>76</v>
      </c>
      <c r="BU253" s="19">
        <f t="shared" si="165"/>
        <v>97</v>
      </c>
      <c r="BV253" s="19">
        <f t="shared" si="166"/>
        <v>142</v>
      </c>
      <c r="BW253" s="19">
        <f t="shared" si="167"/>
        <v>352</v>
      </c>
      <c r="BX253" s="19">
        <f t="shared" si="168"/>
        <v>47</v>
      </c>
      <c r="BY253" s="19">
        <f t="shared" si="169"/>
        <v>240</v>
      </c>
      <c r="BZ253" s="19">
        <f t="shared" si="170"/>
        <v>163</v>
      </c>
      <c r="CA253" s="18">
        <f t="shared" si="129"/>
        <v>83</v>
      </c>
      <c r="CB253" s="19">
        <f t="shared" si="171"/>
        <v>14</v>
      </c>
    </row>
    <row r="254" spans="1:80" s="16" customFormat="1" ht="30" x14ac:dyDescent="0.2">
      <c r="A254" s="21">
        <v>298</v>
      </c>
      <c r="B254" s="36">
        <v>6647004660</v>
      </c>
      <c r="C254" s="6" t="s">
        <v>450</v>
      </c>
      <c r="D254" s="5" t="s">
        <v>332</v>
      </c>
      <c r="E254" s="19">
        <v>8</v>
      </c>
      <c r="F254" s="19">
        <v>35</v>
      </c>
      <c r="G254" s="22">
        <v>9</v>
      </c>
      <c r="H254" s="22">
        <v>36</v>
      </c>
      <c r="I254" s="22">
        <f t="shared" si="130"/>
        <v>93</v>
      </c>
      <c r="J254" s="19">
        <v>30</v>
      </c>
      <c r="K254" s="19">
        <v>3</v>
      </c>
      <c r="L254" s="19">
        <f t="shared" si="131"/>
        <v>90</v>
      </c>
      <c r="M254" s="19">
        <v>100</v>
      </c>
      <c r="N254" s="19">
        <v>72</v>
      </c>
      <c r="O254" s="19">
        <v>102</v>
      </c>
      <c r="P254" s="19">
        <v>73</v>
      </c>
      <c r="Q254" s="19">
        <f t="shared" si="132"/>
        <v>98</v>
      </c>
      <c r="R254" s="19">
        <f t="shared" si="133"/>
        <v>94</v>
      </c>
      <c r="S254" s="19">
        <v>20</v>
      </c>
      <c r="T254" s="19">
        <v>4</v>
      </c>
      <c r="U254" s="19">
        <f t="shared" si="134"/>
        <v>80</v>
      </c>
      <c r="V254" s="19">
        <v>120</v>
      </c>
      <c r="W254" s="23">
        <v>134</v>
      </c>
      <c r="X254" s="20">
        <f t="shared" si="135"/>
        <v>90</v>
      </c>
      <c r="Y254" s="42">
        <f t="shared" si="136"/>
        <v>85</v>
      </c>
      <c r="Z254" s="20">
        <f t="shared" si="137"/>
        <v>85</v>
      </c>
      <c r="AA254" s="19">
        <v>20</v>
      </c>
      <c r="AB254" s="19">
        <v>1</v>
      </c>
      <c r="AC254" s="19">
        <f t="shared" si="138"/>
        <v>20</v>
      </c>
      <c r="AD254" s="19">
        <v>20</v>
      </c>
      <c r="AE254" s="19">
        <v>2</v>
      </c>
      <c r="AF254" s="19">
        <f t="shared" si="139"/>
        <v>40</v>
      </c>
      <c r="AG254" s="19">
        <v>5</v>
      </c>
      <c r="AH254" s="19">
        <v>7</v>
      </c>
      <c r="AI254" s="20">
        <f t="shared" si="140"/>
        <v>71</v>
      </c>
      <c r="AJ254" s="42">
        <f t="shared" si="141"/>
        <v>43</v>
      </c>
      <c r="AK254" s="19">
        <v>133</v>
      </c>
      <c r="AL254" s="19">
        <v>134</v>
      </c>
      <c r="AM254" s="20">
        <f t="shared" si="142"/>
        <v>99</v>
      </c>
      <c r="AN254" s="19">
        <v>130</v>
      </c>
      <c r="AO254" s="19">
        <v>134</v>
      </c>
      <c r="AP254" s="20">
        <f t="shared" si="143"/>
        <v>97</v>
      </c>
      <c r="AQ254" s="19">
        <v>78</v>
      </c>
      <c r="AR254" s="19">
        <v>81</v>
      </c>
      <c r="AS254" s="20">
        <f t="shared" si="144"/>
        <v>96</v>
      </c>
      <c r="AT254" s="20">
        <f t="shared" si="145"/>
        <v>98</v>
      </c>
      <c r="AU254" s="19">
        <v>130</v>
      </c>
      <c r="AV254" s="19">
        <v>134</v>
      </c>
      <c r="AW254" s="20">
        <f t="shared" si="146"/>
        <v>97</v>
      </c>
      <c r="AX254" s="19">
        <v>130</v>
      </c>
      <c r="AY254" s="19">
        <v>134</v>
      </c>
      <c r="AZ254" s="20">
        <f t="shared" si="147"/>
        <v>97</v>
      </c>
      <c r="BA254" s="19">
        <v>128</v>
      </c>
      <c r="BB254" s="19">
        <v>134</v>
      </c>
      <c r="BC254" s="20">
        <f t="shared" si="148"/>
        <v>96</v>
      </c>
      <c r="BD254" s="20">
        <f t="shared" si="149"/>
        <v>97</v>
      </c>
      <c r="BE254" s="20">
        <f t="shared" si="150"/>
        <v>83</v>
      </c>
      <c r="BF254" s="24"/>
      <c r="BG254" s="19">
        <f t="shared" si="151"/>
        <v>127</v>
      </c>
      <c r="BH254" s="19">
        <f t="shared" si="152"/>
        <v>239</v>
      </c>
      <c r="BI254" s="19">
        <f t="shared" si="153"/>
        <v>94</v>
      </c>
      <c r="BJ254" s="19">
        <f t="shared" si="154"/>
        <v>253</v>
      </c>
      <c r="BK254" s="19">
        <f t="shared" si="155"/>
        <v>268</v>
      </c>
      <c r="BL254" s="19">
        <f t="shared" si="156"/>
        <v>159</v>
      </c>
      <c r="BM254" s="19">
        <f t="shared" si="157"/>
        <v>117</v>
      </c>
      <c r="BN254" s="19">
        <f t="shared" si="158"/>
        <v>185</v>
      </c>
      <c r="BO254" s="19">
        <f t="shared" si="159"/>
        <v>312</v>
      </c>
      <c r="BP254" s="19">
        <f t="shared" si="160"/>
        <v>46</v>
      </c>
      <c r="BQ254" s="19">
        <f t="shared" si="161"/>
        <v>254</v>
      </c>
      <c r="BR254" s="19">
        <f t="shared" si="162"/>
        <v>270</v>
      </c>
      <c r="BS254" s="19">
        <f t="shared" si="163"/>
        <v>168</v>
      </c>
      <c r="BT254" s="19">
        <f t="shared" si="164"/>
        <v>109</v>
      </c>
      <c r="BU254" s="19">
        <f t="shared" si="165"/>
        <v>270</v>
      </c>
      <c r="BV254" s="19">
        <f t="shared" si="166"/>
        <v>199</v>
      </c>
      <c r="BW254" s="19">
        <f t="shared" si="167"/>
        <v>268</v>
      </c>
      <c r="BX254" s="19">
        <f t="shared" si="168"/>
        <v>260</v>
      </c>
      <c r="BY254" s="19">
        <f t="shared" si="169"/>
        <v>72</v>
      </c>
      <c r="BZ254" s="19">
        <f t="shared" si="170"/>
        <v>163</v>
      </c>
      <c r="CA254" s="18">
        <f t="shared" si="129"/>
        <v>83</v>
      </c>
      <c r="CB254" s="19">
        <f t="shared" si="171"/>
        <v>14</v>
      </c>
    </row>
    <row r="255" spans="1:80" s="16" customFormat="1" ht="30" x14ac:dyDescent="0.2">
      <c r="A255" s="21">
        <v>317</v>
      </c>
      <c r="B255" s="34">
        <v>6601006583</v>
      </c>
      <c r="C255" s="39" t="s">
        <v>498</v>
      </c>
      <c r="D255" s="5" t="s">
        <v>348</v>
      </c>
      <c r="E255" s="19">
        <v>7.5</v>
      </c>
      <c r="F255" s="19">
        <v>33</v>
      </c>
      <c r="G255" s="22">
        <v>9</v>
      </c>
      <c r="H255" s="22">
        <v>36</v>
      </c>
      <c r="I255" s="22">
        <f t="shared" si="130"/>
        <v>88</v>
      </c>
      <c r="J255" s="19">
        <v>30</v>
      </c>
      <c r="K255" s="19">
        <v>4</v>
      </c>
      <c r="L255" s="19">
        <f t="shared" si="131"/>
        <v>100</v>
      </c>
      <c r="M255" s="19">
        <v>283</v>
      </c>
      <c r="N255" s="19">
        <v>260</v>
      </c>
      <c r="O255" s="19">
        <v>288</v>
      </c>
      <c r="P255" s="19">
        <v>283</v>
      </c>
      <c r="Q255" s="19">
        <f t="shared" si="132"/>
        <v>95</v>
      </c>
      <c r="R255" s="19">
        <f t="shared" si="133"/>
        <v>94</v>
      </c>
      <c r="S255" s="19">
        <v>20</v>
      </c>
      <c r="T255" s="19">
        <v>5</v>
      </c>
      <c r="U255" s="19">
        <f t="shared" si="134"/>
        <v>100</v>
      </c>
      <c r="V255" s="19">
        <v>304</v>
      </c>
      <c r="W255" s="23">
        <v>352</v>
      </c>
      <c r="X255" s="20">
        <f t="shared" si="135"/>
        <v>86</v>
      </c>
      <c r="Y255" s="42">
        <f t="shared" si="136"/>
        <v>93</v>
      </c>
      <c r="Z255" s="20">
        <f t="shared" si="137"/>
        <v>93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1</v>
      </c>
      <c r="AF255" s="19">
        <f t="shared" si="139"/>
        <v>20</v>
      </c>
      <c r="AG255" s="19">
        <v>12</v>
      </c>
      <c r="AH255" s="19">
        <v>12</v>
      </c>
      <c r="AI255" s="20">
        <f t="shared" si="140"/>
        <v>100</v>
      </c>
      <c r="AJ255" s="42">
        <f t="shared" si="141"/>
        <v>38</v>
      </c>
      <c r="AK255" s="19">
        <v>303</v>
      </c>
      <c r="AL255" s="19">
        <v>352</v>
      </c>
      <c r="AM255" s="20">
        <f t="shared" si="142"/>
        <v>86</v>
      </c>
      <c r="AN255" s="19">
        <v>350</v>
      </c>
      <c r="AO255" s="19">
        <v>352</v>
      </c>
      <c r="AP255" s="20">
        <f t="shared" si="143"/>
        <v>99</v>
      </c>
      <c r="AQ255" s="19">
        <v>238</v>
      </c>
      <c r="AR255" s="19">
        <v>240</v>
      </c>
      <c r="AS255" s="20">
        <f t="shared" si="144"/>
        <v>99</v>
      </c>
      <c r="AT255" s="20">
        <f t="shared" si="145"/>
        <v>94</v>
      </c>
      <c r="AU255" s="19">
        <v>341</v>
      </c>
      <c r="AV255" s="19">
        <v>352</v>
      </c>
      <c r="AW255" s="20">
        <f t="shared" si="146"/>
        <v>97</v>
      </c>
      <c r="AX255" s="19">
        <v>343</v>
      </c>
      <c r="AY255" s="19">
        <v>352</v>
      </c>
      <c r="AZ255" s="20">
        <f t="shared" si="147"/>
        <v>97</v>
      </c>
      <c r="BA255" s="19">
        <v>348</v>
      </c>
      <c r="BB255" s="19">
        <v>352</v>
      </c>
      <c r="BC255" s="20">
        <f t="shared" si="148"/>
        <v>99</v>
      </c>
      <c r="BD255" s="20">
        <f t="shared" si="149"/>
        <v>98</v>
      </c>
      <c r="BE255" s="20">
        <f t="shared" si="150"/>
        <v>83</v>
      </c>
      <c r="BF255" s="24"/>
      <c r="BG255" s="19">
        <f t="shared" si="151"/>
        <v>270</v>
      </c>
      <c r="BH255" s="19">
        <f t="shared" si="152"/>
        <v>1</v>
      </c>
      <c r="BI255" s="19">
        <f t="shared" si="153"/>
        <v>232</v>
      </c>
      <c r="BJ255" s="19">
        <f t="shared" si="154"/>
        <v>1</v>
      </c>
      <c r="BK255" s="19">
        <f t="shared" si="155"/>
        <v>147</v>
      </c>
      <c r="BL255" s="19">
        <f t="shared" si="156"/>
        <v>218</v>
      </c>
      <c r="BM255" s="19">
        <f t="shared" si="157"/>
        <v>202</v>
      </c>
      <c r="BN255" s="19">
        <f t="shared" si="158"/>
        <v>269</v>
      </c>
      <c r="BO255" s="19">
        <f t="shared" si="159"/>
        <v>1</v>
      </c>
      <c r="BP255" s="19">
        <f t="shared" si="160"/>
        <v>257</v>
      </c>
      <c r="BQ255" s="19">
        <f t="shared" si="161"/>
        <v>112</v>
      </c>
      <c r="BR255" s="19">
        <f t="shared" si="162"/>
        <v>112</v>
      </c>
      <c r="BS255" s="19">
        <f t="shared" si="163"/>
        <v>168</v>
      </c>
      <c r="BT255" s="19">
        <f t="shared" si="164"/>
        <v>109</v>
      </c>
      <c r="BU255" s="19">
        <f t="shared" si="165"/>
        <v>97</v>
      </c>
      <c r="BV255" s="19">
        <f t="shared" si="166"/>
        <v>199</v>
      </c>
      <c r="BW255" s="19">
        <f t="shared" si="167"/>
        <v>147</v>
      </c>
      <c r="BX255" s="19">
        <f t="shared" si="168"/>
        <v>280</v>
      </c>
      <c r="BY255" s="19">
        <f t="shared" si="169"/>
        <v>221</v>
      </c>
      <c r="BZ255" s="19">
        <f t="shared" si="170"/>
        <v>96</v>
      </c>
      <c r="CA255" s="18">
        <f t="shared" si="129"/>
        <v>83</v>
      </c>
      <c r="CB255" s="19">
        <f t="shared" si="171"/>
        <v>14</v>
      </c>
    </row>
    <row r="256" spans="1:80" s="16" customFormat="1" ht="30" x14ac:dyDescent="0.2">
      <c r="A256" s="21">
        <v>339</v>
      </c>
      <c r="B256" s="36">
        <v>6613005182</v>
      </c>
      <c r="C256" s="5" t="s">
        <v>455</v>
      </c>
      <c r="D256" s="5" t="s">
        <v>367</v>
      </c>
      <c r="E256" s="19">
        <v>6</v>
      </c>
      <c r="F256" s="19">
        <v>35</v>
      </c>
      <c r="G256" s="22">
        <v>9</v>
      </c>
      <c r="H256" s="22">
        <v>36</v>
      </c>
      <c r="I256" s="22">
        <f t="shared" si="130"/>
        <v>82</v>
      </c>
      <c r="J256" s="19">
        <v>30</v>
      </c>
      <c r="K256" s="19">
        <v>2</v>
      </c>
      <c r="L256" s="19">
        <f t="shared" si="131"/>
        <v>60</v>
      </c>
      <c r="M256" s="19">
        <v>16</v>
      </c>
      <c r="N256" s="19">
        <v>4</v>
      </c>
      <c r="O256" s="19">
        <v>16</v>
      </c>
      <c r="P256" s="19">
        <v>4</v>
      </c>
      <c r="Q256" s="19">
        <f t="shared" si="132"/>
        <v>100</v>
      </c>
      <c r="R256" s="19">
        <f t="shared" si="133"/>
        <v>83</v>
      </c>
      <c r="S256" s="19">
        <v>20</v>
      </c>
      <c r="T256" s="19">
        <v>4</v>
      </c>
      <c r="U256" s="19">
        <f t="shared" si="134"/>
        <v>80</v>
      </c>
      <c r="V256" s="19">
        <v>16</v>
      </c>
      <c r="W256" s="23">
        <v>16</v>
      </c>
      <c r="X256" s="20">
        <f t="shared" si="135"/>
        <v>100</v>
      </c>
      <c r="Y256" s="42">
        <f t="shared" si="136"/>
        <v>90</v>
      </c>
      <c r="Z256" s="20">
        <f t="shared" si="137"/>
        <v>90</v>
      </c>
      <c r="AA256" s="19">
        <v>20</v>
      </c>
      <c r="AB256" s="19">
        <v>1</v>
      </c>
      <c r="AC256" s="19">
        <f t="shared" si="138"/>
        <v>20</v>
      </c>
      <c r="AD256" s="19">
        <v>20</v>
      </c>
      <c r="AE256" s="19">
        <v>1</v>
      </c>
      <c r="AF256" s="19">
        <f t="shared" si="139"/>
        <v>20</v>
      </c>
      <c r="AG256" s="19">
        <v>1</v>
      </c>
      <c r="AH256" s="19">
        <v>1</v>
      </c>
      <c r="AI256" s="20">
        <f t="shared" si="140"/>
        <v>100</v>
      </c>
      <c r="AJ256" s="42">
        <f t="shared" si="141"/>
        <v>44</v>
      </c>
      <c r="AK256" s="19">
        <v>16</v>
      </c>
      <c r="AL256" s="19">
        <v>16</v>
      </c>
      <c r="AM256" s="20">
        <f t="shared" si="142"/>
        <v>100</v>
      </c>
      <c r="AN256" s="19">
        <v>16</v>
      </c>
      <c r="AO256" s="19">
        <v>16</v>
      </c>
      <c r="AP256" s="20">
        <f t="shared" si="143"/>
        <v>100</v>
      </c>
      <c r="AQ256" s="19">
        <v>16</v>
      </c>
      <c r="AR256" s="19">
        <v>16</v>
      </c>
      <c r="AS256" s="20">
        <f t="shared" si="144"/>
        <v>100</v>
      </c>
      <c r="AT256" s="20">
        <f t="shared" si="145"/>
        <v>100</v>
      </c>
      <c r="AU256" s="19">
        <v>16</v>
      </c>
      <c r="AV256" s="19">
        <v>16</v>
      </c>
      <c r="AW256" s="20">
        <f t="shared" si="146"/>
        <v>100</v>
      </c>
      <c r="AX256" s="19">
        <v>16</v>
      </c>
      <c r="AY256" s="19">
        <v>16</v>
      </c>
      <c r="AZ256" s="20">
        <f t="shared" si="147"/>
        <v>100</v>
      </c>
      <c r="BA256" s="19">
        <v>16</v>
      </c>
      <c r="BB256" s="19">
        <v>16</v>
      </c>
      <c r="BC256" s="20">
        <f t="shared" si="148"/>
        <v>100</v>
      </c>
      <c r="BD256" s="20">
        <f t="shared" si="149"/>
        <v>100</v>
      </c>
      <c r="BE256" s="20">
        <f t="shared" si="150"/>
        <v>83</v>
      </c>
      <c r="BF256" s="24"/>
      <c r="BG256" s="19">
        <f t="shared" si="151"/>
        <v>328</v>
      </c>
      <c r="BH256" s="19">
        <f t="shared" si="152"/>
        <v>355</v>
      </c>
      <c r="BI256" s="19">
        <f t="shared" si="153"/>
        <v>1</v>
      </c>
      <c r="BJ256" s="19">
        <f t="shared" si="154"/>
        <v>253</v>
      </c>
      <c r="BK256" s="19">
        <f t="shared" si="155"/>
        <v>204</v>
      </c>
      <c r="BL256" s="19">
        <f t="shared" si="156"/>
        <v>1</v>
      </c>
      <c r="BM256" s="19">
        <f t="shared" si="157"/>
        <v>117</v>
      </c>
      <c r="BN256" s="19">
        <f t="shared" si="158"/>
        <v>269</v>
      </c>
      <c r="BO256" s="19">
        <f t="shared" si="159"/>
        <v>1</v>
      </c>
      <c r="BP256" s="19">
        <f t="shared" si="160"/>
        <v>1</v>
      </c>
      <c r="BQ256" s="19">
        <f t="shared" si="161"/>
        <v>1</v>
      </c>
      <c r="BR256" s="19">
        <f t="shared" si="162"/>
        <v>1</v>
      </c>
      <c r="BS256" s="19">
        <f t="shared" si="163"/>
        <v>1</v>
      </c>
      <c r="BT256" s="19">
        <f t="shared" si="164"/>
        <v>1</v>
      </c>
      <c r="BU256" s="19">
        <f t="shared" si="165"/>
        <v>1</v>
      </c>
      <c r="BV256" s="19">
        <f t="shared" si="166"/>
        <v>349</v>
      </c>
      <c r="BW256" s="19">
        <f t="shared" si="167"/>
        <v>204</v>
      </c>
      <c r="BX256" s="19">
        <f t="shared" si="168"/>
        <v>244</v>
      </c>
      <c r="BY256" s="19">
        <f t="shared" si="169"/>
        <v>1</v>
      </c>
      <c r="BZ256" s="19">
        <f t="shared" si="170"/>
        <v>1</v>
      </c>
      <c r="CA256" s="18">
        <f t="shared" si="129"/>
        <v>83</v>
      </c>
      <c r="CB256" s="19">
        <f t="shared" si="171"/>
        <v>14</v>
      </c>
    </row>
    <row r="257" spans="1:80" s="16" customFormat="1" x14ac:dyDescent="0.2">
      <c r="A257" s="21">
        <v>361</v>
      </c>
      <c r="B257" s="34">
        <v>6680002229</v>
      </c>
      <c r="C257" s="6" t="s">
        <v>460</v>
      </c>
      <c r="D257" s="6" t="s">
        <v>387</v>
      </c>
      <c r="E257" s="19">
        <v>11</v>
      </c>
      <c r="F257" s="19">
        <v>37</v>
      </c>
      <c r="G257" s="22">
        <v>11</v>
      </c>
      <c r="H257" s="22">
        <v>38</v>
      </c>
      <c r="I257" s="22">
        <f t="shared" si="130"/>
        <v>99</v>
      </c>
      <c r="J257" s="19">
        <v>30</v>
      </c>
      <c r="K257" s="19">
        <v>4</v>
      </c>
      <c r="L257" s="19">
        <f t="shared" si="131"/>
        <v>100</v>
      </c>
      <c r="M257" s="19">
        <v>112</v>
      </c>
      <c r="N257" s="19">
        <v>100</v>
      </c>
      <c r="O257" s="19">
        <v>117</v>
      </c>
      <c r="P257" s="19">
        <v>108</v>
      </c>
      <c r="Q257" s="19">
        <f t="shared" si="132"/>
        <v>94</v>
      </c>
      <c r="R257" s="19">
        <f t="shared" si="133"/>
        <v>97</v>
      </c>
      <c r="S257" s="19">
        <v>20</v>
      </c>
      <c r="T257" s="19">
        <v>5</v>
      </c>
      <c r="U257" s="19">
        <f t="shared" si="134"/>
        <v>100</v>
      </c>
      <c r="V257" s="19">
        <v>112</v>
      </c>
      <c r="W257" s="23">
        <v>150</v>
      </c>
      <c r="X257" s="20">
        <f t="shared" si="135"/>
        <v>75</v>
      </c>
      <c r="Y257" s="42">
        <f t="shared" si="136"/>
        <v>88</v>
      </c>
      <c r="Z257" s="20">
        <f t="shared" si="137"/>
        <v>88</v>
      </c>
      <c r="AA257" s="19">
        <v>20</v>
      </c>
      <c r="AB257" s="19">
        <v>2</v>
      </c>
      <c r="AC257" s="19">
        <f t="shared" si="138"/>
        <v>40</v>
      </c>
      <c r="AD257" s="19">
        <v>20</v>
      </c>
      <c r="AE257" s="19">
        <v>2</v>
      </c>
      <c r="AF257" s="19">
        <f t="shared" si="139"/>
        <v>40</v>
      </c>
      <c r="AG257" s="19">
        <v>6</v>
      </c>
      <c r="AH257" s="19">
        <v>6</v>
      </c>
      <c r="AI257" s="20">
        <f t="shared" si="140"/>
        <v>100</v>
      </c>
      <c r="AJ257" s="42">
        <f t="shared" si="141"/>
        <v>58</v>
      </c>
      <c r="AK257" s="19">
        <v>72</v>
      </c>
      <c r="AL257" s="19">
        <v>150</v>
      </c>
      <c r="AM257" s="20">
        <f t="shared" si="142"/>
        <v>48</v>
      </c>
      <c r="AN257" s="19">
        <v>146</v>
      </c>
      <c r="AO257" s="19">
        <v>150</v>
      </c>
      <c r="AP257" s="20">
        <f t="shared" si="143"/>
        <v>97</v>
      </c>
      <c r="AQ257" s="19">
        <v>112</v>
      </c>
      <c r="AR257" s="19">
        <v>115</v>
      </c>
      <c r="AS257" s="20">
        <f t="shared" si="144"/>
        <v>97</v>
      </c>
      <c r="AT257" s="20">
        <f t="shared" si="145"/>
        <v>77</v>
      </c>
      <c r="AU257" s="19">
        <v>123</v>
      </c>
      <c r="AV257" s="19">
        <v>150</v>
      </c>
      <c r="AW257" s="20">
        <f t="shared" si="146"/>
        <v>82</v>
      </c>
      <c r="AX257" s="19">
        <v>142</v>
      </c>
      <c r="AY257" s="19">
        <v>150</v>
      </c>
      <c r="AZ257" s="20">
        <f t="shared" si="147"/>
        <v>95</v>
      </c>
      <c r="BA257" s="19">
        <v>147</v>
      </c>
      <c r="BB257" s="19">
        <v>150</v>
      </c>
      <c r="BC257" s="20">
        <f t="shared" si="148"/>
        <v>98</v>
      </c>
      <c r="BD257" s="20">
        <f t="shared" si="149"/>
        <v>93</v>
      </c>
      <c r="BE257" s="20">
        <f t="shared" si="150"/>
        <v>83</v>
      </c>
      <c r="BF257" s="24"/>
      <c r="BG257" s="19">
        <f t="shared" si="151"/>
        <v>17</v>
      </c>
      <c r="BH257" s="19">
        <f t="shared" si="152"/>
        <v>1</v>
      </c>
      <c r="BI257" s="19">
        <f t="shared" si="153"/>
        <v>272</v>
      </c>
      <c r="BJ257" s="19">
        <f t="shared" si="154"/>
        <v>1</v>
      </c>
      <c r="BK257" s="19">
        <f t="shared" si="155"/>
        <v>232</v>
      </c>
      <c r="BL257" s="19">
        <f t="shared" si="156"/>
        <v>340</v>
      </c>
      <c r="BM257" s="19">
        <f t="shared" si="157"/>
        <v>62</v>
      </c>
      <c r="BN257" s="19">
        <f t="shared" si="158"/>
        <v>185</v>
      </c>
      <c r="BO257" s="19">
        <f t="shared" si="159"/>
        <v>1</v>
      </c>
      <c r="BP257" s="19">
        <f t="shared" si="160"/>
        <v>360</v>
      </c>
      <c r="BQ257" s="19">
        <f t="shared" si="161"/>
        <v>254</v>
      </c>
      <c r="BR257" s="19">
        <f t="shared" si="162"/>
        <v>233</v>
      </c>
      <c r="BS257" s="19">
        <f t="shared" si="163"/>
        <v>353</v>
      </c>
      <c r="BT257" s="19">
        <f t="shared" si="164"/>
        <v>192</v>
      </c>
      <c r="BU257" s="19">
        <f t="shared" si="165"/>
        <v>159</v>
      </c>
      <c r="BV257" s="19">
        <f t="shared" si="166"/>
        <v>59</v>
      </c>
      <c r="BW257" s="19">
        <f t="shared" si="167"/>
        <v>232</v>
      </c>
      <c r="BX257" s="19">
        <f t="shared" si="168"/>
        <v>127</v>
      </c>
      <c r="BY257" s="19">
        <f t="shared" si="169"/>
        <v>360</v>
      </c>
      <c r="BZ257" s="19">
        <f t="shared" si="170"/>
        <v>314</v>
      </c>
      <c r="CA257" s="18">
        <f t="shared" si="129"/>
        <v>83</v>
      </c>
      <c r="CB257" s="19">
        <f t="shared" si="171"/>
        <v>14</v>
      </c>
    </row>
    <row r="258" spans="1:80" s="16" customFormat="1" ht="30" x14ac:dyDescent="0.2">
      <c r="A258" s="21">
        <v>367</v>
      </c>
      <c r="B258" s="36">
        <v>6624006950</v>
      </c>
      <c r="C258" s="5" t="s">
        <v>445</v>
      </c>
      <c r="D258" s="5" t="s">
        <v>393</v>
      </c>
      <c r="E258" s="19">
        <v>10</v>
      </c>
      <c r="F258" s="19">
        <v>38</v>
      </c>
      <c r="G258" s="22">
        <v>11</v>
      </c>
      <c r="H258" s="22">
        <v>38</v>
      </c>
      <c r="I258" s="22">
        <f t="shared" si="130"/>
        <v>95</v>
      </c>
      <c r="J258" s="19">
        <v>30</v>
      </c>
      <c r="K258" s="19">
        <v>4</v>
      </c>
      <c r="L258" s="19">
        <f t="shared" si="131"/>
        <v>100</v>
      </c>
      <c r="M258" s="19">
        <v>48</v>
      </c>
      <c r="N258" s="19">
        <v>40</v>
      </c>
      <c r="O258" s="19">
        <v>48</v>
      </c>
      <c r="P258" s="19">
        <v>41</v>
      </c>
      <c r="Q258" s="19">
        <f t="shared" si="132"/>
        <v>99</v>
      </c>
      <c r="R258" s="19">
        <f t="shared" si="133"/>
        <v>98</v>
      </c>
      <c r="S258" s="19">
        <v>20</v>
      </c>
      <c r="T258" s="19">
        <v>4</v>
      </c>
      <c r="U258" s="19">
        <f t="shared" si="134"/>
        <v>80</v>
      </c>
      <c r="V258" s="19">
        <v>44</v>
      </c>
      <c r="W258" s="23">
        <v>49</v>
      </c>
      <c r="X258" s="20">
        <f t="shared" si="135"/>
        <v>90</v>
      </c>
      <c r="Y258" s="42">
        <f t="shared" si="136"/>
        <v>85</v>
      </c>
      <c r="Z258" s="20">
        <f t="shared" si="137"/>
        <v>85</v>
      </c>
      <c r="AA258" s="19">
        <v>20</v>
      </c>
      <c r="AB258" s="19">
        <v>1</v>
      </c>
      <c r="AC258" s="19">
        <f t="shared" si="138"/>
        <v>20</v>
      </c>
      <c r="AD258" s="19">
        <v>20</v>
      </c>
      <c r="AE258" s="19">
        <v>0</v>
      </c>
      <c r="AF258" s="19">
        <f t="shared" si="139"/>
        <v>0</v>
      </c>
      <c r="AG258" s="19">
        <v>3</v>
      </c>
      <c r="AH258" s="19">
        <v>3</v>
      </c>
      <c r="AI258" s="20">
        <f t="shared" si="140"/>
        <v>100</v>
      </c>
      <c r="AJ258" s="42">
        <f t="shared" si="141"/>
        <v>36</v>
      </c>
      <c r="AK258" s="19">
        <v>48</v>
      </c>
      <c r="AL258" s="19">
        <v>49</v>
      </c>
      <c r="AM258" s="20">
        <f t="shared" si="142"/>
        <v>98</v>
      </c>
      <c r="AN258" s="19">
        <v>49</v>
      </c>
      <c r="AO258" s="19">
        <v>49</v>
      </c>
      <c r="AP258" s="20">
        <f t="shared" si="143"/>
        <v>100</v>
      </c>
      <c r="AQ258" s="19">
        <v>43</v>
      </c>
      <c r="AR258" s="19">
        <v>44</v>
      </c>
      <c r="AS258" s="20">
        <f t="shared" si="144"/>
        <v>98</v>
      </c>
      <c r="AT258" s="20">
        <f t="shared" si="145"/>
        <v>99</v>
      </c>
      <c r="AU258" s="19">
        <v>49</v>
      </c>
      <c r="AV258" s="19">
        <v>49</v>
      </c>
      <c r="AW258" s="20">
        <f t="shared" si="146"/>
        <v>100</v>
      </c>
      <c r="AX258" s="19">
        <v>49</v>
      </c>
      <c r="AY258" s="19">
        <v>49</v>
      </c>
      <c r="AZ258" s="20">
        <f t="shared" si="147"/>
        <v>100</v>
      </c>
      <c r="BA258" s="19">
        <v>48</v>
      </c>
      <c r="BB258" s="19">
        <v>49</v>
      </c>
      <c r="BC258" s="20">
        <f t="shared" si="148"/>
        <v>98</v>
      </c>
      <c r="BD258" s="20">
        <f t="shared" si="149"/>
        <v>99</v>
      </c>
      <c r="BE258" s="20">
        <f t="shared" si="150"/>
        <v>83</v>
      </c>
      <c r="BF258" s="24"/>
      <c r="BG258" s="19">
        <f t="shared" si="151"/>
        <v>41</v>
      </c>
      <c r="BH258" s="19">
        <f t="shared" si="152"/>
        <v>1</v>
      </c>
      <c r="BI258" s="19">
        <f t="shared" si="153"/>
        <v>52</v>
      </c>
      <c r="BJ258" s="19">
        <f t="shared" si="154"/>
        <v>253</v>
      </c>
      <c r="BK258" s="19">
        <f t="shared" si="155"/>
        <v>268</v>
      </c>
      <c r="BL258" s="19">
        <f t="shared" si="156"/>
        <v>159</v>
      </c>
      <c r="BM258" s="19">
        <f t="shared" si="157"/>
        <v>117</v>
      </c>
      <c r="BN258" s="19">
        <f t="shared" si="158"/>
        <v>339</v>
      </c>
      <c r="BO258" s="19">
        <f t="shared" si="159"/>
        <v>1</v>
      </c>
      <c r="BP258" s="19">
        <f t="shared" si="160"/>
        <v>65</v>
      </c>
      <c r="BQ258" s="19">
        <f t="shared" si="161"/>
        <v>1</v>
      </c>
      <c r="BR258" s="19">
        <f t="shared" si="162"/>
        <v>172</v>
      </c>
      <c r="BS258" s="19">
        <f t="shared" si="163"/>
        <v>1</v>
      </c>
      <c r="BT258" s="19">
        <f t="shared" si="164"/>
        <v>1</v>
      </c>
      <c r="BU258" s="19">
        <f t="shared" si="165"/>
        <v>159</v>
      </c>
      <c r="BV258" s="19">
        <f t="shared" si="166"/>
        <v>18</v>
      </c>
      <c r="BW258" s="19">
        <f t="shared" si="167"/>
        <v>268</v>
      </c>
      <c r="BX258" s="19">
        <f t="shared" si="168"/>
        <v>311</v>
      </c>
      <c r="BY258" s="19">
        <f t="shared" si="169"/>
        <v>31</v>
      </c>
      <c r="BZ258" s="19">
        <f t="shared" si="170"/>
        <v>36</v>
      </c>
      <c r="CA258" s="18">
        <f t="shared" ref="CA258:CA321" si="172">BE258</f>
        <v>83</v>
      </c>
      <c r="CB258" s="19">
        <f t="shared" si="171"/>
        <v>14</v>
      </c>
    </row>
    <row r="259" spans="1:80" s="16" customFormat="1" ht="30" x14ac:dyDescent="0.2">
      <c r="A259" s="21">
        <v>373</v>
      </c>
      <c r="B259" s="34">
        <v>6615005149</v>
      </c>
      <c r="C259" s="5" t="s">
        <v>461</v>
      </c>
      <c r="D259" s="5" t="s">
        <v>399</v>
      </c>
      <c r="E259" s="19">
        <v>10</v>
      </c>
      <c r="F259" s="19">
        <v>38</v>
      </c>
      <c r="G259" s="22">
        <v>11</v>
      </c>
      <c r="H259" s="22">
        <v>38</v>
      </c>
      <c r="I259" s="22">
        <f t="shared" ref="I259:I322" si="173">ROUND((0.5*(E259/G259+F259/H259)*100),0)</f>
        <v>95</v>
      </c>
      <c r="J259" s="19">
        <v>30</v>
      </c>
      <c r="K259" s="19">
        <v>3</v>
      </c>
      <c r="L259" s="19">
        <f t="shared" ref="L259:L322" si="174">IF(K259&gt;3,100,J259*K259)</f>
        <v>90</v>
      </c>
      <c r="M259" s="19">
        <v>39</v>
      </c>
      <c r="N259" s="19">
        <v>18</v>
      </c>
      <c r="O259" s="19">
        <v>41</v>
      </c>
      <c r="P259" s="19">
        <v>19</v>
      </c>
      <c r="Q259" s="19">
        <f t="shared" ref="Q259:Q322" si="175">ROUND((0.5*((M259/O259)+(N259/P259))*100),0)</f>
        <v>95</v>
      </c>
      <c r="R259" s="19">
        <f t="shared" ref="R259:R322" si="176">ROUND(((0.3*I259)+(0.3*L259)+(0.4*Q259)),0)</f>
        <v>94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47</v>
      </c>
      <c r="W259" s="23">
        <v>53</v>
      </c>
      <c r="X259" s="20">
        <f t="shared" ref="X259:X322" si="178">ROUND(V259/W259*100,0)</f>
        <v>89</v>
      </c>
      <c r="Y259" s="42">
        <f t="shared" ref="Y259:Y322" si="179">ROUND((U259+X259)/2,0)</f>
        <v>95</v>
      </c>
      <c r="Z259" s="20">
        <f t="shared" ref="Z259:Z322" si="180">ROUND((0.3*U259+0.4*Y259+0.3*X259),0)</f>
        <v>95</v>
      </c>
      <c r="AA259" s="19">
        <v>20</v>
      </c>
      <c r="AB259" s="19">
        <v>4</v>
      </c>
      <c r="AC259" s="19">
        <f t="shared" ref="AC259:AC322" si="181">IF(AB259&gt;5,100,AA259*AB259)</f>
        <v>80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322" si="183">ROUND((AG259/AH259*100),0)</f>
        <v>100</v>
      </c>
      <c r="AJ259" s="42">
        <f t="shared" ref="AJ259:AJ322" si="184">ROUND((0.3*AC259+0.4*AF259+0.3*AI259),0)</f>
        <v>62</v>
      </c>
      <c r="AK259" s="19">
        <v>24</v>
      </c>
      <c r="AL259" s="19">
        <v>53</v>
      </c>
      <c r="AM259" s="20">
        <f t="shared" ref="AM259:AM322" si="185">ROUND((AK259/AL259)*100,)</f>
        <v>45</v>
      </c>
      <c r="AN259" s="19">
        <v>52</v>
      </c>
      <c r="AO259" s="19">
        <v>53</v>
      </c>
      <c r="AP259" s="20">
        <f t="shared" ref="AP259:AP322" si="186">ROUND((AN259/AO259)*100,0)</f>
        <v>98</v>
      </c>
      <c r="AQ259" s="19">
        <v>32</v>
      </c>
      <c r="AR259" s="19">
        <v>35</v>
      </c>
      <c r="AS259" s="20">
        <f t="shared" ref="AS259:AS322" si="187">ROUND((AQ259/AR259)*100,0)</f>
        <v>91</v>
      </c>
      <c r="AT259" s="20">
        <f t="shared" ref="AT259:AT322" si="188">ROUND((0.4*AM259+0.4*AP259+0.2*AS259),0)</f>
        <v>75</v>
      </c>
      <c r="AU259" s="19">
        <v>41</v>
      </c>
      <c r="AV259" s="19">
        <v>53</v>
      </c>
      <c r="AW259" s="20">
        <f t="shared" ref="AW259:AW322" si="189">ROUND((AU259/AV259)*100,0)</f>
        <v>77</v>
      </c>
      <c r="AX259" s="19">
        <v>47</v>
      </c>
      <c r="AY259" s="19">
        <v>53</v>
      </c>
      <c r="AZ259" s="20">
        <f t="shared" ref="AZ259:AZ322" si="190">ROUND((AX259/AY259)*100,0)</f>
        <v>89</v>
      </c>
      <c r="BA259" s="19">
        <v>53</v>
      </c>
      <c r="BB259" s="19">
        <v>53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91</v>
      </c>
      <c r="BE259" s="20">
        <f t="shared" ref="BE259:BE322" si="193">ROUND(((R259+Z259+AJ259+AT259+BD259)/5),0)</f>
        <v>83</v>
      </c>
      <c r="BF259" s="24"/>
      <c r="BG259" s="19">
        <f t="shared" ref="BG259:BG322" si="194">RANK(I259,$I$3:$I$381)</f>
        <v>41</v>
      </c>
      <c r="BH259" s="19">
        <f t="shared" ref="BH259:BH322" si="195">RANK(L259,$L$3:$L$381)</f>
        <v>239</v>
      </c>
      <c r="BI259" s="19">
        <f t="shared" ref="BI259:BI322" si="196">RANK(Q259,$Q$3:$Q$381)</f>
        <v>232</v>
      </c>
      <c r="BJ259" s="19">
        <f t="shared" ref="BJ259:BJ322" si="197">RANK(U259,$U$3:$U$381)</f>
        <v>1</v>
      </c>
      <c r="BK259" s="19">
        <f t="shared" ref="BK259:BK322" si="198">RANK(Y259,$Y$3:$Y$381)</f>
        <v>105</v>
      </c>
      <c r="BL259" s="19">
        <f t="shared" ref="BL259:BL322" si="199">RANK(X259,$X$3:$X$381)</f>
        <v>175</v>
      </c>
      <c r="BM259" s="19">
        <f t="shared" ref="BM259:BM322" si="200">RANK(AC259,$AC$3:$AC$381)</f>
        <v>6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371</v>
      </c>
      <c r="BQ259" s="19">
        <f t="shared" ref="BQ259:BQ322" si="204">RANK(AP259,$AP$3:$AP$381)</f>
        <v>198</v>
      </c>
      <c r="BR259" s="19">
        <f t="shared" ref="BR259:BR322" si="205">RANK(AS259,$AS$3:$AS$381)</f>
        <v>358</v>
      </c>
      <c r="BS259" s="19">
        <f t="shared" ref="BS259:BS322" si="206">RANK(AW259,$AW$3:$AW$381)</f>
        <v>372</v>
      </c>
      <c r="BT259" s="19">
        <f t="shared" ref="BT259:BT322" si="207">RANK(AZ259,$AZ$3:$AZ$381)</f>
        <v>334</v>
      </c>
      <c r="BU259" s="19">
        <f t="shared" ref="BU259:BU322" si="208">RANK(BC259,$BC$3:$BC$381)</f>
        <v>1</v>
      </c>
      <c r="BV259" s="19">
        <f t="shared" ref="BV259:BV322" si="209">RANK(R259,$R$3:$R$381)</f>
        <v>199</v>
      </c>
      <c r="BW259" s="19">
        <f t="shared" ref="BW259:BW322" si="210">RANK(Z259,$Z$3:$Z$381)</f>
        <v>105</v>
      </c>
      <c r="BX259" s="19">
        <f t="shared" ref="BX259:BX322" si="211">RANK(AJ259,$AJ$3:$AJ$381)</f>
        <v>98</v>
      </c>
      <c r="BY259" s="19">
        <f t="shared" ref="BY259:BY322" si="212">RANK(AT259,$AT$3:$AT$381)</f>
        <v>372</v>
      </c>
      <c r="BZ259" s="19">
        <f t="shared" ref="BZ259:BZ322" si="213">RANK(BD259,$BD$3:$BD$381)</f>
        <v>346</v>
      </c>
      <c r="CA259" s="18">
        <f t="shared" si="172"/>
        <v>83</v>
      </c>
      <c r="CB259" s="19">
        <f t="shared" ref="CB259:CB322" si="214">SUM(N(FREQUENCY((CA$4:CA$382&gt;CA259)*CA$4:CA$382,CA$4:CA$382)&gt;0))</f>
        <v>14</v>
      </c>
    </row>
    <row r="260" spans="1:80" s="16" customFormat="1" ht="45" x14ac:dyDescent="0.2">
      <c r="A260" s="21">
        <v>1</v>
      </c>
      <c r="B260" s="34">
        <v>6672142230</v>
      </c>
      <c r="C260" s="5" t="s">
        <v>504</v>
      </c>
      <c r="D260" s="5" t="s">
        <v>38</v>
      </c>
      <c r="E260" s="22">
        <v>7.5</v>
      </c>
      <c r="F260" s="19">
        <v>35</v>
      </c>
      <c r="G260" s="22">
        <v>11</v>
      </c>
      <c r="H260" s="22">
        <v>38</v>
      </c>
      <c r="I260" s="22">
        <f t="shared" si="173"/>
        <v>80</v>
      </c>
      <c r="J260" s="19">
        <v>30</v>
      </c>
      <c r="K260" s="19">
        <v>4</v>
      </c>
      <c r="L260" s="19">
        <f t="shared" si="174"/>
        <v>100</v>
      </c>
      <c r="M260" s="19">
        <v>44</v>
      </c>
      <c r="N260" s="19">
        <v>44</v>
      </c>
      <c r="O260" s="19">
        <v>47</v>
      </c>
      <c r="P260" s="19">
        <v>46</v>
      </c>
      <c r="Q260" s="19">
        <f t="shared" si="175"/>
        <v>95</v>
      </c>
      <c r="R260" s="19">
        <f t="shared" si="176"/>
        <v>92</v>
      </c>
      <c r="S260" s="19">
        <v>20</v>
      </c>
      <c r="T260" s="22">
        <v>4</v>
      </c>
      <c r="U260" s="19">
        <f t="shared" si="177"/>
        <v>80</v>
      </c>
      <c r="V260" s="19">
        <v>37</v>
      </c>
      <c r="W260" s="23">
        <v>49</v>
      </c>
      <c r="X260" s="20">
        <f t="shared" si="178"/>
        <v>76</v>
      </c>
      <c r="Y260" s="42">
        <f t="shared" si="179"/>
        <v>78</v>
      </c>
      <c r="Z260" s="20">
        <f t="shared" si="180"/>
        <v>78</v>
      </c>
      <c r="AA260" s="19">
        <v>20</v>
      </c>
      <c r="AB260" s="22">
        <v>0</v>
      </c>
      <c r="AC260" s="19">
        <f t="shared" si="181"/>
        <v>0</v>
      </c>
      <c r="AD260" s="19">
        <v>20</v>
      </c>
      <c r="AE260" s="22">
        <v>2</v>
      </c>
      <c r="AF260" s="19">
        <f t="shared" si="182"/>
        <v>40</v>
      </c>
      <c r="AG260" s="19">
        <v>14</v>
      </c>
      <c r="AH260" s="19">
        <v>14</v>
      </c>
      <c r="AI260" s="20">
        <f t="shared" si="183"/>
        <v>100</v>
      </c>
      <c r="AJ260" s="42">
        <f t="shared" si="184"/>
        <v>46</v>
      </c>
      <c r="AK260" s="19">
        <v>47</v>
      </c>
      <c r="AL260" s="19">
        <v>49</v>
      </c>
      <c r="AM260" s="20">
        <f t="shared" si="185"/>
        <v>96</v>
      </c>
      <c r="AN260" s="19">
        <v>47</v>
      </c>
      <c r="AO260" s="19">
        <v>49</v>
      </c>
      <c r="AP260" s="20">
        <f t="shared" si="186"/>
        <v>96</v>
      </c>
      <c r="AQ260" s="19">
        <v>41</v>
      </c>
      <c r="AR260" s="19">
        <v>43</v>
      </c>
      <c r="AS260" s="20">
        <f t="shared" si="187"/>
        <v>95</v>
      </c>
      <c r="AT260" s="20">
        <f t="shared" si="188"/>
        <v>96</v>
      </c>
      <c r="AU260" s="19">
        <v>49</v>
      </c>
      <c r="AV260" s="19">
        <v>49</v>
      </c>
      <c r="AW260" s="20">
        <f t="shared" si="189"/>
        <v>100</v>
      </c>
      <c r="AX260" s="19">
        <v>44</v>
      </c>
      <c r="AY260" s="19">
        <v>49</v>
      </c>
      <c r="AZ260" s="20">
        <f t="shared" si="190"/>
        <v>90</v>
      </c>
      <c r="BA260" s="19">
        <v>49</v>
      </c>
      <c r="BB260" s="19">
        <v>49</v>
      </c>
      <c r="BC260" s="20">
        <f t="shared" si="191"/>
        <v>100</v>
      </c>
      <c r="BD260" s="20">
        <f t="shared" si="192"/>
        <v>98</v>
      </c>
      <c r="BE260" s="20">
        <f t="shared" si="193"/>
        <v>82</v>
      </c>
      <c r="BF260" s="24"/>
      <c r="BG260" s="19">
        <f t="shared" si="194"/>
        <v>339</v>
      </c>
      <c r="BH260" s="19">
        <f t="shared" si="195"/>
        <v>1</v>
      </c>
      <c r="BI260" s="19">
        <f t="shared" si="196"/>
        <v>232</v>
      </c>
      <c r="BJ260" s="19">
        <f t="shared" si="197"/>
        <v>253</v>
      </c>
      <c r="BK260" s="19">
        <f t="shared" si="198"/>
        <v>318</v>
      </c>
      <c r="BL260" s="19">
        <f t="shared" si="199"/>
        <v>334</v>
      </c>
      <c r="BM260" s="19">
        <f t="shared" si="200"/>
        <v>202</v>
      </c>
      <c r="BN260" s="19">
        <f t="shared" si="201"/>
        <v>185</v>
      </c>
      <c r="BO260" s="19">
        <f t="shared" si="202"/>
        <v>1</v>
      </c>
      <c r="BP260" s="19">
        <f t="shared" si="203"/>
        <v>123</v>
      </c>
      <c r="BQ260" s="19">
        <f t="shared" si="204"/>
        <v>306</v>
      </c>
      <c r="BR260" s="19">
        <f t="shared" si="205"/>
        <v>306</v>
      </c>
      <c r="BS260" s="19">
        <f t="shared" si="206"/>
        <v>1</v>
      </c>
      <c r="BT260" s="19">
        <f t="shared" si="207"/>
        <v>325</v>
      </c>
      <c r="BU260" s="19">
        <f t="shared" si="208"/>
        <v>1</v>
      </c>
      <c r="BV260" s="19">
        <f t="shared" si="209"/>
        <v>268</v>
      </c>
      <c r="BW260" s="19">
        <f t="shared" si="210"/>
        <v>318</v>
      </c>
      <c r="BX260" s="19">
        <f t="shared" si="211"/>
        <v>217</v>
      </c>
      <c r="BY260" s="19">
        <f t="shared" si="212"/>
        <v>160</v>
      </c>
      <c r="BZ260" s="19">
        <f t="shared" si="213"/>
        <v>96</v>
      </c>
      <c r="CA260" s="18">
        <f t="shared" si="172"/>
        <v>82</v>
      </c>
      <c r="CB260" s="19">
        <f t="shared" si="214"/>
        <v>15</v>
      </c>
    </row>
    <row r="261" spans="1:80" s="16" customFormat="1" ht="45" x14ac:dyDescent="0.2">
      <c r="A261" s="21">
        <v>24</v>
      </c>
      <c r="B261" s="34">
        <v>6664035026</v>
      </c>
      <c r="C261" s="5" t="s">
        <v>504</v>
      </c>
      <c r="D261" s="6" t="s">
        <v>61</v>
      </c>
      <c r="E261" s="19">
        <v>10</v>
      </c>
      <c r="F261" s="19">
        <v>29.5</v>
      </c>
      <c r="G261" s="22">
        <v>11</v>
      </c>
      <c r="H261" s="22">
        <v>37</v>
      </c>
      <c r="I261" s="22">
        <f t="shared" si="173"/>
        <v>85</v>
      </c>
      <c r="J261" s="19">
        <v>30</v>
      </c>
      <c r="K261" s="19">
        <v>3</v>
      </c>
      <c r="L261" s="19">
        <f t="shared" si="174"/>
        <v>90</v>
      </c>
      <c r="M261" s="19">
        <v>56</v>
      </c>
      <c r="N261" s="19">
        <v>64</v>
      </c>
      <c r="O261" s="19">
        <v>60</v>
      </c>
      <c r="P261" s="19">
        <v>69</v>
      </c>
      <c r="Q261" s="19">
        <f t="shared" si="175"/>
        <v>93</v>
      </c>
      <c r="R261" s="19">
        <f t="shared" si="176"/>
        <v>90</v>
      </c>
      <c r="S261" s="19">
        <v>20</v>
      </c>
      <c r="T261" s="19">
        <v>5</v>
      </c>
      <c r="U261" s="19">
        <f t="shared" si="177"/>
        <v>100</v>
      </c>
      <c r="V261" s="19">
        <v>53</v>
      </c>
      <c r="W261" s="23">
        <v>72</v>
      </c>
      <c r="X261" s="20">
        <f t="shared" si="178"/>
        <v>74</v>
      </c>
      <c r="Y261" s="42">
        <f t="shared" si="179"/>
        <v>87</v>
      </c>
      <c r="Z261" s="20">
        <f t="shared" si="180"/>
        <v>87</v>
      </c>
      <c r="AA261" s="19">
        <v>20</v>
      </c>
      <c r="AB261" s="19">
        <v>0</v>
      </c>
      <c r="AC261" s="19">
        <f t="shared" si="181"/>
        <v>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2">
        <f t="shared" si="184"/>
        <v>46</v>
      </c>
      <c r="AK261" s="19">
        <v>64</v>
      </c>
      <c r="AL261" s="19">
        <v>72</v>
      </c>
      <c r="AM261" s="20">
        <f t="shared" si="185"/>
        <v>89</v>
      </c>
      <c r="AN261" s="19">
        <v>70</v>
      </c>
      <c r="AO261" s="19">
        <v>72</v>
      </c>
      <c r="AP261" s="20">
        <f t="shared" si="186"/>
        <v>97</v>
      </c>
      <c r="AQ261" s="19">
        <v>61</v>
      </c>
      <c r="AR261" s="19">
        <v>62</v>
      </c>
      <c r="AS261" s="20">
        <f t="shared" si="187"/>
        <v>98</v>
      </c>
      <c r="AT261" s="20">
        <f t="shared" si="188"/>
        <v>94</v>
      </c>
      <c r="AU261" s="19">
        <v>67</v>
      </c>
      <c r="AV261" s="19">
        <v>72</v>
      </c>
      <c r="AW261" s="20">
        <f t="shared" si="189"/>
        <v>93</v>
      </c>
      <c r="AX261" s="19">
        <v>69</v>
      </c>
      <c r="AY261" s="19">
        <v>72</v>
      </c>
      <c r="AZ261" s="20">
        <f t="shared" si="190"/>
        <v>96</v>
      </c>
      <c r="BA261" s="19">
        <v>67</v>
      </c>
      <c r="BB261" s="19">
        <v>72</v>
      </c>
      <c r="BC261" s="20">
        <f t="shared" si="191"/>
        <v>93</v>
      </c>
      <c r="BD261" s="20">
        <f t="shared" si="192"/>
        <v>94</v>
      </c>
      <c r="BE261" s="20">
        <f t="shared" si="193"/>
        <v>82</v>
      </c>
      <c r="BF261" s="24"/>
      <c r="BG261" s="19">
        <f t="shared" si="194"/>
        <v>304</v>
      </c>
      <c r="BH261" s="19">
        <f t="shared" si="195"/>
        <v>239</v>
      </c>
      <c r="BI261" s="19">
        <f t="shared" si="196"/>
        <v>301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202</v>
      </c>
      <c r="BN261" s="19">
        <f t="shared" si="201"/>
        <v>185</v>
      </c>
      <c r="BO261" s="19">
        <f t="shared" si="202"/>
        <v>1</v>
      </c>
      <c r="BP261" s="19">
        <f t="shared" si="203"/>
        <v>239</v>
      </c>
      <c r="BQ261" s="19">
        <f t="shared" si="204"/>
        <v>254</v>
      </c>
      <c r="BR261" s="19">
        <f t="shared" si="205"/>
        <v>172</v>
      </c>
      <c r="BS261" s="19">
        <f t="shared" si="206"/>
        <v>283</v>
      </c>
      <c r="BT261" s="19">
        <f t="shared" si="207"/>
        <v>153</v>
      </c>
      <c r="BU261" s="19">
        <f t="shared" si="208"/>
        <v>339</v>
      </c>
      <c r="BV261" s="19">
        <f t="shared" si="209"/>
        <v>310</v>
      </c>
      <c r="BW261" s="19">
        <f t="shared" si="210"/>
        <v>244</v>
      </c>
      <c r="BX261" s="19">
        <f t="shared" si="211"/>
        <v>217</v>
      </c>
      <c r="BY261" s="19">
        <f t="shared" si="212"/>
        <v>221</v>
      </c>
      <c r="BZ261" s="19">
        <f t="shared" si="213"/>
        <v>284</v>
      </c>
      <c r="CA261" s="18">
        <f t="shared" si="172"/>
        <v>82</v>
      </c>
      <c r="CB261" s="19">
        <f t="shared" si="214"/>
        <v>15</v>
      </c>
    </row>
    <row r="262" spans="1:80" s="16" customFormat="1" ht="45" x14ac:dyDescent="0.2">
      <c r="A262" s="21">
        <v>35</v>
      </c>
      <c r="B262" s="34">
        <v>6660008007</v>
      </c>
      <c r="C262" s="5" t="s">
        <v>504</v>
      </c>
      <c r="D262" s="5" t="s">
        <v>72</v>
      </c>
      <c r="E262" s="19">
        <v>9</v>
      </c>
      <c r="F262" s="19">
        <v>38</v>
      </c>
      <c r="G262" s="22">
        <v>11</v>
      </c>
      <c r="H262" s="22">
        <v>38</v>
      </c>
      <c r="I262" s="22">
        <f t="shared" si="173"/>
        <v>91</v>
      </c>
      <c r="J262" s="19">
        <v>30</v>
      </c>
      <c r="K262" s="19">
        <v>4</v>
      </c>
      <c r="L262" s="19">
        <f t="shared" si="174"/>
        <v>100</v>
      </c>
      <c r="M262" s="19">
        <v>135</v>
      </c>
      <c r="N262" s="19">
        <v>130</v>
      </c>
      <c r="O262" s="19">
        <v>142</v>
      </c>
      <c r="P262" s="19">
        <v>138</v>
      </c>
      <c r="Q262" s="19">
        <f t="shared" si="175"/>
        <v>95</v>
      </c>
      <c r="R262" s="19">
        <f t="shared" si="176"/>
        <v>95</v>
      </c>
      <c r="S262" s="19">
        <v>20</v>
      </c>
      <c r="T262" s="19">
        <v>4</v>
      </c>
      <c r="U262" s="19">
        <f t="shared" si="177"/>
        <v>80</v>
      </c>
      <c r="V262" s="19">
        <v>137</v>
      </c>
      <c r="W262" s="23">
        <v>173</v>
      </c>
      <c r="X262" s="20">
        <f t="shared" si="178"/>
        <v>79</v>
      </c>
      <c r="Y262" s="42">
        <f t="shared" si="179"/>
        <v>80</v>
      </c>
      <c r="Z262" s="20">
        <f t="shared" si="180"/>
        <v>80</v>
      </c>
      <c r="AA262" s="19">
        <v>20</v>
      </c>
      <c r="AB262" s="19">
        <v>1</v>
      </c>
      <c r="AC262" s="19">
        <f t="shared" si="181"/>
        <v>20</v>
      </c>
      <c r="AD262" s="19">
        <v>20</v>
      </c>
      <c r="AE262" s="19">
        <v>2</v>
      </c>
      <c r="AF262" s="19">
        <f t="shared" si="182"/>
        <v>40</v>
      </c>
      <c r="AG262" s="19">
        <v>3</v>
      </c>
      <c r="AH262" s="19">
        <v>6</v>
      </c>
      <c r="AI262" s="20">
        <f t="shared" si="183"/>
        <v>50</v>
      </c>
      <c r="AJ262" s="42">
        <f t="shared" si="184"/>
        <v>37</v>
      </c>
      <c r="AK262" s="19">
        <v>170</v>
      </c>
      <c r="AL262" s="19">
        <v>173</v>
      </c>
      <c r="AM262" s="20">
        <f t="shared" si="185"/>
        <v>98</v>
      </c>
      <c r="AN262" s="19">
        <v>169</v>
      </c>
      <c r="AO262" s="19">
        <v>173</v>
      </c>
      <c r="AP262" s="20">
        <f t="shared" si="186"/>
        <v>98</v>
      </c>
      <c r="AQ262" s="19">
        <v>118</v>
      </c>
      <c r="AR262" s="19">
        <v>118</v>
      </c>
      <c r="AS262" s="20">
        <f t="shared" si="187"/>
        <v>100</v>
      </c>
      <c r="AT262" s="20">
        <f t="shared" si="188"/>
        <v>98</v>
      </c>
      <c r="AU262" s="19">
        <v>172</v>
      </c>
      <c r="AV262" s="19">
        <v>173</v>
      </c>
      <c r="AW262" s="20">
        <f t="shared" si="189"/>
        <v>99</v>
      </c>
      <c r="AX262" s="19">
        <v>165</v>
      </c>
      <c r="AY262" s="19">
        <v>173</v>
      </c>
      <c r="AZ262" s="20">
        <f t="shared" si="190"/>
        <v>95</v>
      </c>
      <c r="BA262" s="19">
        <v>172</v>
      </c>
      <c r="BB262" s="19">
        <v>173</v>
      </c>
      <c r="BC262" s="20">
        <f t="shared" si="191"/>
        <v>99</v>
      </c>
      <c r="BD262" s="20">
        <f t="shared" si="192"/>
        <v>98</v>
      </c>
      <c r="BE262" s="20">
        <f t="shared" si="193"/>
        <v>82</v>
      </c>
      <c r="BF262" s="24"/>
      <c r="BG262" s="19">
        <f t="shared" si="194"/>
        <v>216</v>
      </c>
      <c r="BH262" s="19">
        <f t="shared" si="195"/>
        <v>1</v>
      </c>
      <c r="BI262" s="19">
        <f t="shared" si="196"/>
        <v>232</v>
      </c>
      <c r="BJ262" s="19">
        <f t="shared" si="197"/>
        <v>253</v>
      </c>
      <c r="BK262" s="19">
        <f t="shared" si="198"/>
        <v>309</v>
      </c>
      <c r="BL262" s="19">
        <f t="shared" si="199"/>
        <v>314</v>
      </c>
      <c r="BM262" s="19">
        <f t="shared" si="200"/>
        <v>117</v>
      </c>
      <c r="BN262" s="19">
        <f t="shared" si="201"/>
        <v>185</v>
      </c>
      <c r="BO262" s="19">
        <f t="shared" si="202"/>
        <v>343</v>
      </c>
      <c r="BP262" s="19">
        <f t="shared" si="203"/>
        <v>65</v>
      </c>
      <c r="BQ262" s="19">
        <f t="shared" si="204"/>
        <v>198</v>
      </c>
      <c r="BR262" s="19">
        <f t="shared" si="205"/>
        <v>1</v>
      </c>
      <c r="BS262" s="19">
        <f t="shared" si="206"/>
        <v>78</v>
      </c>
      <c r="BT262" s="19">
        <f t="shared" si="207"/>
        <v>192</v>
      </c>
      <c r="BU262" s="19">
        <f t="shared" si="208"/>
        <v>97</v>
      </c>
      <c r="BV262" s="19">
        <f t="shared" si="209"/>
        <v>142</v>
      </c>
      <c r="BW262" s="19">
        <f t="shared" si="210"/>
        <v>309</v>
      </c>
      <c r="BX262" s="19">
        <f t="shared" si="211"/>
        <v>305</v>
      </c>
      <c r="BY262" s="19">
        <f t="shared" si="212"/>
        <v>72</v>
      </c>
      <c r="BZ262" s="19">
        <f t="shared" si="213"/>
        <v>96</v>
      </c>
      <c r="CA262" s="18">
        <f t="shared" si="172"/>
        <v>82</v>
      </c>
      <c r="CB262" s="19">
        <f t="shared" si="214"/>
        <v>15</v>
      </c>
    </row>
    <row r="263" spans="1:80" s="16" customFormat="1" ht="45" x14ac:dyDescent="0.2">
      <c r="A263" s="21">
        <v>49</v>
      </c>
      <c r="B263" s="34">
        <v>6664035033</v>
      </c>
      <c r="C263" s="5" t="s">
        <v>504</v>
      </c>
      <c r="D263" s="6" t="s">
        <v>86</v>
      </c>
      <c r="E263" s="19">
        <v>10</v>
      </c>
      <c r="F263" s="19">
        <v>38</v>
      </c>
      <c r="G263" s="22">
        <v>11</v>
      </c>
      <c r="H263" s="22">
        <v>38</v>
      </c>
      <c r="I263" s="22">
        <f t="shared" si="173"/>
        <v>95</v>
      </c>
      <c r="J263" s="19">
        <v>30</v>
      </c>
      <c r="K263" s="19">
        <v>3</v>
      </c>
      <c r="L263" s="19">
        <f t="shared" si="174"/>
        <v>90</v>
      </c>
      <c r="M263" s="19">
        <v>66</v>
      </c>
      <c r="N263" s="19">
        <v>68</v>
      </c>
      <c r="O263" s="19">
        <v>70</v>
      </c>
      <c r="P263" s="19">
        <v>72</v>
      </c>
      <c r="Q263" s="19">
        <f t="shared" si="175"/>
        <v>94</v>
      </c>
      <c r="R263" s="19">
        <f t="shared" si="176"/>
        <v>93</v>
      </c>
      <c r="S263" s="19">
        <v>20</v>
      </c>
      <c r="T263" s="19">
        <v>5</v>
      </c>
      <c r="U263" s="19">
        <f t="shared" si="177"/>
        <v>100</v>
      </c>
      <c r="V263" s="19">
        <v>58</v>
      </c>
      <c r="W263" s="23">
        <v>74</v>
      </c>
      <c r="X263" s="20">
        <f t="shared" si="178"/>
        <v>78</v>
      </c>
      <c r="Y263" s="42">
        <f t="shared" si="179"/>
        <v>89</v>
      </c>
      <c r="Z263" s="20">
        <f t="shared" si="180"/>
        <v>89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1</v>
      </c>
      <c r="AH263" s="19">
        <v>2</v>
      </c>
      <c r="AI263" s="20">
        <f t="shared" si="183"/>
        <v>50</v>
      </c>
      <c r="AJ263" s="42">
        <f t="shared" si="184"/>
        <v>31</v>
      </c>
      <c r="AK263" s="19">
        <v>72</v>
      </c>
      <c r="AL263" s="19">
        <v>74</v>
      </c>
      <c r="AM263" s="20">
        <f t="shared" si="185"/>
        <v>97</v>
      </c>
      <c r="AN263" s="19">
        <v>73</v>
      </c>
      <c r="AO263" s="19">
        <v>74</v>
      </c>
      <c r="AP263" s="20">
        <f t="shared" si="186"/>
        <v>99</v>
      </c>
      <c r="AQ263" s="19">
        <v>59</v>
      </c>
      <c r="AR263" s="19">
        <v>60</v>
      </c>
      <c r="AS263" s="20">
        <f t="shared" si="187"/>
        <v>98</v>
      </c>
      <c r="AT263" s="20">
        <f t="shared" si="188"/>
        <v>98</v>
      </c>
      <c r="AU263" s="19">
        <v>74</v>
      </c>
      <c r="AV263" s="19">
        <v>74</v>
      </c>
      <c r="AW263" s="20">
        <f t="shared" si="189"/>
        <v>100</v>
      </c>
      <c r="AX263" s="19">
        <v>69</v>
      </c>
      <c r="AY263" s="19">
        <v>74</v>
      </c>
      <c r="AZ263" s="20">
        <f t="shared" si="190"/>
        <v>93</v>
      </c>
      <c r="BA263" s="19">
        <v>72</v>
      </c>
      <c r="BB263" s="19">
        <v>74</v>
      </c>
      <c r="BC263" s="20">
        <f t="shared" si="191"/>
        <v>97</v>
      </c>
      <c r="BD263" s="20">
        <f t="shared" si="192"/>
        <v>97</v>
      </c>
      <c r="BE263" s="20">
        <f t="shared" si="193"/>
        <v>82</v>
      </c>
      <c r="BF263" s="24"/>
      <c r="BG263" s="19">
        <f t="shared" si="194"/>
        <v>41</v>
      </c>
      <c r="BH263" s="19">
        <f t="shared" si="195"/>
        <v>239</v>
      </c>
      <c r="BI263" s="19">
        <f t="shared" si="196"/>
        <v>272</v>
      </c>
      <c r="BJ263" s="19">
        <f t="shared" si="197"/>
        <v>1</v>
      </c>
      <c r="BK263" s="19">
        <f t="shared" si="198"/>
        <v>223</v>
      </c>
      <c r="BL263" s="19">
        <f t="shared" si="199"/>
        <v>327</v>
      </c>
      <c r="BM263" s="19">
        <f t="shared" si="200"/>
        <v>202</v>
      </c>
      <c r="BN263" s="19">
        <f t="shared" si="201"/>
        <v>185</v>
      </c>
      <c r="BO263" s="19">
        <f t="shared" si="202"/>
        <v>343</v>
      </c>
      <c r="BP263" s="19">
        <f t="shared" si="203"/>
        <v>98</v>
      </c>
      <c r="BQ263" s="19">
        <f t="shared" si="204"/>
        <v>112</v>
      </c>
      <c r="BR263" s="19">
        <f t="shared" si="205"/>
        <v>172</v>
      </c>
      <c r="BS263" s="19">
        <f t="shared" si="206"/>
        <v>1</v>
      </c>
      <c r="BT263" s="19">
        <f t="shared" si="207"/>
        <v>258</v>
      </c>
      <c r="BU263" s="19">
        <f t="shared" si="208"/>
        <v>223</v>
      </c>
      <c r="BV263" s="19">
        <f t="shared" si="209"/>
        <v>239</v>
      </c>
      <c r="BW263" s="19">
        <f t="shared" si="210"/>
        <v>223</v>
      </c>
      <c r="BX263" s="19">
        <f t="shared" si="211"/>
        <v>324</v>
      </c>
      <c r="BY263" s="19">
        <f t="shared" si="212"/>
        <v>72</v>
      </c>
      <c r="BZ263" s="19">
        <f t="shared" si="213"/>
        <v>163</v>
      </c>
      <c r="CA263" s="18">
        <f t="shared" si="172"/>
        <v>82</v>
      </c>
      <c r="CB263" s="19">
        <f t="shared" si="214"/>
        <v>15</v>
      </c>
    </row>
    <row r="264" spans="1:80" s="16" customFormat="1" ht="45" x14ac:dyDescent="0.2">
      <c r="A264" s="21">
        <v>51</v>
      </c>
      <c r="B264" s="34">
        <v>6661048940</v>
      </c>
      <c r="C264" s="5" t="s">
        <v>504</v>
      </c>
      <c r="D264" s="5" t="s">
        <v>88</v>
      </c>
      <c r="E264" s="19">
        <v>10</v>
      </c>
      <c r="F264" s="19">
        <v>38</v>
      </c>
      <c r="G264" s="22">
        <v>11</v>
      </c>
      <c r="H264" s="22">
        <v>38</v>
      </c>
      <c r="I264" s="22">
        <f t="shared" si="173"/>
        <v>95</v>
      </c>
      <c r="J264" s="19">
        <v>30</v>
      </c>
      <c r="K264" s="19">
        <v>4</v>
      </c>
      <c r="L264" s="19">
        <f t="shared" si="174"/>
        <v>100</v>
      </c>
      <c r="M264" s="19">
        <v>135</v>
      </c>
      <c r="N264" s="19">
        <v>139</v>
      </c>
      <c r="O264" s="19">
        <v>137</v>
      </c>
      <c r="P264" s="19">
        <v>141</v>
      </c>
      <c r="Q264" s="19">
        <f t="shared" si="175"/>
        <v>99</v>
      </c>
      <c r="R264" s="19">
        <f t="shared" si="176"/>
        <v>98</v>
      </c>
      <c r="S264" s="19">
        <v>20</v>
      </c>
      <c r="T264" s="19">
        <v>5</v>
      </c>
      <c r="U264" s="19">
        <f t="shared" si="177"/>
        <v>100</v>
      </c>
      <c r="V264" s="19">
        <v>156</v>
      </c>
      <c r="W264" s="23">
        <v>185</v>
      </c>
      <c r="X264" s="20">
        <f t="shared" si="178"/>
        <v>84</v>
      </c>
      <c r="Y264" s="42">
        <f t="shared" si="179"/>
        <v>92</v>
      </c>
      <c r="Z264" s="20">
        <f t="shared" si="180"/>
        <v>92</v>
      </c>
      <c r="AA264" s="19">
        <v>20</v>
      </c>
      <c r="AB264" s="19">
        <v>3</v>
      </c>
      <c r="AC264" s="19">
        <f t="shared" si="181"/>
        <v>60</v>
      </c>
      <c r="AD264" s="19">
        <v>20</v>
      </c>
      <c r="AE264" s="19">
        <v>0</v>
      </c>
      <c r="AF264" s="19">
        <f t="shared" si="182"/>
        <v>0</v>
      </c>
      <c r="AG264" s="19">
        <v>1</v>
      </c>
      <c r="AH264" s="19">
        <v>3</v>
      </c>
      <c r="AI264" s="20">
        <f t="shared" si="183"/>
        <v>33</v>
      </c>
      <c r="AJ264" s="42">
        <f t="shared" si="184"/>
        <v>28</v>
      </c>
      <c r="AK264" s="19">
        <v>172</v>
      </c>
      <c r="AL264" s="19">
        <v>185</v>
      </c>
      <c r="AM264" s="20">
        <f t="shared" si="185"/>
        <v>93</v>
      </c>
      <c r="AN264" s="19">
        <v>183</v>
      </c>
      <c r="AO264" s="19">
        <v>185</v>
      </c>
      <c r="AP264" s="20">
        <f t="shared" si="186"/>
        <v>99</v>
      </c>
      <c r="AQ264" s="19">
        <v>129</v>
      </c>
      <c r="AR264" s="19">
        <v>132</v>
      </c>
      <c r="AS264" s="20">
        <f t="shared" si="187"/>
        <v>98</v>
      </c>
      <c r="AT264" s="20">
        <f t="shared" si="188"/>
        <v>96</v>
      </c>
      <c r="AU264" s="19">
        <v>179</v>
      </c>
      <c r="AV264" s="19">
        <v>185</v>
      </c>
      <c r="AW264" s="20">
        <f t="shared" si="189"/>
        <v>97</v>
      </c>
      <c r="AX264" s="19">
        <v>181</v>
      </c>
      <c r="AY264" s="19">
        <v>185</v>
      </c>
      <c r="AZ264" s="20">
        <f t="shared" si="190"/>
        <v>98</v>
      </c>
      <c r="BA264" s="19">
        <v>179</v>
      </c>
      <c r="BB264" s="19">
        <v>185</v>
      </c>
      <c r="BC264" s="20">
        <f t="shared" si="191"/>
        <v>97</v>
      </c>
      <c r="BD264" s="20">
        <f t="shared" si="192"/>
        <v>97</v>
      </c>
      <c r="BE264" s="20">
        <f t="shared" si="193"/>
        <v>82</v>
      </c>
      <c r="BF264" s="24"/>
      <c r="BG264" s="19">
        <f t="shared" si="194"/>
        <v>41</v>
      </c>
      <c r="BH264" s="19">
        <f t="shared" si="195"/>
        <v>1</v>
      </c>
      <c r="BI264" s="19">
        <f t="shared" si="196"/>
        <v>52</v>
      </c>
      <c r="BJ264" s="19">
        <f t="shared" si="197"/>
        <v>1</v>
      </c>
      <c r="BK264" s="19">
        <f t="shared" si="198"/>
        <v>165</v>
      </c>
      <c r="BL264" s="19">
        <f t="shared" si="199"/>
        <v>251</v>
      </c>
      <c r="BM264" s="19">
        <f t="shared" si="200"/>
        <v>28</v>
      </c>
      <c r="BN264" s="19">
        <f t="shared" si="201"/>
        <v>339</v>
      </c>
      <c r="BO264" s="19">
        <f t="shared" si="202"/>
        <v>363</v>
      </c>
      <c r="BP264" s="19">
        <f t="shared" si="203"/>
        <v>189</v>
      </c>
      <c r="BQ264" s="19">
        <f t="shared" si="204"/>
        <v>112</v>
      </c>
      <c r="BR264" s="19">
        <f t="shared" si="205"/>
        <v>172</v>
      </c>
      <c r="BS264" s="19">
        <f t="shared" si="206"/>
        <v>168</v>
      </c>
      <c r="BT264" s="19">
        <f t="shared" si="207"/>
        <v>76</v>
      </c>
      <c r="BU264" s="19">
        <f t="shared" si="208"/>
        <v>223</v>
      </c>
      <c r="BV264" s="19">
        <f t="shared" si="209"/>
        <v>18</v>
      </c>
      <c r="BW264" s="19">
        <f t="shared" si="210"/>
        <v>165</v>
      </c>
      <c r="BX264" s="19">
        <f t="shared" si="211"/>
        <v>349</v>
      </c>
      <c r="BY264" s="19">
        <f t="shared" si="212"/>
        <v>160</v>
      </c>
      <c r="BZ264" s="19">
        <f t="shared" si="213"/>
        <v>163</v>
      </c>
      <c r="CA264" s="18">
        <f t="shared" si="172"/>
        <v>82</v>
      </c>
      <c r="CB264" s="19">
        <f t="shared" si="214"/>
        <v>15</v>
      </c>
    </row>
    <row r="265" spans="1:80" s="16" customFormat="1" ht="45" x14ac:dyDescent="0.2">
      <c r="A265" s="21">
        <v>57</v>
      </c>
      <c r="B265" s="34">
        <v>6658068369</v>
      </c>
      <c r="C265" s="5" t="s">
        <v>504</v>
      </c>
      <c r="D265" s="6" t="s">
        <v>94</v>
      </c>
      <c r="E265" s="19">
        <v>11</v>
      </c>
      <c r="F265" s="19">
        <v>38</v>
      </c>
      <c r="G265" s="22">
        <v>11</v>
      </c>
      <c r="H265" s="22">
        <v>38</v>
      </c>
      <c r="I265" s="22">
        <f t="shared" si="173"/>
        <v>100</v>
      </c>
      <c r="J265" s="19">
        <v>30</v>
      </c>
      <c r="K265" s="19">
        <v>4</v>
      </c>
      <c r="L265" s="19">
        <f t="shared" si="174"/>
        <v>100</v>
      </c>
      <c r="M265" s="19">
        <v>66</v>
      </c>
      <c r="N265" s="19">
        <v>64</v>
      </c>
      <c r="O265" s="19">
        <v>71</v>
      </c>
      <c r="P265" s="19">
        <v>75</v>
      </c>
      <c r="Q265" s="19">
        <f t="shared" si="175"/>
        <v>89</v>
      </c>
      <c r="R265" s="19">
        <f t="shared" si="176"/>
        <v>96</v>
      </c>
      <c r="S265" s="19">
        <v>20</v>
      </c>
      <c r="T265" s="19">
        <v>5</v>
      </c>
      <c r="U265" s="19">
        <f t="shared" si="177"/>
        <v>100</v>
      </c>
      <c r="V265" s="19">
        <v>72</v>
      </c>
      <c r="W265" s="23">
        <v>86</v>
      </c>
      <c r="X265" s="20">
        <f t="shared" si="178"/>
        <v>84</v>
      </c>
      <c r="Y265" s="42">
        <f t="shared" si="179"/>
        <v>92</v>
      </c>
      <c r="Z265" s="20">
        <f t="shared" si="180"/>
        <v>92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1</v>
      </c>
      <c r="AH265" s="19">
        <v>1</v>
      </c>
      <c r="AI265" s="20">
        <f t="shared" si="183"/>
        <v>100</v>
      </c>
      <c r="AJ265" s="42">
        <f t="shared" si="184"/>
        <v>54</v>
      </c>
      <c r="AK265" s="19">
        <v>38</v>
      </c>
      <c r="AL265" s="19">
        <v>86</v>
      </c>
      <c r="AM265" s="20">
        <f t="shared" si="185"/>
        <v>44</v>
      </c>
      <c r="AN265" s="19">
        <v>83</v>
      </c>
      <c r="AO265" s="19">
        <v>86</v>
      </c>
      <c r="AP265" s="20">
        <f t="shared" si="186"/>
        <v>97</v>
      </c>
      <c r="AQ265" s="19">
        <v>72</v>
      </c>
      <c r="AR265" s="19">
        <v>72</v>
      </c>
      <c r="AS265" s="20">
        <f t="shared" si="187"/>
        <v>100</v>
      </c>
      <c r="AT265" s="20">
        <f t="shared" si="188"/>
        <v>76</v>
      </c>
      <c r="AU265" s="19">
        <v>75</v>
      </c>
      <c r="AV265" s="19">
        <v>86</v>
      </c>
      <c r="AW265" s="20">
        <f t="shared" si="189"/>
        <v>87</v>
      </c>
      <c r="AX265" s="19">
        <v>78</v>
      </c>
      <c r="AY265" s="19">
        <v>86</v>
      </c>
      <c r="AZ265" s="20">
        <f t="shared" si="190"/>
        <v>91</v>
      </c>
      <c r="BA265" s="19">
        <v>85</v>
      </c>
      <c r="BB265" s="19">
        <v>86</v>
      </c>
      <c r="BC265" s="20">
        <f t="shared" si="191"/>
        <v>99</v>
      </c>
      <c r="BD265" s="20">
        <f t="shared" si="192"/>
        <v>94</v>
      </c>
      <c r="BE265" s="20">
        <f t="shared" si="193"/>
        <v>82</v>
      </c>
      <c r="BF265" s="24"/>
      <c r="BG265" s="19">
        <f t="shared" si="194"/>
        <v>1</v>
      </c>
      <c r="BH265" s="19">
        <f t="shared" si="195"/>
        <v>1</v>
      </c>
      <c r="BI265" s="19">
        <f t="shared" si="196"/>
        <v>348</v>
      </c>
      <c r="BJ265" s="19">
        <f t="shared" si="197"/>
        <v>1</v>
      </c>
      <c r="BK265" s="19">
        <f t="shared" si="198"/>
        <v>165</v>
      </c>
      <c r="BL265" s="19">
        <f t="shared" si="199"/>
        <v>251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373</v>
      </c>
      <c r="BQ265" s="19">
        <f t="shared" si="204"/>
        <v>254</v>
      </c>
      <c r="BR265" s="19">
        <f t="shared" si="205"/>
        <v>1</v>
      </c>
      <c r="BS265" s="19">
        <f t="shared" si="206"/>
        <v>335</v>
      </c>
      <c r="BT265" s="19">
        <f t="shared" si="207"/>
        <v>303</v>
      </c>
      <c r="BU265" s="19">
        <f t="shared" si="208"/>
        <v>97</v>
      </c>
      <c r="BV265" s="19">
        <f t="shared" si="209"/>
        <v>103</v>
      </c>
      <c r="BW265" s="19">
        <f t="shared" si="210"/>
        <v>165</v>
      </c>
      <c r="BX265" s="19">
        <f t="shared" si="211"/>
        <v>142</v>
      </c>
      <c r="BY265" s="19">
        <f t="shared" si="212"/>
        <v>367</v>
      </c>
      <c r="BZ265" s="19">
        <f t="shared" si="213"/>
        <v>284</v>
      </c>
      <c r="CA265" s="18">
        <f t="shared" si="172"/>
        <v>82</v>
      </c>
      <c r="CB265" s="19">
        <f t="shared" si="214"/>
        <v>15</v>
      </c>
    </row>
    <row r="266" spans="1:80" s="16" customFormat="1" ht="45" x14ac:dyDescent="0.2">
      <c r="A266" s="21">
        <v>68</v>
      </c>
      <c r="B266" s="34">
        <v>6661060930</v>
      </c>
      <c r="C266" s="5" t="s">
        <v>504</v>
      </c>
      <c r="D266" s="5" t="s">
        <v>105</v>
      </c>
      <c r="E266" s="19">
        <v>10</v>
      </c>
      <c r="F266" s="19">
        <v>38</v>
      </c>
      <c r="G266" s="22">
        <v>11</v>
      </c>
      <c r="H266" s="22">
        <v>38</v>
      </c>
      <c r="I266" s="22">
        <f t="shared" si="173"/>
        <v>95</v>
      </c>
      <c r="J266" s="19">
        <v>30</v>
      </c>
      <c r="K266" s="19">
        <v>4</v>
      </c>
      <c r="L266" s="19">
        <f t="shared" si="174"/>
        <v>100</v>
      </c>
      <c r="M266" s="19">
        <v>144</v>
      </c>
      <c r="N266" s="19">
        <v>175</v>
      </c>
      <c r="O266" s="19">
        <v>147</v>
      </c>
      <c r="P266" s="19">
        <v>182</v>
      </c>
      <c r="Q266" s="19">
        <f t="shared" si="175"/>
        <v>97</v>
      </c>
      <c r="R266" s="19">
        <f t="shared" si="176"/>
        <v>97</v>
      </c>
      <c r="S266" s="19">
        <v>20</v>
      </c>
      <c r="T266" s="19">
        <v>5</v>
      </c>
      <c r="U266" s="19">
        <f t="shared" si="177"/>
        <v>100</v>
      </c>
      <c r="V266" s="19">
        <v>173</v>
      </c>
      <c r="W266" s="23">
        <v>191</v>
      </c>
      <c r="X266" s="20">
        <f t="shared" si="178"/>
        <v>91</v>
      </c>
      <c r="Y266" s="42">
        <f t="shared" si="179"/>
        <v>96</v>
      </c>
      <c r="Z266" s="20">
        <f t="shared" si="180"/>
        <v>96</v>
      </c>
      <c r="AA266" s="19">
        <v>20</v>
      </c>
      <c r="AB266" s="19">
        <v>0</v>
      </c>
      <c r="AC266" s="19">
        <f t="shared" si="181"/>
        <v>0</v>
      </c>
      <c r="AD266" s="19">
        <v>20</v>
      </c>
      <c r="AE266" s="19">
        <v>0</v>
      </c>
      <c r="AF266" s="19">
        <f t="shared" si="182"/>
        <v>0</v>
      </c>
      <c r="AG266" s="19">
        <v>4</v>
      </c>
      <c r="AH266" s="19">
        <v>5</v>
      </c>
      <c r="AI266" s="20">
        <f t="shared" si="183"/>
        <v>80</v>
      </c>
      <c r="AJ266" s="42">
        <f t="shared" si="184"/>
        <v>24</v>
      </c>
      <c r="AK266" s="19">
        <v>181</v>
      </c>
      <c r="AL266" s="19">
        <v>191</v>
      </c>
      <c r="AM266" s="20">
        <f t="shared" si="185"/>
        <v>95</v>
      </c>
      <c r="AN266" s="19">
        <v>188</v>
      </c>
      <c r="AO266" s="19">
        <v>191</v>
      </c>
      <c r="AP266" s="20">
        <f t="shared" si="186"/>
        <v>98</v>
      </c>
      <c r="AQ266" s="19">
        <v>160</v>
      </c>
      <c r="AR266" s="19">
        <v>166</v>
      </c>
      <c r="AS266" s="20">
        <f t="shared" si="187"/>
        <v>96</v>
      </c>
      <c r="AT266" s="20">
        <f t="shared" si="188"/>
        <v>96</v>
      </c>
      <c r="AU266" s="19">
        <v>187</v>
      </c>
      <c r="AV266" s="19">
        <v>191</v>
      </c>
      <c r="AW266" s="20">
        <f t="shared" si="189"/>
        <v>98</v>
      </c>
      <c r="AX266" s="19">
        <v>184</v>
      </c>
      <c r="AY266" s="19">
        <v>191</v>
      </c>
      <c r="AZ266" s="20">
        <f t="shared" si="190"/>
        <v>96</v>
      </c>
      <c r="BA266" s="19">
        <v>188</v>
      </c>
      <c r="BB266" s="19">
        <v>191</v>
      </c>
      <c r="BC266" s="20">
        <f t="shared" si="191"/>
        <v>98</v>
      </c>
      <c r="BD266" s="20">
        <f t="shared" si="192"/>
        <v>98</v>
      </c>
      <c r="BE266" s="20">
        <f t="shared" si="193"/>
        <v>82</v>
      </c>
      <c r="BF266" s="24"/>
      <c r="BG266" s="19">
        <f t="shared" si="194"/>
        <v>41</v>
      </c>
      <c r="BH266" s="19">
        <f t="shared" si="195"/>
        <v>1</v>
      </c>
      <c r="BI266" s="19">
        <f t="shared" si="196"/>
        <v>144</v>
      </c>
      <c r="BJ266" s="19">
        <f t="shared" si="197"/>
        <v>1</v>
      </c>
      <c r="BK266" s="19">
        <f t="shared" si="198"/>
        <v>80</v>
      </c>
      <c r="BL266" s="19">
        <f t="shared" si="199"/>
        <v>138</v>
      </c>
      <c r="BM266" s="19">
        <f t="shared" si="200"/>
        <v>202</v>
      </c>
      <c r="BN266" s="19">
        <f t="shared" si="201"/>
        <v>339</v>
      </c>
      <c r="BO266" s="19">
        <f t="shared" si="202"/>
        <v>281</v>
      </c>
      <c r="BP266" s="19">
        <f t="shared" si="203"/>
        <v>151</v>
      </c>
      <c r="BQ266" s="19">
        <f t="shared" si="204"/>
        <v>198</v>
      </c>
      <c r="BR266" s="19">
        <f t="shared" si="205"/>
        <v>270</v>
      </c>
      <c r="BS266" s="19">
        <f t="shared" si="206"/>
        <v>128</v>
      </c>
      <c r="BT266" s="19">
        <f t="shared" si="207"/>
        <v>153</v>
      </c>
      <c r="BU266" s="19">
        <f t="shared" si="208"/>
        <v>159</v>
      </c>
      <c r="BV266" s="19">
        <f t="shared" si="209"/>
        <v>59</v>
      </c>
      <c r="BW266" s="19">
        <f t="shared" si="210"/>
        <v>80</v>
      </c>
      <c r="BX266" s="19">
        <f t="shared" si="211"/>
        <v>361</v>
      </c>
      <c r="BY266" s="19">
        <f t="shared" si="212"/>
        <v>160</v>
      </c>
      <c r="BZ266" s="19">
        <f t="shared" si="213"/>
        <v>96</v>
      </c>
      <c r="CA266" s="18">
        <f t="shared" si="172"/>
        <v>82</v>
      </c>
      <c r="CB266" s="19">
        <f t="shared" si="214"/>
        <v>15</v>
      </c>
    </row>
    <row r="267" spans="1:80" s="16" customFormat="1" ht="45" x14ac:dyDescent="0.2">
      <c r="A267" s="21">
        <v>73</v>
      </c>
      <c r="B267" s="34">
        <v>6661059780</v>
      </c>
      <c r="C267" s="5" t="s">
        <v>504</v>
      </c>
      <c r="D267" s="6" t="s">
        <v>110</v>
      </c>
      <c r="E267" s="19">
        <v>10</v>
      </c>
      <c r="F267" s="19">
        <v>38</v>
      </c>
      <c r="G267" s="22">
        <v>11</v>
      </c>
      <c r="H267" s="22">
        <v>38</v>
      </c>
      <c r="I267" s="22">
        <f t="shared" si="173"/>
        <v>95</v>
      </c>
      <c r="J267" s="19">
        <v>30</v>
      </c>
      <c r="K267" s="19">
        <v>4</v>
      </c>
      <c r="L267" s="19">
        <f t="shared" si="174"/>
        <v>100</v>
      </c>
      <c r="M267" s="19">
        <v>215</v>
      </c>
      <c r="N267" s="19">
        <v>204</v>
      </c>
      <c r="O267" s="19">
        <v>222</v>
      </c>
      <c r="P267" s="19">
        <v>210</v>
      </c>
      <c r="Q267" s="19">
        <f t="shared" si="175"/>
        <v>97</v>
      </c>
      <c r="R267" s="19">
        <f t="shared" si="176"/>
        <v>97</v>
      </c>
      <c r="S267" s="19">
        <v>20</v>
      </c>
      <c r="T267" s="19">
        <v>4</v>
      </c>
      <c r="U267" s="19">
        <f t="shared" si="177"/>
        <v>80</v>
      </c>
      <c r="V267" s="19">
        <v>207</v>
      </c>
      <c r="W267" s="23">
        <v>240</v>
      </c>
      <c r="X267" s="20">
        <f t="shared" si="178"/>
        <v>86</v>
      </c>
      <c r="Y267" s="42">
        <f t="shared" si="179"/>
        <v>83</v>
      </c>
      <c r="Z267" s="20">
        <f t="shared" si="180"/>
        <v>83</v>
      </c>
      <c r="AA267" s="19">
        <v>20</v>
      </c>
      <c r="AB267" s="19">
        <v>0</v>
      </c>
      <c r="AC267" s="19">
        <f t="shared" si="181"/>
        <v>0</v>
      </c>
      <c r="AD267" s="19">
        <v>20</v>
      </c>
      <c r="AE267" s="19">
        <v>4</v>
      </c>
      <c r="AF267" s="19">
        <f t="shared" si="182"/>
        <v>80</v>
      </c>
      <c r="AG267" s="19">
        <v>34</v>
      </c>
      <c r="AH267" s="19">
        <v>39</v>
      </c>
      <c r="AI267" s="20">
        <f t="shared" si="183"/>
        <v>87</v>
      </c>
      <c r="AJ267" s="42">
        <f t="shared" si="184"/>
        <v>58</v>
      </c>
      <c r="AK267" s="19">
        <v>117</v>
      </c>
      <c r="AL267" s="19">
        <v>240</v>
      </c>
      <c r="AM267" s="20">
        <f t="shared" si="185"/>
        <v>49</v>
      </c>
      <c r="AN267" s="19">
        <v>234</v>
      </c>
      <c r="AO267" s="19">
        <v>240</v>
      </c>
      <c r="AP267" s="20">
        <f t="shared" si="186"/>
        <v>98</v>
      </c>
      <c r="AQ267" s="19">
        <v>199</v>
      </c>
      <c r="AR267" s="19">
        <v>203</v>
      </c>
      <c r="AS267" s="20">
        <f t="shared" si="187"/>
        <v>98</v>
      </c>
      <c r="AT267" s="20">
        <f t="shared" si="188"/>
        <v>78</v>
      </c>
      <c r="AU267" s="19">
        <v>214</v>
      </c>
      <c r="AV267" s="19">
        <v>240</v>
      </c>
      <c r="AW267" s="20">
        <f t="shared" si="189"/>
        <v>89</v>
      </c>
      <c r="AX267" s="19">
        <v>227</v>
      </c>
      <c r="AY267" s="19">
        <v>240</v>
      </c>
      <c r="AZ267" s="20">
        <f t="shared" si="190"/>
        <v>95</v>
      </c>
      <c r="BA267" s="19">
        <v>238</v>
      </c>
      <c r="BB267" s="19">
        <v>240</v>
      </c>
      <c r="BC267" s="20">
        <f t="shared" si="191"/>
        <v>99</v>
      </c>
      <c r="BD267" s="20">
        <f t="shared" si="192"/>
        <v>95</v>
      </c>
      <c r="BE267" s="20">
        <f t="shared" si="193"/>
        <v>82</v>
      </c>
      <c r="BF267" s="24"/>
      <c r="BG267" s="19">
        <f t="shared" si="194"/>
        <v>41</v>
      </c>
      <c r="BH267" s="19">
        <f t="shared" si="195"/>
        <v>1</v>
      </c>
      <c r="BI267" s="19">
        <f t="shared" si="196"/>
        <v>144</v>
      </c>
      <c r="BJ267" s="19">
        <f t="shared" si="197"/>
        <v>253</v>
      </c>
      <c r="BK267" s="19">
        <f t="shared" si="198"/>
        <v>285</v>
      </c>
      <c r="BL267" s="19">
        <f t="shared" si="199"/>
        <v>218</v>
      </c>
      <c r="BM267" s="19">
        <f t="shared" si="200"/>
        <v>202</v>
      </c>
      <c r="BN267" s="19">
        <f t="shared" si="201"/>
        <v>41</v>
      </c>
      <c r="BO267" s="19">
        <f t="shared" si="202"/>
        <v>250</v>
      </c>
      <c r="BP267" s="19">
        <f t="shared" si="203"/>
        <v>358</v>
      </c>
      <c r="BQ267" s="19">
        <f t="shared" si="204"/>
        <v>198</v>
      </c>
      <c r="BR267" s="19">
        <f t="shared" si="205"/>
        <v>172</v>
      </c>
      <c r="BS267" s="19">
        <f t="shared" si="206"/>
        <v>322</v>
      </c>
      <c r="BT267" s="19">
        <f t="shared" si="207"/>
        <v>192</v>
      </c>
      <c r="BU267" s="19">
        <f t="shared" si="208"/>
        <v>97</v>
      </c>
      <c r="BV267" s="19">
        <f t="shared" si="209"/>
        <v>59</v>
      </c>
      <c r="BW267" s="19">
        <f t="shared" si="210"/>
        <v>285</v>
      </c>
      <c r="BX267" s="19">
        <f t="shared" si="211"/>
        <v>127</v>
      </c>
      <c r="BY267" s="19">
        <f t="shared" si="212"/>
        <v>353</v>
      </c>
      <c r="BZ267" s="19">
        <f t="shared" si="213"/>
        <v>259</v>
      </c>
      <c r="CA267" s="18">
        <f t="shared" si="172"/>
        <v>82</v>
      </c>
      <c r="CB267" s="19">
        <f t="shared" si="214"/>
        <v>15</v>
      </c>
    </row>
    <row r="268" spans="1:80" s="16" customFormat="1" ht="45" x14ac:dyDescent="0.2">
      <c r="A268" s="21">
        <v>75</v>
      </c>
      <c r="B268" s="34">
        <v>6661061290</v>
      </c>
      <c r="C268" s="5" t="s">
        <v>504</v>
      </c>
      <c r="D268" s="5" t="s">
        <v>112</v>
      </c>
      <c r="E268" s="19">
        <v>11</v>
      </c>
      <c r="F268" s="19">
        <v>38</v>
      </c>
      <c r="G268" s="22">
        <v>11</v>
      </c>
      <c r="H268" s="22">
        <v>38</v>
      </c>
      <c r="I268" s="22">
        <f t="shared" si="173"/>
        <v>100</v>
      </c>
      <c r="J268" s="19">
        <v>30</v>
      </c>
      <c r="K268" s="19">
        <v>4</v>
      </c>
      <c r="L268" s="19">
        <f t="shared" si="174"/>
        <v>100</v>
      </c>
      <c r="M268" s="19">
        <v>81</v>
      </c>
      <c r="N268" s="19">
        <v>76</v>
      </c>
      <c r="O268" s="19">
        <v>93</v>
      </c>
      <c r="P268" s="19">
        <v>89</v>
      </c>
      <c r="Q268" s="19">
        <f t="shared" si="175"/>
        <v>86</v>
      </c>
      <c r="R268" s="19">
        <f t="shared" si="176"/>
        <v>94</v>
      </c>
      <c r="S268" s="19">
        <v>20</v>
      </c>
      <c r="T268" s="19">
        <v>5</v>
      </c>
      <c r="U268" s="19">
        <f t="shared" si="177"/>
        <v>100</v>
      </c>
      <c r="V268" s="19">
        <v>77</v>
      </c>
      <c r="W268" s="23">
        <v>114</v>
      </c>
      <c r="X268" s="20">
        <f t="shared" si="178"/>
        <v>68</v>
      </c>
      <c r="Y268" s="42">
        <f t="shared" si="179"/>
        <v>84</v>
      </c>
      <c r="Z268" s="20">
        <f t="shared" si="180"/>
        <v>84</v>
      </c>
      <c r="AA268" s="19">
        <v>20</v>
      </c>
      <c r="AB268" s="19">
        <v>3</v>
      </c>
      <c r="AC268" s="19">
        <f t="shared" si="181"/>
        <v>60</v>
      </c>
      <c r="AD268" s="19">
        <v>20</v>
      </c>
      <c r="AE268" s="19">
        <v>0</v>
      </c>
      <c r="AF268" s="19">
        <f t="shared" si="182"/>
        <v>0</v>
      </c>
      <c r="AG268" s="19">
        <v>1</v>
      </c>
      <c r="AH268" s="19">
        <v>1</v>
      </c>
      <c r="AI268" s="20">
        <f t="shared" si="183"/>
        <v>100</v>
      </c>
      <c r="AJ268" s="42">
        <f t="shared" si="184"/>
        <v>48</v>
      </c>
      <c r="AK268" s="19">
        <v>101</v>
      </c>
      <c r="AL268" s="19">
        <v>114</v>
      </c>
      <c r="AM268" s="20">
        <f t="shared" si="185"/>
        <v>89</v>
      </c>
      <c r="AN268" s="19">
        <v>110</v>
      </c>
      <c r="AO268" s="19">
        <v>114</v>
      </c>
      <c r="AP268" s="20">
        <f t="shared" si="186"/>
        <v>96</v>
      </c>
      <c r="AQ268" s="19">
        <v>71</v>
      </c>
      <c r="AR268" s="19">
        <v>73</v>
      </c>
      <c r="AS268" s="20">
        <f t="shared" si="187"/>
        <v>97</v>
      </c>
      <c r="AT268" s="20">
        <f t="shared" si="188"/>
        <v>93</v>
      </c>
      <c r="AU268" s="19">
        <v>104</v>
      </c>
      <c r="AV268" s="19">
        <v>114</v>
      </c>
      <c r="AW268" s="20">
        <f t="shared" si="189"/>
        <v>91</v>
      </c>
      <c r="AX268" s="19">
        <v>105</v>
      </c>
      <c r="AY268" s="19">
        <v>114</v>
      </c>
      <c r="AZ268" s="20">
        <f t="shared" si="190"/>
        <v>92</v>
      </c>
      <c r="BA268" s="19">
        <v>105</v>
      </c>
      <c r="BB268" s="19">
        <v>114</v>
      </c>
      <c r="BC268" s="20">
        <f t="shared" si="191"/>
        <v>92</v>
      </c>
      <c r="BD268" s="20">
        <f t="shared" si="192"/>
        <v>92</v>
      </c>
      <c r="BE268" s="20">
        <f t="shared" si="193"/>
        <v>82</v>
      </c>
      <c r="BF268" s="24"/>
      <c r="BG268" s="19">
        <f t="shared" si="194"/>
        <v>1</v>
      </c>
      <c r="BH268" s="19">
        <f t="shared" si="195"/>
        <v>1</v>
      </c>
      <c r="BI268" s="19">
        <f t="shared" si="196"/>
        <v>368</v>
      </c>
      <c r="BJ268" s="19">
        <f t="shared" si="197"/>
        <v>1</v>
      </c>
      <c r="BK268" s="19">
        <f t="shared" si="198"/>
        <v>278</v>
      </c>
      <c r="BL268" s="19">
        <f t="shared" si="199"/>
        <v>366</v>
      </c>
      <c r="BM268" s="19">
        <f t="shared" si="200"/>
        <v>28</v>
      </c>
      <c r="BN268" s="19">
        <f t="shared" si="201"/>
        <v>339</v>
      </c>
      <c r="BO268" s="19">
        <f t="shared" si="202"/>
        <v>1</v>
      </c>
      <c r="BP268" s="19">
        <f t="shared" si="203"/>
        <v>239</v>
      </c>
      <c r="BQ268" s="19">
        <f t="shared" si="204"/>
        <v>306</v>
      </c>
      <c r="BR268" s="19">
        <f t="shared" si="205"/>
        <v>233</v>
      </c>
      <c r="BS268" s="19">
        <f t="shared" si="206"/>
        <v>309</v>
      </c>
      <c r="BT268" s="19">
        <f t="shared" si="207"/>
        <v>281</v>
      </c>
      <c r="BU268" s="19">
        <f t="shared" si="208"/>
        <v>356</v>
      </c>
      <c r="BV268" s="19">
        <f t="shared" si="209"/>
        <v>199</v>
      </c>
      <c r="BW268" s="19">
        <f t="shared" si="210"/>
        <v>278</v>
      </c>
      <c r="BX268" s="19">
        <f t="shared" si="211"/>
        <v>208</v>
      </c>
      <c r="BY268" s="19">
        <f t="shared" si="212"/>
        <v>240</v>
      </c>
      <c r="BZ268" s="19">
        <f t="shared" si="213"/>
        <v>331</v>
      </c>
      <c r="CA268" s="18">
        <f t="shared" si="172"/>
        <v>82</v>
      </c>
      <c r="CB268" s="19">
        <f t="shared" si="214"/>
        <v>15</v>
      </c>
    </row>
    <row r="269" spans="1:80" s="16" customFormat="1" x14ac:dyDescent="0.2">
      <c r="A269" s="21">
        <v>80</v>
      </c>
      <c r="B269" s="34">
        <v>6668019314</v>
      </c>
      <c r="C269" s="5" t="s">
        <v>418</v>
      </c>
      <c r="D269" s="5" t="s">
        <v>117</v>
      </c>
      <c r="E269" s="19">
        <v>7</v>
      </c>
      <c r="F269" s="19">
        <v>38</v>
      </c>
      <c r="G269" s="22">
        <v>11</v>
      </c>
      <c r="H269" s="22">
        <v>38</v>
      </c>
      <c r="I269" s="22">
        <f t="shared" si="173"/>
        <v>82</v>
      </c>
      <c r="J269" s="19">
        <v>30</v>
      </c>
      <c r="K269" s="19">
        <v>4</v>
      </c>
      <c r="L269" s="19">
        <f t="shared" si="174"/>
        <v>100</v>
      </c>
      <c r="M269" s="19">
        <v>240</v>
      </c>
      <c r="N269" s="19">
        <v>210</v>
      </c>
      <c r="O269" s="19">
        <v>242</v>
      </c>
      <c r="P269" s="19">
        <v>214</v>
      </c>
      <c r="Q269" s="19">
        <f t="shared" si="175"/>
        <v>99</v>
      </c>
      <c r="R269" s="19">
        <f t="shared" si="176"/>
        <v>94</v>
      </c>
      <c r="S269" s="19">
        <v>20</v>
      </c>
      <c r="T269" s="19">
        <v>4</v>
      </c>
      <c r="U269" s="19">
        <f t="shared" si="177"/>
        <v>80</v>
      </c>
      <c r="V269" s="19">
        <v>255</v>
      </c>
      <c r="W269" s="23">
        <v>279</v>
      </c>
      <c r="X269" s="20">
        <f t="shared" si="178"/>
        <v>91</v>
      </c>
      <c r="Y269" s="42">
        <f t="shared" si="179"/>
        <v>86</v>
      </c>
      <c r="Z269" s="20">
        <f t="shared" si="180"/>
        <v>86</v>
      </c>
      <c r="AA269" s="19">
        <v>20</v>
      </c>
      <c r="AB269" s="19">
        <v>0</v>
      </c>
      <c r="AC269" s="19">
        <f t="shared" si="181"/>
        <v>0</v>
      </c>
      <c r="AD269" s="19">
        <v>20</v>
      </c>
      <c r="AE269" s="19">
        <v>2</v>
      </c>
      <c r="AF269" s="19">
        <f t="shared" si="182"/>
        <v>40</v>
      </c>
      <c r="AG269" s="19">
        <v>10</v>
      </c>
      <c r="AH269" s="19">
        <v>11</v>
      </c>
      <c r="AI269" s="20">
        <f t="shared" si="183"/>
        <v>91</v>
      </c>
      <c r="AJ269" s="42">
        <f t="shared" si="184"/>
        <v>43</v>
      </c>
      <c r="AK269" s="19">
        <v>214</v>
      </c>
      <c r="AL269" s="19">
        <v>279</v>
      </c>
      <c r="AM269" s="20">
        <f t="shared" si="185"/>
        <v>77</v>
      </c>
      <c r="AN269" s="19">
        <v>276</v>
      </c>
      <c r="AO269" s="19">
        <v>279</v>
      </c>
      <c r="AP269" s="20">
        <f t="shared" si="186"/>
        <v>99</v>
      </c>
      <c r="AQ269" s="19">
        <v>197</v>
      </c>
      <c r="AR269" s="19">
        <v>198</v>
      </c>
      <c r="AS269" s="20">
        <f t="shared" si="187"/>
        <v>99</v>
      </c>
      <c r="AT269" s="20">
        <f t="shared" si="188"/>
        <v>90</v>
      </c>
      <c r="AU269" s="19">
        <v>250</v>
      </c>
      <c r="AV269" s="19">
        <v>279</v>
      </c>
      <c r="AW269" s="20">
        <f t="shared" si="189"/>
        <v>90</v>
      </c>
      <c r="AX269" s="19">
        <v>273</v>
      </c>
      <c r="AY269" s="19">
        <v>279</v>
      </c>
      <c r="AZ269" s="20">
        <f t="shared" si="190"/>
        <v>98</v>
      </c>
      <c r="BA269" s="19">
        <v>278</v>
      </c>
      <c r="BB269" s="19">
        <v>279</v>
      </c>
      <c r="BC269" s="20">
        <f t="shared" si="191"/>
        <v>100</v>
      </c>
      <c r="BD269" s="20">
        <f t="shared" si="192"/>
        <v>97</v>
      </c>
      <c r="BE269" s="20">
        <f t="shared" si="193"/>
        <v>82</v>
      </c>
      <c r="BF269" s="24"/>
      <c r="BG269" s="19">
        <f t="shared" si="194"/>
        <v>328</v>
      </c>
      <c r="BH269" s="19">
        <f t="shared" si="195"/>
        <v>1</v>
      </c>
      <c r="BI269" s="19">
        <f t="shared" si="196"/>
        <v>52</v>
      </c>
      <c r="BJ269" s="19">
        <f t="shared" si="197"/>
        <v>253</v>
      </c>
      <c r="BK269" s="19">
        <f t="shared" si="198"/>
        <v>257</v>
      </c>
      <c r="BL269" s="19">
        <f t="shared" si="199"/>
        <v>138</v>
      </c>
      <c r="BM269" s="19">
        <f t="shared" si="200"/>
        <v>202</v>
      </c>
      <c r="BN269" s="19">
        <f t="shared" si="201"/>
        <v>185</v>
      </c>
      <c r="BO269" s="19">
        <f t="shared" si="202"/>
        <v>221</v>
      </c>
      <c r="BP269" s="19">
        <f t="shared" si="203"/>
        <v>293</v>
      </c>
      <c r="BQ269" s="19">
        <f t="shared" si="204"/>
        <v>112</v>
      </c>
      <c r="BR269" s="19">
        <f t="shared" si="205"/>
        <v>112</v>
      </c>
      <c r="BS269" s="19">
        <f t="shared" si="206"/>
        <v>316</v>
      </c>
      <c r="BT269" s="19">
        <f t="shared" si="207"/>
        <v>76</v>
      </c>
      <c r="BU269" s="19">
        <f t="shared" si="208"/>
        <v>1</v>
      </c>
      <c r="BV269" s="19">
        <f t="shared" si="209"/>
        <v>199</v>
      </c>
      <c r="BW269" s="19">
        <f t="shared" si="210"/>
        <v>257</v>
      </c>
      <c r="BX269" s="19">
        <f t="shared" si="211"/>
        <v>260</v>
      </c>
      <c r="BY269" s="19">
        <f t="shared" si="212"/>
        <v>285</v>
      </c>
      <c r="BZ269" s="19">
        <f t="shared" si="213"/>
        <v>163</v>
      </c>
      <c r="CA269" s="18">
        <f t="shared" si="172"/>
        <v>82</v>
      </c>
      <c r="CB269" s="19">
        <f t="shared" si="214"/>
        <v>15</v>
      </c>
    </row>
    <row r="270" spans="1:80" s="16" customFormat="1" x14ac:dyDescent="0.2">
      <c r="A270" s="21">
        <v>85</v>
      </c>
      <c r="B270" s="34">
        <v>6623007710</v>
      </c>
      <c r="C270" s="5" t="s">
        <v>418</v>
      </c>
      <c r="D270" s="5" t="s">
        <v>122</v>
      </c>
      <c r="E270" s="19">
        <v>7.5</v>
      </c>
      <c r="F270" s="19">
        <v>27</v>
      </c>
      <c r="G270" s="22">
        <v>11</v>
      </c>
      <c r="H270" s="22">
        <v>37</v>
      </c>
      <c r="I270" s="22">
        <f t="shared" si="173"/>
        <v>71</v>
      </c>
      <c r="J270" s="19">
        <v>30</v>
      </c>
      <c r="K270" s="19">
        <v>3</v>
      </c>
      <c r="L270" s="19">
        <f t="shared" si="174"/>
        <v>90</v>
      </c>
      <c r="M270" s="19">
        <v>100</v>
      </c>
      <c r="N270" s="19">
        <v>95</v>
      </c>
      <c r="O270" s="19">
        <v>100</v>
      </c>
      <c r="P270" s="19">
        <v>97</v>
      </c>
      <c r="Q270" s="19">
        <f t="shared" si="175"/>
        <v>99</v>
      </c>
      <c r="R270" s="19">
        <f t="shared" si="176"/>
        <v>88</v>
      </c>
      <c r="S270" s="19">
        <v>20</v>
      </c>
      <c r="T270" s="19">
        <v>5</v>
      </c>
      <c r="U270" s="19">
        <f t="shared" si="177"/>
        <v>100</v>
      </c>
      <c r="V270" s="19">
        <v>100</v>
      </c>
      <c r="W270" s="23">
        <v>103</v>
      </c>
      <c r="X270" s="20">
        <f t="shared" si="178"/>
        <v>97</v>
      </c>
      <c r="Y270" s="42">
        <f t="shared" si="179"/>
        <v>99</v>
      </c>
      <c r="Z270" s="20">
        <f t="shared" si="180"/>
        <v>99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0</v>
      </c>
      <c r="AF270" s="19">
        <f t="shared" si="182"/>
        <v>0</v>
      </c>
      <c r="AG270" s="19">
        <v>3</v>
      </c>
      <c r="AH270" s="19">
        <v>4</v>
      </c>
      <c r="AI270" s="20">
        <f t="shared" si="183"/>
        <v>75</v>
      </c>
      <c r="AJ270" s="42">
        <f t="shared" si="184"/>
        <v>23</v>
      </c>
      <c r="AK270" s="19">
        <v>102</v>
      </c>
      <c r="AL270" s="19">
        <v>103</v>
      </c>
      <c r="AM270" s="20">
        <f t="shared" si="185"/>
        <v>99</v>
      </c>
      <c r="AN270" s="19">
        <v>103</v>
      </c>
      <c r="AO270" s="19">
        <v>103</v>
      </c>
      <c r="AP270" s="20">
        <f t="shared" si="186"/>
        <v>100</v>
      </c>
      <c r="AQ270" s="19">
        <v>84</v>
      </c>
      <c r="AR270" s="19">
        <v>84</v>
      </c>
      <c r="AS270" s="20">
        <f t="shared" si="187"/>
        <v>100</v>
      </c>
      <c r="AT270" s="20">
        <f t="shared" si="188"/>
        <v>100</v>
      </c>
      <c r="AU270" s="19">
        <v>102</v>
      </c>
      <c r="AV270" s="19">
        <v>103</v>
      </c>
      <c r="AW270" s="20">
        <f t="shared" si="189"/>
        <v>99</v>
      </c>
      <c r="AX270" s="19">
        <v>100</v>
      </c>
      <c r="AY270" s="19">
        <v>103</v>
      </c>
      <c r="AZ270" s="20">
        <f t="shared" si="190"/>
        <v>97</v>
      </c>
      <c r="BA270" s="19">
        <v>103</v>
      </c>
      <c r="BB270" s="19">
        <v>103</v>
      </c>
      <c r="BC270" s="20">
        <f t="shared" si="191"/>
        <v>100</v>
      </c>
      <c r="BD270" s="20">
        <f t="shared" si="192"/>
        <v>99</v>
      </c>
      <c r="BE270" s="20">
        <f t="shared" si="193"/>
        <v>82</v>
      </c>
      <c r="BF270" s="24"/>
      <c r="BG270" s="19">
        <f t="shared" si="194"/>
        <v>357</v>
      </c>
      <c r="BH270" s="19">
        <f t="shared" si="195"/>
        <v>239</v>
      </c>
      <c r="BI270" s="19">
        <f t="shared" si="196"/>
        <v>52</v>
      </c>
      <c r="BJ270" s="19">
        <f t="shared" si="197"/>
        <v>1</v>
      </c>
      <c r="BK270" s="19">
        <f t="shared" si="198"/>
        <v>19</v>
      </c>
      <c r="BL270" s="19">
        <f t="shared" si="199"/>
        <v>35</v>
      </c>
      <c r="BM270" s="19">
        <f t="shared" si="200"/>
        <v>202</v>
      </c>
      <c r="BN270" s="19">
        <f t="shared" si="201"/>
        <v>339</v>
      </c>
      <c r="BO270" s="19">
        <f t="shared" si="202"/>
        <v>296</v>
      </c>
      <c r="BP270" s="19">
        <f t="shared" si="203"/>
        <v>46</v>
      </c>
      <c r="BQ270" s="19">
        <f t="shared" si="204"/>
        <v>1</v>
      </c>
      <c r="BR270" s="19">
        <f t="shared" si="205"/>
        <v>1</v>
      </c>
      <c r="BS270" s="19">
        <f t="shared" si="206"/>
        <v>78</v>
      </c>
      <c r="BT270" s="19">
        <f t="shared" si="207"/>
        <v>109</v>
      </c>
      <c r="BU270" s="19">
        <f t="shared" si="208"/>
        <v>1</v>
      </c>
      <c r="BV270" s="19">
        <f t="shared" si="209"/>
        <v>328</v>
      </c>
      <c r="BW270" s="19">
        <f t="shared" si="210"/>
        <v>19</v>
      </c>
      <c r="BX270" s="19">
        <f t="shared" si="211"/>
        <v>363</v>
      </c>
      <c r="BY270" s="19">
        <f t="shared" si="212"/>
        <v>1</v>
      </c>
      <c r="BZ270" s="19">
        <f t="shared" si="213"/>
        <v>36</v>
      </c>
      <c r="CA270" s="18">
        <f t="shared" si="172"/>
        <v>82</v>
      </c>
      <c r="CB270" s="19">
        <f t="shared" si="214"/>
        <v>15</v>
      </c>
    </row>
    <row r="271" spans="1:80" s="16" customFormat="1" x14ac:dyDescent="0.2">
      <c r="A271" s="21">
        <v>109</v>
      </c>
      <c r="B271" s="34">
        <v>6646009231</v>
      </c>
      <c r="C271" s="5" t="s">
        <v>421</v>
      </c>
      <c r="D271" s="5" t="s">
        <v>146</v>
      </c>
      <c r="E271" s="19">
        <v>8</v>
      </c>
      <c r="F271" s="19">
        <v>32</v>
      </c>
      <c r="G271" s="22">
        <v>9</v>
      </c>
      <c r="H271" s="22">
        <v>36</v>
      </c>
      <c r="I271" s="22">
        <f t="shared" si="173"/>
        <v>89</v>
      </c>
      <c r="J271" s="19">
        <v>30</v>
      </c>
      <c r="K271" s="19">
        <v>4</v>
      </c>
      <c r="L271" s="19">
        <f t="shared" si="174"/>
        <v>100</v>
      </c>
      <c r="M271" s="19">
        <v>50</v>
      </c>
      <c r="N271" s="19">
        <v>38</v>
      </c>
      <c r="O271" s="19">
        <v>52</v>
      </c>
      <c r="P271" s="19">
        <v>38</v>
      </c>
      <c r="Q271" s="19">
        <f t="shared" si="175"/>
        <v>98</v>
      </c>
      <c r="R271" s="19">
        <f t="shared" si="176"/>
        <v>96</v>
      </c>
      <c r="S271" s="19">
        <v>20</v>
      </c>
      <c r="T271" s="19">
        <v>3</v>
      </c>
      <c r="U271" s="19">
        <f t="shared" si="177"/>
        <v>60</v>
      </c>
      <c r="V271" s="19">
        <v>50</v>
      </c>
      <c r="W271" s="23">
        <v>54</v>
      </c>
      <c r="X271" s="20">
        <f t="shared" si="178"/>
        <v>93</v>
      </c>
      <c r="Y271" s="42">
        <f t="shared" si="179"/>
        <v>77</v>
      </c>
      <c r="Z271" s="20">
        <f t="shared" si="180"/>
        <v>77</v>
      </c>
      <c r="AA271" s="19">
        <v>20</v>
      </c>
      <c r="AB271" s="19">
        <v>0</v>
      </c>
      <c r="AC271" s="19">
        <f t="shared" si="181"/>
        <v>0</v>
      </c>
      <c r="AD271" s="19">
        <v>20</v>
      </c>
      <c r="AE271" s="19">
        <v>1</v>
      </c>
      <c r="AF271" s="19">
        <f t="shared" si="182"/>
        <v>20</v>
      </c>
      <c r="AG271" s="19">
        <v>1</v>
      </c>
      <c r="AH271" s="19">
        <v>1</v>
      </c>
      <c r="AI271" s="20">
        <f t="shared" si="183"/>
        <v>100</v>
      </c>
      <c r="AJ271" s="42">
        <f t="shared" si="184"/>
        <v>38</v>
      </c>
      <c r="AK271" s="19">
        <v>52</v>
      </c>
      <c r="AL271" s="19">
        <v>54</v>
      </c>
      <c r="AM271" s="20">
        <f t="shared" si="185"/>
        <v>96</v>
      </c>
      <c r="AN271" s="19">
        <v>54</v>
      </c>
      <c r="AO271" s="19">
        <v>54</v>
      </c>
      <c r="AP271" s="20">
        <f t="shared" si="186"/>
        <v>100</v>
      </c>
      <c r="AQ271" s="19">
        <v>39</v>
      </c>
      <c r="AR271" s="19">
        <v>39</v>
      </c>
      <c r="AS271" s="20">
        <f t="shared" si="187"/>
        <v>100</v>
      </c>
      <c r="AT271" s="20">
        <f t="shared" si="188"/>
        <v>98</v>
      </c>
      <c r="AU271" s="19">
        <v>52</v>
      </c>
      <c r="AV271" s="19">
        <v>54</v>
      </c>
      <c r="AW271" s="20">
        <f t="shared" si="189"/>
        <v>96</v>
      </c>
      <c r="AX271" s="19">
        <v>54</v>
      </c>
      <c r="AY271" s="19">
        <v>54</v>
      </c>
      <c r="AZ271" s="20">
        <f t="shared" si="190"/>
        <v>100</v>
      </c>
      <c r="BA271" s="19">
        <v>54</v>
      </c>
      <c r="BB271" s="19">
        <v>54</v>
      </c>
      <c r="BC271" s="20">
        <f t="shared" si="191"/>
        <v>100</v>
      </c>
      <c r="BD271" s="20">
        <f t="shared" si="192"/>
        <v>99</v>
      </c>
      <c r="BE271" s="20">
        <f t="shared" si="193"/>
        <v>82</v>
      </c>
      <c r="BF271" s="24"/>
      <c r="BG271" s="19">
        <f t="shared" si="194"/>
        <v>258</v>
      </c>
      <c r="BH271" s="19">
        <f t="shared" si="195"/>
        <v>1</v>
      </c>
      <c r="BI271" s="19">
        <f t="shared" si="196"/>
        <v>94</v>
      </c>
      <c r="BJ271" s="19">
        <f t="shared" si="197"/>
        <v>319</v>
      </c>
      <c r="BK271" s="19">
        <f t="shared" si="198"/>
        <v>320</v>
      </c>
      <c r="BL271" s="19">
        <f t="shared" si="199"/>
        <v>93</v>
      </c>
      <c r="BM271" s="19">
        <f t="shared" si="200"/>
        <v>202</v>
      </c>
      <c r="BN271" s="19">
        <f t="shared" si="201"/>
        <v>269</v>
      </c>
      <c r="BO271" s="19">
        <f t="shared" si="202"/>
        <v>1</v>
      </c>
      <c r="BP271" s="19">
        <f t="shared" si="203"/>
        <v>123</v>
      </c>
      <c r="BQ271" s="19">
        <f t="shared" si="204"/>
        <v>1</v>
      </c>
      <c r="BR271" s="19">
        <f t="shared" si="205"/>
        <v>1</v>
      </c>
      <c r="BS271" s="19">
        <f t="shared" si="206"/>
        <v>203</v>
      </c>
      <c r="BT271" s="19">
        <f t="shared" si="207"/>
        <v>1</v>
      </c>
      <c r="BU271" s="19">
        <f t="shared" si="208"/>
        <v>1</v>
      </c>
      <c r="BV271" s="19">
        <f t="shared" si="209"/>
        <v>103</v>
      </c>
      <c r="BW271" s="19">
        <f t="shared" si="210"/>
        <v>320</v>
      </c>
      <c r="BX271" s="19">
        <f t="shared" si="211"/>
        <v>280</v>
      </c>
      <c r="BY271" s="19">
        <f t="shared" si="212"/>
        <v>72</v>
      </c>
      <c r="BZ271" s="19">
        <f t="shared" si="213"/>
        <v>36</v>
      </c>
      <c r="CA271" s="18">
        <f t="shared" si="172"/>
        <v>82</v>
      </c>
      <c r="CB271" s="19">
        <f t="shared" si="214"/>
        <v>15</v>
      </c>
    </row>
    <row r="272" spans="1:80" s="16" customFormat="1" x14ac:dyDescent="0.2">
      <c r="A272" s="21">
        <v>122</v>
      </c>
      <c r="B272" s="34">
        <v>6637003160</v>
      </c>
      <c r="C272" s="5" t="s">
        <v>423</v>
      </c>
      <c r="D272" s="6" t="s">
        <v>159</v>
      </c>
      <c r="E272" s="19">
        <v>8</v>
      </c>
      <c r="F272" s="19">
        <v>24</v>
      </c>
      <c r="G272" s="22">
        <v>9</v>
      </c>
      <c r="H272" s="22">
        <v>36</v>
      </c>
      <c r="I272" s="22">
        <f t="shared" si="173"/>
        <v>78</v>
      </c>
      <c r="J272" s="19">
        <v>30</v>
      </c>
      <c r="K272" s="19">
        <v>2</v>
      </c>
      <c r="L272" s="19">
        <f t="shared" si="174"/>
        <v>60</v>
      </c>
      <c r="M272" s="19">
        <v>154</v>
      </c>
      <c r="N272" s="19">
        <v>134</v>
      </c>
      <c r="O272" s="19">
        <v>157</v>
      </c>
      <c r="P272" s="19">
        <v>137</v>
      </c>
      <c r="Q272" s="19">
        <f t="shared" si="175"/>
        <v>98</v>
      </c>
      <c r="R272" s="19">
        <f t="shared" si="176"/>
        <v>81</v>
      </c>
      <c r="S272" s="19">
        <v>20</v>
      </c>
      <c r="T272" s="19">
        <v>5</v>
      </c>
      <c r="U272" s="19">
        <f t="shared" si="177"/>
        <v>100</v>
      </c>
      <c r="V272" s="19">
        <v>171</v>
      </c>
      <c r="W272" s="23">
        <v>190</v>
      </c>
      <c r="X272" s="20">
        <f t="shared" si="178"/>
        <v>90</v>
      </c>
      <c r="Y272" s="42">
        <f t="shared" si="179"/>
        <v>95</v>
      </c>
      <c r="Z272" s="20">
        <f t="shared" si="180"/>
        <v>95</v>
      </c>
      <c r="AA272" s="19">
        <v>20</v>
      </c>
      <c r="AB272" s="19">
        <v>1</v>
      </c>
      <c r="AC272" s="19">
        <f t="shared" si="181"/>
        <v>20</v>
      </c>
      <c r="AD272" s="19">
        <v>20</v>
      </c>
      <c r="AE272" s="19">
        <v>3</v>
      </c>
      <c r="AF272" s="19">
        <f t="shared" si="182"/>
        <v>60</v>
      </c>
      <c r="AG272" s="19">
        <v>1</v>
      </c>
      <c r="AH272" s="19">
        <v>4</v>
      </c>
      <c r="AI272" s="20">
        <f t="shared" si="183"/>
        <v>25</v>
      </c>
      <c r="AJ272" s="42">
        <f t="shared" si="184"/>
        <v>38</v>
      </c>
      <c r="AK272" s="19">
        <v>181</v>
      </c>
      <c r="AL272" s="19">
        <v>190</v>
      </c>
      <c r="AM272" s="20">
        <f t="shared" si="185"/>
        <v>95</v>
      </c>
      <c r="AN272" s="19">
        <v>188</v>
      </c>
      <c r="AO272" s="19">
        <v>190</v>
      </c>
      <c r="AP272" s="20">
        <f t="shared" si="186"/>
        <v>99</v>
      </c>
      <c r="AQ272" s="19">
        <v>153</v>
      </c>
      <c r="AR272" s="19">
        <v>158</v>
      </c>
      <c r="AS272" s="20">
        <f t="shared" si="187"/>
        <v>97</v>
      </c>
      <c r="AT272" s="20">
        <f t="shared" si="188"/>
        <v>97</v>
      </c>
      <c r="AU272" s="19">
        <v>186</v>
      </c>
      <c r="AV272" s="19">
        <v>190</v>
      </c>
      <c r="AW272" s="20">
        <f t="shared" si="189"/>
        <v>98</v>
      </c>
      <c r="AX272" s="19">
        <v>185</v>
      </c>
      <c r="AY272" s="19">
        <v>190</v>
      </c>
      <c r="AZ272" s="20">
        <f t="shared" si="190"/>
        <v>97</v>
      </c>
      <c r="BA272" s="19">
        <v>186</v>
      </c>
      <c r="BB272" s="19">
        <v>190</v>
      </c>
      <c r="BC272" s="20">
        <f t="shared" si="191"/>
        <v>98</v>
      </c>
      <c r="BD272" s="20">
        <f t="shared" si="192"/>
        <v>98</v>
      </c>
      <c r="BE272" s="20">
        <f t="shared" si="193"/>
        <v>82</v>
      </c>
      <c r="BF272" s="24"/>
      <c r="BG272" s="19">
        <f t="shared" si="194"/>
        <v>343</v>
      </c>
      <c r="BH272" s="19">
        <f t="shared" si="195"/>
        <v>355</v>
      </c>
      <c r="BI272" s="19">
        <f t="shared" si="196"/>
        <v>94</v>
      </c>
      <c r="BJ272" s="19">
        <f t="shared" si="197"/>
        <v>1</v>
      </c>
      <c r="BK272" s="19">
        <f t="shared" si="198"/>
        <v>105</v>
      </c>
      <c r="BL272" s="19">
        <f t="shared" si="199"/>
        <v>159</v>
      </c>
      <c r="BM272" s="19">
        <f t="shared" si="200"/>
        <v>117</v>
      </c>
      <c r="BN272" s="19">
        <f t="shared" si="201"/>
        <v>92</v>
      </c>
      <c r="BO272" s="19">
        <f t="shared" si="202"/>
        <v>366</v>
      </c>
      <c r="BP272" s="19">
        <f t="shared" si="203"/>
        <v>151</v>
      </c>
      <c r="BQ272" s="19">
        <f t="shared" si="204"/>
        <v>112</v>
      </c>
      <c r="BR272" s="19">
        <f t="shared" si="205"/>
        <v>233</v>
      </c>
      <c r="BS272" s="19">
        <f t="shared" si="206"/>
        <v>128</v>
      </c>
      <c r="BT272" s="19">
        <f t="shared" si="207"/>
        <v>109</v>
      </c>
      <c r="BU272" s="19">
        <f t="shared" si="208"/>
        <v>159</v>
      </c>
      <c r="BV272" s="19">
        <f t="shared" si="209"/>
        <v>360</v>
      </c>
      <c r="BW272" s="19">
        <f t="shared" si="210"/>
        <v>105</v>
      </c>
      <c r="BX272" s="19">
        <f t="shared" si="211"/>
        <v>280</v>
      </c>
      <c r="BY272" s="19">
        <f t="shared" si="212"/>
        <v>122</v>
      </c>
      <c r="BZ272" s="19">
        <f t="shared" si="213"/>
        <v>96</v>
      </c>
      <c r="CA272" s="18">
        <f t="shared" si="172"/>
        <v>82</v>
      </c>
      <c r="CB272" s="19">
        <f t="shared" si="214"/>
        <v>15</v>
      </c>
    </row>
    <row r="273" spans="1:80" s="16" customFormat="1" ht="30" x14ac:dyDescent="0.2">
      <c r="A273" s="21">
        <v>140</v>
      </c>
      <c r="B273" s="34">
        <v>6636005527</v>
      </c>
      <c r="C273" s="5" t="s">
        <v>427</v>
      </c>
      <c r="D273" s="5" t="s">
        <v>177</v>
      </c>
      <c r="E273" s="19">
        <v>8</v>
      </c>
      <c r="F273" s="19">
        <v>36</v>
      </c>
      <c r="G273" s="22">
        <v>9</v>
      </c>
      <c r="H273" s="22">
        <v>36</v>
      </c>
      <c r="I273" s="22">
        <f t="shared" si="173"/>
        <v>94</v>
      </c>
      <c r="J273" s="19">
        <v>30</v>
      </c>
      <c r="K273" s="19">
        <v>4</v>
      </c>
      <c r="L273" s="19">
        <f t="shared" si="174"/>
        <v>100</v>
      </c>
      <c r="M273" s="19">
        <v>56</v>
      </c>
      <c r="N273" s="19">
        <v>41</v>
      </c>
      <c r="O273" s="19">
        <v>57</v>
      </c>
      <c r="P273" s="19">
        <v>44</v>
      </c>
      <c r="Q273" s="19">
        <f t="shared" si="175"/>
        <v>96</v>
      </c>
      <c r="R273" s="19">
        <f t="shared" si="176"/>
        <v>97</v>
      </c>
      <c r="S273" s="19">
        <v>20</v>
      </c>
      <c r="T273" s="19">
        <v>5</v>
      </c>
      <c r="U273" s="19">
        <f t="shared" si="177"/>
        <v>100</v>
      </c>
      <c r="V273" s="19">
        <v>61</v>
      </c>
      <c r="W273" s="23">
        <v>74</v>
      </c>
      <c r="X273" s="20">
        <f t="shared" si="178"/>
        <v>82</v>
      </c>
      <c r="Y273" s="42">
        <f t="shared" si="179"/>
        <v>91</v>
      </c>
      <c r="Z273" s="20">
        <f t="shared" si="180"/>
        <v>91</v>
      </c>
      <c r="AA273" s="19">
        <v>20</v>
      </c>
      <c r="AB273" s="19">
        <v>1</v>
      </c>
      <c r="AC273" s="19">
        <f t="shared" si="181"/>
        <v>20</v>
      </c>
      <c r="AD273" s="19">
        <v>20</v>
      </c>
      <c r="AE273" s="19">
        <v>1</v>
      </c>
      <c r="AF273" s="19">
        <f t="shared" si="182"/>
        <v>20</v>
      </c>
      <c r="AG273" s="19">
        <v>1</v>
      </c>
      <c r="AH273" s="19">
        <v>1</v>
      </c>
      <c r="AI273" s="20">
        <f t="shared" si="183"/>
        <v>100</v>
      </c>
      <c r="AJ273" s="42">
        <f t="shared" si="184"/>
        <v>44</v>
      </c>
      <c r="AK273" s="19">
        <v>50</v>
      </c>
      <c r="AL273" s="19">
        <v>74</v>
      </c>
      <c r="AM273" s="20">
        <f t="shared" si="185"/>
        <v>68</v>
      </c>
      <c r="AN273" s="19">
        <v>72</v>
      </c>
      <c r="AO273" s="19">
        <v>74</v>
      </c>
      <c r="AP273" s="20">
        <f t="shared" si="186"/>
        <v>97</v>
      </c>
      <c r="AQ273" s="19">
        <v>48</v>
      </c>
      <c r="AR273" s="19">
        <v>48</v>
      </c>
      <c r="AS273" s="20">
        <f t="shared" si="187"/>
        <v>100</v>
      </c>
      <c r="AT273" s="20">
        <f t="shared" si="188"/>
        <v>86</v>
      </c>
      <c r="AU273" s="19">
        <v>65</v>
      </c>
      <c r="AV273" s="19">
        <v>74</v>
      </c>
      <c r="AW273" s="20">
        <f t="shared" si="189"/>
        <v>88</v>
      </c>
      <c r="AX273" s="19">
        <v>71</v>
      </c>
      <c r="AY273" s="19">
        <v>74</v>
      </c>
      <c r="AZ273" s="20">
        <f t="shared" si="190"/>
        <v>96</v>
      </c>
      <c r="BA273" s="19">
        <v>72</v>
      </c>
      <c r="BB273" s="19">
        <v>74</v>
      </c>
      <c r="BC273" s="20">
        <f t="shared" si="191"/>
        <v>97</v>
      </c>
      <c r="BD273" s="20">
        <f t="shared" si="192"/>
        <v>94</v>
      </c>
      <c r="BE273" s="20">
        <f t="shared" si="193"/>
        <v>82</v>
      </c>
      <c r="BF273" s="24"/>
      <c r="BG273" s="19">
        <f t="shared" si="194"/>
        <v>104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187</v>
      </c>
      <c r="BL273" s="19">
        <f t="shared" si="199"/>
        <v>286</v>
      </c>
      <c r="BM273" s="19">
        <f t="shared" si="200"/>
        <v>117</v>
      </c>
      <c r="BN273" s="19">
        <f t="shared" si="201"/>
        <v>269</v>
      </c>
      <c r="BO273" s="19">
        <f t="shared" si="202"/>
        <v>1</v>
      </c>
      <c r="BP273" s="19">
        <f t="shared" si="203"/>
        <v>320</v>
      </c>
      <c r="BQ273" s="19">
        <f t="shared" si="204"/>
        <v>254</v>
      </c>
      <c r="BR273" s="19">
        <f t="shared" si="205"/>
        <v>1</v>
      </c>
      <c r="BS273" s="19">
        <f t="shared" si="206"/>
        <v>331</v>
      </c>
      <c r="BT273" s="19">
        <f t="shared" si="207"/>
        <v>153</v>
      </c>
      <c r="BU273" s="19">
        <f t="shared" si="208"/>
        <v>223</v>
      </c>
      <c r="BV273" s="19">
        <f t="shared" si="209"/>
        <v>59</v>
      </c>
      <c r="BW273" s="19">
        <f t="shared" si="210"/>
        <v>187</v>
      </c>
      <c r="BX273" s="19">
        <f t="shared" si="211"/>
        <v>244</v>
      </c>
      <c r="BY273" s="19">
        <f t="shared" si="212"/>
        <v>320</v>
      </c>
      <c r="BZ273" s="19">
        <f t="shared" si="213"/>
        <v>284</v>
      </c>
      <c r="CA273" s="18">
        <f t="shared" si="172"/>
        <v>82</v>
      </c>
      <c r="CB273" s="19">
        <f t="shared" si="214"/>
        <v>15</v>
      </c>
    </row>
    <row r="274" spans="1:80" s="16" customFormat="1" ht="30" x14ac:dyDescent="0.2">
      <c r="A274" s="21">
        <v>143</v>
      </c>
      <c r="B274" s="34">
        <v>6626009191</v>
      </c>
      <c r="C274" s="6" t="s">
        <v>428</v>
      </c>
      <c r="D274" s="5" t="s">
        <v>180</v>
      </c>
      <c r="E274" s="19">
        <v>9</v>
      </c>
      <c r="F274" s="19">
        <v>38</v>
      </c>
      <c r="G274" s="22">
        <v>11</v>
      </c>
      <c r="H274" s="22">
        <v>38</v>
      </c>
      <c r="I274" s="22">
        <f t="shared" si="173"/>
        <v>91</v>
      </c>
      <c r="J274" s="19">
        <v>30</v>
      </c>
      <c r="K274" s="19">
        <v>3</v>
      </c>
      <c r="L274" s="19">
        <f t="shared" si="174"/>
        <v>90</v>
      </c>
      <c r="M274" s="19">
        <v>312</v>
      </c>
      <c r="N274" s="19">
        <v>305</v>
      </c>
      <c r="O274" s="19">
        <v>344</v>
      </c>
      <c r="P274" s="19">
        <v>348</v>
      </c>
      <c r="Q274" s="19">
        <f t="shared" si="175"/>
        <v>89</v>
      </c>
      <c r="R274" s="19">
        <f t="shared" si="176"/>
        <v>90</v>
      </c>
      <c r="S274" s="19">
        <v>20</v>
      </c>
      <c r="T274" s="19">
        <v>3</v>
      </c>
      <c r="U274" s="19">
        <f t="shared" si="177"/>
        <v>60</v>
      </c>
      <c r="V274" s="19">
        <v>298</v>
      </c>
      <c r="W274" s="23">
        <v>392</v>
      </c>
      <c r="X274" s="20">
        <f t="shared" si="178"/>
        <v>76</v>
      </c>
      <c r="Y274" s="42">
        <f t="shared" si="179"/>
        <v>68</v>
      </c>
      <c r="Z274" s="20">
        <f t="shared" si="180"/>
        <v>68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3</v>
      </c>
      <c r="AF274" s="19">
        <f t="shared" si="182"/>
        <v>60</v>
      </c>
      <c r="AG274" s="19">
        <v>41</v>
      </c>
      <c r="AH274" s="19">
        <v>50</v>
      </c>
      <c r="AI274" s="20">
        <f t="shared" si="183"/>
        <v>82</v>
      </c>
      <c r="AJ274" s="42">
        <f t="shared" si="184"/>
        <v>61</v>
      </c>
      <c r="AK274" s="19">
        <v>374</v>
      </c>
      <c r="AL274" s="19">
        <v>392</v>
      </c>
      <c r="AM274" s="20">
        <f t="shared" si="185"/>
        <v>95</v>
      </c>
      <c r="AN274" s="19">
        <v>383</v>
      </c>
      <c r="AO274" s="19">
        <v>392</v>
      </c>
      <c r="AP274" s="20">
        <f t="shared" si="186"/>
        <v>98</v>
      </c>
      <c r="AQ274" s="19">
        <v>265</v>
      </c>
      <c r="AR274" s="19">
        <v>281</v>
      </c>
      <c r="AS274" s="20">
        <f t="shared" si="187"/>
        <v>94</v>
      </c>
      <c r="AT274" s="20">
        <f t="shared" si="188"/>
        <v>96</v>
      </c>
      <c r="AU274" s="19">
        <v>367</v>
      </c>
      <c r="AV274" s="19">
        <v>392</v>
      </c>
      <c r="AW274" s="20">
        <f t="shared" si="189"/>
        <v>94</v>
      </c>
      <c r="AX274" s="19">
        <v>356</v>
      </c>
      <c r="AY274" s="19">
        <v>392</v>
      </c>
      <c r="AZ274" s="20">
        <f t="shared" si="190"/>
        <v>91</v>
      </c>
      <c r="BA274" s="19">
        <v>374</v>
      </c>
      <c r="BB274" s="19">
        <v>392</v>
      </c>
      <c r="BC274" s="20">
        <f t="shared" si="191"/>
        <v>95</v>
      </c>
      <c r="BD274" s="20">
        <f t="shared" si="192"/>
        <v>94</v>
      </c>
      <c r="BE274" s="20">
        <f t="shared" si="193"/>
        <v>82</v>
      </c>
      <c r="BF274" s="24"/>
      <c r="BG274" s="19">
        <f t="shared" si="194"/>
        <v>216</v>
      </c>
      <c r="BH274" s="19">
        <f t="shared" si="195"/>
        <v>239</v>
      </c>
      <c r="BI274" s="19">
        <f t="shared" si="196"/>
        <v>348</v>
      </c>
      <c r="BJ274" s="19">
        <f t="shared" si="197"/>
        <v>319</v>
      </c>
      <c r="BK274" s="19">
        <f t="shared" si="198"/>
        <v>340</v>
      </c>
      <c r="BL274" s="19">
        <f t="shared" si="199"/>
        <v>334</v>
      </c>
      <c r="BM274" s="19">
        <f t="shared" si="200"/>
        <v>62</v>
      </c>
      <c r="BN274" s="19">
        <f t="shared" si="201"/>
        <v>92</v>
      </c>
      <c r="BO274" s="19">
        <f t="shared" si="202"/>
        <v>278</v>
      </c>
      <c r="BP274" s="19">
        <f t="shared" si="203"/>
        <v>151</v>
      </c>
      <c r="BQ274" s="19">
        <f t="shared" si="204"/>
        <v>198</v>
      </c>
      <c r="BR274" s="19">
        <f t="shared" si="205"/>
        <v>328</v>
      </c>
      <c r="BS274" s="19">
        <f t="shared" si="206"/>
        <v>268</v>
      </c>
      <c r="BT274" s="19">
        <f t="shared" si="207"/>
        <v>303</v>
      </c>
      <c r="BU274" s="19">
        <f t="shared" si="208"/>
        <v>309</v>
      </c>
      <c r="BV274" s="19">
        <f t="shared" si="209"/>
        <v>310</v>
      </c>
      <c r="BW274" s="19">
        <f t="shared" si="210"/>
        <v>340</v>
      </c>
      <c r="BX274" s="19">
        <f t="shared" si="211"/>
        <v>106</v>
      </c>
      <c r="BY274" s="19">
        <f t="shared" si="212"/>
        <v>160</v>
      </c>
      <c r="BZ274" s="19">
        <f t="shared" si="213"/>
        <v>284</v>
      </c>
      <c r="CA274" s="18">
        <f t="shared" si="172"/>
        <v>82</v>
      </c>
      <c r="CB274" s="19">
        <f t="shared" si="214"/>
        <v>15</v>
      </c>
    </row>
    <row r="275" spans="1:80" s="16" customFormat="1" ht="30" x14ac:dyDescent="0.2">
      <c r="A275" s="21">
        <v>150</v>
      </c>
      <c r="B275" s="36">
        <v>6665005553</v>
      </c>
      <c r="C275" s="39" t="s">
        <v>506</v>
      </c>
      <c r="D275" s="6" t="s">
        <v>187</v>
      </c>
      <c r="E275" s="19">
        <v>10</v>
      </c>
      <c r="F275" s="19">
        <v>38</v>
      </c>
      <c r="G275" s="22">
        <v>11</v>
      </c>
      <c r="H275" s="22">
        <v>38</v>
      </c>
      <c r="I275" s="22">
        <f t="shared" si="173"/>
        <v>95</v>
      </c>
      <c r="J275" s="19">
        <v>30</v>
      </c>
      <c r="K275" s="19">
        <v>4</v>
      </c>
      <c r="L275" s="19">
        <f t="shared" si="174"/>
        <v>100</v>
      </c>
      <c r="M275" s="19">
        <v>160</v>
      </c>
      <c r="N275" s="19">
        <v>154</v>
      </c>
      <c r="O275" s="19">
        <v>162</v>
      </c>
      <c r="P275" s="19">
        <v>163</v>
      </c>
      <c r="Q275" s="19">
        <f t="shared" si="175"/>
        <v>97</v>
      </c>
      <c r="R275" s="19">
        <f t="shared" si="176"/>
        <v>97</v>
      </c>
      <c r="S275" s="19">
        <v>20</v>
      </c>
      <c r="T275" s="19">
        <v>3</v>
      </c>
      <c r="U275" s="19">
        <f t="shared" si="177"/>
        <v>60</v>
      </c>
      <c r="V275" s="19">
        <v>163</v>
      </c>
      <c r="W275" s="23">
        <v>197</v>
      </c>
      <c r="X275" s="20">
        <f t="shared" si="178"/>
        <v>83</v>
      </c>
      <c r="Y275" s="42">
        <f t="shared" si="179"/>
        <v>72</v>
      </c>
      <c r="Z275" s="20">
        <f t="shared" si="180"/>
        <v>72</v>
      </c>
      <c r="AA275" s="19">
        <v>20</v>
      </c>
      <c r="AB275" s="19">
        <v>1</v>
      </c>
      <c r="AC275" s="19">
        <f t="shared" si="181"/>
        <v>20</v>
      </c>
      <c r="AD275" s="19">
        <v>20</v>
      </c>
      <c r="AE275" s="19">
        <v>3</v>
      </c>
      <c r="AF275" s="19">
        <f t="shared" si="182"/>
        <v>60</v>
      </c>
      <c r="AG275" s="19">
        <v>6</v>
      </c>
      <c r="AH275" s="19">
        <v>12</v>
      </c>
      <c r="AI275" s="20">
        <f t="shared" si="183"/>
        <v>50</v>
      </c>
      <c r="AJ275" s="42">
        <f t="shared" si="184"/>
        <v>45</v>
      </c>
      <c r="AK275" s="19">
        <v>185</v>
      </c>
      <c r="AL275" s="19">
        <v>197</v>
      </c>
      <c r="AM275" s="20">
        <f t="shared" si="185"/>
        <v>94</v>
      </c>
      <c r="AN275" s="19">
        <v>194</v>
      </c>
      <c r="AO275" s="19">
        <v>197</v>
      </c>
      <c r="AP275" s="20">
        <f t="shared" si="186"/>
        <v>98</v>
      </c>
      <c r="AQ275" s="19">
        <v>146</v>
      </c>
      <c r="AR275" s="19">
        <v>146</v>
      </c>
      <c r="AS275" s="20">
        <f t="shared" si="187"/>
        <v>100</v>
      </c>
      <c r="AT275" s="20">
        <f t="shared" si="188"/>
        <v>97</v>
      </c>
      <c r="AU275" s="19">
        <v>194</v>
      </c>
      <c r="AV275" s="19">
        <v>197</v>
      </c>
      <c r="AW275" s="20">
        <f t="shared" si="189"/>
        <v>98</v>
      </c>
      <c r="AX275" s="19">
        <v>196</v>
      </c>
      <c r="AY275" s="19">
        <v>197</v>
      </c>
      <c r="AZ275" s="20">
        <f t="shared" si="190"/>
        <v>99</v>
      </c>
      <c r="BA275" s="19">
        <v>194</v>
      </c>
      <c r="BB275" s="19">
        <v>197</v>
      </c>
      <c r="BC275" s="20">
        <f t="shared" si="191"/>
        <v>98</v>
      </c>
      <c r="BD275" s="20">
        <f t="shared" si="192"/>
        <v>98</v>
      </c>
      <c r="BE275" s="20">
        <f t="shared" si="193"/>
        <v>82</v>
      </c>
      <c r="BF275" s="24"/>
      <c r="BG275" s="19">
        <f t="shared" si="194"/>
        <v>41</v>
      </c>
      <c r="BH275" s="19">
        <f t="shared" si="195"/>
        <v>1</v>
      </c>
      <c r="BI275" s="19">
        <f t="shared" si="196"/>
        <v>144</v>
      </c>
      <c r="BJ275" s="19">
        <f t="shared" si="197"/>
        <v>319</v>
      </c>
      <c r="BK275" s="19">
        <f t="shared" si="198"/>
        <v>331</v>
      </c>
      <c r="BL275" s="19">
        <f t="shared" si="199"/>
        <v>271</v>
      </c>
      <c r="BM275" s="19">
        <f t="shared" si="200"/>
        <v>117</v>
      </c>
      <c r="BN275" s="19">
        <f t="shared" si="201"/>
        <v>92</v>
      </c>
      <c r="BO275" s="19">
        <f t="shared" si="202"/>
        <v>343</v>
      </c>
      <c r="BP275" s="19">
        <f t="shared" si="203"/>
        <v>175</v>
      </c>
      <c r="BQ275" s="19">
        <f t="shared" si="204"/>
        <v>198</v>
      </c>
      <c r="BR275" s="19">
        <f t="shared" si="205"/>
        <v>1</v>
      </c>
      <c r="BS275" s="19">
        <f t="shared" si="206"/>
        <v>128</v>
      </c>
      <c r="BT275" s="19">
        <f t="shared" si="207"/>
        <v>54</v>
      </c>
      <c r="BU275" s="19">
        <f t="shared" si="208"/>
        <v>159</v>
      </c>
      <c r="BV275" s="19">
        <f t="shared" si="209"/>
        <v>59</v>
      </c>
      <c r="BW275" s="19">
        <f t="shared" si="210"/>
        <v>331</v>
      </c>
      <c r="BX275" s="19">
        <f t="shared" si="211"/>
        <v>240</v>
      </c>
      <c r="BY275" s="19">
        <f t="shared" si="212"/>
        <v>122</v>
      </c>
      <c r="BZ275" s="19">
        <f t="shared" si="213"/>
        <v>96</v>
      </c>
      <c r="CA275" s="18">
        <f t="shared" si="172"/>
        <v>82</v>
      </c>
      <c r="CB275" s="19">
        <f t="shared" si="214"/>
        <v>15</v>
      </c>
    </row>
    <row r="276" spans="1:80" s="16" customFormat="1" x14ac:dyDescent="0.2">
      <c r="A276" s="21">
        <v>178</v>
      </c>
      <c r="B276" s="34">
        <v>6604011133</v>
      </c>
      <c r="C276" s="39" t="s">
        <v>501</v>
      </c>
      <c r="D276" s="6" t="s">
        <v>214</v>
      </c>
      <c r="E276" s="19">
        <v>11</v>
      </c>
      <c r="F276" s="19">
        <v>38</v>
      </c>
      <c r="G276" s="22">
        <v>11</v>
      </c>
      <c r="H276" s="22">
        <v>38</v>
      </c>
      <c r="I276" s="22">
        <f t="shared" si="173"/>
        <v>100</v>
      </c>
      <c r="J276" s="19">
        <v>30</v>
      </c>
      <c r="K276" s="19">
        <v>4</v>
      </c>
      <c r="L276" s="19">
        <f t="shared" si="174"/>
        <v>100</v>
      </c>
      <c r="M276" s="19">
        <v>55</v>
      </c>
      <c r="N276" s="19">
        <v>35</v>
      </c>
      <c r="O276" s="19">
        <v>57</v>
      </c>
      <c r="P276" s="19">
        <v>37</v>
      </c>
      <c r="Q276" s="19">
        <f t="shared" si="175"/>
        <v>96</v>
      </c>
      <c r="R276" s="19">
        <f t="shared" si="176"/>
        <v>98</v>
      </c>
      <c r="S276" s="19">
        <v>20</v>
      </c>
      <c r="T276" s="19">
        <v>5</v>
      </c>
      <c r="U276" s="19">
        <f t="shared" si="177"/>
        <v>100</v>
      </c>
      <c r="V276" s="19">
        <v>56</v>
      </c>
      <c r="W276" s="23">
        <v>64</v>
      </c>
      <c r="X276" s="20">
        <f t="shared" si="178"/>
        <v>88</v>
      </c>
      <c r="Y276" s="42">
        <f t="shared" si="179"/>
        <v>94</v>
      </c>
      <c r="Z276" s="20">
        <f t="shared" si="180"/>
        <v>94</v>
      </c>
      <c r="AA276" s="19">
        <v>20</v>
      </c>
      <c r="AB276" s="19">
        <v>2</v>
      </c>
      <c r="AC276" s="19">
        <f t="shared" si="181"/>
        <v>40</v>
      </c>
      <c r="AD276" s="19">
        <v>20</v>
      </c>
      <c r="AE276" s="19">
        <v>1</v>
      </c>
      <c r="AF276" s="19">
        <f t="shared" si="182"/>
        <v>20</v>
      </c>
      <c r="AG276" s="19">
        <v>1</v>
      </c>
      <c r="AH276" s="19">
        <v>1</v>
      </c>
      <c r="AI276" s="20">
        <f t="shared" si="183"/>
        <v>100</v>
      </c>
      <c r="AJ276" s="42">
        <f t="shared" si="184"/>
        <v>50</v>
      </c>
      <c r="AK276" s="19">
        <v>38</v>
      </c>
      <c r="AL276" s="19">
        <v>64</v>
      </c>
      <c r="AM276" s="20">
        <f t="shared" si="185"/>
        <v>59</v>
      </c>
      <c r="AN276" s="19">
        <v>59</v>
      </c>
      <c r="AO276" s="19">
        <v>64</v>
      </c>
      <c r="AP276" s="20">
        <f t="shared" si="186"/>
        <v>92</v>
      </c>
      <c r="AQ276" s="19">
        <v>40</v>
      </c>
      <c r="AR276" s="19">
        <v>40</v>
      </c>
      <c r="AS276" s="20">
        <f t="shared" si="187"/>
        <v>100</v>
      </c>
      <c r="AT276" s="20">
        <f t="shared" si="188"/>
        <v>80</v>
      </c>
      <c r="AU276" s="19">
        <v>54</v>
      </c>
      <c r="AV276" s="19">
        <v>64</v>
      </c>
      <c r="AW276" s="20">
        <f t="shared" si="189"/>
        <v>84</v>
      </c>
      <c r="AX276" s="19">
        <v>57</v>
      </c>
      <c r="AY276" s="19">
        <v>64</v>
      </c>
      <c r="AZ276" s="20">
        <f t="shared" si="190"/>
        <v>89</v>
      </c>
      <c r="BA276" s="19">
        <v>56</v>
      </c>
      <c r="BB276" s="19">
        <v>64</v>
      </c>
      <c r="BC276" s="20">
        <f t="shared" si="191"/>
        <v>88</v>
      </c>
      <c r="BD276" s="20">
        <f t="shared" si="192"/>
        <v>87</v>
      </c>
      <c r="BE276" s="20">
        <f t="shared" si="193"/>
        <v>82</v>
      </c>
      <c r="BF276" s="24"/>
      <c r="BG276" s="19">
        <f t="shared" si="194"/>
        <v>1</v>
      </c>
      <c r="BH276" s="19">
        <f t="shared" si="195"/>
        <v>1</v>
      </c>
      <c r="BI276" s="19">
        <f t="shared" si="196"/>
        <v>181</v>
      </c>
      <c r="BJ276" s="19">
        <f t="shared" si="197"/>
        <v>1</v>
      </c>
      <c r="BK276" s="19">
        <f t="shared" si="198"/>
        <v>124</v>
      </c>
      <c r="BL276" s="19">
        <f t="shared" si="199"/>
        <v>187</v>
      </c>
      <c r="BM276" s="19">
        <f t="shared" si="200"/>
        <v>62</v>
      </c>
      <c r="BN276" s="19">
        <f t="shared" si="201"/>
        <v>269</v>
      </c>
      <c r="BO276" s="19">
        <f t="shared" si="202"/>
        <v>1</v>
      </c>
      <c r="BP276" s="19">
        <f t="shared" si="203"/>
        <v>339</v>
      </c>
      <c r="BQ276" s="19">
        <f t="shared" si="204"/>
        <v>368</v>
      </c>
      <c r="BR276" s="19">
        <f t="shared" si="205"/>
        <v>1</v>
      </c>
      <c r="BS276" s="19">
        <f t="shared" si="206"/>
        <v>347</v>
      </c>
      <c r="BT276" s="19">
        <f t="shared" si="207"/>
        <v>334</v>
      </c>
      <c r="BU276" s="19">
        <f t="shared" si="208"/>
        <v>371</v>
      </c>
      <c r="BV276" s="19">
        <f t="shared" si="209"/>
        <v>18</v>
      </c>
      <c r="BW276" s="19">
        <f t="shared" si="210"/>
        <v>124</v>
      </c>
      <c r="BX276" s="19">
        <f t="shared" si="211"/>
        <v>191</v>
      </c>
      <c r="BY276" s="19">
        <f t="shared" si="212"/>
        <v>343</v>
      </c>
      <c r="BZ276" s="19">
        <f t="shared" si="213"/>
        <v>367</v>
      </c>
      <c r="CA276" s="18">
        <f t="shared" si="172"/>
        <v>82</v>
      </c>
      <c r="CB276" s="19">
        <f t="shared" si="214"/>
        <v>15</v>
      </c>
    </row>
    <row r="277" spans="1:80" s="16" customFormat="1" ht="30" x14ac:dyDescent="0.2">
      <c r="A277" s="21">
        <v>250</v>
      </c>
      <c r="B277" s="34">
        <v>6616005825</v>
      </c>
      <c r="C277" s="5" t="s">
        <v>442</v>
      </c>
      <c r="D277" s="5" t="s">
        <v>285</v>
      </c>
      <c r="E277" s="19">
        <v>10</v>
      </c>
      <c r="F277" s="19">
        <v>29</v>
      </c>
      <c r="G277" s="22">
        <v>11</v>
      </c>
      <c r="H277" s="22">
        <v>38</v>
      </c>
      <c r="I277" s="22">
        <f t="shared" si="173"/>
        <v>84</v>
      </c>
      <c r="J277" s="19">
        <v>30</v>
      </c>
      <c r="K277" s="19">
        <v>4</v>
      </c>
      <c r="L277" s="19">
        <f t="shared" si="174"/>
        <v>100</v>
      </c>
      <c r="M277" s="19">
        <v>78</v>
      </c>
      <c r="N277" s="19">
        <v>75</v>
      </c>
      <c r="O277" s="19">
        <v>78</v>
      </c>
      <c r="P277" s="19">
        <v>80</v>
      </c>
      <c r="Q277" s="19">
        <f t="shared" si="175"/>
        <v>97</v>
      </c>
      <c r="R277" s="19">
        <f t="shared" si="176"/>
        <v>94</v>
      </c>
      <c r="S277" s="19">
        <v>20</v>
      </c>
      <c r="T277" s="19">
        <v>4</v>
      </c>
      <c r="U277" s="19">
        <f t="shared" si="177"/>
        <v>80</v>
      </c>
      <c r="V277" s="19">
        <v>76</v>
      </c>
      <c r="W277" s="23">
        <v>89</v>
      </c>
      <c r="X277" s="20">
        <f t="shared" si="178"/>
        <v>85</v>
      </c>
      <c r="Y277" s="42">
        <f t="shared" si="179"/>
        <v>83</v>
      </c>
      <c r="Z277" s="20">
        <f t="shared" si="180"/>
        <v>83</v>
      </c>
      <c r="AA277" s="19">
        <v>20</v>
      </c>
      <c r="AB277" s="19">
        <v>1</v>
      </c>
      <c r="AC277" s="19">
        <f t="shared" si="181"/>
        <v>20</v>
      </c>
      <c r="AD277" s="19">
        <v>20</v>
      </c>
      <c r="AE277" s="19">
        <v>1</v>
      </c>
      <c r="AF277" s="19">
        <f t="shared" si="182"/>
        <v>20</v>
      </c>
      <c r="AG277" s="19">
        <v>8</v>
      </c>
      <c r="AH277" s="19">
        <v>8</v>
      </c>
      <c r="AI277" s="20">
        <f t="shared" si="183"/>
        <v>100</v>
      </c>
      <c r="AJ277" s="42">
        <f t="shared" si="184"/>
        <v>44</v>
      </c>
      <c r="AK277" s="19">
        <v>80</v>
      </c>
      <c r="AL277" s="19">
        <v>89</v>
      </c>
      <c r="AM277" s="20">
        <f t="shared" si="185"/>
        <v>90</v>
      </c>
      <c r="AN277" s="19">
        <v>89</v>
      </c>
      <c r="AO277" s="19">
        <v>89</v>
      </c>
      <c r="AP277" s="20">
        <f t="shared" si="186"/>
        <v>100</v>
      </c>
      <c r="AQ277" s="19">
        <v>81</v>
      </c>
      <c r="AR277" s="19">
        <v>83</v>
      </c>
      <c r="AS277" s="20">
        <f t="shared" si="187"/>
        <v>98</v>
      </c>
      <c r="AT277" s="20">
        <f t="shared" si="188"/>
        <v>96</v>
      </c>
      <c r="AU277" s="19">
        <v>87</v>
      </c>
      <c r="AV277" s="19">
        <v>89</v>
      </c>
      <c r="AW277" s="20">
        <f t="shared" si="189"/>
        <v>98</v>
      </c>
      <c r="AX277" s="19">
        <v>76</v>
      </c>
      <c r="AY277" s="19">
        <v>89</v>
      </c>
      <c r="AZ277" s="20">
        <f t="shared" si="190"/>
        <v>85</v>
      </c>
      <c r="BA277" s="19">
        <v>86</v>
      </c>
      <c r="BB277" s="19">
        <v>89</v>
      </c>
      <c r="BC277" s="20">
        <f t="shared" si="191"/>
        <v>97</v>
      </c>
      <c r="BD277" s="20">
        <f t="shared" si="192"/>
        <v>95</v>
      </c>
      <c r="BE277" s="20">
        <f t="shared" si="193"/>
        <v>82</v>
      </c>
      <c r="BF277" s="24"/>
      <c r="BG277" s="19">
        <f t="shared" si="194"/>
        <v>315</v>
      </c>
      <c r="BH277" s="19">
        <f t="shared" si="195"/>
        <v>1</v>
      </c>
      <c r="BI277" s="19">
        <f t="shared" si="196"/>
        <v>144</v>
      </c>
      <c r="BJ277" s="19">
        <f t="shared" si="197"/>
        <v>253</v>
      </c>
      <c r="BK277" s="19">
        <f t="shared" si="198"/>
        <v>285</v>
      </c>
      <c r="BL277" s="19">
        <f t="shared" si="199"/>
        <v>232</v>
      </c>
      <c r="BM277" s="19">
        <f t="shared" si="200"/>
        <v>117</v>
      </c>
      <c r="BN277" s="19">
        <f t="shared" si="201"/>
        <v>269</v>
      </c>
      <c r="BO277" s="19">
        <f t="shared" si="202"/>
        <v>1</v>
      </c>
      <c r="BP277" s="19">
        <f t="shared" si="203"/>
        <v>234</v>
      </c>
      <c r="BQ277" s="19">
        <f t="shared" si="204"/>
        <v>1</v>
      </c>
      <c r="BR277" s="19">
        <f t="shared" si="205"/>
        <v>172</v>
      </c>
      <c r="BS277" s="19">
        <f t="shared" si="206"/>
        <v>128</v>
      </c>
      <c r="BT277" s="19">
        <f t="shared" si="207"/>
        <v>367</v>
      </c>
      <c r="BU277" s="19">
        <f t="shared" si="208"/>
        <v>223</v>
      </c>
      <c r="BV277" s="19">
        <f t="shared" si="209"/>
        <v>199</v>
      </c>
      <c r="BW277" s="19">
        <f t="shared" si="210"/>
        <v>285</v>
      </c>
      <c r="BX277" s="19">
        <f t="shared" si="211"/>
        <v>244</v>
      </c>
      <c r="BY277" s="19">
        <f t="shared" si="212"/>
        <v>160</v>
      </c>
      <c r="BZ277" s="19">
        <f t="shared" si="213"/>
        <v>259</v>
      </c>
      <c r="CA277" s="18">
        <f t="shared" si="172"/>
        <v>82</v>
      </c>
      <c r="CB277" s="19">
        <f t="shared" si="214"/>
        <v>15</v>
      </c>
    </row>
    <row r="278" spans="1:80" s="16" customFormat="1" ht="30" x14ac:dyDescent="0.2">
      <c r="A278" s="21">
        <v>299</v>
      </c>
      <c r="B278" s="34">
        <v>6617006300</v>
      </c>
      <c r="C278" s="39" t="s">
        <v>508</v>
      </c>
      <c r="D278" s="5" t="s">
        <v>333</v>
      </c>
      <c r="E278" s="19">
        <v>8</v>
      </c>
      <c r="F278" s="19">
        <v>30</v>
      </c>
      <c r="G278" s="22">
        <v>9</v>
      </c>
      <c r="H278" s="22">
        <v>36</v>
      </c>
      <c r="I278" s="22">
        <f t="shared" si="173"/>
        <v>86</v>
      </c>
      <c r="J278" s="19">
        <v>30</v>
      </c>
      <c r="K278" s="19">
        <v>4</v>
      </c>
      <c r="L278" s="19">
        <f t="shared" si="174"/>
        <v>100</v>
      </c>
      <c r="M278" s="19">
        <v>433</v>
      </c>
      <c r="N278" s="19">
        <v>335</v>
      </c>
      <c r="O278" s="19">
        <v>443</v>
      </c>
      <c r="P278" s="19">
        <v>350</v>
      </c>
      <c r="Q278" s="19">
        <f t="shared" si="175"/>
        <v>97</v>
      </c>
      <c r="R278" s="19">
        <f t="shared" si="176"/>
        <v>95</v>
      </c>
      <c r="S278" s="19">
        <v>20</v>
      </c>
      <c r="T278" s="19">
        <v>4</v>
      </c>
      <c r="U278" s="19">
        <f t="shared" si="177"/>
        <v>80</v>
      </c>
      <c r="V278" s="19">
        <v>479</v>
      </c>
      <c r="W278" s="23">
        <v>529</v>
      </c>
      <c r="X278" s="20">
        <f t="shared" si="178"/>
        <v>91</v>
      </c>
      <c r="Y278" s="42">
        <f t="shared" si="179"/>
        <v>86</v>
      </c>
      <c r="Z278" s="20">
        <f t="shared" si="180"/>
        <v>86</v>
      </c>
      <c r="AA278" s="19">
        <v>20</v>
      </c>
      <c r="AB278" s="19">
        <v>0</v>
      </c>
      <c r="AC278" s="19">
        <f t="shared" si="181"/>
        <v>0</v>
      </c>
      <c r="AD278" s="19">
        <v>20</v>
      </c>
      <c r="AE278" s="19">
        <v>2</v>
      </c>
      <c r="AF278" s="19">
        <f t="shared" si="182"/>
        <v>40</v>
      </c>
      <c r="AG278" s="19">
        <v>45</v>
      </c>
      <c r="AH278" s="19">
        <v>47</v>
      </c>
      <c r="AI278" s="20">
        <f t="shared" si="183"/>
        <v>96</v>
      </c>
      <c r="AJ278" s="42">
        <f t="shared" si="184"/>
        <v>45</v>
      </c>
      <c r="AK278" s="19">
        <v>427</v>
      </c>
      <c r="AL278" s="19">
        <v>529</v>
      </c>
      <c r="AM278" s="20">
        <f t="shared" si="185"/>
        <v>81</v>
      </c>
      <c r="AN278" s="19">
        <v>518</v>
      </c>
      <c r="AO278" s="19">
        <v>529</v>
      </c>
      <c r="AP278" s="20">
        <f t="shared" si="186"/>
        <v>98</v>
      </c>
      <c r="AQ278" s="19">
        <v>345</v>
      </c>
      <c r="AR278" s="19">
        <v>347</v>
      </c>
      <c r="AS278" s="20">
        <f t="shared" si="187"/>
        <v>99</v>
      </c>
      <c r="AT278" s="20">
        <f t="shared" si="188"/>
        <v>91</v>
      </c>
      <c r="AU278" s="19">
        <v>477</v>
      </c>
      <c r="AV278" s="19">
        <v>529</v>
      </c>
      <c r="AW278" s="20">
        <f t="shared" si="189"/>
        <v>90</v>
      </c>
      <c r="AX278" s="19">
        <v>499</v>
      </c>
      <c r="AY278" s="19">
        <v>529</v>
      </c>
      <c r="AZ278" s="20">
        <f t="shared" si="190"/>
        <v>94</v>
      </c>
      <c r="BA278" s="19">
        <v>507</v>
      </c>
      <c r="BB278" s="19">
        <v>529</v>
      </c>
      <c r="BC278" s="20">
        <f t="shared" si="191"/>
        <v>96</v>
      </c>
      <c r="BD278" s="20">
        <f t="shared" si="192"/>
        <v>94</v>
      </c>
      <c r="BE278" s="20">
        <f t="shared" si="193"/>
        <v>82</v>
      </c>
      <c r="BF278" s="24"/>
      <c r="BG278" s="19">
        <f t="shared" si="194"/>
        <v>289</v>
      </c>
      <c r="BH278" s="19">
        <f t="shared" si="195"/>
        <v>1</v>
      </c>
      <c r="BI278" s="19">
        <f t="shared" si="196"/>
        <v>144</v>
      </c>
      <c r="BJ278" s="19">
        <f t="shared" si="197"/>
        <v>253</v>
      </c>
      <c r="BK278" s="19">
        <f t="shared" si="198"/>
        <v>257</v>
      </c>
      <c r="BL278" s="19">
        <f t="shared" si="199"/>
        <v>138</v>
      </c>
      <c r="BM278" s="19">
        <f t="shared" si="200"/>
        <v>202</v>
      </c>
      <c r="BN278" s="19">
        <f t="shared" si="201"/>
        <v>185</v>
      </c>
      <c r="BO278" s="19">
        <f t="shared" si="202"/>
        <v>190</v>
      </c>
      <c r="BP278" s="19">
        <f t="shared" si="203"/>
        <v>279</v>
      </c>
      <c r="BQ278" s="19">
        <f t="shared" si="204"/>
        <v>198</v>
      </c>
      <c r="BR278" s="19">
        <f t="shared" si="205"/>
        <v>112</v>
      </c>
      <c r="BS278" s="19">
        <f t="shared" si="206"/>
        <v>316</v>
      </c>
      <c r="BT278" s="19">
        <f t="shared" si="207"/>
        <v>227</v>
      </c>
      <c r="BU278" s="19">
        <f t="shared" si="208"/>
        <v>270</v>
      </c>
      <c r="BV278" s="19">
        <f t="shared" si="209"/>
        <v>142</v>
      </c>
      <c r="BW278" s="19">
        <f t="shared" si="210"/>
        <v>257</v>
      </c>
      <c r="BX278" s="19">
        <f t="shared" si="211"/>
        <v>240</v>
      </c>
      <c r="BY278" s="19">
        <f t="shared" si="212"/>
        <v>276</v>
      </c>
      <c r="BZ278" s="19">
        <f t="shared" si="213"/>
        <v>284</v>
      </c>
      <c r="CA278" s="18">
        <f t="shared" si="172"/>
        <v>82</v>
      </c>
      <c r="CB278" s="19">
        <f t="shared" si="214"/>
        <v>15</v>
      </c>
    </row>
    <row r="279" spans="1:80" s="16" customFormat="1" ht="30" x14ac:dyDescent="0.2">
      <c r="A279" s="21">
        <v>316</v>
      </c>
      <c r="B279" s="34">
        <v>6601006456</v>
      </c>
      <c r="C279" s="39" t="s">
        <v>498</v>
      </c>
      <c r="D279" s="5" t="s">
        <v>106</v>
      </c>
      <c r="E279" s="19">
        <v>5</v>
      </c>
      <c r="F279" s="19">
        <v>35</v>
      </c>
      <c r="G279" s="22">
        <v>9</v>
      </c>
      <c r="H279" s="22">
        <v>36</v>
      </c>
      <c r="I279" s="22">
        <f t="shared" si="173"/>
        <v>76</v>
      </c>
      <c r="J279" s="19">
        <v>30</v>
      </c>
      <c r="K279" s="19">
        <v>4</v>
      </c>
      <c r="L279" s="19">
        <f t="shared" si="174"/>
        <v>100</v>
      </c>
      <c r="M279" s="19">
        <v>121</v>
      </c>
      <c r="N279" s="19">
        <v>111</v>
      </c>
      <c r="O279" s="19">
        <v>123</v>
      </c>
      <c r="P279" s="19">
        <v>112</v>
      </c>
      <c r="Q279" s="19">
        <f t="shared" si="175"/>
        <v>99</v>
      </c>
      <c r="R279" s="19">
        <f t="shared" si="176"/>
        <v>92</v>
      </c>
      <c r="S279" s="19">
        <v>20</v>
      </c>
      <c r="T279" s="19">
        <v>4</v>
      </c>
      <c r="U279" s="19">
        <f t="shared" si="177"/>
        <v>80</v>
      </c>
      <c r="V279" s="19">
        <v>132</v>
      </c>
      <c r="W279" s="23">
        <v>141</v>
      </c>
      <c r="X279" s="20">
        <f t="shared" si="178"/>
        <v>94</v>
      </c>
      <c r="Y279" s="42">
        <f t="shared" si="179"/>
        <v>87</v>
      </c>
      <c r="Z279" s="20">
        <f t="shared" si="180"/>
        <v>87</v>
      </c>
      <c r="AA279" s="19">
        <v>20</v>
      </c>
      <c r="AB279" s="19">
        <v>0</v>
      </c>
      <c r="AC279" s="19">
        <f t="shared" si="181"/>
        <v>0</v>
      </c>
      <c r="AD279" s="19">
        <v>20</v>
      </c>
      <c r="AE279" s="19">
        <v>1</v>
      </c>
      <c r="AF279" s="19">
        <f t="shared" si="182"/>
        <v>20</v>
      </c>
      <c r="AG279" s="19">
        <v>16</v>
      </c>
      <c r="AH279" s="19">
        <v>17</v>
      </c>
      <c r="AI279" s="20">
        <f t="shared" si="183"/>
        <v>94</v>
      </c>
      <c r="AJ279" s="42">
        <f t="shared" si="184"/>
        <v>36</v>
      </c>
      <c r="AK279" s="19">
        <v>137</v>
      </c>
      <c r="AL279" s="19">
        <v>141</v>
      </c>
      <c r="AM279" s="20">
        <f t="shared" si="185"/>
        <v>97</v>
      </c>
      <c r="AN279" s="19">
        <v>140</v>
      </c>
      <c r="AO279" s="19">
        <v>141</v>
      </c>
      <c r="AP279" s="20">
        <f t="shared" si="186"/>
        <v>99</v>
      </c>
      <c r="AQ279" s="19">
        <v>119</v>
      </c>
      <c r="AR279" s="19">
        <v>119</v>
      </c>
      <c r="AS279" s="20">
        <f t="shared" si="187"/>
        <v>100</v>
      </c>
      <c r="AT279" s="20">
        <f t="shared" si="188"/>
        <v>98</v>
      </c>
      <c r="AU279" s="19">
        <v>136</v>
      </c>
      <c r="AV279" s="19">
        <v>141</v>
      </c>
      <c r="AW279" s="20">
        <f t="shared" si="189"/>
        <v>96</v>
      </c>
      <c r="AX279" s="19">
        <v>137</v>
      </c>
      <c r="AY279" s="19">
        <v>141</v>
      </c>
      <c r="AZ279" s="20">
        <f t="shared" si="190"/>
        <v>97</v>
      </c>
      <c r="BA279" s="19">
        <v>138</v>
      </c>
      <c r="BB279" s="19">
        <v>141</v>
      </c>
      <c r="BC279" s="20">
        <f t="shared" si="191"/>
        <v>98</v>
      </c>
      <c r="BD279" s="20">
        <f t="shared" si="192"/>
        <v>97</v>
      </c>
      <c r="BE279" s="20">
        <f t="shared" si="193"/>
        <v>82</v>
      </c>
      <c r="BF279" s="24"/>
      <c r="BG279" s="19">
        <f t="shared" si="194"/>
        <v>349</v>
      </c>
      <c r="BH279" s="19">
        <f t="shared" si="195"/>
        <v>1</v>
      </c>
      <c r="BI279" s="19">
        <f t="shared" si="196"/>
        <v>52</v>
      </c>
      <c r="BJ279" s="19">
        <f t="shared" si="197"/>
        <v>253</v>
      </c>
      <c r="BK279" s="19">
        <f t="shared" si="198"/>
        <v>244</v>
      </c>
      <c r="BL279" s="19">
        <f t="shared" si="199"/>
        <v>75</v>
      </c>
      <c r="BM279" s="19">
        <f t="shared" si="200"/>
        <v>202</v>
      </c>
      <c r="BN279" s="19">
        <f t="shared" si="201"/>
        <v>269</v>
      </c>
      <c r="BO279" s="19">
        <f t="shared" si="202"/>
        <v>202</v>
      </c>
      <c r="BP279" s="19">
        <f t="shared" si="203"/>
        <v>98</v>
      </c>
      <c r="BQ279" s="19">
        <f t="shared" si="204"/>
        <v>112</v>
      </c>
      <c r="BR279" s="19">
        <f t="shared" si="205"/>
        <v>1</v>
      </c>
      <c r="BS279" s="19">
        <f t="shared" si="206"/>
        <v>203</v>
      </c>
      <c r="BT279" s="19">
        <f t="shared" si="207"/>
        <v>109</v>
      </c>
      <c r="BU279" s="19">
        <f t="shared" si="208"/>
        <v>159</v>
      </c>
      <c r="BV279" s="19">
        <f t="shared" si="209"/>
        <v>268</v>
      </c>
      <c r="BW279" s="19">
        <f t="shared" si="210"/>
        <v>244</v>
      </c>
      <c r="BX279" s="19">
        <f t="shared" si="211"/>
        <v>311</v>
      </c>
      <c r="BY279" s="19">
        <f t="shared" si="212"/>
        <v>72</v>
      </c>
      <c r="BZ279" s="19">
        <f t="shared" si="213"/>
        <v>163</v>
      </c>
      <c r="CA279" s="18">
        <f t="shared" si="172"/>
        <v>82</v>
      </c>
      <c r="CB279" s="19">
        <f t="shared" si="214"/>
        <v>15</v>
      </c>
    </row>
    <row r="280" spans="1:80" s="16" customFormat="1" x14ac:dyDescent="0.2">
      <c r="A280" s="21">
        <v>336</v>
      </c>
      <c r="B280" s="34">
        <v>6633007847</v>
      </c>
      <c r="C280" s="39" t="s">
        <v>511</v>
      </c>
      <c r="D280" s="5" t="s">
        <v>364</v>
      </c>
      <c r="E280" s="19">
        <v>9</v>
      </c>
      <c r="F280" s="19">
        <v>38</v>
      </c>
      <c r="G280" s="22">
        <v>11</v>
      </c>
      <c r="H280" s="22">
        <v>38</v>
      </c>
      <c r="I280" s="22">
        <f t="shared" si="173"/>
        <v>91</v>
      </c>
      <c r="J280" s="19">
        <v>30</v>
      </c>
      <c r="K280" s="19">
        <v>4</v>
      </c>
      <c r="L280" s="19">
        <f t="shared" si="174"/>
        <v>100</v>
      </c>
      <c r="M280" s="19">
        <v>144</v>
      </c>
      <c r="N280" s="19">
        <v>120</v>
      </c>
      <c r="O280" s="19">
        <v>151</v>
      </c>
      <c r="P280" s="19">
        <v>132</v>
      </c>
      <c r="Q280" s="19">
        <f t="shared" si="175"/>
        <v>93</v>
      </c>
      <c r="R280" s="19">
        <f t="shared" si="176"/>
        <v>95</v>
      </c>
      <c r="S280" s="19">
        <v>20</v>
      </c>
      <c r="T280" s="19">
        <v>5</v>
      </c>
      <c r="U280" s="19">
        <f t="shared" si="177"/>
        <v>100</v>
      </c>
      <c r="V280" s="19">
        <v>148</v>
      </c>
      <c r="W280" s="23">
        <v>180</v>
      </c>
      <c r="X280" s="20">
        <f t="shared" si="178"/>
        <v>82</v>
      </c>
      <c r="Y280" s="42">
        <f t="shared" si="179"/>
        <v>91</v>
      </c>
      <c r="Z280" s="20">
        <f t="shared" si="180"/>
        <v>91</v>
      </c>
      <c r="AA280" s="19">
        <v>20</v>
      </c>
      <c r="AB280" s="19">
        <v>0</v>
      </c>
      <c r="AC280" s="19">
        <f t="shared" si="181"/>
        <v>0</v>
      </c>
      <c r="AD280" s="19">
        <v>20</v>
      </c>
      <c r="AE280" s="19">
        <v>1</v>
      </c>
      <c r="AF280" s="19">
        <f t="shared" si="182"/>
        <v>20</v>
      </c>
      <c r="AG280" s="19">
        <v>3</v>
      </c>
      <c r="AH280" s="19">
        <v>3</v>
      </c>
      <c r="AI280" s="20">
        <f t="shared" si="183"/>
        <v>100</v>
      </c>
      <c r="AJ280" s="42">
        <f t="shared" si="184"/>
        <v>38</v>
      </c>
      <c r="AK280" s="19">
        <v>136</v>
      </c>
      <c r="AL280" s="19">
        <v>180</v>
      </c>
      <c r="AM280" s="20">
        <f t="shared" si="185"/>
        <v>76</v>
      </c>
      <c r="AN280" s="19">
        <v>178</v>
      </c>
      <c r="AO280" s="19">
        <v>180</v>
      </c>
      <c r="AP280" s="20">
        <f t="shared" si="186"/>
        <v>99</v>
      </c>
      <c r="AQ280" s="19">
        <v>127</v>
      </c>
      <c r="AR280" s="19">
        <v>127</v>
      </c>
      <c r="AS280" s="20">
        <f t="shared" si="187"/>
        <v>100</v>
      </c>
      <c r="AT280" s="20">
        <f t="shared" si="188"/>
        <v>90</v>
      </c>
      <c r="AU280" s="19">
        <v>177</v>
      </c>
      <c r="AV280" s="19">
        <v>180</v>
      </c>
      <c r="AW280" s="20">
        <f t="shared" si="189"/>
        <v>98</v>
      </c>
      <c r="AX280" s="19">
        <v>174</v>
      </c>
      <c r="AY280" s="19">
        <v>180</v>
      </c>
      <c r="AZ280" s="20">
        <f t="shared" si="190"/>
        <v>97</v>
      </c>
      <c r="BA280" s="19">
        <v>177</v>
      </c>
      <c r="BB280" s="19">
        <v>180</v>
      </c>
      <c r="BC280" s="20">
        <f t="shared" si="191"/>
        <v>98</v>
      </c>
      <c r="BD280" s="20">
        <f t="shared" si="192"/>
        <v>98</v>
      </c>
      <c r="BE280" s="20">
        <f t="shared" si="193"/>
        <v>82</v>
      </c>
      <c r="BF280" s="24"/>
      <c r="BG280" s="19">
        <f t="shared" si="194"/>
        <v>216</v>
      </c>
      <c r="BH280" s="19">
        <f t="shared" si="195"/>
        <v>1</v>
      </c>
      <c r="BI280" s="19">
        <f t="shared" si="196"/>
        <v>301</v>
      </c>
      <c r="BJ280" s="19">
        <f t="shared" si="197"/>
        <v>1</v>
      </c>
      <c r="BK280" s="19">
        <f t="shared" si="198"/>
        <v>187</v>
      </c>
      <c r="BL280" s="19">
        <f t="shared" si="199"/>
        <v>286</v>
      </c>
      <c r="BM280" s="19">
        <f t="shared" si="200"/>
        <v>202</v>
      </c>
      <c r="BN280" s="19">
        <f t="shared" si="201"/>
        <v>269</v>
      </c>
      <c r="BO280" s="19">
        <f t="shared" si="202"/>
        <v>1</v>
      </c>
      <c r="BP280" s="19">
        <f t="shared" si="203"/>
        <v>296</v>
      </c>
      <c r="BQ280" s="19">
        <f t="shared" si="204"/>
        <v>112</v>
      </c>
      <c r="BR280" s="19">
        <f t="shared" si="205"/>
        <v>1</v>
      </c>
      <c r="BS280" s="19">
        <f t="shared" si="206"/>
        <v>128</v>
      </c>
      <c r="BT280" s="19">
        <f t="shared" si="207"/>
        <v>109</v>
      </c>
      <c r="BU280" s="19">
        <f t="shared" si="208"/>
        <v>159</v>
      </c>
      <c r="BV280" s="19">
        <f t="shared" si="209"/>
        <v>142</v>
      </c>
      <c r="BW280" s="19">
        <f t="shared" si="210"/>
        <v>187</v>
      </c>
      <c r="BX280" s="19">
        <f t="shared" si="211"/>
        <v>280</v>
      </c>
      <c r="BY280" s="19">
        <f t="shared" si="212"/>
        <v>285</v>
      </c>
      <c r="BZ280" s="19">
        <f t="shared" si="213"/>
        <v>96</v>
      </c>
      <c r="CA280" s="18">
        <f t="shared" si="172"/>
        <v>82</v>
      </c>
      <c r="CB280" s="19">
        <f t="shared" si="214"/>
        <v>15</v>
      </c>
    </row>
    <row r="281" spans="1:80" s="16" customFormat="1" ht="30" x14ac:dyDescent="0.2">
      <c r="A281" s="21">
        <v>341</v>
      </c>
      <c r="B281" s="34">
        <v>6613004929</v>
      </c>
      <c r="C281" s="5" t="s">
        <v>455</v>
      </c>
      <c r="D281" s="5" t="s">
        <v>369</v>
      </c>
      <c r="E281" s="19">
        <v>8</v>
      </c>
      <c r="F281" s="19">
        <v>34</v>
      </c>
      <c r="G281" s="22">
        <v>9</v>
      </c>
      <c r="H281" s="22">
        <v>36</v>
      </c>
      <c r="I281" s="22">
        <f t="shared" si="173"/>
        <v>92</v>
      </c>
      <c r="J281" s="19">
        <v>30</v>
      </c>
      <c r="K281" s="19">
        <v>2</v>
      </c>
      <c r="L281" s="19">
        <f t="shared" si="174"/>
        <v>60</v>
      </c>
      <c r="M281" s="19">
        <v>17</v>
      </c>
      <c r="N281" s="19">
        <v>15</v>
      </c>
      <c r="O281" s="19">
        <v>17</v>
      </c>
      <c r="P281" s="19">
        <v>15</v>
      </c>
      <c r="Q281" s="19">
        <f t="shared" si="175"/>
        <v>100</v>
      </c>
      <c r="R281" s="19">
        <f t="shared" si="176"/>
        <v>86</v>
      </c>
      <c r="S281" s="19">
        <v>20</v>
      </c>
      <c r="T281" s="19">
        <v>4</v>
      </c>
      <c r="U281" s="19">
        <f t="shared" si="177"/>
        <v>80</v>
      </c>
      <c r="V281" s="19">
        <v>21</v>
      </c>
      <c r="W281" s="23">
        <v>21</v>
      </c>
      <c r="X281" s="20">
        <f t="shared" si="178"/>
        <v>100</v>
      </c>
      <c r="Y281" s="42">
        <f t="shared" si="179"/>
        <v>90</v>
      </c>
      <c r="Z281" s="20">
        <f t="shared" si="180"/>
        <v>90</v>
      </c>
      <c r="AA281" s="19">
        <v>20</v>
      </c>
      <c r="AB281" s="19">
        <v>0</v>
      </c>
      <c r="AC281" s="19">
        <f t="shared" si="181"/>
        <v>0</v>
      </c>
      <c r="AD281" s="19">
        <v>20</v>
      </c>
      <c r="AE281" s="19">
        <v>1</v>
      </c>
      <c r="AF281" s="19">
        <f t="shared" si="182"/>
        <v>20</v>
      </c>
      <c r="AG281" s="19">
        <v>2</v>
      </c>
      <c r="AH281" s="19">
        <v>2</v>
      </c>
      <c r="AI281" s="20">
        <f t="shared" si="183"/>
        <v>100</v>
      </c>
      <c r="AJ281" s="42">
        <f t="shared" si="184"/>
        <v>38</v>
      </c>
      <c r="AK281" s="19">
        <v>20</v>
      </c>
      <c r="AL281" s="19">
        <v>21</v>
      </c>
      <c r="AM281" s="20">
        <f t="shared" si="185"/>
        <v>95</v>
      </c>
      <c r="AN281" s="19">
        <v>21</v>
      </c>
      <c r="AO281" s="19">
        <v>21</v>
      </c>
      <c r="AP281" s="20">
        <f t="shared" si="186"/>
        <v>100</v>
      </c>
      <c r="AQ281" s="19">
        <v>18</v>
      </c>
      <c r="AR281" s="19">
        <v>18</v>
      </c>
      <c r="AS281" s="20">
        <f t="shared" si="187"/>
        <v>100</v>
      </c>
      <c r="AT281" s="20">
        <f t="shared" si="188"/>
        <v>98</v>
      </c>
      <c r="AU281" s="19">
        <v>21</v>
      </c>
      <c r="AV281" s="19">
        <v>21</v>
      </c>
      <c r="AW281" s="20">
        <f t="shared" si="189"/>
        <v>100</v>
      </c>
      <c r="AX281" s="19">
        <v>21</v>
      </c>
      <c r="AY281" s="19">
        <v>21</v>
      </c>
      <c r="AZ281" s="20">
        <f t="shared" si="190"/>
        <v>100</v>
      </c>
      <c r="BA281" s="19">
        <v>20</v>
      </c>
      <c r="BB281" s="19">
        <v>21</v>
      </c>
      <c r="BC281" s="20">
        <f t="shared" si="191"/>
        <v>95</v>
      </c>
      <c r="BD281" s="20">
        <f t="shared" si="192"/>
        <v>98</v>
      </c>
      <c r="BE281" s="20">
        <f t="shared" si="193"/>
        <v>82</v>
      </c>
      <c r="BF281" s="24"/>
      <c r="BG281" s="19">
        <f t="shared" si="194"/>
        <v>186</v>
      </c>
      <c r="BH281" s="19">
        <f t="shared" si="195"/>
        <v>355</v>
      </c>
      <c r="BI281" s="19">
        <f t="shared" si="196"/>
        <v>1</v>
      </c>
      <c r="BJ281" s="19">
        <f t="shared" si="197"/>
        <v>253</v>
      </c>
      <c r="BK281" s="19">
        <f t="shared" si="198"/>
        <v>204</v>
      </c>
      <c r="BL281" s="19">
        <f t="shared" si="199"/>
        <v>1</v>
      </c>
      <c r="BM281" s="19">
        <f t="shared" si="200"/>
        <v>202</v>
      </c>
      <c r="BN281" s="19">
        <f t="shared" si="201"/>
        <v>269</v>
      </c>
      <c r="BO281" s="19">
        <f t="shared" si="202"/>
        <v>1</v>
      </c>
      <c r="BP281" s="19">
        <f t="shared" si="203"/>
        <v>151</v>
      </c>
      <c r="BQ281" s="19">
        <f t="shared" si="204"/>
        <v>1</v>
      </c>
      <c r="BR281" s="19">
        <f t="shared" si="205"/>
        <v>1</v>
      </c>
      <c r="BS281" s="19">
        <f t="shared" si="206"/>
        <v>1</v>
      </c>
      <c r="BT281" s="19">
        <f t="shared" si="207"/>
        <v>1</v>
      </c>
      <c r="BU281" s="19">
        <f t="shared" si="208"/>
        <v>309</v>
      </c>
      <c r="BV281" s="19">
        <f t="shared" si="209"/>
        <v>338</v>
      </c>
      <c r="BW281" s="19">
        <f t="shared" si="210"/>
        <v>204</v>
      </c>
      <c r="BX281" s="19">
        <f t="shared" si="211"/>
        <v>280</v>
      </c>
      <c r="BY281" s="19">
        <f t="shared" si="212"/>
        <v>72</v>
      </c>
      <c r="BZ281" s="19">
        <f t="shared" si="213"/>
        <v>96</v>
      </c>
      <c r="CA281" s="18">
        <f t="shared" si="172"/>
        <v>82</v>
      </c>
      <c r="CB281" s="19">
        <f t="shared" si="214"/>
        <v>15</v>
      </c>
    </row>
    <row r="282" spans="1:80" s="16" customFormat="1" ht="30" x14ac:dyDescent="0.2">
      <c r="A282" s="21">
        <v>346</v>
      </c>
      <c r="B282" s="34">
        <v>6613003643</v>
      </c>
      <c r="C282" s="39" t="s">
        <v>507</v>
      </c>
      <c r="D282" s="5" t="s">
        <v>374</v>
      </c>
      <c r="E282" s="19">
        <v>8</v>
      </c>
      <c r="F282" s="19">
        <v>35</v>
      </c>
      <c r="G282" s="22">
        <v>9</v>
      </c>
      <c r="H282" s="22">
        <v>36</v>
      </c>
      <c r="I282" s="22">
        <f t="shared" si="173"/>
        <v>93</v>
      </c>
      <c r="J282" s="19">
        <v>30</v>
      </c>
      <c r="K282" s="19">
        <v>4</v>
      </c>
      <c r="L282" s="19">
        <f t="shared" si="174"/>
        <v>100</v>
      </c>
      <c r="M282" s="19">
        <v>106</v>
      </c>
      <c r="N282" s="19">
        <v>82</v>
      </c>
      <c r="O282" s="19">
        <v>116</v>
      </c>
      <c r="P282" s="19">
        <v>88</v>
      </c>
      <c r="Q282" s="19">
        <f t="shared" si="175"/>
        <v>92</v>
      </c>
      <c r="R282" s="19">
        <f t="shared" si="176"/>
        <v>95</v>
      </c>
      <c r="S282" s="19">
        <v>20</v>
      </c>
      <c r="T282" s="19">
        <v>4</v>
      </c>
      <c r="U282" s="19">
        <f t="shared" si="177"/>
        <v>80</v>
      </c>
      <c r="V282" s="19">
        <v>97</v>
      </c>
      <c r="W282" s="23">
        <v>127</v>
      </c>
      <c r="X282" s="20">
        <f t="shared" si="178"/>
        <v>76</v>
      </c>
      <c r="Y282" s="42">
        <f t="shared" si="179"/>
        <v>78</v>
      </c>
      <c r="Z282" s="20">
        <f t="shared" si="180"/>
        <v>78</v>
      </c>
      <c r="AA282" s="19">
        <v>20</v>
      </c>
      <c r="AB282" s="19">
        <v>1</v>
      </c>
      <c r="AC282" s="19">
        <f t="shared" si="181"/>
        <v>20</v>
      </c>
      <c r="AD282" s="19">
        <v>20</v>
      </c>
      <c r="AE282" s="19">
        <v>3</v>
      </c>
      <c r="AF282" s="19">
        <f t="shared" si="182"/>
        <v>60</v>
      </c>
      <c r="AG282" s="19">
        <v>8</v>
      </c>
      <c r="AH282" s="19">
        <v>8</v>
      </c>
      <c r="AI282" s="20">
        <f t="shared" si="183"/>
        <v>100</v>
      </c>
      <c r="AJ282" s="42">
        <f t="shared" si="184"/>
        <v>60</v>
      </c>
      <c r="AK282" s="19">
        <v>80</v>
      </c>
      <c r="AL282" s="19">
        <v>127</v>
      </c>
      <c r="AM282" s="20">
        <f t="shared" si="185"/>
        <v>63</v>
      </c>
      <c r="AN282" s="19">
        <v>126</v>
      </c>
      <c r="AO282" s="19">
        <v>127</v>
      </c>
      <c r="AP282" s="20">
        <f t="shared" si="186"/>
        <v>99</v>
      </c>
      <c r="AQ282" s="19">
        <v>89</v>
      </c>
      <c r="AR282" s="19">
        <v>90</v>
      </c>
      <c r="AS282" s="20">
        <f t="shared" si="187"/>
        <v>99</v>
      </c>
      <c r="AT282" s="20">
        <f t="shared" si="188"/>
        <v>85</v>
      </c>
      <c r="AU282" s="19">
        <v>110</v>
      </c>
      <c r="AV282" s="19">
        <v>127</v>
      </c>
      <c r="AW282" s="20">
        <f t="shared" si="189"/>
        <v>87</v>
      </c>
      <c r="AX282" s="19">
        <v>119</v>
      </c>
      <c r="AY282" s="19">
        <v>127</v>
      </c>
      <c r="AZ282" s="20">
        <f t="shared" si="190"/>
        <v>94</v>
      </c>
      <c r="BA282" s="19">
        <v>121</v>
      </c>
      <c r="BB282" s="19">
        <v>127</v>
      </c>
      <c r="BC282" s="20">
        <f t="shared" si="191"/>
        <v>95</v>
      </c>
      <c r="BD282" s="20">
        <f t="shared" si="192"/>
        <v>92</v>
      </c>
      <c r="BE282" s="20">
        <f t="shared" si="193"/>
        <v>82</v>
      </c>
      <c r="BF282" s="24"/>
      <c r="BG282" s="19">
        <f t="shared" si="194"/>
        <v>127</v>
      </c>
      <c r="BH282" s="19">
        <f t="shared" si="195"/>
        <v>1</v>
      </c>
      <c r="BI282" s="19">
        <f t="shared" si="196"/>
        <v>319</v>
      </c>
      <c r="BJ282" s="19">
        <f t="shared" si="197"/>
        <v>253</v>
      </c>
      <c r="BK282" s="19">
        <f t="shared" si="198"/>
        <v>318</v>
      </c>
      <c r="BL282" s="19">
        <f t="shared" si="199"/>
        <v>334</v>
      </c>
      <c r="BM282" s="19">
        <f t="shared" si="200"/>
        <v>117</v>
      </c>
      <c r="BN282" s="19">
        <f t="shared" si="201"/>
        <v>92</v>
      </c>
      <c r="BO282" s="19">
        <f t="shared" si="202"/>
        <v>1</v>
      </c>
      <c r="BP282" s="19">
        <f t="shared" si="203"/>
        <v>328</v>
      </c>
      <c r="BQ282" s="19">
        <f t="shared" si="204"/>
        <v>112</v>
      </c>
      <c r="BR282" s="19">
        <f t="shared" si="205"/>
        <v>112</v>
      </c>
      <c r="BS282" s="19">
        <f t="shared" si="206"/>
        <v>335</v>
      </c>
      <c r="BT282" s="19">
        <f t="shared" si="207"/>
        <v>227</v>
      </c>
      <c r="BU282" s="19">
        <f t="shared" si="208"/>
        <v>309</v>
      </c>
      <c r="BV282" s="19">
        <f t="shared" si="209"/>
        <v>142</v>
      </c>
      <c r="BW282" s="19">
        <f t="shared" si="210"/>
        <v>318</v>
      </c>
      <c r="BX282" s="19">
        <f t="shared" si="211"/>
        <v>112</v>
      </c>
      <c r="BY282" s="19">
        <f t="shared" si="212"/>
        <v>323</v>
      </c>
      <c r="BZ282" s="19">
        <f t="shared" si="213"/>
        <v>331</v>
      </c>
      <c r="CA282" s="18">
        <f t="shared" si="172"/>
        <v>82</v>
      </c>
      <c r="CB282" s="19">
        <f t="shared" si="214"/>
        <v>15</v>
      </c>
    </row>
    <row r="283" spans="1:80" s="16" customFormat="1" ht="30" x14ac:dyDescent="0.2">
      <c r="A283" s="21">
        <v>368</v>
      </c>
      <c r="B283" s="36">
        <v>6624007061</v>
      </c>
      <c r="C283" s="5" t="s">
        <v>445</v>
      </c>
      <c r="D283" s="5" t="s">
        <v>394</v>
      </c>
      <c r="E283" s="19">
        <v>10</v>
      </c>
      <c r="F283" s="19">
        <v>38</v>
      </c>
      <c r="G283" s="22">
        <v>11</v>
      </c>
      <c r="H283" s="22">
        <v>38</v>
      </c>
      <c r="I283" s="22">
        <f t="shared" si="173"/>
        <v>95</v>
      </c>
      <c r="J283" s="19">
        <v>30</v>
      </c>
      <c r="K283" s="19">
        <v>3</v>
      </c>
      <c r="L283" s="19">
        <f t="shared" si="174"/>
        <v>90</v>
      </c>
      <c r="M283" s="19">
        <v>41</v>
      </c>
      <c r="N283" s="19">
        <v>29</v>
      </c>
      <c r="O283" s="19">
        <v>43</v>
      </c>
      <c r="P283" s="19">
        <v>32</v>
      </c>
      <c r="Q283" s="19">
        <f t="shared" si="175"/>
        <v>93</v>
      </c>
      <c r="R283" s="19">
        <f t="shared" si="176"/>
        <v>93</v>
      </c>
      <c r="S283" s="19">
        <v>20</v>
      </c>
      <c r="T283" s="19">
        <v>5</v>
      </c>
      <c r="U283" s="19">
        <f t="shared" si="177"/>
        <v>100</v>
      </c>
      <c r="V283" s="19">
        <v>37</v>
      </c>
      <c r="W283" s="23">
        <v>47</v>
      </c>
      <c r="X283" s="20">
        <f t="shared" si="178"/>
        <v>79</v>
      </c>
      <c r="Y283" s="42">
        <f t="shared" si="179"/>
        <v>90</v>
      </c>
      <c r="Z283" s="20">
        <f t="shared" si="180"/>
        <v>90</v>
      </c>
      <c r="AA283" s="19">
        <v>20</v>
      </c>
      <c r="AB283" s="19">
        <v>0</v>
      </c>
      <c r="AC283" s="19">
        <f t="shared" si="181"/>
        <v>0</v>
      </c>
      <c r="AD283" s="19">
        <v>20</v>
      </c>
      <c r="AE283" s="19">
        <v>2</v>
      </c>
      <c r="AF283" s="19">
        <f t="shared" si="182"/>
        <v>40</v>
      </c>
      <c r="AG283" s="19">
        <v>1</v>
      </c>
      <c r="AH283" s="19">
        <v>2</v>
      </c>
      <c r="AI283" s="20">
        <f t="shared" si="183"/>
        <v>50</v>
      </c>
      <c r="AJ283" s="42">
        <f t="shared" si="184"/>
        <v>31</v>
      </c>
      <c r="AK283" s="19">
        <v>46</v>
      </c>
      <c r="AL283" s="19">
        <v>47</v>
      </c>
      <c r="AM283" s="20">
        <f t="shared" si="185"/>
        <v>98</v>
      </c>
      <c r="AN283" s="19">
        <v>46</v>
      </c>
      <c r="AO283" s="19">
        <v>47</v>
      </c>
      <c r="AP283" s="20">
        <f t="shared" si="186"/>
        <v>98</v>
      </c>
      <c r="AQ283" s="19">
        <v>34</v>
      </c>
      <c r="AR283" s="19">
        <v>35</v>
      </c>
      <c r="AS283" s="20">
        <f t="shared" si="187"/>
        <v>97</v>
      </c>
      <c r="AT283" s="20">
        <f t="shared" si="188"/>
        <v>98</v>
      </c>
      <c r="AU283" s="19">
        <v>46</v>
      </c>
      <c r="AV283" s="19">
        <v>47</v>
      </c>
      <c r="AW283" s="20">
        <f t="shared" si="189"/>
        <v>98</v>
      </c>
      <c r="AX283" s="19">
        <v>46</v>
      </c>
      <c r="AY283" s="19">
        <v>47</v>
      </c>
      <c r="AZ283" s="20">
        <f t="shared" si="190"/>
        <v>98</v>
      </c>
      <c r="BA283" s="19">
        <v>47</v>
      </c>
      <c r="BB283" s="19">
        <v>47</v>
      </c>
      <c r="BC283" s="20">
        <f t="shared" si="191"/>
        <v>100</v>
      </c>
      <c r="BD283" s="20">
        <f t="shared" si="192"/>
        <v>99</v>
      </c>
      <c r="BE283" s="20">
        <f t="shared" si="193"/>
        <v>82</v>
      </c>
      <c r="BF283" s="24"/>
      <c r="BG283" s="19">
        <f t="shared" si="194"/>
        <v>41</v>
      </c>
      <c r="BH283" s="19">
        <f t="shared" si="195"/>
        <v>239</v>
      </c>
      <c r="BI283" s="19">
        <f t="shared" si="196"/>
        <v>301</v>
      </c>
      <c r="BJ283" s="19">
        <f t="shared" si="197"/>
        <v>1</v>
      </c>
      <c r="BK283" s="19">
        <f t="shared" si="198"/>
        <v>204</v>
      </c>
      <c r="BL283" s="19">
        <f t="shared" si="199"/>
        <v>314</v>
      </c>
      <c r="BM283" s="19">
        <f t="shared" si="200"/>
        <v>202</v>
      </c>
      <c r="BN283" s="19">
        <f t="shared" si="201"/>
        <v>185</v>
      </c>
      <c r="BO283" s="19">
        <f t="shared" si="202"/>
        <v>343</v>
      </c>
      <c r="BP283" s="19">
        <f t="shared" si="203"/>
        <v>65</v>
      </c>
      <c r="BQ283" s="19">
        <f t="shared" si="204"/>
        <v>198</v>
      </c>
      <c r="BR283" s="19">
        <f t="shared" si="205"/>
        <v>233</v>
      </c>
      <c r="BS283" s="19">
        <f t="shared" si="206"/>
        <v>128</v>
      </c>
      <c r="BT283" s="19">
        <f t="shared" si="207"/>
        <v>76</v>
      </c>
      <c r="BU283" s="19">
        <f t="shared" si="208"/>
        <v>1</v>
      </c>
      <c r="BV283" s="19">
        <f t="shared" si="209"/>
        <v>239</v>
      </c>
      <c r="BW283" s="19">
        <f t="shared" si="210"/>
        <v>204</v>
      </c>
      <c r="BX283" s="19">
        <f t="shared" si="211"/>
        <v>324</v>
      </c>
      <c r="BY283" s="19">
        <f t="shared" si="212"/>
        <v>72</v>
      </c>
      <c r="BZ283" s="19">
        <f t="shared" si="213"/>
        <v>36</v>
      </c>
      <c r="CA283" s="18">
        <f t="shared" si="172"/>
        <v>82</v>
      </c>
      <c r="CB283" s="19">
        <f t="shared" si="214"/>
        <v>15</v>
      </c>
    </row>
    <row r="284" spans="1:80" s="16" customFormat="1" x14ac:dyDescent="0.2">
      <c r="A284" s="21">
        <v>370</v>
      </c>
      <c r="B284" s="34">
        <v>6627008899</v>
      </c>
      <c r="C284" s="5" t="s">
        <v>425</v>
      </c>
      <c r="D284" s="5" t="s">
        <v>396</v>
      </c>
      <c r="E284" s="19">
        <v>10</v>
      </c>
      <c r="F284" s="19">
        <v>38</v>
      </c>
      <c r="G284" s="22">
        <v>11</v>
      </c>
      <c r="H284" s="22">
        <v>38</v>
      </c>
      <c r="I284" s="22">
        <f t="shared" si="173"/>
        <v>95</v>
      </c>
      <c r="J284" s="19">
        <v>30</v>
      </c>
      <c r="K284" s="19">
        <v>4</v>
      </c>
      <c r="L284" s="19">
        <f t="shared" si="174"/>
        <v>100</v>
      </c>
      <c r="M284" s="19">
        <v>339</v>
      </c>
      <c r="N284" s="19">
        <v>309</v>
      </c>
      <c r="O284" s="19">
        <v>348</v>
      </c>
      <c r="P284" s="19">
        <v>319</v>
      </c>
      <c r="Q284" s="19">
        <f t="shared" si="175"/>
        <v>97</v>
      </c>
      <c r="R284" s="19">
        <f t="shared" si="176"/>
        <v>97</v>
      </c>
      <c r="S284" s="19">
        <v>20</v>
      </c>
      <c r="T284" s="19">
        <v>3</v>
      </c>
      <c r="U284" s="19">
        <f t="shared" si="177"/>
        <v>60</v>
      </c>
      <c r="V284" s="19">
        <v>349</v>
      </c>
      <c r="W284" s="23">
        <v>414</v>
      </c>
      <c r="X284" s="20">
        <f t="shared" si="178"/>
        <v>84</v>
      </c>
      <c r="Y284" s="42">
        <f t="shared" si="179"/>
        <v>72</v>
      </c>
      <c r="Z284" s="20">
        <f t="shared" si="180"/>
        <v>72</v>
      </c>
      <c r="AA284" s="19">
        <v>20</v>
      </c>
      <c r="AB284" s="19">
        <v>1</v>
      </c>
      <c r="AC284" s="19">
        <f t="shared" si="181"/>
        <v>20</v>
      </c>
      <c r="AD284" s="19">
        <v>20</v>
      </c>
      <c r="AE284" s="19">
        <v>2</v>
      </c>
      <c r="AF284" s="19">
        <f t="shared" si="182"/>
        <v>40</v>
      </c>
      <c r="AG284" s="19">
        <v>21</v>
      </c>
      <c r="AH284" s="19">
        <v>25</v>
      </c>
      <c r="AI284" s="20">
        <f t="shared" si="183"/>
        <v>84</v>
      </c>
      <c r="AJ284" s="42">
        <f t="shared" si="184"/>
        <v>47</v>
      </c>
      <c r="AK284" s="19">
        <v>389</v>
      </c>
      <c r="AL284" s="19">
        <v>414</v>
      </c>
      <c r="AM284" s="20">
        <f t="shared" si="185"/>
        <v>94</v>
      </c>
      <c r="AN284" s="19">
        <v>410</v>
      </c>
      <c r="AO284" s="19">
        <v>414</v>
      </c>
      <c r="AP284" s="20">
        <f t="shared" si="186"/>
        <v>99</v>
      </c>
      <c r="AQ284" s="19">
        <v>290</v>
      </c>
      <c r="AR284" s="19">
        <v>306</v>
      </c>
      <c r="AS284" s="20">
        <f t="shared" si="187"/>
        <v>95</v>
      </c>
      <c r="AT284" s="20">
        <f t="shared" si="188"/>
        <v>96</v>
      </c>
      <c r="AU284" s="19">
        <v>405</v>
      </c>
      <c r="AV284" s="19">
        <v>414</v>
      </c>
      <c r="AW284" s="20">
        <f t="shared" si="189"/>
        <v>98</v>
      </c>
      <c r="AX284" s="19">
        <v>397</v>
      </c>
      <c r="AY284" s="19">
        <v>414</v>
      </c>
      <c r="AZ284" s="20">
        <f t="shared" si="190"/>
        <v>96</v>
      </c>
      <c r="BA284" s="19">
        <v>409</v>
      </c>
      <c r="BB284" s="19">
        <v>414</v>
      </c>
      <c r="BC284" s="20">
        <f t="shared" si="191"/>
        <v>99</v>
      </c>
      <c r="BD284" s="20">
        <f t="shared" si="192"/>
        <v>98</v>
      </c>
      <c r="BE284" s="20">
        <f t="shared" si="193"/>
        <v>82</v>
      </c>
      <c r="BF284" s="24"/>
      <c r="BG284" s="19">
        <f t="shared" si="194"/>
        <v>41</v>
      </c>
      <c r="BH284" s="19">
        <f t="shared" si="195"/>
        <v>1</v>
      </c>
      <c r="BI284" s="19">
        <f t="shared" si="196"/>
        <v>144</v>
      </c>
      <c r="BJ284" s="19">
        <f t="shared" si="197"/>
        <v>319</v>
      </c>
      <c r="BK284" s="19">
        <f t="shared" si="198"/>
        <v>331</v>
      </c>
      <c r="BL284" s="19">
        <f t="shared" si="199"/>
        <v>251</v>
      </c>
      <c r="BM284" s="19">
        <f t="shared" si="200"/>
        <v>117</v>
      </c>
      <c r="BN284" s="19">
        <f t="shared" si="201"/>
        <v>185</v>
      </c>
      <c r="BO284" s="19">
        <f t="shared" si="202"/>
        <v>263</v>
      </c>
      <c r="BP284" s="19">
        <f t="shared" si="203"/>
        <v>175</v>
      </c>
      <c r="BQ284" s="19">
        <f t="shared" si="204"/>
        <v>112</v>
      </c>
      <c r="BR284" s="19">
        <f t="shared" si="205"/>
        <v>306</v>
      </c>
      <c r="BS284" s="19">
        <f t="shared" si="206"/>
        <v>128</v>
      </c>
      <c r="BT284" s="19">
        <f t="shared" si="207"/>
        <v>153</v>
      </c>
      <c r="BU284" s="19">
        <f t="shared" si="208"/>
        <v>97</v>
      </c>
      <c r="BV284" s="19">
        <f t="shared" si="209"/>
        <v>59</v>
      </c>
      <c r="BW284" s="19">
        <f t="shared" si="210"/>
        <v>331</v>
      </c>
      <c r="BX284" s="19">
        <f t="shared" si="211"/>
        <v>211</v>
      </c>
      <c r="BY284" s="19">
        <f t="shared" si="212"/>
        <v>160</v>
      </c>
      <c r="BZ284" s="19">
        <f t="shared" si="213"/>
        <v>96</v>
      </c>
      <c r="CA284" s="18">
        <f t="shared" si="172"/>
        <v>82</v>
      </c>
      <c r="CB284" s="19">
        <f t="shared" si="214"/>
        <v>15</v>
      </c>
    </row>
    <row r="285" spans="1:80" s="16" customFormat="1" ht="45" x14ac:dyDescent="0.2">
      <c r="A285" s="21">
        <v>21</v>
      </c>
      <c r="B285" s="34">
        <v>6658243934</v>
      </c>
      <c r="C285" s="5" t="s">
        <v>504</v>
      </c>
      <c r="D285" s="6" t="s">
        <v>58</v>
      </c>
      <c r="E285" s="19">
        <v>1</v>
      </c>
      <c r="F285" s="19">
        <v>30.5</v>
      </c>
      <c r="G285" s="22">
        <v>11</v>
      </c>
      <c r="H285" s="22">
        <v>38</v>
      </c>
      <c r="I285" s="22">
        <f t="shared" si="173"/>
        <v>45</v>
      </c>
      <c r="J285" s="19">
        <v>30</v>
      </c>
      <c r="K285" s="19">
        <v>3</v>
      </c>
      <c r="L285" s="19">
        <f t="shared" si="174"/>
        <v>90</v>
      </c>
      <c r="M285" s="19">
        <v>106</v>
      </c>
      <c r="N285" s="19">
        <v>112</v>
      </c>
      <c r="O285" s="19">
        <v>109</v>
      </c>
      <c r="P285" s="19">
        <v>117</v>
      </c>
      <c r="Q285" s="19">
        <f t="shared" si="175"/>
        <v>96</v>
      </c>
      <c r="R285" s="19">
        <f t="shared" si="176"/>
        <v>79</v>
      </c>
      <c r="S285" s="19">
        <v>20</v>
      </c>
      <c r="T285" s="19">
        <v>5</v>
      </c>
      <c r="U285" s="19">
        <f t="shared" si="177"/>
        <v>100</v>
      </c>
      <c r="V285" s="19">
        <v>97</v>
      </c>
      <c r="W285" s="23">
        <v>128</v>
      </c>
      <c r="X285" s="20">
        <f t="shared" si="178"/>
        <v>76</v>
      </c>
      <c r="Y285" s="42">
        <f t="shared" si="179"/>
        <v>88</v>
      </c>
      <c r="Z285" s="20">
        <f t="shared" si="180"/>
        <v>88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3</v>
      </c>
      <c r="AF285" s="19">
        <f t="shared" si="182"/>
        <v>60</v>
      </c>
      <c r="AG285" s="19">
        <v>3</v>
      </c>
      <c r="AH285" s="19">
        <v>3</v>
      </c>
      <c r="AI285" s="20">
        <f t="shared" si="183"/>
        <v>100</v>
      </c>
      <c r="AJ285" s="42">
        <f t="shared" si="184"/>
        <v>54</v>
      </c>
      <c r="AK285" s="19">
        <v>86</v>
      </c>
      <c r="AL285" s="19">
        <v>128</v>
      </c>
      <c r="AM285" s="20">
        <f t="shared" si="185"/>
        <v>67</v>
      </c>
      <c r="AN285" s="19">
        <v>127</v>
      </c>
      <c r="AO285" s="19">
        <v>128</v>
      </c>
      <c r="AP285" s="20">
        <f t="shared" si="186"/>
        <v>99</v>
      </c>
      <c r="AQ285" s="19">
        <v>104</v>
      </c>
      <c r="AR285" s="19">
        <v>105</v>
      </c>
      <c r="AS285" s="20">
        <f t="shared" si="187"/>
        <v>99</v>
      </c>
      <c r="AT285" s="20">
        <f t="shared" si="188"/>
        <v>86</v>
      </c>
      <c r="AU285" s="19">
        <v>120</v>
      </c>
      <c r="AV285" s="19">
        <v>128</v>
      </c>
      <c r="AW285" s="20">
        <f t="shared" si="189"/>
        <v>94</v>
      </c>
      <c r="AX285" s="19">
        <v>128</v>
      </c>
      <c r="AY285" s="19">
        <v>128</v>
      </c>
      <c r="AZ285" s="20">
        <f t="shared" si="190"/>
        <v>100</v>
      </c>
      <c r="BA285" s="19">
        <v>127</v>
      </c>
      <c r="BB285" s="19">
        <v>128</v>
      </c>
      <c r="BC285" s="20">
        <f t="shared" si="191"/>
        <v>99</v>
      </c>
      <c r="BD285" s="20">
        <f t="shared" si="192"/>
        <v>98</v>
      </c>
      <c r="BE285" s="20">
        <f t="shared" si="193"/>
        <v>81</v>
      </c>
      <c r="BF285" s="24"/>
      <c r="BG285" s="19">
        <f t="shared" si="194"/>
        <v>375</v>
      </c>
      <c r="BH285" s="19">
        <f t="shared" si="195"/>
        <v>239</v>
      </c>
      <c r="BI285" s="19">
        <f t="shared" si="196"/>
        <v>181</v>
      </c>
      <c r="BJ285" s="19">
        <f t="shared" si="197"/>
        <v>1</v>
      </c>
      <c r="BK285" s="19">
        <f t="shared" si="198"/>
        <v>232</v>
      </c>
      <c r="BL285" s="19">
        <f t="shared" si="199"/>
        <v>334</v>
      </c>
      <c r="BM285" s="19">
        <f t="shared" si="200"/>
        <v>202</v>
      </c>
      <c r="BN285" s="19">
        <f t="shared" si="201"/>
        <v>92</v>
      </c>
      <c r="BO285" s="19">
        <f t="shared" si="202"/>
        <v>1</v>
      </c>
      <c r="BP285" s="19">
        <f t="shared" si="203"/>
        <v>324</v>
      </c>
      <c r="BQ285" s="19">
        <f t="shared" si="204"/>
        <v>112</v>
      </c>
      <c r="BR285" s="19">
        <f t="shared" si="205"/>
        <v>112</v>
      </c>
      <c r="BS285" s="19">
        <f t="shared" si="206"/>
        <v>268</v>
      </c>
      <c r="BT285" s="19">
        <f t="shared" si="207"/>
        <v>1</v>
      </c>
      <c r="BU285" s="19">
        <f t="shared" si="208"/>
        <v>97</v>
      </c>
      <c r="BV285" s="19">
        <f t="shared" si="209"/>
        <v>367</v>
      </c>
      <c r="BW285" s="19">
        <f t="shared" si="210"/>
        <v>232</v>
      </c>
      <c r="BX285" s="19">
        <f t="shared" si="211"/>
        <v>142</v>
      </c>
      <c r="BY285" s="19">
        <f t="shared" si="212"/>
        <v>320</v>
      </c>
      <c r="BZ285" s="19">
        <f t="shared" si="213"/>
        <v>96</v>
      </c>
      <c r="CA285" s="18">
        <f t="shared" si="172"/>
        <v>81</v>
      </c>
      <c r="CB285" s="19">
        <f t="shared" si="214"/>
        <v>16</v>
      </c>
    </row>
    <row r="286" spans="1:80" s="16" customFormat="1" ht="45" x14ac:dyDescent="0.2">
      <c r="A286" s="21">
        <v>61</v>
      </c>
      <c r="B286" s="34">
        <v>6670109766</v>
      </c>
      <c r="C286" s="5" t="s">
        <v>504</v>
      </c>
      <c r="D286" s="6" t="s">
        <v>98</v>
      </c>
      <c r="E286" s="19">
        <v>10</v>
      </c>
      <c r="F286" s="19">
        <v>38</v>
      </c>
      <c r="G286" s="22">
        <v>11</v>
      </c>
      <c r="H286" s="22">
        <v>38</v>
      </c>
      <c r="I286" s="22">
        <f t="shared" si="173"/>
        <v>95</v>
      </c>
      <c r="J286" s="19">
        <v>30</v>
      </c>
      <c r="K286" s="19">
        <v>3</v>
      </c>
      <c r="L286" s="19">
        <f t="shared" si="174"/>
        <v>90</v>
      </c>
      <c r="M286" s="19">
        <v>238</v>
      </c>
      <c r="N286" s="19">
        <v>251</v>
      </c>
      <c r="O286" s="19">
        <v>251</v>
      </c>
      <c r="P286" s="19">
        <v>268</v>
      </c>
      <c r="Q286" s="19">
        <f t="shared" si="175"/>
        <v>94</v>
      </c>
      <c r="R286" s="19">
        <f t="shared" si="176"/>
        <v>93</v>
      </c>
      <c r="S286" s="19">
        <v>20</v>
      </c>
      <c r="T286" s="19">
        <v>5</v>
      </c>
      <c r="U286" s="19">
        <f t="shared" si="177"/>
        <v>100</v>
      </c>
      <c r="V286" s="19">
        <v>308</v>
      </c>
      <c r="W286" s="23">
        <v>371</v>
      </c>
      <c r="X286" s="20">
        <f t="shared" si="178"/>
        <v>83</v>
      </c>
      <c r="Y286" s="42">
        <f t="shared" si="179"/>
        <v>92</v>
      </c>
      <c r="Z286" s="20">
        <f t="shared" si="180"/>
        <v>92</v>
      </c>
      <c r="AA286" s="19">
        <v>20</v>
      </c>
      <c r="AB286" s="19">
        <v>0</v>
      </c>
      <c r="AC286" s="19">
        <f t="shared" si="181"/>
        <v>0</v>
      </c>
      <c r="AD286" s="19">
        <v>20</v>
      </c>
      <c r="AE286" s="19">
        <v>0</v>
      </c>
      <c r="AF286" s="19">
        <f t="shared" si="182"/>
        <v>0</v>
      </c>
      <c r="AG286" s="19">
        <v>6</v>
      </c>
      <c r="AH286" s="19">
        <v>7</v>
      </c>
      <c r="AI286" s="20">
        <f t="shared" si="183"/>
        <v>86</v>
      </c>
      <c r="AJ286" s="42">
        <f t="shared" si="184"/>
        <v>26</v>
      </c>
      <c r="AK286" s="19">
        <v>351</v>
      </c>
      <c r="AL286" s="19">
        <v>371</v>
      </c>
      <c r="AM286" s="20">
        <f t="shared" si="185"/>
        <v>95</v>
      </c>
      <c r="AN286" s="19">
        <v>366</v>
      </c>
      <c r="AO286" s="19">
        <v>371</v>
      </c>
      <c r="AP286" s="20">
        <f t="shared" si="186"/>
        <v>99</v>
      </c>
      <c r="AQ286" s="19">
        <v>191</v>
      </c>
      <c r="AR286" s="19">
        <v>199</v>
      </c>
      <c r="AS286" s="20">
        <f t="shared" si="187"/>
        <v>96</v>
      </c>
      <c r="AT286" s="20">
        <f t="shared" si="188"/>
        <v>97</v>
      </c>
      <c r="AU286" s="19">
        <v>362</v>
      </c>
      <c r="AV286" s="19">
        <v>371</v>
      </c>
      <c r="AW286" s="20">
        <f t="shared" si="189"/>
        <v>98</v>
      </c>
      <c r="AX286" s="19">
        <v>355</v>
      </c>
      <c r="AY286" s="19">
        <v>371</v>
      </c>
      <c r="AZ286" s="20">
        <f t="shared" si="190"/>
        <v>96</v>
      </c>
      <c r="BA286" s="19">
        <v>363</v>
      </c>
      <c r="BB286" s="19">
        <v>371</v>
      </c>
      <c r="BC286" s="20">
        <f t="shared" si="191"/>
        <v>98</v>
      </c>
      <c r="BD286" s="20">
        <f t="shared" si="192"/>
        <v>98</v>
      </c>
      <c r="BE286" s="20">
        <f t="shared" si="193"/>
        <v>81</v>
      </c>
      <c r="BF286" s="24"/>
      <c r="BG286" s="19">
        <f t="shared" si="194"/>
        <v>41</v>
      </c>
      <c r="BH286" s="19">
        <f t="shared" si="195"/>
        <v>239</v>
      </c>
      <c r="BI286" s="19">
        <f t="shared" si="196"/>
        <v>272</v>
      </c>
      <c r="BJ286" s="19">
        <f t="shared" si="197"/>
        <v>1</v>
      </c>
      <c r="BK286" s="19">
        <f t="shared" si="198"/>
        <v>165</v>
      </c>
      <c r="BL286" s="19">
        <f t="shared" si="199"/>
        <v>271</v>
      </c>
      <c r="BM286" s="19">
        <f t="shared" si="200"/>
        <v>202</v>
      </c>
      <c r="BN286" s="19">
        <f t="shared" si="201"/>
        <v>339</v>
      </c>
      <c r="BO286" s="19">
        <f t="shared" si="202"/>
        <v>254</v>
      </c>
      <c r="BP286" s="19">
        <f t="shared" si="203"/>
        <v>151</v>
      </c>
      <c r="BQ286" s="19">
        <f t="shared" si="204"/>
        <v>112</v>
      </c>
      <c r="BR286" s="19">
        <f t="shared" si="205"/>
        <v>270</v>
      </c>
      <c r="BS286" s="19">
        <f t="shared" si="206"/>
        <v>128</v>
      </c>
      <c r="BT286" s="19">
        <f t="shared" si="207"/>
        <v>153</v>
      </c>
      <c r="BU286" s="19">
        <f t="shared" si="208"/>
        <v>159</v>
      </c>
      <c r="BV286" s="19">
        <f t="shared" si="209"/>
        <v>239</v>
      </c>
      <c r="BW286" s="19">
        <f t="shared" si="210"/>
        <v>165</v>
      </c>
      <c r="BX286" s="19">
        <f t="shared" si="211"/>
        <v>354</v>
      </c>
      <c r="BY286" s="19">
        <f t="shared" si="212"/>
        <v>122</v>
      </c>
      <c r="BZ286" s="19">
        <f t="shared" si="213"/>
        <v>96</v>
      </c>
      <c r="CA286" s="18">
        <f t="shared" si="172"/>
        <v>81</v>
      </c>
      <c r="CB286" s="19">
        <f t="shared" si="214"/>
        <v>16</v>
      </c>
    </row>
    <row r="287" spans="1:80" s="16" customFormat="1" x14ac:dyDescent="0.2">
      <c r="A287" s="21">
        <v>95</v>
      </c>
      <c r="B287" s="34">
        <v>6623006724</v>
      </c>
      <c r="C287" s="5" t="s">
        <v>418</v>
      </c>
      <c r="D287" s="5" t="s">
        <v>132</v>
      </c>
      <c r="E287" s="19">
        <v>8</v>
      </c>
      <c r="F287" s="19">
        <v>9.5</v>
      </c>
      <c r="G287" s="22">
        <v>11</v>
      </c>
      <c r="H287" s="22">
        <v>37</v>
      </c>
      <c r="I287" s="22">
        <f t="shared" si="173"/>
        <v>49</v>
      </c>
      <c r="J287" s="19">
        <v>30</v>
      </c>
      <c r="K287" s="19">
        <v>4</v>
      </c>
      <c r="L287" s="19">
        <f t="shared" si="174"/>
        <v>100</v>
      </c>
      <c r="M287" s="19">
        <v>252</v>
      </c>
      <c r="N287" s="19">
        <v>150</v>
      </c>
      <c r="O287" s="19">
        <v>281</v>
      </c>
      <c r="P287" s="19">
        <v>200</v>
      </c>
      <c r="Q287" s="19">
        <f t="shared" si="175"/>
        <v>82</v>
      </c>
      <c r="R287" s="19">
        <f t="shared" si="176"/>
        <v>78</v>
      </c>
      <c r="S287" s="19">
        <v>20</v>
      </c>
      <c r="T287" s="19">
        <v>5</v>
      </c>
      <c r="U287" s="19">
        <f t="shared" si="177"/>
        <v>100</v>
      </c>
      <c r="V287" s="19">
        <v>256</v>
      </c>
      <c r="W287" s="23">
        <v>299</v>
      </c>
      <c r="X287" s="20">
        <f t="shared" si="178"/>
        <v>86</v>
      </c>
      <c r="Y287" s="42">
        <f t="shared" si="179"/>
        <v>93</v>
      </c>
      <c r="Z287" s="20">
        <f t="shared" si="180"/>
        <v>93</v>
      </c>
      <c r="AA287" s="19">
        <v>20</v>
      </c>
      <c r="AB287" s="19">
        <v>0</v>
      </c>
      <c r="AC287" s="19">
        <f t="shared" si="181"/>
        <v>0</v>
      </c>
      <c r="AD287" s="19">
        <v>20</v>
      </c>
      <c r="AE287" s="19">
        <v>4</v>
      </c>
      <c r="AF287" s="19">
        <f t="shared" si="182"/>
        <v>80</v>
      </c>
      <c r="AG287" s="19">
        <v>28</v>
      </c>
      <c r="AH287" s="19">
        <v>28</v>
      </c>
      <c r="AI287" s="20">
        <f t="shared" si="183"/>
        <v>100</v>
      </c>
      <c r="AJ287" s="42">
        <f t="shared" si="184"/>
        <v>62</v>
      </c>
      <c r="AK287" s="19">
        <v>228</v>
      </c>
      <c r="AL287" s="19">
        <v>299</v>
      </c>
      <c r="AM287" s="20">
        <f t="shared" si="185"/>
        <v>76</v>
      </c>
      <c r="AN287" s="19">
        <v>292</v>
      </c>
      <c r="AO287" s="19">
        <v>299</v>
      </c>
      <c r="AP287" s="20">
        <f t="shared" si="186"/>
        <v>98</v>
      </c>
      <c r="AQ287" s="19">
        <v>165</v>
      </c>
      <c r="AR287" s="19">
        <v>184</v>
      </c>
      <c r="AS287" s="20">
        <f t="shared" si="187"/>
        <v>90</v>
      </c>
      <c r="AT287" s="20">
        <f t="shared" si="188"/>
        <v>88</v>
      </c>
      <c r="AU287" s="19">
        <v>241</v>
      </c>
      <c r="AV287" s="19">
        <v>299</v>
      </c>
      <c r="AW287" s="20">
        <f t="shared" si="189"/>
        <v>81</v>
      </c>
      <c r="AX287" s="19">
        <v>249</v>
      </c>
      <c r="AY287" s="19">
        <v>299</v>
      </c>
      <c r="AZ287" s="20">
        <f t="shared" si="190"/>
        <v>83</v>
      </c>
      <c r="BA287" s="19">
        <v>270</v>
      </c>
      <c r="BB287" s="19">
        <v>299</v>
      </c>
      <c r="BC287" s="20">
        <f t="shared" si="191"/>
        <v>90</v>
      </c>
      <c r="BD287" s="20">
        <f t="shared" si="192"/>
        <v>86</v>
      </c>
      <c r="BE287" s="20">
        <f t="shared" si="193"/>
        <v>81</v>
      </c>
      <c r="BF287" s="24"/>
      <c r="BG287" s="19">
        <f t="shared" si="194"/>
        <v>369</v>
      </c>
      <c r="BH287" s="19">
        <f t="shared" si="195"/>
        <v>1</v>
      </c>
      <c r="BI287" s="19">
        <f t="shared" si="196"/>
        <v>376</v>
      </c>
      <c r="BJ287" s="19">
        <f t="shared" si="197"/>
        <v>1</v>
      </c>
      <c r="BK287" s="19">
        <f t="shared" si="198"/>
        <v>147</v>
      </c>
      <c r="BL287" s="19">
        <f t="shared" si="199"/>
        <v>218</v>
      </c>
      <c r="BM287" s="19">
        <f t="shared" si="200"/>
        <v>202</v>
      </c>
      <c r="BN287" s="19">
        <f t="shared" si="201"/>
        <v>41</v>
      </c>
      <c r="BO287" s="19">
        <f t="shared" si="202"/>
        <v>1</v>
      </c>
      <c r="BP287" s="19">
        <f t="shared" si="203"/>
        <v>296</v>
      </c>
      <c r="BQ287" s="19">
        <f t="shared" si="204"/>
        <v>198</v>
      </c>
      <c r="BR287" s="19">
        <f t="shared" si="205"/>
        <v>361</v>
      </c>
      <c r="BS287" s="19">
        <f t="shared" si="206"/>
        <v>356</v>
      </c>
      <c r="BT287" s="19">
        <f t="shared" si="207"/>
        <v>372</v>
      </c>
      <c r="BU287" s="19">
        <f t="shared" si="208"/>
        <v>365</v>
      </c>
      <c r="BV287" s="19">
        <f t="shared" si="209"/>
        <v>370</v>
      </c>
      <c r="BW287" s="19">
        <f t="shared" si="210"/>
        <v>147</v>
      </c>
      <c r="BX287" s="19">
        <f t="shared" si="211"/>
        <v>98</v>
      </c>
      <c r="BY287" s="19">
        <f t="shared" si="212"/>
        <v>296</v>
      </c>
      <c r="BZ287" s="19">
        <f t="shared" si="213"/>
        <v>370</v>
      </c>
      <c r="CA287" s="18">
        <f t="shared" si="172"/>
        <v>81</v>
      </c>
      <c r="CB287" s="19">
        <f t="shared" si="214"/>
        <v>16</v>
      </c>
    </row>
    <row r="288" spans="1:80" s="16" customFormat="1" ht="30" x14ac:dyDescent="0.2">
      <c r="A288" s="21">
        <v>110</v>
      </c>
      <c r="B288" s="34">
        <v>6646013140</v>
      </c>
      <c r="C288" s="5" t="s">
        <v>421</v>
      </c>
      <c r="D288" s="5" t="s">
        <v>147</v>
      </c>
      <c r="E288" s="19">
        <v>8</v>
      </c>
      <c r="F288" s="19">
        <v>29</v>
      </c>
      <c r="G288" s="22">
        <v>9</v>
      </c>
      <c r="H288" s="22">
        <v>36</v>
      </c>
      <c r="I288" s="22">
        <f t="shared" si="173"/>
        <v>85</v>
      </c>
      <c r="J288" s="19">
        <v>30</v>
      </c>
      <c r="K288" s="19">
        <v>4</v>
      </c>
      <c r="L288" s="19">
        <f t="shared" si="174"/>
        <v>100</v>
      </c>
      <c r="M288" s="19">
        <v>78</v>
      </c>
      <c r="N288" s="19">
        <v>67</v>
      </c>
      <c r="O288" s="19">
        <v>78</v>
      </c>
      <c r="P288" s="19">
        <v>67</v>
      </c>
      <c r="Q288" s="19">
        <f t="shared" si="175"/>
        <v>100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78</v>
      </c>
      <c r="W288" s="23">
        <v>78</v>
      </c>
      <c r="X288" s="20">
        <f t="shared" si="178"/>
        <v>100</v>
      </c>
      <c r="Y288" s="42">
        <f t="shared" si="179"/>
        <v>70</v>
      </c>
      <c r="Z288" s="20">
        <f t="shared" si="180"/>
        <v>70</v>
      </c>
      <c r="AA288" s="19">
        <v>20</v>
      </c>
      <c r="AB288" s="19">
        <v>0</v>
      </c>
      <c r="AC288" s="19">
        <f t="shared" si="181"/>
        <v>0</v>
      </c>
      <c r="AD288" s="19">
        <v>20</v>
      </c>
      <c r="AE288" s="19">
        <v>1</v>
      </c>
      <c r="AF288" s="19">
        <f t="shared" si="182"/>
        <v>20</v>
      </c>
      <c r="AG288" s="19">
        <v>15</v>
      </c>
      <c r="AH288" s="19">
        <v>15</v>
      </c>
      <c r="AI288" s="20">
        <f t="shared" si="183"/>
        <v>100</v>
      </c>
      <c r="AJ288" s="42">
        <f t="shared" si="184"/>
        <v>38</v>
      </c>
      <c r="AK288" s="19">
        <v>78</v>
      </c>
      <c r="AL288" s="19">
        <v>78</v>
      </c>
      <c r="AM288" s="20">
        <f t="shared" si="185"/>
        <v>100</v>
      </c>
      <c r="AN288" s="19">
        <v>78</v>
      </c>
      <c r="AO288" s="19">
        <v>78</v>
      </c>
      <c r="AP288" s="20">
        <f t="shared" si="186"/>
        <v>100</v>
      </c>
      <c r="AQ288" s="19">
        <v>66</v>
      </c>
      <c r="AR288" s="19">
        <v>66</v>
      </c>
      <c r="AS288" s="20">
        <f t="shared" si="187"/>
        <v>100</v>
      </c>
      <c r="AT288" s="20">
        <f t="shared" si="188"/>
        <v>100</v>
      </c>
      <c r="AU288" s="19">
        <v>78</v>
      </c>
      <c r="AV288" s="19">
        <v>78</v>
      </c>
      <c r="AW288" s="20">
        <f t="shared" si="189"/>
        <v>100</v>
      </c>
      <c r="AX288" s="19">
        <v>78</v>
      </c>
      <c r="AY288" s="19">
        <v>78</v>
      </c>
      <c r="AZ288" s="20">
        <f t="shared" si="190"/>
        <v>100</v>
      </c>
      <c r="BA288" s="19">
        <v>78</v>
      </c>
      <c r="BB288" s="19">
        <v>78</v>
      </c>
      <c r="BC288" s="20">
        <f t="shared" si="191"/>
        <v>100</v>
      </c>
      <c r="BD288" s="20">
        <f t="shared" si="192"/>
        <v>100</v>
      </c>
      <c r="BE288" s="20">
        <f t="shared" si="193"/>
        <v>81</v>
      </c>
      <c r="BF288" s="24"/>
      <c r="BG288" s="19">
        <f t="shared" si="194"/>
        <v>304</v>
      </c>
      <c r="BH288" s="19">
        <f t="shared" si="195"/>
        <v>1</v>
      </c>
      <c r="BI288" s="19">
        <f t="shared" si="196"/>
        <v>1</v>
      </c>
      <c r="BJ288" s="19">
        <f t="shared" si="197"/>
        <v>341</v>
      </c>
      <c r="BK288" s="19">
        <f t="shared" si="198"/>
        <v>336</v>
      </c>
      <c r="BL288" s="19">
        <f t="shared" si="199"/>
        <v>1</v>
      </c>
      <c r="BM288" s="19">
        <f t="shared" si="200"/>
        <v>202</v>
      </c>
      <c r="BN288" s="19">
        <f t="shared" si="201"/>
        <v>269</v>
      </c>
      <c r="BO288" s="19">
        <f t="shared" si="202"/>
        <v>1</v>
      </c>
      <c r="BP288" s="19">
        <f t="shared" si="203"/>
        <v>1</v>
      </c>
      <c r="BQ288" s="19">
        <f t="shared" si="204"/>
        <v>1</v>
      </c>
      <c r="BR288" s="19">
        <f t="shared" si="205"/>
        <v>1</v>
      </c>
      <c r="BS288" s="19">
        <f t="shared" si="206"/>
        <v>1</v>
      </c>
      <c r="BT288" s="19">
        <f t="shared" si="207"/>
        <v>1</v>
      </c>
      <c r="BU288" s="19">
        <f t="shared" si="208"/>
        <v>1</v>
      </c>
      <c r="BV288" s="19">
        <f t="shared" si="209"/>
        <v>103</v>
      </c>
      <c r="BW288" s="19">
        <f t="shared" si="210"/>
        <v>336</v>
      </c>
      <c r="BX288" s="19">
        <f t="shared" si="211"/>
        <v>280</v>
      </c>
      <c r="BY288" s="19">
        <f t="shared" si="212"/>
        <v>1</v>
      </c>
      <c r="BZ288" s="19">
        <f t="shared" si="213"/>
        <v>1</v>
      </c>
      <c r="CA288" s="18">
        <f t="shared" si="172"/>
        <v>81</v>
      </c>
      <c r="CB288" s="19">
        <f t="shared" si="214"/>
        <v>16</v>
      </c>
    </row>
    <row r="289" spans="1:80" s="16" customFormat="1" ht="30" x14ac:dyDescent="0.2">
      <c r="A289" s="21">
        <v>134</v>
      </c>
      <c r="B289" s="34">
        <v>6619006560</v>
      </c>
      <c r="C289" s="5" t="s">
        <v>426</v>
      </c>
      <c r="D289" s="5" t="s">
        <v>171</v>
      </c>
      <c r="E289" s="19">
        <v>10</v>
      </c>
      <c r="F289" s="19">
        <v>33</v>
      </c>
      <c r="G289" s="22">
        <v>11</v>
      </c>
      <c r="H289" s="22">
        <v>38</v>
      </c>
      <c r="I289" s="22">
        <f t="shared" si="173"/>
        <v>89</v>
      </c>
      <c r="J289" s="19">
        <v>30</v>
      </c>
      <c r="K289" s="19">
        <v>4</v>
      </c>
      <c r="L289" s="19">
        <f t="shared" si="174"/>
        <v>100</v>
      </c>
      <c r="M289" s="19">
        <v>137</v>
      </c>
      <c r="N289" s="19">
        <v>116</v>
      </c>
      <c r="O289" s="19">
        <v>140</v>
      </c>
      <c r="P289" s="19">
        <v>122</v>
      </c>
      <c r="Q289" s="19">
        <f t="shared" si="175"/>
        <v>96</v>
      </c>
      <c r="R289" s="19">
        <f t="shared" si="176"/>
        <v>95</v>
      </c>
      <c r="S289" s="19">
        <v>20</v>
      </c>
      <c r="T289" s="19">
        <v>4</v>
      </c>
      <c r="U289" s="19">
        <f t="shared" si="177"/>
        <v>80</v>
      </c>
      <c r="V289" s="19">
        <v>159</v>
      </c>
      <c r="W289" s="23">
        <v>180</v>
      </c>
      <c r="X289" s="20">
        <f t="shared" si="178"/>
        <v>88</v>
      </c>
      <c r="Y289" s="42">
        <f t="shared" si="179"/>
        <v>84</v>
      </c>
      <c r="Z289" s="20">
        <f t="shared" si="180"/>
        <v>84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1</v>
      </c>
      <c r="AF289" s="19">
        <f t="shared" si="182"/>
        <v>20</v>
      </c>
      <c r="AG289" s="19">
        <v>9</v>
      </c>
      <c r="AH289" s="19">
        <v>10</v>
      </c>
      <c r="AI289" s="20">
        <f t="shared" si="183"/>
        <v>90</v>
      </c>
      <c r="AJ289" s="42">
        <f t="shared" si="184"/>
        <v>35</v>
      </c>
      <c r="AK289" s="19">
        <v>167</v>
      </c>
      <c r="AL289" s="19">
        <v>180</v>
      </c>
      <c r="AM289" s="20">
        <f t="shared" si="185"/>
        <v>93</v>
      </c>
      <c r="AN289" s="19">
        <v>172</v>
      </c>
      <c r="AO289" s="19">
        <v>180</v>
      </c>
      <c r="AP289" s="20">
        <f t="shared" si="186"/>
        <v>96</v>
      </c>
      <c r="AQ289" s="19">
        <v>124</v>
      </c>
      <c r="AR289" s="19">
        <v>127</v>
      </c>
      <c r="AS289" s="20">
        <f t="shared" si="187"/>
        <v>98</v>
      </c>
      <c r="AT289" s="20">
        <f t="shared" si="188"/>
        <v>95</v>
      </c>
      <c r="AU289" s="19">
        <v>168</v>
      </c>
      <c r="AV289" s="19">
        <v>180</v>
      </c>
      <c r="AW289" s="20">
        <f t="shared" si="189"/>
        <v>93</v>
      </c>
      <c r="AX289" s="19">
        <v>172</v>
      </c>
      <c r="AY289" s="19">
        <v>180</v>
      </c>
      <c r="AZ289" s="20">
        <f t="shared" si="190"/>
        <v>96</v>
      </c>
      <c r="BA289" s="19">
        <v>176</v>
      </c>
      <c r="BB289" s="19">
        <v>180</v>
      </c>
      <c r="BC289" s="20">
        <f t="shared" si="191"/>
        <v>98</v>
      </c>
      <c r="BD289" s="20">
        <f t="shared" si="192"/>
        <v>96</v>
      </c>
      <c r="BE289" s="20">
        <f t="shared" si="193"/>
        <v>81</v>
      </c>
      <c r="BF289" s="24"/>
      <c r="BG289" s="19">
        <f t="shared" si="194"/>
        <v>258</v>
      </c>
      <c r="BH289" s="19">
        <f t="shared" si="195"/>
        <v>1</v>
      </c>
      <c r="BI289" s="19">
        <f t="shared" si="196"/>
        <v>181</v>
      </c>
      <c r="BJ289" s="19">
        <f t="shared" si="197"/>
        <v>253</v>
      </c>
      <c r="BK289" s="19">
        <f t="shared" si="198"/>
        <v>278</v>
      </c>
      <c r="BL289" s="19">
        <f t="shared" si="199"/>
        <v>187</v>
      </c>
      <c r="BM289" s="19">
        <f t="shared" si="200"/>
        <v>202</v>
      </c>
      <c r="BN289" s="19">
        <f t="shared" si="201"/>
        <v>269</v>
      </c>
      <c r="BO289" s="19">
        <f t="shared" si="202"/>
        <v>228</v>
      </c>
      <c r="BP289" s="19">
        <f t="shared" si="203"/>
        <v>189</v>
      </c>
      <c r="BQ289" s="19">
        <f t="shared" si="204"/>
        <v>306</v>
      </c>
      <c r="BR289" s="19">
        <f t="shared" si="205"/>
        <v>172</v>
      </c>
      <c r="BS289" s="19">
        <f t="shared" si="206"/>
        <v>283</v>
      </c>
      <c r="BT289" s="19">
        <f t="shared" si="207"/>
        <v>153</v>
      </c>
      <c r="BU289" s="19">
        <f t="shared" si="208"/>
        <v>159</v>
      </c>
      <c r="BV289" s="19">
        <f t="shared" si="209"/>
        <v>142</v>
      </c>
      <c r="BW289" s="19">
        <f t="shared" si="210"/>
        <v>278</v>
      </c>
      <c r="BX289" s="19">
        <f t="shared" si="211"/>
        <v>316</v>
      </c>
      <c r="BY289" s="19">
        <f t="shared" si="212"/>
        <v>199</v>
      </c>
      <c r="BZ289" s="19">
        <f t="shared" si="213"/>
        <v>215</v>
      </c>
      <c r="CA289" s="18">
        <f t="shared" si="172"/>
        <v>81</v>
      </c>
      <c r="CB289" s="19">
        <f t="shared" si="214"/>
        <v>16</v>
      </c>
    </row>
    <row r="290" spans="1:80" s="16" customFormat="1" ht="30" x14ac:dyDescent="0.2">
      <c r="A290" s="21">
        <v>148</v>
      </c>
      <c r="B290" s="34">
        <v>6665007409</v>
      </c>
      <c r="C290" s="39" t="s">
        <v>506</v>
      </c>
      <c r="D290" s="5" t="s">
        <v>185</v>
      </c>
      <c r="E290" s="19">
        <v>11</v>
      </c>
      <c r="F290" s="19">
        <v>38</v>
      </c>
      <c r="G290" s="22">
        <v>11</v>
      </c>
      <c r="H290" s="22">
        <v>38</v>
      </c>
      <c r="I290" s="22">
        <f t="shared" si="173"/>
        <v>100</v>
      </c>
      <c r="J290" s="19">
        <v>30</v>
      </c>
      <c r="K290" s="19">
        <v>3</v>
      </c>
      <c r="L290" s="19">
        <f t="shared" si="174"/>
        <v>90</v>
      </c>
      <c r="M290" s="19">
        <v>150</v>
      </c>
      <c r="N290" s="19">
        <v>127</v>
      </c>
      <c r="O290" s="19">
        <v>152</v>
      </c>
      <c r="P290" s="19">
        <v>133</v>
      </c>
      <c r="Q290" s="19">
        <f t="shared" si="175"/>
        <v>97</v>
      </c>
      <c r="R290" s="19">
        <f t="shared" si="176"/>
        <v>96</v>
      </c>
      <c r="S290" s="19">
        <v>20</v>
      </c>
      <c r="T290" s="19">
        <v>5</v>
      </c>
      <c r="U290" s="19">
        <f t="shared" si="177"/>
        <v>100</v>
      </c>
      <c r="V290" s="19">
        <v>133</v>
      </c>
      <c r="W290" s="23">
        <v>168</v>
      </c>
      <c r="X290" s="20">
        <f t="shared" si="178"/>
        <v>79</v>
      </c>
      <c r="Y290" s="42">
        <f t="shared" si="179"/>
        <v>90</v>
      </c>
      <c r="Z290" s="20">
        <f t="shared" si="180"/>
        <v>90</v>
      </c>
      <c r="AA290" s="19">
        <v>20</v>
      </c>
      <c r="AB290" s="19">
        <v>0</v>
      </c>
      <c r="AC290" s="19">
        <f t="shared" si="181"/>
        <v>0</v>
      </c>
      <c r="AD290" s="19">
        <v>20</v>
      </c>
      <c r="AE290" s="19">
        <v>5</v>
      </c>
      <c r="AF290" s="19">
        <f t="shared" si="182"/>
        <v>100</v>
      </c>
      <c r="AG290" s="19">
        <v>2</v>
      </c>
      <c r="AH290" s="19">
        <v>5</v>
      </c>
      <c r="AI290" s="20">
        <f t="shared" si="183"/>
        <v>40</v>
      </c>
      <c r="AJ290" s="42">
        <f t="shared" si="184"/>
        <v>52</v>
      </c>
      <c r="AK290" s="19">
        <v>79</v>
      </c>
      <c r="AL290" s="19">
        <v>168</v>
      </c>
      <c r="AM290" s="20">
        <f t="shared" si="185"/>
        <v>47</v>
      </c>
      <c r="AN290" s="19">
        <v>164</v>
      </c>
      <c r="AO290" s="19">
        <v>168</v>
      </c>
      <c r="AP290" s="20">
        <f t="shared" si="186"/>
        <v>98</v>
      </c>
      <c r="AQ290" s="19">
        <v>120</v>
      </c>
      <c r="AR290" s="19">
        <v>122</v>
      </c>
      <c r="AS290" s="20">
        <f t="shared" si="187"/>
        <v>98</v>
      </c>
      <c r="AT290" s="20">
        <f t="shared" si="188"/>
        <v>78</v>
      </c>
      <c r="AU290" s="19">
        <v>131</v>
      </c>
      <c r="AV290" s="19">
        <v>168</v>
      </c>
      <c r="AW290" s="20">
        <f t="shared" si="189"/>
        <v>78</v>
      </c>
      <c r="AX290" s="19">
        <v>150</v>
      </c>
      <c r="AY290" s="19">
        <v>168</v>
      </c>
      <c r="AZ290" s="20">
        <f t="shared" si="190"/>
        <v>89</v>
      </c>
      <c r="BA290" s="19">
        <v>164</v>
      </c>
      <c r="BB290" s="19">
        <v>168</v>
      </c>
      <c r="BC290" s="20">
        <f t="shared" si="191"/>
        <v>98</v>
      </c>
      <c r="BD290" s="20">
        <f t="shared" si="192"/>
        <v>90</v>
      </c>
      <c r="BE290" s="20">
        <f t="shared" si="193"/>
        <v>81</v>
      </c>
      <c r="BF290" s="24"/>
      <c r="BG290" s="19">
        <f t="shared" si="194"/>
        <v>1</v>
      </c>
      <c r="BH290" s="19">
        <f t="shared" si="195"/>
        <v>239</v>
      </c>
      <c r="BI290" s="19">
        <f t="shared" si="196"/>
        <v>144</v>
      </c>
      <c r="BJ290" s="19">
        <f t="shared" si="197"/>
        <v>1</v>
      </c>
      <c r="BK290" s="19">
        <f t="shared" si="198"/>
        <v>204</v>
      </c>
      <c r="BL290" s="19">
        <f t="shared" si="199"/>
        <v>314</v>
      </c>
      <c r="BM290" s="19">
        <f t="shared" si="200"/>
        <v>202</v>
      </c>
      <c r="BN290" s="19">
        <f t="shared" si="201"/>
        <v>1</v>
      </c>
      <c r="BO290" s="19">
        <f t="shared" si="202"/>
        <v>359</v>
      </c>
      <c r="BP290" s="19">
        <f t="shared" si="203"/>
        <v>367</v>
      </c>
      <c r="BQ290" s="19">
        <f t="shared" si="204"/>
        <v>198</v>
      </c>
      <c r="BR290" s="19">
        <f t="shared" si="205"/>
        <v>172</v>
      </c>
      <c r="BS290" s="19">
        <f t="shared" si="206"/>
        <v>370</v>
      </c>
      <c r="BT290" s="19">
        <f t="shared" si="207"/>
        <v>334</v>
      </c>
      <c r="BU290" s="19">
        <f t="shared" si="208"/>
        <v>159</v>
      </c>
      <c r="BV290" s="19">
        <f t="shared" si="209"/>
        <v>103</v>
      </c>
      <c r="BW290" s="19">
        <f t="shared" si="210"/>
        <v>204</v>
      </c>
      <c r="BX290" s="19">
        <f t="shared" si="211"/>
        <v>176</v>
      </c>
      <c r="BY290" s="19">
        <f t="shared" si="212"/>
        <v>353</v>
      </c>
      <c r="BZ290" s="19">
        <f t="shared" si="213"/>
        <v>357</v>
      </c>
      <c r="CA290" s="18">
        <f t="shared" si="172"/>
        <v>81</v>
      </c>
      <c r="CB290" s="19">
        <f t="shared" si="214"/>
        <v>16</v>
      </c>
    </row>
    <row r="291" spans="1:80" s="16" customFormat="1" x14ac:dyDescent="0.2">
      <c r="A291" s="21">
        <v>159</v>
      </c>
      <c r="B291" s="34">
        <v>6643007892</v>
      </c>
      <c r="C291" s="6" t="s">
        <v>429</v>
      </c>
      <c r="D291" s="5" t="s">
        <v>196</v>
      </c>
      <c r="E291" s="19">
        <v>10</v>
      </c>
      <c r="F291" s="19">
        <v>38</v>
      </c>
      <c r="G291" s="22">
        <v>11</v>
      </c>
      <c r="H291" s="22">
        <v>38</v>
      </c>
      <c r="I291" s="22">
        <f t="shared" si="173"/>
        <v>95</v>
      </c>
      <c r="J291" s="19">
        <v>30</v>
      </c>
      <c r="K291" s="19">
        <v>4</v>
      </c>
      <c r="L291" s="19">
        <f t="shared" si="174"/>
        <v>100</v>
      </c>
      <c r="M291" s="19">
        <v>22</v>
      </c>
      <c r="N291" s="19">
        <v>19</v>
      </c>
      <c r="O291" s="19">
        <v>22</v>
      </c>
      <c r="P291" s="19">
        <v>19</v>
      </c>
      <c r="Q291" s="19">
        <f t="shared" si="175"/>
        <v>100</v>
      </c>
      <c r="R291" s="19">
        <f t="shared" si="176"/>
        <v>99</v>
      </c>
      <c r="S291" s="19">
        <v>20</v>
      </c>
      <c r="T291" s="19">
        <v>5</v>
      </c>
      <c r="U291" s="19">
        <f t="shared" si="177"/>
        <v>100</v>
      </c>
      <c r="V291" s="19">
        <v>21</v>
      </c>
      <c r="W291" s="23">
        <v>25</v>
      </c>
      <c r="X291" s="20">
        <f t="shared" si="178"/>
        <v>84</v>
      </c>
      <c r="Y291" s="42">
        <f t="shared" si="179"/>
        <v>92</v>
      </c>
      <c r="Z291" s="20">
        <f t="shared" si="180"/>
        <v>92</v>
      </c>
      <c r="AA291" s="19">
        <v>20</v>
      </c>
      <c r="AB291" s="19">
        <v>0</v>
      </c>
      <c r="AC291" s="19">
        <f t="shared" si="181"/>
        <v>0</v>
      </c>
      <c r="AD291" s="19">
        <v>20</v>
      </c>
      <c r="AE291" s="19">
        <v>2</v>
      </c>
      <c r="AF291" s="19">
        <f t="shared" si="182"/>
        <v>40</v>
      </c>
      <c r="AG291" s="19">
        <v>0</v>
      </c>
      <c r="AH291" s="19">
        <v>2</v>
      </c>
      <c r="AI291" s="20">
        <f t="shared" si="183"/>
        <v>0</v>
      </c>
      <c r="AJ291" s="42">
        <f t="shared" si="184"/>
        <v>16</v>
      </c>
      <c r="AK291" s="19">
        <v>23</v>
      </c>
      <c r="AL291" s="19">
        <v>25</v>
      </c>
      <c r="AM291" s="20">
        <f t="shared" si="185"/>
        <v>92</v>
      </c>
      <c r="AN291" s="19">
        <v>25</v>
      </c>
      <c r="AO291" s="19">
        <v>25</v>
      </c>
      <c r="AP291" s="20">
        <f t="shared" si="186"/>
        <v>100</v>
      </c>
      <c r="AQ291" s="19">
        <v>21</v>
      </c>
      <c r="AR291" s="19">
        <v>22</v>
      </c>
      <c r="AS291" s="20">
        <f t="shared" si="187"/>
        <v>95</v>
      </c>
      <c r="AT291" s="20">
        <f t="shared" si="188"/>
        <v>96</v>
      </c>
      <c r="AU291" s="19">
        <v>25</v>
      </c>
      <c r="AV291" s="19">
        <v>25</v>
      </c>
      <c r="AW291" s="20">
        <f t="shared" si="189"/>
        <v>100</v>
      </c>
      <c r="AX291" s="19">
        <v>25</v>
      </c>
      <c r="AY291" s="19">
        <v>25</v>
      </c>
      <c r="AZ291" s="20">
        <f t="shared" si="190"/>
        <v>100</v>
      </c>
      <c r="BA291" s="19">
        <v>25</v>
      </c>
      <c r="BB291" s="19">
        <v>25</v>
      </c>
      <c r="BC291" s="20">
        <f t="shared" si="191"/>
        <v>100</v>
      </c>
      <c r="BD291" s="20">
        <f t="shared" si="192"/>
        <v>100</v>
      </c>
      <c r="BE291" s="20">
        <f t="shared" si="193"/>
        <v>81</v>
      </c>
      <c r="BF291" s="24"/>
      <c r="BG291" s="19">
        <f t="shared" si="194"/>
        <v>41</v>
      </c>
      <c r="BH291" s="19">
        <f t="shared" si="195"/>
        <v>1</v>
      </c>
      <c r="BI291" s="19">
        <f t="shared" si="196"/>
        <v>1</v>
      </c>
      <c r="BJ291" s="19">
        <f t="shared" si="197"/>
        <v>1</v>
      </c>
      <c r="BK291" s="19">
        <f t="shared" si="198"/>
        <v>165</v>
      </c>
      <c r="BL291" s="19">
        <f t="shared" si="199"/>
        <v>251</v>
      </c>
      <c r="BM291" s="19">
        <f t="shared" si="200"/>
        <v>202</v>
      </c>
      <c r="BN291" s="19">
        <f t="shared" si="201"/>
        <v>185</v>
      </c>
      <c r="BO291" s="19">
        <f t="shared" si="202"/>
        <v>367</v>
      </c>
      <c r="BP291" s="19">
        <f t="shared" si="203"/>
        <v>213</v>
      </c>
      <c r="BQ291" s="19">
        <f t="shared" si="204"/>
        <v>1</v>
      </c>
      <c r="BR291" s="19">
        <f t="shared" si="205"/>
        <v>306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5</v>
      </c>
      <c r="BW291" s="19">
        <f t="shared" si="210"/>
        <v>165</v>
      </c>
      <c r="BX291" s="19">
        <f t="shared" si="211"/>
        <v>370</v>
      </c>
      <c r="BY291" s="19">
        <f t="shared" si="212"/>
        <v>160</v>
      </c>
      <c r="BZ291" s="19">
        <f t="shared" si="213"/>
        <v>1</v>
      </c>
      <c r="CA291" s="18">
        <f t="shared" si="172"/>
        <v>81</v>
      </c>
      <c r="CB291" s="19">
        <f t="shared" si="214"/>
        <v>16</v>
      </c>
    </row>
    <row r="292" spans="1:80" s="16" customFormat="1" ht="30" x14ac:dyDescent="0.2">
      <c r="A292" s="21">
        <v>205</v>
      </c>
      <c r="B292" s="34">
        <v>6651002721</v>
      </c>
      <c r="C292" s="6" t="s">
        <v>436</v>
      </c>
      <c r="D292" s="5" t="s">
        <v>241</v>
      </c>
      <c r="E292" s="19">
        <v>8</v>
      </c>
      <c r="F292" s="19">
        <v>33</v>
      </c>
      <c r="G292" s="22">
        <v>9</v>
      </c>
      <c r="H292" s="22">
        <v>36</v>
      </c>
      <c r="I292" s="22">
        <f t="shared" si="173"/>
        <v>90</v>
      </c>
      <c r="J292" s="19">
        <v>30</v>
      </c>
      <c r="K292" s="19">
        <v>3</v>
      </c>
      <c r="L292" s="19">
        <f t="shared" si="174"/>
        <v>90</v>
      </c>
      <c r="M292" s="19">
        <v>68</v>
      </c>
      <c r="N292" s="19">
        <v>45</v>
      </c>
      <c r="O292" s="19">
        <v>75</v>
      </c>
      <c r="P292" s="19">
        <v>53</v>
      </c>
      <c r="Q292" s="19">
        <f t="shared" si="175"/>
        <v>88</v>
      </c>
      <c r="R292" s="19">
        <f t="shared" si="176"/>
        <v>89</v>
      </c>
      <c r="S292" s="19">
        <v>20</v>
      </c>
      <c r="T292" s="19">
        <v>5</v>
      </c>
      <c r="U292" s="19">
        <f t="shared" si="177"/>
        <v>100</v>
      </c>
      <c r="V292" s="19">
        <v>89</v>
      </c>
      <c r="W292" s="23">
        <v>110</v>
      </c>
      <c r="X292" s="20">
        <f t="shared" si="178"/>
        <v>81</v>
      </c>
      <c r="Y292" s="42">
        <f t="shared" si="179"/>
        <v>91</v>
      </c>
      <c r="Z292" s="20">
        <f t="shared" si="180"/>
        <v>91</v>
      </c>
      <c r="AA292" s="19">
        <v>20</v>
      </c>
      <c r="AB292" s="19">
        <v>3</v>
      </c>
      <c r="AC292" s="19">
        <f t="shared" si="181"/>
        <v>60</v>
      </c>
      <c r="AD292" s="19">
        <v>20</v>
      </c>
      <c r="AE292" s="19">
        <v>3</v>
      </c>
      <c r="AF292" s="19">
        <f t="shared" si="182"/>
        <v>60</v>
      </c>
      <c r="AG292" s="19">
        <v>4</v>
      </c>
      <c r="AH292" s="19">
        <v>5</v>
      </c>
      <c r="AI292" s="20">
        <f t="shared" si="183"/>
        <v>80</v>
      </c>
      <c r="AJ292" s="42">
        <f t="shared" si="184"/>
        <v>66</v>
      </c>
      <c r="AK292" s="19">
        <v>61</v>
      </c>
      <c r="AL292" s="19">
        <v>110</v>
      </c>
      <c r="AM292" s="20">
        <f t="shared" si="185"/>
        <v>55</v>
      </c>
      <c r="AN292" s="19">
        <v>102</v>
      </c>
      <c r="AO292" s="19">
        <v>110</v>
      </c>
      <c r="AP292" s="20">
        <f t="shared" si="186"/>
        <v>93</v>
      </c>
      <c r="AQ292" s="19">
        <v>50</v>
      </c>
      <c r="AR292" s="19">
        <v>57</v>
      </c>
      <c r="AS292" s="20">
        <f t="shared" si="187"/>
        <v>88</v>
      </c>
      <c r="AT292" s="20">
        <f t="shared" si="188"/>
        <v>77</v>
      </c>
      <c r="AU292" s="19">
        <v>76</v>
      </c>
      <c r="AV292" s="19">
        <v>110</v>
      </c>
      <c r="AW292" s="20">
        <f t="shared" si="189"/>
        <v>69</v>
      </c>
      <c r="AX292" s="19">
        <v>97</v>
      </c>
      <c r="AY292" s="19">
        <v>110</v>
      </c>
      <c r="AZ292" s="20">
        <f t="shared" si="190"/>
        <v>88</v>
      </c>
      <c r="BA292" s="19">
        <v>100</v>
      </c>
      <c r="BB292" s="19">
        <v>110</v>
      </c>
      <c r="BC292" s="20">
        <f t="shared" si="191"/>
        <v>91</v>
      </c>
      <c r="BD292" s="20">
        <f t="shared" si="192"/>
        <v>84</v>
      </c>
      <c r="BE292" s="20">
        <f t="shared" si="193"/>
        <v>81</v>
      </c>
      <c r="BF292" s="24"/>
      <c r="BG292" s="19">
        <f t="shared" si="194"/>
        <v>228</v>
      </c>
      <c r="BH292" s="19">
        <f t="shared" si="195"/>
        <v>239</v>
      </c>
      <c r="BI292" s="19">
        <f t="shared" si="196"/>
        <v>354</v>
      </c>
      <c r="BJ292" s="19">
        <f t="shared" si="197"/>
        <v>1</v>
      </c>
      <c r="BK292" s="19">
        <f t="shared" si="198"/>
        <v>187</v>
      </c>
      <c r="BL292" s="19">
        <f t="shared" si="199"/>
        <v>295</v>
      </c>
      <c r="BM292" s="19">
        <f t="shared" si="200"/>
        <v>28</v>
      </c>
      <c r="BN292" s="19">
        <f t="shared" si="201"/>
        <v>92</v>
      </c>
      <c r="BO292" s="19">
        <f t="shared" si="202"/>
        <v>281</v>
      </c>
      <c r="BP292" s="19">
        <f t="shared" si="203"/>
        <v>344</v>
      </c>
      <c r="BQ292" s="19">
        <f t="shared" si="204"/>
        <v>361</v>
      </c>
      <c r="BR292" s="19">
        <f t="shared" si="205"/>
        <v>368</v>
      </c>
      <c r="BS292" s="19">
        <f t="shared" si="206"/>
        <v>379</v>
      </c>
      <c r="BT292" s="19">
        <f t="shared" si="207"/>
        <v>346</v>
      </c>
      <c r="BU292" s="19">
        <f t="shared" si="208"/>
        <v>361</v>
      </c>
      <c r="BV292" s="19">
        <f t="shared" si="209"/>
        <v>323</v>
      </c>
      <c r="BW292" s="19">
        <f t="shared" si="210"/>
        <v>187</v>
      </c>
      <c r="BX292" s="19">
        <f t="shared" si="211"/>
        <v>80</v>
      </c>
      <c r="BY292" s="19">
        <f t="shared" si="212"/>
        <v>360</v>
      </c>
      <c r="BZ292" s="19">
        <f t="shared" si="213"/>
        <v>374</v>
      </c>
      <c r="CA292" s="18">
        <f t="shared" si="172"/>
        <v>81</v>
      </c>
      <c r="CB292" s="19">
        <f t="shared" si="214"/>
        <v>16</v>
      </c>
    </row>
    <row r="293" spans="1:80" s="16" customFormat="1" ht="30" x14ac:dyDescent="0.2">
      <c r="A293" s="21">
        <v>212</v>
      </c>
      <c r="B293" s="34">
        <v>6652001833</v>
      </c>
      <c r="C293" s="39" t="s">
        <v>499</v>
      </c>
      <c r="D293" s="5" t="s">
        <v>248</v>
      </c>
      <c r="E293" s="19">
        <v>11</v>
      </c>
      <c r="F293" s="19">
        <v>32</v>
      </c>
      <c r="G293" s="22">
        <v>11</v>
      </c>
      <c r="H293" s="22">
        <v>38</v>
      </c>
      <c r="I293" s="22">
        <f t="shared" si="173"/>
        <v>92</v>
      </c>
      <c r="J293" s="19">
        <v>30</v>
      </c>
      <c r="K293" s="19">
        <v>2</v>
      </c>
      <c r="L293" s="19">
        <f t="shared" si="174"/>
        <v>60</v>
      </c>
      <c r="M293" s="19">
        <v>26</v>
      </c>
      <c r="N293" s="19">
        <v>24</v>
      </c>
      <c r="O293" s="19">
        <v>27</v>
      </c>
      <c r="P293" s="19">
        <v>25</v>
      </c>
      <c r="Q293" s="19">
        <f t="shared" si="175"/>
        <v>96</v>
      </c>
      <c r="R293" s="19">
        <f t="shared" si="176"/>
        <v>84</v>
      </c>
      <c r="S293" s="19">
        <v>20</v>
      </c>
      <c r="T293" s="19">
        <v>5</v>
      </c>
      <c r="U293" s="19">
        <f t="shared" si="177"/>
        <v>100</v>
      </c>
      <c r="V293" s="19">
        <v>30</v>
      </c>
      <c r="W293" s="23">
        <v>30</v>
      </c>
      <c r="X293" s="20">
        <f t="shared" si="178"/>
        <v>100</v>
      </c>
      <c r="Y293" s="42">
        <f t="shared" si="179"/>
        <v>100</v>
      </c>
      <c r="Z293" s="20">
        <f t="shared" si="180"/>
        <v>100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0</v>
      </c>
      <c r="AF293" s="19">
        <f t="shared" si="182"/>
        <v>0</v>
      </c>
      <c r="AG293" s="19">
        <v>2</v>
      </c>
      <c r="AH293" s="19">
        <v>2</v>
      </c>
      <c r="AI293" s="20">
        <f t="shared" si="183"/>
        <v>100</v>
      </c>
      <c r="AJ293" s="42">
        <f t="shared" si="184"/>
        <v>30</v>
      </c>
      <c r="AK293" s="19">
        <v>29</v>
      </c>
      <c r="AL293" s="19">
        <v>30</v>
      </c>
      <c r="AM293" s="20">
        <f t="shared" si="185"/>
        <v>97</v>
      </c>
      <c r="AN293" s="19">
        <v>29</v>
      </c>
      <c r="AO293" s="19">
        <v>30</v>
      </c>
      <c r="AP293" s="20">
        <f t="shared" si="186"/>
        <v>97</v>
      </c>
      <c r="AQ293" s="19">
        <v>27</v>
      </c>
      <c r="AR293" s="19">
        <v>28</v>
      </c>
      <c r="AS293" s="20">
        <f t="shared" si="187"/>
        <v>96</v>
      </c>
      <c r="AT293" s="20">
        <f t="shared" si="188"/>
        <v>97</v>
      </c>
      <c r="AU293" s="19">
        <v>28</v>
      </c>
      <c r="AV293" s="19">
        <v>30</v>
      </c>
      <c r="AW293" s="20">
        <f t="shared" si="189"/>
        <v>93</v>
      </c>
      <c r="AX293" s="19">
        <v>29</v>
      </c>
      <c r="AY293" s="19">
        <v>30</v>
      </c>
      <c r="AZ293" s="20">
        <f t="shared" si="190"/>
        <v>97</v>
      </c>
      <c r="BA293" s="19">
        <v>29</v>
      </c>
      <c r="BB293" s="19">
        <v>30</v>
      </c>
      <c r="BC293" s="20">
        <f t="shared" si="191"/>
        <v>97</v>
      </c>
      <c r="BD293" s="20">
        <f t="shared" si="192"/>
        <v>96</v>
      </c>
      <c r="BE293" s="20">
        <f t="shared" si="193"/>
        <v>81</v>
      </c>
      <c r="BF293" s="24"/>
      <c r="BG293" s="19">
        <f t="shared" si="194"/>
        <v>186</v>
      </c>
      <c r="BH293" s="19">
        <f t="shared" si="195"/>
        <v>355</v>
      </c>
      <c r="BI293" s="19">
        <f t="shared" si="196"/>
        <v>181</v>
      </c>
      <c r="BJ293" s="19">
        <f t="shared" si="197"/>
        <v>1</v>
      </c>
      <c r="BK293" s="19">
        <f t="shared" si="198"/>
        <v>1</v>
      </c>
      <c r="BL293" s="19">
        <f t="shared" si="199"/>
        <v>1</v>
      </c>
      <c r="BM293" s="19">
        <f t="shared" si="200"/>
        <v>202</v>
      </c>
      <c r="BN293" s="19">
        <f t="shared" si="201"/>
        <v>339</v>
      </c>
      <c r="BO293" s="19">
        <f t="shared" si="202"/>
        <v>1</v>
      </c>
      <c r="BP293" s="19">
        <f t="shared" si="203"/>
        <v>98</v>
      </c>
      <c r="BQ293" s="19">
        <f t="shared" si="204"/>
        <v>254</v>
      </c>
      <c r="BR293" s="19">
        <f t="shared" si="205"/>
        <v>270</v>
      </c>
      <c r="BS293" s="19">
        <f t="shared" si="206"/>
        <v>283</v>
      </c>
      <c r="BT293" s="19">
        <f t="shared" si="207"/>
        <v>109</v>
      </c>
      <c r="BU293" s="19">
        <f t="shared" si="208"/>
        <v>223</v>
      </c>
      <c r="BV293" s="19">
        <f t="shared" si="209"/>
        <v>346</v>
      </c>
      <c r="BW293" s="19">
        <f t="shared" si="210"/>
        <v>1</v>
      </c>
      <c r="BX293" s="19">
        <f t="shared" si="211"/>
        <v>331</v>
      </c>
      <c r="BY293" s="19">
        <f t="shared" si="212"/>
        <v>122</v>
      </c>
      <c r="BZ293" s="19">
        <f t="shared" si="213"/>
        <v>215</v>
      </c>
      <c r="CA293" s="18">
        <f t="shared" si="172"/>
        <v>81</v>
      </c>
      <c r="CB293" s="19">
        <f t="shared" si="214"/>
        <v>16</v>
      </c>
    </row>
    <row r="294" spans="1:80" s="16" customFormat="1" ht="30" x14ac:dyDescent="0.2">
      <c r="A294" s="21">
        <v>237</v>
      </c>
      <c r="B294" s="34">
        <v>6606026738</v>
      </c>
      <c r="C294" s="39" t="s">
        <v>502</v>
      </c>
      <c r="D294" s="6" t="s">
        <v>272</v>
      </c>
      <c r="E294" s="19">
        <v>8</v>
      </c>
      <c r="F294" s="19">
        <v>33</v>
      </c>
      <c r="G294" s="22">
        <v>9</v>
      </c>
      <c r="H294" s="22">
        <v>36</v>
      </c>
      <c r="I294" s="22">
        <f t="shared" si="173"/>
        <v>90</v>
      </c>
      <c r="J294" s="19">
        <v>30</v>
      </c>
      <c r="K294" s="19">
        <v>3</v>
      </c>
      <c r="L294" s="19">
        <f t="shared" si="174"/>
        <v>90</v>
      </c>
      <c r="M294" s="19">
        <v>101</v>
      </c>
      <c r="N294" s="19">
        <v>90</v>
      </c>
      <c r="O294" s="19">
        <v>104</v>
      </c>
      <c r="P294" s="19">
        <v>93</v>
      </c>
      <c r="Q294" s="19">
        <f t="shared" si="175"/>
        <v>97</v>
      </c>
      <c r="R294" s="19">
        <f t="shared" si="176"/>
        <v>93</v>
      </c>
      <c r="S294" s="19">
        <v>20</v>
      </c>
      <c r="T294" s="19">
        <v>5</v>
      </c>
      <c r="U294" s="19">
        <f t="shared" si="177"/>
        <v>100</v>
      </c>
      <c r="V294" s="19">
        <v>106</v>
      </c>
      <c r="W294" s="23">
        <v>160</v>
      </c>
      <c r="X294" s="20">
        <f t="shared" si="178"/>
        <v>66</v>
      </c>
      <c r="Y294" s="42">
        <f t="shared" si="179"/>
        <v>83</v>
      </c>
      <c r="Z294" s="20">
        <f t="shared" si="180"/>
        <v>83</v>
      </c>
      <c r="AA294" s="19">
        <v>20</v>
      </c>
      <c r="AB294" s="19">
        <v>2</v>
      </c>
      <c r="AC294" s="19">
        <f t="shared" si="181"/>
        <v>40</v>
      </c>
      <c r="AD294" s="19">
        <v>20</v>
      </c>
      <c r="AE294" s="19">
        <v>5</v>
      </c>
      <c r="AF294" s="19">
        <f t="shared" si="182"/>
        <v>100</v>
      </c>
      <c r="AG294" s="19">
        <v>6</v>
      </c>
      <c r="AH294" s="19">
        <v>6</v>
      </c>
      <c r="AI294" s="20">
        <f t="shared" si="183"/>
        <v>100</v>
      </c>
      <c r="AJ294" s="42">
        <f t="shared" si="184"/>
        <v>82</v>
      </c>
      <c r="AK294" s="19">
        <v>108</v>
      </c>
      <c r="AL294" s="19">
        <v>160</v>
      </c>
      <c r="AM294" s="20">
        <f t="shared" si="185"/>
        <v>68</v>
      </c>
      <c r="AN294" s="19">
        <v>111</v>
      </c>
      <c r="AO294" s="19">
        <v>160</v>
      </c>
      <c r="AP294" s="20">
        <f t="shared" si="186"/>
        <v>69</v>
      </c>
      <c r="AQ294" s="19">
        <v>87</v>
      </c>
      <c r="AR294" s="19">
        <v>87</v>
      </c>
      <c r="AS294" s="20">
        <f t="shared" si="187"/>
        <v>100</v>
      </c>
      <c r="AT294" s="20">
        <f t="shared" si="188"/>
        <v>75</v>
      </c>
      <c r="AU294" s="19">
        <v>112</v>
      </c>
      <c r="AV294" s="19">
        <v>160</v>
      </c>
      <c r="AW294" s="20">
        <f t="shared" si="189"/>
        <v>70</v>
      </c>
      <c r="AX294" s="19">
        <v>112</v>
      </c>
      <c r="AY294" s="19">
        <v>160</v>
      </c>
      <c r="AZ294" s="20">
        <f t="shared" si="190"/>
        <v>70</v>
      </c>
      <c r="BA294" s="19">
        <v>114</v>
      </c>
      <c r="BB294" s="19">
        <v>160</v>
      </c>
      <c r="BC294" s="20">
        <f t="shared" si="191"/>
        <v>71</v>
      </c>
      <c r="BD294" s="20">
        <f t="shared" si="192"/>
        <v>71</v>
      </c>
      <c r="BE294" s="20">
        <f t="shared" si="193"/>
        <v>81</v>
      </c>
      <c r="BF294" s="24"/>
      <c r="BG294" s="19">
        <f t="shared" si="194"/>
        <v>228</v>
      </c>
      <c r="BH294" s="19">
        <f t="shared" si="195"/>
        <v>239</v>
      </c>
      <c r="BI294" s="19">
        <f t="shared" si="196"/>
        <v>144</v>
      </c>
      <c r="BJ294" s="19">
        <f t="shared" si="197"/>
        <v>1</v>
      </c>
      <c r="BK294" s="19">
        <f t="shared" si="198"/>
        <v>285</v>
      </c>
      <c r="BL294" s="19">
        <f t="shared" si="199"/>
        <v>368</v>
      </c>
      <c r="BM294" s="19">
        <f t="shared" si="200"/>
        <v>62</v>
      </c>
      <c r="BN294" s="19">
        <f t="shared" si="201"/>
        <v>1</v>
      </c>
      <c r="BO294" s="19">
        <f t="shared" si="202"/>
        <v>1</v>
      </c>
      <c r="BP294" s="19">
        <f t="shared" si="203"/>
        <v>320</v>
      </c>
      <c r="BQ294" s="19">
        <f t="shared" si="204"/>
        <v>378</v>
      </c>
      <c r="BR294" s="19">
        <f t="shared" si="205"/>
        <v>1</v>
      </c>
      <c r="BS294" s="19">
        <f t="shared" si="206"/>
        <v>378</v>
      </c>
      <c r="BT294" s="19">
        <f t="shared" si="207"/>
        <v>378</v>
      </c>
      <c r="BU294" s="19">
        <f t="shared" si="208"/>
        <v>379</v>
      </c>
      <c r="BV294" s="19">
        <f t="shared" si="209"/>
        <v>239</v>
      </c>
      <c r="BW294" s="19">
        <f t="shared" si="210"/>
        <v>285</v>
      </c>
      <c r="BX294" s="19">
        <f t="shared" si="211"/>
        <v>19</v>
      </c>
      <c r="BY294" s="19">
        <f t="shared" si="212"/>
        <v>372</v>
      </c>
      <c r="BZ294" s="19">
        <f t="shared" si="213"/>
        <v>379</v>
      </c>
      <c r="CA294" s="18">
        <f t="shared" si="172"/>
        <v>81</v>
      </c>
      <c r="CB294" s="19">
        <f t="shared" si="214"/>
        <v>16</v>
      </c>
    </row>
    <row r="295" spans="1:80" s="16" customFormat="1" x14ac:dyDescent="0.2">
      <c r="A295" s="21">
        <v>261</v>
      </c>
      <c r="B295" s="34">
        <v>6621007627</v>
      </c>
      <c r="C295" s="6" t="s">
        <v>444</v>
      </c>
      <c r="D295" s="5" t="s">
        <v>295</v>
      </c>
      <c r="E295" s="19">
        <v>10</v>
      </c>
      <c r="F295" s="19">
        <v>36</v>
      </c>
      <c r="G295" s="22">
        <v>11</v>
      </c>
      <c r="H295" s="22">
        <v>38</v>
      </c>
      <c r="I295" s="22">
        <f t="shared" si="173"/>
        <v>93</v>
      </c>
      <c r="J295" s="19">
        <v>30</v>
      </c>
      <c r="K295" s="19">
        <v>4</v>
      </c>
      <c r="L295" s="19">
        <f t="shared" si="174"/>
        <v>100</v>
      </c>
      <c r="M295" s="19">
        <v>73</v>
      </c>
      <c r="N295" s="19">
        <v>62</v>
      </c>
      <c r="O295" s="19">
        <v>80</v>
      </c>
      <c r="P295" s="19">
        <v>65</v>
      </c>
      <c r="Q295" s="19">
        <f t="shared" si="175"/>
        <v>93</v>
      </c>
      <c r="R295" s="19">
        <f t="shared" si="176"/>
        <v>95</v>
      </c>
      <c r="S295" s="19">
        <v>20</v>
      </c>
      <c r="T295" s="19">
        <v>5</v>
      </c>
      <c r="U295" s="19">
        <f t="shared" si="177"/>
        <v>100</v>
      </c>
      <c r="V295" s="19">
        <v>71</v>
      </c>
      <c r="W295" s="23">
        <v>90</v>
      </c>
      <c r="X295" s="20">
        <f t="shared" si="178"/>
        <v>79</v>
      </c>
      <c r="Y295" s="42">
        <f t="shared" si="179"/>
        <v>90</v>
      </c>
      <c r="Z295" s="20">
        <f t="shared" si="180"/>
        <v>90</v>
      </c>
      <c r="AA295" s="19">
        <v>20</v>
      </c>
      <c r="AB295" s="19">
        <v>0</v>
      </c>
      <c r="AC295" s="19">
        <f t="shared" si="181"/>
        <v>0</v>
      </c>
      <c r="AD295" s="19">
        <v>20</v>
      </c>
      <c r="AE295" s="19">
        <v>2</v>
      </c>
      <c r="AF295" s="19">
        <f t="shared" si="182"/>
        <v>40</v>
      </c>
      <c r="AG295" s="19">
        <v>2</v>
      </c>
      <c r="AH295" s="19">
        <v>5</v>
      </c>
      <c r="AI295" s="20">
        <f t="shared" si="183"/>
        <v>40</v>
      </c>
      <c r="AJ295" s="42">
        <f t="shared" si="184"/>
        <v>28</v>
      </c>
      <c r="AK295" s="19">
        <v>83</v>
      </c>
      <c r="AL295" s="19">
        <v>90</v>
      </c>
      <c r="AM295" s="20">
        <f t="shared" si="185"/>
        <v>92</v>
      </c>
      <c r="AN295" s="19">
        <v>88</v>
      </c>
      <c r="AO295" s="19">
        <v>90</v>
      </c>
      <c r="AP295" s="20">
        <f t="shared" si="186"/>
        <v>98</v>
      </c>
      <c r="AQ295" s="19">
        <v>53</v>
      </c>
      <c r="AR295" s="19">
        <v>54</v>
      </c>
      <c r="AS295" s="20">
        <f t="shared" si="187"/>
        <v>98</v>
      </c>
      <c r="AT295" s="20">
        <f t="shared" si="188"/>
        <v>96</v>
      </c>
      <c r="AU295" s="19">
        <v>86</v>
      </c>
      <c r="AV295" s="19">
        <v>90</v>
      </c>
      <c r="AW295" s="20">
        <f t="shared" si="189"/>
        <v>96</v>
      </c>
      <c r="AX295" s="19">
        <v>87</v>
      </c>
      <c r="AY295" s="19">
        <v>90</v>
      </c>
      <c r="AZ295" s="20">
        <f t="shared" si="190"/>
        <v>97</v>
      </c>
      <c r="BA295" s="19">
        <v>87</v>
      </c>
      <c r="BB295" s="19">
        <v>90</v>
      </c>
      <c r="BC295" s="20">
        <f t="shared" si="191"/>
        <v>97</v>
      </c>
      <c r="BD295" s="20">
        <f t="shared" si="192"/>
        <v>97</v>
      </c>
      <c r="BE295" s="20">
        <f t="shared" si="193"/>
        <v>81</v>
      </c>
      <c r="BF295" s="24"/>
      <c r="BG295" s="19">
        <f t="shared" si="194"/>
        <v>127</v>
      </c>
      <c r="BH295" s="19">
        <f t="shared" si="195"/>
        <v>1</v>
      </c>
      <c r="BI295" s="19">
        <f t="shared" si="196"/>
        <v>301</v>
      </c>
      <c r="BJ295" s="19">
        <f t="shared" si="197"/>
        <v>1</v>
      </c>
      <c r="BK295" s="19">
        <f t="shared" si="198"/>
        <v>204</v>
      </c>
      <c r="BL295" s="19">
        <f t="shared" si="199"/>
        <v>314</v>
      </c>
      <c r="BM295" s="19">
        <f t="shared" si="200"/>
        <v>202</v>
      </c>
      <c r="BN295" s="19">
        <f t="shared" si="201"/>
        <v>185</v>
      </c>
      <c r="BO295" s="19">
        <f t="shared" si="202"/>
        <v>359</v>
      </c>
      <c r="BP295" s="19">
        <f t="shared" si="203"/>
        <v>213</v>
      </c>
      <c r="BQ295" s="19">
        <f t="shared" si="204"/>
        <v>198</v>
      </c>
      <c r="BR295" s="19">
        <f t="shared" si="205"/>
        <v>172</v>
      </c>
      <c r="BS295" s="19">
        <f t="shared" si="206"/>
        <v>203</v>
      </c>
      <c r="BT295" s="19">
        <f t="shared" si="207"/>
        <v>109</v>
      </c>
      <c r="BU295" s="19">
        <f t="shared" si="208"/>
        <v>223</v>
      </c>
      <c r="BV295" s="19">
        <f t="shared" si="209"/>
        <v>142</v>
      </c>
      <c r="BW295" s="19">
        <f t="shared" si="210"/>
        <v>204</v>
      </c>
      <c r="BX295" s="19">
        <f t="shared" si="211"/>
        <v>349</v>
      </c>
      <c r="BY295" s="19">
        <f t="shared" si="212"/>
        <v>160</v>
      </c>
      <c r="BZ295" s="19">
        <f t="shared" si="213"/>
        <v>163</v>
      </c>
      <c r="CA295" s="18">
        <f t="shared" si="172"/>
        <v>81</v>
      </c>
      <c r="CB295" s="19">
        <f t="shared" si="214"/>
        <v>16</v>
      </c>
    </row>
    <row r="296" spans="1:80" s="16" customFormat="1" ht="30" x14ac:dyDescent="0.2">
      <c r="A296" s="21">
        <v>268</v>
      </c>
      <c r="B296" s="34">
        <v>6624006639</v>
      </c>
      <c r="C296" s="5" t="s">
        <v>445</v>
      </c>
      <c r="D296" s="5" t="s">
        <v>302</v>
      </c>
      <c r="E296" s="19">
        <v>10</v>
      </c>
      <c r="F296" s="19">
        <v>36</v>
      </c>
      <c r="G296" s="22">
        <v>11</v>
      </c>
      <c r="H296" s="22">
        <v>38</v>
      </c>
      <c r="I296" s="22">
        <f t="shared" si="173"/>
        <v>93</v>
      </c>
      <c r="J296" s="19">
        <v>30</v>
      </c>
      <c r="K296" s="19">
        <v>4</v>
      </c>
      <c r="L296" s="19">
        <f t="shared" si="174"/>
        <v>100</v>
      </c>
      <c r="M296" s="19">
        <v>46</v>
      </c>
      <c r="N296" s="19">
        <v>36</v>
      </c>
      <c r="O296" s="19">
        <v>47</v>
      </c>
      <c r="P296" s="19">
        <v>38</v>
      </c>
      <c r="Q296" s="19">
        <f t="shared" si="175"/>
        <v>96</v>
      </c>
      <c r="R296" s="19">
        <f t="shared" si="176"/>
        <v>96</v>
      </c>
      <c r="S296" s="19">
        <v>20</v>
      </c>
      <c r="T296" s="19">
        <v>5</v>
      </c>
      <c r="U296" s="19">
        <f t="shared" si="177"/>
        <v>100</v>
      </c>
      <c r="V296" s="19">
        <v>44</v>
      </c>
      <c r="W296" s="23">
        <v>50</v>
      </c>
      <c r="X296" s="20">
        <f t="shared" si="178"/>
        <v>88</v>
      </c>
      <c r="Y296" s="42">
        <f t="shared" si="179"/>
        <v>94</v>
      </c>
      <c r="Z296" s="20">
        <f t="shared" si="180"/>
        <v>94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2</v>
      </c>
      <c r="AF296" s="19">
        <f t="shared" si="182"/>
        <v>40</v>
      </c>
      <c r="AG296" s="19">
        <v>0</v>
      </c>
      <c r="AH296" s="19">
        <v>1</v>
      </c>
      <c r="AI296" s="20">
        <f t="shared" si="183"/>
        <v>0</v>
      </c>
      <c r="AJ296" s="42">
        <f t="shared" si="184"/>
        <v>16</v>
      </c>
      <c r="AK296" s="19">
        <v>50</v>
      </c>
      <c r="AL296" s="19">
        <v>50</v>
      </c>
      <c r="AM296" s="20">
        <f t="shared" si="185"/>
        <v>100</v>
      </c>
      <c r="AN296" s="19">
        <v>50</v>
      </c>
      <c r="AO296" s="19">
        <v>50</v>
      </c>
      <c r="AP296" s="20">
        <f t="shared" si="186"/>
        <v>100</v>
      </c>
      <c r="AQ296" s="19">
        <v>43</v>
      </c>
      <c r="AR296" s="19">
        <v>43</v>
      </c>
      <c r="AS296" s="20">
        <f t="shared" si="187"/>
        <v>100</v>
      </c>
      <c r="AT296" s="20">
        <f t="shared" si="188"/>
        <v>100</v>
      </c>
      <c r="AU296" s="19">
        <v>50</v>
      </c>
      <c r="AV296" s="19">
        <v>50</v>
      </c>
      <c r="AW296" s="20">
        <f t="shared" si="189"/>
        <v>100</v>
      </c>
      <c r="AX296" s="19">
        <v>46</v>
      </c>
      <c r="AY296" s="19">
        <v>50</v>
      </c>
      <c r="AZ296" s="20">
        <f t="shared" si="190"/>
        <v>92</v>
      </c>
      <c r="BA296" s="19">
        <v>50</v>
      </c>
      <c r="BB296" s="19">
        <v>50</v>
      </c>
      <c r="BC296" s="20">
        <f t="shared" si="191"/>
        <v>100</v>
      </c>
      <c r="BD296" s="20">
        <f t="shared" si="192"/>
        <v>98</v>
      </c>
      <c r="BE296" s="20">
        <f t="shared" si="193"/>
        <v>81</v>
      </c>
      <c r="BF296" s="24"/>
      <c r="BG296" s="19">
        <f t="shared" si="194"/>
        <v>127</v>
      </c>
      <c r="BH296" s="19">
        <f t="shared" si="195"/>
        <v>1</v>
      </c>
      <c r="BI296" s="19">
        <f t="shared" si="196"/>
        <v>181</v>
      </c>
      <c r="BJ296" s="19">
        <f t="shared" si="197"/>
        <v>1</v>
      </c>
      <c r="BK296" s="19">
        <f t="shared" si="198"/>
        <v>124</v>
      </c>
      <c r="BL296" s="19">
        <f t="shared" si="199"/>
        <v>187</v>
      </c>
      <c r="BM296" s="19">
        <f t="shared" si="200"/>
        <v>202</v>
      </c>
      <c r="BN296" s="19">
        <f t="shared" si="201"/>
        <v>185</v>
      </c>
      <c r="BO296" s="19">
        <f t="shared" si="202"/>
        <v>367</v>
      </c>
      <c r="BP296" s="19">
        <f t="shared" si="203"/>
        <v>1</v>
      </c>
      <c r="BQ296" s="19">
        <f t="shared" si="204"/>
        <v>1</v>
      </c>
      <c r="BR296" s="19">
        <f t="shared" si="205"/>
        <v>1</v>
      </c>
      <c r="BS296" s="19">
        <f t="shared" si="206"/>
        <v>1</v>
      </c>
      <c r="BT296" s="19">
        <f t="shared" si="207"/>
        <v>281</v>
      </c>
      <c r="BU296" s="19">
        <f t="shared" si="208"/>
        <v>1</v>
      </c>
      <c r="BV296" s="19">
        <f t="shared" si="209"/>
        <v>103</v>
      </c>
      <c r="BW296" s="19">
        <f t="shared" si="210"/>
        <v>124</v>
      </c>
      <c r="BX296" s="19">
        <f t="shared" si="211"/>
        <v>370</v>
      </c>
      <c r="BY296" s="19">
        <f t="shared" si="212"/>
        <v>1</v>
      </c>
      <c r="BZ296" s="19">
        <f t="shared" si="213"/>
        <v>96</v>
      </c>
      <c r="CA296" s="18">
        <f t="shared" si="172"/>
        <v>81</v>
      </c>
      <c r="CB296" s="19">
        <f t="shared" si="214"/>
        <v>16</v>
      </c>
    </row>
    <row r="297" spans="1:80" s="16" customFormat="1" ht="30" x14ac:dyDescent="0.2">
      <c r="A297" s="21">
        <v>269</v>
      </c>
      <c r="B297" s="34">
        <v>6624006124</v>
      </c>
      <c r="C297" s="5" t="s">
        <v>445</v>
      </c>
      <c r="D297" s="5" t="s">
        <v>303</v>
      </c>
      <c r="E297" s="19">
        <v>10</v>
      </c>
      <c r="F297" s="19">
        <v>36</v>
      </c>
      <c r="G297" s="22">
        <v>11</v>
      </c>
      <c r="H297" s="22">
        <v>38</v>
      </c>
      <c r="I297" s="22">
        <f t="shared" si="173"/>
        <v>93</v>
      </c>
      <c r="J297" s="19">
        <v>30</v>
      </c>
      <c r="K297" s="19">
        <v>4</v>
      </c>
      <c r="L297" s="19">
        <f t="shared" si="174"/>
        <v>100</v>
      </c>
      <c r="M297" s="19">
        <v>82</v>
      </c>
      <c r="N297" s="19">
        <v>53</v>
      </c>
      <c r="O297" s="19">
        <v>86</v>
      </c>
      <c r="P297" s="19">
        <v>59</v>
      </c>
      <c r="Q297" s="19">
        <f t="shared" si="175"/>
        <v>93</v>
      </c>
      <c r="R297" s="19">
        <f t="shared" si="176"/>
        <v>95</v>
      </c>
      <c r="S297" s="19">
        <v>20</v>
      </c>
      <c r="T297" s="19">
        <v>4</v>
      </c>
      <c r="U297" s="19">
        <f t="shared" si="177"/>
        <v>80</v>
      </c>
      <c r="V297" s="19">
        <v>90</v>
      </c>
      <c r="W297" s="23">
        <v>99</v>
      </c>
      <c r="X297" s="20">
        <f t="shared" si="178"/>
        <v>91</v>
      </c>
      <c r="Y297" s="42">
        <f t="shared" si="179"/>
        <v>86</v>
      </c>
      <c r="Z297" s="20">
        <f t="shared" si="180"/>
        <v>86</v>
      </c>
      <c r="AA297" s="19">
        <v>20</v>
      </c>
      <c r="AB297" s="19">
        <v>3</v>
      </c>
      <c r="AC297" s="19">
        <f t="shared" si="181"/>
        <v>60</v>
      </c>
      <c r="AD297" s="19">
        <v>20</v>
      </c>
      <c r="AE297" s="19">
        <v>2</v>
      </c>
      <c r="AF297" s="19">
        <f t="shared" si="182"/>
        <v>40</v>
      </c>
      <c r="AG297" s="19">
        <v>7</v>
      </c>
      <c r="AH297" s="19">
        <v>10</v>
      </c>
      <c r="AI297" s="20">
        <f t="shared" si="183"/>
        <v>70</v>
      </c>
      <c r="AJ297" s="42">
        <f t="shared" si="184"/>
        <v>55</v>
      </c>
      <c r="AK297" s="19">
        <v>48</v>
      </c>
      <c r="AL297" s="19">
        <v>99</v>
      </c>
      <c r="AM297" s="20">
        <f t="shared" si="185"/>
        <v>48</v>
      </c>
      <c r="AN297" s="19">
        <v>98</v>
      </c>
      <c r="AO297" s="19">
        <v>99</v>
      </c>
      <c r="AP297" s="20">
        <f t="shared" si="186"/>
        <v>99</v>
      </c>
      <c r="AQ297" s="19">
        <v>68</v>
      </c>
      <c r="AR297" s="19">
        <v>68</v>
      </c>
      <c r="AS297" s="20">
        <f t="shared" si="187"/>
        <v>100</v>
      </c>
      <c r="AT297" s="20">
        <f t="shared" si="188"/>
        <v>79</v>
      </c>
      <c r="AU297" s="19">
        <v>80</v>
      </c>
      <c r="AV297" s="19">
        <v>99</v>
      </c>
      <c r="AW297" s="20">
        <f t="shared" si="189"/>
        <v>81</v>
      </c>
      <c r="AX297" s="19">
        <v>90</v>
      </c>
      <c r="AY297" s="19">
        <v>99</v>
      </c>
      <c r="AZ297" s="20">
        <f t="shared" si="190"/>
        <v>91</v>
      </c>
      <c r="BA297" s="19">
        <v>95</v>
      </c>
      <c r="BB297" s="19">
        <v>99</v>
      </c>
      <c r="BC297" s="20">
        <f t="shared" si="191"/>
        <v>96</v>
      </c>
      <c r="BD297" s="20">
        <f t="shared" si="192"/>
        <v>91</v>
      </c>
      <c r="BE297" s="20">
        <f t="shared" si="193"/>
        <v>81</v>
      </c>
      <c r="BF297" s="24"/>
      <c r="BG297" s="19">
        <f t="shared" si="194"/>
        <v>127</v>
      </c>
      <c r="BH297" s="19">
        <f t="shared" si="195"/>
        <v>1</v>
      </c>
      <c r="BI297" s="19">
        <f t="shared" si="196"/>
        <v>301</v>
      </c>
      <c r="BJ297" s="19">
        <f t="shared" si="197"/>
        <v>253</v>
      </c>
      <c r="BK297" s="19">
        <f t="shared" si="198"/>
        <v>257</v>
      </c>
      <c r="BL297" s="19">
        <f t="shared" si="199"/>
        <v>138</v>
      </c>
      <c r="BM297" s="19">
        <f t="shared" si="200"/>
        <v>28</v>
      </c>
      <c r="BN297" s="19">
        <f t="shared" si="201"/>
        <v>185</v>
      </c>
      <c r="BO297" s="19">
        <f t="shared" si="202"/>
        <v>317</v>
      </c>
      <c r="BP297" s="19">
        <f t="shared" si="203"/>
        <v>360</v>
      </c>
      <c r="BQ297" s="19">
        <f t="shared" si="204"/>
        <v>112</v>
      </c>
      <c r="BR297" s="19">
        <f t="shared" si="205"/>
        <v>1</v>
      </c>
      <c r="BS297" s="19">
        <f t="shared" si="206"/>
        <v>356</v>
      </c>
      <c r="BT297" s="19">
        <f t="shared" si="207"/>
        <v>303</v>
      </c>
      <c r="BU297" s="19">
        <f t="shared" si="208"/>
        <v>270</v>
      </c>
      <c r="BV297" s="19">
        <f t="shared" si="209"/>
        <v>142</v>
      </c>
      <c r="BW297" s="19">
        <f t="shared" si="210"/>
        <v>257</v>
      </c>
      <c r="BX297" s="19">
        <f t="shared" si="211"/>
        <v>139</v>
      </c>
      <c r="BY297" s="19">
        <f t="shared" si="212"/>
        <v>347</v>
      </c>
      <c r="BZ297" s="19">
        <f t="shared" si="213"/>
        <v>346</v>
      </c>
      <c r="CA297" s="18">
        <f t="shared" si="172"/>
        <v>81</v>
      </c>
      <c r="CB297" s="19">
        <f t="shared" si="214"/>
        <v>16</v>
      </c>
    </row>
    <row r="298" spans="1:80" s="16" customFormat="1" ht="30" x14ac:dyDescent="0.2">
      <c r="A298" s="21">
        <v>320</v>
      </c>
      <c r="B298" s="34">
        <v>6601006368</v>
      </c>
      <c r="C298" s="39" t="s">
        <v>497</v>
      </c>
      <c r="D298" s="5" t="s">
        <v>351</v>
      </c>
      <c r="E298" s="19">
        <v>6</v>
      </c>
      <c r="F298" s="19">
        <v>33</v>
      </c>
      <c r="G298" s="22">
        <v>9</v>
      </c>
      <c r="H298" s="22">
        <v>36</v>
      </c>
      <c r="I298" s="22">
        <f t="shared" si="173"/>
        <v>79</v>
      </c>
      <c r="J298" s="19">
        <v>30</v>
      </c>
      <c r="K298" s="19">
        <v>4</v>
      </c>
      <c r="L298" s="19">
        <f t="shared" si="174"/>
        <v>100</v>
      </c>
      <c r="M298" s="19">
        <v>24</v>
      </c>
      <c r="N298" s="19">
        <v>13</v>
      </c>
      <c r="O298" s="19">
        <v>25</v>
      </c>
      <c r="P298" s="19">
        <v>14</v>
      </c>
      <c r="Q298" s="19">
        <f t="shared" si="175"/>
        <v>94</v>
      </c>
      <c r="R298" s="19">
        <f t="shared" si="176"/>
        <v>91</v>
      </c>
      <c r="S298" s="19">
        <v>20</v>
      </c>
      <c r="T298" s="19">
        <v>3</v>
      </c>
      <c r="U298" s="19">
        <f t="shared" si="177"/>
        <v>60</v>
      </c>
      <c r="V298" s="19">
        <v>23</v>
      </c>
      <c r="W298" s="23">
        <v>25</v>
      </c>
      <c r="X298" s="20">
        <f t="shared" si="178"/>
        <v>92</v>
      </c>
      <c r="Y298" s="42">
        <f t="shared" si="179"/>
        <v>76</v>
      </c>
      <c r="Z298" s="20">
        <f t="shared" si="180"/>
        <v>76</v>
      </c>
      <c r="AA298" s="19">
        <v>20</v>
      </c>
      <c r="AB298" s="19">
        <v>0</v>
      </c>
      <c r="AC298" s="19">
        <f t="shared" si="181"/>
        <v>0</v>
      </c>
      <c r="AD298" s="19">
        <v>20</v>
      </c>
      <c r="AE298" s="19">
        <v>2</v>
      </c>
      <c r="AF298" s="19">
        <f t="shared" si="182"/>
        <v>40</v>
      </c>
      <c r="AG298" s="19">
        <v>2</v>
      </c>
      <c r="AH298" s="19">
        <v>2</v>
      </c>
      <c r="AI298" s="20">
        <f t="shared" si="183"/>
        <v>100</v>
      </c>
      <c r="AJ298" s="42">
        <f t="shared" si="184"/>
        <v>46</v>
      </c>
      <c r="AK298" s="19">
        <v>25</v>
      </c>
      <c r="AL298" s="19">
        <v>25</v>
      </c>
      <c r="AM298" s="20">
        <f t="shared" si="185"/>
        <v>100</v>
      </c>
      <c r="AN298" s="19">
        <v>24</v>
      </c>
      <c r="AO298" s="19">
        <v>25</v>
      </c>
      <c r="AP298" s="20">
        <f t="shared" si="186"/>
        <v>96</v>
      </c>
      <c r="AQ298" s="19">
        <v>21</v>
      </c>
      <c r="AR298" s="19">
        <v>21</v>
      </c>
      <c r="AS298" s="20">
        <f t="shared" si="187"/>
        <v>100</v>
      </c>
      <c r="AT298" s="20">
        <f t="shared" si="188"/>
        <v>98</v>
      </c>
      <c r="AU298" s="19">
        <v>23</v>
      </c>
      <c r="AV298" s="19">
        <v>25</v>
      </c>
      <c r="AW298" s="20">
        <f t="shared" si="189"/>
        <v>92</v>
      </c>
      <c r="AX298" s="19">
        <v>25</v>
      </c>
      <c r="AY298" s="19">
        <v>25</v>
      </c>
      <c r="AZ298" s="20">
        <f t="shared" si="190"/>
        <v>100</v>
      </c>
      <c r="BA298" s="19">
        <v>24</v>
      </c>
      <c r="BB298" s="19">
        <v>25</v>
      </c>
      <c r="BC298" s="20">
        <f t="shared" si="191"/>
        <v>96</v>
      </c>
      <c r="BD298" s="20">
        <f t="shared" si="192"/>
        <v>96</v>
      </c>
      <c r="BE298" s="20">
        <f t="shared" si="193"/>
        <v>81</v>
      </c>
      <c r="BF298" s="24"/>
      <c r="BG298" s="19">
        <f t="shared" si="194"/>
        <v>341</v>
      </c>
      <c r="BH298" s="19">
        <f t="shared" si="195"/>
        <v>1</v>
      </c>
      <c r="BI298" s="19">
        <f t="shared" si="196"/>
        <v>272</v>
      </c>
      <c r="BJ298" s="19">
        <f t="shared" si="197"/>
        <v>319</v>
      </c>
      <c r="BK298" s="19">
        <f t="shared" si="198"/>
        <v>322</v>
      </c>
      <c r="BL298" s="19">
        <f t="shared" si="199"/>
        <v>120</v>
      </c>
      <c r="BM298" s="19">
        <f t="shared" si="200"/>
        <v>202</v>
      </c>
      <c r="BN298" s="19">
        <f t="shared" si="201"/>
        <v>185</v>
      </c>
      <c r="BO298" s="19">
        <f t="shared" si="202"/>
        <v>1</v>
      </c>
      <c r="BP298" s="19">
        <f t="shared" si="203"/>
        <v>1</v>
      </c>
      <c r="BQ298" s="19">
        <f t="shared" si="204"/>
        <v>306</v>
      </c>
      <c r="BR298" s="19">
        <f t="shared" si="205"/>
        <v>1</v>
      </c>
      <c r="BS298" s="19">
        <f t="shared" si="206"/>
        <v>299</v>
      </c>
      <c r="BT298" s="19">
        <f t="shared" si="207"/>
        <v>1</v>
      </c>
      <c r="BU298" s="19">
        <f t="shared" si="208"/>
        <v>270</v>
      </c>
      <c r="BV298" s="19">
        <f t="shared" si="209"/>
        <v>290</v>
      </c>
      <c r="BW298" s="19">
        <f t="shared" si="210"/>
        <v>322</v>
      </c>
      <c r="BX298" s="19">
        <f t="shared" si="211"/>
        <v>217</v>
      </c>
      <c r="BY298" s="19">
        <f t="shared" si="212"/>
        <v>72</v>
      </c>
      <c r="BZ298" s="19">
        <f t="shared" si="213"/>
        <v>215</v>
      </c>
      <c r="CA298" s="18">
        <f t="shared" si="172"/>
        <v>81</v>
      </c>
      <c r="CB298" s="19">
        <f t="shared" si="214"/>
        <v>16</v>
      </c>
    </row>
    <row r="299" spans="1:80" s="16" customFormat="1" ht="30" x14ac:dyDescent="0.2">
      <c r="A299" s="21">
        <v>375</v>
      </c>
      <c r="B299" s="34">
        <v>6615008848</v>
      </c>
      <c r="C299" s="5" t="s">
        <v>461</v>
      </c>
      <c r="D299" s="5" t="s">
        <v>401</v>
      </c>
      <c r="E299" s="19">
        <v>11</v>
      </c>
      <c r="F299" s="19">
        <v>38</v>
      </c>
      <c r="G299" s="22">
        <v>11</v>
      </c>
      <c r="H299" s="22">
        <v>38</v>
      </c>
      <c r="I299" s="22">
        <f t="shared" si="173"/>
        <v>100</v>
      </c>
      <c r="J299" s="19">
        <v>30</v>
      </c>
      <c r="K299" s="19">
        <v>4</v>
      </c>
      <c r="L299" s="19">
        <f t="shared" si="174"/>
        <v>100</v>
      </c>
      <c r="M299" s="19">
        <v>105</v>
      </c>
      <c r="N299" s="19">
        <v>61</v>
      </c>
      <c r="O299" s="19">
        <v>109</v>
      </c>
      <c r="P299" s="19">
        <v>65</v>
      </c>
      <c r="Q299" s="19">
        <f t="shared" si="175"/>
        <v>95</v>
      </c>
      <c r="R299" s="19">
        <f t="shared" si="176"/>
        <v>98</v>
      </c>
      <c r="S299" s="19">
        <v>20</v>
      </c>
      <c r="T299" s="19">
        <v>5</v>
      </c>
      <c r="U299" s="19">
        <f t="shared" si="177"/>
        <v>100</v>
      </c>
      <c r="V299" s="19">
        <v>100</v>
      </c>
      <c r="W299" s="23">
        <v>129</v>
      </c>
      <c r="X299" s="20">
        <f t="shared" si="178"/>
        <v>78</v>
      </c>
      <c r="Y299" s="42">
        <f t="shared" si="179"/>
        <v>89</v>
      </c>
      <c r="Z299" s="20">
        <f t="shared" si="180"/>
        <v>89</v>
      </c>
      <c r="AA299" s="19">
        <v>20</v>
      </c>
      <c r="AB299" s="19">
        <v>1</v>
      </c>
      <c r="AC299" s="19">
        <f t="shared" si="181"/>
        <v>20</v>
      </c>
      <c r="AD299" s="19">
        <v>20</v>
      </c>
      <c r="AE299" s="19">
        <v>1</v>
      </c>
      <c r="AF299" s="19">
        <f t="shared" si="182"/>
        <v>20</v>
      </c>
      <c r="AG299" s="19">
        <v>2</v>
      </c>
      <c r="AH299" s="19">
        <v>4</v>
      </c>
      <c r="AI299" s="20">
        <f t="shared" si="183"/>
        <v>50</v>
      </c>
      <c r="AJ299" s="42">
        <f t="shared" si="184"/>
        <v>29</v>
      </c>
      <c r="AK299" s="19">
        <v>110</v>
      </c>
      <c r="AL299" s="19">
        <v>129</v>
      </c>
      <c r="AM299" s="20">
        <f t="shared" si="185"/>
        <v>85</v>
      </c>
      <c r="AN299" s="19">
        <v>125</v>
      </c>
      <c r="AO299" s="19">
        <v>129</v>
      </c>
      <c r="AP299" s="20">
        <f t="shared" si="186"/>
        <v>97</v>
      </c>
      <c r="AQ299" s="19">
        <v>62</v>
      </c>
      <c r="AR299" s="19">
        <v>66</v>
      </c>
      <c r="AS299" s="20">
        <f t="shared" si="187"/>
        <v>94</v>
      </c>
      <c r="AT299" s="20">
        <f t="shared" si="188"/>
        <v>92</v>
      </c>
      <c r="AU299" s="19">
        <v>121</v>
      </c>
      <c r="AV299" s="19">
        <v>129</v>
      </c>
      <c r="AW299" s="20">
        <f t="shared" si="189"/>
        <v>94</v>
      </c>
      <c r="AX299" s="19">
        <v>119</v>
      </c>
      <c r="AY299" s="19">
        <v>129</v>
      </c>
      <c r="AZ299" s="20">
        <f t="shared" si="190"/>
        <v>92</v>
      </c>
      <c r="BA299" s="19">
        <v>126</v>
      </c>
      <c r="BB299" s="19">
        <v>129</v>
      </c>
      <c r="BC299" s="20">
        <f t="shared" si="191"/>
        <v>98</v>
      </c>
      <c r="BD299" s="20">
        <f t="shared" si="192"/>
        <v>96</v>
      </c>
      <c r="BE299" s="20">
        <f t="shared" si="193"/>
        <v>81</v>
      </c>
      <c r="BF299" s="24"/>
      <c r="BG299" s="19">
        <f t="shared" si="194"/>
        <v>1</v>
      </c>
      <c r="BH299" s="19">
        <f t="shared" si="195"/>
        <v>1</v>
      </c>
      <c r="BI299" s="19">
        <f t="shared" si="196"/>
        <v>232</v>
      </c>
      <c r="BJ299" s="19">
        <f t="shared" si="197"/>
        <v>1</v>
      </c>
      <c r="BK299" s="19">
        <f t="shared" si="198"/>
        <v>223</v>
      </c>
      <c r="BL299" s="19">
        <f t="shared" si="199"/>
        <v>327</v>
      </c>
      <c r="BM299" s="19">
        <f t="shared" si="200"/>
        <v>117</v>
      </c>
      <c r="BN299" s="19">
        <f t="shared" si="201"/>
        <v>269</v>
      </c>
      <c r="BO299" s="19">
        <f t="shared" si="202"/>
        <v>343</v>
      </c>
      <c r="BP299" s="19">
        <f t="shared" si="203"/>
        <v>261</v>
      </c>
      <c r="BQ299" s="19">
        <f t="shared" si="204"/>
        <v>254</v>
      </c>
      <c r="BR299" s="19">
        <f t="shared" si="205"/>
        <v>328</v>
      </c>
      <c r="BS299" s="19">
        <f t="shared" si="206"/>
        <v>268</v>
      </c>
      <c r="BT299" s="19">
        <f t="shared" si="207"/>
        <v>281</v>
      </c>
      <c r="BU299" s="19">
        <f t="shared" si="208"/>
        <v>159</v>
      </c>
      <c r="BV299" s="19">
        <f t="shared" si="209"/>
        <v>18</v>
      </c>
      <c r="BW299" s="19">
        <f t="shared" si="210"/>
        <v>223</v>
      </c>
      <c r="BX299" s="19">
        <f t="shared" si="211"/>
        <v>344</v>
      </c>
      <c r="BY299" s="19">
        <f t="shared" si="212"/>
        <v>259</v>
      </c>
      <c r="BZ299" s="19">
        <f t="shared" si="213"/>
        <v>215</v>
      </c>
      <c r="CA299" s="18">
        <f t="shared" si="172"/>
        <v>81</v>
      </c>
      <c r="CB299" s="19">
        <f t="shared" si="214"/>
        <v>16</v>
      </c>
    </row>
    <row r="300" spans="1:80" s="16" customFormat="1" ht="45" x14ac:dyDescent="0.2">
      <c r="A300" s="21">
        <v>9</v>
      </c>
      <c r="B300" s="34">
        <v>6663027640</v>
      </c>
      <c r="C300" s="5" t="s">
        <v>504</v>
      </c>
      <c r="D300" s="5" t="s">
        <v>46</v>
      </c>
      <c r="E300" s="19">
        <v>10</v>
      </c>
      <c r="F300" s="19">
        <v>37</v>
      </c>
      <c r="G300" s="22">
        <v>11</v>
      </c>
      <c r="H300" s="22">
        <v>38</v>
      </c>
      <c r="I300" s="22">
        <f t="shared" si="173"/>
        <v>94</v>
      </c>
      <c r="J300" s="19">
        <v>30</v>
      </c>
      <c r="K300" s="19">
        <v>3</v>
      </c>
      <c r="L300" s="19">
        <f t="shared" si="174"/>
        <v>90</v>
      </c>
      <c r="M300" s="19">
        <v>75</v>
      </c>
      <c r="N300" s="19">
        <v>74</v>
      </c>
      <c r="O300" s="19">
        <v>76</v>
      </c>
      <c r="P300" s="19">
        <v>74</v>
      </c>
      <c r="Q300" s="19">
        <f t="shared" si="175"/>
        <v>99</v>
      </c>
      <c r="R300" s="19">
        <f t="shared" si="176"/>
        <v>95</v>
      </c>
      <c r="S300" s="19">
        <v>20</v>
      </c>
      <c r="T300" s="19">
        <v>5</v>
      </c>
      <c r="U300" s="19">
        <f t="shared" si="177"/>
        <v>100</v>
      </c>
      <c r="V300" s="19">
        <v>80</v>
      </c>
      <c r="W300" s="23">
        <v>86</v>
      </c>
      <c r="X300" s="20">
        <f t="shared" si="178"/>
        <v>93</v>
      </c>
      <c r="Y300" s="42">
        <f t="shared" si="179"/>
        <v>97</v>
      </c>
      <c r="Z300" s="20">
        <f t="shared" si="180"/>
        <v>97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1</v>
      </c>
      <c r="AF300" s="19">
        <f t="shared" si="182"/>
        <v>20</v>
      </c>
      <c r="AG300" s="19">
        <v>3</v>
      </c>
      <c r="AH300" s="19">
        <v>4</v>
      </c>
      <c r="AI300" s="20">
        <f t="shared" si="183"/>
        <v>75</v>
      </c>
      <c r="AJ300" s="42">
        <f t="shared" si="184"/>
        <v>37</v>
      </c>
      <c r="AK300" s="19">
        <v>34</v>
      </c>
      <c r="AL300" s="19">
        <v>86</v>
      </c>
      <c r="AM300" s="20">
        <f t="shared" si="185"/>
        <v>40</v>
      </c>
      <c r="AN300" s="19">
        <v>86</v>
      </c>
      <c r="AO300" s="19">
        <v>86</v>
      </c>
      <c r="AP300" s="20">
        <f t="shared" si="186"/>
        <v>100</v>
      </c>
      <c r="AQ300" s="19">
        <v>65</v>
      </c>
      <c r="AR300" s="19">
        <v>66</v>
      </c>
      <c r="AS300" s="20">
        <f t="shared" si="187"/>
        <v>98</v>
      </c>
      <c r="AT300" s="20">
        <f t="shared" si="188"/>
        <v>76</v>
      </c>
      <c r="AU300" s="19">
        <v>77</v>
      </c>
      <c r="AV300" s="19">
        <v>86</v>
      </c>
      <c r="AW300" s="20">
        <f t="shared" si="189"/>
        <v>90</v>
      </c>
      <c r="AX300" s="19">
        <v>83</v>
      </c>
      <c r="AY300" s="19">
        <v>86</v>
      </c>
      <c r="AZ300" s="20">
        <f t="shared" si="190"/>
        <v>97</v>
      </c>
      <c r="BA300" s="19">
        <v>84</v>
      </c>
      <c r="BB300" s="19">
        <v>86</v>
      </c>
      <c r="BC300" s="20">
        <f t="shared" si="191"/>
        <v>98</v>
      </c>
      <c r="BD300" s="20">
        <f t="shared" si="192"/>
        <v>95</v>
      </c>
      <c r="BE300" s="20">
        <f t="shared" si="193"/>
        <v>80</v>
      </c>
      <c r="BF300" s="24"/>
      <c r="BG300" s="19">
        <f t="shared" si="194"/>
        <v>104</v>
      </c>
      <c r="BH300" s="19">
        <f t="shared" si="195"/>
        <v>239</v>
      </c>
      <c r="BI300" s="19">
        <f t="shared" si="196"/>
        <v>52</v>
      </c>
      <c r="BJ300" s="19">
        <f t="shared" si="197"/>
        <v>1</v>
      </c>
      <c r="BK300" s="19">
        <f t="shared" si="198"/>
        <v>47</v>
      </c>
      <c r="BL300" s="19">
        <f t="shared" si="199"/>
        <v>93</v>
      </c>
      <c r="BM300" s="19">
        <f t="shared" si="200"/>
        <v>117</v>
      </c>
      <c r="BN300" s="19">
        <f t="shared" si="201"/>
        <v>269</v>
      </c>
      <c r="BO300" s="19">
        <f t="shared" si="202"/>
        <v>296</v>
      </c>
      <c r="BP300" s="19">
        <f t="shared" si="203"/>
        <v>377</v>
      </c>
      <c r="BQ300" s="19">
        <f t="shared" si="204"/>
        <v>1</v>
      </c>
      <c r="BR300" s="19">
        <f t="shared" si="205"/>
        <v>172</v>
      </c>
      <c r="BS300" s="19">
        <f t="shared" si="206"/>
        <v>316</v>
      </c>
      <c r="BT300" s="19">
        <f t="shared" si="207"/>
        <v>109</v>
      </c>
      <c r="BU300" s="19">
        <f t="shared" si="208"/>
        <v>159</v>
      </c>
      <c r="BV300" s="19">
        <f t="shared" si="209"/>
        <v>142</v>
      </c>
      <c r="BW300" s="19">
        <f t="shared" si="210"/>
        <v>47</v>
      </c>
      <c r="BX300" s="19">
        <f t="shared" si="211"/>
        <v>305</v>
      </c>
      <c r="BY300" s="19">
        <f t="shared" si="212"/>
        <v>367</v>
      </c>
      <c r="BZ300" s="19">
        <f t="shared" si="213"/>
        <v>259</v>
      </c>
      <c r="CA300" s="18">
        <f t="shared" si="172"/>
        <v>80</v>
      </c>
      <c r="CB300" s="19">
        <f t="shared" si="214"/>
        <v>17</v>
      </c>
    </row>
    <row r="301" spans="1:80" s="16" customFormat="1" ht="45" x14ac:dyDescent="0.2">
      <c r="A301" s="21">
        <v>41</v>
      </c>
      <c r="B301" s="34">
        <v>6660015910</v>
      </c>
      <c r="C301" s="5" t="s">
        <v>504</v>
      </c>
      <c r="D301" s="6" t="s">
        <v>78</v>
      </c>
      <c r="E301" s="19">
        <v>10</v>
      </c>
      <c r="F301" s="19">
        <v>38</v>
      </c>
      <c r="G301" s="22">
        <v>11</v>
      </c>
      <c r="H301" s="22">
        <v>38</v>
      </c>
      <c r="I301" s="22">
        <f t="shared" si="173"/>
        <v>95</v>
      </c>
      <c r="J301" s="19">
        <v>30</v>
      </c>
      <c r="K301" s="19">
        <v>4</v>
      </c>
      <c r="L301" s="19">
        <f t="shared" si="174"/>
        <v>100</v>
      </c>
      <c r="M301" s="19">
        <v>94</v>
      </c>
      <c r="N301" s="19">
        <v>88</v>
      </c>
      <c r="O301" s="19">
        <v>96</v>
      </c>
      <c r="P301" s="19">
        <v>98</v>
      </c>
      <c r="Q301" s="19">
        <f t="shared" si="175"/>
        <v>94</v>
      </c>
      <c r="R301" s="19">
        <f t="shared" si="176"/>
        <v>96</v>
      </c>
      <c r="S301" s="19">
        <v>20</v>
      </c>
      <c r="T301" s="19">
        <v>5</v>
      </c>
      <c r="U301" s="19">
        <f t="shared" si="177"/>
        <v>100</v>
      </c>
      <c r="V301" s="19">
        <v>76</v>
      </c>
      <c r="W301" s="23">
        <v>107</v>
      </c>
      <c r="X301" s="20">
        <f t="shared" si="178"/>
        <v>71</v>
      </c>
      <c r="Y301" s="42">
        <f t="shared" si="179"/>
        <v>86</v>
      </c>
      <c r="Z301" s="20">
        <f t="shared" si="180"/>
        <v>86</v>
      </c>
      <c r="AA301" s="19">
        <v>20</v>
      </c>
      <c r="AB301" s="19">
        <v>1</v>
      </c>
      <c r="AC301" s="19">
        <f t="shared" si="181"/>
        <v>20</v>
      </c>
      <c r="AD301" s="19">
        <v>20</v>
      </c>
      <c r="AE301" s="19">
        <v>0</v>
      </c>
      <c r="AF301" s="19">
        <f t="shared" si="182"/>
        <v>0</v>
      </c>
      <c r="AG301" s="19">
        <v>3</v>
      </c>
      <c r="AH301" s="19">
        <v>3</v>
      </c>
      <c r="AI301" s="20">
        <f t="shared" si="183"/>
        <v>100</v>
      </c>
      <c r="AJ301" s="42">
        <f t="shared" si="184"/>
        <v>36</v>
      </c>
      <c r="AK301" s="19">
        <v>77</v>
      </c>
      <c r="AL301" s="19">
        <v>107</v>
      </c>
      <c r="AM301" s="20">
        <f t="shared" si="185"/>
        <v>72</v>
      </c>
      <c r="AN301" s="19">
        <v>103</v>
      </c>
      <c r="AO301" s="19">
        <v>107</v>
      </c>
      <c r="AP301" s="20">
        <f t="shared" si="186"/>
        <v>96</v>
      </c>
      <c r="AQ301" s="19">
        <v>79</v>
      </c>
      <c r="AR301" s="19">
        <v>81</v>
      </c>
      <c r="AS301" s="20">
        <f t="shared" si="187"/>
        <v>98</v>
      </c>
      <c r="AT301" s="20">
        <f t="shared" si="188"/>
        <v>87</v>
      </c>
      <c r="AU301" s="19">
        <v>97</v>
      </c>
      <c r="AV301" s="19">
        <v>107</v>
      </c>
      <c r="AW301" s="20">
        <f t="shared" si="189"/>
        <v>91</v>
      </c>
      <c r="AX301" s="19">
        <v>101</v>
      </c>
      <c r="AY301" s="19">
        <v>107</v>
      </c>
      <c r="AZ301" s="20">
        <f t="shared" si="190"/>
        <v>94</v>
      </c>
      <c r="BA301" s="19">
        <v>105</v>
      </c>
      <c r="BB301" s="19">
        <v>107</v>
      </c>
      <c r="BC301" s="20">
        <f t="shared" si="191"/>
        <v>98</v>
      </c>
      <c r="BD301" s="20">
        <f t="shared" si="192"/>
        <v>95</v>
      </c>
      <c r="BE301" s="20">
        <f t="shared" si="193"/>
        <v>80</v>
      </c>
      <c r="BF301" s="24"/>
      <c r="BG301" s="19">
        <f t="shared" si="194"/>
        <v>41</v>
      </c>
      <c r="BH301" s="19">
        <f t="shared" si="195"/>
        <v>1</v>
      </c>
      <c r="BI301" s="19">
        <f t="shared" si="196"/>
        <v>272</v>
      </c>
      <c r="BJ301" s="19">
        <f t="shared" si="197"/>
        <v>1</v>
      </c>
      <c r="BK301" s="19">
        <f t="shared" si="198"/>
        <v>257</v>
      </c>
      <c r="BL301" s="19">
        <f t="shared" si="199"/>
        <v>359</v>
      </c>
      <c r="BM301" s="19">
        <f t="shared" si="200"/>
        <v>117</v>
      </c>
      <c r="BN301" s="19">
        <f t="shared" si="201"/>
        <v>339</v>
      </c>
      <c r="BO301" s="19">
        <f t="shared" si="202"/>
        <v>1</v>
      </c>
      <c r="BP301" s="19">
        <f t="shared" si="203"/>
        <v>311</v>
      </c>
      <c r="BQ301" s="19">
        <f t="shared" si="204"/>
        <v>306</v>
      </c>
      <c r="BR301" s="19">
        <f t="shared" si="205"/>
        <v>172</v>
      </c>
      <c r="BS301" s="19">
        <f t="shared" si="206"/>
        <v>309</v>
      </c>
      <c r="BT301" s="19">
        <f t="shared" si="207"/>
        <v>227</v>
      </c>
      <c r="BU301" s="19">
        <f t="shared" si="208"/>
        <v>159</v>
      </c>
      <c r="BV301" s="19">
        <f t="shared" si="209"/>
        <v>103</v>
      </c>
      <c r="BW301" s="19">
        <f t="shared" si="210"/>
        <v>257</v>
      </c>
      <c r="BX301" s="19">
        <f t="shared" si="211"/>
        <v>311</v>
      </c>
      <c r="BY301" s="19">
        <f t="shared" si="212"/>
        <v>308</v>
      </c>
      <c r="BZ301" s="19">
        <f t="shared" si="213"/>
        <v>259</v>
      </c>
      <c r="CA301" s="18">
        <f t="shared" si="172"/>
        <v>80</v>
      </c>
      <c r="CB301" s="19">
        <f t="shared" si="214"/>
        <v>17</v>
      </c>
    </row>
    <row r="302" spans="1:80" s="16" customFormat="1" ht="45" x14ac:dyDescent="0.2">
      <c r="A302" s="21">
        <v>48</v>
      </c>
      <c r="B302" s="34">
        <v>6664041904</v>
      </c>
      <c r="C302" s="5" t="s">
        <v>504</v>
      </c>
      <c r="D302" s="5" t="s">
        <v>85</v>
      </c>
      <c r="E302" s="19">
        <v>9</v>
      </c>
      <c r="F302" s="19">
        <v>38</v>
      </c>
      <c r="G302" s="22">
        <v>11</v>
      </c>
      <c r="H302" s="22">
        <v>38</v>
      </c>
      <c r="I302" s="22">
        <f t="shared" si="173"/>
        <v>91</v>
      </c>
      <c r="J302" s="19">
        <v>30</v>
      </c>
      <c r="K302" s="19">
        <v>4</v>
      </c>
      <c r="L302" s="19">
        <f t="shared" si="174"/>
        <v>100</v>
      </c>
      <c r="M302" s="19">
        <v>533</v>
      </c>
      <c r="N302" s="19">
        <v>535</v>
      </c>
      <c r="O302" s="19">
        <v>559</v>
      </c>
      <c r="P302" s="19">
        <v>562</v>
      </c>
      <c r="Q302" s="19">
        <f t="shared" si="175"/>
        <v>95</v>
      </c>
      <c r="R302" s="19">
        <f t="shared" si="176"/>
        <v>95</v>
      </c>
      <c r="S302" s="19">
        <v>20</v>
      </c>
      <c r="T302" s="19">
        <v>3</v>
      </c>
      <c r="U302" s="19">
        <f t="shared" si="177"/>
        <v>60</v>
      </c>
      <c r="V302" s="19">
        <v>514</v>
      </c>
      <c r="W302" s="23">
        <v>600</v>
      </c>
      <c r="X302" s="20">
        <f t="shared" si="178"/>
        <v>86</v>
      </c>
      <c r="Y302" s="42">
        <f t="shared" si="179"/>
        <v>73</v>
      </c>
      <c r="Z302" s="20">
        <f t="shared" si="180"/>
        <v>73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2</v>
      </c>
      <c r="AF302" s="19">
        <f t="shared" si="182"/>
        <v>40</v>
      </c>
      <c r="AG302" s="19">
        <v>11</v>
      </c>
      <c r="AH302" s="19">
        <v>16</v>
      </c>
      <c r="AI302" s="20">
        <f t="shared" si="183"/>
        <v>69</v>
      </c>
      <c r="AJ302" s="42">
        <f t="shared" si="184"/>
        <v>37</v>
      </c>
      <c r="AK302" s="19">
        <v>573</v>
      </c>
      <c r="AL302" s="19">
        <v>600</v>
      </c>
      <c r="AM302" s="20">
        <f t="shared" si="185"/>
        <v>96</v>
      </c>
      <c r="AN302" s="19">
        <v>596</v>
      </c>
      <c r="AO302" s="19">
        <v>600</v>
      </c>
      <c r="AP302" s="20">
        <f t="shared" si="186"/>
        <v>99</v>
      </c>
      <c r="AQ302" s="19">
        <v>504</v>
      </c>
      <c r="AR302" s="19">
        <v>510</v>
      </c>
      <c r="AS302" s="20">
        <f t="shared" si="187"/>
        <v>99</v>
      </c>
      <c r="AT302" s="20">
        <f t="shared" si="188"/>
        <v>98</v>
      </c>
      <c r="AU302" s="19">
        <v>595</v>
      </c>
      <c r="AV302" s="19">
        <v>600</v>
      </c>
      <c r="AW302" s="20">
        <f t="shared" si="189"/>
        <v>99</v>
      </c>
      <c r="AX302" s="19">
        <v>587</v>
      </c>
      <c r="AY302" s="19">
        <v>600</v>
      </c>
      <c r="AZ302" s="20">
        <f t="shared" si="190"/>
        <v>98</v>
      </c>
      <c r="BA302" s="19">
        <v>594</v>
      </c>
      <c r="BB302" s="19">
        <v>600</v>
      </c>
      <c r="BC302" s="20">
        <f t="shared" si="191"/>
        <v>99</v>
      </c>
      <c r="BD302" s="20">
        <f t="shared" si="192"/>
        <v>99</v>
      </c>
      <c r="BE302" s="20">
        <f t="shared" si="193"/>
        <v>80</v>
      </c>
      <c r="BF302" s="24"/>
      <c r="BG302" s="19">
        <f t="shared" si="194"/>
        <v>216</v>
      </c>
      <c r="BH302" s="19">
        <f t="shared" si="195"/>
        <v>1</v>
      </c>
      <c r="BI302" s="19">
        <f t="shared" si="196"/>
        <v>232</v>
      </c>
      <c r="BJ302" s="19">
        <f t="shared" si="197"/>
        <v>319</v>
      </c>
      <c r="BK302" s="19">
        <f t="shared" si="198"/>
        <v>329</v>
      </c>
      <c r="BL302" s="19">
        <f t="shared" si="199"/>
        <v>218</v>
      </c>
      <c r="BM302" s="19">
        <f t="shared" si="200"/>
        <v>202</v>
      </c>
      <c r="BN302" s="19">
        <f t="shared" si="201"/>
        <v>185</v>
      </c>
      <c r="BO302" s="19">
        <f t="shared" si="202"/>
        <v>318</v>
      </c>
      <c r="BP302" s="19">
        <f t="shared" si="203"/>
        <v>123</v>
      </c>
      <c r="BQ302" s="19">
        <f t="shared" si="204"/>
        <v>112</v>
      </c>
      <c r="BR302" s="19">
        <f t="shared" si="205"/>
        <v>112</v>
      </c>
      <c r="BS302" s="19">
        <f t="shared" si="206"/>
        <v>78</v>
      </c>
      <c r="BT302" s="19">
        <f t="shared" si="207"/>
        <v>76</v>
      </c>
      <c r="BU302" s="19">
        <f t="shared" si="208"/>
        <v>97</v>
      </c>
      <c r="BV302" s="19">
        <f t="shared" si="209"/>
        <v>142</v>
      </c>
      <c r="BW302" s="19">
        <f t="shared" si="210"/>
        <v>329</v>
      </c>
      <c r="BX302" s="19">
        <f t="shared" si="211"/>
        <v>305</v>
      </c>
      <c r="BY302" s="19">
        <f t="shared" si="212"/>
        <v>72</v>
      </c>
      <c r="BZ302" s="19">
        <f t="shared" si="213"/>
        <v>36</v>
      </c>
      <c r="CA302" s="18">
        <f t="shared" si="172"/>
        <v>80</v>
      </c>
      <c r="CB302" s="19">
        <f t="shared" si="214"/>
        <v>17</v>
      </c>
    </row>
    <row r="303" spans="1:80" s="16" customFormat="1" x14ac:dyDescent="0.2">
      <c r="A303" s="21">
        <v>87</v>
      </c>
      <c r="B303" s="34">
        <v>6623005791</v>
      </c>
      <c r="C303" s="5" t="s">
        <v>418</v>
      </c>
      <c r="D303" s="5" t="s">
        <v>124</v>
      </c>
      <c r="E303" s="19">
        <v>10</v>
      </c>
      <c r="F303" s="19">
        <v>34</v>
      </c>
      <c r="G303" s="22">
        <v>11</v>
      </c>
      <c r="H303" s="22">
        <v>38</v>
      </c>
      <c r="I303" s="22">
        <f t="shared" si="173"/>
        <v>90</v>
      </c>
      <c r="J303" s="19">
        <v>30</v>
      </c>
      <c r="K303" s="19">
        <v>4</v>
      </c>
      <c r="L303" s="19">
        <f t="shared" si="174"/>
        <v>100</v>
      </c>
      <c r="M303" s="19">
        <v>472</v>
      </c>
      <c r="N303" s="19">
        <v>441</v>
      </c>
      <c r="O303" s="19">
        <v>509</v>
      </c>
      <c r="P303" s="19">
        <v>481</v>
      </c>
      <c r="Q303" s="19">
        <f t="shared" si="175"/>
        <v>92</v>
      </c>
      <c r="R303" s="19">
        <f t="shared" si="176"/>
        <v>94</v>
      </c>
      <c r="S303" s="19">
        <v>20</v>
      </c>
      <c r="T303" s="19">
        <v>4</v>
      </c>
      <c r="U303" s="19">
        <f t="shared" si="177"/>
        <v>80</v>
      </c>
      <c r="V303" s="19">
        <v>521</v>
      </c>
      <c r="W303" s="23">
        <v>600</v>
      </c>
      <c r="X303" s="20">
        <f t="shared" si="178"/>
        <v>87</v>
      </c>
      <c r="Y303" s="42">
        <f t="shared" si="179"/>
        <v>84</v>
      </c>
      <c r="Z303" s="20">
        <f t="shared" si="180"/>
        <v>84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2</v>
      </c>
      <c r="AF303" s="19">
        <f t="shared" si="182"/>
        <v>40</v>
      </c>
      <c r="AG303" s="19">
        <v>58</v>
      </c>
      <c r="AH303" s="19">
        <v>58</v>
      </c>
      <c r="AI303" s="20">
        <f t="shared" si="183"/>
        <v>100</v>
      </c>
      <c r="AJ303" s="42">
        <f t="shared" si="184"/>
        <v>46</v>
      </c>
      <c r="AK303" s="19">
        <v>371</v>
      </c>
      <c r="AL303" s="19">
        <v>600</v>
      </c>
      <c r="AM303" s="20">
        <f t="shared" si="185"/>
        <v>62</v>
      </c>
      <c r="AN303" s="19">
        <v>592</v>
      </c>
      <c r="AO303" s="19">
        <v>600</v>
      </c>
      <c r="AP303" s="20">
        <f t="shared" si="186"/>
        <v>99</v>
      </c>
      <c r="AQ303" s="19">
        <v>491</v>
      </c>
      <c r="AR303" s="19">
        <v>497</v>
      </c>
      <c r="AS303" s="20">
        <f t="shared" si="187"/>
        <v>99</v>
      </c>
      <c r="AT303" s="20">
        <f t="shared" si="188"/>
        <v>84</v>
      </c>
      <c r="AU303" s="19">
        <v>537</v>
      </c>
      <c r="AV303" s="19">
        <v>600</v>
      </c>
      <c r="AW303" s="20">
        <f t="shared" si="189"/>
        <v>90</v>
      </c>
      <c r="AX303" s="19">
        <v>550</v>
      </c>
      <c r="AY303" s="19">
        <v>600</v>
      </c>
      <c r="AZ303" s="20">
        <f t="shared" si="190"/>
        <v>92</v>
      </c>
      <c r="BA303" s="19">
        <v>582</v>
      </c>
      <c r="BB303" s="19">
        <v>600</v>
      </c>
      <c r="BC303" s="20">
        <f t="shared" si="191"/>
        <v>97</v>
      </c>
      <c r="BD303" s="20">
        <f t="shared" si="192"/>
        <v>94</v>
      </c>
      <c r="BE303" s="20">
        <f t="shared" si="193"/>
        <v>80</v>
      </c>
      <c r="BF303" s="24"/>
      <c r="BG303" s="19">
        <f t="shared" si="194"/>
        <v>228</v>
      </c>
      <c r="BH303" s="19">
        <f t="shared" si="195"/>
        <v>1</v>
      </c>
      <c r="BI303" s="19">
        <f t="shared" si="196"/>
        <v>319</v>
      </c>
      <c r="BJ303" s="19">
        <f t="shared" si="197"/>
        <v>253</v>
      </c>
      <c r="BK303" s="19">
        <f t="shared" si="198"/>
        <v>278</v>
      </c>
      <c r="BL303" s="19">
        <f t="shared" si="199"/>
        <v>203</v>
      </c>
      <c r="BM303" s="19">
        <f t="shared" si="200"/>
        <v>202</v>
      </c>
      <c r="BN303" s="19">
        <f t="shared" si="201"/>
        <v>185</v>
      </c>
      <c r="BO303" s="19">
        <f t="shared" si="202"/>
        <v>1</v>
      </c>
      <c r="BP303" s="19">
        <f t="shared" si="203"/>
        <v>331</v>
      </c>
      <c r="BQ303" s="19">
        <f t="shared" si="204"/>
        <v>112</v>
      </c>
      <c r="BR303" s="19">
        <f t="shared" si="205"/>
        <v>112</v>
      </c>
      <c r="BS303" s="19">
        <f t="shared" si="206"/>
        <v>316</v>
      </c>
      <c r="BT303" s="19">
        <f t="shared" si="207"/>
        <v>281</v>
      </c>
      <c r="BU303" s="19">
        <f t="shared" si="208"/>
        <v>223</v>
      </c>
      <c r="BV303" s="19">
        <f t="shared" si="209"/>
        <v>199</v>
      </c>
      <c r="BW303" s="19">
        <f t="shared" si="210"/>
        <v>278</v>
      </c>
      <c r="BX303" s="19">
        <f t="shared" si="211"/>
        <v>217</v>
      </c>
      <c r="BY303" s="19">
        <f t="shared" si="212"/>
        <v>329</v>
      </c>
      <c r="BZ303" s="19">
        <f t="shared" si="213"/>
        <v>284</v>
      </c>
      <c r="CA303" s="18">
        <f t="shared" si="172"/>
        <v>80</v>
      </c>
      <c r="CB303" s="19">
        <f t="shared" si="214"/>
        <v>17</v>
      </c>
    </row>
    <row r="304" spans="1:80" s="16" customFormat="1" ht="30" x14ac:dyDescent="0.2">
      <c r="A304" s="21">
        <v>102</v>
      </c>
      <c r="B304" s="34">
        <v>6648010176</v>
      </c>
      <c r="C304" s="5" t="s">
        <v>419</v>
      </c>
      <c r="D304" s="5" t="s">
        <v>139</v>
      </c>
      <c r="E304" s="19">
        <v>10</v>
      </c>
      <c r="F304" s="19">
        <v>37</v>
      </c>
      <c r="G304" s="22">
        <v>11</v>
      </c>
      <c r="H304" s="22">
        <v>38</v>
      </c>
      <c r="I304" s="22">
        <f t="shared" si="173"/>
        <v>94</v>
      </c>
      <c r="J304" s="19">
        <v>30</v>
      </c>
      <c r="K304" s="19">
        <v>4</v>
      </c>
      <c r="L304" s="19">
        <f t="shared" si="174"/>
        <v>100</v>
      </c>
      <c r="M304" s="19">
        <v>78</v>
      </c>
      <c r="N304" s="19">
        <v>54</v>
      </c>
      <c r="O304" s="19">
        <v>84</v>
      </c>
      <c r="P304" s="19">
        <v>62</v>
      </c>
      <c r="Q304" s="19">
        <f t="shared" si="175"/>
        <v>90</v>
      </c>
      <c r="R304" s="19">
        <f t="shared" si="176"/>
        <v>94</v>
      </c>
      <c r="S304" s="19">
        <v>20</v>
      </c>
      <c r="T304" s="19">
        <v>5</v>
      </c>
      <c r="U304" s="19">
        <f t="shared" si="177"/>
        <v>100</v>
      </c>
      <c r="V304" s="19">
        <v>77</v>
      </c>
      <c r="W304" s="23">
        <v>105</v>
      </c>
      <c r="X304" s="20">
        <f t="shared" si="178"/>
        <v>73</v>
      </c>
      <c r="Y304" s="42">
        <f t="shared" si="179"/>
        <v>87</v>
      </c>
      <c r="Z304" s="20">
        <f t="shared" si="180"/>
        <v>87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1</v>
      </c>
      <c r="AF304" s="19">
        <f t="shared" si="182"/>
        <v>20</v>
      </c>
      <c r="AG304" s="19">
        <v>2</v>
      </c>
      <c r="AH304" s="19">
        <v>3</v>
      </c>
      <c r="AI304" s="20">
        <f t="shared" si="183"/>
        <v>67</v>
      </c>
      <c r="AJ304" s="42">
        <f t="shared" si="184"/>
        <v>28</v>
      </c>
      <c r="AK304" s="19">
        <v>103</v>
      </c>
      <c r="AL304" s="19">
        <v>105</v>
      </c>
      <c r="AM304" s="20">
        <f t="shared" si="185"/>
        <v>98</v>
      </c>
      <c r="AN304" s="19">
        <v>102</v>
      </c>
      <c r="AO304" s="19">
        <v>105</v>
      </c>
      <c r="AP304" s="20">
        <f t="shared" si="186"/>
        <v>97</v>
      </c>
      <c r="AQ304" s="19">
        <v>80</v>
      </c>
      <c r="AR304" s="19">
        <v>84</v>
      </c>
      <c r="AS304" s="20">
        <f t="shared" si="187"/>
        <v>95</v>
      </c>
      <c r="AT304" s="20">
        <f t="shared" si="188"/>
        <v>97</v>
      </c>
      <c r="AU304" s="19">
        <v>103</v>
      </c>
      <c r="AV304" s="19">
        <v>105</v>
      </c>
      <c r="AW304" s="20">
        <f t="shared" si="189"/>
        <v>98</v>
      </c>
      <c r="AX304" s="19">
        <v>94</v>
      </c>
      <c r="AY304" s="19">
        <v>105</v>
      </c>
      <c r="AZ304" s="20">
        <f t="shared" si="190"/>
        <v>90</v>
      </c>
      <c r="BA304" s="19">
        <v>99</v>
      </c>
      <c r="BB304" s="19">
        <v>105</v>
      </c>
      <c r="BC304" s="20">
        <f t="shared" si="191"/>
        <v>94</v>
      </c>
      <c r="BD304" s="20">
        <f t="shared" si="192"/>
        <v>94</v>
      </c>
      <c r="BE304" s="20">
        <f t="shared" si="193"/>
        <v>80</v>
      </c>
      <c r="BF304" s="24"/>
      <c r="BG304" s="19">
        <f t="shared" si="194"/>
        <v>104</v>
      </c>
      <c r="BH304" s="19">
        <f t="shared" si="195"/>
        <v>1</v>
      </c>
      <c r="BI304" s="19">
        <f t="shared" si="196"/>
        <v>337</v>
      </c>
      <c r="BJ304" s="19">
        <f t="shared" si="197"/>
        <v>1</v>
      </c>
      <c r="BK304" s="19">
        <f t="shared" si="198"/>
        <v>244</v>
      </c>
      <c r="BL304" s="19">
        <f t="shared" si="199"/>
        <v>351</v>
      </c>
      <c r="BM304" s="19">
        <f t="shared" si="200"/>
        <v>202</v>
      </c>
      <c r="BN304" s="19">
        <f t="shared" si="201"/>
        <v>269</v>
      </c>
      <c r="BO304" s="19">
        <f t="shared" si="202"/>
        <v>320</v>
      </c>
      <c r="BP304" s="19">
        <f t="shared" si="203"/>
        <v>65</v>
      </c>
      <c r="BQ304" s="19">
        <f t="shared" si="204"/>
        <v>254</v>
      </c>
      <c r="BR304" s="19">
        <f t="shared" si="205"/>
        <v>306</v>
      </c>
      <c r="BS304" s="19">
        <f t="shared" si="206"/>
        <v>128</v>
      </c>
      <c r="BT304" s="19">
        <f t="shared" si="207"/>
        <v>325</v>
      </c>
      <c r="BU304" s="19">
        <f t="shared" si="208"/>
        <v>330</v>
      </c>
      <c r="BV304" s="19">
        <f t="shared" si="209"/>
        <v>199</v>
      </c>
      <c r="BW304" s="19">
        <f t="shared" si="210"/>
        <v>244</v>
      </c>
      <c r="BX304" s="19">
        <f t="shared" si="211"/>
        <v>349</v>
      </c>
      <c r="BY304" s="19">
        <f t="shared" si="212"/>
        <v>122</v>
      </c>
      <c r="BZ304" s="19">
        <f t="shared" si="213"/>
        <v>284</v>
      </c>
      <c r="CA304" s="18">
        <f t="shared" si="172"/>
        <v>80</v>
      </c>
      <c r="CB304" s="19">
        <f t="shared" si="214"/>
        <v>17</v>
      </c>
    </row>
    <row r="305" spans="1:80" s="16" customFormat="1" ht="30" x14ac:dyDescent="0.2">
      <c r="A305" s="21">
        <v>116</v>
      </c>
      <c r="B305" s="34">
        <v>6625020026</v>
      </c>
      <c r="C305" s="5" t="s">
        <v>422</v>
      </c>
      <c r="D305" s="5" t="s">
        <v>153</v>
      </c>
      <c r="E305" s="19">
        <v>10</v>
      </c>
      <c r="F305" s="19">
        <v>30</v>
      </c>
      <c r="G305" s="22">
        <v>11</v>
      </c>
      <c r="H305" s="22">
        <v>38</v>
      </c>
      <c r="I305" s="22">
        <f t="shared" si="173"/>
        <v>85</v>
      </c>
      <c r="J305" s="19">
        <v>30</v>
      </c>
      <c r="K305" s="19">
        <v>3</v>
      </c>
      <c r="L305" s="19">
        <f t="shared" si="174"/>
        <v>90</v>
      </c>
      <c r="M305" s="19">
        <v>469</v>
      </c>
      <c r="N305" s="19">
        <v>265</v>
      </c>
      <c r="O305" s="19">
        <v>483</v>
      </c>
      <c r="P305" s="19">
        <v>285</v>
      </c>
      <c r="Q305" s="19">
        <f t="shared" si="175"/>
        <v>95</v>
      </c>
      <c r="R305" s="19">
        <f t="shared" si="176"/>
        <v>91</v>
      </c>
      <c r="S305" s="19">
        <v>20</v>
      </c>
      <c r="T305" s="19">
        <v>4</v>
      </c>
      <c r="U305" s="19">
        <f t="shared" si="177"/>
        <v>80</v>
      </c>
      <c r="V305" s="19">
        <v>501</v>
      </c>
      <c r="W305" s="23">
        <v>581</v>
      </c>
      <c r="X305" s="20">
        <f t="shared" si="178"/>
        <v>86</v>
      </c>
      <c r="Y305" s="42">
        <f t="shared" si="179"/>
        <v>83</v>
      </c>
      <c r="Z305" s="20">
        <f t="shared" si="180"/>
        <v>83</v>
      </c>
      <c r="AA305" s="19">
        <v>20</v>
      </c>
      <c r="AB305" s="19">
        <v>1</v>
      </c>
      <c r="AC305" s="19">
        <f t="shared" si="181"/>
        <v>20</v>
      </c>
      <c r="AD305" s="19">
        <v>20</v>
      </c>
      <c r="AE305" s="19">
        <v>0</v>
      </c>
      <c r="AF305" s="19">
        <f t="shared" si="182"/>
        <v>0</v>
      </c>
      <c r="AG305" s="19">
        <v>16</v>
      </c>
      <c r="AH305" s="19">
        <v>21</v>
      </c>
      <c r="AI305" s="20">
        <f t="shared" si="183"/>
        <v>76</v>
      </c>
      <c r="AJ305" s="42">
        <f t="shared" si="184"/>
        <v>29</v>
      </c>
      <c r="AK305" s="19">
        <v>564</v>
      </c>
      <c r="AL305" s="19">
        <v>581</v>
      </c>
      <c r="AM305" s="20">
        <f t="shared" si="185"/>
        <v>97</v>
      </c>
      <c r="AN305" s="19">
        <v>574</v>
      </c>
      <c r="AO305" s="19">
        <v>581</v>
      </c>
      <c r="AP305" s="20">
        <f t="shared" si="186"/>
        <v>99</v>
      </c>
      <c r="AQ305" s="19">
        <v>417</v>
      </c>
      <c r="AR305" s="19">
        <v>425</v>
      </c>
      <c r="AS305" s="20">
        <f t="shared" si="187"/>
        <v>98</v>
      </c>
      <c r="AT305" s="20">
        <f t="shared" si="188"/>
        <v>98</v>
      </c>
      <c r="AU305" s="19">
        <v>574</v>
      </c>
      <c r="AV305" s="19">
        <v>581</v>
      </c>
      <c r="AW305" s="20">
        <f t="shared" si="189"/>
        <v>99</v>
      </c>
      <c r="AX305" s="19">
        <v>562</v>
      </c>
      <c r="AY305" s="19">
        <v>581</v>
      </c>
      <c r="AZ305" s="20">
        <f t="shared" si="190"/>
        <v>97</v>
      </c>
      <c r="BA305" s="19">
        <v>570</v>
      </c>
      <c r="BB305" s="19">
        <v>581</v>
      </c>
      <c r="BC305" s="20">
        <f t="shared" si="191"/>
        <v>98</v>
      </c>
      <c r="BD305" s="20">
        <f t="shared" si="192"/>
        <v>98</v>
      </c>
      <c r="BE305" s="20">
        <f t="shared" si="193"/>
        <v>80</v>
      </c>
      <c r="BF305" s="24"/>
      <c r="BG305" s="19">
        <f t="shared" si="194"/>
        <v>304</v>
      </c>
      <c r="BH305" s="19">
        <f t="shared" si="195"/>
        <v>239</v>
      </c>
      <c r="BI305" s="19">
        <f t="shared" si="196"/>
        <v>232</v>
      </c>
      <c r="BJ305" s="19">
        <f t="shared" si="197"/>
        <v>253</v>
      </c>
      <c r="BK305" s="19">
        <f t="shared" si="198"/>
        <v>285</v>
      </c>
      <c r="BL305" s="19">
        <f t="shared" si="199"/>
        <v>218</v>
      </c>
      <c r="BM305" s="19">
        <f t="shared" si="200"/>
        <v>117</v>
      </c>
      <c r="BN305" s="19">
        <f t="shared" si="201"/>
        <v>339</v>
      </c>
      <c r="BO305" s="19">
        <f t="shared" si="202"/>
        <v>295</v>
      </c>
      <c r="BP305" s="19">
        <f t="shared" si="203"/>
        <v>98</v>
      </c>
      <c r="BQ305" s="19">
        <f t="shared" si="204"/>
        <v>112</v>
      </c>
      <c r="BR305" s="19">
        <f t="shared" si="205"/>
        <v>172</v>
      </c>
      <c r="BS305" s="19">
        <f t="shared" si="206"/>
        <v>78</v>
      </c>
      <c r="BT305" s="19">
        <f t="shared" si="207"/>
        <v>109</v>
      </c>
      <c r="BU305" s="19">
        <f t="shared" si="208"/>
        <v>159</v>
      </c>
      <c r="BV305" s="19">
        <f t="shared" si="209"/>
        <v>290</v>
      </c>
      <c r="BW305" s="19">
        <f t="shared" si="210"/>
        <v>285</v>
      </c>
      <c r="BX305" s="19">
        <f t="shared" si="211"/>
        <v>344</v>
      </c>
      <c r="BY305" s="19">
        <f t="shared" si="212"/>
        <v>72</v>
      </c>
      <c r="BZ305" s="19">
        <f t="shared" si="213"/>
        <v>96</v>
      </c>
      <c r="CA305" s="18">
        <f t="shared" si="172"/>
        <v>80</v>
      </c>
      <c r="CB305" s="19">
        <f t="shared" si="214"/>
        <v>17</v>
      </c>
    </row>
    <row r="306" spans="1:80" s="16" customFormat="1" ht="30" x14ac:dyDescent="0.2">
      <c r="A306" s="21">
        <v>120</v>
      </c>
      <c r="B306" s="34">
        <v>6625024937</v>
      </c>
      <c r="C306" s="5" t="s">
        <v>422</v>
      </c>
      <c r="D306" s="5" t="s">
        <v>157</v>
      </c>
      <c r="E306" s="19">
        <v>8</v>
      </c>
      <c r="F306" s="19">
        <v>34</v>
      </c>
      <c r="G306" s="22">
        <v>9</v>
      </c>
      <c r="H306" s="22">
        <v>36</v>
      </c>
      <c r="I306" s="22">
        <f t="shared" si="173"/>
        <v>92</v>
      </c>
      <c r="J306" s="19">
        <v>30</v>
      </c>
      <c r="K306" s="19">
        <v>4</v>
      </c>
      <c r="L306" s="19">
        <f t="shared" si="174"/>
        <v>100</v>
      </c>
      <c r="M306" s="19">
        <v>141</v>
      </c>
      <c r="N306" s="19">
        <v>135</v>
      </c>
      <c r="O306" s="19">
        <v>154</v>
      </c>
      <c r="P306" s="19">
        <v>149</v>
      </c>
      <c r="Q306" s="19">
        <f t="shared" si="175"/>
        <v>91</v>
      </c>
      <c r="R306" s="19">
        <f t="shared" si="176"/>
        <v>94</v>
      </c>
      <c r="S306" s="19">
        <v>20</v>
      </c>
      <c r="T306" s="19">
        <v>2</v>
      </c>
      <c r="U306" s="19">
        <f t="shared" si="177"/>
        <v>40</v>
      </c>
      <c r="V306" s="19">
        <v>151</v>
      </c>
      <c r="W306" s="23">
        <v>191</v>
      </c>
      <c r="X306" s="20">
        <f t="shared" si="178"/>
        <v>79</v>
      </c>
      <c r="Y306" s="42">
        <f t="shared" si="179"/>
        <v>60</v>
      </c>
      <c r="Z306" s="20">
        <f t="shared" si="180"/>
        <v>60</v>
      </c>
      <c r="AA306" s="19">
        <v>20</v>
      </c>
      <c r="AB306" s="19">
        <v>2</v>
      </c>
      <c r="AC306" s="19">
        <f t="shared" si="181"/>
        <v>40</v>
      </c>
      <c r="AD306" s="19">
        <v>20</v>
      </c>
      <c r="AE306" s="19">
        <v>2</v>
      </c>
      <c r="AF306" s="19">
        <f t="shared" si="182"/>
        <v>40</v>
      </c>
      <c r="AG306" s="19">
        <v>1</v>
      </c>
      <c r="AH306" s="19">
        <v>1</v>
      </c>
      <c r="AI306" s="20">
        <f t="shared" si="183"/>
        <v>100</v>
      </c>
      <c r="AJ306" s="42">
        <f t="shared" si="184"/>
        <v>58</v>
      </c>
      <c r="AK306" s="19">
        <v>175</v>
      </c>
      <c r="AL306" s="19">
        <v>191</v>
      </c>
      <c r="AM306" s="20">
        <f t="shared" si="185"/>
        <v>92</v>
      </c>
      <c r="AN306" s="19">
        <v>183</v>
      </c>
      <c r="AO306" s="19">
        <v>191</v>
      </c>
      <c r="AP306" s="20">
        <f t="shared" si="186"/>
        <v>96</v>
      </c>
      <c r="AQ306" s="19">
        <v>115</v>
      </c>
      <c r="AR306" s="19">
        <v>120</v>
      </c>
      <c r="AS306" s="20">
        <f t="shared" si="187"/>
        <v>96</v>
      </c>
      <c r="AT306" s="20">
        <f t="shared" si="188"/>
        <v>94</v>
      </c>
      <c r="AU306" s="19">
        <v>186</v>
      </c>
      <c r="AV306" s="19">
        <v>191</v>
      </c>
      <c r="AW306" s="20">
        <f t="shared" si="189"/>
        <v>97</v>
      </c>
      <c r="AX306" s="19">
        <v>172</v>
      </c>
      <c r="AY306" s="19">
        <v>191</v>
      </c>
      <c r="AZ306" s="20">
        <f t="shared" si="190"/>
        <v>90</v>
      </c>
      <c r="BA306" s="19">
        <v>179</v>
      </c>
      <c r="BB306" s="19">
        <v>191</v>
      </c>
      <c r="BC306" s="20">
        <f t="shared" si="191"/>
        <v>94</v>
      </c>
      <c r="BD306" s="20">
        <f t="shared" si="192"/>
        <v>94</v>
      </c>
      <c r="BE306" s="20">
        <f t="shared" si="193"/>
        <v>80</v>
      </c>
      <c r="BF306" s="24"/>
      <c r="BG306" s="19">
        <f t="shared" si="194"/>
        <v>186</v>
      </c>
      <c r="BH306" s="19">
        <f t="shared" si="195"/>
        <v>1</v>
      </c>
      <c r="BI306" s="19">
        <f t="shared" si="196"/>
        <v>332</v>
      </c>
      <c r="BJ306" s="19">
        <f t="shared" si="197"/>
        <v>341</v>
      </c>
      <c r="BK306" s="19">
        <f t="shared" si="198"/>
        <v>350</v>
      </c>
      <c r="BL306" s="19">
        <f t="shared" si="199"/>
        <v>314</v>
      </c>
      <c r="BM306" s="19">
        <f t="shared" si="200"/>
        <v>62</v>
      </c>
      <c r="BN306" s="19">
        <f t="shared" si="201"/>
        <v>185</v>
      </c>
      <c r="BO306" s="19">
        <f t="shared" si="202"/>
        <v>1</v>
      </c>
      <c r="BP306" s="19">
        <f t="shared" si="203"/>
        <v>213</v>
      </c>
      <c r="BQ306" s="19">
        <f t="shared" si="204"/>
        <v>306</v>
      </c>
      <c r="BR306" s="19">
        <f t="shared" si="205"/>
        <v>270</v>
      </c>
      <c r="BS306" s="19">
        <f t="shared" si="206"/>
        <v>168</v>
      </c>
      <c r="BT306" s="19">
        <f t="shared" si="207"/>
        <v>325</v>
      </c>
      <c r="BU306" s="19">
        <f t="shared" si="208"/>
        <v>330</v>
      </c>
      <c r="BV306" s="19">
        <f t="shared" si="209"/>
        <v>199</v>
      </c>
      <c r="BW306" s="19">
        <f t="shared" si="210"/>
        <v>350</v>
      </c>
      <c r="BX306" s="19">
        <f t="shared" si="211"/>
        <v>127</v>
      </c>
      <c r="BY306" s="19">
        <f t="shared" si="212"/>
        <v>221</v>
      </c>
      <c r="BZ306" s="19">
        <f t="shared" si="213"/>
        <v>284</v>
      </c>
      <c r="CA306" s="18">
        <f t="shared" si="172"/>
        <v>80</v>
      </c>
      <c r="CB306" s="19">
        <f t="shared" si="214"/>
        <v>17</v>
      </c>
    </row>
    <row r="307" spans="1:80" s="16" customFormat="1" ht="30" x14ac:dyDescent="0.2">
      <c r="A307" s="21">
        <v>133</v>
      </c>
      <c r="B307" s="34">
        <v>6619006739</v>
      </c>
      <c r="C307" s="5" t="s">
        <v>426</v>
      </c>
      <c r="D307" s="5" t="s">
        <v>170</v>
      </c>
      <c r="E307" s="19">
        <v>10</v>
      </c>
      <c r="F307" s="19">
        <v>38</v>
      </c>
      <c r="G307" s="22">
        <v>11</v>
      </c>
      <c r="H307" s="22">
        <v>38</v>
      </c>
      <c r="I307" s="22">
        <f t="shared" si="173"/>
        <v>95</v>
      </c>
      <c r="J307" s="19">
        <v>30</v>
      </c>
      <c r="K307" s="19">
        <v>3</v>
      </c>
      <c r="L307" s="19">
        <f t="shared" si="174"/>
        <v>90</v>
      </c>
      <c r="M307" s="19">
        <v>80</v>
      </c>
      <c r="N307" s="19">
        <v>80</v>
      </c>
      <c r="O307" s="19">
        <v>83</v>
      </c>
      <c r="P307" s="19">
        <v>86</v>
      </c>
      <c r="Q307" s="19">
        <f t="shared" si="175"/>
        <v>95</v>
      </c>
      <c r="R307" s="19">
        <f t="shared" si="176"/>
        <v>94</v>
      </c>
      <c r="S307" s="19">
        <v>20</v>
      </c>
      <c r="T307" s="19">
        <v>5</v>
      </c>
      <c r="U307" s="19">
        <f t="shared" si="177"/>
        <v>100</v>
      </c>
      <c r="V307" s="19">
        <v>83</v>
      </c>
      <c r="W307" s="23">
        <v>95</v>
      </c>
      <c r="X307" s="20">
        <f t="shared" si="178"/>
        <v>87</v>
      </c>
      <c r="Y307" s="42">
        <f t="shared" si="179"/>
        <v>94</v>
      </c>
      <c r="Z307" s="20">
        <f t="shared" si="180"/>
        <v>94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2</v>
      </c>
      <c r="AF307" s="19">
        <f t="shared" si="182"/>
        <v>40</v>
      </c>
      <c r="AG307" s="19">
        <v>7</v>
      </c>
      <c r="AH307" s="19">
        <v>8</v>
      </c>
      <c r="AI307" s="20">
        <f t="shared" si="183"/>
        <v>88</v>
      </c>
      <c r="AJ307" s="42">
        <f t="shared" si="184"/>
        <v>42</v>
      </c>
      <c r="AK307" s="19">
        <v>44</v>
      </c>
      <c r="AL307" s="19">
        <v>95</v>
      </c>
      <c r="AM307" s="20">
        <f t="shared" si="185"/>
        <v>46</v>
      </c>
      <c r="AN307" s="19">
        <v>94</v>
      </c>
      <c r="AO307" s="19">
        <v>95</v>
      </c>
      <c r="AP307" s="20">
        <f t="shared" si="186"/>
        <v>99</v>
      </c>
      <c r="AQ307" s="19">
        <v>68</v>
      </c>
      <c r="AR307" s="19">
        <v>73</v>
      </c>
      <c r="AS307" s="20">
        <f t="shared" si="187"/>
        <v>93</v>
      </c>
      <c r="AT307" s="20">
        <f t="shared" si="188"/>
        <v>77</v>
      </c>
      <c r="AU307" s="19">
        <v>76</v>
      </c>
      <c r="AV307" s="19">
        <v>95</v>
      </c>
      <c r="AW307" s="20">
        <f t="shared" si="189"/>
        <v>80</v>
      </c>
      <c r="AX307" s="19">
        <v>88</v>
      </c>
      <c r="AY307" s="19">
        <v>95</v>
      </c>
      <c r="AZ307" s="20">
        <f t="shared" si="190"/>
        <v>93</v>
      </c>
      <c r="BA307" s="19">
        <v>92</v>
      </c>
      <c r="BB307" s="19">
        <v>95</v>
      </c>
      <c r="BC307" s="20">
        <f t="shared" si="191"/>
        <v>97</v>
      </c>
      <c r="BD307" s="20">
        <f t="shared" si="192"/>
        <v>91</v>
      </c>
      <c r="BE307" s="20">
        <f t="shared" si="193"/>
        <v>80</v>
      </c>
      <c r="BF307" s="24"/>
      <c r="BG307" s="19">
        <f t="shared" si="194"/>
        <v>41</v>
      </c>
      <c r="BH307" s="19">
        <f t="shared" si="195"/>
        <v>239</v>
      </c>
      <c r="BI307" s="19">
        <f t="shared" si="196"/>
        <v>232</v>
      </c>
      <c r="BJ307" s="19">
        <f t="shared" si="197"/>
        <v>1</v>
      </c>
      <c r="BK307" s="19">
        <f t="shared" si="198"/>
        <v>124</v>
      </c>
      <c r="BL307" s="19">
        <f t="shared" si="199"/>
        <v>203</v>
      </c>
      <c r="BM307" s="19">
        <f t="shared" si="200"/>
        <v>202</v>
      </c>
      <c r="BN307" s="19">
        <f t="shared" si="201"/>
        <v>185</v>
      </c>
      <c r="BO307" s="19">
        <f t="shared" si="202"/>
        <v>242</v>
      </c>
      <c r="BP307" s="19">
        <f t="shared" si="203"/>
        <v>368</v>
      </c>
      <c r="BQ307" s="19">
        <f t="shared" si="204"/>
        <v>112</v>
      </c>
      <c r="BR307" s="19">
        <f t="shared" si="205"/>
        <v>339</v>
      </c>
      <c r="BS307" s="19">
        <f t="shared" si="206"/>
        <v>360</v>
      </c>
      <c r="BT307" s="19">
        <f t="shared" si="207"/>
        <v>258</v>
      </c>
      <c r="BU307" s="19">
        <f t="shared" si="208"/>
        <v>223</v>
      </c>
      <c r="BV307" s="19">
        <f t="shared" si="209"/>
        <v>199</v>
      </c>
      <c r="BW307" s="19">
        <f t="shared" si="210"/>
        <v>124</v>
      </c>
      <c r="BX307" s="19">
        <f t="shared" si="211"/>
        <v>267</v>
      </c>
      <c r="BY307" s="19">
        <f t="shared" si="212"/>
        <v>360</v>
      </c>
      <c r="BZ307" s="19">
        <f t="shared" si="213"/>
        <v>346</v>
      </c>
      <c r="CA307" s="18">
        <f t="shared" si="172"/>
        <v>80</v>
      </c>
      <c r="CB307" s="19">
        <f t="shared" si="214"/>
        <v>17</v>
      </c>
    </row>
    <row r="308" spans="1:80" s="16" customFormat="1" ht="30" x14ac:dyDescent="0.2">
      <c r="A308" s="21">
        <v>163</v>
      </c>
      <c r="B308" s="34">
        <v>6649002844</v>
      </c>
      <c r="C308" s="6" t="s">
        <v>431</v>
      </c>
      <c r="D308" s="6" t="s">
        <v>200</v>
      </c>
      <c r="E308" s="19">
        <v>8</v>
      </c>
      <c r="F308" s="19">
        <v>38</v>
      </c>
      <c r="G308" s="22">
        <v>11</v>
      </c>
      <c r="H308" s="22">
        <v>38</v>
      </c>
      <c r="I308" s="22">
        <f t="shared" si="173"/>
        <v>86</v>
      </c>
      <c r="J308" s="19">
        <v>30</v>
      </c>
      <c r="K308" s="19">
        <v>3</v>
      </c>
      <c r="L308" s="19">
        <f t="shared" si="174"/>
        <v>90</v>
      </c>
      <c r="M308" s="19">
        <v>87</v>
      </c>
      <c r="N308" s="19">
        <v>55</v>
      </c>
      <c r="O308" s="19">
        <v>92</v>
      </c>
      <c r="P308" s="19">
        <v>60</v>
      </c>
      <c r="Q308" s="19">
        <f t="shared" si="175"/>
        <v>93</v>
      </c>
      <c r="R308" s="19">
        <f t="shared" si="176"/>
        <v>90</v>
      </c>
      <c r="S308" s="19">
        <v>20</v>
      </c>
      <c r="T308" s="19">
        <v>5</v>
      </c>
      <c r="U308" s="19">
        <f t="shared" si="177"/>
        <v>100</v>
      </c>
      <c r="V308" s="19">
        <v>76</v>
      </c>
      <c r="W308" s="23">
        <v>117</v>
      </c>
      <c r="X308" s="20">
        <f t="shared" si="178"/>
        <v>65</v>
      </c>
      <c r="Y308" s="42">
        <f t="shared" si="179"/>
        <v>83</v>
      </c>
      <c r="Z308" s="20">
        <f t="shared" si="180"/>
        <v>83</v>
      </c>
      <c r="AA308" s="19">
        <v>20</v>
      </c>
      <c r="AB308" s="19">
        <v>1</v>
      </c>
      <c r="AC308" s="19">
        <f t="shared" si="181"/>
        <v>20</v>
      </c>
      <c r="AD308" s="19">
        <v>20</v>
      </c>
      <c r="AE308" s="19">
        <v>3</v>
      </c>
      <c r="AF308" s="19">
        <f t="shared" si="182"/>
        <v>60</v>
      </c>
      <c r="AG308" s="19">
        <v>2</v>
      </c>
      <c r="AH308" s="19">
        <v>2</v>
      </c>
      <c r="AI308" s="20">
        <f t="shared" si="183"/>
        <v>100</v>
      </c>
      <c r="AJ308" s="42">
        <f t="shared" si="184"/>
        <v>60</v>
      </c>
      <c r="AK308" s="19">
        <v>72</v>
      </c>
      <c r="AL308" s="19">
        <v>117</v>
      </c>
      <c r="AM308" s="20">
        <f t="shared" si="185"/>
        <v>62</v>
      </c>
      <c r="AN308" s="19">
        <v>113</v>
      </c>
      <c r="AO308" s="19">
        <v>117</v>
      </c>
      <c r="AP308" s="20">
        <f t="shared" si="186"/>
        <v>97</v>
      </c>
      <c r="AQ308" s="19">
        <v>63</v>
      </c>
      <c r="AR308" s="19">
        <v>67</v>
      </c>
      <c r="AS308" s="20">
        <f t="shared" si="187"/>
        <v>94</v>
      </c>
      <c r="AT308" s="20">
        <f t="shared" si="188"/>
        <v>82</v>
      </c>
      <c r="AU308" s="19">
        <v>85</v>
      </c>
      <c r="AV308" s="19">
        <v>117</v>
      </c>
      <c r="AW308" s="20">
        <f t="shared" si="189"/>
        <v>73</v>
      </c>
      <c r="AX308" s="19">
        <v>106</v>
      </c>
      <c r="AY308" s="19">
        <v>117</v>
      </c>
      <c r="AZ308" s="20">
        <f t="shared" si="190"/>
        <v>91</v>
      </c>
      <c r="BA308" s="19">
        <v>109</v>
      </c>
      <c r="BB308" s="19">
        <v>117</v>
      </c>
      <c r="BC308" s="20">
        <f t="shared" si="191"/>
        <v>93</v>
      </c>
      <c r="BD308" s="20">
        <f t="shared" si="192"/>
        <v>87</v>
      </c>
      <c r="BE308" s="20">
        <f t="shared" si="193"/>
        <v>80</v>
      </c>
      <c r="BF308" s="24"/>
      <c r="BG308" s="19">
        <f t="shared" si="194"/>
        <v>289</v>
      </c>
      <c r="BH308" s="19">
        <f t="shared" si="195"/>
        <v>239</v>
      </c>
      <c r="BI308" s="19">
        <f t="shared" si="196"/>
        <v>301</v>
      </c>
      <c r="BJ308" s="19">
        <f t="shared" si="197"/>
        <v>1</v>
      </c>
      <c r="BK308" s="19">
        <f t="shared" si="198"/>
        <v>285</v>
      </c>
      <c r="BL308" s="19">
        <f t="shared" si="199"/>
        <v>371</v>
      </c>
      <c r="BM308" s="19">
        <f t="shared" si="200"/>
        <v>117</v>
      </c>
      <c r="BN308" s="19">
        <f t="shared" si="201"/>
        <v>92</v>
      </c>
      <c r="BO308" s="19">
        <f t="shared" si="202"/>
        <v>1</v>
      </c>
      <c r="BP308" s="19">
        <f t="shared" si="203"/>
        <v>331</v>
      </c>
      <c r="BQ308" s="19">
        <f t="shared" si="204"/>
        <v>254</v>
      </c>
      <c r="BR308" s="19">
        <f t="shared" si="205"/>
        <v>328</v>
      </c>
      <c r="BS308" s="19">
        <f t="shared" si="206"/>
        <v>375</v>
      </c>
      <c r="BT308" s="19">
        <f t="shared" si="207"/>
        <v>303</v>
      </c>
      <c r="BU308" s="19">
        <f t="shared" si="208"/>
        <v>339</v>
      </c>
      <c r="BV308" s="19">
        <f t="shared" si="209"/>
        <v>310</v>
      </c>
      <c r="BW308" s="19">
        <f t="shared" si="210"/>
        <v>285</v>
      </c>
      <c r="BX308" s="19">
        <f t="shared" si="211"/>
        <v>112</v>
      </c>
      <c r="BY308" s="19">
        <f t="shared" si="212"/>
        <v>336</v>
      </c>
      <c r="BZ308" s="19">
        <f t="shared" si="213"/>
        <v>367</v>
      </c>
      <c r="CA308" s="18">
        <f t="shared" si="172"/>
        <v>80</v>
      </c>
      <c r="CB308" s="19">
        <f t="shared" si="214"/>
        <v>17</v>
      </c>
    </row>
    <row r="309" spans="1:80" s="16" customFormat="1" ht="30" x14ac:dyDescent="0.2">
      <c r="A309" s="21">
        <v>164</v>
      </c>
      <c r="B309" s="34">
        <v>6649001167</v>
      </c>
      <c r="C309" s="6" t="s">
        <v>431</v>
      </c>
      <c r="D309" s="6" t="s">
        <v>201</v>
      </c>
      <c r="E309" s="19">
        <v>9</v>
      </c>
      <c r="F309" s="19">
        <v>38</v>
      </c>
      <c r="G309" s="22">
        <v>11</v>
      </c>
      <c r="H309" s="22">
        <v>38</v>
      </c>
      <c r="I309" s="22">
        <f t="shared" si="173"/>
        <v>91</v>
      </c>
      <c r="J309" s="19">
        <v>30</v>
      </c>
      <c r="K309" s="19">
        <v>2</v>
      </c>
      <c r="L309" s="19">
        <f t="shared" si="174"/>
        <v>60</v>
      </c>
      <c r="M309" s="19">
        <v>47</v>
      </c>
      <c r="N309" s="19">
        <v>29</v>
      </c>
      <c r="O309" s="19">
        <v>50</v>
      </c>
      <c r="P309" s="19">
        <v>31</v>
      </c>
      <c r="Q309" s="19">
        <f t="shared" si="175"/>
        <v>94</v>
      </c>
      <c r="R309" s="19">
        <f t="shared" si="176"/>
        <v>83</v>
      </c>
      <c r="S309" s="19">
        <v>20</v>
      </c>
      <c r="T309" s="19">
        <v>5</v>
      </c>
      <c r="U309" s="19">
        <f t="shared" si="177"/>
        <v>100</v>
      </c>
      <c r="V309" s="19">
        <v>54</v>
      </c>
      <c r="W309" s="23">
        <v>59</v>
      </c>
      <c r="X309" s="20">
        <f t="shared" si="178"/>
        <v>92</v>
      </c>
      <c r="Y309" s="42">
        <f t="shared" si="179"/>
        <v>96</v>
      </c>
      <c r="Z309" s="20">
        <f t="shared" si="180"/>
        <v>96</v>
      </c>
      <c r="AA309" s="19">
        <v>20</v>
      </c>
      <c r="AB309" s="19">
        <v>2</v>
      </c>
      <c r="AC309" s="19">
        <f t="shared" si="181"/>
        <v>40</v>
      </c>
      <c r="AD309" s="19">
        <v>20</v>
      </c>
      <c r="AE309" s="19">
        <v>2</v>
      </c>
      <c r="AF309" s="19">
        <f t="shared" si="182"/>
        <v>40</v>
      </c>
      <c r="AG309" s="19">
        <v>1</v>
      </c>
      <c r="AH309" s="19">
        <v>1</v>
      </c>
      <c r="AI309" s="20">
        <f t="shared" si="183"/>
        <v>100</v>
      </c>
      <c r="AJ309" s="42">
        <f t="shared" si="184"/>
        <v>58</v>
      </c>
      <c r="AK309" s="19">
        <v>22</v>
      </c>
      <c r="AL309" s="19">
        <v>59</v>
      </c>
      <c r="AM309" s="20">
        <f t="shared" si="185"/>
        <v>37</v>
      </c>
      <c r="AN309" s="19">
        <v>57</v>
      </c>
      <c r="AO309" s="19">
        <v>59</v>
      </c>
      <c r="AP309" s="20">
        <f t="shared" si="186"/>
        <v>97</v>
      </c>
      <c r="AQ309" s="19">
        <v>40</v>
      </c>
      <c r="AR309" s="19">
        <v>40</v>
      </c>
      <c r="AS309" s="20">
        <f t="shared" si="187"/>
        <v>100</v>
      </c>
      <c r="AT309" s="20">
        <f t="shared" si="188"/>
        <v>74</v>
      </c>
      <c r="AU309" s="19">
        <v>43</v>
      </c>
      <c r="AV309" s="19">
        <v>59</v>
      </c>
      <c r="AW309" s="20">
        <f t="shared" si="189"/>
        <v>73</v>
      </c>
      <c r="AX309" s="19">
        <v>57</v>
      </c>
      <c r="AY309" s="19">
        <v>59</v>
      </c>
      <c r="AZ309" s="20">
        <f t="shared" si="190"/>
        <v>97</v>
      </c>
      <c r="BA309" s="19">
        <v>59</v>
      </c>
      <c r="BB309" s="19">
        <v>59</v>
      </c>
      <c r="BC309" s="20">
        <f t="shared" si="191"/>
        <v>100</v>
      </c>
      <c r="BD309" s="20">
        <f t="shared" si="192"/>
        <v>91</v>
      </c>
      <c r="BE309" s="20">
        <f t="shared" si="193"/>
        <v>80</v>
      </c>
      <c r="BF309" s="24"/>
      <c r="BG309" s="19">
        <f t="shared" si="194"/>
        <v>216</v>
      </c>
      <c r="BH309" s="19">
        <f t="shared" si="195"/>
        <v>355</v>
      </c>
      <c r="BI309" s="19">
        <f t="shared" si="196"/>
        <v>272</v>
      </c>
      <c r="BJ309" s="19">
        <f t="shared" si="197"/>
        <v>1</v>
      </c>
      <c r="BK309" s="19">
        <f t="shared" si="198"/>
        <v>80</v>
      </c>
      <c r="BL309" s="19">
        <f t="shared" si="199"/>
        <v>120</v>
      </c>
      <c r="BM309" s="19">
        <f t="shared" si="200"/>
        <v>62</v>
      </c>
      <c r="BN309" s="19">
        <f t="shared" si="201"/>
        <v>185</v>
      </c>
      <c r="BO309" s="19">
        <f t="shared" si="202"/>
        <v>1</v>
      </c>
      <c r="BP309" s="19">
        <f t="shared" si="203"/>
        <v>379</v>
      </c>
      <c r="BQ309" s="19">
        <f t="shared" si="204"/>
        <v>254</v>
      </c>
      <c r="BR309" s="19">
        <f t="shared" si="205"/>
        <v>1</v>
      </c>
      <c r="BS309" s="19">
        <f t="shared" si="206"/>
        <v>375</v>
      </c>
      <c r="BT309" s="19">
        <f t="shared" si="207"/>
        <v>109</v>
      </c>
      <c r="BU309" s="19">
        <f t="shared" si="208"/>
        <v>1</v>
      </c>
      <c r="BV309" s="19">
        <f t="shared" si="209"/>
        <v>349</v>
      </c>
      <c r="BW309" s="19">
        <f t="shared" si="210"/>
        <v>80</v>
      </c>
      <c r="BX309" s="19">
        <f t="shared" si="211"/>
        <v>127</v>
      </c>
      <c r="BY309" s="19">
        <f t="shared" si="212"/>
        <v>379</v>
      </c>
      <c r="BZ309" s="19">
        <f t="shared" si="213"/>
        <v>346</v>
      </c>
      <c r="CA309" s="18">
        <f t="shared" si="172"/>
        <v>80</v>
      </c>
      <c r="CB309" s="19">
        <f t="shared" si="214"/>
        <v>17</v>
      </c>
    </row>
    <row r="310" spans="1:80" s="16" customFormat="1" ht="30" x14ac:dyDescent="0.2">
      <c r="A310" s="21">
        <v>167</v>
      </c>
      <c r="B310" s="34">
        <v>6654008087</v>
      </c>
      <c r="C310" s="6" t="s">
        <v>432</v>
      </c>
      <c r="D310" s="6" t="s">
        <v>204</v>
      </c>
      <c r="E310" s="19">
        <v>6</v>
      </c>
      <c r="F310" s="19">
        <v>23</v>
      </c>
      <c r="G310" s="22">
        <v>11</v>
      </c>
      <c r="H310" s="22">
        <v>38</v>
      </c>
      <c r="I310" s="22">
        <f t="shared" si="173"/>
        <v>58</v>
      </c>
      <c r="J310" s="19">
        <v>30</v>
      </c>
      <c r="K310" s="19">
        <v>2</v>
      </c>
      <c r="L310" s="19">
        <f t="shared" si="174"/>
        <v>60</v>
      </c>
      <c r="M310" s="19">
        <v>291</v>
      </c>
      <c r="N310" s="19">
        <v>184</v>
      </c>
      <c r="O310" s="19">
        <v>310</v>
      </c>
      <c r="P310" s="19">
        <v>191</v>
      </c>
      <c r="Q310" s="19">
        <f t="shared" si="175"/>
        <v>95</v>
      </c>
      <c r="R310" s="19">
        <f t="shared" si="176"/>
        <v>73</v>
      </c>
      <c r="S310" s="19">
        <v>20</v>
      </c>
      <c r="T310" s="19">
        <v>5</v>
      </c>
      <c r="U310" s="19">
        <f t="shared" si="177"/>
        <v>100</v>
      </c>
      <c r="V310" s="19">
        <v>360</v>
      </c>
      <c r="W310" s="23">
        <v>427</v>
      </c>
      <c r="X310" s="20">
        <f t="shared" si="178"/>
        <v>84</v>
      </c>
      <c r="Y310" s="42">
        <f t="shared" si="179"/>
        <v>92</v>
      </c>
      <c r="Z310" s="20">
        <f t="shared" si="180"/>
        <v>92</v>
      </c>
      <c r="AA310" s="19">
        <v>20</v>
      </c>
      <c r="AB310" s="19">
        <v>2</v>
      </c>
      <c r="AC310" s="19">
        <f t="shared" si="181"/>
        <v>40</v>
      </c>
      <c r="AD310" s="19">
        <v>20</v>
      </c>
      <c r="AE310" s="19">
        <v>1</v>
      </c>
      <c r="AF310" s="19">
        <f t="shared" si="182"/>
        <v>20</v>
      </c>
      <c r="AG310" s="19">
        <v>26</v>
      </c>
      <c r="AH310" s="19">
        <v>30</v>
      </c>
      <c r="AI310" s="20">
        <f t="shared" si="183"/>
        <v>87</v>
      </c>
      <c r="AJ310" s="42">
        <f t="shared" si="184"/>
        <v>46</v>
      </c>
      <c r="AK310" s="19">
        <v>412</v>
      </c>
      <c r="AL310" s="19">
        <v>427</v>
      </c>
      <c r="AM310" s="20">
        <f t="shared" si="185"/>
        <v>96</v>
      </c>
      <c r="AN310" s="19">
        <v>406</v>
      </c>
      <c r="AO310" s="19">
        <v>427</v>
      </c>
      <c r="AP310" s="20">
        <f t="shared" si="186"/>
        <v>95</v>
      </c>
      <c r="AQ310" s="19">
        <v>184</v>
      </c>
      <c r="AR310" s="19">
        <v>184</v>
      </c>
      <c r="AS310" s="20">
        <f t="shared" si="187"/>
        <v>100</v>
      </c>
      <c r="AT310" s="20">
        <f t="shared" si="188"/>
        <v>96</v>
      </c>
      <c r="AU310" s="19">
        <v>411</v>
      </c>
      <c r="AV310" s="19">
        <v>427</v>
      </c>
      <c r="AW310" s="20">
        <f t="shared" si="189"/>
        <v>96</v>
      </c>
      <c r="AX310" s="19">
        <v>382</v>
      </c>
      <c r="AY310" s="19">
        <v>427</v>
      </c>
      <c r="AZ310" s="20">
        <f t="shared" si="190"/>
        <v>89</v>
      </c>
      <c r="BA310" s="19">
        <v>397</v>
      </c>
      <c r="BB310" s="19">
        <v>427</v>
      </c>
      <c r="BC310" s="20">
        <f t="shared" si="191"/>
        <v>93</v>
      </c>
      <c r="BD310" s="20">
        <f t="shared" si="192"/>
        <v>93</v>
      </c>
      <c r="BE310" s="20">
        <f t="shared" si="193"/>
        <v>80</v>
      </c>
      <c r="BF310" s="24"/>
      <c r="BG310" s="19">
        <f t="shared" si="194"/>
        <v>362</v>
      </c>
      <c r="BH310" s="19">
        <f t="shared" si="195"/>
        <v>355</v>
      </c>
      <c r="BI310" s="19">
        <f t="shared" si="196"/>
        <v>232</v>
      </c>
      <c r="BJ310" s="19">
        <f t="shared" si="197"/>
        <v>1</v>
      </c>
      <c r="BK310" s="19">
        <f t="shared" si="198"/>
        <v>165</v>
      </c>
      <c r="BL310" s="19">
        <f t="shared" si="199"/>
        <v>251</v>
      </c>
      <c r="BM310" s="19">
        <f t="shared" si="200"/>
        <v>62</v>
      </c>
      <c r="BN310" s="19">
        <f t="shared" si="201"/>
        <v>269</v>
      </c>
      <c r="BO310" s="19">
        <f t="shared" si="202"/>
        <v>250</v>
      </c>
      <c r="BP310" s="19">
        <f t="shared" si="203"/>
        <v>123</v>
      </c>
      <c r="BQ310" s="19">
        <f t="shared" si="204"/>
        <v>338</v>
      </c>
      <c r="BR310" s="19">
        <f t="shared" si="205"/>
        <v>1</v>
      </c>
      <c r="BS310" s="19">
        <f t="shared" si="206"/>
        <v>203</v>
      </c>
      <c r="BT310" s="19">
        <f t="shared" si="207"/>
        <v>334</v>
      </c>
      <c r="BU310" s="19">
        <f t="shared" si="208"/>
        <v>339</v>
      </c>
      <c r="BV310" s="19">
        <f t="shared" si="209"/>
        <v>375</v>
      </c>
      <c r="BW310" s="19">
        <f t="shared" si="210"/>
        <v>165</v>
      </c>
      <c r="BX310" s="19">
        <f t="shared" si="211"/>
        <v>217</v>
      </c>
      <c r="BY310" s="19">
        <f t="shared" si="212"/>
        <v>160</v>
      </c>
      <c r="BZ310" s="19">
        <f t="shared" si="213"/>
        <v>314</v>
      </c>
      <c r="CA310" s="18">
        <f t="shared" si="172"/>
        <v>80</v>
      </c>
      <c r="CB310" s="19">
        <f t="shared" si="214"/>
        <v>17</v>
      </c>
    </row>
    <row r="311" spans="1:80" s="16" customFormat="1" x14ac:dyDescent="0.2">
      <c r="A311" s="21">
        <v>183</v>
      </c>
      <c r="B311" s="34">
        <v>6602006970</v>
      </c>
      <c r="C311" s="39" t="s">
        <v>486</v>
      </c>
      <c r="D311" s="6" t="s">
        <v>219</v>
      </c>
      <c r="E311" s="19">
        <v>8</v>
      </c>
      <c r="F311" s="19">
        <v>34</v>
      </c>
      <c r="G311" s="22">
        <v>11</v>
      </c>
      <c r="H311" s="22">
        <v>38</v>
      </c>
      <c r="I311" s="22">
        <f t="shared" si="173"/>
        <v>81</v>
      </c>
      <c r="J311" s="19">
        <v>30</v>
      </c>
      <c r="K311" s="19">
        <v>4</v>
      </c>
      <c r="L311" s="19">
        <f t="shared" si="174"/>
        <v>100</v>
      </c>
      <c r="M311" s="19">
        <v>90</v>
      </c>
      <c r="N311" s="19">
        <v>81</v>
      </c>
      <c r="O311" s="19">
        <v>100</v>
      </c>
      <c r="P311" s="19">
        <v>92</v>
      </c>
      <c r="Q311" s="19">
        <f t="shared" si="175"/>
        <v>89</v>
      </c>
      <c r="R311" s="19">
        <f t="shared" si="176"/>
        <v>90</v>
      </c>
      <c r="S311" s="19">
        <v>20</v>
      </c>
      <c r="T311" s="19">
        <v>5</v>
      </c>
      <c r="U311" s="19">
        <f t="shared" si="177"/>
        <v>100</v>
      </c>
      <c r="V311" s="19">
        <v>98</v>
      </c>
      <c r="W311" s="23">
        <v>121</v>
      </c>
      <c r="X311" s="20">
        <f t="shared" si="178"/>
        <v>81</v>
      </c>
      <c r="Y311" s="42">
        <f t="shared" si="179"/>
        <v>91</v>
      </c>
      <c r="Z311" s="20">
        <f t="shared" si="180"/>
        <v>91</v>
      </c>
      <c r="AA311" s="19">
        <v>20</v>
      </c>
      <c r="AB311" s="19">
        <v>1</v>
      </c>
      <c r="AC311" s="19">
        <f t="shared" si="181"/>
        <v>20</v>
      </c>
      <c r="AD311" s="19">
        <v>20</v>
      </c>
      <c r="AE311" s="19">
        <v>1</v>
      </c>
      <c r="AF311" s="19">
        <f t="shared" si="182"/>
        <v>20</v>
      </c>
      <c r="AG311" s="19">
        <v>1</v>
      </c>
      <c r="AH311" s="19">
        <v>2</v>
      </c>
      <c r="AI311" s="20">
        <f t="shared" si="183"/>
        <v>50</v>
      </c>
      <c r="AJ311" s="42">
        <f t="shared" si="184"/>
        <v>29</v>
      </c>
      <c r="AK311" s="19">
        <v>115</v>
      </c>
      <c r="AL311" s="19">
        <v>121</v>
      </c>
      <c r="AM311" s="20">
        <f t="shared" si="185"/>
        <v>95</v>
      </c>
      <c r="AN311" s="19">
        <v>116</v>
      </c>
      <c r="AO311" s="19">
        <v>121</v>
      </c>
      <c r="AP311" s="20">
        <f t="shared" si="186"/>
        <v>96</v>
      </c>
      <c r="AQ311" s="19">
        <v>80</v>
      </c>
      <c r="AR311" s="19">
        <v>89</v>
      </c>
      <c r="AS311" s="20">
        <f t="shared" si="187"/>
        <v>90</v>
      </c>
      <c r="AT311" s="20">
        <f t="shared" si="188"/>
        <v>94</v>
      </c>
      <c r="AU311" s="19">
        <v>119</v>
      </c>
      <c r="AV311" s="19">
        <v>121</v>
      </c>
      <c r="AW311" s="20">
        <f t="shared" si="189"/>
        <v>98</v>
      </c>
      <c r="AX311" s="19">
        <v>109</v>
      </c>
      <c r="AY311" s="19">
        <v>121</v>
      </c>
      <c r="AZ311" s="20">
        <f t="shared" si="190"/>
        <v>90</v>
      </c>
      <c r="BA311" s="19">
        <v>116</v>
      </c>
      <c r="BB311" s="19">
        <v>121</v>
      </c>
      <c r="BC311" s="20">
        <f t="shared" si="191"/>
        <v>96</v>
      </c>
      <c r="BD311" s="20">
        <f t="shared" si="192"/>
        <v>95</v>
      </c>
      <c r="BE311" s="20">
        <f t="shared" si="193"/>
        <v>80</v>
      </c>
      <c r="BF311" s="24"/>
      <c r="BG311" s="19">
        <f t="shared" si="194"/>
        <v>336</v>
      </c>
      <c r="BH311" s="19">
        <f t="shared" si="195"/>
        <v>1</v>
      </c>
      <c r="BI311" s="19">
        <f t="shared" si="196"/>
        <v>348</v>
      </c>
      <c r="BJ311" s="19">
        <f t="shared" si="197"/>
        <v>1</v>
      </c>
      <c r="BK311" s="19">
        <f t="shared" si="198"/>
        <v>187</v>
      </c>
      <c r="BL311" s="19">
        <f t="shared" si="199"/>
        <v>295</v>
      </c>
      <c r="BM311" s="19">
        <f t="shared" si="200"/>
        <v>117</v>
      </c>
      <c r="BN311" s="19">
        <f t="shared" si="201"/>
        <v>269</v>
      </c>
      <c r="BO311" s="19">
        <f t="shared" si="202"/>
        <v>343</v>
      </c>
      <c r="BP311" s="19">
        <f t="shared" si="203"/>
        <v>151</v>
      </c>
      <c r="BQ311" s="19">
        <f t="shared" si="204"/>
        <v>306</v>
      </c>
      <c r="BR311" s="19">
        <f t="shared" si="205"/>
        <v>361</v>
      </c>
      <c r="BS311" s="19">
        <f t="shared" si="206"/>
        <v>128</v>
      </c>
      <c r="BT311" s="19">
        <f t="shared" si="207"/>
        <v>325</v>
      </c>
      <c r="BU311" s="19">
        <f t="shared" si="208"/>
        <v>270</v>
      </c>
      <c r="BV311" s="19">
        <f t="shared" si="209"/>
        <v>310</v>
      </c>
      <c r="BW311" s="19">
        <f t="shared" si="210"/>
        <v>187</v>
      </c>
      <c r="BX311" s="19">
        <f t="shared" si="211"/>
        <v>344</v>
      </c>
      <c r="BY311" s="19">
        <f t="shared" si="212"/>
        <v>221</v>
      </c>
      <c r="BZ311" s="19">
        <f t="shared" si="213"/>
        <v>259</v>
      </c>
      <c r="CA311" s="18">
        <f t="shared" si="172"/>
        <v>80</v>
      </c>
      <c r="CB311" s="19">
        <f t="shared" si="214"/>
        <v>17</v>
      </c>
    </row>
    <row r="312" spans="1:80" s="16" customFormat="1" x14ac:dyDescent="0.2">
      <c r="A312" s="21">
        <v>274</v>
      </c>
      <c r="B312" s="34">
        <v>6609008737</v>
      </c>
      <c r="C312" s="5" t="s">
        <v>446</v>
      </c>
      <c r="D312" s="6" t="s">
        <v>308</v>
      </c>
      <c r="E312" s="19">
        <v>8.5</v>
      </c>
      <c r="F312" s="19">
        <v>34</v>
      </c>
      <c r="G312" s="22">
        <v>11</v>
      </c>
      <c r="H312" s="22">
        <v>38</v>
      </c>
      <c r="I312" s="22">
        <f t="shared" si="173"/>
        <v>83</v>
      </c>
      <c r="J312" s="19">
        <v>30</v>
      </c>
      <c r="K312" s="19">
        <v>4</v>
      </c>
      <c r="L312" s="19">
        <f t="shared" si="174"/>
        <v>100</v>
      </c>
      <c r="M312" s="19">
        <v>180</v>
      </c>
      <c r="N312" s="19">
        <v>199</v>
      </c>
      <c r="O312" s="19">
        <v>204</v>
      </c>
      <c r="P312" s="19">
        <v>228</v>
      </c>
      <c r="Q312" s="19">
        <f t="shared" si="175"/>
        <v>88</v>
      </c>
      <c r="R312" s="19">
        <f t="shared" si="176"/>
        <v>90</v>
      </c>
      <c r="S312" s="19">
        <v>20</v>
      </c>
      <c r="T312" s="19">
        <v>4</v>
      </c>
      <c r="U312" s="19">
        <f t="shared" si="177"/>
        <v>80</v>
      </c>
      <c r="V312" s="19">
        <v>166</v>
      </c>
      <c r="W312" s="23">
        <v>282</v>
      </c>
      <c r="X312" s="20">
        <f t="shared" si="178"/>
        <v>59</v>
      </c>
      <c r="Y312" s="42">
        <f t="shared" si="179"/>
        <v>70</v>
      </c>
      <c r="Z312" s="20">
        <f t="shared" si="180"/>
        <v>70</v>
      </c>
      <c r="AA312" s="19">
        <v>20</v>
      </c>
      <c r="AB312" s="19">
        <v>0</v>
      </c>
      <c r="AC312" s="19">
        <f t="shared" si="181"/>
        <v>0</v>
      </c>
      <c r="AD312" s="19">
        <v>20</v>
      </c>
      <c r="AE312" s="19">
        <v>3</v>
      </c>
      <c r="AF312" s="19">
        <f t="shared" si="182"/>
        <v>60</v>
      </c>
      <c r="AG312" s="19">
        <v>3</v>
      </c>
      <c r="AH312" s="19">
        <v>3</v>
      </c>
      <c r="AI312" s="20">
        <f t="shared" si="183"/>
        <v>100</v>
      </c>
      <c r="AJ312" s="42">
        <f t="shared" si="184"/>
        <v>54</v>
      </c>
      <c r="AK312" s="19">
        <v>260</v>
      </c>
      <c r="AL312" s="19">
        <v>282</v>
      </c>
      <c r="AM312" s="20">
        <f t="shared" si="185"/>
        <v>92</v>
      </c>
      <c r="AN312" s="19">
        <v>271</v>
      </c>
      <c r="AO312" s="19">
        <v>282</v>
      </c>
      <c r="AP312" s="20">
        <f t="shared" si="186"/>
        <v>96</v>
      </c>
      <c r="AQ312" s="19">
        <v>159</v>
      </c>
      <c r="AR312" s="19">
        <v>165</v>
      </c>
      <c r="AS312" s="20">
        <f t="shared" si="187"/>
        <v>96</v>
      </c>
      <c r="AT312" s="20">
        <f t="shared" si="188"/>
        <v>94</v>
      </c>
      <c r="AU312" s="19">
        <v>268</v>
      </c>
      <c r="AV312" s="19">
        <v>282</v>
      </c>
      <c r="AW312" s="20">
        <f t="shared" si="189"/>
        <v>95</v>
      </c>
      <c r="AX312" s="19">
        <v>257</v>
      </c>
      <c r="AY312" s="19">
        <v>282</v>
      </c>
      <c r="AZ312" s="20">
        <f t="shared" si="190"/>
        <v>91</v>
      </c>
      <c r="BA312" s="19">
        <v>262</v>
      </c>
      <c r="BB312" s="19">
        <v>282</v>
      </c>
      <c r="BC312" s="20">
        <f t="shared" si="191"/>
        <v>93</v>
      </c>
      <c r="BD312" s="20">
        <f t="shared" si="192"/>
        <v>93</v>
      </c>
      <c r="BE312" s="20">
        <f t="shared" si="193"/>
        <v>80</v>
      </c>
      <c r="BF312" s="24"/>
      <c r="BG312" s="19">
        <f t="shared" si="194"/>
        <v>323</v>
      </c>
      <c r="BH312" s="19">
        <f t="shared" si="195"/>
        <v>1</v>
      </c>
      <c r="BI312" s="19">
        <f t="shared" si="196"/>
        <v>354</v>
      </c>
      <c r="BJ312" s="19">
        <f t="shared" si="197"/>
        <v>253</v>
      </c>
      <c r="BK312" s="19">
        <f t="shared" si="198"/>
        <v>336</v>
      </c>
      <c r="BL312" s="19">
        <f t="shared" si="199"/>
        <v>378</v>
      </c>
      <c r="BM312" s="19">
        <f t="shared" si="200"/>
        <v>202</v>
      </c>
      <c r="BN312" s="19">
        <f t="shared" si="201"/>
        <v>92</v>
      </c>
      <c r="BO312" s="19">
        <f t="shared" si="202"/>
        <v>1</v>
      </c>
      <c r="BP312" s="19">
        <f t="shared" si="203"/>
        <v>213</v>
      </c>
      <c r="BQ312" s="19">
        <f t="shared" si="204"/>
        <v>306</v>
      </c>
      <c r="BR312" s="19">
        <f t="shared" si="205"/>
        <v>270</v>
      </c>
      <c r="BS312" s="19">
        <f t="shared" si="206"/>
        <v>244</v>
      </c>
      <c r="BT312" s="19">
        <f t="shared" si="207"/>
        <v>303</v>
      </c>
      <c r="BU312" s="19">
        <f t="shared" si="208"/>
        <v>339</v>
      </c>
      <c r="BV312" s="19">
        <f t="shared" si="209"/>
        <v>310</v>
      </c>
      <c r="BW312" s="19">
        <f t="shared" si="210"/>
        <v>336</v>
      </c>
      <c r="BX312" s="19">
        <f t="shared" si="211"/>
        <v>142</v>
      </c>
      <c r="BY312" s="19">
        <f t="shared" si="212"/>
        <v>221</v>
      </c>
      <c r="BZ312" s="19">
        <f t="shared" si="213"/>
        <v>314</v>
      </c>
      <c r="CA312" s="18">
        <f t="shared" si="172"/>
        <v>80</v>
      </c>
      <c r="CB312" s="19">
        <f t="shared" si="214"/>
        <v>17</v>
      </c>
    </row>
    <row r="313" spans="1:80" s="16" customFormat="1" x14ac:dyDescent="0.2">
      <c r="A313" s="21">
        <v>279</v>
      </c>
      <c r="B313" s="36">
        <v>6603010218</v>
      </c>
      <c r="C313" s="6" t="s">
        <v>447</v>
      </c>
      <c r="D313" s="6" t="s">
        <v>313</v>
      </c>
      <c r="E313" s="19">
        <v>9</v>
      </c>
      <c r="F313" s="19">
        <v>34</v>
      </c>
      <c r="G313" s="22">
        <v>11</v>
      </c>
      <c r="H313" s="22">
        <v>38</v>
      </c>
      <c r="I313" s="22">
        <f t="shared" si="173"/>
        <v>86</v>
      </c>
      <c r="J313" s="19">
        <v>30</v>
      </c>
      <c r="K313" s="19">
        <v>3</v>
      </c>
      <c r="L313" s="19">
        <f t="shared" si="174"/>
        <v>90</v>
      </c>
      <c r="M313" s="19">
        <v>124</v>
      </c>
      <c r="N313" s="19">
        <v>129</v>
      </c>
      <c r="O313" s="19">
        <v>126</v>
      </c>
      <c r="P313" s="19">
        <v>134</v>
      </c>
      <c r="Q313" s="19">
        <f t="shared" si="175"/>
        <v>97</v>
      </c>
      <c r="R313" s="19">
        <f t="shared" si="176"/>
        <v>92</v>
      </c>
      <c r="S313" s="19">
        <v>20</v>
      </c>
      <c r="T313" s="19">
        <v>0</v>
      </c>
      <c r="U313" s="19">
        <f t="shared" si="177"/>
        <v>0</v>
      </c>
      <c r="V313" s="19">
        <v>131</v>
      </c>
      <c r="W313" s="23">
        <v>150</v>
      </c>
      <c r="X313" s="20">
        <f t="shared" si="178"/>
        <v>87</v>
      </c>
      <c r="Y313" s="42">
        <f t="shared" si="179"/>
        <v>44</v>
      </c>
      <c r="Z313" s="20">
        <f t="shared" si="180"/>
        <v>44</v>
      </c>
      <c r="AA313" s="19">
        <v>20</v>
      </c>
      <c r="AB313" s="19">
        <v>4</v>
      </c>
      <c r="AC313" s="19">
        <f t="shared" si="181"/>
        <v>80</v>
      </c>
      <c r="AD313" s="19">
        <v>20</v>
      </c>
      <c r="AE313" s="19">
        <v>3</v>
      </c>
      <c r="AF313" s="19">
        <f t="shared" si="182"/>
        <v>60</v>
      </c>
      <c r="AG313" s="19">
        <v>4</v>
      </c>
      <c r="AH313" s="19">
        <v>6</v>
      </c>
      <c r="AI313" s="20">
        <f t="shared" si="183"/>
        <v>67</v>
      </c>
      <c r="AJ313" s="42">
        <f t="shared" si="184"/>
        <v>68</v>
      </c>
      <c r="AK313" s="19">
        <v>142</v>
      </c>
      <c r="AL313" s="19">
        <v>150</v>
      </c>
      <c r="AM313" s="20">
        <f t="shared" si="185"/>
        <v>95</v>
      </c>
      <c r="AN313" s="19">
        <v>148</v>
      </c>
      <c r="AO313" s="19">
        <v>150</v>
      </c>
      <c r="AP313" s="20">
        <f t="shared" si="186"/>
        <v>99</v>
      </c>
      <c r="AQ313" s="19">
        <v>117</v>
      </c>
      <c r="AR313" s="19">
        <v>118</v>
      </c>
      <c r="AS313" s="20">
        <f t="shared" si="187"/>
        <v>99</v>
      </c>
      <c r="AT313" s="20">
        <f t="shared" si="188"/>
        <v>97</v>
      </c>
      <c r="AU313" s="19">
        <v>147</v>
      </c>
      <c r="AV313" s="19">
        <v>150</v>
      </c>
      <c r="AW313" s="20">
        <f t="shared" si="189"/>
        <v>98</v>
      </c>
      <c r="AX313" s="19">
        <v>141</v>
      </c>
      <c r="AY313" s="19">
        <v>150</v>
      </c>
      <c r="AZ313" s="20">
        <f t="shared" si="190"/>
        <v>94</v>
      </c>
      <c r="BA313" s="19">
        <v>146</v>
      </c>
      <c r="BB313" s="19">
        <v>150</v>
      </c>
      <c r="BC313" s="20">
        <f t="shared" si="191"/>
        <v>97</v>
      </c>
      <c r="BD313" s="20">
        <f t="shared" si="192"/>
        <v>97</v>
      </c>
      <c r="BE313" s="20">
        <f t="shared" si="193"/>
        <v>80</v>
      </c>
      <c r="BF313" s="24"/>
      <c r="BG313" s="19">
        <f t="shared" si="194"/>
        <v>289</v>
      </c>
      <c r="BH313" s="19">
        <f t="shared" si="195"/>
        <v>239</v>
      </c>
      <c r="BI313" s="19">
        <f t="shared" si="196"/>
        <v>144</v>
      </c>
      <c r="BJ313" s="19">
        <f t="shared" si="197"/>
        <v>359</v>
      </c>
      <c r="BK313" s="19">
        <f t="shared" si="198"/>
        <v>371</v>
      </c>
      <c r="BL313" s="19">
        <f t="shared" si="199"/>
        <v>203</v>
      </c>
      <c r="BM313" s="19">
        <f t="shared" si="200"/>
        <v>6</v>
      </c>
      <c r="BN313" s="19">
        <f t="shared" si="201"/>
        <v>92</v>
      </c>
      <c r="BO313" s="19">
        <f t="shared" si="202"/>
        <v>320</v>
      </c>
      <c r="BP313" s="19">
        <f t="shared" si="203"/>
        <v>151</v>
      </c>
      <c r="BQ313" s="19">
        <f t="shared" si="204"/>
        <v>112</v>
      </c>
      <c r="BR313" s="19">
        <f t="shared" si="205"/>
        <v>112</v>
      </c>
      <c r="BS313" s="19">
        <f t="shared" si="206"/>
        <v>128</v>
      </c>
      <c r="BT313" s="19">
        <f t="shared" si="207"/>
        <v>227</v>
      </c>
      <c r="BU313" s="19">
        <f t="shared" si="208"/>
        <v>223</v>
      </c>
      <c r="BV313" s="19">
        <f t="shared" si="209"/>
        <v>268</v>
      </c>
      <c r="BW313" s="19">
        <f t="shared" si="210"/>
        <v>371</v>
      </c>
      <c r="BX313" s="19">
        <f t="shared" si="211"/>
        <v>69</v>
      </c>
      <c r="BY313" s="19">
        <f t="shared" si="212"/>
        <v>122</v>
      </c>
      <c r="BZ313" s="19">
        <f t="shared" si="213"/>
        <v>163</v>
      </c>
      <c r="CA313" s="18">
        <f t="shared" si="172"/>
        <v>80</v>
      </c>
      <c r="CB313" s="19">
        <f t="shared" si="214"/>
        <v>17</v>
      </c>
    </row>
    <row r="314" spans="1:80" s="16" customFormat="1" ht="30" x14ac:dyDescent="0.2">
      <c r="A314" s="21">
        <v>305</v>
      </c>
      <c r="B314" s="34">
        <v>6617003404</v>
      </c>
      <c r="C314" s="39" t="s">
        <v>508</v>
      </c>
      <c r="D314" s="5" t="s">
        <v>338</v>
      </c>
      <c r="E314" s="19">
        <v>10</v>
      </c>
      <c r="F314" s="19">
        <v>34</v>
      </c>
      <c r="G314" s="22">
        <v>11</v>
      </c>
      <c r="H314" s="22">
        <v>38</v>
      </c>
      <c r="I314" s="22">
        <f t="shared" si="173"/>
        <v>90</v>
      </c>
      <c r="J314" s="19">
        <v>30</v>
      </c>
      <c r="K314" s="19">
        <v>4</v>
      </c>
      <c r="L314" s="19">
        <f t="shared" si="174"/>
        <v>100</v>
      </c>
      <c r="M314" s="19">
        <v>94</v>
      </c>
      <c r="N314" s="19">
        <v>92</v>
      </c>
      <c r="O314" s="19">
        <v>95</v>
      </c>
      <c r="P314" s="19">
        <v>96</v>
      </c>
      <c r="Q314" s="19">
        <f t="shared" si="175"/>
        <v>97</v>
      </c>
      <c r="R314" s="19">
        <f t="shared" si="176"/>
        <v>96</v>
      </c>
      <c r="S314" s="19">
        <v>20</v>
      </c>
      <c r="T314" s="19">
        <v>3</v>
      </c>
      <c r="U314" s="19">
        <f t="shared" si="177"/>
        <v>60</v>
      </c>
      <c r="V314" s="19">
        <v>101</v>
      </c>
      <c r="W314" s="23">
        <v>104</v>
      </c>
      <c r="X314" s="20">
        <f t="shared" si="178"/>
        <v>97</v>
      </c>
      <c r="Y314" s="42">
        <f t="shared" si="179"/>
        <v>79</v>
      </c>
      <c r="Z314" s="20">
        <f t="shared" si="180"/>
        <v>79</v>
      </c>
      <c r="AA314" s="19">
        <v>20</v>
      </c>
      <c r="AB314" s="19">
        <v>0</v>
      </c>
      <c r="AC314" s="19">
        <f t="shared" si="181"/>
        <v>0</v>
      </c>
      <c r="AD314" s="19">
        <v>20</v>
      </c>
      <c r="AE314" s="19">
        <v>3</v>
      </c>
      <c r="AF314" s="19">
        <f t="shared" si="182"/>
        <v>60</v>
      </c>
      <c r="AG314" s="19">
        <v>2</v>
      </c>
      <c r="AH314" s="19">
        <v>2</v>
      </c>
      <c r="AI314" s="20">
        <f t="shared" si="183"/>
        <v>100</v>
      </c>
      <c r="AJ314" s="42">
        <f t="shared" si="184"/>
        <v>54</v>
      </c>
      <c r="AK314" s="19">
        <v>52</v>
      </c>
      <c r="AL314" s="19">
        <v>104</v>
      </c>
      <c r="AM314" s="20">
        <f t="shared" si="185"/>
        <v>50</v>
      </c>
      <c r="AN314" s="19">
        <v>100</v>
      </c>
      <c r="AO314" s="19">
        <v>104</v>
      </c>
      <c r="AP314" s="20">
        <f t="shared" si="186"/>
        <v>96</v>
      </c>
      <c r="AQ314" s="19">
        <v>84</v>
      </c>
      <c r="AR314" s="19">
        <v>86</v>
      </c>
      <c r="AS314" s="20">
        <f t="shared" si="187"/>
        <v>98</v>
      </c>
      <c r="AT314" s="20">
        <f t="shared" si="188"/>
        <v>78</v>
      </c>
      <c r="AU314" s="19">
        <v>91</v>
      </c>
      <c r="AV314" s="19">
        <v>104</v>
      </c>
      <c r="AW314" s="20">
        <f t="shared" si="189"/>
        <v>88</v>
      </c>
      <c r="AX314" s="19">
        <v>99</v>
      </c>
      <c r="AY314" s="19">
        <v>104</v>
      </c>
      <c r="AZ314" s="20">
        <f t="shared" si="190"/>
        <v>95</v>
      </c>
      <c r="BA314" s="19">
        <v>103</v>
      </c>
      <c r="BB314" s="19">
        <v>104</v>
      </c>
      <c r="BC314" s="20">
        <f t="shared" si="191"/>
        <v>99</v>
      </c>
      <c r="BD314" s="20">
        <f t="shared" si="192"/>
        <v>95</v>
      </c>
      <c r="BE314" s="20">
        <f t="shared" si="193"/>
        <v>80</v>
      </c>
      <c r="BF314" s="24"/>
      <c r="BG314" s="19">
        <f t="shared" si="194"/>
        <v>228</v>
      </c>
      <c r="BH314" s="19">
        <f t="shared" si="195"/>
        <v>1</v>
      </c>
      <c r="BI314" s="19">
        <f t="shared" si="196"/>
        <v>144</v>
      </c>
      <c r="BJ314" s="19">
        <f t="shared" si="197"/>
        <v>319</v>
      </c>
      <c r="BK314" s="19">
        <f t="shared" si="198"/>
        <v>315</v>
      </c>
      <c r="BL314" s="19">
        <f t="shared" si="199"/>
        <v>35</v>
      </c>
      <c r="BM314" s="19">
        <f t="shared" si="200"/>
        <v>202</v>
      </c>
      <c r="BN314" s="19">
        <f t="shared" si="201"/>
        <v>92</v>
      </c>
      <c r="BO314" s="19">
        <f t="shared" si="202"/>
        <v>1</v>
      </c>
      <c r="BP314" s="19">
        <f t="shared" si="203"/>
        <v>354</v>
      </c>
      <c r="BQ314" s="19">
        <f t="shared" si="204"/>
        <v>306</v>
      </c>
      <c r="BR314" s="19">
        <f t="shared" si="205"/>
        <v>172</v>
      </c>
      <c r="BS314" s="19">
        <f t="shared" si="206"/>
        <v>331</v>
      </c>
      <c r="BT314" s="19">
        <f t="shared" si="207"/>
        <v>192</v>
      </c>
      <c r="BU314" s="19">
        <f t="shared" si="208"/>
        <v>97</v>
      </c>
      <c r="BV314" s="19">
        <f t="shared" si="209"/>
        <v>103</v>
      </c>
      <c r="BW314" s="19">
        <f t="shared" si="210"/>
        <v>315</v>
      </c>
      <c r="BX314" s="19">
        <f t="shared" si="211"/>
        <v>142</v>
      </c>
      <c r="BY314" s="19">
        <f t="shared" si="212"/>
        <v>353</v>
      </c>
      <c r="BZ314" s="19">
        <f t="shared" si="213"/>
        <v>259</v>
      </c>
      <c r="CA314" s="18">
        <f t="shared" si="172"/>
        <v>80</v>
      </c>
      <c r="CB314" s="19">
        <f t="shared" si="214"/>
        <v>17</v>
      </c>
    </row>
    <row r="315" spans="1:80" s="16" customFormat="1" ht="30" x14ac:dyDescent="0.2">
      <c r="A315" s="21">
        <v>347</v>
      </c>
      <c r="B315" s="34">
        <v>6613004407</v>
      </c>
      <c r="C315" s="39" t="s">
        <v>507</v>
      </c>
      <c r="D315" s="5" t="s">
        <v>375</v>
      </c>
      <c r="E315" s="19">
        <v>10</v>
      </c>
      <c r="F315" s="19">
        <v>36.5</v>
      </c>
      <c r="G315" s="22">
        <v>11</v>
      </c>
      <c r="H315" s="22">
        <v>38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194</v>
      </c>
      <c r="N315" s="19">
        <v>161</v>
      </c>
      <c r="O315" s="19">
        <v>207</v>
      </c>
      <c r="P315" s="19">
        <v>165</v>
      </c>
      <c r="Q315" s="19">
        <f t="shared" si="175"/>
        <v>96</v>
      </c>
      <c r="R315" s="19">
        <f t="shared" si="176"/>
        <v>96</v>
      </c>
      <c r="S315" s="19">
        <v>20</v>
      </c>
      <c r="T315" s="19">
        <v>5</v>
      </c>
      <c r="U315" s="19">
        <f t="shared" si="177"/>
        <v>100</v>
      </c>
      <c r="V315" s="19">
        <v>212</v>
      </c>
      <c r="W315" s="23">
        <v>255</v>
      </c>
      <c r="X315" s="20">
        <f t="shared" si="178"/>
        <v>83</v>
      </c>
      <c r="Y315" s="42">
        <f t="shared" si="179"/>
        <v>92</v>
      </c>
      <c r="Z315" s="20">
        <f t="shared" si="180"/>
        <v>92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3</v>
      </c>
      <c r="AF315" s="19">
        <f t="shared" si="182"/>
        <v>60</v>
      </c>
      <c r="AG315" s="19">
        <v>5</v>
      </c>
      <c r="AH315" s="19">
        <v>8</v>
      </c>
      <c r="AI315" s="20">
        <f t="shared" si="183"/>
        <v>63</v>
      </c>
      <c r="AJ315" s="42">
        <f t="shared" si="184"/>
        <v>43</v>
      </c>
      <c r="AK315" s="19">
        <v>127</v>
      </c>
      <c r="AL315" s="19">
        <v>255</v>
      </c>
      <c r="AM315" s="20">
        <f t="shared" si="185"/>
        <v>50</v>
      </c>
      <c r="AN315" s="19">
        <v>241</v>
      </c>
      <c r="AO315" s="19">
        <v>255</v>
      </c>
      <c r="AP315" s="20">
        <f t="shared" si="186"/>
        <v>95</v>
      </c>
      <c r="AQ315" s="19">
        <v>155</v>
      </c>
      <c r="AR315" s="19">
        <v>156</v>
      </c>
      <c r="AS315" s="20">
        <f t="shared" si="187"/>
        <v>99</v>
      </c>
      <c r="AT315" s="20">
        <f t="shared" si="188"/>
        <v>78</v>
      </c>
      <c r="AU315" s="19">
        <v>196</v>
      </c>
      <c r="AV315" s="19">
        <v>255</v>
      </c>
      <c r="AW315" s="20">
        <f t="shared" si="189"/>
        <v>77</v>
      </c>
      <c r="AX315" s="19">
        <v>238</v>
      </c>
      <c r="AY315" s="19">
        <v>255</v>
      </c>
      <c r="AZ315" s="20">
        <f t="shared" si="190"/>
        <v>93</v>
      </c>
      <c r="BA315" s="19">
        <v>246</v>
      </c>
      <c r="BB315" s="19">
        <v>255</v>
      </c>
      <c r="BC315" s="20">
        <f t="shared" si="191"/>
        <v>96</v>
      </c>
      <c r="BD315" s="20">
        <f t="shared" si="192"/>
        <v>90</v>
      </c>
      <c r="BE315" s="20">
        <f t="shared" si="193"/>
        <v>80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181</v>
      </c>
      <c r="BJ315" s="19">
        <f t="shared" si="197"/>
        <v>1</v>
      </c>
      <c r="BK315" s="19">
        <f t="shared" si="198"/>
        <v>165</v>
      </c>
      <c r="BL315" s="19">
        <f t="shared" si="199"/>
        <v>271</v>
      </c>
      <c r="BM315" s="19">
        <f t="shared" si="200"/>
        <v>202</v>
      </c>
      <c r="BN315" s="19">
        <f t="shared" si="201"/>
        <v>92</v>
      </c>
      <c r="BO315" s="19">
        <f t="shared" si="202"/>
        <v>331</v>
      </c>
      <c r="BP315" s="19">
        <f t="shared" si="203"/>
        <v>354</v>
      </c>
      <c r="BQ315" s="19">
        <f t="shared" si="204"/>
        <v>338</v>
      </c>
      <c r="BR315" s="19">
        <f t="shared" si="205"/>
        <v>112</v>
      </c>
      <c r="BS315" s="19">
        <f t="shared" si="206"/>
        <v>372</v>
      </c>
      <c r="BT315" s="19">
        <f t="shared" si="207"/>
        <v>258</v>
      </c>
      <c r="BU315" s="19">
        <f t="shared" si="208"/>
        <v>270</v>
      </c>
      <c r="BV315" s="19">
        <f t="shared" si="209"/>
        <v>103</v>
      </c>
      <c r="BW315" s="19">
        <f t="shared" si="210"/>
        <v>165</v>
      </c>
      <c r="BX315" s="19">
        <f t="shared" si="211"/>
        <v>260</v>
      </c>
      <c r="BY315" s="19">
        <f t="shared" si="212"/>
        <v>353</v>
      </c>
      <c r="BZ315" s="19">
        <f t="shared" si="213"/>
        <v>357</v>
      </c>
      <c r="CA315" s="18">
        <f t="shared" si="172"/>
        <v>80</v>
      </c>
      <c r="CB315" s="19">
        <f t="shared" si="214"/>
        <v>17</v>
      </c>
    </row>
    <row r="316" spans="1:80" s="16" customFormat="1" x14ac:dyDescent="0.2">
      <c r="A316" s="21">
        <v>356</v>
      </c>
      <c r="B316" s="34">
        <v>6614004181</v>
      </c>
      <c r="C316" s="5" t="s">
        <v>458</v>
      </c>
      <c r="D316" s="6" t="s">
        <v>382</v>
      </c>
      <c r="E316" s="19">
        <v>11</v>
      </c>
      <c r="F316" s="19">
        <v>33</v>
      </c>
      <c r="G316" s="22">
        <v>11</v>
      </c>
      <c r="H316" s="22">
        <v>38</v>
      </c>
      <c r="I316" s="22">
        <f t="shared" si="173"/>
        <v>93</v>
      </c>
      <c r="J316" s="19">
        <v>30</v>
      </c>
      <c r="K316" s="19">
        <v>4</v>
      </c>
      <c r="L316" s="19">
        <f t="shared" si="174"/>
        <v>100</v>
      </c>
      <c r="M316" s="19">
        <v>22</v>
      </c>
      <c r="N316" s="19">
        <v>23</v>
      </c>
      <c r="O316" s="19">
        <v>24</v>
      </c>
      <c r="P316" s="19">
        <v>24</v>
      </c>
      <c r="Q316" s="19">
        <f t="shared" si="175"/>
        <v>94</v>
      </c>
      <c r="R316" s="19">
        <f t="shared" si="176"/>
        <v>96</v>
      </c>
      <c r="S316" s="19">
        <v>20</v>
      </c>
      <c r="T316" s="19">
        <v>5</v>
      </c>
      <c r="U316" s="19">
        <f t="shared" si="177"/>
        <v>100</v>
      </c>
      <c r="V316" s="19">
        <v>22</v>
      </c>
      <c r="W316" s="23">
        <v>30</v>
      </c>
      <c r="X316" s="20">
        <f t="shared" si="178"/>
        <v>73</v>
      </c>
      <c r="Y316" s="42">
        <f t="shared" si="179"/>
        <v>87</v>
      </c>
      <c r="Z316" s="20">
        <f t="shared" si="180"/>
        <v>87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0</v>
      </c>
      <c r="AF316" s="19">
        <f t="shared" si="182"/>
        <v>0</v>
      </c>
      <c r="AG316" s="19">
        <v>1</v>
      </c>
      <c r="AH316" s="19">
        <v>1</v>
      </c>
      <c r="AI316" s="20">
        <f t="shared" si="183"/>
        <v>100</v>
      </c>
      <c r="AJ316" s="42">
        <f t="shared" si="184"/>
        <v>30</v>
      </c>
      <c r="AK316" s="19">
        <v>28</v>
      </c>
      <c r="AL316" s="19">
        <v>30</v>
      </c>
      <c r="AM316" s="20">
        <f t="shared" si="185"/>
        <v>93</v>
      </c>
      <c r="AN316" s="19">
        <v>29</v>
      </c>
      <c r="AO316" s="19">
        <v>30</v>
      </c>
      <c r="AP316" s="20">
        <f t="shared" si="186"/>
        <v>97</v>
      </c>
      <c r="AQ316" s="19">
        <v>24</v>
      </c>
      <c r="AR316" s="19">
        <v>26</v>
      </c>
      <c r="AS316" s="20">
        <f t="shared" si="187"/>
        <v>92</v>
      </c>
      <c r="AT316" s="20">
        <f t="shared" si="188"/>
        <v>94</v>
      </c>
      <c r="AU316" s="19">
        <v>28</v>
      </c>
      <c r="AV316" s="19">
        <v>30</v>
      </c>
      <c r="AW316" s="20">
        <f t="shared" si="189"/>
        <v>93</v>
      </c>
      <c r="AX316" s="19">
        <v>26</v>
      </c>
      <c r="AY316" s="19">
        <v>30</v>
      </c>
      <c r="AZ316" s="20">
        <f t="shared" si="190"/>
        <v>87</v>
      </c>
      <c r="BA316" s="19">
        <v>29</v>
      </c>
      <c r="BB316" s="19">
        <v>30</v>
      </c>
      <c r="BC316" s="20">
        <f t="shared" si="191"/>
        <v>97</v>
      </c>
      <c r="BD316" s="20">
        <f t="shared" si="192"/>
        <v>94</v>
      </c>
      <c r="BE316" s="20">
        <f t="shared" si="193"/>
        <v>80</v>
      </c>
      <c r="BF316" s="24"/>
      <c r="BG316" s="19">
        <f t="shared" si="194"/>
        <v>127</v>
      </c>
      <c r="BH316" s="19">
        <f t="shared" si="195"/>
        <v>1</v>
      </c>
      <c r="BI316" s="19">
        <f t="shared" si="196"/>
        <v>272</v>
      </c>
      <c r="BJ316" s="19">
        <f t="shared" si="197"/>
        <v>1</v>
      </c>
      <c r="BK316" s="19">
        <f t="shared" si="198"/>
        <v>244</v>
      </c>
      <c r="BL316" s="19">
        <f t="shared" si="199"/>
        <v>351</v>
      </c>
      <c r="BM316" s="19">
        <f t="shared" si="200"/>
        <v>202</v>
      </c>
      <c r="BN316" s="19">
        <f t="shared" si="201"/>
        <v>339</v>
      </c>
      <c r="BO316" s="19">
        <f t="shared" si="202"/>
        <v>1</v>
      </c>
      <c r="BP316" s="19">
        <f t="shared" si="203"/>
        <v>189</v>
      </c>
      <c r="BQ316" s="19">
        <f t="shared" si="204"/>
        <v>254</v>
      </c>
      <c r="BR316" s="19">
        <f t="shared" si="205"/>
        <v>347</v>
      </c>
      <c r="BS316" s="19">
        <f t="shared" si="206"/>
        <v>283</v>
      </c>
      <c r="BT316" s="19">
        <f t="shared" si="207"/>
        <v>353</v>
      </c>
      <c r="BU316" s="19">
        <f t="shared" si="208"/>
        <v>223</v>
      </c>
      <c r="BV316" s="19">
        <f t="shared" si="209"/>
        <v>103</v>
      </c>
      <c r="BW316" s="19">
        <f t="shared" si="210"/>
        <v>244</v>
      </c>
      <c r="BX316" s="19">
        <f t="shared" si="211"/>
        <v>331</v>
      </c>
      <c r="BY316" s="19">
        <f t="shared" si="212"/>
        <v>221</v>
      </c>
      <c r="BZ316" s="19">
        <f t="shared" si="213"/>
        <v>284</v>
      </c>
      <c r="CA316" s="18">
        <f t="shared" si="172"/>
        <v>80</v>
      </c>
      <c r="CB316" s="19">
        <f t="shared" si="214"/>
        <v>17</v>
      </c>
    </row>
    <row r="317" spans="1:80" s="16" customFormat="1" ht="45" x14ac:dyDescent="0.2">
      <c r="A317" s="21">
        <v>67</v>
      </c>
      <c r="B317" s="34">
        <v>6661057494</v>
      </c>
      <c r="C317" s="5" t="s">
        <v>504</v>
      </c>
      <c r="D317" s="5" t="s">
        <v>104</v>
      </c>
      <c r="E317" s="19">
        <v>10</v>
      </c>
      <c r="F317" s="19">
        <v>38</v>
      </c>
      <c r="G317" s="22">
        <v>11</v>
      </c>
      <c r="H317" s="22">
        <v>38</v>
      </c>
      <c r="I317" s="22">
        <f t="shared" si="173"/>
        <v>95</v>
      </c>
      <c r="J317" s="19">
        <v>30</v>
      </c>
      <c r="K317" s="19">
        <v>4</v>
      </c>
      <c r="L317" s="19">
        <f t="shared" si="174"/>
        <v>100</v>
      </c>
      <c r="M317" s="19">
        <v>61</v>
      </c>
      <c r="N317" s="19">
        <v>60</v>
      </c>
      <c r="O317" s="19">
        <v>63</v>
      </c>
      <c r="P317" s="19">
        <v>65</v>
      </c>
      <c r="Q317" s="19">
        <f t="shared" si="175"/>
        <v>95</v>
      </c>
      <c r="R317" s="19">
        <f t="shared" si="176"/>
        <v>97</v>
      </c>
      <c r="S317" s="19">
        <v>20</v>
      </c>
      <c r="T317" s="19">
        <v>5</v>
      </c>
      <c r="U317" s="19">
        <f t="shared" si="177"/>
        <v>100</v>
      </c>
      <c r="V317" s="19">
        <v>46</v>
      </c>
      <c r="W317" s="23">
        <v>70</v>
      </c>
      <c r="X317" s="20">
        <f t="shared" si="178"/>
        <v>66</v>
      </c>
      <c r="Y317" s="42">
        <f t="shared" si="179"/>
        <v>83</v>
      </c>
      <c r="Z317" s="20">
        <f t="shared" si="180"/>
        <v>83</v>
      </c>
      <c r="AA317" s="19">
        <v>20</v>
      </c>
      <c r="AB317" s="19">
        <v>0</v>
      </c>
      <c r="AC317" s="19">
        <f t="shared" si="181"/>
        <v>0</v>
      </c>
      <c r="AD317" s="19">
        <v>20</v>
      </c>
      <c r="AE317" s="19">
        <v>2</v>
      </c>
      <c r="AF317" s="19">
        <f t="shared" si="182"/>
        <v>40</v>
      </c>
      <c r="AG317" s="19">
        <v>1</v>
      </c>
      <c r="AH317" s="19">
        <v>1</v>
      </c>
      <c r="AI317" s="20">
        <f t="shared" si="183"/>
        <v>100</v>
      </c>
      <c r="AJ317" s="42">
        <f t="shared" si="184"/>
        <v>46</v>
      </c>
      <c r="AK317" s="19">
        <v>30</v>
      </c>
      <c r="AL317" s="19">
        <v>70</v>
      </c>
      <c r="AM317" s="20">
        <f t="shared" si="185"/>
        <v>43</v>
      </c>
      <c r="AN317" s="19">
        <v>66</v>
      </c>
      <c r="AO317" s="19">
        <v>70</v>
      </c>
      <c r="AP317" s="20">
        <f t="shared" si="186"/>
        <v>94</v>
      </c>
      <c r="AQ317" s="19">
        <v>63</v>
      </c>
      <c r="AR317" s="19">
        <v>63</v>
      </c>
      <c r="AS317" s="20">
        <f t="shared" si="187"/>
        <v>100</v>
      </c>
      <c r="AT317" s="20">
        <f t="shared" si="188"/>
        <v>75</v>
      </c>
      <c r="AU317" s="19">
        <v>63</v>
      </c>
      <c r="AV317" s="19">
        <v>70</v>
      </c>
      <c r="AW317" s="20">
        <f t="shared" si="189"/>
        <v>90</v>
      </c>
      <c r="AX317" s="19">
        <v>60</v>
      </c>
      <c r="AY317" s="19">
        <v>70</v>
      </c>
      <c r="AZ317" s="20">
        <f t="shared" si="190"/>
        <v>86</v>
      </c>
      <c r="BA317" s="19">
        <v>67</v>
      </c>
      <c r="BB317" s="19">
        <v>70</v>
      </c>
      <c r="BC317" s="20">
        <f t="shared" si="191"/>
        <v>96</v>
      </c>
      <c r="BD317" s="20">
        <f t="shared" si="192"/>
        <v>92</v>
      </c>
      <c r="BE317" s="20">
        <f t="shared" si="193"/>
        <v>79</v>
      </c>
      <c r="BF317" s="24"/>
      <c r="BG317" s="19">
        <f t="shared" si="194"/>
        <v>41</v>
      </c>
      <c r="BH317" s="19">
        <f t="shared" si="195"/>
        <v>1</v>
      </c>
      <c r="BI317" s="19">
        <f t="shared" si="196"/>
        <v>232</v>
      </c>
      <c r="BJ317" s="19">
        <f t="shared" si="197"/>
        <v>1</v>
      </c>
      <c r="BK317" s="19">
        <f t="shared" si="198"/>
        <v>285</v>
      </c>
      <c r="BL317" s="19">
        <f t="shared" si="199"/>
        <v>368</v>
      </c>
      <c r="BM317" s="19">
        <f t="shared" si="200"/>
        <v>202</v>
      </c>
      <c r="BN317" s="19">
        <f t="shared" si="201"/>
        <v>185</v>
      </c>
      <c r="BO317" s="19">
        <f t="shared" si="202"/>
        <v>1</v>
      </c>
      <c r="BP317" s="19">
        <f t="shared" si="203"/>
        <v>375</v>
      </c>
      <c r="BQ317" s="19">
        <f t="shared" si="204"/>
        <v>355</v>
      </c>
      <c r="BR317" s="19">
        <f t="shared" si="205"/>
        <v>1</v>
      </c>
      <c r="BS317" s="19">
        <f t="shared" si="206"/>
        <v>316</v>
      </c>
      <c r="BT317" s="19">
        <f t="shared" si="207"/>
        <v>365</v>
      </c>
      <c r="BU317" s="19">
        <f t="shared" si="208"/>
        <v>270</v>
      </c>
      <c r="BV317" s="19">
        <f t="shared" si="209"/>
        <v>59</v>
      </c>
      <c r="BW317" s="19">
        <f t="shared" si="210"/>
        <v>285</v>
      </c>
      <c r="BX317" s="19">
        <f t="shared" si="211"/>
        <v>217</v>
      </c>
      <c r="BY317" s="19">
        <f t="shared" si="212"/>
        <v>372</v>
      </c>
      <c r="BZ317" s="19">
        <f t="shared" si="213"/>
        <v>331</v>
      </c>
      <c r="CA317" s="18">
        <f t="shared" si="172"/>
        <v>79</v>
      </c>
      <c r="CB317" s="19">
        <f t="shared" si="214"/>
        <v>18</v>
      </c>
    </row>
    <row r="318" spans="1:80" s="16" customFormat="1" ht="30" x14ac:dyDescent="0.2">
      <c r="A318" s="21">
        <v>103</v>
      </c>
      <c r="B318" s="34">
        <v>6648013000</v>
      </c>
      <c r="C318" s="5" t="s">
        <v>419</v>
      </c>
      <c r="D318" s="5" t="s">
        <v>140</v>
      </c>
      <c r="E318" s="19">
        <v>8</v>
      </c>
      <c r="F318" s="19">
        <v>28</v>
      </c>
      <c r="G318" s="22">
        <v>11</v>
      </c>
      <c r="H318" s="22">
        <v>38</v>
      </c>
      <c r="I318" s="22">
        <f t="shared" si="173"/>
        <v>73</v>
      </c>
      <c r="J318" s="19">
        <v>30</v>
      </c>
      <c r="K318" s="19">
        <v>4</v>
      </c>
      <c r="L318" s="19">
        <f t="shared" si="174"/>
        <v>100</v>
      </c>
      <c r="M318" s="19">
        <v>69</v>
      </c>
      <c r="N318" s="19">
        <v>69</v>
      </c>
      <c r="O318" s="19">
        <v>73</v>
      </c>
      <c r="P318" s="19">
        <v>73</v>
      </c>
      <c r="Q318" s="19">
        <f t="shared" si="175"/>
        <v>95</v>
      </c>
      <c r="R318" s="19">
        <f t="shared" si="176"/>
        <v>90</v>
      </c>
      <c r="S318" s="19">
        <v>20</v>
      </c>
      <c r="T318" s="19">
        <v>4</v>
      </c>
      <c r="U318" s="19">
        <f t="shared" si="177"/>
        <v>80</v>
      </c>
      <c r="V318" s="19">
        <v>78</v>
      </c>
      <c r="W318" s="23">
        <v>96</v>
      </c>
      <c r="X318" s="20">
        <f t="shared" si="178"/>
        <v>81</v>
      </c>
      <c r="Y318" s="42">
        <f t="shared" si="179"/>
        <v>81</v>
      </c>
      <c r="Z318" s="20">
        <f t="shared" si="180"/>
        <v>81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2</v>
      </c>
      <c r="AF318" s="19">
        <f t="shared" si="182"/>
        <v>40</v>
      </c>
      <c r="AG318" s="19">
        <v>9</v>
      </c>
      <c r="AH318" s="19">
        <v>13</v>
      </c>
      <c r="AI318" s="20">
        <f t="shared" si="183"/>
        <v>69</v>
      </c>
      <c r="AJ318" s="42">
        <f t="shared" si="184"/>
        <v>37</v>
      </c>
      <c r="AK318" s="19">
        <v>89</v>
      </c>
      <c r="AL318" s="19">
        <v>96</v>
      </c>
      <c r="AM318" s="20">
        <f t="shared" si="185"/>
        <v>93</v>
      </c>
      <c r="AN318" s="19">
        <v>93</v>
      </c>
      <c r="AO318" s="19">
        <v>96</v>
      </c>
      <c r="AP318" s="20">
        <f t="shared" si="186"/>
        <v>97</v>
      </c>
      <c r="AQ318" s="19">
        <v>66</v>
      </c>
      <c r="AR318" s="19">
        <v>67</v>
      </c>
      <c r="AS318" s="20">
        <f t="shared" si="187"/>
        <v>99</v>
      </c>
      <c r="AT318" s="20">
        <f t="shared" si="188"/>
        <v>96</v>
      </c>
      <c r="AU318" s="19">
        <v>89</v>
      </c>
      <c r="AV318" s="19">
        <v>96</v>
      </c>
      <c r="AW318" s="20">
        <f t="shared" si="189"/>
        <v>93</v>
      </c>
      <c r="AX318" s="19">
        <v>88</v>
      </c>
      <c r="AY318" s="19">
        <v>96</v>
      </c>
      <c r="AZ318" s="20">
        <f t="shared" si="190"/>
        <v>92</v>
      </c>
      <c r="BA318" s="19">
        <v>90</v>
      </c>
      <c r="BB318" s="19">
        <v>96</v>
      </c>
      <c r="BC318" s="20">
        <f t="shared" si="191"/>
        <v>94</v>
      </c>
      <c r="BD318" s="20">
        <f t="shared" si="192"/>
        <v>93</v>
      </c>
      <c r="BE318" s="20">
        <f t="shared" si="193"/>
        <v>79</v>
      </c>
      <c r="BF318" s="24"/>
      <c r="BG318" s="19">
        <f t="shared" si="194"/>
        <v>355</v>
      </c>
      <c r="BH318" s="19">
        <f t="shared" si="195"/>
        <v>1</v>
      </c>
      <c r="BI318" s="19">
        <f t="shared" si="196"/>
        <v>232</v>
      </c>
      <c r="BJ318" s="19">
        <f t="shared" si="197"/>
        <v>253</v>
      </c>
      <c r="BK318" s="19">
        <f t="shared" si="198"/>
        <v>305</v>
      </c>
      <c r="BL318" s="19">
        <f t="shared" si="199"/>
        <v>295</v>
      </c>
      <c r="BM318" s="19">
        <f t="shared" si="200"/>
        <v>202</v>
      </c>
      <c r="BN318" s="19">
        <f t="shared" si="201"/>
        <v>185</v>
      </c>
      <c r="BO318" s="19">
        <f t="shared" si="202"/>
        <v>318</v>
      </c>
      <c r="BP318" s="19">
        <f t="shared" si="203"/>
        <v>189</v>
      </c>
      <c r="BQ318" s="19">
        <f t="shared" si="204"/>
        <v>254</v>
      </c>
      <c r="BR318" s="19">
        <f t="shared" si="205"/>
        <v>112</v>
      </c>
      <c r="BS318" s="19">
        <f t="shared" si="206"/>
        <v>283</v>
      </c>
      <c r="BT318" s="19">
        <f t="shared" si="207"/>
        <v>281</v>
      </c>
      <c r="BU318" s="19">
        <f t="shared" si="208"/>
        <v>330</v>
      </c>
      <c r="BV318" s="19">
        <f t="shared" si="209"/>
        <v>310</v>
      </c>
      <c r="BW318" s="19">
        <f t="shared" si="210"/>
        <v>305</v>
      </c>
      <c r="BX318" s="19">
        <f t="shared" si="211"/>
        <v>305</v>
      </c>
      <c r="BY318" s="19">
        <f t="shared" si="212"/>
        <v>160</v>
      </c>
      <c r="BZ318" s="19">
        <f t="shared" si="213"/>
        <v>314</v>
      </c>
      <c r="CA318" s="18">
        <f t="shared" si="172"/>
        <v>79</v>
      </c>
      <c r="CB318" s="19">
        <f t="shared" si="214"/>
        <v>18</v>
      </c>
    </row>
    <row r="319" spans="1:80" s="16" customFormat="1" ht="30" x14ac:dyDescent="0.2">
      <c r="A319" s="21">
        <v>115</v>
      </c>
      <c r="B319" s="34">
        <v>6646016983</v>
      </c>
      <c r="C319" s="5" t="s">
        <v>492</v>
      </c>
      <c r="D319" s="5" t="s">
        <v>152</v>
      </c>
      <c r="E319" s="19">
        <v>9</v>
      </c>
      <c r="F319" s="19">
        <v>38</v>
      </c>
      <c r="G319" s="22">
        <v>11</v>
      </c>
      <c r="H319" s="22">
        <v>38</v>
      </c>
      <c r="I319" s="22">
        <f t="shared" si="173"/>
        <v>91</v>
      </c>
      <c r="J319" s="19">
        <v>30</v>
      </c>
      <c r="K319" s="19">
        <v>3</v>
      </c>
      <c r="L319" s="19">
        <f t="shared" si="174"/>
        <v>90</v>
      </c>
      <c r="M319" s="19">
        <v>208</v>
      </c>
      <c r="N319" s="19">
        <v>207</v>
      </c>
      <c r="O319" s="19">
        <v>212</v>
      </c>
      <c r="P319" s="19">
        <v>209</v>
      </c>
      <c r="Q319" s="19">
        <f t="shared" si="175"/>
        <v>99</v>
      </c>
      <c r="R319" s="19">
        <f t="shared" si="176"/>
        <v>94</v>
      </c>
      <c r="S319" s="19">
        <v>20</v>
      </c>
      <c r="T319" s="19">
        <v>3</v>
      </c>
      <c r="U319" s="19">
        <f t="shared" si="177"/>
        <v>60</v>
      </c>
      <c r="V319" s="19">
        <v>202</v>
      </c>
      <c r="W319" s="23">
        <v>217</v>
      </c>
      <c r="X319" s="20">
        <f t="shared" si="178"/>
        <v>93</v>
      </c>
      <c r="Y319" s="42">
        <f t="shared" si="179"/>
        <v>77</v>
      </c>
      <c r="Z319" s="20">
        <f t="shared" si="180"/>
        <v>77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2</v>
      </c>
      <c r="AF319" s="19">
        <f t="shared" si="182"/>
        <v>40</v>
      </c>
      <c r="AG319" s="19">
        <v>27</v>
      </c>
      <c r="AH319" s="19">
        <v>30</v>
      </c>
      <c r="AI319" s="20">
        <f t="shared" si="183"/>
        <v>90</v>
      </c>
      <c r="AJ319" s="42">
        <f t="shared" si="184"/>
        <v>43</v>
      </c>
      <c r="AK319" s="19">
        <v>123</v>
      </c>
      <c r="AL319" s="19">
        <v>217</v>
      </c>
      <c r="AM319" s="20">
        <f t="shared" si="185"/>
        <v>57</v>
      </c>
      <c r="AN319" s="19">
        <v>217</v>
      </c>
      <c r="AO319" s="19">
        <v>217</v>
      </c>
      <c r="AP319" s="20">
        <f t="shared" si="186"/>
        <v>100</v>
      </c>
      <c r="AQ319" s="19">
        <v>200</v>
      </c>
      <c r="AR319" s="19">
        <v>203</v>
      </c>
      <c r="AS319" s="20">
        <f t="shared" si="187"/>
        <v>99</v>
      </c>
      <c r="AT319" s="20">
        <f t="shared" si="188"/>
        <v>83</v>
      </c>
      <c r="AU319" s="19">
        <v>205</v>
      </c>
      <c r="AV319" s="19">
        <v>217</v>
      </c>
      <c r="AW319" s="20">
        <f t="shared" si="189"/>
        <v>94</v>
      </c>
      <c r="AX319" s="19">
        <v>210</v>
      </c>
      <c r="AY319" s="19">
        <v>217</v>
      </c>
      <c r="AZ319" s="20">
        <f t="shared" si="190"/>
        <v>97</v>
      </c>
      <c r="BA319" s="19">
        <v>217</v>
      </c>
      <c r="BB319" s="19">
        <v>217</v>
      </c>
      <c r="BC319" s="20">
        <f t="shared" si="191"/>
        <v>100</v>
      </c>
      <c r="BD319" s="20">
        <f t="shared" si="192"/>
        <v>98</v>
      </c>
      <c r="BE319" s="20">
        <f t="shared" si="193"/>
        <v>79</v>
      </c>
      <c r="BF319" s="24"/>
      <c r="BG319" s="19">
        <f t="shared" si="194"/>
        <v>216</v>
      </c>
      <c r="BH319" s="19">
        <f t="shared" si="195"/>
        <v>239</v>
      </c>
      <c r="BI319" s="19">
        <f t="shared" si="196"/>
        <v>52</v>
      </c>
      <c r="BJ319" s="19">
        <f t="shared" si="197"/>
        <v>319</v>
      </c>
      <c r="BK319" s="19">
        <f t="shared" si="198"/>
        <v>320</v>
      </c>
      <c r="BL319" s="19">
        <f t="shared" si="199"/>
        <v>93</v>
      </c>
      <c r="BM319" s="19">
        <f t="shared" si="200"/>
        <v>202</v>
      </c>
      <c r="BN319" s="19">
        <f t="shared" si="201"/>
        <v>185</v>
      </c>
      <c r="BO319" s="19">
        <f t="shared" si="202"/>
        <v>228</v>
      </c>
      <c r="BP319" s="19">
        <f t="shared" si="203"/>
        <v>342</v>
      </c>
      <c r="BQ319" s="19">
        <f t="shared" si="204"/>
        <v>1</v>
      </c>
      <c r="BR319" s="19">
        <f t="shared" si="205"/>
        <v>112</v>
      </c>
      <c r="BS319" s="19">
        <f t="shared" si="206"/>
        <v>268</v>
      </c>
      <c r="BT319" s="19">
        <f t="shared" si="207"/>
        <v>109</v>
      </c>
      <c r="BU319" s="19">
        <f t="shared" si="208"/>
        <v>1</v>
      </c>
      <c r="BV319" s="19">
        <f t="shared" si="209"/>
        <v>199</v>
      </c>
      <c r="BW319" s="19">
        <f t="shared" si="210"/>
        <v>320</v>
      </c>
      <c r="BX319" s="19">
        <f t="shared" si="211"/>
        <v>260</v>
      </c>
      <c r="BY319" s="19">
        <f t="shared" si="212"/>
        <v>332</v>
      </c>
      <c r="BZ319" s="19">
        <f t="shared" si="213"/>
        <v>96</v>
      </c>
      <c r="CA319" s="18">
        <f t="shared" si="172"/>
        <v>79</v>
      </c>
      <c r="CB319" s="19">
        <f t="shared" si="214"/>
        <v>18</v>
      </c>
    </row>
    <row r="320" spans="1:80" s="16" customFormat="1" x14ac:dyDescent="0.2">
      <c r="A320" s="21">
        <v>184</v>
      </c>
      <c r="B320" s="34">
        <v>6602006804</v>
      </c>
      <c r="C320" s="39" t="s">
        <v>486</v>
      </c>
      <c r="D320" s="5" t="s">
        <v>220</v>
      </c>
      <c r="E320" s="19">
        <v>8</v>
      </c>
      <c r="F320" s="19">
        <v>34</v>
      </c>
      <c r="G320" s="22">
        <v>9</v>
      </c>
      <c r="H320" s="22">
        <v>36</v>
      </c>
      <c r="I320" s="22">
        <f t="shared" si="173"/>
        <v>92</v>
      </c>
      <c r="J320" s="19">
        <v>30</v>
      </c>
      <c r="K320" s="19">
        <v>3</v>
      </c>
      <c r="L320" s="19">
        <f t="shared" si="174"/>
        <v>90</v>
      </c>
      <c r="M320" s="19">
        <v>69</v>
      </c>
      <c r="N320" s="19">
        <v>71</v>
      </c>
      <c r="O320" s="19">
        <v>70</v>
      </c>
      <c r="P320" s="19">
        <v>77</v>
      </c>
      <c r="Q320" s="19">
        <f t="shared" si="175"/>
        <v>95</v>
      </c>
      <c r="R320" s="19">
        <f t="shared" si="176"/>
        <v>93</v>
      </c>
      <c r="S320" s="19">
        <v>20</v>
      </c>
      <c r="T320" s="19">
        <v>4</v>
      </c>
      <c r="U320" s="19">
        <f t="shared" si="177"/>
        <v>80</v>
      </c>
      <c r="V320" s="19">
        <v>81</v>
      </c>
      <c r="W320" s="23">
        <v>90</v>
      </c>
      <c r="X320" s="20">
        <f t="shared" si="178"/>
        <v>90</v>
      </c>
      <c r="Y320" s="42">
        <f t="shared" si="179"/>
        <v>85</v>
      </c>
      <c r="Z320" s="20">
        <f t="shared" si="180"/>
        <v>85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2</v>
      </c>
      <c r="AF320" s="19">
        <f t="shared" si="182"/>
        <v>40</v>
      </c>
      <c r="AG320" s="19">
        <v>0</v>
      </c>
      <c r="AH320" s="19">
        <v>2</v>
      </c>
      <c r="AI320" s="20">
        <f t="shared" si="183"/>
        <v>0</v>
      </c>
      <c r="AJ320" s="42">
        <f t="shared" si="184"/>
        <v>22</v>
      </c>
      <c r="AK320" s="19">
        <v>89</v>
      </c>
      <c r="AL320" s="19">
        <v>90</v>
      </c>
      <c r="AM320" s="20">
        <f t="shared" si="185"/>
        <v>99</v>
      </c>
      <c r="AN320" s="19">
        <v>86</v>
      </c>
      <c r="AO320" s="19">
        <v>90</v>
      </c>
      <c r="AP320" s="20">
        <f t="shared" si="186"/>
        <v>96</v>
      </c>
      <c r="AQ320" s="19">
        <v>64</v>
      </c>
      <c r="AR320" s="19">
        <v>73</v>
      </c>
      <c r="AS320" s="20">
        <f t="shared" si="187"/>
        <v>88</v>
      </c>
      <c r="AT320" s="20">
        <f t="shared" si="188"/>
        <v>96</v>
      </c>
      <c r="AU320" s="19">
        <v>88</v>
      </c>
      <c r="AV320" s="19">
        <v>90</v>
      </c>
      <c r="AW320" s="20">
        <f t="shared" si="189"/>
        <v>98</v>
      </c>
      <c r="AX320" s="19">
        <v>82</v>
      </c>
      <c r="AY320" s="19">
        <v>90</v>
      </c>
      <c r="AZ320" s="20">
        <f t="shared" si="190"/>
        <v>91</v>
      </c>
      <c r="BA320" s="19">
        <v>89</v>
      </c>
      <c r="BB320" s="19">
        <v>90</v>
      </c>
      <c r="BC320" s="20">
        <f t="shared" si="191"/>
        <v>99</v>
      </c>
      <c r="BD320" s="20">
        <f t="shared" si="192"/>
        <v>97</v>
      </c>
      <c r="BE320" s="20">
        <f t="shared" si="193"/>
        <v>79</v>
      </c>
      <c r="BF320" s="24"/>
      <c r="BG320" s="19">
        <f t="shared" si="194"/>
        <v>186</v>
      </c>
      <c r="BH320" s="19">
        <f t="shared" si="195"/>
        <v>239</v>
      </c>
      <c r="BI320" s="19">
        <f t="shared" si="196"/>
        <v>232</v>
      </c>
      <c r="BJ320" s="19">
        <f t="shared" si="197"/>
        <v>253</v>
      </c>
      <c r="BK320" s="19">
        <f t="shared" si="198"/>
        <v>268</v>
      </c>
      <c r="BL320" s="19">
        <f t="shared" si="199"/>
        <v>159</v>
      </c>
      <c r="BM320" s="19">
        <f t="shared" si="200"/>
        <v>117</v>
      </c>
      <c r="BN320" s="19">
        <f t="shared" si="201"/>
        <v>185</v>
      </c>
      <c r="BO320" s="19">
        <f t="shared" si="202"/>
        <v>367</v>
      </c>
      <c r="BP320" s="19">
        <f t="shared" si="203"/>
        <v>46</v>
      </c>
      <c r="BQ320" s="19">
        <f t="shared" si="204"/>
        <v>306</v>
      </c>
      <c r="BR320" s="19">
        <f t="shared" si="205"/>
        <v>368</v>
      </c>
      <c r="BS320" s="19">
        <f t="shared" si="206"/>
        <v>128</v>
      </c>
      <c r="BT320" s="19">
        <f t="shared" si="207"/>
        <v>303</v>
      </c>
      <c r="BU320" s="19">
        <f t="shared" si="208"/>
        <v>97</v>
      </c>
      <c r="BV320" s="19">
        <f t="shared" si="209"/>
        <v>239</v>
      </c>
      <c r="BW320" s="19">
        <f t="shared" si="210"/>
        <v>268</v>
      </c>
      <c r="BX320" s="19">
        <f t="shared" si="211"/>
        <v>367</v>
      </c>
      <c r="BY320" s="19">
        <f t="shared" si="212"/>
        <v>160</v>
      </c>
      <c r="BZ320" s="19">
        <f t="shared" si="213"/>
        <v>163</v>
      </c>
      <c r="CA320" s="18">
        <f t="shared" si="172"/>
        <v>79</v>
      </c>
      <c r="CB320" s="19">
        <f t="shared" si="214"/>
        <v>18</v>
      </c>
    </row>
    <row r="321" spans="1:80" s="16" customFormat="1" x14ac:dyDescent="0.2">
      <c r="A321" s="21">
        <v>227</v>
      </c>
      <c r="B321" s="34">
        <v>6639010701</v>
      </c>
      <c r="C321" s="39" t="s">
        <v>488</v>
      </c>
      <c r="D321" s="5" t="s">
        <v>262</v>
      </c>
      <c r="E321" s="19">
        <v>1</v>
      </c>
      <c r="F321" s="19">
        <v>35</v>
      </c>
      <c r="G321" s="22">
        <v>9</v>
      </c>
      <c r="H321" s="22">
        <v>36</v>
      </c>
      <c r="I321" s="22">
        <f t="shared" si="173"/>
        <v>54</v>
      </c>
      <c r="J321" s="19">
        <v>30</v>
      </c>
      <c r="K321" s="19">
        <v>4</v>
      </c>
      <c r="L321" s="19">
        <f t="shared" si="174"/>
        <v>100</v>
      </c>
      <c r="M321" s="19">
        <v>225</v>
      </c>
      <c r="N321" s="19">
        <v>227</v>
      </c>
      <c r="O321" s="19">
        <v>225</v>
      </c>
      <c r="P321" s="19">
        <v>227</v>
      </c>
      <c r="Q321" s="19">
        <f t="shared" si="175"/>
        <v>100</v>
      </c>
      <c r="R321" s="19">
        <f t="shared" si="176"/>
        <v>86</v>
      </c>
      <c r="S321" s="19">
        <v>20</v>
      </c>
      <c r="T321" s="19">
        <v>2</v>
      </c>
      <c r="U321" s="19">
        <f t="shared" si="177"/>
        <v>40</v>
      </c>
      <c r="V321" s="19">
        <v>245</v>
      </c>
      <c r="W321" s="23">
        <v>252</v>
      </c>
      <c r="X321" s="20">
        <f t="shared" si="178"/>
        <v>97</v>
      </c>
      <c r="Y321" s="42">
        <f t="shared" si="179"/>
        <v>69</v>
      </c>
      <c r="Z321" s="20">
        <f t="shared" si="180"/>
        <v>69</v>
      </c>
      <c r="AA321" s="19">
        <v>20</v>
      </c>
      <c r="AB321" s="19">
        <v>0</v>
      </c>
      <c r="AC321" s="19">
        <f t="shared" si="181"/>
        <v>0</v>
      </c>
      <c r="AD321" s="19">
        <v>20</v>
      </c>
      <c r="AE321" s="19">
        <v>1</v>
      </c>
      <c r="AF321" s="19">
        <f t="shared" si="182"/>
        <v>20</v>
      </c>
      <c r="AG321" s="19">
        <v>1</v>
      </c>
      <c r="AH321" s="19">
        <v>1</v>
      </c>
      <c r="AI321" s="20">
        <f t="shared" si="183"/>
        <v>100</v>
      </c>
      <c r="AJ321" s="42">
        <f t="shared" si="184"/>
        <v>38</v>
      </c>
      <c r="AK321" s="19">
        <v>252</v>
      </c>
      <c r="AL321" s="19">
        <v>252</v>
      </c>
      <c r="AM321" s="20">
        <f t="shared" si="185"/>
        <v>100</v>
      </c>
      <c r="AN321" s="19">
        <v>252</v>
      </c>
      <c r="AO321" s="19">
        <v>252</v>
      </c>
      <c r="AP321" s="20">
        <f t="shared" si="186"/>
        <v>100</v>
      </c>
      <c r="AQ321" s="19">
        <v>235</v>
      </c>
      <c r="AR321" s="19">
        <v>235</v>
      </c>
      <c r="AS321" s="20">
        <f t="shared" si="187"/>
        <v>100</v>
      </c>
      <c r="AT321" s="20">
        <f t="shared" si="188"/>
        <v>100</v>
      </c>
      <c r="AU321" s="19">
        <v>252</v>
      </c>
      <c r="AV321" s="19">
        <v>252</v>
      </c>
      <c r="AW321" s="20">
        <f t="shared" si="189"/>
        <v>100</v>
      </c>
      <c r="AX321" s="19">
        <v>252</v>
      </c>
      <c r="AY321" s="19">
        <v>252</v>
      </c>
      <c r="AZ321" s="20">
        <f t="shared" si="190"/>
        <v>100</v>
      </c>
      <c r="BA321" s="19">
        <v>252</v>
      </c>
      <c r="BB321" s="19">
        <v>252</v>
      </c>
      <c r="BC321" s="20">
        <f t="shared" si="191"/>
        <v>100</v>
      </c>
      <c r="BD321" s="20">
        <f t="shared" si="192"/>
        <v>100</v>
      </c>
      <c r="BE321" s="20">
        <f t="shared" si="193"/>
        <v>79</v>
      </c>
      <c r="BF321" s="24"/>
      <c r="BG321" s="19">
        <f t="shared" si="194"/>
        <v>363</v>
      </c>
      <c r="BH321" s="19">
        <f t="shared" si="195"/>
        <v>1</v>
      </c>
      <c r="BI321" s="19">
        <f t="shared" si="196"/>
        <v>1</v>
      </c>
      <c r="BJ321" s="19">
        <f t="shared" si="197"/>
        <v>341</v>
      </c>
      <c r="BK321" s="19">
        <f t="shared" si="198"/>
        <v>339</v>
      </c>
      <c r="BL321" s="19">
        <f t="shared" si="199"/>
        <v>35</v>
      </c>
      <c r="BM321" s="19">
        <f t="shared" si="200"/>
        <v>202</v>
      </c>
      <c r="BN321" s="19">
        <f t="shared" si="201"/>
        <v>269</v>
      </c>
      <c r="BO321" s="19">
        <f t="shared" si="202"/>
        <v>1</v>
      </c>
      <c r="BP321" s="19">
        <f t="shared" si="203"/>
        <v>1</v>
      </c>
      <c r="BQ321" s="19">
        <f t="shared" si="204"/>
        <v>1</v>
      </c>
      <c r="BR321" s="19">
        <f t="shared" si="205"/>
        <v>1</v>
      </c>
      <c r="BS321" s="19">
        <f t="shared" si="206"/>
        <v>1</v>
      </c>
      <c r="BT321" s="19">
        <f t="shared" si="207"/>
        <v>1</v>
      </c>
      <c r="BU321" s="19">
        <f t="shared" si="208"/>
        <v>1</v>
      </c>
      <c r="BV321" s="19">
        <f t="shared" si="209"/>
        <v>338</v>
      </c>
      <c r="BW321" s="19">
        <f t="shared" si="210"/>
        <v>339</v>
      </c>
      <c r="BX321" s="19">
        <f t="shared" si="211"/>
        <v>280</v>
      </c>
      <c r="BY321" s="19">
        <f t="shared" si="212"/>
        <v>1</v>
      </c>
      <c r="BZ321" s="19">
        <f t="shared" si="213"/>
        <v>1</v>
      </c>
      <c r="CA321" s="18">
        <f t="shared" si="172"/>
        <v>79</v>
      </c>
      <c r="CB321" s="19">
        <f t="shared" si="214"/>
        <v>18</v>
      </c>
    </row>
    <row r="322" spans="1:80" s="16" customFormat="1" ht="30" x14ac:dyDescent="0.2">
      <c r="A322" s="21">
        <v>231</v>
      </c>
      <c r="B322" s="34">
        <v>6606009309</v>
      </c>
      <c r="C322" s="5" t="s">
        <v>439</v>
      </c>
      <c r="D322" s="5" t="s">
        <v>266</v>
      </c>
      <c r="E322" s="19">
        <v>10</v>
      </c>
      <c r="F322" s="19">
        <v>34</v>
      </c>
      <c r="G322" s="22">
        <v>11</v>
      </c>
      <c r="H322" s="22">
        <v>38</v>
      </c>
      <c r="I322" s="22">
        <f t="shared" si="173"/>
        <v>90</v>
      </c>
      <c r="J322" s="19">
        <v>30</v>
      </c>
      <c r="K322" s="19">
        <v>4</v>
      </c>
      <c r="L322" s="19">
        <f t="shared" si="174"/>
        <v>100</v>
      </c>
      <c r="M322" s="19">
        <v>64</v>
      </c>
      <c r="N322" s="19">
        <v>67</v>
      </c>
      <c r="O322" s="19">
        <v>64</v>
      </c>
      <c r="P322" s="19">
        <v>67</v>
      </c>
      <c r="Q322" s="19">
        <f t="shared" si="175"/>
        <v>100</v>
      </c>
      <c r="R322" s="19">
        <f t="shared" si="176"/>
        <v>97</v>
      </c>
      <c r="S322" s="19">
        <v>20</v>
      </c>
      <c r="T322" s="19">
        <v>5</v>
      </c>
      <c r="U322" s="19">
        <f t="shared" si="177"/>
        <v>100</v>
      </c>
      <c r="V322" s="19">
        <v>70</v>
      </c>
      <c r="W322" s="23">
        <v>74</v>
      </c>
      <c r="X322" s="20">
        <f t="shared" si="178"/>
        <v>95</v>
      </c>
      <c r="Y322" s="42">
        <f t="shared" si="179"/>
        <v>98</v>
      </c>
      <c r="Z322" s="20">
        <f t="shared" si="180"/>
        <v>98</v>
      </c>
      <c r="AA322" s="19">
        <v>20</v>
      </c>
      <c r="AB322" s="19">
        <v>1</v>
      </c>
      <c r="AC322" s="19">
        <f t="shared" si="181"/>
        <v>20</v>
      </c>
      <c r="AD322" s="19">
        <v>20</v>
      </c>
      <c r="AE322" s="19">
        <v>0</v>
      </c>
      <c r="AF322" s="19">
        <f t="shared" si="182"/>
        <v>0</v>
      </c>
      <c r="AG322" s="19">
        <v>0</v>
      </c>
      <c r="AH322" s="19">
        <v>1</v>
      </c>
      <c r="AI322" s="20">
        <f t="shared" si="183"/>
        <v>0</v>
      </c>
      <c r="AJ322" s="42">
        <f t="shared" si="184"/>
        <v>6</v>
      </c>
      <c r="AK322" s="19">
        <v>62</v>
      </c>
      <c r="AL322" s="19">
        <v>74</v>
      </c>
      <c r="AM322" s="20">
        <f t="shared" si="185"/>
        <v>84</v>
      </c>
      <c r="AN322" s="19">
        <v>74</v>
      </c>
      <c r="AO322" s="19">
        <v>74</v>
      </c>
      <c r="AP322" s="20">
        <f t="shared" si="186"/>
        <v>100</v>
      </c>
      <c r="AQ322" s="19">
        <v>61</v>
      </c>
      <c r="AR322" s="19">
        <v>62</v>
      </c>
      <c r="AS322" s="20">
        <f t="shared" si="187"/>
        <v>98</v>
      </c>
      <c r="AT322" s="20">
        <f t="shared" si="188"/>
        <v>93</v>
      </c>
      <c r="AU322" s="19">
        <v>74</v>
      </c>
      <c r="AV322" s="19">
        <v>74</v>
      </c>
      <c r="AW322" s="20">
        <f t="shared" si="189"/>
        <v>100</v>
      </c>
      <c r="AX322" s="19">
        <v>72</v>
      </c>
      <c r="AY322" s="19">
        <v>74</v>
      </c>
      <c r="AZ322" s="20">
        <f t="shared" si="190"/>
        <v>97</v>
      </c>
      <c r="BA322" s="19">
        <v>73</v>
      </c>
      <c r="BB322" s="19">
        <v>74</v>
      </c>
      <c r="BC322" s="20">
        <f t="shared" si="191"/>
        <v>99</v>
      </c>
      <c r="BD322" s="20">
        <f t="shared" si="192"/>
        <v>99</v>
      </c>
      <c r="BE322" s="20">
        <f t="shared" si="193"/>
        <v>79</v>
      </c>
      <c r="BF322" s="24"/>
      <c r="BG322" s="19">
        <f t="shared" si="194"/>
        <v>228</v>
      </c>
      <c r="BH322" s="19">
        <f t="shared" si="195"/>
        <v>1</v>
      </c>
      <c r="BI322" s="19">
        <f t="shared" si="196"/>
        <v>1</v>
      </c>
      <c r="BJ322" s="19">
        <f t="shared" si="197"/>
        <v>1</v>
      </c>
      <c r="BK322" s="19">
        <f t="shared" si="198"/>
        <v>30</v>
      </c>
      <c r="BL322" s="19">
        <f t="shared" si="199"/>
        <v>63</v>
      </c>
      <c r="BM322" s="19">
        <f t="shared" si="200"/>
        <v>117</v>
      </c>
      <c r="BN322" s="19">
        <f t="shared" si="201"/>
        <v>339</v>
      </c>
      <c r="BO322" s="19">
        <f t="shared" si="202"/>
        <v>367</v>
      </c>
      <c r="BP322" s="19">
        <f t="shared" si="203"/>
        <v>268</v>
      </c>
      <c r="BQ322" s="19">
        <f t="shared" si="204"/>
        <v>1</v>
      </c>
      <c r="BR322" s="19">
        <f t="shared" si="205"/>
        <v>172</v>
      </c>
      <c r="BS322" s="19">
        <f t="shared" si="206"/>
        <v>1</v>
      </c>
      <c r="BT322" s="19">
        <f t="shared" si="207"/>
        <v>109</v>
      </c>
      <c r="BU322" s="19">
        <f t="shared" si="208"/>
        <v>97</v>
      </c>
      <c r="BV322" s="19">
        <f t="shared" si="209"/>
        <v>59</v>
      </c>
      <c r="BW322" s="19">
        <f t="shared" si="210"/>
        <v>30</v>
      </c>
      <c r="BX322" s="19">
        <f t="shared" si="211"/>
        <v>377</v>
      </c>
      <c r="BY322" s="19">
        <f t="shared" si="212"/>
        <v>240</v>
      </c>
      <c r="BZ322" s="19">
        <f t="shared" si="213"/>
        <v>36</v>
      </c>
      <c r="CA322" s="18">
        <f t="shared" ref="CA322:CA381" si="215">BE322</f>
        <v>79</v>
      </c>
      <c r="CB322" s="19">
        <f t="shared" si="214"/>
        <v>18</v>
      </c>
    </row>
    <row r="323" spans="1:80" s="16" customFormat="1" ht="30" x14ac:dyDescent="0.2">
      <c r="A323" s="21">
        <v>286</v>
      </c>
      <c r="B323" s="34">
        <v>6620007166</v>
      </c>
      <c r="C323" s="6" t="s">
        <v>448</v>
      </c>
      <c r="D323" s="6" t="s">
        <v>320</v>
      </c>
      <c r="E323" s="19">
        <v>8</v>
      </c>
      <c r="F323" s="19">
        <v>32</v>
      </c>
      <c r="G323" s="22">
        <v>9</v>
      </c>
      <c r="H323" s="22">
        <v>36</v>
      </c>
      <c r="I323" s="22">
        <f t="shared" ref="I323:I381" si="216">ROUND((0.5*(E323/G323+F323/H323)*100),0)</f>
        <v>89</v>
      </c>
      <c r="J323" s="19">
        <v>30</v>
      </c>
      <c r="K323" s="19">
        <v>4</v>
      </c>
      <c r="L323" s="19">
        <f t="shared" ref="L323:L381" si="217">IF(K323&gt;3,100,J323*K323)</f>
        <v>100</v>
      </c>
      <c r="M323" s="19">
        <v>193</v>
      </c>
      <c r="N323" s="19">
        <v>161</v>
      </c>
      <c r="O323" s="19">
        <v>198</v>
      </c>
      <c r="P323" s="19">
        <v>168</v>
      </c>
      <c r="Q323" s="19">
        <f t="shared" ref="Q323:Q381" si="218">ROUND((0.5*((M323/O323)+(N323/P323))*100),0)</f>
        <v>97</v>
      </c>
      <c r="R323" s="19">
        <f t="shared" ref="R323:R381" si="219">ROUND(((0.3*I323)+(0.3*L323)+(0.4*Q323)),0)</f>
        <v>96</v>
      </c>
      <c r="S323" s="19">
        <v>20</v>
      </c>
      <c r="T323" s="19">
        <v>2</v>
      </c>
      <c r="U323" s="19">
        <f t="shared" ref="U323:U381" si="220">IF(T323&gt;5,100,S323*T323)</f>
        <v>40</v>
      </c>
      <c r="V323" s="19">
        <v>209</v>
      </c>
      <c r="W323" s="23">
        <v>246</v>
      </c>
      <c r="X323" s="20">
        <f t="shared" ref="X323:X381" si="221">ROUND(V323/W323*100,0)</f>
        <v>85</v>
      </c>
      <c r="Y323" s="42">
        <f t="shared" ref="Y323:Y381" si="222">ROUND((U323+X323)/2,0)</f>
        <v>63</v>
      </c>
      <c r="Z323" s="20">
        <f t="shared" ref="Z323:Z381" si="223">ROUND((0.3*U323+0.4*Y323+0.3*X323),0)</f>
        <v>63</v>
      </c>
      <c r="AA323" s="19">
        <v>20</v>
      </c>
      <c r="AB323" s="19">
        <v>1</v>
      </c>
      <c r="AC323" s="19">
        <f t="shared" ref="AC323:AC381" si="224">IF(AB323&gt;5,100,AA323*AB323)</f>
        <v>20</v>
      </c>
      <c r="AD323" s="19">
        <v>20</v>
      </c>
      <c r="AE323" s="19">
        <v>2</v>
      </c>
      <c r="AF323" s="19">
        <f t="shared" ref="AF323:AF381" si="225">IF(AE323&gt;5,100,AD323*AE323)</f>
        <v>40</v>
      </c>
      <c r="AG323" s="19">
        <v>19</v>
      </c>
      <c r="AH323" s="19">
        <v>22</v>
      </c>
      <c r="AI323" s="20">
        <f t="shared" ref="AI323:AI380" si="226">ROUND((AG323/AH323*100),0)</f>
        <v>86</v>
      </c>
      <c r="AJ323" s="42">
        <f t="shared" ref="AJ323:AJ381" si="227">ROUND((0.3*AC323+0.4*AF323+0.3*AI323),0)</f>
        <v>48</v>
      </c>
      <c r="AK323" s="19">
        <v>231</v>
      </c>
      <c r="AL323" s="19">
        <v>246</v>
      </c>
      <c r="AM323" s="20">
        <f t="shared" ref="AM323:AM381" si="228">ROUND((AK323/AL323)*100,)</f>
        <v>94</v>
      </c>
      <c r="AN323" s="19">
        <v>236</v>
      </c>
      <c r="AO323" s="19">
        <v>246</v>
      </c>
      <c r="AP323" s="20">
        <f t="shared" ref="AP323:AP381" si="229">ROUND((AN323/AO323)*100,0)</f>
        <v>96</v>
      </c>
      <c r="AQ323" s="19">
        <v>183</v>
      </c>
      <c r="AR323" s="19">
        <v>188</v>
      </c>
      <c r="AS323" s="20">
        <f t="shared" ref="AS323:AS381" si="230">ROUND((AQ323/AR323)*100,0)</f>
        <v>97</v>
      </c>
      <c r="AT323" s="20">
        <f t="shared" ref="AT323:AT381" si="231">ROUND((0.4*AM323+0.4*AP323+0.2*AS323),0)</f>
        <v>95</v>
      </c>
      <c r="AU323" s="19">
        <v>226</v>
      </c>
      <c r="AV323" s="19">
        <v>246</v>
      </c>
      <c r="AW323" s="20">
        <f t="shared" ref="AW323:AW381" si="232">ROUND((AU323/AV323)*100,0)</f>
        <v>92</v>
      </c>
      <c r="AX323" s="19">
        <v>231</v>
      </c>
      <c r="AY323" s="19">
        <v>246</v>
      </c>
      <c r="AZ323" s="20">
        <f t="shared" ref="AZ323:AZ381" si="233">ROUND((AX323/AY323)*100,0)</f>
        <v>94</v>
      </c>
      <c r="BA323" s="19">
        <v>230</v>
      </c>
      <c r="BB323" s="19">
        <v>246</v>
      </c>
      <c r="BC323" s="20">
        <f t="shared" ref="BC323:BC381" si="234">ROUND((BA323/BB323)*100,0)</f>
        <v>93</v>
      </c>
      <c r="BD323" s="20">
        <f t="shared" ref="BD323:BD381" si="235">ROUND((0.3*AW323+0.2*AZ323+0.5*BC323),0)</f>
        <v>93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258</v>
      </c>
      <c r="BH323" s="19">
        <f t="shared" ref="BH323:BH381" si="238">RANK(L323,$L$3:$L$381)</f>
        <v>1</v>
      </c>
      <c r="BI323" s="19">
        <f t="shared" ref="BI323:BI381" si="239">RANK(Q323,$Q$3:$Q$381)</f>
        <v>144</v>
      </c>
      <c r="BJ323" s="19">
        <f t="shared" ref="BJ323:BJ381" si="240">RANK(U323,$U$3:$U$381)</f>
        <v>341</v>
      </c>
      <c r="BK323" s="19">
        <f t="shared" ref="BK323:BK381" si="241">RANK(Y323,$Y$3:$Y$381)</f>
        <v>345</v>
      </c>
      <c r="BL323" s="19">
        <f t="shared" ref="BL323:BL381" si="242">RANK(X323,$X$3:$X$381)</f>
        <v>232</v>
      </c>
      <c r="BM323" s="19">
        <f t="shared" ref="BM323:BM381" si="243">RANK(AC323,$AC$3:$AC$381)</f>
        <v>117</v>
      </c>
      <c r="BN323" s="19">
        <f t="shared" ref="BN323:BN381" si="244">RANK(AF323,$AF$3:$AF$381)</f>
        <v>185</v>
      </c>
      <c r="BO323" s="19">
        <f t="shared" ref="BO323:BO381" si="245">RANK(AI323,$AI$3:$AI$381)</f>
        <v>254</v>
      </c>
      <c r="BP323" s="19">
        <f t="shared" ref="BP323:BP381" si="246">RANK(AM323,$AM$3:$AM$381)</f>
        <v>175</v>
      </c>
      <c r="BQ323" s="19">
        <f t="shared" ref="BQ323:BQ381" si="247">RANK(AP323,$AP$3:$AP$381)</f>
        <v>306</v>
      </c>
      <c r="BR323" s="19">
        <f t="shared" ref="BR323:BR381" si="248">RANK(AS323,$AS$3:$AS$381)</f>
        <v>233</v>
      </c>
      <c r="BS323" s="19">
        <f t="shared" ref="BS323:BS381" si="249">RANK(AW323,$AW$3:$AW$381)</f>
        <v>299</v>
      </c>
      <c r="BT323" s="19">
        <f t="shared" ref="BT323:BT381" si="250">RANK(AZ323,$AZ$3:$AZ$381)</f>
        <v>227</v>
      </c>
      <c r="BU323" s="19">
        <f t="shared" ref="BU323:BU381" si="251">RANK(BC323,$BC$3:$BC$381)</f>
        <v>339</v>
      </c>
      <c r="BV323" s="19">
        <f t="shared" ref="BV323:BV381" si="252">RANK(R323,$R$3:$R$381)</f>
        <v>103</v>
      </c>
      <c r="BW323" s="19">
        <f t="shared" ref="BW323:BW381" si="253">RANK(Z323,$Z$3:$Z$381)</f>
        <v>345</v>
      </c>
      <c r="BX323" s="19">
        <f t="shared" ref="BX323:BX381" si="254">RANK(AJ323,$AJ$3:$AJ$381)</f>
        <v>208</v>
      </c>
      <c r="BY323" s="19">
        <f t="shared" ref="BY323:BY381" si="255">RANK(AT323,$AT$3:$AT$381)</f>
        <v>199</v>
      </c>
      <c r="BZ323" s="19">
        <f t="shared" ref="BZ323:BZ381" si="256">RANK(BD323,$BD$3:$BD$381)</f>
        <v>314</v>
      </c>
      <c r="CA323" s="18">
        <f t="shared" si="215"/>
        <v>79</v>
      </c>
      <c r="CB323" s="19">
        <f t="shared" ref="CB323:CB381" si="257">SUM(N(FREQUENCY((CA$4:CA$382&gt;CA323)*CA$4:CA$382,CA$4:CA$382)&gt;0))</f>
        <v>18</v>
      </c>
    </row>
    <row r="324" spans="1:80" s="16" customFormat="1" ht="30" x14ac:dyDescent="0.2">
      <c r="A324" s="21">
        <v>307</v>
      </c>
      <c r="B324" s="34">
        <v>6631004978</v>
      </c>
      <c r="C324" s="39" t="s">
        <v>510</v>
      </c>
      <c r="D324" s="5" t="s">
        <v>340</v>
      </c>
      <c r="E324" s="19">
        <v>10</v>
      </c>
      <c r="F324" s="19">
        <v>35</v>
      </c>
      <c r="G324" s="22">
        <v>11</v>
      </c>
      <c r="H324" s="22">
        <v>38</v>
      </c>
      <c r="I324" s="22">
        <f t="shared" si="216"/>
        <v>92</v>
      </c>
      <c r="J324" s="19">
        <v>30</v>
      </c>
      <c r="K324" s="19">
        <v>3</v>
      </c>
      <c r="L324" s="19">
        <f t="shared" si="217"/>
        <v>90</v>
      </c>
      <c r="M324" s="19">
        <v>48</v>
      </c>
      <c r="N324" s="19">
        <v>35</v>
      </c>
      <c r="O324" s="19">
        <v>53</v>
      </c>
      <c r="P324" s="19">
        <v>36</v>
      </c>
      <c r="Q324" s="19">
        <f t="shared" si="218"/>
        <v>94</v>
      </c>
      <c r="R324" s="19">
        <f t="shared" si="219"/>
        <v>92</v>
      </c>
      <c r="S324" s="19">
        <v>20</v>
      </c>
      <c r="T324" s="19">
        <v>3</v>
      </c>
      <c r="U324" s="19">
        <f t="shared" si="220"/>
        <v>60</v>
      </c>
      <c r="V324" s="19">
        <v>44</v>
      </c>
      <c r="W324" s="23">
        <v>60</v>
      </c>
      <c r="X324" s="20">
        <f t="shared" si="221"/>
        <v>73</v>
      </c>
      <c r="Y324" s="42">
        <f t="shared" si="222"/>
        <v>67</v>
      </c>
      <c r="Z324" s="20">
        <f t="shared" si="223"/>
        <v>67</v>
      </c>
      <c r="AA324" s="19">
        <v>20</v>
      </c>
      <c r="AB324" s="19">
        <v>0</v>
      </c>
      <c r="AC324" s="19">
        <f t="shared" si="224"/>
        <v>0</v>
      </c>
      <c r="AD324" s="19">
        <v>20</v>
      </c>
      <c r="AE324" s="19">
        <v>4</v>
      </c>
      <c r="AF324" s="19">
        <f t="shared" si="225"/>
        <v>80</v>
      </c>
      <c r="AG324" s="19">
        <v>2</v>
      </c>
      <c r="AH324" s="19">
        <v>3</v>
      </c>
      <c r="AI324" s="20">
        <f t="shared" si="226"/>
        <v>67</v>
      </c>
      <c r="AJ324" s="42">
        <f t="shared" si="227"/>
        <v>52</v>
      </c>
      <c r="AK324" s="19">
        <v>55</v>
      </c>
      <c r="AL324" s="19">
        <v>60</v>
      </c>
      <c r="AM324" s="20">
        <f t="shared" si="228"/>
        <v>92</v>
      </c>
      <c r="AN324" s="19">
        <v>56</v>
      </c>
      <c r="AO324" s="19">
        <v>60</v>
      </c>
      <c r="AP324" s="20">
        <f t="shared" si="229"/>
        <v>93</v>
      </c>
      <c r="AQ324" s="19">
        <v>38</v>
      </c>
      <c r="AR324" s="19">
        <v>41</v>
      </c>
      <c r="AS324" s="20">
        <f t="shared" si="230"/>
        <v>93</v>
      </c>
      <c r="AT324" s="20">
        <f t="shared" si="231"/>
        <v>93</v>
      </c>
      <c r="AU324" s="19">
        <v>57</v>
      </c>
      <c r="AV324" s="19">
        <v>60</v>
      </c>
      <c r="AW324" s="20">
        <f t="shared" si="232"/>
        <v>95</v>
      </c>
      <c r="AX324" s="19">
        <v>55</v>
      </c>
      <c r="AY324" s="19">
        <v>60</v>
      </c>
      <c r="AZ324" s="20">
        <f t="shared" si="233"/>
        <v>92</v>
      </c>
      <c r="BA324" s="19">
        <v>56</v>
      </c>
      <c r="BB324" s="19">
        <v>60</v>
      </c>
      <c r="BC324" s="20">
        <f t="shared" si="234"/>
        <v>93</v>
      </c>
      <c r="BD324" s="20">
        <f t="shared" si="235"/>
        <v>93</v>
      </c>
      <c r="BE324" s="20">
        <f t="shared" si="236"/>
        <v>79</v>
      </c>
      <c r="BF324" s="24"/>
      <c r="BG324" s="19">
        <f t="shared" si="237"/>
        <v>186</v>
      </c>
      <c r="BH324" s="19">
        <f t="shared" si="238"/>
        <v>239</v>
      </c>
      <c r="BI324" s="19">
        <f t="shared" si="239"/>
        <v>272</v>
      </c>
      <c r="BJ324" s="19">
        <f t="shared" si="240"/>
        <v>319</v>
      </c>
      <c r="BK324" s="19">
        <f t="shared" si="241"/>
        <v>342</v>
      </c>
      <c r="BL324" s="19">
        <f t="shared" si="242"/>
        <v>351</v>
      </c>
      <c r="BM324" s="19">
        <f t="shared" si="243"/>
        <v>202</v>
      </c>
      <c r="BN324" s="19">
        <f t="shared" si="244"/>
        <v>41</v>
      </c>
      <c r="BO324" s="19">
        <f t="shared" si="245"/>
        <v>320</v>
      </c>
      <c r="BP324" s="19">
        <f t="shared" si="246"/>
        <v>213</v>
      </c>
      <c r="BQ324" s="19">
        <f t="shared" si="247"/>
        <v>361</v>
      </c>
      <c r="BR324" s="19">
        <f t="shared" si="248"/>
        <v>339</v>
      </c>
      <c r="BS324" s="19">
        <f t="shared" si="249"/>
        <v>244</v>
      </c>
      <c r="BT324" s="19">
        <f t="shared" si="250"/>
        <v>281</v>
      </c>
      <c r="BU324" s="19">
        <f t="shared" si="251"/>
        <v>339</v>
      </c>
      <c r="BV324" s="19">
        <f t="shared" si="252"/>
        <v>268</v>
      </c>
      <c r="BW324" s="19">
        <f t="shared" si="253"/>
        <v>342</v>
      </c>
      <c r="BX324" s="19">
        <f t="shared" si="254"/>
        <v>176</v>
      </c>
      <c r="BY324" s="19">
        <f t="shared" si="255"/>
        <v>240</v>
      </c>
      <c r="BZ324" s="19">
        <f t="shared" si="256"/>
        <v>314</v>
      </c>
      <c r="CA324" s="18">
        <f t="shared" si="215"/>
        <v>79</v>
      </c>
      <c r="CB324" s="19">
        <f t="shared" si="257"/>
        <v>18</v>
      </c>
    </row>
    <row r="325" spans="1:80" s="16" customFormat="1" ht="30" x14ac:dyDescent="0.2">
      <c r="A325" s="21">
        <v>309</v>
      </c>
      <c r="B325" s="34">
        <v>6631006157</v>
      </c>
      <c r="C325" s="39" t="s">
        <v>510</v>
      </c>
      <c r="D325" s="5" t="s">
        <v>280</v>
      </c>
      <c r="E325" s="19">
        <v>7</v>
      </c>
      <c r="F325" s="19">
        <v>36</v>
      </c>
      <c r="G325" s="22">
        <v>9</v>
      </c>
      <c r="H325" s="22">
        <v>36</v>
      </c>
      <c r="I325" s="22">
        <f t="shared" si="216"/>
        <v>89</v>
      </c>
      <c r="J325" s="19">
        <v>30</v>
      </c>
      <c r="K325" s="19">
        <v>3</v>
      </c>
      <c r="L325" s="19">
        <f t="shared" si="217"/>
        <v>90</v>
      </c>
      <c r="M325" s="19">
        <v>218</v>
      </c>
      <c r="N325" s="19">
        <v>175</v>
      </c>
      <c r="O325" s="19">
        <v>244</v>
      </c>
      <c r="P325" s="19">
        <v>191</v>
      </c>
      <c r="Q325" s="19">
        <f t="shared" si="218"/>
        <v>90</v>
      </c>
      <c r="R325" s="19">
        <f t="shared" si="219"/>
        <v>90</v>
      </c>
      <c r="S325" s="19">
        <v>20</v>
      </c>
      <c r="T325" s="19">
        <v>2</v>
      </c>
      <c r="U325" s="19">
        <f t="shared" si="220"/>
        <v>40</v>
      </c>
      <c r="V325" s="19">
        <v>258</v>
      </c>
      <c r="W325" s="23">
        <v>302</v>
      </c>
      <c r="X325" s="20">
        <f t="shared" si="221"/>
        <v>85</v>
      </c>
      <c r="Y325" s="42">
        <f t="shared" si="222"/>
        <v>63</v>
      </c>
      <c r="Z325" s="20">
        <f t="shared" si="223"/>
        <v>63</v>
      </c>
      <c r="AA325" s="19">
        <v>20</v>
      </c>
      <c r="AB325" s="19">
        <v>0</v>
      </c>
      <c r="AC325" s="19">
        <f t="shared" si="224"/>
        <v>0</v>
      </c>
      <c r="AD325" s="19">
        <v>20</v>
      </c>
      <c r="AE325" s="19">
        <v>3</v>
      </c>
      <c r="AF325" s="19">
        <f t="shared" si="225"/>
        <v>60</v>
      </c>
      <c r="AG325" s="19">
        <v>1</v>
      </c>
      <c r="AH325" s="19">
        <v>1</v>
      </c>
      <c r="AI325" s="20">
        <f t="shared" si="226"/>
        <v>100</v>
      </c>
      <c r="AJ325" s="42">
        <f t="shared" si="227"/>
        <v>54</v>
      </c>
      <c r="AK325" s="19">
        <v>248</v>
      </c>
      <c r="AL325" s="19">
        <v>302</v>
      </c>
      <c r="AM325" s="20">
        <f t="shared" si="228"/>
        <v>82</v>
      </c>
      <c r="AN325" s="19">
        <v>297</v>
      </c>
      <c r="AO325" s="19">
        <v>302</v>
      </c>
      <c r="AP325" s="20">
        <f t="shared" si="229"/>
        <v>98</v>
      </c>
      <c r="AQ325" s="19">
        <v>174</v>
      </c>
      <c r="AR325" s="19">
        <v>174</v>
      </c>
      <c r="AS325" s="20">
        <f t="shared" si="230"/>
        <v>100</v>
      </c>
      <c r="AT325" s="20">
        <f t="shared" si="231"/>
        <v>92</v>
      </c>
      <c r="AU325" s="19">
        <v>276</v>
      </c>
      <c r="AV325" s="19">
        <v>302</v>
      </c>
      <c r="AW325" s="20">
        <f t="shared" si="232"/>
        <v>91</v>
      </c>
      <c r="AX325" s="19">
        <v>287</v>
      </c>
      <c r="AY325" s="19">
        <v>302</v>
      </c>
      <c r="AZ325" s="20">
        <f t="shared" si="233"/>
        <v>95</v>
      </c>
      <c r="BA325" s="19">
        <v>297</v>
      </c>
      <c r="BB325" s="19">
        <v>302</v>
      </c>
      <c r="BC325" s="20">
        <f t="shared" si="234"/>
        <v>98</v>
      </c>
      <c r="BD325" s="20">
        <f t="shared" si="235"/>
        <v>95</v>
      </c>
      <c r="BE325" s="20">
        <f t="shared" si="236"/>
        <v>79</v>
      </c>
      <c r="BF325" s="24"/>
      <c r="BG325" s="19">
        <f t="shared" si="237"/>
        <v>258</v>
      </c>
      <c r="BH325" s="19">
        <f t="shared" si="238"/>
        <v>239</v>
      </c>
      <c r="BI325" s="19">
        <f t="shared" si="239"/>
        <v>337</v>
      </c>
      <c r="BJ325" s="19">
        <f t="shared" si="240"/>
        <v>341</v>
      </c>
      <c r="BK325" s="19">
        <f t="shared" si="241"/>
        <v>345</v>
      </c>
      <c r="BL325" s="19">
        <f t="shared" si="242"/>
        <v>232</v>
      </c>
      <c r="BM325" s="19">
        <f t="shared" si="243"/>
        <v>202</v>
      </c>
      <c r="BN325" s="19">
        <f t="shared" si="244"/>
        <v>92</v>
      </c>
      <c r="BO325" s="19">
        <f t="shared" si="245"/>
        <v>1</v>
      </c>
      <c r="BP325" s="19">
        <f t="shared" si="246"/>
        <v>277</v>
      </c>
      <c r="BQ325" s="19">
        <f t="shared" si="247"/>
        <v>198</v>
      </c>
      <c r="BR325" s="19">
        <f t="shared" si="248"/>
        <v>1</v>
      </c>
      <c r="BS325" s="19">
        <f t="shared" si="249"/>
        <v>309</v>
      </c>
      <c r="BT325" s="19">
        <f t="shared" si="250"/>
        <v>192</v>
      </c>
      <c r="BU325" s="19">
        <f t="shared" si="251"/>
        <v>159</v>
      </c>
      <c r="BV325" s="19">
        <f t="shared" si="252"/>
        <v>310</v>
      </c>
      <c r="BW325" s="19">
        <f t="shared" si="253"/>
        <v>345</v>
      </c>
      <c r="BX325" s="19">
        <f t="shared" si="254"/>
        <v>142</v>
      </c>
      <c r="BY325" s="19">
        <f t="shared" si="255"/>
        <v>259</v>
      </c>
      <c r="BZ325" s="19">
        <f t="shared" si="256"/>
        <v>259</v>
      </c>
      <c r="CA325" s="18">
        <f t="shared" si="215"/>
        <v>79</v>
      </c>
      <c r="CB325" s="19">
        <f t="shared" si="257"/>
        <v>18</v>
      </c>
    </row>
    <row r="326" spans="1:80" s="16" customFormat="1" x14ac:dyDescent="0.2">
      <c r="A326" s="21">
        <v>313</v>
      </c>
      <c r="B326" s="34">
        <v>6610002480</v>
      </c>
      <c r="C326" s="5" t="s">
        <v>451</v>
      </c>
      <c r="D326" s="5" t="s">
        <v>345</v>
      </c>
      <c r="E326" s="19">
        <v>8</v>
      </c>
      <c r="F326" s="19">
        <v>35</v>
      </c>
      <c r="G326" s="22">
        <v>9</v>
      </c>
      <c r="H326" s="22">
        <v>36</v>
      </c>
      <c r="I326" s="22">
        <f t="shared" si="216"/>
        <v>93</v>
      </c>
      <c r="J326" s="19">
        <v>30</v>
      </c>
      <c r="K326" s="19">
        <v>4</v>
      </c>
      <c r="L326" s="19">
        <f t="shared" si="217"/>
        <v>100</v>
      </c>
      <c r="M326" s="19">
        <v>22</v>
      </c>
      <c r="N326" s="19">
        <v>17</v>
      </c>
      <c r="O326" s="19">
        <v>23</v>
      </c>
      <c r="P326" s="19">
        <v>17</v>
      </c>
      <c r="Q326" s="19">
        <f t="shared" si="218"/>
        <v>98</v>
      </c>
      <c r="R326" s="19">
        <f t="shared" si="219"/>
        <v>97</v>
      </c>
      <c r="S326" s="19">
        <v>20</v>
      </c>
      <c r="T326" s="19">
        <v>5</v>
      </c>
      <c r="U326" s="19">
        <f t="shared" si="220"/>
        <v>100</v>
      </c>
      <c r="V326" s="19">
        <v>21</v>
      </c>
      <c r="W326" s="23">
        <v>28</v>
      </c>
      <c r="X326" s="20">
        <f t="shared" si="221"/>
        <v>75</v>
      </c>
      <c r="Y326" s="42">
        <f t="shared" si="222"/>
        <v>88</v>
      </c>
      <c r="Z326" s="20">
        <f t="shared" si="223"/>
        <v>88</v>
      </c>
      <c r="AA326" s="19">
        <v>20</v>
      </c>
      <c r="AB326" s="19">
        <v>0</v>
      </c>
      <c r="AC326" s="19">
        <f t="shared" si="224"/>
        <v>0</v>
      </c>
      <c r="AD326" s="19">
        <v>20</v>
      </c>
      <c r="AE326" s="19">
        <v>2</v>
      </c>
      <c r="AF326" s="19">
        <f t="shared" si="225"/>
        <v>40</v>
      </c>
      <c r="AG326" s="19">
        <v>1</v>
      </c>
      <c r="AH326" s="19">
        <v>2</v>
      </c>
      <c r="AI326" s="20">
        <f t="shared" si="226"/>
        <v>50</v>
      </c>
      <c r="AJ326" s="42">
        <f t="shared" si="227"/>
        <v>31</v>
      </c>
      <c r="AK326" s="19">
        <v>26</v>
      </c>
      <c r="AL326" s="19">
        <v>28</v>
      </c>
      <c r="AM326" s="20">
        <f t="shared" si="228"/>
        <v>93</v>
      </c>
      <c r="AN326" s="19">
        <v>26</v>
      </c>
      <c r="AO326" s="19">
        <v>28</v>
      </c>
      <c r="AP326" s="20">
        <f t="shared" si="229"/>
        <v>93</v>
      </c>
      <c r="AQ326" s="19">
        <v>16</v>
      </c>
      <c r="AR326" s="19">
        <v>17</v>
      </c>
      <c r="AS326" s="20">
        <f t="shared" si="230"/>
        <v>94</v>
      </c>
      <c r="AT326" s="20">
        <f t="shared" si="231"/>
        <v>93</v>
      </c>
      <c r="AU326" s="19">
        <v>25</v>
      </c>
      <c r="AV326" s="19">
        <v>28</v>
      </c>
      <c r="AW326" s="20">
        <f t="shared" si="232"/>
        <v>89</v>
      </c>
      <c r="AX326" s="19">
        <v>24</v>
      </c>
      <c r="AY326" s="19">
        <v>28</v>
      </c>
      <c r="AZ326" s="20">
        <f t="shared" si="233"/>
        <v>86</v>
      </c>
      <c r="BA326" s="19">
        <v>24</v>
      </c>
      <c r="BB326" s="19">
        <v>28</v>
      </c>
      <c r="BC326" s="20">
        <f t="shared" si="234"/>
        <v>86</v>
      </c>
      <c r="BD326" s="20">
        <f t="shared" si="235"/>
        <v>87</v>
      </c>
      <c r="BE326" s="20">
        <f t="shared" si="236"/>
        <v>79</v>
      </c>
      <c r="BF326" s="24"/>
      <c r="BG326" s="19">
        <f t="shared" si="237"/>
        <v>127</v>
      </c>
      <c r="BH326" s="19">
        <f t="shared" si="238"/>
        <v>1</v>
      </c>
      <c r="BI326" s="19">
        <f t="shared" si="239"/>
        <v>94</v>
      </c>
      <c r="BJ326" s="19">
        <f t="shared" si="240"/>
        <v>1</v>
      </c>
      <c r="BK326" s="19">
        <f t="shared" si="241"/>
        <v>232</v>
      </c>
      <c r="BL326" s="19">
        <f t="shared" si="242"/>
        <v>340</v>
      </c>
      <c r="BM326" s="19">
        <f t="shared" si="243"/>
        <v>202</v>
      </c>
      <c r="BN326" s="19">
        <f t="shared" si="244"/>
        <v>185</v>
      </c>
      <c r="BO326" s="19">
        <f t="shared" si="245"/>
        <v>343</v>
      </c>
      <c r="BP326" s="19">
        <f t="shared" si="246"/>
        <v>189</v>
      </c>
      <c r="BQ326" s="19">
        <f t="shared" si="247"/>
        <v>361</v>
      </c>
      <c r="BR326" s="19">
        <f t="shared" si="248"/>
        <v>328</v>
      </c>
      <c r="BS326" s="19">
        <f t="shared" si="249"/>
        <v>322</v>
      </c>
      <c r="BT326" s="19">
        <f t="shared" si="250"/>
        <v>365</v>
      </c>
      <c r="BU326" s="19">
        <f t="shared" si="251"/>
        <v>374</v>
      </c>
      <c r="BV326" s="19">
        <f t="shared" si="252"/>
        <v>59</v>
      </c>
      <c r="BW326" s="19">
        <f t="shared" si="253"/>
        <v>232</v>
      </c>
      <c r="BX326" s="19">
        <f t="shared" si="254"/>
        <v>324</v>
      </c>
      <c r="BY326" s="19">
        <f t="shared" si="255"/>
        <v>240</v>
      </c>
      <c r="BZ326" s="19">
        <f t="shared" si="256"/>
        <v>367</v>
      </c>
      <c r="CA326" s="18">
        <f t="shared" si="215"/>
        <v>79</v>
      </c>
      <c r="CB326" s="19">
        <f t="shared" si="257"/>
        <v>18</v>
      </c>
    </row>
    <row r="327" spans="1:80" s="16" customFormat="1" ht="30" x14ac:dyDescent="0.2">
      <c r="A327" s="21">
        <v>321</v>
      </c>
      <c r="B327" s="34">
        <v>6601006230</v>
      </c>
      <c r="C327" s="39" t="s">
        <v>485</v>
      </c>
      <c r="D327" s="5" t="s">
        <v>352</v>
      </c>
      <c r="E327" s="19">
        <v>10</v>
      </c>
      <c r="F327" s="19">
        <v>35</v>
      </c>
      <c r="G327" s="22">
        <v>11</v>
      </c>
      <c r="H327" s="22">
        <v>38</v>
      </c>
      <c r="I327" s="22">
        <f t="shared" si="216"/>
        <v>92</v>
      </c>
      <c r="J327" s="19">
        <v>30</v>
      </c>
      <c r="K327" s="19">
        <v>3</v>
      </c>
      <c r="L327" s="19">
        <f t="shared" si="217"/>
        <v>90</v>
      </c>
      <c r="M327" s="19">
        <v>85</v>
      </c>
      <c r="N327" s="19">
        <v>75</v>
      </c>
      <c r="O327" s="19">
        <v>91</v>
      </c>
      <c r="P327" s="19">
        <v>83</v>
      </c>
      <c r="Q327" s="19">
        <f t="shared" si="218"/>
        <v>92</v>
      </c>
      <c r="R327" s="19">
        <f t="shared" si="219"/>
        <v>91</v>
      </c>
      <c r="S327" s="19">
        <v>20</v>
      </c>
      <c r="T327" s="19">
        <v>5</v>
      </c>
      <c r="U327" s="19">
        <f t="shared" si="220"/>
        <v>100</v>
      </c>
      <c r="V327" s="19">
        <v>77</v>
      </c>
      <c r="W327" s="23">
        <v>107</v>
      </c>
      <c r="X327" s="20">
        <f t="shared" si="221"/>
        <v>72</v>
      </c>
      <c r="Y327" s="42">
        <f t="shared" si="222"/>
        <v>86</v>
      </c>
      <c r="Z327" s="20">
        <f t="shared" si="223"/>
        <v>86</v>
      </c>
      <c r="AA327" s="19">
        <v>20</v>
      </c>
      <c r="AB327" s="19">
        <v>0</v>
      </c>
      <c r="AC327" s="19">
        <f t="shared" si="224"/>
        <v>0</v>
      </c>
      <c r="AD327" s="19">
        <v>20</v>
      </c>
      <c r="AE327" s="19">
        <v>4</v>
      </c>
      <c r="AF327" s="19">
        <f t="shared" si="225"/>
        <v>80</v>
      </c>
      <c r="AG327" s="19">
        <v>3</v>
      </c>
      <c r="AH327" s="19">
        <v>5</v>
      </c>
      <c r="AI327" s="20">
        <f t="shared" si="226"/>
        <v>60</v>
      </c>
      <c r="AJ327" s="42">
        <f t="shared" si="227"/>
        <v>50</v>
      </c>
      <c r="AK327" s="19">
        <v>57</v>
      </c>
      <c r="AL327" s="19">
        <v>107</v>
      </c>
      <c r="AM327" s="20">
        <f t="shared" si="228"/>
        <v>53</v>
      </c>
      <c r="AN327" s="19">
        <v>106</v>
      </c>
      <c r="AO327" s="19">
        <v>107</v>
      </c>
      <c r="AP327" s="20">
        <f t="shared" si="229"/>
        <v>99</v>
      </c>
      <c r="AQ327" s="19">
        <v>80</v>
      </c>
      <c r="AR327" s="19">
        <v>82</v>
      </c>
      <c r="AS327" s="20">
        <f t="shared" si="230"/>
        <v>98</v>
      </c>
      <c r="AT327" s="20">
        <f t="shared" si="231"/>
        <v>80</v>
      </c>
      <c r="AU327" s="19">
        <v>89</v>
      </c>
      <c r="AV327" s="19">
        <v>107</v>
      </c>
      <c r="AW327" s="20">
        <f t="shared" si="232"/>
        <v>83</v>
      </c>
      <c r="AX327" s="19">
        <v>93</v>
      </c>
      <c r="AY327" s="19">
        <v>107</v>
      </c>
      <c r="AZ327" s="20">
        <f t="shared" si="233"/>
        <v>87</v>
      </c>
      <c r="BA327" s="19">
        <v>102</v>
      </c>
      <c r="BB327" s="19">
        <v>107</v>
      </c>
      <c r="BC327" s="20">
        <f t="shared" si="234"/>
        <v>95</v>
      </c>
      <c r="BD327" s="20">
        <f t="shared" si="235"/>
        <v>90</v>
      </c>
      <c r="BE327" s="20">
        <f t="shared" si="236"/>
        <v>79</v>
      </c>
      <c r="BF327" s="24"/>
      <c r="BG327" s="19">
        <f t="shared" si="237"/>
        <v>186</v>
      </c>
      <c r="BH327" s="19">
        <f t="shared" si="238"/>
        <v>239</v>
      </c>
      <c r="BI327" s="19">
        <f t="shared" si="239"/>
        <v>319</v>
      </c>
      <c r="BJ327" s="19">
        <f t="shared" si="240"/>
        <v>1</v>
      </c>
      <c r="BK327" s="19">
        <f t="shared" si="241"/>
        <v>257</v>
      </c>
      <c r="BL327" s="19">
        <f t="shared" si="242"/>
        <v>356</v>
      </c>
      <c r="BM327" s="19">
        <f t="shared" si="243"/>
        <v>202</v>
      </c>
      <c r="BN327" s="19">
        <f t="shared" si="244"/>
        <v>41</v>
      </c>
      <c r="BO327" s="19">
        <f t="shared" si="245"/>
        <v>333</v>
      </c>
      <c r="BP327" s="19">
        <f t="shared" si="246"/>
        <v>350</v>
      </c>
      <c r="BQ327" s="19">
        <f t="shared" si="247"/>
        <v>112</v>
      </c>
      <c r="BR327" s="19">
        <f t="shared" si="248"/>
        <v>172</v>
      </c>
      <c r="BS327" s="19">
        <f t="shared" si="249"/>
        <v>350</v>
      </c>
      <c r="BT327" s="19">
        <f t="shared" si="250"/>
        <v>353</v>
      </c>
      <c r="BU327" s="19">
        <f t="shared" si="251"/>
        <v>309</v>
      </c>
      <c r="BV327" s="19">
        <f t="shared" si="252"/>
        <v>290</v>
      </c>
      <c r="BW327" s="19">
        <f t="shared" si="253"/>
        <v>257</v>
      </c>
      <c r="BX327" s="19">
        <f t="shared" si="254"/>
        <v>191</v>
      </c>
      <c r="BY327" s="19">
        <f t="shared" si="255"/>
        <v>343</v>
      </c>
      <c r="BZ327" s="19">
        <f t="shared" si="256"/>
        <v>357</v>
      </c>
      <c r="CA327" s="18">
        <f t="shared" si="215"/>
        <v>79</v>
      </c>
      <c r="CB327" s="19">
        <f t="shared" si="257"/>
        <v>18</v>
      </c>
    </row>
    <row r="328" spans="1:80" s="16" customFormat="1" x14ac:dyDescent="0.2">
      <c r="A328" s="21">
        <v>369</v>
      </c>
      <c r="B328" s="34">
        <v>6626009201</v>
      </c>
      <c r="C328" s="5" t="s">
        <v>428</v>
      </c>
      <c r="D328" s="5" t="s">
        <v>395</v>
      </c>
      <c r="E328" s="19">
        <v>10</v>
      </c>
      <c r="F328" s="19">
        <v>38</v>
      </c>
      <c r="G328" s="22">
        <v>11</v>
      </c>
      <c r="H328" s="22">
        <v>38</v>
      </c>
      <c r="I328" s="22">
        <f t="shared" si="216"/>
        <v>95</v>
      </c>
      <c r="J328" s="19">
        <v>30</v>
      </c>
      <c r="K328" s="19">
        <v>4</v>
      </c>
      <c r="L328" s="19">
        <f t="shared" si="217"/>
        <v>100</v>
      </c>
      <c r="M328" s="19">
        <v>123</v>
      </c>
      <c r="N328" s="19">
        <v>112</v>
      </c>
      <c r="O328" s="19">
        <v>128</v>
      </c>
      <c r="P328" s="19">
        <v>117</v>
      </c>
      <c r="Q328" s="19">
        <f t="shared" si="218"/>
        <v>96</v>
      </c>
      <c r="R328" s="19">
        <f t="shared" si="219"/>
        <v>97</v>
      </c>
      <c r="S328" s="19">
        <v>20</v>
      </c>
      <c r="T328" s="19">
        <v>2</v>
      </c>
      <c r="U328" s="19">
        <f t="shared" si="220"/>
        <v>40</v>
      </c>
      <c r="V328" s="19">
        <v>97</v>
      </c>
      <c r="W328" s="23">
        <v>132</v>
      </c>
      <c r="X328" s="20">
        <f t="shared" si="221"/>
        <v>73</v>
      </c>
      <c r="Y328" s="42">
        <f t="shared" si="222"/>
        <v>57</v>
      </c>
      <c r="Z328" s="20">
        <f t="shared" si="223"/>
        <v>57</v>
      </c>
      <c r="AA328" s="19">
        <v>20</v>
      </c>
      <c r="AB328" s="19">
        <v>1</v>
      </c>
      <c r="AC328" s="19">
        <f t="shared" si="224"/>
        <v>20</v>
      </c>
      <c r="AD328" s="19">
        <v>20</v>
      </c>
      <c r="AE328" s="19">
        <v>1</v>
      </c>
      <c r="AF328" s="19">
        <f t="shared" si="225"/>
        <v>20</v>
      </c>
      <c r="AG328" s="19">
        <v>4</v>
      </c>
      <c r="AH328" s="19">
        <v>4</v>
      </c>
      <c r="AI328" s="20">
        <f t="shared" si="226"/>
        <v>100</v>
      </c>
      <c r="AJ328" s="42">
        <f t="shared" si="227"/>
        <v>44</v>
      </c>
      <c r="AK328" s="19">
        <v>129</v>
      </c>
      <c r="AL328" s="19">
        <v>132</v>
      </c>
      <c r="AM328" s="20">
        <f t="shared" si="228"/>
        <v>98</v>
      </c>
      <c r="AN328" s="19">
        <v>132</v>
      </c>
      <c r="AO328" s="19">
        <v>132</v>
      </c>
      <c r="AP328" s="20">
        <f t="shared" si="229"/>
        <v>100</v>
      </c>
      <c r="AQ328" s="19">
        <v>87</v>
      </c>
      <c r="AR328" s="19">
        <v>87</v>
      </c>
      <c r="AS328" s="20">
        <f t="shared" si="230"/>
        <v>100</v>
      </c>
      <c r="AT328" s="20">
        <f t="shared" si="231"/>
        <v>99</v>
      </c>
      <c r="AU328" s="19">
        <v>129</v>
      </c>
      <c r="AV328" s="19">
        <v>132</v>
      </c>
      <c r="AW328" s="20">
        <f t="shared" si="232"/>
        <v>98</v>
      </c>
      <c r="AX328" s="19">
        <v>127</v>
      </c>
      <c r="AY328" s="19">
        <v>132</v>
      </c>
      <c r="AZ328" s="20">
        <f t="shared" si="233"/>
        <v>96</v>
      </c>
      <c r="BA328" s="19">
        <v>129</v>
      </c>
      <c r="BB328" s="19">
        <v>132</v>
      </c>
      <c r="BC328" s="20">
        <f t="shared" si="234"/>
        <v>98</v>
      </c>
      <c r="BD328" s="20">
        <f t="shared" si="235"/>
        <v>98</v>
      </c>
      <c r="BE328" s="20">
        <f t="shared" si="236"/>
        <v>79</v>
      </c>
      <c r="BF328" s="24"/>
      <c r="BG328" s="19">
        <f t="shared" si="237"/>
        <v>41</v>
      </c>
      <c r="BH328" s="19">
        <f t="shared" si="238"/>
        <v>1</v>
      </c>
      <c r="BI328" s="19">
        <f t="shared" si="239"/>
        <v>181</v>
      </c>
      <c r="BJ328" s="19">
        <f t="shared" si="240"/>
        <v>341</v>
      </c>
      <c r="BK328" s="19">
        <f t="shared" si="241"/>
        <v>352</v>
      </c>
      <c r="BL328" s="19">
        <f t="shared" si="242"/>
        <v>351</v>
      </c>
      <c r="BM328" s="19">
        <f t="shared" si="243"/>
        <v>117</v>
      </c>
      <c r="BN328" s="19">
        <f t="shared" si="244"/>
        <v>269</v>
      </c>
      <c r="BO328" s="19">
        <f t="shared" si="245"/>
        <v>1</v>
      </c>
      <c r="BP328" s="19">
        <f t="shared" si="246"/>
        <v>65</v>
      </c>
      <c r="BQ328" s="19">
        <f t="shared" si="247"/>
        <v>1</v>
      </c>
      <c r="BR328" s="19">
        <f t="shared" si="248"/>
        <v>1</v>
      </c>
      <c r="BS328" s="19">
        <f t="shared" si="249"/>
        <v>128</v>
      </c>
      <c r="BT328" s="19">
        <f t="shared" si="250"/>
        <v>153</v>
      </c>
      <c r="BU328" s="19">
        <f t="shared" si="251"/>
        <v>159</v>
      </c>
      <c r="BV328" s="19">
        <f t="shared" si="252"/>
        <v>59</v>
      </c>
      <c r="BW328" s="19">
        <f t="shared" si="253"/>
        <v>352</v>
      </c>
      <c r="BX328" s="19">
        <f t="shared" si="254"/>
        <v>244</v>
      </c>
      <c r="BY328" s="19">
        <f t="shared" si="255"/>
        <v>31</v>
      </c>
      <c r="BZ328" s="19">
        <f t="shared" si="256"/>
        <v>96</v>
      </c>
      <c r="CA328" s="18">
        <f t="shared" si="215"/>
        <v>79</v>
      </c>
      <c r="CB328" s="19">
        <f t="shared" si="257"/>
        <v>18</v>
      </c>
    </row>
    <row r="329" spans="1:80" s="16" customFormat="1" ht="30" x14ac:dyDescent="0.2">
      <c r="A329" s="21">
        <v>372</v>
      </c>
      <c r="B329" s="34">
        <v>6615003085</v>
      </c>
      <c r="C329" s="5" t="s">
        <v>461</v>
      </c>
      <c r="D329" s="5" t="s">
        <v>398</v>
      </c>
      <c r="E329" s="19">
        <v>9.5</v>
      </c>
      <c r="F329" s="19">
        <v>38</v>
      </c>
      <c r="G329" s="22">
        <v>11</v>
      </c>
      <c r="H329" s="22">
        <v>38</v>
      </c>
      <c r="I329" s="22">
        <f t="shared" si="216"/>
        <v>93</v>
      </c>
      <c r="J329" s="19">
        <v>30</v>
      </c>
      <c r="K329" s="19">
        <v>4</v>
      </c>
      <c r="L329" s="19">
        <f t="shared" si="217"/>
        <v>100</v>
      </c>
      <c r="M329" s="19">
        <v>65</v>
      </c>
      <c r="N329" s="19">
        <v>62</v>
      </c>
      <c r="O329" s="19">
        <v>66</v>
      </c>
      <c r="P329" s="19">
        <v>66</v>
      </c>
      <c r="Q329" s="19">
        <f t="shared" si="218"/>
        <v>96</v>
      </c>
      <c r="R329" s="19">
        <f t="shared" si="219"/>
        <v>96</v>
      </c>
      <c r="S329" s="19">
        <v>20</v>
      </c>
      <c r="T329" s="19">
        <v>4</v>
      </c>
      <c r="U329" s="19">
        <f t="shared" si="220"/>
        <v>80</v>
      </c>
      <c r="V329" s="19">
        <v>63</v>
      </c>
      <c r="W329" s="23">
        <v>70</v>
      </c>
      <c r="X329" s="20">
        <f t="shared" si="221"/>
        <v>90</v>
      </c>
      <c r="Y329" s="42">
        <f t="shared" si="222"/>
        <v>85</v>
      </c>
      <c r="Z329" s="20">
        <f t="shared" si="223"/>
        <v>85</v>
      </c>
      <c r="AA329" s="19">
        <v>20</v>
      </c>
      <c r="AB329" s="19">
        <v>1</v>
      </c>
      <c r="AC329" s="19">
        <f t="shared" si="224"/>
        <v>20</v>
      </c>
      <c r="AD329" s="19">
        <v>20</v>
      </c>
      <c r="AE329" s="19">
        <v>0</v>
      </c>
      <c r="AF329" s="19">
        <f t="shared" si="225"/>
        <v>0</v>
      </c>
      <c r="AG329" s="19">
        <v>7</v>
      </c>
      <c r="AH329" s="19">
        <v>9</v>
      </c>
      <c r="AI329" s="20">
        <f t="shared" si="226"/>
        <v>78</v>
      </c>
      <c r="AJ329" s="42">
        <f t="shared" si="227"/>
        <v>29</v>
      </c>
      <c r="AK329" s="19">
        <v>51</v>
      </c>
      <c r="AL329" s="19">
        <v>70</v>
      </c>
      <c r="AM329" s="20">
        <f t="shared" si="228"/>
        <v>73</v>
      </c>
      <c r="AN329" s="19">
        <v>68</v>
      </c>
      <c r="AO329" s="19">
        <v>70</v>
      </c>
      <c r="AP329" s="20">
        <f t="shared" si="229"/>
        <v>97</v>
      </c>
      <c r="AQ329" s="19">
        <v>60</v>
      </c>
      <c r="AR329" s="19">
        <v>62</v>
      </c>
      <c r="AS329" s="20">
        <f t="shared" si="230"/>
        <v>97</v>
      </c>
      <c r="AT329" s="20">
        <f t="shared" si="231"/>
        <v>87</v>
      </c>
      <c r="AU329" s="19">
        <v>64</v>
      </c>
      <c r="AV329" s="19">
        <v>70</v>
      </c>
      <c r="AW329" s="20">
        <f t="shared" si="232"/>
        <v>91</v>
      </c>
      <c r="AX329" s="19">
        <v>67</v>
      </c>
      <c r="AY329" s="19">
        <v>70</v>
      </c>
      <c r="AZ329" s="20">
        <f t="shared" si="233"/>
        <v>96</v>
      </c>
      <c r="BA329" s="19">
        <v>70</v>
      </c>
      <c r="BB329" s="19">
        <v>70</v>
      </c>
      <c r="BC329" s="20">
        <f t="shared" si="234"/>
        <v>100</v>
      </c>
      <c r="BD329" s="20">
        <f t="shared" si="235"/>
        <v>97</v>
      </c>
      <c r="BE329" s="20">
        <f t="shared" si="236"/>
        <v>79</v>
      </c>
      <c r="BF329" s="24"/>
      <c r="BG329" s="19">
        <f t="shared" si="237"/>
        <v>127</v>
      </c>
      <c r="BH329" s="19">
        <f t="shared" si="238"/>
        <v>1</v>
      </c>
      <c r="BI329" s="19">
        <f t="shared" si="239"/>
        <v>181</v>
      </c>
      <c r="BJ329" s="19">
        <f t="shared" si="240"/>
        <v>253</v>
      </c>
      <c r="BK329" s="19">
        <f t="shared" si="241"/>
        <v>268</v>
      </c>
      <c r="BL329" s="19">
        <f t="shared" si="242"/>
        <v>159</v>
      </c>
      <c r="BM329" s="19">
        <f t="shared" si="243"/>
        <v>117</v>
      </c>
      <c r="BN329" s="19">
        <f t="shared" si="244"/>
        <v>339</v>
      </c>
      <c r="BO329" s="19">
        <f t="shared" si="245"/>
        <v>290</v>
      </c>
      <c r="BP329" s="19">
        <f t="shared" si="246"/>
        <v>309</v>
      </c>
      <c r="BQ329" s="19">
        <f t="shared" si="247"/>
        <v>254</v>
      </c>
      <c r="BR329" s="19">
        <f t="shared" si="248"/>
        <v>233</v>
      </c>
      <c r="BS329" s="19">
        <f t="shared" si="249"/>
        <v>309</v>
      </c>
      <c r="BT329" s="19">
        <f t="shared" si="250"/>
        <v>153</v>
      </c>
      <c r="BU329" s="19">
        <f t="shared" si="251"/>
        <v>1</v>
      </c>
      <c r="BV329" s="19">
        <f t="shared" si="252"/>
        <v>103</v>
      </c>
      <c r="BW329" s="19">
        <f t="shared" si="253"/>
        <v>268</v>
      </c>
      <c r="BX329" s="19">
        <f t="shared" si="254"/>
        <v>344</v>
      </c>
      <c r="BY329" s="19">
        <f t="shared" si="255"/>
        <v>308</v>
      </c>
      <c r="BZ329" s="19">
        <f t="shared" si="256"/>
        <v>163</v>
      </c>
      <c r="CA329" s="18">
        <f t="shared" si="215"/>
        <v>79</v>
      </c>
      <c r="CB329" s="19">
        <f t="shared" si="257"/>
        <v>18</v>
      </c>
    </row>
    <row r="330" spans="1:80" s="16" customFormat="1" ht="45" x14ac:dyDescent="0.2">
      <c r="A330" s="21">
        <v>42</v>
      </c>
      <c r="B330" s="36">
        <v>6671172023</v>
      </c>
      <c r="C330" s="5" t="s">
        <v>504</v>
      </c>
      <c r="D330" s="5" t="s">
        <v>79</v>
      </c>
      <c r="E330" s="19">
        <v>11</v>
      </c>
      <c r="F330" s="19">
        <v>35</v>
      </c>
      <c r="G330" s="22">
        <v>11</v>
      </c>
      <c r="H330" s="22">
        <v>37</v>
      </c>
      <c r="I330" s="22">
        <f t="shared" si="216"/>
        <v>97</v>
      </c>
      <c r="J330" s="19">
        <v>30</v>
      </c>
      <c r="K330" s="19">
        <v>2</v>
      </c>
      <c r="L330" s="19">
        <f t="shared" si="217"/>
        <v>60</v>
      </c>
      <c r="M330" s="19">
        <v>468</v>
      </c>
      <c r="N330" s="19">
        <v>318</v>
      </c>
      <c r="O330" s="19">
        <v>475</v>
      </c>
      <c r="P330" s="19">
        <v>336</v>
      </c>
      <c r="Q330" s="19">
        <f t="shared" si="218"/>
        <v>97</v>
      </c>
      <c r="R330" s="19">
        <f t="shared" si="219"/>
        <v>86</v>
      </c>
      <c r="S330" s="19">
        <v>20</v>
      </c>
      <c r="T330" s="19">
        <v>4</v>
      </c>
      <c r="U330" s="19">
        <f t="shared" si="220"/>
        <v>80</v>
      </c>
      <c r="V330" s="19">
        <v>475</v>
      </c>
      <c r="W330" s="23">
        <v>600</v>
      </c>
      <c r="X330" s="20">
        <f t="shared" si="221"/>
        <v>79</v>
      </c>
      <c r="Y330" s="42">
        <f t="shared" si="222"/>
        <v>80</v>
      </c>
      <c r="Z330" s="20">
        <f t="shared" si="223"/>
        <v>80</v>
      </c>
      <c r="AA330" s="19">
        <v>20</v>
      </c>
      <c r="AB330" s="19">
        <v>2</v>
      </c>
      <c r="AC330" s="19">
        <f t="shared" si="224"/>
        <v>40</v>
      </c>
      <c r="AD330" s="19">
        <v>20</v>
      </c>
      <c r="AE330" s="19">
        <v>1</v>
      </c>
      <c r="AF330" s="19">
        <f t="shared" si="225"/>
        <v>20</v>
      </c>
      <c r="AG330" s="19">
        <v>71</v>
      </c>
      <c r="AH330" s="19">
        <v>86</v>
      </c>
      <c r="AI330" s="20">
        <f t="shared" si="226"/>
        <v>83</v>
      </c>
      <c r="AJ330" s="42">
        <f t="shared" si="227"/>
        <v>45</v>
      </c>
      <c r="AK330" s="19">
        <v>530</v>
      </c>
      <c r="AL330" s="19">
        <v>600</v>
      </c>
      <c r="AM330" s="20">
        <f t="shared" si="228"/>
        <v>88</v>
      </c>
      <c r="AN330" s="19">
        <v>563</v>
      </c>
      <c r="AO330" s="19">
        <v>600</v>
      </c>
      <c r="AP330" s="20">
        <f t="shared" si="229"/>
        <v>94</v>
      </c>
      <c r="AQ330" s="19">
        <v>288</v>
      </c>
      <c r="AR330" s="19">
        <v>298</v>
      </c>
      <c r="AS330" s="20">
        <f t="shared" si="230"/>
        <v>97</v>
      </c>
      <c r="AT330" s="20">
        <f t="shared" si="231"/>
        <v>92</v>
      </c>
      <c r="AU330" s="19">
        <v>501</v>
      </c>
      <c r="AV330" s="19">
        <v>600</v>
      </c>
      <c r="AW330" s="20">
        <f t="shared" si="232"/>
        <v>84</v>
      </c>
      <c r="AX330" s="19">
        <v>487</v>
      </c>
      <c r="AY330" s="19">
        <v>600</v>
      </c>
      <c r="AZ330" s="20">
        <f t="shared" si="233"/>
        <v>81</v>
      </c>
      <c r="BA330" s="19">
        <v>531</v>
      </c>
      <c r="BB330" s="19">
        <v>600</v>
      </c>
      <c r="BC330" s="20">
        <f t="shared" si="234"/>
        <v>89</v>
      </c>
      <c r="BD330" s="20">
        <f t="shared" si="235"/>
        <v>86</v>
      </c>
      <c r="BE330" s="20">
        <f t="shared" si="236"/>
        <v>78</v>
      </c>
      <c r="BF330" s="24"/>
      <c r="BG330" s="19">
        <f t="shared" si="237"/>
        <v>27</v>
      </c>
      <c r="BH330" s="19">
        <f t="shared" si="238"/>
        <v>355</v>
      </c>
      <c r="BI330" s="19">
        <f t="shared" si="239"/>
        <v>144</v>
      </c>
      <c r="BJ330" s="19">
        <f t="shared" si="240"/>
        <v>253</v>
      </c>
      <c r="BK330" s="19">
        <f t="shared" si="241"/>
        <v>309</v>
      </c>
      <c r="BL330" s="19">
        <f t="shared" si="242"/>
        <v>314</v>
      </c>
      <c r="BM330" s="19">
        <f t="shared" si="243"/>
        <v>62</v>
      </c>
      <c r="BN330" s="19">
        <f t="shared" si="244"/>
        <v>269</v>
      </c>
      <c r="BO330" s="19">
        <f t="shared" si="245"/>
        <v>266</v>
      </c>
      <c r="BP330" s="19">
        <f t="shared" si="246"/>
        <v>249</v>
      </c>
      <c r="BQ330" s="19">
        <f t="shared" si="247"/>
        <v>355</v>
      </c>
      <c r="BR330" s="19">
        <f t="shared" si="248"/>
        <v>233</v>
      </c>
      <c r="BS330" s="19">
        <f t="shared" si="249"/>
        <v>347</v>
      </c>
      <c r="BT330" s="19">
        <f t="shared" si="250"/>
        <v>373</v>
      </c>
      <c r="BU330" s="19">
        <f t="shared" si="251"/>
        <v>367</v>
      </c>
      <c r="BV330" s="19">
        <f t="shared" si="252"/>
        <v>338</v>
      </c>
      <c r="BW330" s="19">
        <f t="shared" si="253"/>
        <v>309</v>
      </c>
      <c r="BX330" s="19">
        <f t="shared" si="254"/>
        <v>240</v>
      </c>
      <c r="BY330" s="19">
        <f t="shared" si="255"/>
        <v>259</v>
      </c>
      <c r="BZ330" s="19">
        <f t="shared" si="256"/>
        <v>370</v>
      </c>
      <c r="CA330" s="18">
        <f t="shared" si="215"/>
        <v>78</v>
      </c>
      <c r="CB330" s="19">
        <f t="shared" si="257"/>
        <v>19</v>
      </c>
    </row>
    <row r="331" spans="1:80" s="16" customFormat="1" ht="45" x14ac:dyDescent="0.2">
      <c r="A331" s="21">
        <v>62</v>
      </c>
      <c r="B331" s="34">
        <v>6660128880</v>
      </c>
      <c r="C331" s="5" t="s">
        <v>504</v>
      </c>
      <c r="D331" s="6" t="s">
        <v>99</v>
      </c>
      <c r="E331" s="19">
        <v>8</v>
      </c>
      <c r="F331" s="19">
        <v>38</v>
      </c>
      <c r="G331" s="22">
        <v>11</v>
      </c>
      <c r="H331" s="22">
        <v>38</v>
      </c>
      <c r="I331" s="22">
        <f t="shared" si="216"/>
        <v>86</v>
      </c>
      <c r="J331" s="19">
        <v>30</v>
      </c>
      <c r="K331" s="19">
        <v>4</v>
      </c>
      <c r="L331" s="19">
        <f t="shared" si="217"/>
        <v>100</v>
      </c>
      <c r="M331" s="19">
        <v>63</v>
      </c>
      <c r="N331" s="19">
        <v>69</v>
      </c>
      <c r="O331" s="19">
        <v>70</v>
      </c>
      <c r="P331" s="19">
        <v>72</v>
      </c>
      <c r="Q331" s="19">
        <f t="shared" si="218"/>
        <v>93</v>
      </c>
      <c r="R331" s="19">
        <f t="shared" si="219"/>
        <v>93</v>
      </c>
      <c r="S331" s="19">
        <v>20</v>
      </c>
      <c r="T331" s="19">
        <v>5</v>
      </c>
      <c r="U331" s="19">
        <f t="shared" si="220"/>
        <v>100</v>
      </c>
      <c r="V331" s="19">
        <v>60</v>
      </c>
      <c r="W331" s="23">
        <v>80</v>
      </c>
      <c r="X331" s="20">
        <f t="shared" si="221"/>
        <v>75</v>
      </c>
      <c r="Y331" s="42">
        <f t="shared" si="222"/>
        <v>88</v>
      </c>
      <c r="Z331" s="20">
        <f t="shared" si="223"/>
        <v>88</v>
      </c>
      <c r="AA331" s="19">
        <v>20</v>
      </c>
      <c r="AB331" s="19">
        <v>0</v>
      </c>
      <c r="AC331" s="19">
        <f t="shared" si="224"/>
        <v>0</v>
      </c>
      <c r="AD331" s="19">
        <v>20</v>
      </c>
      <c r="AE331" s="19">
        <v>1</v>
      </c>
      <c r="AF331" s="19">
        <f t="shared" si="225"/>
        <v>20</v>
      </c>
      <c r="AG331" s="19">
        <v>2</v>
      </c>
      <c r="AH331" s="19">
        <v>2</v>
      </c>
      <c r="AI331" s="20">
        <f t="shared" si="226"/>
        <v>100</v>
      </c>
      <c r="AJ331" s="42">
        <f t="shared" si="227"/>
        <v>38</v>
      </c>
      <c r="AK331" s="19">
        <v>43</v>
      </c>
      <c r="AL331" s="19">
        <v>80</v>
      </c>
      <c r="AM331" s="20">
        <f t="shared" si="228"/>
        <v>54</v>
      </c>
      <c r="AN331" s="19">
        <v>77</v>
      </c>
      <c r="AO331" s="19">
        <v>80</v>
      </c>
      <c r="AP331" s="20">
        <f t="shared" si="229"/>
        <v>96</v>
      </c>
      <c r="AQ331" s="19">
        <v>63</v>
      </c>
      <c r="AR331" s="19">
        <v>65</v>
      </c>
      <c r="AS331" s="20">
        <f t="shared" si="230"/>
        <v>97</v>
      </c>
      <c r="AT331" s="20">
        <f t="shared" si="231"/>
        <v>79</v>
      </c>
      <c r="AU331" s="19">
        <v>71</v>
      </c>
      <c r="AV331" s="19">
        <v>80</v>
      </c>
      <c r="AW331" s="20">
        <f t="shared" si="232"/>
        <v>89</v>
      </c>
      <c r="AX331" s="19">
        <v>75</v>
      </c>
      <c r="AY331" s="19">
        <v>80</v>
      </c>
      <c r="AZ331" s="20">
        <f t="shared" si="233"/>
        <v>94</v>
      </c>
      <c r="BA331" s="19">
        <v>76</v>
      </c>
      <c r="BB331" s="19">
        <v>80</v>
      </c>
      <c r="BC331" s="20">
        <f t="shared" si="234"/>
        <v>95</v>
      </c>
      <c r="BD331" s="20">
        <f t="shared" si="235"/>
        <v>93</v>
      </c>
      <c r="BE331" s="20">
        <f t="shared" si="236"/>
        <v>78</v>
      </c>
      <c r="BF331" s="24"/>
      <c r="BG331" s="19">
        <f t="shared" si="237"/>
        <v>289</v>
      </c>
      <c r="BH331" s="19">
        <f t="shared" si="238"/>
        <v>1</v>
      </c>
      <c r="BI331" s="19">
        <f t="shared" si="239"/>
        <v>301</v>
      </c>
      <c r="BJ331" s="19">
        <f t="shared" si="240"/>
        <v>1</v>
      </c>
      <c r="BK331" s="19">
        <f t="shared" si="241"/>
        <v>232</v>
      </c>
      <c r="BL331" s="19">
        <f t="shared" si="242"/>
        <v>340</v>
      </c>
      <c r="BM331" s="19">
        <f t="shared" si="243"/>
        <v>202</v>
      </c>
      <c r="BN331" s="19">
        <f t="shared" si="244"/>
        <v>269</v>
      </c>
      <c r="BO331" s="19">
        <f t="shared" si="245"/>
        <v>1</v>
      </c>
      <c r="BP331" s="19">
        <f t="shared" si="246"/>
        <v>347</v>
      </c>
      <c r="BQ331" s="19">
        <f t="shared" si="247"/>
        <v>306</v>
      </c>
      <c r="BR331" s="19">
        <f t="shared" si="248"/>
        <v>233</v>
      </c>
      <c r="BS331" s="19">
        <f t="shared" si="249"/>
        <v>322</v>
      </c>
      <c r="BT331" s="19">
        <f t="shared" si="250"/>
        <v>227</v>
      </c>
      <c r="BU331" s="19">
        <f t="shared" si="251"/>
        <v>309</v>
      </c>
      <c r="BV331" s="19">
        <f t="shared" si="252"/>
        <v>239</v>
      </c>
      <c r="BW331" s="19">
        <f t="shared" si="253"/>
        <v>232</v>
      </c>
      <c r="BX331" s="19">
        <f t="shared" si="254"/>
        <v>280</v>
      </c>
      <c r="BY331" s="19">
        <f t="shared" si="255"/>
        <v>347</v>
      </c>
      <c r="BZ331" s="19">
        <f t="shared" si="256"/>
        <v>314</v>
      </c>
      <c r="CA331" s="18">
        <f t="shared" si="215"/>
        <v>78</v>
      </c>
      <c r="CB331" s="19">
        <f t="shared" si="257"/>
        <v>19</v>
      </c>
    </row>
    <row r="332" spans="1:80" s="16" customFormat="1" ht="30" x14ac:dyDescent="0.2">
      <c r="A332" s="21">
        <v>173</v>
      </c>
      <c r="B332" s="34">
        <v>6655003483</v>
      </c>
      <c r="C332" s="5" t="s">
        <v>433</v>
      </c>
      <c r="D332" s="5" t="s">
        <v>209</v>
      </c>
      <c r="E332" s="19">
        <v>10</v>
      </c>
      <c r="F332" s="19">
        <v>23</v>
      </c>
      <c r="G332" s="22">
        <v>11</v>
      </c>
      <c r="H332" s="22">
        <v>38</v>
      </c>
      <c r="I332" s="22">
        <f t="shared" si="216"/>
        <v>76</v>
      </c>
      <c r="J332" s="19">
        <v>30</v>
      </c>
      <c r="K332" s="19">
        <v>4</v>
      </c>
      <c r="L332" s="19">
        <f t="shared" si="217"/>
        <v>100</v>
      </c>
      <c r="M332" s="19">
        <v>40</v>
      </c>
      <c r="N332" s="19">
        <v>36</v>
      </c>
      <c r="O332" s="19">
        <v>43</v>
      </c>
      <c r="P332" s="19">
        <v>37</v>
      </c>
      <c r="Q332" s="19">
        <f t="shared" si="218"/>
        <v>95</v>
      </c>
      <c r="R332" s="19">
        <f t="shared" si="219"/>
        <v>91</v>
      </c>
      <c r="S332" s="19">
        <v>20</v>
      </c>
      <c r="T332" s="19">
        <v>0</v>
      </c>
      <c r="U332" s="19">
        <f t="shared" si="220"/>
        <v>0</v>
      </c>
      <c r="V332" s="19">
        <v>46</v>
      </c>
      <c r="W332" s="23">
        <v>48</v>
      </c>
      <c r="X332" s="20">
        <f t="shared" si="221"/>
        <v>96</v>
      </c>
      <c r="Y332" s="42">
        <f t="shared" si="222"/>
        <v>48</v>
      </c>
      <c r="Z332" s="20">
        <f t="shared" si="223"/>
        <v>48</v>
      </c>
      <c r="AA332" s="19">
        <v>20</v>
      </c>
      <c r="AB332" s="19">
        <v>0</v>
      </c>
      <c r="AC332" s="19">
        <f t="shared" si="224"/>
        <v>0</v>
      </c>
      <c r="AD332" s="19">
        <v>20</v>
      </c>
      <c r="AE332" s="19">
        <v>3</v>
      </c>
      <c r="AF332" s="19">
        <f t="shared" si="225"/>
        <v>60</v>
      </c>
      <c r="AG332" s="19">
        <v>3</v>
      </c>
      <c r="AH332" s="19">
        <v>3</v>
      </c>
      <c r="AI332" s="20">
        <f t="shared" si="226"/>
        <v>100</v>
      </c>
      <c r="AJ332" s="42">
        <f t="shared" si="227"/>
        <v>54</v>
      </c>
      <c r="AK332" s="19">
        <v>48</v>
      </c>
      <c r="AL332" s="19">
        <v>48</v>
      </c>
      <c r="AM332" s="20">
        <f t="shared" si="228"/>
        <v>100</v>
      </c>
      <c r="AN332" s="19">
        <v>48</v>
      </c>
      <c r="AO332" s="19">
        <v>48</v>
      </c>
      <c r="AP332" s="20">
        <f t="shared" si="229"/>
        <v>100</v>
      </c>
      <c r="AQ332" s="19">
        <v>40</v>
      </c>
      <c r="AR332" s="19">
        <v>40</v>
      </c>
      <c r="AS332" s="20">
        <f t="shared" si="230"/>
        <v>100</v>
      </c>
      <c r="AT332" s="20">
        <f t="shared" si="231"/>
        <v>100</v>
      </c>
      <c r="AU332" s="19">
        <v>46</v>
      </c>
      <c r="AV332" s="19">
        <v>48</v>
      </c>
      <c r="AW332" s="20">
        <f t="shared" si="232"/>
        <v>96</v>
      </c>
      <c r="AX332" s="19">
        <v>48</v>
      </c>
      <c r="AY332" s="19">
        <v>48</v>
      </c>
      <c r="AZ332" s="20">
        <f t="shared" si="233"/>
        <v>100</v>
      </c>
      <c r="BA332" s="19">
        <v>48</v>
      </c>
      <c r="BB332" s="19">
        <v>48</v>
      </c>
      <c r="BC332" s="20">
        <f t="shared" si="234"/>
        <v>100</v>
      </c>
      <c r="BD332" s="20">
        <f t="shared" si="235"/>
        <v>99</v>
      </c>
      <c r="BE332" s="20">
        <f t="shared" si="236"/>
        <v>78</v>
      </c>
      <c r="BF332" s="24"/>
      <c r="BG332" s="19">
        <f t="shared" si="237"/>
        <v>349</v>
      </c>
      <c r="BH332" s="19">
        <f t="shared" si="238"/>
        <v>1</v>
      </c>
      <c r="BI332" s="19">
        <f t="shared" si="239"/>
        <v>232</v>
      </c>
      <c r="BJ332" s="19">
        <f t="shared" si="240"/>
        <v>359</v>
      </c>
      <c r="BK332" s="19">
        <f t="shared" si="241"/>
        <v>361</v>
      </c>
      <c r="BL332" s="19">
        <f t="shared" si="242"/>
        <v>50</v>
      </c>
      <c r="BM332" s="19">
        <f t="shared" si="243"/>
        <v>202</v>
      </c>
      <c r="BN332" s="19">
        <f t="shared" si="244"/>
        <v>92</v>
      </c>
      <c r="BO332" s="19">
        <f t="shared" si="245"/>
        <v>1</v>
      </c>
      <c r="BP332" s="19">
        <f t="shared" si="246"/>
        <v>1</v>
      </c>
      <c r="BQ332" s="19">
        <f t="shared" si="247"/>
        <v>1</v>
      </c>
      <c r="BR332" s="19">
        <f t="shared" si="248"/>
        <v>1</v>
      </c>
      <c r="BS332" s="19">
        <f t="shared" si="249"/>
        <v>203</v>
      </c>
      <c r="BT332" s="19">
        <f t="shared" si="250"/>
        <v>1</v>
      </c>
      <c r="BU332" s="19">
        <f t="shared" si="251"/>
        <v>1</v>
      </c>
      <c r="BV332" s="19">
        <f t="shared" si="252"/>
        <v>290</v>
      </c>
      <c r="BW332" s="19">
        <f t="shared" si="253"/>
        <v>361</v>
      </c>
      <c r="BX332" s="19">
        <f t="shared" si="254"/>
        <v>142</v>
      </c>
      <c r="BY332" s="19">
        <f t="shared" si="255"/>
        <v>1</v>
      </c>
      <c r="BZ332" s="19">
        <f t="shared" si="256"/>
        <v>36</v>
      </c>
      <c r="CA332" s="18">
        <f t="shared" si="215"/>
        <v>78</v>
      </c>
      <c r="CB332" s="19">
        <f t="shared" si="257"/>
        <v>19</v>
      </c>
    </row>
    <row r="333" spans="1:80" s="16" customFormat="1" ht="30" x14ac:dyDescent="0.2">
      <c r="A333" s="21">
        <v>197</v>
      </c>
      <c r="B333" s="34">
        <v>6611005116</v>
      </c>
      <c r="C333" s="39" t="s">
        <v>505</v>
      </c>
      <c r="D333" s="5" t="s">
        <v>233</v>
      </c>
      <c r="E333" s="19">
        <v>10</v>
      </c>
      <c r="F333" s="19">
        <v>36</v>
      </c>
      <c r="G333" s="22">
        <v>11</v>
      </c>
      <c r="H333" s="22">
        <v>38</v>
      </c>
      <c r="I333" s="22">
        <f t="shared" si="216"/>
        <v>93</v>
      </c>
      <c r="J333" s="19">
        <v>30</v>
      </c>
      <c r="K333" s="19">
        <v>4</v>
      </c>
      <c r="L333" s="19">
        <f t="shared" si="217"/>
        <v>100</v>
      </c>
      <c r="M333" s="19">
        <v>159</v>
      </c>
      <c r="N333" s="19">
        <v>203</v>
      </c>
      <c r="O333" s="19">
        <v>333</v>
      </c>
      <c r="P333" s="19">
        <v>274</v>
      </c>
      <c r="Q333" s="19">
        <f t="shared" si="218"/>
        <v>61</v>
      </c>
      <c r="R333" s="19">
        <f t="shared" si="219"/>
        <v>82</v>
      </c>
      <c r="S333" s="19">
        <v>20</v>
      </c>
      <c r="T333" s="19">
        <v>5</v>
      </c>
      <c r="U333" s="19">
        <f t="shared" si="220"/>
        <v>100</v>
      </c>
      <c r="V333" s="19">
        <v>219</v>
      </c>
      <c r="W333" s="23">
        <v>333</v>
      </c>
      <c r="X333" s="20">
        <f t="shared" si="221"/>
        <v>66</v>
      </c>
      <c r="Y333" s="42">
        <f t="shared" si="222"/>
        <v>83</v>
      </c>
      <c r="Z333" s="20">
        <f t="shared" si="223"/>
        <v>83</v>
      </c>
      <c r="AA333" s="19">
        <v>20</v>
      </c>
      <c r="AB333" s="19">
        <v>3</v>
      </c>
      <c r="AC333" s="19">
        <f t="shared" si="224"/>
        <v>60</v>
      </c>
      <c r="AD333" s="19">
        <v>20</v>
      </c>
      <c r="AE333" s="19">
        <v>2</v>
      </c>
      <c r="AF333" s="19">
        <f t="shared" si="225"/>
        <v>40</v>
      </c>
      <c r="AG333" s="19">
        <v>16</v>
      </c>
      <c r="AH333" s="19">
        <v>16</v>
      </c>
      <c r="AI333" s="20">
        <f t="shared" si="226"/>
        <v>100</v>
      </c>
      <c r="AJ333" s="42">
        <f t="shared" si="227"/>
        <v>64</v>
      </c>
      <c r="AK333" s="19">
        <v>210</v>
      </c>
      <c r="AL333" s="19">
        <v>333</v>
      </c>
      <c r="AM333" s="20">
        <f t="shared" si="228"/>
        <v>63</v>
      </c>
      <c r="AN333" s="19">
        <v>333</v>
      </c>
      <c r="AO333" s="19">
        <v>333</v>
      </c>
      <c r="AP333" s="20">
        <f t="shared" si="229"/>
        <v>100</v>
      </c>
      <c r="AQ333" s="19">
        <v>270</v>
      </c>
      <c r="AR333" s="19">
        <v>275</v>
      </c>
      <c r="AS333" s="20">
        <f t="shared" si="230"/>
        <v>98</v>
      </c>
      <c r="AT333" s="20">
        <f t="shared" si="231"/>
        <v>85</v>
      </c>
      <c r="AU333" s="19">
        <v>273</v>
      </c>
      <c r="AV333" s="19">
        <v>333</v>
      </c>
      <c r="AW333" s="20">
        <f t="shared" si="232"/>
        <v>82</v>
      </c>
      <c r="AX333" s="19">
        <v>159</v>
      </c>
      <c r="AY333" s="19">
        <v>333</v>
      </c>
      <c r="AZ333" s="20">
        <f t="shared" si="233"/>
        <v>48</v>
      </c>
      <c r="BA333" s="19">
        <v>273</v>
      </c>
      <c r="BB333" s="19">
        <v>333</v>
      </c>
      <c r="BC333" s="20">
        <f t="shared" si="234"/>
        <v>82</v>
      </c>
      <c r="BD333" s="20">
        <f t="shared" si="235"/>
        <v>75</v>
      </c>
      <c r="BE333" s="20">
        <f t="shared" si="236"/>
        <v>78</v>
      </c>
      <c r="BF333" s="24"/>
      <c r="BG333" s="19">
        <f t="shared" si="237"/>
        <v>127</v>
      </c>
      <c r="BH333" s="19">
        <f t="shared" si="238"/>
        <v>1</v>
      </c>
      <c r="BI333" s="19">
        <f t="shared" si="239"/>
        <v>378</v>
      </c>
      <c r="BJ333" s="19">
        <f t="shared" si="240"/>
        <v>1</v>
      </c>
      <c r="BK333" s="19">
        <f t="shared" si="241"/>
        <v>285</v>
      </c>
      <c r="BL333" s="19">
        <f t="shared" si="242"/>
        <v>368</v>
      </c>
      <c r="BM333" s="19">
        <f t="shared" si="243"/>
        <v>28</v>
      </c>
      <c r="BN333" s="19">
        <f t="shared" si="244"/>
        <v>185</v>
      </c>
      <c r="BO333" s="19">
        <f t="shared" si="245"/>
        <v>1</v>
      </c>
      <c r="BP333" s="19">
        <f t="shared" si="246"/>
        <v>328</v>
      </c>
      <c r="BQ333" s="19">
        <f t="shared" si="247"/>
        <v>1</v>
      </c>
      <c r="BR333" s="19">
        <f t="shared" si="248"/>
        <v>172</v>
      </c>
      <c r="BS333" s="19">
        <f t="shared" si="249"/>
        <v>353</v>
      </c>
      <c r="BT333" s="19">
        <f t="shared" si="250"/>
        <v>379</v>
      </c>
      <c r="BU333" s="19">
        <f t="shared" si="251"/>
        <v>377</v>
      </c>
      <c r="BV333" s="19">
        <f t="shared" si="252"/>
        <v>357</v>
      </c>
      <c r="BW333" s="19">
        <f t="shared" si="253"/>
        <v>285</v>
      </c>
      <c r="BX333" s="19">
        <f t="shared" si="254"/>
        <v>91</v>
      </c>
      <c r="BY333" s="19">
        <f t="shared" si="255"/>
        <v>323</v>
      </c>
      <c r="BZ333" s="19">
        <f t="shared" si="256"/>
        <v>378</v>
      </c>
      <c r="CA333" s="18">
        <f t="shared" si="215"/>
        <v>78</v>
      </c>
      <c r="CB333" s="19">
        <f t="shared" si="257"/>
        <v>19</v>
      </c>
    </row>
    <row r="334" spans="1:80" s="16" customFormat="1" ht="30" x14ac:dyDescent="0.2">
      <c r="A334" s="21">
        <v>206</v>
      </c>
      <c r="B334" s="34">
        <v>6651001125</v>
      </c>
      <c r="C334" s="6" t="s">
        <v>436</v>
      </c>
      <c r="D334" s="5" t="s">
        <v>242</v>
      </c>
      <c r="E334" s="19">
        <v>8</v>
      </c>
      <c r="F334" s="19">
        <v>34</v>
      </c>
      <c r="G334" s="22">
        <v>9</v>
      </c>
      <c r="H334" s="22">
        <v>36</v>
      </c>
      <c r="I334" s="22">
        <f t="shared" si="216"/>
        <v>92</v>
      </c>
      <c r="J334" s="19">
        <v>30</v>
      </c>
      <c r="K334" s="19">
        <v>4</v>
      </c>
      <c r="L334" s="19">
        <f t="shared" si="217"/>
        <v>100</v>
      </c>
      <c r="M334" s="19">
        <v>118</v>
      </c>
      <c r="N334" s="19">
        <v>100</v>
      </c>
      <c r="O334" s="19">
        <v>136</v>
      </c>
      <c r="P334" s="19">
        <v>127</v>
      </c>
      <c r="Q334" s="19">
        <f t="shared" si="218"/>
        <v>83</v>
      </c>
      <c r="R334" s="19">
        <f t="shared" si="219"/>
        <v>91</v>
      </c>
      <c r="S334" s="19">
        <v>20</v>
      </c>
      <c r="T334" s="19">
        <v>2</v>
      </c>
      <c r="U334" s="19">
        <f t="shared" si="220"/>
        <v>40</v>
      </c>
      <c r="V334" s="19">
        <v>146</v>
      </c>
      <c r="W334" s="23">
        <v>171</v>
      </c>
      <c r="X334" s="20">
        <f t="shared" si="221"/>
        <v>85</v>
      </c>
      <c r="Y334" s="42">
        <f t="shared" si="222"/>
        <v>63</v>
      </c>
      <c r="Z334" s="20">
        <f t="shared" si="223"/>
        <v>63</v>
      </c>
      <c r="AA334" s="19">
        <v>20</v>
      </c>
      <c r="AB334" s="19">
        <v>1</v>
      </c>
      <c r="AC334" s="19">
        <f t="shared" si="224"/>
        <v>20</v>
      </c>
      <c r="AD334" s="19">
        <v>20</v>
      </c>
      <c r="AE334" s="19">
        <v>3</v>
      </c>
      <c r="AF334" s="19">
        <f t="shared" si="225"/>
        <v>60</v>
      </c>
      <c r="AG334" s="19">
        <v>9</v>
      </c>
      <c r="AH334" s="19">
        <v>16</v>
      </c>
      <c r="AI334" s="20">
        <f t="shared" si="226"/>
        <v>56</v>
      </c>
      <c r="AJ334" s="42">
        <f t="shared" si="227"/>
        <v>47</v>
      </c>
      <c r="AK334" s="19">
        <v>164</v>
      </c>
      <c r="AL334" s="19">
        <v>171</v>
      </c>
      <c r="AM334" s="20">
        <f t="shared" si="228"/>
        <v>96</v>
      </c>
      <c r="AN334" s="19">
        <v>157</v>
      </c>
      <c r="AO334" s="19">
        <v>171</v>
      </c>
      <c r="AP334" s="20">
        <f t="shared" si="229"/>
        <v>92</v>
      </c>
      <c r="AQ334" s="19">
        <v>105</v>
      </c>
      <c r="AR334" s="19">
        <v>120</v>
      </c>
      <c r="AS334" s="20">
        <f t="shared" si="230"/>
        <v>88</v>
      </c>
      <c r="AT334" s="20">
        <f t="shared" si="231"/>
        <v>93</v>
      </c>
      <c r="AU334" s="19">
        <v>164</v>
      </c>
      <c r="AV334" s="19">
        <v>171</v>
      </c>
      <c r="AW334" s="20">
        <f t="shared" si="232"/>
        <v>96</v>
      </c>
      <c r="AX334" s="19">
        <v>150</v>
      </c>
      <c r="AY334" s="19">
        <v>171</v>
      </c>
      <c r="AZ334" s="20">
        <f t="shared" si="233"/>
        <v>88</v>
      </c>
      <c r="BA334" s="19">
        <v>162</v>
      </c>
      <c r="BB334" s="19">
        <v>171</v>
      </c>
      <c r="BC334" s="20">
        <f t="shared" si="234"/>
        <v>95</v>
      </c>
      <c r="BD334" s="20">
        <f t="shared" si="235"/>
        <v>94</v>
      </c>
      <c r="BE334" s="20">
        <f t="shared" si="236"/>
        <v>78</v>
      </c>
      <c r="BF334" s="24"/>
      <c r="BG334" s="19">
        <f t="shared" si="237"/>
        <v>186</v>
      </c>
      <c r="BH334" s="19">
        <f t="shared" si="238"/>
        <v>1</v>
      </c>
      <c r="BI334" s="19">
        <f t="shared" si="239"/>
        <v>375</v>
      </c>
      <c r="BJ334" s="19">
        <f t="shared" si="240"/>
        <v>341</v>
      </c>
      <c r="BK334" s="19">
        <f t="shared" si="241"/>
        <v>345</v>
      </c>
      <c r="BL334" s="19">
        <f t="shared" si="242"/>
        <v>232</v>
      </c>
      <c r="BM334" s="19">
        <f t="shared" si="243"/>
        <v>117</v>
      </c>
      <c r="BN334" s="19">
        <f t="shared" si="244"/>
        <v>92</v>
      </c>
      <c r="BO334" s="19">
        <f t="shared" si="245"/>
        <v>341</v>
      </c>
      <c r="BP334" s="19">
        <f t="shared" si="246"/>
        <v>123</v>
      </c>
      <c r="BQ334" s="19">
        <f t="shared" si="247"/>
        <v>368</v>
      </c>
      <c r="BR334" s="19">
        <f t="shared" si="248"/>
        <v>368</v>
      </c>
      <c r="BS334" s="19">
        <f t="shared" si="249"/>
        <v>203</v>
      </c>
      <c r="BT334" s="19">
        <f t="shared" si="250"/>
        <v>346</v>
      </c>
      <c r="BU334" s="19">
        <f t="shared" si="251"/>
        <v>309</v>
      </c>
      <c r="BV334" s="19">
        <f t="shared" si="252"/>
        <v>290</v>
      </c>
      <c r="BW334" s="19">
        <f t="shared" si="253"/>
        <v>345</v>
      </c>
      <c r="BX334" s="19">
        <f t="shared" si="254"/>
        <v>211</v>
      </c>
      <c r="BY334" s="19">
        <f t="shared" si="255"/>
        <v>240</v>
      </c>
      <c r="BZ334" s="19">
        <f t="shared" si="256"/>
        <v>284</v>
      </c>
      <c r="CA334" s="18">
        <f t="shared" si="215"/>
        <v>78</v>
      </c>
      <c r="CB334" s="19">
        <f t="shared" si="257"/>
        <v>19</v>
      </c>
    </row>
    <row r="335" spans="1:80" s="16" customFormat="1" x14ac:dyDescent="0.2">
      <c r="A335" s="21">
        <v>210</v>
      </c>
      <c r="B335" s="34">
        <v>6634007800</v>
      </c>
      <c r="C335" s="5" t="s">
        <v>437</v>
      </c>
      <c r="D335" s="5" t="s">
        <v>246</v>
      </c>
      <c r="E335" s="19">
        <v>8</v>
      </c>
      <c r="F335" s="19">
        <v>34</v>
      </c>
      <c r="G335" s="22">
        <v>9</v>
      </c>
      <c r="H335" s="22">
        <v>36</v>
      </c>
      <c r="I335" s="22">
        <f t="shared" si="216"/>
        <v>92</v>
      </c>
      <c r="J335" s="19">
        <v>30</v>
      </c>
      <c r="K335" s="19">
        <v>2</v>
      </c>
      <c r="L335" s="19">
        <f t="shared" si="217"/>
        <v>60</v>
      </c>
      <c r="M335" s="19">
        <v>142</v>
      </c>
      <c r="N335" s="19">
        <v>129</v>
      </c>
      <c r="O335" s="19">
        <v>147</v>
      </c>
      <c r="P335" s="19">
        <v>137</v>
      </c>
      <c r="Q335" s="19">
        <f t="shared" si="218"/>
        <v>95</v>
      </c>
      <c r="R335" s="19">
        <f t="shared" si="219"/>
        <v>84</v>
      </c>
      <c r="S335" s="19">
        <v>20</v>
      </c>
      <c r="T335" s="19">
        <v>3</v>
      </c>
      <c r="U335" s="19">
        <f t="shared" si="220"/>
        <v>60</v>
      </c>
      <c r="V335" s="19">
        <v>146</v>
      </c>
      <c r="W335" s="23">
        <v>177</v>
      </c>
      <c r="X335" s="20">
        <f t="shared" si="221"/>
        <v>82</v>
      </c>
      <c r="Y335" s="42">
        <f t="shared" si="222"/>
        <v>71</v>
      </c>
      <c r="Z335" s="20">
        <f t="shared" si="223"/>
        <v>71</v>
      </c>
      <c r="AA335" s="19">
        <v>20</v>
      </c>
      <c r="AB335" s="19">
        <v>0</v>
      </c>
      <c r="AC335" s="19">
        <f t="shared" si="224"/>
        <v>0</v>
      </c>
      <c r="AD335" s="19">
        <v>20</v>
      </c>
      <c r="AE335" s="19">
        <v>1</v>
      </c>
      <c r="AF335" s="19">
        <f t="shared" si="225"/>
        <v>20</v>
      </c>
      <c r="AG335" s="19">
        <v>7</v>
      </c>
      <c r="AH335" s="19">
        <v>7</v>
      </c>
      <c r="AI335" s="20">
        <f t="shared" si="226"/>
        <v>100</v>
      </c>
      <c r="AJ335" s="42">
        <f t="shared" si="227"/>
        <v>38</v>
      </c>
      <c r="AK335" s="19">
        <v>175</v>
      </c>
      <c r="AL335" s="19">
        <v>177</v>
      </c>
      <c r="AM335" s="20">
        <f t="shared" si="228"/>
        <v>99</v>
      </c>
      <c r="AN335" s="19">
        <v>170</v>
      </c>
      <c r="AO335" s="19">
        <v>177</v>
      </c>
      <c r="AP335" s="20">
        <f t="shared" si="229"/>
        <v>96</v>
      </c>
      <c r="AQ335" s="19">
        <v>135</v>
      </c>
      <c r="AR335" s="19">
        <v>141</v>
      </c>
      <c r="AS335" s="20">
        <f t="shared" si="230"/>
        <v>96</v>
      </c>
      <c r="AT335" s="20">
        <f t="shared" si="231"/>
        <v>97</v>
      </c>
      <c r="AU335" s="19">
        <v>174</v>
      </c>
      <c r="AV335" s="19">
        <v>177</v>
      </c>
      <c r="AW335" s="20">
        <f t="shared" si="232"/>
        <v>98</v>
      </c>
      <c r="AX335" s="19">
        <v>167</v>
      </c>
      <c r="AY335" s="19">
        <v>177</v>
      </c>
      <c r="AZ335" s="20">
        <f t="shared" si="233"/>
        <v>94</v>
      </c>
      <c r="BA335" s="19">
        <v>175</v>
      </c>
      <c r="BB335" s="19">
        <v>177</v>
      </c>
      <c r="BC335" s="20">
        <f t="shared" si="234"/>
        <v>99</v>
      </c>
      <c r="BD335" s="20">
        <f t="shared" si="235"/>
        <v>98</v>
      </c>
      <c r="BE335" s="20">
        <f t="shared" si="236"/>
        <v>78</v>
      </c>
      <c r="BF335" s="24"/>
      <c r="BG335" s="19">
        <f t="shared" si="237"/>
        <v>186</v>
      </c>
      <c r="BH335" s="19">
        <f t="shared" si="238"/>
        <v>355</v>
      </c>
      <c r="BI335" s="19">
        <f t="shared" si="239"/>
        <v>232</v>
      </c>
      <c r="BJ335" s="19">
        <f t="shared" si="240"/>
        <v>319</v>
      </c>
      <c r="BK335" s="19">
        <f t="shared" si="241"/>
        <v>335</v>
      </c>
      <c r="BL335" s="19">
        <f t="shared" si="242"/>
        <v>286</v>
      </c>
      <c r="BM335" s="19">
        <f t="shared" si="243"/>
        <v>202</v>
      </c>
      <c r="BN335" s="19">
        <f t="shared" si="244"/>
        <v>269</v>
      </c>
      <c r="BO335" s="19">
        <f t="shared" si="245"/>
        <v>1</v>
      </c>
      <c r="BP335" s="19">
        <f t="shared" si="246"/>
        <v>46</v>
      </c>
      <c r="BQ335" s="19">
        <f t="shared" si="247"/>
        <v>306</v>
      </c>
      <c r="BR335" s="19">
        <f t="shared" si="248"/>
        <v>270</v>
      </c>
      <c r="BS335" s="19">
        <f t="shared" si="249"/>
        <v>128</v>
      </c>
      <c r="BT335" s="19">
        <f t="shared" si="250"/>
        <v>227</v>
      </c>
      <c r="BU335" s="19">
        <f t="shared" si="251"/>
        <v>97</v>
      </c>
      <c r="BV335" s="19">
        <f t="shared" si="252"/>
        <v>346</v>
      </c>
      <c r="BW335" s="19">
        <f t="shared" si="253"/>
        <v>335</v>
      </c>
      <c r="BX335" s="19">
        <f t="shared" si="254"/>
        <v>280</v>
      </c>
      <c r="BY335" s="19">
        <f t="shared" si="255"/>
        <v>122</v>
      </c>
      <c r="BZ335" s="19">
        <f t="shared" si="256"/>
        <v>96</v>
      </c>
      <c r="CA335" s="18">
        <f t="shared" si="215"/>
        <v>78</v>
      </c>
      <c r="CB335" s="19">
        <f t="shared" si="257"/>
        <v>19</v>
      </c>
    </row>
    <row r="336" spans="1:80" s="16" customFormat="1" ht="30" x14ac:dyDescent="0.2">
      <c r="A336" s="21">
        <v>325</v>
      </c>
      <c r="B336" s="34">
        <v>6622002325</v>
      </c>
      <c r="C336" s="5" t="s">
        <v>453</v>
      </c>
      <c r="D336" s="5" t="s">
        <v>355</v>
      </c>
      <c r="E336" s="19">
        <v>11</v>
      </c>
      <c r="F336" s="19">
        <v>35</v>
      </c>
      <c r="G336" s="22">
        <v>11</v>
      </c>
      <c r="H336" s="22">
        <v>38</v>
      </c>
      <c r="I336" s="22">
        <f t="shared" si="216"/>
        <v>96</v>
      </c>
      <c r="J336" s="19">
        <v>30</v>
      </c>
      <c r="K336" s="19">
        <v>3</v>
      </c>
      <c r="L336" s="19">
        <f t="shared" si="217"/>
        <v>90</v>
      </c>
      <c r="M336" s="19">
        <v>253</v>
      </c>
      <c r="N336" s="19">
        <v>275</v>
      </c>
      <c r="O336" s="19">
        <v>275</v>
      </c>
      <c r="P336" s="19">
        <v>311</v>
      </c>
      <c r="Q336" s="19">
        <f t="shared" si="218"/>
        <v>90</v>
      </c>
      <c r="R336" s="19">
        <f t="shared" si="219"/>
        <v>92</v>
      </c>
      <c r="S336" s="19">
        <v>20</v>
      </c>
      <c r="T336" s="19">
        <v>4</v>
      </c>
      <c r="U336" s="19">
        <f t="shared" si="220"/>
        <v>80</v>
      </c>
      <c r="V336" s="19">
        <v>254</v>
      </c>
      <c r="W336" s="23">
        <v>363</v>
      </c>
      <c r="X336" s="20">
        <f t="shared" si="221"/>
        <v>70</v>
      </c>
      <c r="Y336" s="42">
        <f t="shared" si="222"/>
        <v>75</v>
      </c>
      <c r="Z336" s="20">
        <f t="shared" si="223"/>
        <v>75</v>
      </c>
      <c r="AA336" s="19">
        <v>20</v>
      </c>
      <c r="AB336" s="19">
        <v>0</v>
      </c>
      <c r="AC336" s="19">
        <f t="shared" si="224"/>
        <v>0</v>
      </c>
      <c r="AD336" s="19">
        <v>20</v>
      </c>
      <c r="AE336" s="19">
        <v>3</v>
      </c>
      <c r="AF336" s="19">
        <f t="shared" si="225"/>
        <v>60</v>
      </c>
      <c r="AG336" s="19">
        <v>15</v>
      </c>
      <c r="AH336" s="19">
        <v>17</v>
      </c>
      <c r="AI336" s="20">
        <f t="shared" si="226"/>
        <v>88</v>
      </c>
      <c r="AJ336" s="42">
        <f t="shared" si="227"/>
        <v>50</v>
      </c>
      <c r="AK336" s="19">
        <v>314</v>
      </c>
      <c r="AL336" s="19">
        <v>363</v>
      </c>
      <c r="AM336" s="20">
        <f t="shared" si="228"/>
        <v>87</v>
      </c>
      <c r="AN336" s="19">
        <v>315</v>
      </c>
      <c r="AO336" s="19">
        <v>363</v>
      </c>
      <c r="AP336" s="20">
        <f t="shared" si="229"/>
        <v>87</v>
      </c>
      <c r="AQ336" s="19">
        <v>204</v>
      </c>
      <c r="AR336" s="19">
        <v>232</v>
      </c>
      <c r="AS336" s="20">
        <f t="shared" si="230"/>
        <v>88</v>
      </c>
      <c r="AT336" s="20">
        <f t="shared" si="231"/>
        <v>87</v>
      </c>
      <c r="AU336" s="19">
        <v>311</v>
      </c>
      <c r="AV336" s="19">
        <v>363</v>
      </c>
      <c r="AW336" s="20">
        <f t="shared" si="232"/>
        <v>86</v>
      </c>
      <c r="AX336" s="19">
        <v>295</v>
      </c>
      <c r="AY336" s="19">
        <v>363</v>
      </c>
      <c r="AZ336" s="20">
        <f t="shared" si="233"/>
        <v>81</v>
      </c>
      <c r="BA336" s="19">
        <v>309</v>
      </c>
      <c r="BB336" s="19">
        <v>363</v>
      </c>
      <c r="BC336" s="20">
        <f t="shared" si="234"/>
        <v>85</v>
      </c>
      <c r="BD336" s="20">
        <f t="shared" si="235"/>
        <v>85</v>
      </c>
      <c r="BE336" s="20">
        <f t="shared" si="236"/>
        <v>78</v>
      </c>
      <c r="BF336" s="24"/>
      <c r="BG336" s="19">
        <f t="shared" si="237"/>
        <v>35</v>
      </c>
      <c r="BH336" s="19">
        <f t="shared" si="238"/>
        <v>239</v>
      </c>
      <c r="BI336" s="19">
        <f t="shared" si="239"/>
        <v>337</v>
      </c>
      <c r="BJ336" s="19">
        <f t="shared" si="240"/>
        <v>253</v>
      </c>
      <c r="BK336" s="19">
        <f t="shared" si="241"/>
        <v>327</v>
      </c>
      <c r="BL336" s="19">
        <f t="shared" si="242"/>
        <v>364</v>
      </c>
      <c r="BM336" s="19">
        <f t="shared" si="243"/>
        <v>202</v>
      </c>
      <c r="BN336" s="19">
        <f t="shared" si="244"/>
        <v>92</v>
      </c>
      <c r="BO336" s="19">
        <f t="shared" si="245"/>
        <v>242</v>
      </c>
      <c r="BP336" s="19">
        <f t="shared" si="246"/>
        <v>255</v>
      </c>
      <c r="BQ336" s="19">
        <f t="shared" si="247"/>
        <v>374</v>
      </c>
      <c r="BR336" s="19">
        <f t="shared" si="248"/>
        <v>368</v>
      </c>
      <c r="BS336" s="19">
        <f t="shared" si="249"/>
        <v>342</v>
      </c>
      <c r="BT336" s="19">
        <f t="shared" si="250"/>
        <v>373</v>
      </c>
      <c r="BU336" s="19">
        <f t="shared" si="251"/>
        <v>375</v>
      </c>
      <c r="BV336" s="19">
        <f t="shared" si="252"/>
        <v>268</v>
      </c>
      <c r="BW336" s="19">
        <f t="shared" si="253"/>
        <v>327</v>
      </c>
      <c r="BX336" s="19">
        <f t="shared" si="254"/>
        <v>191</v>
      </c>
      <c r="BY336" s="19">
        <f t="shared" si="255"/>
        <v>308</v>
      </c>
      <c r="BZ336" s="19">
        <f t="shared" si="256"/>
        <v>373</v>
      </c>
      <c r="CA336" s="18">
        <f t="shared" si="215"/>
        <v>78</v>
      </c>
      <c r="CB336" s="19">
        <f t="shared" si="257"/>
        <v>19</v>
      </c>
    </row>
    <row r="337" spans="1:80" s="16" customFormat="1" x14ac:dyDescent="0.2">
      <c r="A337" s="21">
        <v>366</v>
      </c>
      <c r="B337" s="34">
        <v>6610003395</v>
      </c>
      <c r="C337" s="5" t="s">
        <v>452</v>
      </c>
      <c r="D337" s="5" t="s">
        <v>392</v>
      </c>
      <c r="E337" s="19">
        <v>7</v>
      </c>
      <c r="F337" s="19">
        <v>37</v>
      </c>
      <c r="G337" s="22">
        <v>11</v>
      </c>
      <c r="H337" s="22">
        <v>38</v>
      </c>
      <c r="I337" s="22">
        <f t="shared" si="216"/>
        <v>81</v>
      </c>
      <c r="J337" s="19">
        <v>30</v>
      </c>
      <c r="K337" s="19">
        <v>4</v>
      </c>
      <c r="L337" s="19">
        <f t="shared" si="217"/>
        <v>100</v>
      </c>
      <c r="M337" s="19">
        <v>72</v>
      </c>
      <c r="N337" s="19">
        <v>63</v>
      </c>
      <c r="O337" s="19">
        <v>72</v>
      </c>
      <c r="P337" s="19">
        <v>65</v>
      </c>
      <c r="Q337" s="19">
        <f t="shared" si="218"/>
        <v>98</v>
      </c>
      <c r="R337" s="19">
        <f t="shared" si="219"/>
        <v>94</v>
      </c>
      <c r="S337" s="19">
        <v>20</v>
      </c>
      <c r="T337" s="19">
        <v>2</v>
      </c>
      <c r="U337" s="19">
        <f t="shared" si="220"/>
        <v>40</v>
      </c>
      <c r="V337" s="19">
        <v>83</v>
      </c>
      <c r="W337" s="23">
        <v>88</v>
      </c>
      <c r="X337" s="20">
        <f t="shared" si="221"/>
        <v>94</v>
      </c>
      <c r="Y337" s="42">
        <f t="shared" si="222"/>
        <v>67</v>
      </c>
      <c r="Z337" s="20">
        <f t="shared" si="223"/>
        <v>67</v>
      </c>
      <c r="AA337" s="19">
        <v>20</v>
      </c>
      <c r="AB337" s="19">
        <v>0</v>
      </c>
      <c r="AC337" s="19">
        <f t="shared" si="224"/>
        <v>0</v>
      </c>
      <c r="AD337" s="19">
        <v>20</v>
      </c>
      <c r="AE337" s="19">
        <v>1</v>
      </c>
      <c r="AF337" s="19">
        <f t="shared" si="225"/>
        <v>20</v>
      </c>
      <c r="AG337" s="19">
        <v>4</v>
      </c>
      <c r="AH337" s="19">
        <v>5</v>
      </c>
      <c r="AI337" s="20">
        <f t="shared" si="226"/>
        <v>80</v>
      </c>
      <c r="AJ337" s="42">
        <f t="shared" si="227"/>
        <v>32</v>
      </c>
      <c r="AK337" s="19">
        <v>86</v>
      </c>
      <c r="AL337" s="19">
        <v>88</v>
      </c>
      <c r="AM337" s="20">
        <f t="shared" si="228"/>
        <v>98</v>
      </c>
      <c r="AN337" s="19">
        <v>87</v>
      </c>
      <c r="AO337" s="19">
        <v>88</v>
      </c>
      <c r="AP337" s="20">
        <f t="shared" si="229"/>
        <v>99</v>
      </c>
      <c r="AQ337" s="19">
        <v>67</v>
      </c>
      <c r="AR337" s="19">
        <v>70</v>
      </c>
      <c r="AS337" s="20">
        <f t="shared" si="230"/>
        <v>96</v>
      </c>
      <c r="AT337" s="20">
        <f t="shared" si="231"/>
        <v>98</v>
      </c>
      <c r="AU337" s="19">
        <v>87</v>
      </c>
      <c r="AV337" s="19">
        <v>88</v>
      </c>
      <c r="AW337" s="20">
        <f t="shared" si="232"/>
        <v>99</v>
      </c>
      <c r="AX337" s="19">
        <v>86</v>
      </c>
      <c r="AY337" s="19">
        <v>88</v>
      </c>
      <c r="AZ337" s="20">
        <f t="shared" si="233"/>
        <v>98</v>
      </c>
      <c r="BA337" s="19">
        <v>87</v>
      </c>
      <c r="BB337" s="19">
        <v>88</v>
      </c>
      <c r="BC337" s="20">
        <f t="shared" si="234"/>
        <v>99</v>
      </c>
      <c r="BD337" s="20">
        <f t="shared" si="235"/>
        <v>99</v>
      </c>
      <c r="BE337" s="20">
        <f t="shared" si="236"/>
        <v>78</v>
      </c>
      <c r="BF337" s="24"/>
      <c r="BG337" s="19">
        <f t="shared" si="237"/>
        <v>336</v>
      </c>
      <c r="BH337" s="19">
        <f t="shared" si="238"/>
        <v>1</v>
      </c>
      <c r="BI337" s="19">
        <f t="shared" si="239"/>
        <v>94</v>
      </c>
      <c r="BJ337" s="19">
        <f t="shared" si="240"/>
        <v>341</v>
      </c>
      <c r="BK337" s="19">
        <f t="shared" si="241"/>
        <v>342</v>
      </c>
      <c r="BL337" s="19">
        <f t="shared" si="242"/>
        <v>75</v>
      </c>
      <c r="BM337" s="19">
        <f t="shared" si="243"/>
        <v>202</v>
      </c>
      <c r="BN337" s="19">
        <f t="shared" si="244"/>
        <v>269</v>
      </c>
      <c r="BO337" s="19">
        <f t="shared" si="245"/>
        <v>281</v>
      </c>
      <c r="BP337" s="19">
        <f t="shared" si="246"/>
        <v>65</v>
      </c>
      <c r="BQ337" s="19">
        <f t="shared" si="247"/>
        <v>112</v>
      </c>
      <c r="BR337" s="19">
        <f t="shared" si="248"/>
        <v>270</v>
      </c>
      <c r="BS337" s="19">
        <f t="shared" si="249"/>
        <v>78</v>
      </c>
      <c r="BT337" s="19">
        <f t="shared" si="250"/>
        <v>76</v>
      </c>
      <c r="BU337" s="19">
        <f t="shared" si="251"/>
        <v>97</v>
      </c>
      <c r="BV337" s="19">
        <f t="shared" si="252"/>
        <v>199</v>
      </c>
      <c r="BW337" s="19">
        <f t="shared" si="253"/>
        <v>342</v>
      </c>
      <c r="BX337" s="19">
        <f t="shared" si="254"/>
        <v>322</v>
      </c>
      <c r="BY337" s="19">
        <f t="shared" si="255"/>
        <v>72</v>
      </c>
      <c r="BZ337" s="19">
        <f t="shared" si="256"/>
        <v>36</v>
      </c>
      <c r="CA337" s="18">
        <f t="shared" si="215"/>
        <v>78</v>
      </c>
      <c r="CB337" s="19">
        <f t="shared" si="257"/>
        <v>19</v>
      </c>
    </row>
    <row r="338" spans="1:80" s="16" customFormat="1" ht="45" x14ac:dyDescent="0.2">
      <c r="A338" s="21">
        <v>46</v>
      </c>
      <c r="B338" s="34">
        <v>6662055323</v>
      </c>
      <c r="C338" s="5" t="s">
        <v>504</v>
      </c>
      <c r="D338" s="5" t="s">
        <v>83</v>
      </c>
      <c r="E338" s="19">
        <v>8</v>
      </c>
      <c r="F338" s="19">
        <v>30.5</v>
      </c>
      <c r="G338" s="22">
        <v>9</v>
      </c>
      <c r="H338" s="22">
        <v>36</v>
      </c>
      <c r="I338" s="22">
        <f t="shared" si="216"/>
        <v>87</v>
      </c>
      <c r="J338" s="19">
        <v>30</v>
      </c>
      <c r="K338" s="19">
        <v>3</v>
      </c>
      <c r="L338" s="19">
        <f t="shared" si="217"/>
        <v>90</v>
      </c>
      <c r="M338" s="19">
        <v>186</v>
      </c>
      <c r="N338" s="19">
        <v>162</v>
      </c>
      <c r="O338" s="19">
        <v>199</v>
      </c>
      <c r="P338" s="19">
        <v>184</v>
      </c>
      <c r="Q338" s="19">
        <f t="shared" si="218"/>
        <v>91</v>
      </c>
      <c r="R338" s="19">
        <f t="shared" si="219"/>
        <v>90</v>
      </c>
      <c r="S338" s="19">
        <v>20</v>
      </c>
      <c r="T338" s="19">
        <v>5</v>
      </c>
      <c r="U338" s="19">
        <f t="shared" si="220"/>
        <v>100</v>
      </c>
      <c r="V338" s="19">
        <v>218</v>
      </c>
      <c r="W338" s="23">
        <v>283</v>
      </c>
      <c r="X338" s="20">
        <f t="shared" si="221"/>
        <v>77</v>
      </c>
      <c r="Y338" s="42">
        <f t="shared" si="222"/>
        <v>89</v>
      </c>
      <c r="Z338" s="20">
        <f t="shared" si="223"/>
        <v>89</v>
      </c>
      <c r="AA338" s="19">
        <v>20</v>
      </c>
      <c r="AB338" s="19">
        <v>0</v>
      </c>
      <c r="AC338" s="19">
        <f t="shared" si="224"/>
        <v>0</v>
      </c>
      <c r="AD338" s="19">
        <v>20</v>
      </c>
      <c r="AE338" s="19">
        <v>0</v>
      </c>
      <c r="AF338" s="19">
        <f t="shared" si="225"/>
        <v>0</v>
      </c>
      <c r="AG338" s="19">
        <v>3</v>
      </c>
      <c r="AH338" s="19">
        <v>4</v>
      </c>
      <c r="AI338" s="20">
        <f t="shared" si="226"/>
        <v>75</v>
      </c>
      <c r="AJ338" s="42">
        <f t="shared" si="227"/>
        <v>23</v>
      </c>
      <c r="AK338" s="19">
        <v>251</v>
      </c>
      <c r="AL338" s="19">
        <v>283</v>
      </c>
      <c r="AM338" s="20">
        <f t="shared" si="228"/>
        <v>89</v>
      </c>
      <c r="AN338" s="19">
        <v>267</v>
      </c>
      <c r="AO338" s="19">
        <v>283</v>
      </c>
      <c r="AP338" s="20">
        <f t="shared" si="229"/>
        <v>94</v>
      </c>
      <c r="AQ338" s="19">
        <v>118</v>
      </c>
      <c r="AR338" s="19">
        <v>124</v>
      </c>
      <c r="AS338" s="20">
        <f t="shared" si="230"/>
        <v>95</v>
      </c>
      <c r="AT338" s="20">
        <f t="shared" si="231"/>
        <v>92</v>
      </c>
      <c r="AU338" s="19">
        <v>269</v>
      </c>
      <c r="AV338" s="19">
        <v>283</v>
      </c>
      <c r="AW338" s="20">
        <f t="shared" si="232"/>
        <v>95</v>
      </c>
      <c r="AX338" s="19">
        <v>247</v>
      </c>
      <c r="AY338" s="19">
        <v>283</v>
      </c>
      <c r="AZ338" s="20">
        <f t="shared" si="233"/>
        <v>87</v>
      </c>
      <c r="BA338" s="19">
        <v>264</v>
      </c>
      <c r="BB338" s="19">
        <v>283</v>
      </c>
      <c r="BC338" s="20">
        <f t="shared" si="234"/>
        <v>93</v>
      </c>
      <c r="BD338" s="20">
        <f t="shared" si="235"/>
        <v>92</v>
      </c>
      <c r="BE338" s="20">
        <f t="shared" si="236"/>
        <v>77</v>
      </c>
      <c r="BF338" s="24"/>
      <c r="BG338" s="19">
        <f t="shared" si="237"/>
        <v>282</v>
      </c>
      <c r="BH338" s="19">
        <f t="shared" si="238"/>
        <v>239</v>
      </c>
      <c r="BI338" s="19">
        <f t="shared" si="239"/>
        <v>332</v>
      </c>
      <c r="BJ338" s="19">
        <f t="shared" si="240"/>
        <v>1</v>
      </c>
      <c r="BK338" s="19">
        <f t="shared" si="241"/>
        <v>223</v>
      </c>
      <c r="BL338" s="19">
        <f t="shared" si="242"/>
        <v>331</v>
      </c>
      <c r="BM338" s="19">
        <f t="shared" si="243"/>
        <v>202</v>
      </c>
      <c r="BN338" s="19">
        <f t="shared" si="244"/>
        <v>339</v>
      </c>
      <c r="BO338" s="19">
        <f t="shared" si="245"/>
        <v>296</v>
      </c>
      <c r="BP338" s="19">
        <f t="shared" si="246"/>
        <v>239</v>
      </c>
      <c r="BQ338" s="19">
        <f t="shared" si="247"/>
        <v>355</v>
      </c>
      <c r="BR338" s="19">
        <f t="shared" si="248"/>
        <v>306</v>
      </c>
      <c r="BS338" s="19">
        <f t="shared" si="249"/>
        <v>244</v>
      </c>
      <c r="BT338" s="19">
        <f t="shared" si="250"/>
        <v>353</v>
      </c>
      <c r="BU338" s="19">
        <f t="shared" si="251"/>
        <v>339</v>
      </c>
      <c r="BV338" s="19">
        <f t="shared" si="252"/>
        <v>310</v>
      </c>
      <c r="BW338" s="19">
        <f t="shared" si="253"/>
        <v>223</v>
      </c>
      <c r="BX338" s="19">
        <f t="shared" si="254"/>
        <v>363</v>
      </c>
      <c r="BY338" s="19">
        <f t="shared" si="255"/>
        <v>259</v>
      </c>
      <c r="BZ338" s="19">
        <f t="shared" si="256"/>
        <v>331</v>
      </c>
      <c r="CA338" s="18">
        <f t="shared" si="215"/>
        <v>77</v>
      </c>
      <c r="CB338" s="19">
        <f t="shared" si="257"/>
        <v>20</v>
      </c>
    </row>
    <row r="339" spans="1:80" s="16" customFormat="1" ht="30" x14ac:dyDescent="0.2">
      <c r="A339" s="21">
        <v>108</v>
      </c>
      <c r="B339" s="34">
        <v>6646009182</v>
      </c>
      <c r="C339" s="5" t="s">
        <v>421</v>
      </c>
      <c r="D339" s="5" t="s">
        <v>145</v>
      </c>
      <c r="E339" s="19">
        <v>8</v>
      </c>
      <c r="F339" s="19">
        <v>36</v>
      </c>
      <c r="G339" s="22">
        <v>9</v>
      </c>
      <c r="H339" s="22">
        <v>36</v>
      </c>
      <c r="I339" s="22">
        <f t="shared" si="216"/>
        <v>94</v>
      </c>
      <c r="J339" s="19">
        <v>30</v>
      </c>
      <c r="K339" s="19">
        <v>4</v>
      </c>
      <c r="L339" s="19">
        <f t="shared" si="217"/>
        <v>100</v>
      </c>
      <c r="M339" s="19">
        <v>40</v>
      </c>
      <c r="N339" s="19">
        <v>42</v>
      </c>
      <c r="O339" s="19">
        <v>40</v>
      </c>
      <c r="P339" s="19">
        <v>55</v>
      </c>
      <c r="Q339" s="19">
        <f t="shared" si="218"/>
        <v>88</v>
      </c>
      <c r="R339" s="19">
        <f t="shared" si="219"/>
        <v>93</v>
      </c>
      <c r="S339" s="19">
        <v>20</v>
      </c>
      <c r="T339" s="19">
        <v>2</v>
      </c>
      <c r="U339" s="19">
        <f t="shared" si="220"/>
        <v>40</v>
      </c>
      <c r="V339" s="19">
        <v>54</v>
      </c>
      <c r="W339" s="23">
        <v>67</v>
      </c>
      <c r="X339" s="20">
        <f t="shared" si="221"/>
        <v>81</v>
      </c>
      <c r="Y339" s="42">
        <f t="shared" si="222"/>
        <v>61</v>
      </c>
      <c r="Z339" s="20">
        <f t="shared" si="223"/>
        <v>61</v>
      </c>
      <c r="AA339" s="19">
        <v>20</v>
      </c>
      <c r="AB339" s="19">
        <v>0</v>
      </c>
      <c r="AC339" s="19">
        <f t="shared" si="224"/>
        <v>0</v>
      </c>
      <c r="AD339" s="19">
        <v>20</v>
      </c>
      <c r="AE339" s="19">
        <v>1</v>
      </c>
      <c r="AF339" s="19">
        <f t="shared" si="225"/>
        <v>20</v>
      </c>
      <c r="AG339" s="19">
        <v>1</v>
      </c>
      <c r="AH339" s="19">
        <v>1</v>
      </c>
      <c r="AI339" s="20">
        <f t="shared" si="226"/>
        <v>100</v>
      </c>
      <c r="AJ339" s="42">
        <f t="shared" si="227"/>
        <v>38</v>
      </c>
      <c r="AK339" s="19">
        <v>67</v>
      </c>
      <c r="AL339" s="19">
        <v>67</v>
      </c>
      <c r="AM339" s="20">
        <f t="shared" si="228"/>
        <v>100</v>
      </c>
      <c r="AN339" s="19">
        <v>67</v>
      </c>
      <c r="AO339" s="19">
        <v>67</v>
      </c>
      <c r="AP339" s="20">
        <f t="shared" si="229"/>
        <v>100</v>
      </c>
      <c r="AQ339" s="19">
        <v>40</v>
      </c>
      <c r="AR339" s="19">
        <v>67</v>
      </c>
      <c r="AS339" s="20">
        <f t="shared" si="230"/>
        <v>60</v>
      </c>
      <c r="AT339" s="20">
        <f t="shared" si="231"/>
        <v>92</v>
      </c>
      <c r="AU339" s="19">
        <v>67</v>
      </c>
      <c r="AV339" s="19">
        <v>67</v>
      </c>
      <c r="AW339" s="20">
        <f t="shared" si="232"/>
        <v>100</v>
      </c>
      <c r="AX339" s="19">
        <v>67</v>
      </c>
      <c r="AY339" s="19">
        <v>67</v>
      </c>
      <c r="AZ339" s="20">
        <f t="shared" si="233"/>
        <v>100</v>
      </c>
      <c r="BA339" s="19">
        <v>67</v>
      </c>
      <c r="BB339" s="19">
        <v>67</v>
      </c>
      <c r="BC339" s="20">
        <f t="shared" si="234"/>
        <v>100</v>
      </c>
      <c r="BD339" s="20">
        <f t="shared" si="235"/>
        <v>100</v>
      </c>
      <c r="BE339" s="20">
        <f t="shared" si="236"/>
        <v>77</v>
      </c>
      <c r="BF339" s="24"/>
      <c r="BG339" s="19">
        <f t="shared" si="237"/>
        <v>104</v>
      </c>
      <c r="BH339" s="19">
        <f t="shared" si="238"/>
        <v>1</v>
      </c>
      <c r="BI339" s="19">
        <f t="shared" si="239"/>
        <v>354</v>
      </c>
      <c r="BJ339" s="19">
        <f t="shared" si="240"/>
        <v>341</v>
      </c>
      <c r="BK339" s="19">
        <f t="shared" si="241"/>
        <v>349</v>
      </c>
      <c r="BL339" s="19">
        <f t="shared" si="242"/>
        <v>295</v>
      </c>
      <c r="BM339" s="19">
        <f t="shared" si="243"/>
        <v>202</v>
      </c>
      <c r="BN339" s="19">
        <f t="shared" si="244"/>
        <v>269</v>
      </c>
      <c r="BO339" s="19">
        <f t="shared" si="245"/>
        <v>1</v>
      </c>
      <c r="BP339" s="19">
        <f t="shared" si="246"/>
        <v>1</v>
      </c>
      <c r="BQ339" s="19">
        <f t="shared" si="247"/>
        <v>1</v>
      </c>
      <c r="BR339" s="19">
        <f t="shared" si="248"/>
        <v>379</v>
      </c>
      <c r="BS339" s="19">
        <f t="shared" si="249"/>
        <v>1</v>
      </c>
      <c r="BT339" s="19">
        <f t="shared" si="250"/>
        <v>1</v>
      </c>
      <c r="BU339" s="19">
        <f t="shared" si="251"/>
        <v>1</v>
      </c>
      <c r="BV339" s="19">
        <f t="shared" si="252"/>
        <v>239</v>
      </c>
      <c r="BW339" s="19">
        <f t="shared" si="253"/>
        <v>349</v>
      </c>
      <c r="BX339" s="19">
        <f t="shared" si="254"/>
        <v>280</v>
      </c>
      <c r="BY339" s="19">
        <f t="shared" si="255"/>
        <v>259</v>
      </c>
      <c r="BZ339" s="19">
        <f t="shared" si="256"/>
        <v>1</v>
      </c>
      <c r="CA339" s="18">
        <f t="shared" si="215"/>
        <v>77</v>
      </c>
      <c r="CB339" s="19">
        <f t="shared" si="257"/>
        <v>20</v>
      </c>
    </row>
    <row r="340" spans="1:80" s="16" customFormat="1" x14ac:dyDescent="0.2">
      <c r="A340" s="21">
        <v>177</v>
      </c>
      <c r="B340" s="34">
        <v>6604011535</v>
      </c>
      <c r="C340" s="39" t="s">
        <v>501</v>
      </c>
      <c r="D340" s="6" t="s">
        <v>213</v>
      </c>
      <c r="E340" s="19">
        <v>7</v>
      </c>
      <c r="F340" s="19">
        <v>36</v>
      </c>
      <c r="G340" s="22">
        <v>9</v>
      </c>
      <c r="H340" s="22">
        <v>36</v>
      </c>
      <c r="I340" s="22">
        <f t="shared" si="216"/>
        <v>89</v>
      </c>
      <c r="J340" s="19">
        <v>30</v>
      </c>
      <c r="K340" s="19">
        <v>4</v>
      </c>
      <c r="L340" s="19">
        <f t="shared" si="217"/>
        <v>100</v>
      </c>
      <c r="M340" s="19">
        <v>114</v>
      </c>
      <c r="N340" s="19">
        <v>96</v>
      </c>
      <c r="O340" s="19">
        <v>127</v>
      </c>
      <c r="P340" s="19">
        <v>114</v>
      </c>
      <c r="Q340" s="19">
        <f t="shared" si="218"/>
        <v>87</v>
      </c>
      <c r="R340" s="19">
        <f t="shared" si="219"/>
        <v>92</v>
      </c>
      <c r="S340" s="19">
        <v>20</v>
      </c>
      <c r="T340" s="19">
        <v>5</v>
      </c>
      <c r="U340" s="19">
        <f t="shared" si="220"/>
        <v>100</v>
      </c>
      <c r="V340" s="19">
        <v>90</v>
      </c>
      <c r="W340" s="23">
        <v>141</v>
      </c>
      <c r="X340" s="20">
        <f t="shared" si="221"/>
        <v>64</v>
      </c>
      <c r="Y340" s="42">
        <f t="shared" si="222"/>
        <v>82</v>
      </c>
      <c r="Z340" s="20">
        <f t="shared" si="223"/>
        <v>82</v>
      </c>
      <c r="AA340" s="19">
        <v>20</v>
      </c>
      <c r="AB340" s="19">
        <v>1</v>
      </c>
      <c r="AC340" s="19">
        <f t="shared" si="224"/>
        <v>20</v>
      </c>
      <c r="AD340" s="19">
        <v>20</v>
      </c>
      <c r="AE340" s="19">
        <v>3</v>
      </c>
      <c r="AF340" s="19">
        <f t="shared" si="225"/>
        <v>60</v>
      </c>
      <c r="AG340" s="19">
        <v>1</v>
      </c>
      <c r="AH340" s="19">
        <v>2</v>
      </c>
      <c r="AI340" s="20">
        <f t="shared" si="226"/>
        <v>50</v>
      </c>
      <c r="AJ340" s="42">
        <f t="shared" si="227"/>
        <v>45</v>
      </c>
      <c r="AK340" s="19">
        <v>68</v>
      </c>
      <c r="AL340" s="19">
        <v>141</v>
      </c>
      <c r="AM340" s="20">
        <f t="shared" si="228"/>
        <v>48</v>
      </c>
      <c r="AN340" s="19">
        <v>135</v>
      </c>
      <c r="AO340" s="19">
        <v>141</v>
      </c>
      <c r="AP340" s="20">
        <f t="shared" si="229"/>
        <v>96</v>
      </c>
      <c r="AQ340" s="19">
        <v>87</v>
      </c>
      <c r="AR340" s="19">
        <v>91</v>
      </c>
      <c r="AS340" s="20">
        <f t="shared" si="230"/>
        <v>96</v>
      </c>
      <c r="AT340" s="20">
        <f t="shared" si="231"/>
        <v>77</v>
      </c>
      <c r="AU340" s="19">
        <v>108</v>
      </c>
      <c r="AV340" s="19">
        <v>141</v>
      </c>
      <c r="AW340" s="20">
        <f t="shared" si="232"/>
        <v>77</v>
      </c>
      <c r="AX340" s="19">
        <v>129</v>
      </c>
      <c r="AY340" s="19">
        <v>141</v>
      </c>
      <c r="AZ340" s="20">
        <f t="shared" si="233"/>
        <v>91</v>
      </c>
      <c r="BA340" s="19">
        <v>131</v>
      </c>
      <c r="BB340" s="19">
        <v>141</v>
      </c>
      <c r="BC340" s="20">
        <f t="shared" si="234"/>
        <v>93</v>
      </c>
      <c r="BD340" s="20">
        <f t="shared" si="235"/>
        <v>88</v>
      </c>
      <c r="BE340" s="20">
        <f t="shared" si="236"/>
        <v>77</v>
      </c>
      <c r="BF340" s="24"/>
      <c r="BG340" s="19">
        <f t="shared" si="237"/>
        <v>258</v>
      </c>
      <c r="BH340" s="19">
        <f t="shared" si="238"/>
        <v>1</v>
      </c>
      <c r="BI340" s="19">
        <f t="shared" si="239"/>
        <v>363</v>
      </c>
      <c r="BJ340" s="19">
        <f t="shared" si="240"/>
        <v>1</v>
      </c>
      <c r="BK340" s="19">
        <f t="shared" si="241"/>
        <v>297</v>
      </c>
      <c r="BL340" s="19">
        <f t="shared" si="242"/>
        <v>373</v>
      </c>
      <c r="BM340" s="19">
        <f t="shared" si="243"/>
        <v>117</v>
      </c>
      <c r="BN340" s="19">
        <f t="shared" si="244"/>
        <v>92</v>
      </c>
      <c r="BO340" s="19">
        <f t="shared" si="245"/>
        <v>343</v>
      </c>
      <c r="BP340" s="19">
        <f t="shared" si="246"/>
        <v>360</v>
      </c>
      <c r="BQ340" s="19">
        <f t="shared" si="247"/>
        <v>306</v>
      </c>
      <c r="BR340" s="19">
        <f t="shared" si="248"/>
        <v>270</v>
      </c>
      <c r="BS340" s="19">
        <f t="shared" si="249"/>
        <v>372</v>
      </c>
      <c r="BT340" s="19">
        <f t="shared" si="250"/>
        <v>303</v>
      </c>
      <c r="BU340" s="19">
        <f t="shared" si="251"/>
        <v>339</v>
      </c>
      <c r="BV340" s="19">
        <f t="shared" si="252"/>
        <v>268</v>
      </c>
      <c r="BW340" s="19">
        <f t="shared" si="253"/>
        <v>297</v>
      </c>
      <c r="BX340" s="19">
        <f t="shared" si="254"/>
        <v>240</v>
      </c>
      <c r="BY340" s="19">
        <f t="shared" si="255"/>
        <v>360</v>
      </c>
      <c r="BZ340" s="19">
        <f t="shared" si="256"/>
        <v>365</v>
      </c>
      <c r="CA340" s="18">
        <f t="shared" si="215"/>
        <v>77</v>
      </c>
      <c r="CB340" s="19">
        <f t="shared" si="257"/>
        <v>20</v>
      </c>
    </row>
    <row r="341" spans="1:80" s="16" customFormat="1" x14ac:dyDescent="0.2">
      <c r="A341" s="21">
        <v>182</v>
      </c>
      <c r="B341" s="36">
        <v>6628009662</v>
      </c>
      <c r="C341" s="5" t="s">
        <v>434</v>
      </c>
      <c r="D341" s="5" t="s">
        <v>218</v>
      </c>
      <c r="E341" s="19">
        <v>11</v>
      </c>
      <c r="F341" s="19">
        <v>34</v>
      </c>
      <c r="G341" s="22">
        <v>11</v>
      </c>
      <c r="H341" s="22">
        <v>38</v>
      </c>
      <c r="I341" s="22">
        <f t="shared" si="216"/>
        <v>95</v>
      </c>
      <c r="J341" s="19">
        <v>30</v>
      </c>
      <c r="K341" s="19">
        <v>0</v>
      </c>
      <c r="L341" s="19">
        <f t="shared" si="217"/>
        <v>0</v>
      </c>
      <c r="M341" s="19">
        <v>171</v>
      </c>
      <c r="N341" s="19">
        <v>148</v>
      </c>
      <c r="O341" s="19">
        <v>172</v>
      </c>
      <c r="P341" s="19">
        <v>154</v>
      </c>
      <c r="Q341" s="19">
        <f t="shared" si="218"/>
        <v>98</v>
      </c>
      <c r="R341" s="19">
        <f t="shared" si="219"/>
        <v>68</v>
      </c>
      <c r="S341" s="19">
        <v>20</v>
      </c>
      <c r="T341" s="19">
        <v>3</v>
      </c>
      <c r="U341" s="19">
        <f t="shared" si="220"/>
        <v>60</v>
      </c>
      <c r="V341" s="19">
        <v>177</v>
      </c>
      <c r="W341" s="23">
        <v>194</v>
      </c>
      <c r="X341" s="20">
        <f t="shared" si="221"/>
        <v>91</v>
      </c>
      <c r="Y341" s="42">
        <f t="shared" si="222"/>
        <v>76</v>
      </c>
      <c r="Z341" s="20">
        <f t="shared" si="223"/>
        <v>76</v>
      </c>
      <c r="AA341" s="19">
        <v>20</v>
      </c>
      <c r="AB341" s="19">
        <v>0</v>
      </c>
      <c r="AC341" s="19">
        <f t="shared" si="224"/>
        <v>0</v>
      </c>
      <c r="AD341" s="19">
        <v>20</v>
      </c>
      <c r="AE341" s="19">
        <v>3</v>
      </c>
      <c r="AF341" s="19">
        <f t="shared" si="225"/>
        <v>60</v>
      </c>
      <c r="AG341" s="19">
        <v>20</v>
      </c>
      <c r="AH341" s="19">
        <v>21</v>
      </c>
      <c r="AI341" s="20">
        <f t="shared" si="226"/>
        <v>95</v>
      </c>
      <c r="AJ341" s="42">
        <f t="shared" si="227"/>
        <v>53</v>
      </c>
      <c r="AK341" s="19">
        <v>172</v>
      </c>
      <c r="AL341" s="19">
        <v>194</v>
      </c>
      <c r="AM341" s="20">
        <f t="shared" si="228"/>
        <v>89</v>
      </c>
      <c r="AN341" s="19">
        <v>193</v>
      </c>
      <c r="AO341" s="19">
        <v>194</v>
      </c>
      <c r="AP341" s="20">
        <f t="shared" si="229"/>
        <v>99</v>
      </c>
      <c r="AQ341" s="19">
        <v>140</v>
      </c>
      <c r="AR341" s="19">
        <v>154</v>
      </c>
      <c r="AS341" s="20">
        <f t="shared" si="230"/>
        <v>91</v>
      </c>
      <c r="AT341" s="20">
        <f t="shared" si="231"/>
        <v>93</v>
      </c>
      <c r="AU341" s="19">
        <v>180</v>
      </c>
      <c r="AV341" s="19">
        <v>194</v>
      </c>
      <c r="AW341" s="20">
        <f t="shared" si="232"/>
        <v>93</v>
      </c>
      <c r="AX341" s="19">
        <v>193</v>
      </c>
      <c r="AY341" s="19">
        <v>194</v>
      </c>
      <c r="AZ341" s="20">
        <f t="shared" si="233"/>
        <v>99</v>
      </c>
      <c r="BA341" s="19">
        <v>189</v>
      </c>
      <c r="BB341" s="19">
        <v>194</v>
      </c>
      <c r="BC341" s="20">
        <f t="shared" si="234"/>
        <v>97</v>
      </c>
      <c r="BD341" s="20">
        <f t="shared" si="235"/>
        <v>96</v>
      </c>
      <c r="BE341" s="20">
        <f t="shared" si="236"/>
        <v>77</v>
      </c>
      <c r="BF341" s="24"/>
      <c r="BG341" s="19">
        <f t="shared" si="237"/>
        <v>41</v>
      </c>
      <c r="BH341" s="19">
        <f t="shared" si="238"/>
        <v>378</v>
      </c>
      <c r="BI341" s="19">
        <f t="shared" si="239"/>
        <v>94</v>
      </c>
      <c r="BJ341" s="19">
        <f t="shared" si="240"/>
        <v>319</v>
      </c>
      <c r="BK341" s="19">
        <f t="shared" si="241"/>
        <v>322</v>
      </c>
      <c r="BL341" s="19">
        <f t="shared" si="242"/>
        <v>138</v>
      </c>
      <c r="BM341" s="19">
        <f t="shared" si="243"/>
        <v>202</v>
      </c>
      <c r="BN341" s="19">
        <f t="shared" si="244"/>
        <v>92</v>
      </c>
      <c r="BO341" s="19">
        <f t="shared" si="245"/>
        <v>197</v>
      </c>
      <c r="BP341" s="19">
        <f t="shared" si="246"/>
        <v>239</v>
      </c>
      <c r="BQ341" s="19">
        <f t="shared" si="247"/>
        <v>112</v>
      </c>
      <c r="BR341" s="19">
        <f t="shared" si="248"/>
        <v>358</v>
      </c>
      <c r="BS341" s="19">
        <f t="shared" si="249"/>
        <v>283</v>
      </c>
      <c r="BT341" s="19">
        <f t="shared" si="250"/>
        <v>54</v>
      </c>
      <c r="BU341" s="19">
        <f t="shared" si="251"/>
        <v>223</v>
      </c>
      <c r="BV341" s="19">
        <f t="shared" si="252"/>
        <v>378</v>
      </c>
      <c r="BW341" s="19">
        <f t="shared" si="253"/>
        <v>322</v>
      </c>
      <c r="BX341" s="19">
        <f t="shared" si="254"/>
        <v>170</v>
      </c>
      <c r="BY341" s="19">
        <f t="shared" si="255"/>
        <v>240</v>
      </c>
      <c r="BZ341" s="19">
        <f t="shared" si="256"/>
        <v>215</v>
      </c>
      <c r="CA341" s="18">
        <f t="shared" si="215"/>
        <v>77</v>
      </c>
      <c r="CB341" s="19">
        <f t="shared" si="257"/>
        <v>20</v>
      </c>
    </row>
    <row r="342" spans="1:80" s="16" customFormat="1" x14ac:dyDescent="0.2">
      <c r="A342" s="21">
        <v>283</v>
      </c>
      <c r="B342" s="34">
        <v>6603011740</v>
      </c>
      <c r="C342" s="39" t="s">
        <v>494</v>
      </c>
      <c r="D342" s="5" t="s">
        <v>317</v>
      </c>
      <c r="E342" s="19">
        <v>10</v>
      </c>
      <c r="F342" s="19">
        <v>36</v>
      </c>
      <c r="G342" s="22">
        <v>11</v>
      </c>
      <c r="H342" s="22">
        <v>38</v>
      </c>
      <c r="I342" s="22">
        <f t="shared" si="216"/>
        <v>93</v>
      </c>
      <c r="J342" s="19">
        <v>30</v>
      </c>
      <c r="K342" s="19">
        <v>4</v>
      </c>
      <c r="L342" s="19">
        <f t="shared" si="217"/>
        <v>100</v>
      </c>
      <c r="M342" s="19">
        <v>101</v>
      </c>
      <c r="N342" s="19">
        <v>74</v>
      </c>
      <c r="O342" s="19">
        <v>101</v>
      </c>
      <c r="P342" s="19">
        <v>74</v>
      </c>
      <c r="Q342" s="19">
        <f t="shared" si="218"/>
        <v>100</v>
      </c>
      <c r="R342" s="19">
        <f t="shared" si="219"/>
        <v>98</v>
      </c>
      <c r="S342" s="19">
        <v>20</v>
      </c>
      <c r="T342" s="19">
        <v>4</v>
      </c>
      <c r="U342" s="19">
        <f t="shared" si="220"/>
        <v>80</v>
      </c>
      <c r="V342" s="19">
        <v>96</v>
      </c>
      <c r="W342" s="23">
        <v>113</v>
      </c>
      <c r="X342" s="20">
        <f t="shared" si="221"/>
        <v>85</v>
      </c>
      <c r="Y342" s="42">
        <f t="shared" si="222"/>
        <v>83</v>
      </c>
      <c r="Z342" s="20">
        <f t="shared" si="223"/>
        <v>83</v>
      </c>
      <c r="AA342" s="19">
        <v>20</v>
      </c>
      <c r="AB342" s="19">
        <v>0</v>
      </c>
      <c r="AC342" s="19">
        <f t="shared" si="224"/>
        <v>0</v>
      </c>
      <c r="AD342" s="19">
        <v>20</v>
      </c>
      <c r="AE342" s="19">
        <v>0</v>
      </c>
      <c r="AF342" s="19">
        <f t="shared" si="225"/>
        <v>0</v>
      </c>
      <c r="AG342" s="19">
        <v>3</v>
      </c>
      <c r="AH342" s="19">
        <v>8</v>
      </c>
      <c r="AI342" s="20">
        <f t="shared" si="226"/>
        <v>38</v>
      </c>
      <c r="AJ342" s="42">
        <f t="shared" si="227"/>
        <v>11</v>
      </c>
      <c r="AK342" s="19">
        <v>108</v>
      </c>
      <c r="AL342" s="19">
        <v>113</v>
      </c>
      <c r="AM342" s="20">
        <f t="shared" si="228"/>
        <v>96</v>
      </c>
      <c r="AN342" s="19">
        <v>106</v>
      </c>
      <c r="AO342" s="19">
        <v>113</v>
      </c>
      <c r="AP342" s="20">
        <f t="shared" si="229"/>
        <v>94</v>
      </c>
      <c r="AQ342" s="19">
        <v>71</v>
      </c>
      <c r="AR342" s="19">
        <v>73</v>
      </c>
      <c r="AS342" s="20">
        <f t="shared" si="230"/>
        <v>97</v>
      </c>
      <c r="AT342" s="20">
        <f t="shared" si="231"/>
        <v>95</v>
      </c>
      <c r="AU342" s="19">
        <v>108</v>
      </c>
      <c r="AV342" s="19">
        <v>113</v>
      </c>
      <c r="AW342" s="20">
        <f t="shared" si="232"/>
        <v>96</v>
      </c>
      <c r="AX342" s="19">
        <v>108</v>
      </c>
      <c r="AY342" s="19">
        <v>113</v>
      </c>
      <c r="AZ342" s="20">
        <f t="shared" si="233"/>
        <v>96</v>
      </c>
      <c r="BA342" s="19">
        <v>108</v>
      </c>
      <c r="BB342" s="19">
        <v>113</v>
      </c>
      <c r="BC342" s="20">
        <f t="shared" si="234"/>
        <v>96</v>
      </c>
      <c r="BD342" s="20">
        <f t="shared" si="235"/>
        <v>96</v>
      </c>
      <c r="BE342" s="20">
        <f t="shared" si="236"/>
        <v>77</v>
      </c>
      <c r="BF342" s="24"/>
      <c r="BG342" s="19">
        <f t="shared" si="237"/>
        <v>127</v>
      </c>
      <c r="BH342" s="19">
        <f t="shared" si="238"/>
        <v>1</v>
      </c>
      <c r="BI342" s="19">
        <f t="shared" si="239"/>
        <v>1</v>
      </c>
      <c r="BJ342" s="19">
        <f t="shared" si="240"/>
        <v>253</v>
      </c>
      <c r="BK342" s="19">
        <f t="shared" si="241"/>
        <v>285</v>
      </c>
      <c r="BL342" s="19">
        <f t="shared" si="242"/>
        <v>232</v>
      </c>
      <c r="BM342" s="19">
        <f t="shared" si="243"/>
        <v>202</v>
      </c>
      <c r="BN342" s="19">
        <f t="shared" si="244"/>
        <v>339</v>
      </c>
      <c r="BO342" s="19">
        <f t="shared" si="245"/>
        <v>362</v>
      </c>
      <c r="BP342" s="19">
        <f t="shared" si="246"/>
        <v>123</v>
      </c>
      <c r="BQ342" s="19">
        <f t="shared" si="247"/>
        <v>355</v>
      </c>
      <c r="BR342" s="19">
        <f t="shared" si="248"/>
        <v>233</v>
      </c>
      <c r="BS342" s="19">
        <f t="shared" si="249"/>
        <v>203</v>
      </c>
      <c r="BT342" s="19">
        <f t="shared" si="250"/>
        <v>153</v>
      </c>
      <c r="BU342" s="19">
        <f t="shared" si="251"/>
        <v>270</v>
      </c>
      <c r="BV342" s="19">
        <f t="shared" si="252"/>
        <v>18</v>
      </c>
      <c r="BW342" s="19">
        <f t="shared" si="253"/>
        <v>285</v>
      </c>
      <c r="BX342" s="19">
        <f t="shared" si="254"/>
        <v>373</v>
      </c>
      <c r="BY342" s="19">
        <f t="shared" si="255"/>
        <v>199</v>
      </c>
      <c r="BZ342" s="19">
        <f t="shared" si="256"/>
        <v>215</v>
      </c>
      <c r="CA342" s="18">
        <f t="shared" si="215"/>
        <v>77</v>
      </c>
      <c r="CB342" s="19">
        <f t="shared" si="257"/>
        <v>20</v>
      </c>
    </row>
    <row r="343" spans="1:80" s="16" customFormat="1" ht="45" x14ac:dyDescent="0.2">
      <c r="A343" s="21">
        <v>29</v>
      </c>
      <c r="B343" s="34">
        <v>6663028347</v>
      </c>
      <c r="C343" s="5" t="s">
        <v>504</v>
      </c>
      <c r="D343" s="5" t="s">
        <v>66</v>
      </c>
      <c r="E343" s="19">
        <v>11</v>
      </c>
      <c r="F343" s="19">
        <v>37</v>
      </c>
      <c r="G343" s="22">
        <v>11</v>
      </c>
      <c r="H343" s="22">
        <v>37</v>
      </c>
      <c r="I343" s="22">
        <f t="shared" si="216"/>
        <v>100</v>
      </c>
      <c r="J343" s="19">
        <v>30</v>
      </c>
      <c r="K343" s="19">
        <v>3</v>
      </c>
      <c r="L343" s="19">
        <f t="shared" si="217"/>
        <v>90</v>
      </c>
      <c r="M343" s="19">
        <v>84</v>
      </c>
      <c r="N343" s="19">
        <v>80</v>
      </c>
      <c r="O343" s="19">
        <v>87</v>
      </c>
      <c r="P343" s="19">
        <v>87</v>
      </c>
      <c r="Q343" s="19">
        <f t="shared" si="218"/>
        <v>94</v>
      </c>
      <c r="R343" s="19">
        <f t="shared" si="219"/>
        <v>95</v>
      </c>
      <c r="S343" s="19">
        <v>20</v>
      </c>
      <c r="T343" s="19">
        <v>5</v>
      </c>
      <c r="U343" s="19">
        <f t="shared" si="220"/>
        <v>100</v>
      </c>
      <c r="V343" s="19">
        <v>78</v>
      </c>
      <c r="W343" s="23">
        <v>99</v>
      </c>
      <c r="X343" s="20">
        <f t="shared" si="221"/>
        <v>79</v>
      </c>
      <c r="Y343" s="42">
        <f t="shared" si="222"/>
        <v>90</v>
      </c>
      <c r="Z343" s="20">
        <f t="shared" si="223"/>
        <v>90</v>
      </c>
      <c r="AA343" s="19">
        <v>20</v>
      </c>
      <c r="AB343" s="19">
        <v>0</v>
      </c>
      <c r="AC343" s="19">
        <f t="shared" si="224"/>
        <v>0</v>
      </c>
      <c r="AD343" s="19">
        <v>20</v>
      </c>
      <c r="AE343" s="19">
        <v>0</v>
      </c>
      <c r="AF343" s="19">
        <f t="shared" si="225"/>
        <v>0</v>
      </c>
      <c r="AG343" s="19">
        <v>2</v>
      </c>
      <c r="AH343" s="19">
        <v>3</v>
      </c>
      <c r="AI343" s="20">
        <f t="shared" si="226"/>
        <v>67</v>
      </c>
      <c r="AJ343" s="42">
        <f t="shared" si="227"/>
        <v>20</v>
      </c>
      <c r="AK343" s="19">
        <v>57</v>
      </c>
      <c r="AL343" s="19">
        <v>99</v>
      </c>
      <c r="AM343" s="20">
        <f t="shared" si="228"/>
        <v>58</v>
      </c>
      <c r="AN343" s="19">
        <v>97</v>
      </c>
      <c r="AO343" s="19">
        <v>99</v>
      </c>
      <c r="AP343" s="20">
        <f t="shared" si="229"/>
        <v>98</v>
      </c>
      <c r="AQ343" s="19">
        <v>73</v>
      </c>
      <c r="AR343" s="19">
        <v>73</v>
      </c>
      <c r="AS343" s="20">
        <f t="shared" si="230"/>
        <v>100</v>
      </c>
      <c r="AT343" s="20">
        <f t="shared" si="231"/>
        <v>82</v>
      </c>
      <c r="AU343" s="19">
        <v>86</v>
      </c>
      <c r="AV343" s="19">
        <v>99</v>
      </c>
      <c r="AW343" s="20">
        <f t="shared" si="232"/>
        <v>87</v>
      </c>
      <c r="AX343" s="19">
        <v>95</v>
      </c>
      <c r="AY343" s="19">
        <v>99</v>
      </c>
      <c r="AZ343" s="20">
        <f t="shared" si="233"/>
        <v>96</v>
      </c>
      <c r="BA343" s="19">
        <v>98</v>
      </c>
      <c r="BB343" s="19">
        <v>99</v>
      </c>
      <c r="BC343" s="20">
        <f t="shared" si="234"/>
        <v>99</v>
      </c>
      <c r="BD343" s="20">
        <f t="shared" si="235"/>
        <v>95</v>
      </c>
      <c r="BE343" s="20">
        <f t="shared" si="236"/>
        <v>76</v>
      </c>
      <c r="BF343" s="24"/>
      <c r="BG343" s="19">
        <f t="shared" si="237"/>
        <v>1</v>
      </c>
      <c r="BH343" s="19">
        <f t="shared" si="238"/>
        <v>239</v>
      </c>
      <c r="BI343" s="19">
        <f t="shared" si="239"/>
        <v>272</v>
      </c>
      <c r="BJ343" s="19">
        <f t="shared" si="240"/>
        <v>1</v>
      </c>
      <c r="BK343" s="19">
        <f t="shared" si="241"/>
        <v>204</v>
      </c>
      <c r="BL343" s="19">
        <f t="shared" si="242"/>
        <v>314</v>
      </c>
      <c r="BM343" s="19">
        <f t="shared" si="243"/>
        <v>202</v>
      </c>
      <c r="BN343" s="19">
        <f t="shared" si="244"/>
        <v>339</v>
      </c>
      <c r="BO343" s="19">
        <f t="shared" si="245"/>
        <v>320</v>
      </c>
      <c r="BP343" s="19">
        <f t="shared" si="246"/>
        <v>341</v>
      </c>
      <c r="BQ343" s="19">
        <f t="shared" si="247"/>
        <v>198</v>
      </c>
      <c r="BR343" s="19">
        <f t="shared" si="248"/>
        <v>1</v>
      </c>
      <c r="BS343" s="19">
        <f t="shared" si="249"/>
        <v>335</v>
      </c>
      <c r="BT343" s="19">
        <f t="shared" si="250"/>
        <v>153</v>
      </c>
      <c r="BU343" s="19">
        <f t="shared" si="251"/>
        <v>97</v>
      </c>
      <c r="BV343" s="19">
        <f t="shared" si="252"/>
        <v>142</v>
      </c>
      <c r="BW343" s="19">
        <f t="shared" si="253"/>
        <v>204</v>
      </c>
      <c r="BX343" s="19">
        <f t="shared" si="254"/>
        <v>368</v>
      </c>
      <c r="BY343" s="19">
        <f t="shared" si="255"/>
        <v>336</v>
      </c>
      <c r="BZ343" s="19">
        <f t="shared" si="256"/>
        <v>259</v>
      </c>
      <c r="CA343" s="18">
        <f t="shared" si="215"/>
        <v>76</v>
      </c>
      <c r="CB343" s="19">
        <f t="shared" si="257"/>
        <v>21</v>
      </c>
    </row>
    <row r="344" spans="1:80" s="16" customFormat="1" ht="45" x14ac:dyDescent="0.2">
      <c r="A344" s="21">
        <v>77</v>
      </c>
      <c r="B344" s="34">
        <v>6662069781</v>
      </c>
      <c r="C344" s="5" t="s">
        <v>504</v>
      </c>
      <c r="D344" s="5" t="s">
        <v>114</v>
      </c>
      <c r="E344" s="19">
        <v>10</v>
      </c>
      <c r="F344" s="19">
        <v>38</v>
      </c>
      <c r="G344" s="22">
        <v>11</v>
      </c>
      <c r="H344" s="22">
        <v>38</v>
      </c>
      <c r="I344" s="22">
        <f t="shared" si="216"/>
        <v>95</v>
      </c>
      <c r="J344" s="19">
        <v>30</v>
      </c>
      <c r="K344" s="19">
        <v>2</v>
      </c>
      <c r="L344" s="19">
        <f t="shared" si="217"/>
        <v>60</v>
      </c>
      <c r="M344" s="19">
        <v>50</v>
      </c>
      <c r="N344" s="19">
        <v>51</v>
      </c>
      <c r="O344" s="19">
        <v>52</v>
      </c>
      <c r="P344" s="19">
        <v>53</v>
      </c>
      <c r="Q344" s="19">
        <f t="shared" si="218"/>
        <v>96</v>
      </c>
      <c r="R344" s="19">
        <f t="shared" si="219"/>
        <v>85</v>
      </c>
      <c r="S344" s="19">
        <v>20</v>
      </c>
      <c r="T344" s="19">
        <v>3</v>
      </c>
      <c r="U344" s="19">
        <f t="shared" si="220"/>
        <v>60</v>
      </c>
      <c r="V344" s="19">
        <v>51</v>
      </c>
      <c r="W344" s="23">
        <v>60</v>
      </c>
      <c r="X344" s="20">
        <f t="shared" si="221"/>
        <v>85</v>
      </c>
      <c r="Y344" s="42">
        <f t="shared" si="222"/>
        <v>73</v>
      </c>
      <c r="Z344" s="20">
        <f t="shared" si="223"/>
        <v>73</v>
      </c>
      <c r="AA344" s="19">
        <v>20</v>
      </c>
      <c r="AB344" s="19">
        <v>0</v>
      </c>
      <c r="AC344" s="19">
        <f t="shared" si="224"/>
        <v>0</v>
      </c>
      <c r="AD344" s="19">
        <v>20</v>
      </c>
      <c r="AE344" s="19">
        <v>0</v>
      </c>
      <c r="AF344" s="19">
        <f t="shared" si="225"/>
        <v>0</v>
      </c>
      <c r="AG344" s="19">
        <v>1</v>
      </c>
      <c r="AH344" s="19">
        <v>1</v>
      </c>
      <c r="AI344" s="20">
        <f t="shared" si="226"/>
        <v>100</v>
      </c>
      <c r="AJ344" s="42">
        <f t="shared" si="227"/>
        <v>30</v>
      </c>
      <c r="AK344" s="19">
        <v>57</v>
      </c>
      <c r="AL344" s="19">
        <v>60</v>
      </c>
      <c r="AM344" s="20">
        <f t="shared" si="228"/>
        <v>95</v>
      </c>
      <c r="AN344" s="19">
        <v>59</v>
      </c>
      <c r="AO344" s="19">
        <v>60</v>
      </c>
      <c r="AP344" s="20">
        <f t="shared" si="229"/>
        <v>98</v>
      </c>
      <c r="AQ344" s="19">
        <v>35</v>
      </c>
      <c r="AR344" s="19">
        <v>38</v>
      </c>
      <c r="AS344" s="20">
        <f t="shared" si="230"/>
        <v>92</v>
      </c>
      <c r="AT344" s="20">
        <f t="shared" si="231"/>
        <v>96</v>
      </c>
      <c r="AU344" s="19">
        <v>56</v>
      </c>
      <c r="AV344" s="19">
        <v>60</v>
      </c>
      <c r="AW344" s="20">
        <f t="shared" si="232"/>
        <v>93</v>
      </c>
      <c r="AX344" s="19">
        <v>57</v>
      </c>
      <c r="AY344" s="19">
        <v>60</v>
      </c>
      <c r="AZ344" s="20">
        <f t="shared" si="233"/>
        <v>95</v>
      </c>
      <c r="BA344" s="19">
        <v>57</v>
      </c>
      <c r="BB344" s="19">
        <v>60</v>
      </c>
      <c r="BC344" s="20">
        <f t="shared" si="234"/>
        <v>95</v>
      </c>
      <c r="BD344" s="20">
        <f t="shared" si="235"/>
        <v>94</v>
      </c>
      <c r="BE344" s="20">
        <f t="shared" si="236"/>
        <v>76</v>
      </c>
      <c r="BF344" s="24"/>
      <c r="BG344" s="19">
        <f t="shared" si="237"/>
        <v>41</v>
      </c>
      <c r="BH344" s="19">
        <f t="shared" si="238"/>
        <v>355</v>
      </c>
      <c r="BI344" s="19">
        <f t="shared" si="239"/>
        <v>181</v>
      </c>
      <c r="BJ344" s="19">
        <f t="shared" si="240"/>
        <v>319</v>
      </c>
      <c r="BK344" s="19">
        <f t="shared" si="241"/>
        <v>329</v>
      </c>
      <c r="BL344" s="19">
        <f t="shared" si="242"/>
        <v>232</v>
      </c>
      <c r="BM344" s="19">
        <f t="shared" si="243"/>
        <v>202</v>
      </c>
      <c r="BN344" s="19">
        <f t="shared" si="244"/>
        <v>339</v>
      </c>
      <c r="BO344" s="19">
        <f t="shared" si="245"/>
        <v>1</v>
      </c>
      <c r="BP344" s="19">
        <f t="shared" si="246"/>
        <v>151</v>
      </c>
      <c r="BQ344" s="19">
        <f t="shared" si="247"/>
        <v>198</v>
      </c>
      <c r="BR344" s="19">
        <f t="shared" si="248"/>
        <v>347</v>
      </c>
      <c r="BS344" s="19">
        <f t="shared" si="249"/>
        <v>283</v>
      </c>
      <c r="BT344" s="19">
        <f t="shared" si="250"/>
        <v>192</v>
      </c>
      <c r="BU344" s="19">
        <f t="shared" si="251"/>
        <v>309</v>
      </c>
      <c r="BV344" s="19">
        <f t="shared" si="252"/>
        <v>343</v>
      </c>
      <c r="BW344" s="19">
        <f t="shared" si="253"/>
        <v>329</v>
      </c>
      <c r="BX344" s="19">
        <f t="shared" si="254"/>
        <v>331</v>
      </c>
      <c r="BY344" s="19">
        <f t="shared" si="255"/>
        <v>160</v>
      </c>
      <c r="BZ344" s="19">
        <f t="shared" si="256"/>
        <v>284</v>
      </c>
      <c r="CA344" s="18">
        <f t="shared" si="215"/>
        <v>76</v>
      </c>
      <c r="CB344" s="19">
        <f t="shared" si="257"/>
        <v>21</v>
      </c>
    </row>
    <row r="345" spans="1:80" s="16" customFormat="1" ht="30" x14ac:dyDescent="0.2">
      <c r="A345" s="21">
        <v>168</v>
      </c>
      <c r="B345" s="34">
        <v>6633020189</v>
      </c>
      <c r="C345" s="5" t="s">
        <v>433</v>
      </c>
      <c r="D345" s="5" t="s">
        <v>205</v>
      </c>
      <c r="E345" s="19">
        <v>7</v>
      </c>
      <c r="F345" s="19">
        <v>36</v>
      </c>
      <c r="G345" s="22">
        <v>9</v>
      </c>
      <c r="H345" s="22">
        <v>36</v>
      </c>
      <c r="I345" s="22">
        <f t="shared" si="216"/>
        <v>89</v>
      </c>
      <c r="J345" s="19">
        <v>30</v>
      </c>
      <c r="K345" s="19">
        <v>2</v>
      </c>
      <c r="L345" s="19">
        <f t="shared" si="217"/>
        <v>60</v>
      </c>
      <c r="M345" s="19">
        <v>26</v>
      </c>
      <c r="N345" s="19">
        <v>25</v>
      </c>
      <c r="O345" s="19">
        <v>26</v>
      </c>
      <c r="P345" s="19">
        <v>25</v>
      </c>
      <c r="Q345" s="19">
        <f t="shared" si="218"/>
        <v>100</v>
      </c>
      <c r="R345" s="19">
        <f t="shared" si="219"/>
        <v>85</v>
      </c>
      <c r="S345" s="19">
        <v>20</v>
      </c>
      <c r="T345" s="19">
        <v>2</v>
      </c>
      <c r="U345" s="19">
        <f t="shared" si="220"/>
        <v>40</v>
      </c>
      <c r="V345" s="19">
        <v>27</v>
      </c>
      <c r="W345" s="23">
        <v>27</v>
      </c>
      <c r="X345" s="20">
        <f t="shared" si="221"/>
        <v>100</v>
      </c>
      <c r="Y345" s="42">
        <f t="shared" si="222"/>
        <v>70</v>
      </c>
      <c r="Z345" s="20">
        <f t="shared" si="223"/>
        <v>70</v>
      </c>
      <c r="AA345" s="19">
        <v>20</v>
      </c>
      <c r="AB345" s="19">
        <v>0</v>
      </c>
      <c r="AC345" s="19">
        <f t="shared" si="224"/>
        <v>0</v>
      </c>
      <c r="AD345" s="19">
        <v>20</v>
      </c>
      <c r="AE345" s="19">
        <v>0</v>
      </c>
      <c r="AF345" s="19">
        <f t="shared" si="225"/>
        <v>0</v>
      </c>
      <c r="AG345" s="19">
        <v>1</v>
      </c>
      <c r="AH345" s="19">
        <v>1</v>
      </c>
      <c r="AI345" s="20">
        <f t="shared" si="226"/>
        <v>100</v>
      </c>
      <c r="AJ345" s="42">
        <f t="shared" si="227"/>
        <v>30</v>
      </c>
      <c r="AK345" s="19">
        <v>27</v>
      </c>
      <c r="AL345" s="19">
        <v>27</v>
      </c>
      <c r="AM345" s="20">
        <f t="shared" si="228"/>
        <v>100</v>
      </c>
      <c r="AN345" s="19">
        <v>26</v>
      </c>
      <c r="AO345" s="19">
        <v>27</v>
      </c>
      <c r="AP345" s="20">
        <f t="shared" si="229"/>
        <v>96</v>
      </c>
      <c r="AQ345" s="19">
        <v>24</v>
      </c>
      <c r="AR345" s="19">
        <v>24</v>
      </c>
      <c r="AS345" s="20">
        <f t="shared" si="230"/>
        <v>100</v>
      </c>
      <c r="AT345" s="20">
        <f t="shared" si="231"/>
        <v>98</v>
      </c>
      <c r="AU345" s="19">
        <v>26</v>
      </c>
      <c r="AV345" s="19">
        <v>27</v>
      </c>
      <c r="AW345" s="20">
        <f t="shared" si="232"/>
        <v>96</v>
      </c>
      <c r="AX345" s="19">
        <v>27</v>
      </c>
      <c r="AY345" s="19">
        <v>27</v>
      </c>
      <c r="AZ345" s="20">
        <f t="shared" si="233"/>
        <v>100</v>
      </c>
      <c r="BA345" s="19">
        <v>27</v>
      </c>
      <c r="BB345" s="19">
        <v>27</v>
      </c>
      <c r="BC345" s="20">
        <f t="shared" si="234"/>
        <v>100</v>
      </c>
      <c r="BD345" s="20">
        <f t="shared" si="235"/>
        <v>99</v>
      </c>
      <c r="BE345" s="20">
        <f t="shared" si="236"/>
        <v>76</v>
      </c>
      <c r="BF345" s="24"/>
      <c r="BG345" s="19">
        <f t="shared" si="237"/>
        <v>258</v>
      </c>
      <c r="BH345" s="19">
        <f t="shared" si="238"/>
        <v>355</v>
      </c>
      <c r="BI345" s="19">
        <f t="shared" si="239"/>
        <v>1</v>
      </c>
      <c r="BJ345" s="19">
        <f t="shared" si="240"/>
        <v>341</v>
      </c>
      <c r="BK345" s="19">
        <f t="shared" si="241"/>
        <v>336</v>
      </c>
      <c r="BL345" s="19">
        <f t="shared" si="242"/>
        <v>1</v>
      </c>
      <c r="BM345" s="19">
        <f t="shared" si="243"/>
        <v>202</v>
      </c>
      <c r="BN345" s="19">
        <f t="shared" si="244"/>
        <v>339</v>
      </c>
      <c r="BO345" s="19">
        <f t="shared" si="245"/>
        <v>1</v>
      </c>
      <c r="BP345" s="19">
        <f t="shared" si="246"/>
        <v>1</v>
      </c>
      <c r="BQ345" s="19">
        <f t="shared" si="247"/>
        <v>306</v>
      </c>
      <c r="BR345" s="19">
        <f t="shared" si="248"/>
        <v>1</v>
      </c>
      <c r="BS345" s="19">
        <f t="shared" si="249"/>
        <v>203</v>
      </c>
      <c r="BT345" s="19">
        <f t="shared" si="250"/>
        <v>1</v>
      </c>
      <c r="BU345" s="19">
        <f t="shared" si="251"/>
        <v>1</v>
      </c>
      <c r="BV345" s="19">
        <f t="shared" si="252"/>
        <v>343</v>
      </c>
      <c r="BW345" s="19">
        <f t="shared" si="253"/>
        <v>336</v>
      </c>
      <c r="BX345" s="19">
        <f t="shared" si="254"/>
        <v>331</v>
      </c>
      <c r="BY345" s="19">
        <f t="shared" si="255"/>
        <v>72</v>
      </c>
      <c r="BZ345" s="19">
        <f t="shared" si="256"/>
        <v>36</v>
      </c>
      <c r="CA345" s="18">
        <f t="shared" si="215"/>
        <v>76</v>
      </c>
      <c r="CB345" s="19">
        <f t="shared" si="257"/>
        <v>21</v>
      </c>
    </row>
    <row r="346" spans="1:80" s="16" customFormat="1" ht="30" x14ac:dyDescent="0.2">
      <c r="A346" s="21">
        <v>170</v>
      </c>
      <c r="B346" s="34">
        <v>6655003564</v>
      </c>
      <c r="C346" s="5" t="s">
        <v>433</v>
      </c>
      <c r="D346" s="5" t="s">
        <v>164</v>
      </c>
      <c r="E346" s="19">
        <v>8</v>
      </c>
      <c r="F346" s="19">
        <v>36</v>
      </c>
      <c r="G346" s="22">
        <v>9</v>
      </c>
      <c r="H346" s="22">
        <v>36</v>
      </c>
      <c r="I346" s="22">
        <f t="shared" si="216"/>
        <v>94</v>
      </c>
      <c r="J346" s="19">
        <v>30</v>
      </c>
      <c r="K346" s="19">
        <v>4</v>
      </c>
      <c r="L346" s="19">
        <f t="shared" si="217"/>
        <v>100</v>
      </c>
      <c r="M346" s="19">
        <v>119</v>
      </c>
      <c r="N346" s="19">
        <v>109</v>
      </c>
      <c r="O346" s="19">
        <v>121</v>
      </c>
      <c r="P346" s="19">
        <v>109</v>
      </c>
      <c r="Q346" s="19">
        <f t="shared" si="218"/>
        <v>99</v>
      </c>
      <c r="R346" s="19">
        <f t="shared" si="219"/>
        <v>98</v>
      </c>
      <c r="S346" s="19">
        <v>20</v>
      </c>
      <c r="T346" s="19">
        <v>0</v>
      </c>
      <c r="U346" s="19">
        <f t="shared" si="220"/>
        <v>0</v>
      </c>
      <c r="V346" s="19">
        <v>124</v>
      </c>
      <c r="W346" s="23">
        <v>146</v>
      </c>
      <c r="X346" s="20">
        <f t="shared" si="221"/>
        <v>85</v>
      </c>
      <c r="Y346" s="42">
        <f t="shared" si="222"/>
        <v>43</v>
      </c>
      <c r="Z346" s="20">
        <f t="shared" si="223"/>
        <v>43</v>
      </c>
      <c r="AA346" s="19">
        <v>20</v>
      </c>
      <c r="AB346" s="19">
        <v>0</v>
      </c>
      <c r="AC346" s="19">
        <f t="shared" si="224"/>
        <v>0</v>
      </c>
      <c r="AD346" s="19">
        <v>20</v>
      </c>
      <c r="AE346" s="19">
        <v>2</v>
      </c>
      <c r="AF346" s="19">
        <f t="shared" si="225"/>
        <v>40</v>
      </c>
      <c r="AG346" s="19">
        <v>11</v>
      </c>
      <c r="AH346" s="19">
        <v>12</v>
      </c>
      <c r="AI346" s="20">
        <f t="shared" si="226"/>
        <v>92</v>
      </c>
      <c r="AJ346" s="42">
        <f t="shared" si="227"/>
        <v>44</v>
      </c>
      <c r="AK346" s="19">
        <v>136</v>
      </c>
      <c r="AL346" s="19">
        <v>146</v>
      </c>
      <c r="AM346" s="20">
        <f t="shared" si="228"/>
        <v>93</v>
      </c>
      <c r="AN346" s="19">
        <v>146</v>
      </c>
      <c r="AO346" s="19">
        <v>146</v>
      </c>
      <c r="AP346" s="20">
        <f t="shared" si="229"/>
        <v>100</v>
      </c>
      <c r="AQ346" s="19">
        <v>119</v>
      </c>
      <c r="AR346" s="19">
        <v>122</v>
      </c>
      <c r="AS346" s="20">
        <f t="shared" si="230"/>
        <v>98</v>
      </c>
      <c r="AT346" s="20">
        <f t="shared" si="231"/>
        <v>97</v>
      </c>
      <c r="AU346" s="19">
        <v>141</v>
      </c>
      <c r="AV346" s="19">
        <v>146</v>
      </c>
      <c r="AW346" s="20">
        <f t="shared" si="232"/>
        <v>97</v>
      </c>
      <c r="AX346" s="19">
        <v>138</v>
      </c>
      <c r="AY346" s="19">
        <v>146</v>
      </c>
      <c r="AZ346" s="20">
        <f t="shared" si="233"/>
        <v>95</v>
      </c>
      <c r="BA346" s="19">
        <v>141</v>
      </c>
      <c r="BB346" s="19">
        <v>146</v>
      </c>
      <c r="BC346" s="20">
        <f t="shared" si="234"/>
        <v>97</v>
      </c>
      <c r="BD346" s="20">
        <f t="shared" si="235"/>
        <v>97</v>
      </c>
      <c r="BE346" s="20">
        <f t="shared" si="236"/>
        <v>76</v>
      </c>
      <c r="BF346" s="24"/>
      <c r="BG346" s="19">
        <f t="shared" si="237"/>
        <v>104</v>
      </c>
      <c r="BH346" s="19">
        <f t="shared" si="238"/>
        <v>1</v>
      </c>
      <c r="BI346" s="19">
        <f t="shared" si="239"/>
        <v>52</v>
      </c>
      <c r="BJ346" s="19">
        <f t="shared" si="240"/>
        <v>359</v>
      </c>
      <c r="BK346" s="19">
        <f t="shared" si="241"/>
        <v>372</v>
      </c>
      <c r="BL346" s="19">
        <f t="shared" si="242"/>
        <v>232</v>
      </c>
      <c r="BM346" s="19">
        <f t="shared" si="243"/>
        <v>202</v>
      </c>
      <c r="BN346" s="19">
        <f t="shared" si="244"/>
        <v>185</v>
      </c>
      <c r="BO346" s="19">
        <f t="shared" si="245"/>
        <v>213</v>
      </c>
      <c r="BP346" s="19">
        <f t="shared" si="246"/>
        <v>189</v>
      </c>
      <c r="BQ346" s="19">
        <f t="shared" si="247"/>
        <v>1</v>
      </c>
      <c r="BR346" s="19">
        <f t="shared" si="248"/>
        <v>172</v>
      </c>
      <c r="BS346" s="19">
        <f t="shared" si="249"/>
        <v>168</v>
      </c>
      <c r="BT346" s="19">
        <f t="shared" si="250"/>
        <v>192</v>
      </c>
      <c r="BU346" s="19">
        <f t="shared" si="251"/>
        <v>223</v>
      </c>
      <c r="BV346" s="19">
        <f t="shared" si="252"/>
        <v>18</v>
      </c>
      <c r="BW346" s="19">
        <f t="shared" si="253"/>
        <v>372</v>
      </c>
      <c r="BX346" s="19">
        <f t="shared" si="254"/>
        <v>244</v>
      </c>
      <c r="BY346" s="19">
        <f t="shared" si="255"/>
        <v>122</v>
      </c>
      <c r="BZ346" s="19">
        <f t="shared" si="256"/>
        <v>163</v>
      </c>
      <c r="CA346" s="18">
        <f t="shared" si="215"/>
        <v>76</v>
      </c>
      <c r="CB346" s="19">
        <f t="shared" si="257"/>
        <v>21</v>
      </c>
    </row>
    <row r="347" spans="1:80" s="16" customFormat="1" ht="30" x14ac:dyDescent="0.2">
      <c r="A347" s="21">
        <v>189</v>
      </c>
      <c r="B347" s="34">
        <v>6611006180</v>
      </c>
      <c r="C347" s="39" t="s">
        <v>490</v>
      </c>
      <c r="D347" s="5" t="s">
        <v>225</v>
      </c>
      <c r="E347" s="19">
        <v>10</v>
      </c>
      <c r="F347" s="19">
        <v>35</v>
      </c>
      <c r="G347" s="22">
        <v>11</v>
      </c>
      <c r="H347" s="22">
        <v>38</v>
      </c>
      <c r="I347" s="22">
        <f t="shared" si="216"/>
        <v>92</v>
      </c>
      <c r="J347" s="19">
        <v>30</v>
      </c>
      <c r="K347" s="19">
        <v>4</v>
      </c>
      <c r="L347" s="19">
        <f t="shared" si="217"/>
        <v>100</v>
      </c>
      <c r="M347" s="19">
        <v>147</v>
      </c>
      <c r="N347" s="19">
        <v>129</v>
      </c>
      <c r="O347" s="19">
        <v>155</v>
      </c>
      <c r="P347" s="19">
        <v>134</v>
      </c>
      <c r="Q347" s="19">
        <f t="shared" si="218"/>
        <v>96</v>
      </c>
      <c r="R347" s="19">
        <f t="shared" si="219"/>
        <v>96</v>
      </c>
      <c r="S347" s="19">
        <v>20</v>
      </c>
      <c r="T347" s="19">
        <v>2</v>
      </c>
      <c r="U347" s="19">
        <f t="shared" si="220"/>
        <v>40</v>
      </c>
      <c r="V347" s="19">
        <v>163</v>
      </c>
      <c r="W347" s="23">
        <v>194</v>
      </c>
      <c r="X347" s="20">
        <f t="shared" si="221"/>
        <v>84</v>
      </c>
      <c r="Y347" s="42">
        <f t="shared" si="222"/>
        <v>62</v>
      </c>
      <c r="Z347" s="20">
        <f t="shared" si="223"/>
        <v>62</v>
      </c>
      <c r="AA347" s="19">
        <v>20</v>
      </c>
      <c r="AB347" s="19">
        <v>0</v>
      </c>
      <c r="AC347" s="19">
        <f t="shared" si="224"/>
        <v>0</v>
      </c>
      <c r="AD347" s="19">
        <v>20</v>
      </c>
      <c r="AE347" s="19">
        <v>1</v>
      </c>
      <c r="AF347" s="19">
        <f t="shared" si="225"/>
        <v>20</v>
      </c>
      <c r="AG347" s="19">
        <v>23</v>
      </c>
      <c r="AH347" s="19">
        <v>25</v>
      </c>
      <c r="AI347" s="20">
        <f t="shared" si="226"/>
        <v>92</v>
      </c>
      <c r="AJ347" s="42">
        <f t="shared" si="227"/>
        <v>36</v>
      </c>
      <c r="AK347" s="19">
        <v>181</v>
      </c>
      <c r="AL347" s="19">
        <v>194</v>
      </c>
      <c r="AM347" s="20">
        <f t="shared" si="228"/>
        <v>93</v>
      </c>
      <c r="AN347" s="19">
        <v>189</v>
      </c>
      <c r="AO347" s="19">
        <v>194</v>
      </c>
      <c r="AP347" s="20">
        <f t="shared" si="229"/>
        <v>97</v>
      </c>
      <c r="AQ347" s="19">
        <v>124</v>
      </c>
      <c r="AR347" s="19">
        <v>130</v>
      </c>
      <c r="AS347" s="20">
        <f t="shared" si="230"/>
        <v>95</v>
      </c>
      <c r="AT347" s="20">
        <f t="shared" si="231"/>
        <v>95</v>
      </c>
      <c r="AU347" s="19">
        <v>179</v>
      </c>
      <c r="AV347" s="19">
        <v>194</v>
      </c>
      <c r="AW347" s="20">
        <f t="shared" si="232"/>
        <v>92</v>
      </c>
      <c r="AX347" s="19">
        <v>182</v>
      </c>
      <c r="AY347" s="19">
        <v>194</v>
      </c>
      <c r="AZ347" s="20">
        <f t="shared" si="233"/>
        <v>94</v>
      </c>
      <c r="BA347" s="19">
        <v>179</v>
      </c>
      <c r="BB347" s="19">
        <v>194</v>
      </c>
      <c r="BC347" s="20">
        <f t="shared" si="234"/>
        <v>92</v>
      </c>
      <c r="BD347" s="20">
        <f t="shared" si="235"/>
        <v>92</v>
      </c>
      <c r="BE347" s="20">
        <f t="shared" si="236"/>
        <v>76</v>
      </c>
      <c r="BF347" s="24"/>
      <c r="BG347" s="19">
        <f t="shared" si="237"/>
        <v>186</v>
      </c>
      <c r="BH347" s="19">
        <f t="shared" si="238"/>
        <v>1</v>
      </c>
      <c r="BI347" s="19">
        <f t="shared" si="239"/>
        <v>181</v>
      </c>
      <c r="BJ347" s="19">
        <f t="shared" si="240"/>
        <v>341</v>
      </c>
      <c r="BK347" s="19">
        <f t="shared" si="241"/>
        <v>348</v>
      </c>
      <c r="BL347" s="19">
        <f t="shared" si="242"/>
        <v>251</v>
      </c>
      <c r="BM347" s="19">
        <f t="shared" si="243"/>
        <v>202</v>
      </c>
      <c r="BN347" s="19">
        <f t="shared" si="244"/>
        <v>269</v>
      </c>
      <c r="BO347" s="19">
        <f t="shared" si="245"/>
        <v>213</v>
      </c>
      <c r="BP347" s="19">
        <f t="shared" si="246"/>
        <v>189</v>
      </c>
      <c r="BQ347" s="19">
        <f t="shared" si="247"/>
        <v>254</v>
      </c>
      <c r="BR347" s="19">
        <f t="shared" si="248"/>
        <v>306</v>
      </c>
      <c r="BS347" s="19">
        <f t="shared" si="249"/>
        <v>299</v>
      </c>
      <c r="BT347" s="19">
        <f t="shared" si="250"/>
        <v>227</v>
      </c>
      <c r="BU347" s="19">
        <f t="shared" si="251"/>
        <v>356</v>
      </c>
      <c r="BV347" s="19">
        <f t="shared" si="252"/>
        <v>103</v>
      </c>
      <c r="BW347" s="19">
        <f t="shared" si="253"/>
        <v>348</v>
      </c>
      <c r="BX347" s="19">
        <f t="shared" si="254"/>
        <v>311</v>
      </c>
      <c r="BY347" s="19">
        <f t="shared" si="255"/>
        <v>199</v>
      </c>
      <c r="BZ347" s="19">
        <f t="shared" si="256"/>
        <v>331</v>
      </c>
      <c r="CA347" s="18">
        <f t="shared" si="215"/>
        <v>76</v>
      </c>
      <c r="CB347" s="19">
        <f t="shared" si="257"/>
        <v>21</v>
      </c>
    </row>
    <row r="348" spans="1:80" s="16" customFormat="1" x14ac:dyDescent="0.2">
      <c r="A348" s="21">
        <v>282</v>
      </c>
      <c r="B348" s="34">
        <v>6603011719</v>
      </c>
      <c r="C348" s="39" t="s">
        <v>494</v>
      </c>
      <c r="D348" s="32" t="s">
        <v>316</v>
      </c>
      <c r="E348" s="19">
        <v>9</v>
      </c>
      <c r="F348" s="19">
        <v>34</v>
      </c>
      <c r="G348" s="22">
        <v>11</v>
      </c>
      <c r="H348" s="22">
        <v>38</v>
      </c>
      <c r="I348" s="22">
        <f t="shared" si="216"/>
        <v>86</v>
      </c>
      <c r="J348" s="19">
        <v>30</v>
      </c>
      <c r="K348" s="19">
        <v>4</v>
      </c>
      <c r="L348" s="19">
        <f t="shared" si="217"/>
        <v>100</v>
      </c>
      <c r="M348" s="19">
        <v>49</v>
      </c>
      <c r="N348" s="19">
        <v>40</v>
      </c>
      <c r="O348" s="19">
        <v>51</v>
      </c>
      <c r="P348" s="19">
        <v>42</v>
      </c>
      <c r="Q348" s="19">
        <f t="shared" si="218"/>
        <v>96</v>
      </c>
      <c r="R348" s="19">
        <f t="shared" si="219"/>
        <v>94</v>
      </c>
      <c r="S348" s="19">
        <v>20</v>
      </c>
      <c r="T348" s="19">
        <v>5</v>
      </c>
      <c r="U348" s="19">
        <f t="shared" si="220"/>
        <v>100</v>
      </c>
      <c r="V348" s="19">
        <v>53</v>
      </c>
      <c r="W348" s="23">
        <v>60</v>
      </c>
      <c r="X348" s="20">
        <f t="shared" si="221"/>
        <v>88</v>
      </c>
      <c r="Y348" s="42">
        <f t="shared" si="222"/>
        <v>94</v>
      </c>
      <c r="Z348" s="20">
        <f t="shared" si="223"/>
        <v>94</v>
      </c>
      <c r="AA348" s="19">
        <v>20</v>
      </c>
      <c r="AB348" s="19">
        <v>0</v>
      </c>
      <c r="AC348" s="19">
        <f t="shared" si="224"/>
        <v>0</v>
      </c>
      <c r="AD348" s="19">
        <v>20</v>
      </c>
      <c r="AE348" s="19">
        <v>1</v>
      </c>
      <c r="AF348" s="19">
        <f t="shared" si="225"/>
        <v>20</v>
      </c>
      <c r="AG348" s="19">
        <v>2</v>
      </c>
      <c r="AH348" s="19">
        <v>4</v>
      </c>
      <c r="AI348" s="20">
        <f t="shared" si="226"/>
        <v>50</v>
      </c>
      <c r="AJ348" s="42">
        <f t="shared" si="227"/>
        <v>23</v>
      </c>
      <c r="AK348" s="19">
        <v>30</v>
      </c>
      <c r="AL348" s="19">
        <v>60</v>
      </c>
      <c r="AM348" s="20">
        <f t="shared" si="228"/>
        <v>50</v>
      </c>
      <c r="AN348" s="19">
        <v>60</v>
      </c>
      <c r="AO348" s="19">
        <v>60</v>
      </c>
      <c r="AP348" s="20">
        <f t="shared" si="229"/>
        <v>100</v>
      </c>
      <c r="AQ348" s="19">
        <v>49</v>
      </c>
      <c r="AR348" s="19">
        <v>50</v>
      </c>
      <c r="AS348" s="20">
        <f t="shared" si="230"/>
        <v>98</v>
      </c>
      <c r="AT348" s="20">
        <f t="shared" si="231"/>
        <v>80</v>
      </c>
      <c r="AU348" s="19">
        <v>52</v>
      </c>
      <c r="AV348" s="19">
        <v>60</v>
      </c>
      <c r="AW348" s="20">
        <f t="shared" si="232"/>
        <v>87</v>
      </c>
      <c r="AX348" s="19">
        <v>52</v>
      </c>
      <c r="AY348" s="19">
        <v>60</v>
      </c>
      <c r="AZ348" s="20">
        <f t="shared" si="233"/>
        <v>87</v>
      </c>
      <c r="BA348" s="19">
        <v>56</v>
      </c>
      <c r="BB348" s="19">
        <v>60</v>
      </c>
      <c r="BC348" s="20">
        <f t="shared" si="234"/>
        <v>93</v>
      </c>
      <c r="BD348" s="20">
        <f t="shared" si="235"/>
        <v>90</v>
      </c>
      <c r="BE348" s="20">
        <f t="shared" si="236"/>
        <v>76</v>
      </c>
      <c r="BF348" s="24"/>
      <c r="BG348" s="19">
        <f t="shared" si="237"/>
        <v>289</v>
      </c>
      <c r="BH348" s="19">
        <f t="shared" si="238"/>
        <v>1</v>
      </c>
      <c r="BI348" s="19">
        <f t="shared" si="239"/>
        <v>181</v>
      </c>
      <c r="BJ348" s="19">
        <f t="shared" si="240"/>
        <v>1</v>
      </c>
      <c r="BK348" s="19">
        <f t="shared" si="241"/>
        <v>124</v>
      </c>
      <c r="BL348" s="19">
        <f t="shared" si="242"/>
        <v>187</v>
      </c>
      <c r="BM348" s="19">
        <f t="shared" si="243"/>
        <v>202</v>
      </c>
      <c r="BN348" s="19">
        <f t="shared" si="244"/>
        <v>269</v>
      </c>
      <c r="BO348" s="19">
        <f t="shared" si="245"/>
        <v>343</v>
      </c>
      <c r="BP348" s="19">
        <f t="shared" si="246"/>
        <v>354</v>
      </c>
      <c r="BQ348" s="19">
        <f t="shared" si="247"/>
        <v>1</v>
      </c>
      <c r="BR348" s="19">
        <f t="shared" si="248"/>
        <v>172</v>
      </c>
      <c r="BS348" s="19">
        <f t="shared" si="249"/>
        <v>335</v>
      </c>
      <c r="BT348" s="19">
        <f t="shared" si="250"/>
        <v>353</v>
      </c>
      <c r="BU348" s="19">
        <f t="shared" si="251"/>
        <v>339</v>
      </c>
      <c r="BV348" s="19">
        <f t="shared" si="252"/>
        <v>199</v>
      </c>
      <c r="BW348" s="19">
        <f t="shared" si="253"/>
        <v>124</v>
      </c>
      <c r="BX348" s="19">
        <f t="shared" si="254"/>
        <v>363</v>
      </c>
      <c r="BY348" s="19">
        <f t="shared" si="255"/>
        <v>343</v>
      </c>
      <c r="BZ348" s="19">
        <f t="shared" si="256"/>
        <v>357</v>
      </c>
      <c r="CA348" s="18">
        <f t="shared" si="215"/>
        <v>76</v>
      </c>
      <c r="CB348" s="19">
        <f t="shared" si="257"/>
        <v>21</v>
      </c>
    </row>
    <row r="349" spans="1:80" s="16" customFormat="1" ht="30" x14ac:dyDescent="0.2">
      <c r="A349" s="21">
        <v>287</v>
      </c>
      <c r="B349" s="34">
        <v>6620004736</v>
      </c>
      <c r="C349" s="6" t="s">
        <v>448</v>
      </c>
      <c r="D349" s="5" t="s">
        <v>321</v>
      </c>
      <c r="E349" s="19">
        <v>10</v>
      </c>
      <c r="F349" s="19">
        <v>36</v>
      </c>
      <c r="G349" s="22">
        <v>11</v>
      </c>
      <c r="H349" s="22">
        <v>38</v>
      </c>
      <c r="I349" s="22">
        <f t="shared" si="216"/>
        <v>93</v>
      </c>
      <c r="J349" s="19">
        <v>30</v>
      </c>
      <c r="K349" s="19">
        <v>4</v>
      </c>
      <c r="L349" s="19">
        <f t="shared" si="217"/>
        <v>100</v>
      </c>
      <c r="M349" s="19">
        <v>52</v>
      </c>
      <c r="N349" s="19">
        <v>34</v>
      </c>
      <c r="O349" s="19">
        <v>65</v>
      </c>
      <c r="P349" s="19">
        <v>49</v>
      </c>
      <c r="Q349" s="19">
        <f t="shared" si="218"/>
        <v>75</v>
      </c>
      <c r="R349" s="19">
        <f t="shared" si="219"/>
        <v>88</v>
      </c>
      <c r="S349" s="19">
        <v>20</v>
      </c>
      <c r="T349" s="19">
        <v>5</v>
      </c>
      <c r="U349" s="19">
        <f t="shared" si="220"/>
        <v>100</v>
      </c>
      <c r="V349" s="19">
        <v>49</v>
      </c>
      <c r="W349" s="23">
        <v>78</v>
      </c>
      <c r="X349" s="20">
        <f t="shared" si="221"/>
        <v>63</v>
      </c>
      <c r="Y349" s="42">
        <f t="shared" si="222"/>
        <v>82</v>
      </c>
      <c r="Z349" s="20">
        <f t="shared" si="223"/>
        <v>82</v>
      </c>
      <c r="AA349" s="19">
        <v>20</v>
      </c>
      <c r="AB349" s="19">
        <v>0</v>
      </c>
      <c r="AC349" s="19">
        <f t="shared" si="224"/>
        <v>0</v>
      </c>
      <c r="AD349" s="19">
        <v>20</v>
      </c>
      <c r="AE349" s="19">
        <v>3</v>
      </c>
      <c r="AF349" s="19">
        <f t="shared" si="225"/>
        <v>60</v>
      </c>
      <c r="AG349" s="19">
        <v>2</v>
      </c>
      <c r="AH349" s="19">
        <v>2</v>
      </c>
      <c r="AI349" s="20">
        <f t="shared" si="226"/>
        <v>100</v>
      </c>
      <c r="AJ349" s="42">
        <f t="shared" si="227"/>
        <v>54</v>
      </c>
      <c r="AK349" s="19">
        <v>46</v>
      </c>
      <c r="AL349" s="19">
        <v>78</v>
      </c>
      <c r="AM349" s="20">
        <f t="shared" si="228"/>
        <v>59</v>
      </c>
      <c r="AN349" s="19">
        <v>69</v>
      </c>
      <c r="AO349" s="19">
        <v>78</v>
      </c>
      <c r="AP349" s="20">
        <f t="shared" si="229"/>
        <v>88</v>
      </c>
      <c r="AQ349" s="19">
        <v>51</v>
      </c>
      <c r="AR349" s="19">
        <v>62</v>
      </c>
      <c r="AS349" s="20">
        <f t="shared" si="230"/>
        <v>82</v>
      </c>
      <c r="AT349" s="20">
        <f t="shared" si="231"/>
        <v>75</v>
      </c>
      <c r="AU349" s="19">
        <v>62</v>
      </c>
      <c r="AV349" s="19">
        <v>78</v>
      </c>
      <c r="AW349" s="20">
        <f t="shared" si="232"/>
        <v>79</v>
      </c>
      <c r="AX349" s="19">
        <v>61</v>
      </c>
      <c r="AY349" s="19">
        <v>78</v>
      </c>
      <c r="AZ349" s="20">
        <f t="shared" si="233"/>
        <v>78</v>
      </c>
      <c r="BA349" s="19">
        <v>69</v>
      </c>
      <c r="BB349" s="19">
        <v>78</v>
      </c>
      <c r="BC349" s="20">
        <f t="shared" si="234"/>
        <v>88</v>
      </c>
      <c r="BD349" s="20">
        <f t="shared" si="235"/>
        <v>83</v>
      </c>
      <c r="BE349" s="20">
        <f t="shared" si="236"/>
        <v>76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377</v>
      </c>
      <c r="BJ349" s="19">
        <f t="shared" si="240"/>
        <v>1</v>
      </c>
      <c r="BK349" s="19">
        <f t="shared" si="241"/>
        <v>297</v>
      </c>
      <c r="BL349" s="19">
        <f t="shared" si="242"/>
        <v>374</v>
      </c>
      <c r="BM349" s="19">
        <f t="shared" si="243"/>
        <v>202</v>
      </c>
      <c r="BN349" s="19">
        <f t="shared" si="244"/>
        <v>92</v>
      </c>
      <c r="BO349" s="19">
        <f t="shared" si="245"/>
        <v>1</v>
      </c>
      <c r="BP349" s="19">
        <f t="shared" si="246"/>
        <v>339</v>
      </c>
      <c r="BQ349" s="19">
        <f t="shared" si="247"/>
        <v>373</v>
      </c>
      <c r="BR349" s="19">
        <f t="shared" si="248"/>
        <v>377</v>
      </c>
      <c r="BS349" s="19">
        <f t="shared" si="249"/>
        <v>367</v>
      </c>
      <c r="BT349" s="19">
        <f t="shared" si="250"/>
        <v>377</v>
      </c>
      <c r="BU349" s="19">
        <f t="shared" si="251"/>
        <v>371</v>
      </c>
      <c r="BV349" s="19">
        <f t="shared" si="252"/>
        <v>328</v>
      </c>
      <c r="BW349" s="19">
        <f t="shared" si="253"/>
        <v>297</v>
      </c>
      <c r="BX349" s="19">
        <f t="shared" si="254"/>
        <v>142</v>
      </c>
      <c r="BY349" s="19">
        <f t="shared" si="255"/>
        <v>372</v>
      </c>
      <c r="BZ349" s="19">
        <f t="shared" si="256"/>
        <v>376</v>
      </c>
      <c r="CA349" s="18">
        <f t="shared" si="215"/>
        <v>76</v>
      </c>
      <c r="CB349" s="19">
        <f t="shared" si="257"/>
        <v>21</v>
      </c>
    </row>
    <row r="350" spans="1:80" s="16" customFormat="1" ht="45" x14ac:dyDescent="0.2">
      <c r="A350" s="21">
        <v>11</v>
      </c>
      <c r="B350" s="34">
        <v>6671428370</v>
      </c>
      <c r="C350" s="5" t="s">
        <v>504</v>
      </c>
      <c r="D350" s="6" t="s">
        <v>48</v>
      </c>
      <c r="E350" s="19">
        <v>7</v>
      </c>
      <c r="F350" s="19">
        <v>32.5</v>
      </c>
      <c r="G350" s="22">
        <v>11</v>
      </c>
      <c r="H350" s="22">
        <v>38</v>
      </c>
      <c r="I350" s="22">
        <f t="shared" si="216"/>
        <v>75</v>
      </c>
      <c r="J350" s="19">
        <v>30</v>
      </c>
      <c r="K350" s="19">
        <v>3</v>
      </c>
      <c r="L350" s="19">
        <f t="shared" si="217"/>
        <v>90</v>
      </c>
      <c r="M350" s="19">
        <v>52</v>
      </c>
      <c r="N350" s="19">
        <v>50</v>
      </c>
      <c r="O350" s="19">
        <v>60</v>
      </c>
      <c r="P350" s="19">
        <v>61</v>
      </c>
      <c r="Q350" s="19">
        <f t="shared" si="218"/>
        <v>84</v>
      </c>
      <c r="R350" s="19">
        <f t="shared" si="219"/>
        <v>83</v>
      </c>
      <c r="S350" s="19">
        <v>20</v>
      </c>
      <c r="T350" s="19">
        <v>5</v>
      </c>
      <c r="U350" s="19">
        <f t="shared" si="220"/>
        <v>100</v>
      </c>
      <c r="V350" s="19">
        <v>50</v>
      </c>
      <c r="W350" s="23">
        <v>63</v>
      </c>
      <c r="X350" s="20">
        <f t="shared" si="221"/>
        <v>79</v>
      </c>
      <c r="Y350" s="42">
        <f t="shared" si="222"/>
        <v>90</v>
      </c>
      <c r="Z350" s="20">
        <f t="shared" si="223"/>
        <v>90</v>
      </c>
      <c r="AA350" s="19">
        <v>20</v>
      </c>
      <c r="AB350" s="19">
        <v>0</v>
      </c>
      <c r="AC350" s="19">
        <f t="shared" si="224"/>
        <v>0</v>
      </c>
      <c r="AD350" s="19">
        <v>20</v>
      </c>
      <c r="AE350" s="19">
        <v>0</v>
      </c>
      <c r="AF350" s="19">
        <f t="shared" si="225"/>
        <v>0</v>
      </c>
      <c r="AG350" s="19">
        <v>23</v>
      </c>
      <c r="AH350" s="19">
        <v>23</v>
      </c>
      <c r="AI350" s="20">
        <f t="shared" si="226"/>
        <v>100</v>
      </c>
      <c r="AJ350" s="42">
        <f t="shared" si="227"/>
        <v>30</v>
      </c>
      <c r="AK350" s="19">
        <v>57</v>
      </c>
      <c r="AL350" s="19">
        <v>63</v>
      </c>
      <c r="AM350" s="20">
        <f t="shared" si="228"/>
        <v>90</v>
      </c>
      <c r="AN350" s="19">
        <v>51</v>
      </c>
      <c r="AO350" s="19">
        <v>63</v>
      </c>
      <c r="AP350" s="20">
        <f t="shared" si="229"/>
        <v>81</v>
      </c>
      <c r="AQ350" s="19">
        <v>43</v>
      </c>
      <c r="AR350" s="19">
        <v>46</v>
      </c>
      <c r="AS350" s="20">
        <f t="shared" si="230"/>
        <v>93</v>
      </c>
      <c r="AT350" s="20">
        <f t="shared" si="231"/>
        <v>87</v>
      </c>
      <c r="AU350" s="19">
        <v>53</v>
      </c>
      <c r="AV350" s="19">
        <v>63</v>
      </c>
      <c r="AW350" s="20">
        <f t="shared" si="232"/>
        <v>84</v>
      </c>
      <c r="AX350" s="19">
        <v>55</v>
      </c>
      <c r="AY350" s="19">
        <v>63</v>
      </c>
      <c r="AZ350" s="20">
        <f t="shared" si="233"/>
        <v>87</v>
      </c>
      <c r="BA350" s="19">
        <v>52</v>
      </c>
      <c r="BB350" s="19">
        <v>63</v>
      </c>
      <c r="BC350" s="20">
        <f t="shared" si="234"/>
        <v>83</v>
      </c>
      <c r="BD350" s="20">
        <f t="shared" si="235"/>
        <v>84</v>
      </c>
      <c r="BE350" s="20">
        <f t="shared" si="236"/>
        <v>75</v>
      </c>
      <c r="BF350" s="24"/>
      <c r="BG350" s="19">
        <f t="shared" si="237"/>
        <v>352</v>
      </c>
      <c r="BH350" s="19">
        <f t="shared" si="238"/>
        <v>239</v>
      </c>
      <c r="BI350" s="19">
        <f t="shared" si="239"/>
        <v>374</v>
      </c>
      <c r="BJ350" s="19">
        <f t="shared" si="240"/>
        <v>1</v>
      </c>
      <c r="BK350" s="19">
        <f t="shared" si="241"/>
        <v>204</v>
      </c>
      <c r="BL350" s="19">
        <f t="shared" si="242"/>
        <v>314</v>
      </c>
      <c r="BM350" s="19">
        <f t="shared" si="243"/>
        <v>202</v>
      </c>
      <c r="BN350" s="19">
        <f t="shared" si="244"/>
        <v>339</v>
      </c>
      <c r="BO350" s="19">
        <f t="shared" si="245"/>
        <v>1</v>
      </c>
      <c r="BP350" s="19">
        <f t="shared" si="246"/>
        <v>234</v>
      </c>
      <c r="BQ350" s="19">
        <f t="shared" si="247"/>
        <v>377</v>
      </c>
      <c r="BR350" s="19">
        <f t="shared" si="248"/>
        <v>339</v>
      </c>
      <c r="BS350" s="19">
        <f t="shared" si="249"/>
        <v>347</v>
      </c>
      <c r="BT350" s="19">
        <f t="shared" si="250"/>
        <v>353</v>
      </c>
      <c r="BU350" s="19">
        <f t="shared" si="251"/>
        <v>376</v>
      </c>
      <c r="BV350" s="19">
        <f t="shared" si="252"/>
        <v>349</v>
      </c>
      <c r="BW350" s="19">
        <f t="shared" si="253"/>
        <v>204</v>
      </c>
      <c r="BX350" s="19">
        <f t="shared" si="254"/>
        <v>331</v>
      </c>
      <c r="BY350" s="19">
        <f t="shared" si="255"/>
        <v>308</v>
      </c>
      <c r="BZ350" s="19">
        <f t="shared" si="256"/>
        <v>374</v>
      </c>
      <c r="CA350" s="18">
        <f t="shared" si="215"/>
        <v>75</v>
      </c>
      <c r="CB350" s="19">
        <f t="shared" si="257"/>
        <v>22</v>
      </c>
    </row>
    <row r="351" spans="1:80" s="16" customFormat="1" ht="45" x14ac:dyDescent="0.2">
      <c r="A351" s="21">
        <v>17</v>
      </c>
      <c r="B351" s="34">
        <v>6659051738</v>
      </c>
      <c r="C351" s="5" t="s">
        <v>504</v>
      </c>
      <c r="D351" s="5" t="s">
        <v>54</v>
      </c>
      <c r="E351" s="19">
        <v>5.5</v>
      </c>
      <c r="F351" s="19">
        <v>27.5</v>
      </c>
      <c r="G351" s="22">
        <v>11</v>
      </c>
      <c r="H351" s="22">
        <v>38</v>
      </c>
      <c r="I351" s="22">
        <f t="shared" si="216"/>
        <v>61</v>
      </c>
      <c r="J351" s="19">
        <v>30</v>
      </c>
      <c r="K351" s="19">
        <v>2</v>
      </c>
      <c r="L351" s="19">
        <f t="shared" si="217"/>
        <v>60</v>
      </c>
      <c r="M351" s="19">
        <v>112</v>
      </c>
      <c r="N351" s="19">
        <v>102</v>
      </c>
      <c r="O351" s="19">
        <v>132</v>
      </c>
      <c r="P351" s="19">
        <v>117</v>
      </c>
      <c r="Q351" s="19">
        <f t="shared" si="218"/>
        <v>86</v>
      </c>
      <c r="R351" s="19">
        <f t="shared" si="219"/>
        <v>71</v>
      </c>
      <c r="S351" s="19">
        <v>20</v>
      </c>
      <c r="T351" s="19">
        <v>4</v>
      </c>
      <c r="U351" s="19">
        <f t="shared" si="220"/>
        <v>80</v>
      </c>
      <c r="V351" s="19">
        <v>153</v>
      </c>
      <c r="W351" s="23">
        <v>188</v>
      </c>
      <c r="X351" s="20">
        <f t="shared" si="221"/>
        <v>81</v>
      </c>
      <c r="Y351" s="42">
        <f t="shared" si="222"/>
        <v>81</v>
      </c>
      <c r="Z351" s="20">
        <f t="shared" si="223"/>
        <v>81</v>
      </c>
      <c r="AA351" s="19">
        <v>20</v>
      </c>
      <c r="AB351" s="19">
        <v>0</v>
      </c>
      <c r="AC351" s="19">
        <f t="shared" si="224"/>
        <v>0</v>
      </c>
      <c r="AD351" s="19">
        <v>20</v>
      </c>
      <c r="AE351" s="19">
        <v>0</v>
      </c>
      <c r="AF351" s="19">
        <f t="shared" si="225"/>
        <v>0</v>
      </c>
      <c r="AG351" s="19">
        <v>1</v>
      </c>
      <c r="AH351" s="19">
        <v>1</v>
      </c>
      <c r="AI351" s="20">
        <f t="shared" si="226"/>
        <v>100</v>
      </c>
      <c r="AJ351" s="42">
        <f t="shared" si="227"/>
        <v>30</v>
      </c>
      <c r="AK351" s="19">
        <v>183</v>
      </c>
      <c r="AL351" s="19">
        <v>188</v>
      </c>
      <c r="AM351" s="20">
        <f t="shared" si="228"/>
        <v>97</v>
      </c>
      <c r="AN351" s="19">
        <v>188</v>
      </c>
      <c r="AO351" s="19">
        <v>188</v>
      </c>
      <c r="AP351" s="20">
        <f t="shared" si="229"/>
        <v>100</v>
      </c>
      <c r="AQ351" s="19">
        <v>72</v>
      </c>
      <c r="AR351" s="19">
        <v>77</v>
      </c>
      <c r="AS351" s="20">
        <f t="shared" si="230"/>
        <v>94</v>
      </c>
      <c r="AT351" s="20">
        <f t="shared" si="231"/>
        <v>98</v>
      </c>
      <c r="AU351" s="19">
        <v>188</v>
      </c>
      <c r="AV351" s="19">
        <v>188</v>
      </c>
      <c r="AW351" s="20">
        <f t="shared" si="232"/>
        <v>100</v>
      </c>
      <c r="AX351" s="19">
        <v>173</v>
      </c>
      <c r="AY351" s="19">
        <v>188</v>
      </c>
      <c r="AZ351" s="20">
        <f t="shared" si="233"/>
        <v>92</v>
      </c>
      <c r="BA351" s="19">
        <v>183</v>
      </c>
      <c r="BB351" s="19">
        <v>188</v>
      </c>
      <c r="BC351" s="20">
        <f t="shared" si="234"/>
        <v>97</v>
      </c>
      <c r="BD351" s="20">
        <f t="shared" si="235"/>
        <v>97</v>
      </c>
      <c r="BE351" s="20">
        <f t="shared" si="236"/>
        <v>75</v>
      </c>
      <c r="BF351" s="24"/>
      <c r="BG351" s="19">
        <f t="shared" si="237"/>
        <v>361</v>
      </c>
      <c r="BH351" s="19">
        <f t="shared" si="238"/>
        <v>355</v>
      </c>
      <c r="BI351" s="19">
        <f t="shared" si="239"/>
        <v>368</v>
      </c>
      <c r="BJ351" s="19">
        <f t="shared" si="240"/>
        <v>253</v>
      </c>
      <c r="BK351" s="19">
        <f t="shared" si="241"/>
        <v>305</v>
      </c>
      <c r="BL351" s="19">
        <f t="shared" si="242"/>
        <v>295</v>
      </c>
      <c r="BM351" s="19">
        <f t="shared" si="243"/>
        <v>202</v>
      </c>
      <c r="BN351" s="19">
        <f t="shared" si="244"/>
        <v>339</v>
      </c>
      <c r="BO351" s="19">
        <f t="shared" si="245"/>
        <v>1</v>
      </c>
      <c r="BP351" s="19">
        <f t="shared" si="246"/>
        <v>98</v>
      </c>
      <c r="BQ351" s="19">
        <f t="shared" si="247"/>
        <v>1</v>
      </c>
      <c r="BR351" s="19">
        <f t="shared" si="248"/>
        <v>328</v>
      </c>
      <c r="BS351" s="19">
        <f t="shared" si="249"/>
        <v>1</v>
      </c>
      <c r="BT351" s="19">
        <f t="shared" si="250"/>
        <v>281</v>
      </c>
      <c r="BU351" s="19">
        <f t="shared" si="251"/>
        <v>223</v>
      </c>
      <c r="BV351" s="19">
        <f t="shared" si="252"/>
        <v>376</v>
      </c>
      <c r="BW351" s="19">
        <f t="shared" si="253"/>
        <v>305</v>
      </c>
      <c r="BX351" s="19">
        <f t="shared" si="254"/>
        <v>331</v>
      </c>
      <c r="BY351" s="19">
        <f t="shared" si="255"/>
        <v>72</v>
      </c>
      <c r="BZ351" s="19">
        <f t="shared" si="256"/>
        <v>163</v>
      </c>
      <c r="CA351" s="18">
        <f t="shared" si="215"/>
        <v>75</v>
      </c>
      <c r="CB351" s="19">
        <f t="shared" si="257"/>
        <v>22</v>
      </c>
    </row>
    <row r="352" spans="1:80" s="16" customFormat="1" ht="30" x14ac:dyDescent="0.2">
      <c r="A352" s="21">
        <v>329</v>
      </c>
      <c r="B352" s="34">
        <v>6607008121</v>
      </c>
      <c r="C352" s="5" t="s">
        <v>454</v>
      </c>
      <c r="D352" s="6" t="s">
        <v>358</v>
      </c>
      <c r="E352" s="19">
        <v>10</v>
      </c>
      <c r="F352" s="19">
        <v>36</v>
      </c>
      <c r="G352" s="22">
        <v>11</v>
      </c>
      <c r="H352" s="22">
        <v>38</v>
      </c>
      <c r="I352" s="22">
        <f t="shared" si="216"/>
        <v>93</v>
      </c>
      <c r="J352" s="19">
        <v>30</v>
      </c>
      <c r="K352" s="19">
        <v>3</v>
      </c>
      <c r="L352" s="19">
        <f t="shared" si="217"/>
        <v>90</v>
      </c>
      <c r="M352" s="19">
        <v>150</v>
      </c>
      <c r="N352" s="19">
        <v>120</v>
      </c>
      <c r="O352" s="19">
        <v>155</v>
      </c>
      <c r="P352" s="19">
        <v>125</v>
      </c>
      <c r="Q352" s="19">
        <f t="shared" si="218"/>
        <v>96</v>
      </c>
      <c r="R352" s="19">
        <f t="shared" si="219"/>
        <v>93</v>
      </c>
      <c r="S352" s="19">
        <v>20</v>
      </c>
      <c r="T352" s="19">
        <v>1</v>
      </c>
      <c r="U352" s="19">
        <f t="shared" si="220"/>
        <v>20</v>
      </c>
      <c r="V352" s="19">
        <v>152</v>
      </c>
      <c r="W352" s="23">
        <v>180</v>
      </c>
      <c r="X352" s="20">
        <f t="shared" si="221"/>
        <v>84</v>
      </c>
      <c r="Y352" s="42">
        <f t="shared" si="222"/>
        <v>52</v>
      </c>
      <c r="Z352" s="20">
        <f t="shared" si="223"/>
        <v>52</v>
      </c>
      <c r="AA352" s="19">
        <v>20</v>
      </c>
      <c r="AB352" s="19">
        <v>0</v>
      </c>
      <c r="AC352" s="19">
        <f t="shared" si="224"/>
        <v>0</v>
      </c>
      <c r="AD352" s="19">
        <v>20</v>
      </c>
      <c r="AE352" s="19">
        <v>2</v>
      </c>
      <c r="AF352" s="19">
        <f t="shared" si="225"/>
        <v>40</v>
      </c>
      <c r="AG352" s="19">
        <v>15</v>
      </c>
      <c r="AH352" s="19">
        <v>17</v>
      </c>
      <c r="AI352" s="20">
        <f t="shared" si="226"/>
        <v>88</v>
      </c>
      <c r="AJ352" s="42">
        <f t="shared" si="227"/>
        <v>42</v>
      </c>
      <c r="AK352" s="19">
        <v>173</v>
      </c>
      <c r="AL352" s="19">
        <v>180</v>
      </c>
      <c r="AM352" s="20">
        <f t="shared" si="228"/>
        <v>96</v>
      </c>
      <c r="AN352" s="19">
        <v>174</v>
      </c>
      <c r="AO352" s="19">
        <v>180</v>
      </c>
      <c r="AP352" s="20">
        <f t="shared" si="229"/>
        <v>97</v>
      </c>
      <c r="AQ352" s="19">
        <v>115</v>
      </c>
      <c r="AR352" s="19">
        <v>120</v>
      </c>
      <c r="AS352" s="20">
        <f t="shared" si="230"/>
        <v>96</v>
      </c>
      <c r="AT352" s="20">
        <f t="shared" si="231"/>
        <v>96</v>
      </c>
      <c r="AU352" s="19">
        <v>171</v>
      </c>
      <c r="AV352" s="19">
        <v>180</v>
      </c>
      <c r="AW352" s="20">
        <f t="shared" si="232"/>
        <v>95</v>
      </c>
      <c r="AX352" s="19">
        <v>163</v>
      </c>
      <c r="AY352" s="19">
        <v>180</v>
      </c>
      <c r="AZ352" s="20">
        <f t="shared" si="233"/>
        <v>91</v>
      </c>
      <c r="BA352" s="19">
        <v>171</v>
      </c>
      <c r="BB352" s="19">
        <v>180</v>
      </c>
      <c r="BC352" s="20">
        <f t="shared" si="234"/>
        <v>95</v>
      </c>
      <c r="BD352" s="20">
        <f t="shared" si="235"/>
        <v>94</v>
      </c>
      <c r="BE352" s="20">
        <f t="shared" si="236"/>
        <v>75</v>
      </c>
      <c r="BF352" s="24"/>
      <c r="BG352" s="19">
        <f t="shared" si="237"/>
        <v>127</v>
      </c>
      <c r="BH352" s="19">
        <f t="shared" si="238"/>
        <v>239</v>
      </c>
      <c r="BI352" s="19">
        <f t="shared" si="239"/>
        <v>181</v>
      </c>
      <c r="BJ352" s="19">
        <f t="shared" si="240"/>
        <v>355</v>
      </c>
      <c r="BK352" s="19">
        <f t="shared" si="241"/>
        <v>356</v>
      </c>
      <c r="BL352" s="19">
        <f t="shared" si="242"/>
        <v>251</v>
      </c>
      <c r="BM352" s="19">
        <f t="shared" si="243"/>
        <v>202</v>
      </c>
      <c r="BN352" s="19">
        <f t="shared" si="244"/>
        <v>185</v>
      </c>
      <c r="BO352" s="19">
        <f t="shared" si="245"/>
        <v>242</v>
      </c>
      <c r="BP352" s="19">
        <f t="shared" si="246"/>
        <v>123</v>
      </c>
      <c r="BQ352" s="19">
        <f t="shared" si="247"/>
        <v>254</v>
      </c>
      <c r="BR352" s="19">
        <f t="shared" si="248"/>
        <v>270</v>
      </c>
      <c r="BS352" s="19">
        <f t="shared" si="249"/>
        <v>244</v>
      </c>
      <c r="BT352" s="19">
        <f t="shared" si="250"/>
        <v>303</v>
      </c>
      <c r="BU352" s="19">
        <f t="shared" si="251"/>
        <v>309</v>
      </c>
      <c r="BV352" s="19">
        <f t="shared" si="252"/>
        <v>239</v>
      </c>
      <c r="BW352" s="19">
        <f t="shared" si="253"/>
        <v>356</v>
      </c>
      <c r="BX352" s="19">
        <f t="shared" si="254"/>
        <v>267</v>
      </c>
      <c r="BY352" s="19">
        <f t="shared" si="255"/>
        <v>160</v>
      </c>
      <c r="BZ352" s="19">
        <f t="shared" si="256"/>
        <v>284</v>
      </c>
      <c r="CA352" s="18">
        <f t="shared" si="215"/>
        <v>75</v>
      </c>
      <c r="CB352" s="19">
        <f t="shared" si="257"/>
        <v>22</v>
      </c>
    </row>
    <row r="353" spans="1:80" s="16" customFormat="1" ht="45" x14ac:dyDescent="0.2">
      <c r="A353" s="21">
        <v>7</v>
      </c>
      <c r="B353" s="34">
        <v>6671202133</v>
      </c>
      <c r="C353" s="5" t="s">
        <v>504</v>
      </c>
      <c r="D353" s="5" t="s">
        <v>44</v>
      </c>
      <c r="E353" s="22">
        <v>11</v>
      </c>
      <c r="F353" s="19">
        <v>32.5</v>
      </c>
      <c r="G353" s="22">
        <v>11</v>
      </c>
      <c r="H353" s="22">
        <v>38</v>
      </c>
      <c r="I353" s="22">
        <f t="shared" si="216"/>
        <v>93</v>
      </c>
      <c r="J353" s="19">
        <v>30</v>
      </c>
      <c r="K353" s="19">
        <v>3</v>
      </c>
      <c r="L353" s="19">
        <f t="shared" si="217"/>
        <v>90</v>
      </c>
      <c r="M353" s="19">
        <v>190</v>
      </c>
      <c r="N353" s="19">
        <v>201</v>
      </c>
      <c r="O353" s="19">
        <v>190</v>
      </c>
      <c r="P353" s="19">
        <v>221</v>
      </c>
      <c r="Q353" s="19">
        <f t="shared" si="218"/>
        <v>95</v>
      </c>
      <c r="R353" s="19">
        <f t="shared" si="219"/>
        <v>93</v>
      </c>
      <c r="S353" s="19">
        <v>20</v>
      </c>
      <c r="T353" s="22">
        <v>4</v>
      </c>
      <c r="U353" s="19">
        <f t="shared" si="220"/>
        <v>80</v>
      </c>
      <c r="V353" s="19">
        <v>188</v>
      </c>
      <c r="W353" s="23">
        <v>224</v>
      </c>
      <c r="X353" s="20">
        <f t="shared" si="221"/>
        <v>84</v>
      </c>
      <c r="Y353" s="42">
        <f t="shared" si="222"/>
        <v>82</v>
      </c>
      <c r="Z353" s="20">
        <f t="shared" si="223"/>
        <v>82</v>
      </c>
      <c r="AA353" s="19">
        <v>20</v>
      </c>
      <c r="AB353" s="22">
        <v>0</v>
      </c>
      <c r="AC353" s="19">
        <f t="shared" si="224"/>
        <v>0</v>
      </c>
      <c r="AD353" s="19">
        <v>20</v>
      </c>
      <c r="AE353" s="22">
        <v>1</v>
      </c>
      <c r="AF353" s="19">
        <f t="shared" si="225"/>
        <v>20</v>
      </c>
      <c r="AG353" s="19">
        <v>0</v>
      </c>
      <c r="AH353" s="19">
        <v>1</v>
      </c>
      <c r="AI353" s="20">
        <f t="shared" si="226"/>
        <v>0</v>
      </c>
      <c r="AJ353" s="42">
        <f t="shared" si="227"/>
        <v>8</v>
      </c>
      <c r="AK353" s="19">
        <v>190</v>
      </c>
      <c r="AL353" s="19">
        <v>224</v>
      </c>
      <c r="AM353" s="20">
        <f t="shared" si="228"/>
        <v>85</v>
      </c>
      <c r="AN353" s="19">
        <v>212</v>
      </c>
      <c r="AO353" s="19">
        <v>224</v>
      </c>
      <c r="AP353" s="20">
        <f t="shared" si="229"/>
        <v>95</v>
      </c>
      <c r="AQ353" s="19">
        <v>204</v>
      </c>
      <c r="AR353" s="19">
        <v>206</v>
      </c>
      <c r="AS353" s="20">
        <f t="shared" si="230"/>
        <v>99</v>
      </c>
      <c r="AT353" s="20">
        <f t="shared" si="231"/>
        <v>92</v>
      </c>
      <c r="AU353" s="19">
        <v>213</v>
      </c>
      <c r="AV353" s="19">
        <v>224</v>
      </c>
      <c r="AW353" s="20">
        <f t="shared" si="232"/>
        <v>95</v>
      </c>
      <c r="AX353" s="19">
        <v>211</v>
      </c>
      <c r="AY353" s="19">
        <v>224</v>
      </c>
      <c r="AZ353" s="20">
        <f t="shared" si="233"/>
        <v>94</v>
      </c>
      <c r="BA353" s="19">
        <v>212</v>
      </c>
      <c r="BB353" s="19">
        <v>224</v>
      </c>
      <c r="BC353" s="20">
        <f t="shared" si="234"/>
        <v>95</v>
      </c>
      <c r="BD353" s="20">
        <f t="shared" si="235"/>
        <v>95</v>
      </c>
      <c r="BE353" s="20">
        <f t="shared" si="236"/>
        <v>74</v>
      </c>
      <c r="BF353" s="24"/>
      <c r="BG353" s="19">
        <f t="shared" si="237"/>
        <v>127</v>
      </c>
      <c r="BH353" s="19">
        <f t="shared" si="238"/>
        <v>239</v>
      </c>
      <c r="BI353" s="19">
        <f t="shared" si="239"/>
        <v>232</v>
      </c>
      <c r="BJ353" s="19">
        <f t="shared" si="240"/>
        <v>253</v>
      </c>
      <c r="BK353" s="19">
        <f t="shared" si="241"/>
        <v>297</v>
      </c>
      <c r="BL353" s="19">
        <f t="shared" si="242"/>
        <v>251</v>
      </c>
      <c r="BM353" s="19">
        <f t="shared" si="243"/>
        <v>202</v>
      </c>
      <c r="BN353" s="19">
        <f t="shared" si="244"/>
        <v>269</v>
      </c>
      <c r="BO353" s="19">
        <f t="shared" si="245"/>
        <v>367</v>
      </c>
      <c r="BP353" s="19">
        <f t="shared" si="246"/>
        <v>261</v>
      </c>
      <c r="BQ353" s="19">
        <f t="shared" si="247"/>
        <v>338</v>
      </c>
      <c r="BR353" s="19">
        <f t="shared" si="248"/>
        <v>112</v>
      </c>
      <c r="BS353" s="19">
        <f t="shared" si="249"/>
        <v>244</v>
      </c>
      <c r="BT353" s="19">
        <f t="shared" si="250"/>
        <v>227</v>
      </c>
      <c r="BU353" s="19">
        <f t="shared" si="251"/>
        <v>309</v>
      </c>
      <c r="BV353" s="19">
        <f t="shared" si="252"/>
        <v>239</v>
      </c>
      <c r="BW353" s="19">
        <f t="shared" si="253"/>
        <v>297</v>
      </c>
      <c r="BX353" s="19">
        <f t="shared" si="254"/>
        <v>374</v>
      </c>
      <c r="BY353" s="19">
        <f t="shared" si="255"/>
        <v>259</v>
      </c>
      <c r="BZ353" s="19">
        <f t="shared" si="256"/>
        <v>259</v>
      </c>
      <c r="CA353" s="18">
        <f t="shared" si="215"/>
        <v>74</v>
      </c>
      <c r="CB353" s="19">
        <f t="shared" si="257"/>
        <v>23</v>
      </c>
    </row>
    <row r="354" spans="1:80" s="16" customFormat="1" ht="45" x14ac:dyDescent="0.2">
      <c r="A354" s="21">
        <v>71</v>
      </c>
      <c r="B354" s="34">
        <v>6661004358</v>
      </c>
      <c r="C354" s="5" t="s">
        <v>504</v>
      </c>
      <c r="D354" s="5" t="s">
        <v>108</v>
      </c>
      <c r="E354" s="19">
        <v>6</v>
      </c>
      <c r="F354" s="19">
        <v>38</v>
      </c>
      <c r="G354" s="22">
        <v>11</v>
      </c>
      <c r="H354" s="22">
        <v>38</v>
      </c>
      <c r="I354" s="22">
        <f t="shared" si="216"/>
        <v>77</v>
      </c>
      <c r="J354" s="19">
        <v>30</v>
      </c>
      <c r="K354" s="19">
        <v>4</v>
      </c>
      <c r="L354" s="19">
        <f t="shared" si="217"/>
        <v>100</v>
      </c>
      <c r="M354" s="19">
        <v>310</v>
      </c>
      <c r="N354" s="19">
        <v>262</v>
      </c>
      <c r="O354" s="19">
        <v>378</v>
      </c>
      <c r="P354" s="19">
        <v>280</v>
      </c>
      <c r="Q354" s="19">
        <f t="shared" si="218"/>
        <v>88</v>
      </c>
      <c r="R354" s="19">
        <f t="shared" si="219"/>
        <v>88</v>
      </c>
      <c r="S354" s="19">
        <v>20</v>
      </c>
      <c r="T354" s="19">
        <v>3</v>
      </c>
      <c r="U354" s="19">
        <f t="shared" si="220"/>
        <v>60</v>
      </c>
      <c r="V354" s="19">
        <v>282</v>
      </c>
      <c r="W354" s="23">
        <v>380</v>
      </c>
      <c r="X354" s="20">
        <f t="shared" si="221"/>
        <v>74</v>
      </c>
      <c r="Y354" s="42">
        <f t="shared" si="222"/>
        <v>67</v>
      </c>
      <c r="Z354" s="20">
        <f t="shared" si="223"/>
        <v>67</v>
      </c>
      <c r="AA354" s="19">
        <v>20</v>
      </c>
      <c r="AB354" s="19">
        <v>0</v>
      </c>
      <c r="AC354" s="19">
        <f t="shared" si="224"/>
        <v>0</v>
      </c>
      <c r="AD354" s="19">
        <v>20</v>
      </c>
      <c r="AE354" s="19">
        <v>0</v>
      </c>
      <c r="AF354" s="19">
        <f t="shared" si="225"/>
        <v>0</v>
      </c>
      <c r="AG354" s="19">
        <v>107</v>
      </c>
      <c r="AH354" s="19">
        <v>110</v>
      </c>
      <c r="AI354" s="20">
        <f t="shared" si="226"/>
        <v>97</v>
      </c>
      <c r="AJ354" s="42">
        <f t="shared" si="227"/>
        <v>29</v>
      </c>
      <c r="AK354" s="19">
        <v>354</v>
      </c>
      <c r="AL354" s="19">
        <v>380</v>
      </c>
      <c r="AM354" s="20">
        <f t="shared" si="228"/>
        <v>93</v>
      </c>
      <c r="AN354" s="19">
        <v>368</v>
      </c>
      <c r="AO354" s="19">
        <v>380</v>
      </c>
      <c r="AP354" s="20">
        <f t="shared" si="229"/>
        <v>97</v>
      </c>
      <c r="AQ354" s="19">
        <v>292</v>
      </c>
      <c r="AR354" s="19">
        <v>296</v>
      </c>
      <c r="AS354" s="20">
        <f t="shared" si="230"/>
        <v>99</v>
      </c>
      <c r="AT354" s="20">
        <f t="shared" si="231"/>
        <v>96</v>
      </c>
      <c r="AU354" s="19">
        <v>350</v>
      </c>
      <c r="AV354" s="19">
        <v>380</v>
      </c>
      <c r="AW354" s="20">
        <f t="shared" si="232"/>
        <v>92</v>
      </c>
      <c r="AX354" s="19">
        <v>345</v>
      </c>
      <c r="AY354" s="19">
        <v>380</v>
      </c>
      <c r="AZ354" s="20">
        <f t="shared" si="233"/>
        <v>91</v>
      </c>
      <c r="BA354" s="19">
        <v>346</v>
      </c>
      <c r="BB354" s="19">
        <v>380</v>
      </c>
      <c r="BC354" s="20">
        <f t="shared" si="234"/>
        <v>91</v>
      </c>
      <c r="BD354" s="20">
        <f t="shared" si="235"/>
        <v>91</v>
      </c>
      <c r="BE354" s="20">
        <f t="shared" si="236"/>
        <v>74</v>
      </c>
      <c r="BF354" s="24"/>
      <c r="BG354" s="19">
        <f t="shared" si="237"/>
        <v>347</v>
      </c>
      <c r="BH354" s="19">
        <f t="shared" si="238"/>
        <v>1</v>
      </c>
      <c r="BI354" s="19">
        <f t="shared" si="239"/>
        <v>354</v>
      </c>
      <c r="BJ354" s="19">
        <f t="shared" si="240"/>
        <v>319</v>
      </c>
      <c r="BK354" s="19">
        <f t="shared" si="241"/>
        <v>342</v>
      </c>
      <c r="BL354" s="19">
        <f t="shared" si="242"/>
        <v>345</v>
      </c>
      <c r="BM354" s="19">
        <f t="shared" si="243"/>
        <v>202</v>
      </c>
      <c r="BN354" s="19">
        <f t="shared" si="244"/>
        <v>339</v>
      </c>
      <c r="BO354" s="19">
        <f t="shared" si="245"/>
        <v>185</v>
      </c>
      <c r="BP354" s="19">
        <f t="shared" si="246"/>
        <v>189</v>
      </c>
      <c r="BQ354" s="19">
        <f t="shared" si="247"/>
        <v>254</v>
      </c>
      <c r="BR354" s="19">
        <f t="shared" si="248"/>
        <v>112</v>
      </c>
      <c r="BS354" s="19">
        <f t="shared" si="249"/>
        <v>299</v>
      </c>
      <c r="BT354" s="19">
        <f t="shared" si="250"/>
        <v>303</v>
      </c>
      <c r="BU354" s="19">
        <f t="shared" si="251"/>
        <v>361</v>
      </c>
      <c r="BV354" s="19">
        <f t="shared" si="252"/>
        <v>328</v>
      </c>
      <c r="BW354" s="19">
        <f t="shared" si="253"/>
        <v>342</v>
      </c>
      <c r="BX354" s="19">
        <f t="shared" si="254"/>
        <v>344</v>
      </c>
      <c r="BY354" s="19">
        <f t="shared" si="255"/>
        <v>160</v>
      </c>
      <c r="BZ354" s="19">
        <f t="shared" si="256"/>
        <v>346</v>
      </c>
      <c r="CA354" s="18">
        <f t="shared" si="215"/>
        <v>74</v>
      </c>
      <c r="CB354" s="19">
        <f t="shared" si="257"/>
        <v>23</v>
      </c>
    </row>
    <row r="355" spans="1:80" s="16" customFormat="1" ht="30" x14ac:dyDescent="0.2">
      <c r="A355" s="21">
        <v>169</v>
      </c>
      <c r="B355" s="34">
        <v>6655003050</v>
      </c>
      <c r="C355" s="5" t="s">
        <v>433</v>
      </c>
      <c r="D355" s="5" t="s">
        <v>206</v>
      </c>
      <c r="E355" s="19">
        <v>8</v>
      </c>
      <c r="F355" s="19">
        <v>36</v>
      </c>
      <c r="G355" s="22">
        <v>9</v>
      </c>
      <c r="H355" s="22">
        <v>36</v>
      </c>
      <c r="I355" s="22">
        <f t="shared" si="216"/>
        <v>94</v>
      </c>
      <c r="J355" s="19">
        <v>30</v>
      </c>
      <c r="K355" s="19">
        <v>3</v>
      </c>
      <c r="L355" s="19">
        <f t="shared" si="217"/>
        <v>90</v>
      </c>
      <c r="M355" s="19">
        <v>68</v>
      </c>
      <c r="N355" s="19">
        <v>59</v>
      </c>
      <c r="O355" s="19">
        <v>70</v>
      </c>
      <c r="P355" s="19">
        <v>62</v>
      </c>
      <c r="Q355" s="19">
        <f t="shared" si="218"/>
        <v>96</v>
      </c>
      <c r="R355" s="19">
        <f t="shared" si="219"/>
        <v>94</v>
      </c>
      <c r="S355" s="19">
        <v>20</v>
      </c>
      <c r="T355" s="19">
        <v>1</v>
      </c>
      <c r="U355" s="19">
        <f t="shared" si="220"/>
        <v>20</v>
      </c>
      <c r="V355" s="19">
        <v>80</v>
      </c>
      <c r="W355" s="23">
        <v>92</v>
      </c>
      <c r="X355" s="20">
        <f t="shared" si="221"/>
        <v>87</v>
      </c>
      <c r="Y355" s="42">
        <f t="shared" si="222"/>
        <v>54</v>
      </c>
      <c r="Z355" s="20">
        <f t="shared" si="223"/>
        <v>54</v>
      </c>
      <c r="AA355" s="19">
        <v>20</v>
      </c>
      <c r="AB355" s="19">
        <v>0</v>
      </c>
      <c r="AC355" s="19">
        <f t="shared" si="224"/>
        <v>0</v>
      </c>
      <c r="AD355" s="19">
        <v>20</v>
      </c>
      <c r="AE355" s="19">
        <v>1</v>
      </c>
      <c r="AF355" s="19">
        <f t="shared" si="225"/>
        <v>20</v>
      </c>
      <c r="AG355" s="19">
        <v>19</v>
      </c>
      <c r="AH355" s="19">
        <v>20</v>
      </c>
      <c r="AI355" s="20">
        <f t="shared" si="226"/>
        <v>95</v>
      </c>
      <c r="AJ355" s="42">
        <f t="shared" si="227"/>
        <v>37</v>
      </c>
      <c r="AK355" s="19">
        <v>76</v>
      </c>
      <c r="AL355" s="19">
        <v>92</v>
      </c>
      <c r="AM355" s="20">
        <f t="shared" si="228"/>
        <v>83</v>
      </c>
      <c r="AN355" s="19">
        <v>92</v>
      </c>
      <c r="AO355" s="19">
        <v>92</v>
      </c>
      <c r="AP355" s="20">
        <f t="shared" si="229"/>
        <v>100</v>
      </c>
      <c r="AQ355" s="19">
        <v>72</v>
      </c>
      <c r="AR355" s="19">
        <v>73</v>
      </c>
      <c r="AS355" s="20">
        <f t="shared" si="230"/>
        <v>99</v>
      </c>
      <c r="AT355" s="20">
        <f t="shared" si="231"/>
        <v>93</v>
      </c>
      <c r="AU355" s="19">
        <v>82</v>
      </c>
      <c r="AV355" s="19">
        <v>92</v>
      </c>
      <c r="AW355" s="20">
        <f t="shared" si="232"/>
        <v>89</v>
      </c>
      <c r="AX355" s="19">
        <v>87</v>
      </c>
      <c r="AY355" s="19">
        <v>92</v>
      </c>
      <c r="AZ355" s="20">
        <f t="shared" si="233"/>
        <v>95</v>
      </c>
      <c r="BA355" s="19">
        <v>89</v>
      </c>
      <c r="BB355" s="19">
        <v>92</v>
      </c>
      <c r="BC355" s="20">
        <f t="shared" si="234"/>
        <v>97</v>
      </c>
      <c r="BD355" s="20">
        <f t="shared" si="235"/>
        <v>94</v>
      </c>
      <c r="BE355" s="20">
        <f t="shared" si="236"/>
        <v>74</v>
      </c>
      <c r="BF355" s="24"/>
      <c r="BG355" s="19">
        <f t="shared" si="237"/>
        <v>104</v>
      </c>
      <c r="BH355" s="19">
        <f t="shared" si="238"/>
        <v>239</v>
      </c>
      <c r="BI355" s="19">
        <f t="shared" si="239"/>
        <v>181</v>
      </c>
      <c r="BJ355" s="19">
        <f t="shared" si="240"/>
        <v>355</v>
      </c>
      <c r="BK355" s="19">
        <f t="shared" si="241"/>
        <v>355</v>
      </c>
      <c r="BL355" s="19">
        <f t="shared" si="242"/>
        <v>203</v>
      </c>
      <c r="BM355" s="19">
        <f t="shared" si="243"/>
        <v>202</v>
      </c>
      <c r="BN355" s="19">
        <f t="shared" si="244"/>
        <v>269</v>
      </c>
      <c r="BO355" s="19">
        <f t="shared" si="245"/>
        <v>197</v>
      </c>
      <c r="BP355" s="19">
        <f t="shared" si="246"/>
        <v>273</v>
      </c>
      <c r="BQ355" s="19">
        <f t="shared" si="247"/>
        <v>1</v>
      </c>
      <c r="BR355" s="19">
        <f t="shared" si="248"/>
        <v>112</v>
      </c>
      <c r="BS355" s="19">
        <f t="shared" si="249"/>
        <v>322</v>
      </c>
      <c r="BT355" s="19">
        <f t="shared" si="250"/>
        <v>192</v>
      </c>
      <c r="BU355" s="19">
        <f t="shared" si="251"/>
        <v>223</v>
      </c>
      <c r="BV355" s="19">
        <f t="shared" si="252"/>
        <v>199</v>
      </c>
      <c r="BW355" s="19">
        <f t="shared" si="253"/>
        <v>355</v>
      </c>
      <c r="BX355" s="19">
        <f t="shared" si="254"/>
        <v>305</v>
      </c>
      <c r="BY355" s="19">
        <f t="shared" si="255"/>
        <v>240</v>
      </c>
      <c r="BZ355" s="19">
        <f t="shared" si="256"/>
        <v>284</v>
      </c>
      <c r="CA355" s="18">
        <f t="shared" si="215"/>
        <v>74</v>
      </c>
      <c r="CB355" s="19">
        <f t="shared" si="257"/>
        <v>23</v>
      </c>
    </row>
    <row r="356" spans="1:80" s="16" customFormat="1" ht="30" x14ac:dyDescent="0.2">
      <c r="A356" s="21">
        <v>99</v>
      </c>
      <c r="B356" s="34">
        <v>6648006370</v>
      </c>
      <c r="C356" s="6" t="s">
        <v>419</v>
      </c>
      <c r="D356" s="6" t="s">
        <v>136</v>
      </c>
      <c r="E356" s="19">
        <v>8</v>
      </c>
      <c r="F356" s="19">
        <v>29</v>
      </c>
      <c r="G356" s="22">
        <v>11</v>
      </c>
      <c r="H356" s="22">
        <v>38</v>
      </c>
      <c r="I356" s="22">
        <f t="shared" si="216"/>
        <v>75</v>
      </c>
      <c r="J356" s="19">
        <v>30</v>
      </c>
      <c r="K356" s="19">
        <v>3</v>
      </c>
      <c r="L356" s="19">
        <f t="shared" si="217"/>
        <v>90</v>
      </c>
      <c r="M356" s="19">
        <v>81</v>
      </c>
      <c r="N356" s="19">
        <v>70</v>
      </c>
      <c r="O356" s="19">
        <v>84</v>
      </c>
      <c r="P356" s="19">
        <v>74</v>
      </c>
      <c r="Q356" s="19">
        <f t="shared" si="218"/>
        <v>96</v>
      </c>
      <c r="R356" s="19">
        <f t="shared" si="219"/>
        <v>88</v>
      </c>
      <c r="S356" s="19">
        <v>20</v>
      </c>
      <c r="T356" s="19">
        <v>5</v>
      </c>
      <c r="U356" s="19">
        <f t="shared" si="220"/>
        <v>100</v>
      </c>
      <c r="V356" s="19">
        <v>80</v>
      </c>
      <c r="W356" s="23">
        <v>137</v>
      </c>
      <c r="X356" s="20">
        <f t="shared" si="221"/>
        <v>58</v>
      </c>
      <c r="Y356" s="42">
        <f t="shared" si="222"/>
        <v>79</v>
      </c>
      <c r="Z356" s="20">
        <f t="shared" si="223"/>
        <v>79</v>
      </c>
      <c r="AA356" s="19">
        <v>20</v>
      </c>
      <c r="AB356" s="19">
        <v>0</v>
      </c>
      <c r="AC356" s="19">
        <f t="shared" si="224"/>
        <v>0</v>
      </c>
      <c r="AD356" s="19">
        <v>20</v>
      </c>
      <c r="AE356" s="19">
        <v>1</v>
      </c>
      <c r="AF356" s="19">
        <f t="shared" si="225"/>
        <v>20</v>
      </c>
      <c r="AG356" s="19">
        <v>3</v>
      </c>
      <c r="AH356" s="19">
        <v>5</v>
      </c>
      <c r="AI356" s="20">
        <f t="shared" si="226"/>
        <v>60</v>
      </c>
      <c r="AJ356" s="42">
        <f t="shared" si="227"/>
        <v>26</v>
      </c>
      <c r="AK356" s="19">
        <v>104</v>
      </c>
      <c r="AL356" s="19">
        <v>137</v>
      </c>
      <c r="AM356" s="20">
        <f t="shared" si="228"/>
        <v>76</v>
      </c>
      <c r="AN356" s="19">
        <v>134</v>
      </c>
      <c r="AO356" s="19">
        <v>137</v>
      </c>
      <c r="AP356" s="20">
        <f t="shared" si="229"/>
        <v>98</v>
      </c>
      <c r="AQ356" s="19">
        <v>65</v>
      </c>
      <c r="AR356" s="19">
        <v>75</v>
      </c>
      <c r="AS356" s="20">
        <f t="shared" si="230"/>
        <v>87</v>
      </c>
      <c r="AT356" s="20">
        <f t="shared" si="231"/>
        <v>87</v>
      </c>
      <c r="AU356" s="19">
        <v>114</v>
      </c>
      <c r="AV356" s="19">
        <v>137</v>
      </c>
      <c r="AW356" s="20">
        <f t="shared" si="232"/>
        <v>83</v>
      </c>
      <c r="AX356" s="19">
        <v>123</v>
      </c>
      <c r="AY356" s="19">
        <v>137</v>
      </c>
      <c r="AZ356" s="20">
        <f t="shared" si="233"/>
        <v>90</v>
      </c>
      <c r="BA356" s="19">
        <v>119</v>
      </c>
      <c r="BB356" s="19">
        <v>137</v>
      </c>
      <c r="BC356" s="20">
        <f t="shared" si="234"/>
        <v>87</v>
      </c>
      <c r="BD356" s="20">
        <f t="shared" si="235"/>
        <v>86</v>
      </c>
      <c r="BE356" s="20">
        <f t="shared" si="236"/>
        <v>73</v>
      </c>
      <c r="BF356" s="24"/>
      <c r="BG356" s="19">
        <f t="shared" si="237"/>
        <v>352</v>
      </c>
      <c r="BH356" s="19">
        <f t="shared" si="238"/>
        <v>239</v>
      </c>
      <c r="BI356" s="19">
        <f t="shared" si="239"/>
        <v>181</v>
      </c>
      <c r="BJ356" s="19">
        <f t="shared" si="240"/>
        <v>1</v>
      </c>
      <c r="BK356" s="19">
        <f t="shared" si="241"/>
        <v>315</v>
      </c>
      <c r="BL356" s="19">
        <f t="shared" si="242"/>
        <v>379</v>
      </c>
      <c r="BM356" s="19">
        <f t="shared" si="243"/>
        <v>202</v>
      </c>
      <c r="BN356" s="19">
        <f t="shared" si="244"/>
        <v>269</v>
      </c>
      <c r="BO356" s="19">
        <f t="shared" si="245"/>
        <v>333</v>
      </c>
      <c r="BP356" s="19">
        <f t="shared" si="246"/>
        <v>296</v>
      </c>
      <c r="BQ356" s="19">
        <f t="shared" si="247"/>
        <v>198</v>
      </c>
      <c r="BR356" s="19">
        <f t="shared" si="248"/>
        <v>373</v>
      </c>
      <c r="BS356" s="19">
        <f t="shared" si="249"/>
        <v>350</v>
      </c>
      <c r="BT356" s="19">
        <f t="shared" si="250"/>
        <v>325</v>
      </c>
      <c r="BU356" s="19">
        <f t="shared" si="251"/>
        <v>373</v>
      </c>
      <c r="BV356" s="19">
        <f t="shared" si="252"/>
        <v>328</v>
      </c>
      <c r="BW356" s="19">
        <f t="shared" si="253"/>
        <v>315</v>
      </c>
      <c r="BX356" s="19">
        <f t="shared" si="254"/>
        <v>354</v>
      </c>
      <c r="BY356" s="19">
        <f t="shared" si="255"/>
        <v>308</v>
      </c>
      <c r="BZ356" s="19">
        <f t="shared" si="256"/>
        <v>370</v>
      </c>
      <c r="CA356" s="18">
        <f t="shared" si="215"/>
        <v>73</v>
      </c>
      <c r="CB356" s="19">
        <f t="shared" si="257"/>
        <v>24</v>
      </c>
    </row>
    <row r="357" spans="1:80" s="16" customFormat="1" ht="30" x14ac:dyDescent="0.2">
      <c r="A357" s="21">
        <v>291</v>
      </c>
      <c r="B357" s="34">
        <v>6618002940</v>
      </c>
      <c r="C357" s="7" t="s">
        <v>449</v>
      </c>
      <c r="D357" s="5" t="s">
        <v>325</v>
      </c>
      <c r="E357" s="19">
        <v>7</v>
      </c>
      <c r="F357" s="19">
        <v>35</v>
      </c>
      <c r="G357" s="22">
        <v>9</v>
      </c>
      <c r="H357" s="22">
        <v>36</v>
      </c>
      <c r="I357" s="22">
        <f t="shared" si="216"/>
        <v>88</v>
      </c>
      <c r="J357" s="19">
        <v>30</v>
      </c>
      <c r="K357" s="19">
        <v>2</v>
      </c>
      <c r="L357" s="19">
        <f t="shared" si="217"/>
        <v>60</v>
      </c>
      <c r="M357" s="19">
        <v>150</v>
      </c>
      <c r="N357" s="19">
        <v>171</v>
      </c>
      <c r="O357" s="19">
        <v>180</v>
      </c>
      <c r="P357" s="19">
        <v>191</v>
      </c>
      <c r="Q357" s="19">
        <f t="shared" si="218"/>
        <v>86</v>
      </c>
      <c r="R357" s="19">
        <f t="shared" si="219"/>
        <v>79</v>
      </c>
      <c r="S357" s="19">
        <v>20</v>
      </c>
      <c r="T357" s="19">
        <v>4</v>
      </c>
      <c r="U357" s="19">
        <f t="shared" si="220"/>
        <v>80</v>
      </c>
      <c r="V357" s="19">
        <v>211</v>
      </c>
      <c r="W357" s="23">
        <v>251</v>
      </c>
      <c r="X357" s="20">
        <f t="shared" si="221"/>
        <v>84</v>
      </c>
      <c r="Y357" s="42">
        <f t="shared" si="222"/>
        <v>82</v>
      </c>
      <c r="Z357" s="20">
        <f t="shared" si="223"/>
        <v>82</v>
      </c>
      <c r="AA357" s="19">
        <v>20</v>
      </c>
      <c r="AB357" s="19">
        <v>0</v>
      </c>
      <c r="AC357" s="19">
        <f t="shared" si="224"/>
        <v>0</v>
      </c>
      <c r="AD357" s="19">
        <v>20</v>
      </c>
      <c r="AE357" s="19">
        <v>1</v>
      </c>
      <c r="AF357" s="19">
        <f t="shared" si="225"/>
        <v>20</v>
      </c>
      <c r="AG357" s="19">
        <v>0</v>
      </c>
      <c r="AH357" s="19">
        <v>10</v>
      </c>
      <c r="AI357" s="20">
        <f t="shared" si="226"/>
        <v>0</v>
      </c>
      <c r="AJ357" s="42">
        <f t="shared" si="227"/>
        <v>8</v>
      </c>
      <c r="AK357" s="19">
        <v>251</v>
      </c>
      <c r="AL357" s="19">
        <v>251</v>
      </c>
      <c r="AM357" s="20">
        <f t="shared" si="228"/>
        <v>100</v>
      </c>
      <c r="AN357" s="19">
        <v>251</v>
      </c>
      <c r="AO357" s="19">
        <v>251</v>
      </c>
      <c r="AP357" s="20">
        <f t="shared" si="229"/>
        <v>100</v>
      </c>
      <c r="AQ357" s="19">
        <v>210</v>
      </c>
      <c r="AR357" s="19">
        <v>220</v>
      </c>
      <c r="AS357" s="20">
        <f t="shared" si="230"/>
        <v>95</v>
      </c>
      <c r="AT357" s="20">
        <f t="shared" si="231"/>
        <v>99</v>
      </c>
      <c r="AU357" s="19">
        <v>241</v>
      </c>
      <c r="AV357" s="19">
        <v>251</v>
      </c>
      <c r="AW357" s="20">
        <f t="shared" si="232"/>
        <v>96</v>
      </c>
      <c r="AX357" s="19">
        <v>231</v>
      </c>
      <c r="AY357" s="19">
        <v>251</v>
      </c>
      <c r="AZ357" s="20">
        <f t="shared" si="233"/>
        <v>92</v>
      </c>
      <c r="BA357" s="19">
        <v>251</v>
      </c>
      <c r="BB357" s="19">
        <v>251</v>
      </c>
      <c r="BC357" s="20">
        <f t="shared" si="234"/>
        <v>100</v>
      </c>
      <c r="BD357" s="20">
        <f t="shared" si="235"/>
        <v>97</v>
      </c>
      <c r="BE357" s="20">
        <f t="shared" si="236"/>
        <v>73</v>
      </c>
      <c r="BF357" s="24"/>
      <c r="BG357" s="19">
        <f t="shared" si="237"/>
        <v>270</v>
      </c>
      <c r="BH357" s="19">
        <f t="shared" si="238"/>
        <v>355</v>
      </c>
      <c r="BI357" s="19">
        <f t="shared" si="239"/>
        <v>368</v>
      </c>
      <c r="BJ357" s="19">
        <f t="shared" si="240"/>
        <v>253</v>
      </c>
      <c r="BK357" s="19">
        <f t="shared" si="241"/>
        <v>297</v>
      </c>
      <c r="BL357" s="19">
        <f t="shared" si="242"/>
        <v>251</v>
      </c>
      <c r="BM357" s="19">
        <f t="shared" si="243"/>
        <v>202</v>
      </c>
      <c r="BN357" s="19">
        <f t="shared" si="244"/>
        <v>269</v>
      </c>
      <c r="BO357" s="19">
        <f t="shared" si="245"/>
        <v>367</v>
      </c>
      <c r="BP357" s="19">
        <f t="shared" si="246"/>
        <v>1</v>
      </c>
      <c r="BQ357" s="19">
        <f t="shared" si="247"/>
        <v>1</v>
      </c>
      <c r="BR357" s="19">
        <f t="shared" si="248"/>
        <v>306</v>
      </c>
      <c r="BS357" s="19">
        <f t="shared" si="249"/>
        <v>203</v>
      </c>
      <c r="BT357" s="19">
        <f t="shared" si="250"/>
        <v>281</v>
      </c>
      <c r="BU357" s="19">
        <f t="shared" si="251"/>
        <v>1</v>
      </c>
      <c r="BV357" s="19">
        <f t="shared" si="252"/>
        <v>367</v>
      </c>
      <c r="BW357" s="19">
        <f t="shared" si="253"/>
        <v>297</v>
      </c>
      <c r="BX357" s="19">
        <f t="shared" si="254"/>
        <v>374</v>
      </c>
      <c r="BY357" s="19">
        <f t="shared" si="255"/>
        <v>31</v>
      </c>
      <c r="BZ357" s="19">
        <f t="shared" si="256"/>
        <v>163</v>
      </c>
      <c r="CA357" s="18">
        <f t="shared" si="215"/>
        <v>73</v>
      </c>
      <c r="CB357" s="19">
        <f t="shared" si="257"/>
        <v>24</v>
      </c>
    </row>
    <row r="358" spans="1:80" s="16" customFormat="1" ht="30" x14ac:dyDescent="0.2">
      <c r="A358" s="21">
        <v>300</v>
      </c>
      <c r="B358" s="34">
        <v>6617006109</v>
      </c>
      <c r="C358" s="39" t="s">
        <v>508</v>
      </c>
      <c r="D358" s="5" t="s">
        <v>334</v>
      </c>
      <c r="E358" s="19">
        <v>7</v>
      </c>
      <c r="F358" s="19">
        <v>34</v>
      </c>
      <c r="G358" s="22">
        <v>9</v>
      </c>
      <c r="H358" s="22">
        <v>36</v>
      </c>
      <c r="I358" s="22">
        <f t="shared" si="216"/>
        <v>86</v>
      </c>
      <c r="J358" s="19">
        <v>30</v>
      </c>
      <c r="K358" s="19">
        <v>4</v>
      </c>
      <c r="L358" s="19">
        <f t="shared" si="217"/>
        <v>100</v>
      </c>
      <c r="M358" s="19">
        <v>184</v>
      </c>
      <c r="N358" s="19">
        <v>147</v>
      </c>
      <c r="O358" s="19">
        <v>188</v>
      </c>
      <c r="P358" s="19">
        <v>155</v>
      </c>
      <c r="Q358" s="19">
        <f t="shared" si="218"/>
        <v>96</v>
      </c>
      <c r="R358" s="19">
        <f t="shared" si="219"/>
        <v>94</v>
      </c>
      <c r="S358" s="19">
        <v>20</v>
      </c>
      <c r="T358" s="19">
        <v>0</v>
      </c>
      <c r="U358" s="19">
        <f t="shared" si="220"/>
        <v>0</v>
      </c>
      <c r="V358" s="19">
        <v>201</v>
      </c>
      <c r="W358" s="23">
        <v>210</v>
      </c>
      <c r="X358" s="20">
        <f t="shared" si="221"/>
        <v>96</v>
      </c>
      <c r="Y358" s="42">
        <f t="shared" si="222"/>
        <v>48</v>
      </c>
      <c r="Z358" s="20">
        <f t="shared" si="223"/>
        <v>48</v>
      </c>
      <c r="AA358" s="19">
        <v>20</v>
      </c>
      <c r="AB358" s="19">
        <v>0</v>
      </c>
      <c r="AC358" s="19">
        <f t="shared" si="224"/>
        <v>0</v>
      </c>
      <c r="AD358" s="19">
        <v>20</v>
      </c>
      <c r="AE358" s="19">
        <v>1</v>
      </c>
      <c r="AF358" s="19">
        <f t="shared" si="225"/>
        <v>20</v>
      </c>
      <c r="AG358" s="19">
        <v>11</v>
      </c>
      <c r="AH358" s="19">
        <v>13</v>
      </c>
      <c r="AI358" s="20">
        <f t="shared" si="226"/>
        <v>85</v>
      </c>
      <c r="AJ358" s="42">
        <f t="shared" si="227"/>
        <v>34</v>
      </c>
      <c r="AK358" s="19">
        <v>166</v>
      </c>
      <c r="AL358" s="19">
        <v>210</v>
      </c>
      <c r="AM358" s="20">
        <f t="shared" si="228"/>
        <v>79</v>
      </c>
      <c r="AN358" s="19">
        <v>205</v>
      </c>
      <c r="AO358" s="19">
        <v>210</v>
      </c>
      <c r="AP358" s="20">
        <f t="shared" si="229"/>
        <v>98</v>
      </c>
      <c r="AQ358" s="19">
        <v>163</v>
      </c>
      <c r="AR358" s="19">
        <v>163</v>
      </c>
      <c r="AS358" s="20">
        <f t="shared" si="230"/>
        <v>100</v>
      </c>
      <c r="AT358" s="20">
        <f t="shared" si="231"/>
        <v>91</v>
      </c>
      <c r="AU358" s="19">
        <v>198</v>
      </c>
      <c r="AV358" s="19">
        <v>210</v>
      </c>
      <c r="AW358" s="20">
        <f t="shared" si="232"/>
        <v>94</v>
      </c>
      <c r="AX358" s="19">
        <v>195</v>
      </c>
      <c r="AY358" s="19">
        <v>210</v>
      </c>
      <c r="AZ358" s="20">
        <f t="shared" si="233"/>
        <v>93</v>
      </c>
      <c r="BA358" s="19">
        <v>206</v>
      </c>
      <c r="BB358" s="19">
        <v>210</v>
      </c>
      <c r="BC358" s="20">
        <f t="shared" si="234"/>
        <v>98</v>
      </c>
      <c r="BD358" s="20">
        <f t="shared" si="235"/>
        <v>96</v>
      </c>
      <c r="BE358" s="20">
        <f t="shared" si="236"/>
        <v>73</v>
      </c>
      <c r="BF358" s="24"/>
      <c r="BG358" s="19">
        <f t="shared" si="237"/>
        <v>289</v>
      </c>
      <c r="BH358" s="19">
        <f t="shared" si="238"/>
        <v>1</v>
      </c>
      <c r="BI358" s="19">
        <f t="shared" si="239"/>
        <v>181</v>
      </c>
      <c r="BJ358" s="19">
        <f t="shared" si="240"/>
        <v>359</v>
      </c>
      <c r="BK358" s="19">
        <f t="shared" si="241"/>
        <v>361</v>
      </c>
      <c r="BL358" s="19">
        <f t="shared" si="242"/>
        <v>50</v>
      </c>
      <c r="BM358" s="19">
        <f t="shared" si="243"/>
        <v>202</v>
      </c>
      <c r="BN358" s="19">
        <f t="shared" si="244"/>
        <v>269</v>
      </c>
      <c r="BO358" s="19">
        <f t="shared" si="245"/>
        <v>261</v>
      </c>
      <c r="BP358" s="19">
        <f t="shared" si="246"/>
        <v>284</v>
      </c>
      <c r="BQ358" s="19">
        <f t="shared" si="247"/>
        <v>198</v>
      </c>
      <c r="BR358" s="19">
        <f t="shared" si="248"/>
        <v>1</v>
      </c>
      <c r="BS358" s="19">
        <f t="shared" si="249"/>
        <v>268</v>
      </c>
      <c r="BT358" s="19">
        <f t="shared" si="250"/>
        <v>258</v>
      </c>
      <c r="BU358" s="19">
        <f t="shared" si="251"/>
        <v>159</v>
      </c>
      <c r="BV358" s="19">
        <f t="shared" si="252"/>
        <v>199</v>
      </c>
      <c r="BW358" s="19">
        <f t="shared" si="253"/>
        <v>361</v>
      </c>
      <c r="BX358" s="19">
        <f t="shared" si="254"/>
        <v>317</v>
      </c>
      <c r="BY358" s="19">
        <f t="shared" si="255"/>
        <v>276</v>
      </c>
      <c r="BZ358" s="19">
        <f t="shared" si="256"/>
        <v>215</v>
      </c>
      <c r="CA358" s="18">
        <f t="shared" si="215"/>
        <v>73</v>
      </c>
      <c r="CB358" s="19">
        <f t="shared" si="257"/>
        <v>24</v>
      </c>
    </row>
    <row r="359" spans="1:80" s="16" customFormat="1" ht="30" x14ac:dyDescent="0.2">
      <c r="A359" s="21">
        <v>172</v>
      </c>
      <c r="B359" s="34">
        <v>6655003719</v>
      </c>
      <c r="C359" s="5" t="s">
        <v>433</v>
      </c>
      <c r="D359" s="5" t="s">
        <v>208</v>
      </c>
      <c r="E359" s="19">
        <v>5</v>
      </c>
      <c r="F359" s="19">
        <v>36</v>
      </c>
      <c r="G359" s="22">
        <v>9</v>
      </c>
      <c r="H359" s="22">
        <v>36</v>
      </c>
      <c r="I359" s="22">
        <f t="shared" si="216"/>
        <v>78</v>
      </c>
      <c r="J359" s="19">
        <v>30</v>
      </c>
      <c r="K359" s="19">
        <v>3</v>
      </c>
      <c r="L359" s="19">
        <f t="shared" si="217"/>
        <v>90</v>
      </c>
      <c r="M359" s="19">
        <v>166</v>
      </c>
      <c r="N359" s="19">
        <v>101</v>
      </c>
      <c r="O359" s="19">
        <v>170</v>
      </c>
      <c r="P359" s="19">
        <v>107</v>
      </c>
      <c r="Q359" s="19">
        <f t="shared" si="218"/>
        <v>96</v>
      </c>
      <c r="R359" s="19">
        <f t="shared" si="219"/>
        <v>89</v>
      </c>
      <c r="S359" s="19">
        <v>20</v>
      </c>
      <c r="T359" s="19">
        <v>0</v>
      </c>
      <c r="U359" s="19">
        <f t="shared" si="220"/>
        <v>0</v>
      </c>
      <c r="V359" s="19">
        <v>172</v>
      </c>
      <c r="W359" s="23">
        <v>188</v>
      </c>
      <c r="X359" s="20">
        <f t="shared" si="221"/>
        <v>91</v>
      </c>
      <c r="Y359" s="42">
        <f t="shared" si="222"/>
        <v>46</v>
      </c>
      <c r="Z359" s="20">
        <f t="shared" si="223"/>
        <v>46</v>
      </c>
      <c r="AA359" s="19">
        <v>20</v>
      </c>
      <c r="AB359" s="19">
        <v>0</v>
      </c>
      <c r="AC359" s="19">
        <f t="shared" si="224"/>
        <v>0</v>
      </c>
      <c r="AD359" s="19">
        <v>20</v>
      </c>
      <c r="AE359" s="19">
        <v>2</v>
      </c>
      <c r="AF359" s="19">
        <f t="shared" si="225"/>
        <v>40</v>
      </c>
      <c r="AG359" s="19">
        <v>4</v>
      </c>
      <c r="AH359" s="19">
        <v>8</v>
      </c>
      <c r="AI359" s="20">
        <f t="shared" si="226"/>
        <v>50</v>
      </c>
      <c r="AJ359" s="42">
        <f t="shared" si="227"/>
        <v>31</v>
      </c>
      <c r="AK359" s="19">
        <v>180</v>
      </c>
      <c r="AL359" s="19">
        <v>188</v>
      </c>
      <c r="AM359" s="20">
        <f t="shared" si="228"/>
        <v>96</v>
      </c>
      <c r="AN359" s="19">
        <v>182</v>
      </c>
      <c r="AO359" s="19">
        <v>188</v>
      </c>
      <c r="AP359" s="20">
        <f t="shared" si="229"/>
        <v>97</v>
      </c>
      <c r="AQ359" s="19">
        <v>119</v>
      </c>
      <c r="AR359" s="19">
        <v>123</v>
      </c>
      <c r="AS359" s="20">
        <f t="shared" si="230"/>
        <v>97</v>
      </c>
      <c r="AT359" s="20">
        <f t="shared" si="231"/>
        <v>97</v>
      </c>
      <c r="AU359" s="19">
        <v>180</v>
      </c>
      <c r="AV359" s="19">
        <v>188</v>
      </c>
      <c r="AW359" s="20">
        <f t="shared" si="232"/>
        <v>96</v>
      </c>
      <c r="AX359" s="19">
        <v>182</v>
      </c>
      <c r="AY359" s="19">
        <v>188</v>
      </c>
      <c r="AZ359" s="20">
        <f t="shared" si="233"/>
        <v>97</v>
      </c>
      <c r="BA359" s="19">
        <v>181</v>
      </c>
      <c r="BB359" s="19">
        <v>188</v>
      </c>
      <c r="BC359" s="20">
        <f t="shared" si="234"/>
        <v>96</v>
      </c>
      <c r="BD359" s="20">
        <f t="shared" si="235"/>
        <v>96</v>
      </c>
      <c r="BE359" s="20">
        <f t="shared" si="236"/>
        <v>72</v>
      </c>
      <c r="BF359" s="24"/>
      <c r="BG359" s="19">
        <f t="shared" si="237"/>
        <v>343</v>
      </c>
      <c r="BH359" s="19">
        <f t="shared" si="238"/>
        <v>239</v>
      </c>
      <c r="BI359" s="19">
        <f t="shared" si="239"/>
        <v>181</v>
      </c>
      <c r="BJ359" s="19">
        <f t="shared" si="240"/>
        <v>359</v>
      </c>
      <c r="BK359" s="19">
        <f t="shared" si="241"/>
        <v>367</v>
      </c>
      <c r="BL359" s="19">
        <f t="shared" si="242"/>
        <v>138</v>
      </c>
      <c r="BM359" s="19">
        <f t="shared" si="243"/>
        <v>202</v>
      </c>
      <c r="BN359" s="19">
        <f t="shared" si="244"/>
        <v>185</v>
      </c>
      <c r="BO359" s="19">
        <f t="shared" si="245"/>
        <v>343</v>
      </c>
      <c r="BP359" s="19">
        <f t="shared" si="246"/>
        <v>123</v>
      </c>
      <c r="BQ359" s="19">
        <f t="shared" si="247"/>
        <v>254</v>
      </c>
      <c r="BR359" s="19">
        <f t="shared" si="248"/>
        <v>233</v>
      </c>
      <c r="BS359" s="19">
        <f t="shared" si="249"/>
        <v>203</v>
      </c>
      <c r="BT359" s="19">
        <f t="shared" si="250"/>
        <v>109</v>
      </c>
      <c r="BU359" s="19">
        <f t="shared" si="251"/>
        <v>270</v>
      </c>
      <c r="BV359" s="19">
        <f t="shared" si="252"/>
        <v>323</v>
      </c>
      <c r="BW359" s="19">
        <f t="shared" si="253"/>
        <v>367</v>
      </c>
      <c r="BX359" s="19">
        <f t="shared" si="254"/>
        <v>324</v>
      </c>
      <c r="BY359" s="19">
        <f t="shared" si="255"/>
        <v>122</v>
      </c>
      <c r="BZ359" s="19">
        <f t="shared" si="256"/>
        <v>215</v>
      </c>
      <c r="CA359" s="18">
        <f t="shared" si="215"/>
        <v>72</v>
      </c>
      <c r="CB359" s="19">
        <f t="shared" si="257"/>
        <v>25</v>
      </c>
    </row>
    <row r="360" spans="1:80" s="16" customFormat="1" ht="30" x14ac:dyDescent="0.2">
      <c r="A360" s="21">
        <v>258</v>
      </c>
      <c r="B360" s="34">
        <v>6621008243</v>
      </c>
      <c r="C360" s="6" t="s">
        <v>444</v>
      </c>
      <c r="D360" s="5" t="s">
        <v>292</v>
      </c>
      <c r="E360" s="19">
        <v>8</v>
      </c>
      <c r="F360" s="19">
        <v>34</v>
      </c>
      <c r="G360" s="22">
        <v>9</v>
      </c>
      <c r="H360" s="22">
        <v>36</v>
      </c>
      <c r="I360" s="22">
        <f t="shared" si="216"/>
        <v>92</v>
      </c>
      <c r="J360" s="19">
        <v>30</v>
      </c>
      <c r="K360" s="19">
        <v>4</v>
      </c>
      <c r="L360" s="19">
        <f t="shared" si="217"/>
        <v>100</v>
      </c>
      <c r="M360" s="19">
        <v>59</v>
      </c>
      <c r="N360" s="19">
        <v>41</v>
      </c>
      <c r="O360" s="19">
        <v>59</v>
      </c>
      <c r="P360" s="19">
        <v>42</v>
      </c>
      <c r="Q360" s="19">
        <f t="shared" si="218"/>
        <v>99</v>
      </c>
      <c r="R360" s="19">
        <f t="shared" si="219"/>
        <v>97</v>
      </c>
      <c r="S360" s="19">
        <v>20</v>
      </c>
      <c r="T360" s="19">
        <v>2</v>
      </c>
      <c r="U360" s="19">
        <f t="shared" si="220"/>
        <v>40</v>
      </c>
      <c r="V360" s="19">
        <v>68</v>
      </c>
      <c r="W360" s="23">
        <v>85</v>
      </c>
      <c r="X360" s="20">
        <f t="shared" si="221"/>
        <v>80</v>
      </c>
      <c r="Y360" s="42">
        <f t="shared" si="222"/>
        <v>60</v>
      </c>
      <c r="Z360" s="20">
        <f t="shared" si="223"/>
        <v>60</v>
      </c>
      <c r="AA360" s="19">
        <v>20</v>
      </c>
      <c r="AB360" s="19">
        <v>0</v>
      </c>
      <c r="AC360" s="19">
        <f t="shared" si="224"/>
        <v>0</v>
      </c>
      <c r="AD360" s="19">
        <v>20</v>
      </c>
      <c r="AE360" s="19">
        <v>1</v>
      </c>
      <c r="AF360" s="19">
        <f t="shared" si="225"/>
        <v>20</v>
      </c>
      <c r="AG360" s="19">
        <v>2</v>
      </c>
      <c r="AH360" s="19">
        <v>2</v>
      </c>
      <c r="AI360" s="20">
        <f t="shared" si="226"/>
        <v>100</v>
      </c>
      <c r="AJ360" s="42">
        <f t="shared" si="227"/>
        <v>38</v>
      </c>
      <c r="AK360" s="19">
        <v>41</v>
      </c>
      <c r="AL360" s="19">
        <v>85</v>
      </c>
      <c r="AM360" s="20">
        <f t="shared" si="228"/>
        <v>48</v>
      </c>
      <c r="AN360" s="19">
        <v>85</v>
      </c>
      <c r="AO360" s="19">
        <v>85</v>
      </c>
      <c r="AP360" s="20">
        <f t="shared" si="229"/>
        <v>100</v>
      </c>
      <c r="AQ360" s="19">
        <v>50</v>
      </c>
      <c r="AR360" s="19">
        <v>50</v>
      </c>
      <c r="AS360" s="20">
        <f t="shared" si="230"/>
        <v>100</v>
      </c>
      <c r="AT360" s="20">
        <f t="shared" si="231"/>
        <v>79</v>
      </c>
      <c r="AU360" s="19">
        <v>61</v>
      </c>
      <c r="AV360" s="19">
        <v>85</v>
      </c>
      <c r="AW360" s="20">
        <f t="shared" si="232"/>
        <v>72</v>
      </c>
      <c r="AX360" s="19">
        <v>82</v>
      </c>
      <c r="AY360" s="19">
        <v>85</v>
      </c>
      <c r="AZ360" s="20">
        <f t="shared" si="233"/>
        <v>96</v>
      </c>
      <c r="BA360" s="19">
        <v>81</v>
      </c>
      <c r="BB360" s="19">
        <v>85</v>
      </c>
      <c r="BC360" s="20">
        <f t="shared" si="234"/>
        <v>95</v>
      </c>
      <c r="BD360" s="20">
        <f t="shared" si="235"/>
        <v>88</v>
      </c>
      <c r="BE360" s="20">
        <f t="shared" si="236"/>
        <v>72</v>
      </c>
      <c r="BF360" s="24"/>
      <c r="BG360" s="19">
        <f t="shared" si="237"/>
        <v>186</v>
      </c>
      <c r="BH360" s="19">
        <f t="shared" si="238"/>
        <v>1</v>
      </c>
      <c r="BI360" s="19">
        <f t="shared" si="239"/>
        <v>52</v>
      </c>
      <c r="BJ360" s="19">
        <f t="shared" si="240"/>
        <v>341</v>
      </c>
      <c r="BK360" s="19">
        <f t="shared" si="241"/>
        <v>350</v>
      </c>
      <c r="BL360" s="19">
        <f t="shared" si="242"/>
        <v>308</v>
      </c>
      <c r="BM360" s="19">
        <f t="shared" si="243"/>
        <v>202</v>
      </c>
      <c r="BN360" s="19">
        <f t="shared" si="244"/>
        <v>269</v>
      </c>
      <c r="BO360" s="19">
        <f t="shared" si="245"/>
        <v>1</v>
      </c>
      <c r="BP360" s="19">
        <f t="shared" si="246"/>
        <v>360</v>
      </c>
      <c r="BQ360" s="19">
        <f t="shared" si="247"/>
        <v>1</v>
      </c>
      <c r="BR360" s="19">
        <f t="shared" si="248"/>
        <v>1</v>
      </c>
      <c r="BS360" s="19">
        <f t="shared" si="249"/>
        <v>377</v>
      </c>
      <c r="BT360" s="19">
        <f t="shared" si="250"/>
        <v>153</v>
      </c>
      <c r="BU360" s="19">
        <f t="shared" si="251"/>
        <v>309</v>
      </c>
      <c r="BV360" s="19">
        <f t="shared" si="252"/>
        <v>59</v>
      </c>
      <c r="BW360" s="19">
        <f t="shared" si="253"/>
        <v>350</v>
      </c>
      <c r="BX360" s="19">
        <f t="shared" si="254"/>
        <v>280</v>
      </c>
      <c r="BY360" s="19">
        <f t="shared" si="255"/>
        <v>347</v>
      </c>
      <c r="BZ360" s="19">
        <f t="shared" si="256"/>
        <v>365</v>
      </c>
      <c r="CA360" s="18">
        <f t="shared" si="215"/>
        <v>72</v>
      </c>
      <c r="CB360" s="19">
        <f t="shared" si="257"/>
        <v>25</v>
      </c>
    </row>
    <row r="361" spans="1:80" s="16" customFormat="1" ht="30" x14ac:dyDescent="0.2">
      <c r="A361" s="21">
        <v>285</v>
      </c>
      <c r="B361" s="34">
        <v>6620005708</v>
      </c>
      <c r="C361" s="6" t="s">
        <v>448</v>
      </c>
      <c r="D361" s="5" t="s">
        <v>319</v>
      </c>
      <c r="E361" s="19">
        <v>9</v>
      </c>
      <c r="F361" s="19">
        <v>35</v>
      </c>
      <c r="G361" s="22">
        <v>11</v>
      </c>
      <c r="H361" s="22">
        <v>38</v>
      </c>
      <c r="I361" s="22">
        <f t="shared" si="216"/>
        <v>87</v>
      </c>
      <c r="J361" s="19">
        <v>30</v>
      </c>
      <c r="K361" s="19">
        <v>4</v>
      </c>
      <c r="L361" s="19">
        <f t="shared" si="217"/>
        <v>100</v>
      </c>
      <c r="M361" s="19">
        <v>89</v>
      </c>
      <c r="N361" s="19">
        <v>78</v>
      </c>
      <c r="O361" s="19">
        <v>97</v>
      </c>
      <c r="P361" s="19">
        <v>88</v>
      </c>
      <c r="Q361" s="19">
        <f t="shared" si="218"/>
        <v>90</v>
      </c>
      <c r="R361" s="19">
        <f t="shared" si="219"/>
        <v>92</v>
      </c>
      <c r="S361" s="19">
        <v>20</v>
      </c>
      <c r="T361" s="19">
        <v>1</v>
      </c>
      <c r="U361" s="19">
        <f t="shared" si="220"/>
        <v>20</v>
      </c>
      <c r="V361" s="19">
        <v>94</v>
      </c>
      <c r="W361" s="23">
        <v>120</v>
      </c>
      <c r="X361" s="20">
        <f t="shared" si="221"/>
        <v>78</v>
      </c>
      <c r="Y361" s="42">
        <f t="shared" si="222"/>
        <v>49</v>
      </c>
      <c r="Z361" s="20">
        <f t="shared" si="223"/>
        <v>49</v>
      </c>
      <c r="AA361" s="19">
        <v>20</v>
      </c>
      <c r="AB361" s="19">
        <v>1</v>
      </c>
      <c r="AC361" s="19">
        <f t="shared" si="224"/>
        <v>20</v>
      </c>
      <c r="AD361" s="19">
        <v>20</v>
      </c>
      <c r="AE361" s="19">
        <v>1</v>
      </c>
      <c r="AF361" s="19">
        <f t="shared" si="225"/>
        <v>20</v>
      </c>
      <c r="AG361" s="19">
        <v>4</v>
      </c>
      <c r="AH361" s="19">
        <v>4</v>
      </c>
      <c r="AI361" s="20">
        <f t="shared" si="226"/>
        <v>100</v>
      </c>
      <c r="AJ361" s="42">
        <f t="shared" si="227"/>
        <v>44</v>
      </c>
      <c r="AK361" s="19">
        <v>76</v>
      </c>
      <c r="AL361" s="19">
        <v>120</v>
      </c>
      <c r="AM361" s="20">
        <f t="shared" si="228"/>
        <v>63</v>
      </c>
      <c r="AN361" s="19">
        <v>116</v>
      </c>
      <c r="AO361" s="19">
        <v>120</v>
      </c>
      <c r="AP361" s="20">
        <f t="shared" si="229"/>
        <v>97</v>
      </c>
      <c r="AQ361" s="19">
        <v>93</v>
      </c>
      <c r="AR361" s="19">
        <v>93</v>
      </c>
      <c r="AS361" s="20">
        <f t="shared" si="230"/>
        <v>100</v>
      </c>
      <c r="AT361" s="20">
        <f t="shared" si="231"/>
        <v>84</v>
      </c>
      <c r="AU361" s="19">
        <v>104</v>
      </c>
      <c r="AV361" s="19">
        <v>120</v>
      </c>
      <c r="AW361" s="20">
        <f t="shared" si="232"/>
        <v>87</v>
      </c>
      <c r="AX361" s="19">
        <v>106</v>
      </c>
      <c r="AY361" s="19">
        <v>120</v>
      </c>
      <c r="AZ361" s="20">
        <f t="shared" si="233"/>
        <v>88</v>
      </c>
      <c r="BA361" s="19">
        <v>111</v>
      </c>
      <c r="BB361" s="19">
        <v>120</v>
      </c>
      <c r="BC361" s="20">
        <f t="shared" si="234"/>
        <v>93</v>
      </c>
      <c r="BD361" s="20">
        <f t="shared" si="235"/>
        <v>90</v>
      </c>
      <c r="BE361" s="20">
        <f t="shared" si="236"/>
        <v>72</v>
      </c>
      <c r="BF361" s="24"/>
      <c r="BG361" s="19">
        <f t="shared" si="237"/>
        <v>282</v>
      </c>
      <c r="BH361" s="19">
        <f t="shared" si="238"/>
        <v>1</v>
      </c>
      <c r="BI361" s="19">
        <f t="shared" si="239"/>
        <v>337</v>
      </c>
      <c r="BJ361" s="19">
        <f t="shared" si="240"/>
        <v>355</v>
      </c>
      <c r="BK361" s="19">
        <f t="shared" si="241"/>
        <v>359</v>
      </c>
      <c r="BL361" s="19">
        <f t="shared" si="242"/>
        <v>327</v>
      </c>
      <c r="BM361" s="19">
        <f t="shared" si="243"/>
        <v>117</v>
      </c>
      <c r="BN361" s="19">
        <f t="shared" si="244"/>
        <v>269</v>
      </c>
      <c r="BO361" s="19">
        <f t="shared" si="245"/>
        <v>1</v>
      </c>
      <c r="BP361" s="19">
        <f t="shared" si="246"/>
        <v>328</v>
      </c>
      <c r="BQ361" s="19">
        <f t="shared" si="247"/>
        <v>254</v>
      </c>
      <c r="BR361" s="19">
        <f t="shared" si="248"/>
        <v>1</v>
      </c>
      <c r="BS361" s="19">
        <f t="shared" si="249"/>
        <v>335</v>
      </c>
      <c r="BT361" s="19">
        <f t="shared" si="250"/>
        <v>346</v>
      </c>
      <c r="BU361" s="19">
        <f t="shared" si="251"/>
        <v>339</v>
      </c>
      <c r="BV361" s="19">
        <f t="shared" si="252"/>
        <v>268</v>
      </c>
      <c r="BW361" s="19">
        <f t="shared" si="253"/>
        <v>359</v>
      </c>
      <c r="BX361" s="19">
        <f t="shared" si="254"/>
        <v>244</v>
      </c>
      <c r="BY361" s="19">
        <f t="shared" si="255"/>
        <v>329</v>
      </c>
      <c r="BZ361" s="19">
        <f t="shared" si="256"/>
        <v>357</v>
      </c>
      <c r="CA361" s="18">
        <f t="shared" si="215"/>
        <v>72</v>
      </c>
      <c r="CB361" s="19">
        <f t="shared" si="257"/>
        <v>25</v>
      </c>
    </row>
    <row r="362" spans="1:80" s="16" customFormat="1" ht="30" x14ac:dyDescent="0.2">
      <c r="A362" s="21">
        <v>132</v>
      </c>
      <c r="B362" s="34">
        <v>6645003220</v>
      </c>
      <c r="C362" s="5" t="s">
        <v>426</v>
      </c>
      <c r="D362" s="5" t="s">
        <v>169</v>
      </c>
      <c r="E362" s="19">
        <v>10</v>
      </c>
      <c r="F362" s="19">
        <v>28</v>
      </c>
      <c r="G362" s="22">
        <v>11</v>
      </c>
      <c r="H362" s="22">
        <v>38</v>
      </c>
      <c r="I362" s="22">
        <f t="shared" si="216"/>
        <v>82</v>
      </c>
      <c r="J362" s="19">
        <v>30</v>
      </c>
      <c r="K362" s="19">
        <v>4</v>
      </c>
      <c r="L362" s="19">
        <f t="shared" si="217"/>
        <v>100</v>
      </c>
      <c r="M362" s="19">
        <v>96</v>
      </c>
      <c r="N362" s="19">
        <v>96</v>
      </c>
      <c r="O362" s="19">
        <v>96</v>
      </c>
      <c r="P362" s="19">
        <v>96</v>
      </c>
      <c r="Q362" s="19">
        <f t="shared" si="218"/>
        <v>100</v>
      </c>
      <c r="R362" s="19">
        <f t="shared" si="219"/>
        <v>95</v>
      </c>
      <c r="S362" s="19">
        <v>20</v>
      </c>
      <c r="T362" s="19">
        <v>5</v>
      </c>
      <c r="U362" s="19">
        <f t="shared" si="220"/>
        <v>100</v>
      </c>
      <c r="V362" s="19">
        <v>96</v>
      </c>
      <c r="W362" s="23">
        <v>96</v>
      </c>
      <c r="X362" s="20">
        <f t="shared" si="221"/>
        <v>100</v>
      </c>
      <c r="Y362" s="42">
        <f t="shared" si="222"/>
        <v>100</v>
      </c>
      <c r="Z362" s="20">
        <f t="shared" si="223"/>
        <v>100</v>
      </c>
      <c r="AA362" s="19">
        <v>20</v>
      </c>
      <c r="AB362" s="19">
        <v>0</v>
      </c>
      <c r="AC362" s="19">
        <f t="shared" si="224"/>
        <v>0</v>
      </c>
      <c r="AD362" s="19">
        <v>20</v>
      </c>
      <c r="AE362" s="19">
        <v>0</v>
      </c>
      <c r="AF362" s="19">
        <f t="shared" si="225"/>
        <v>0</v>
      </c>
      <c r="AG362" s="19">
        <v>1</v>
      </c>
      <c r="AH362" s="19">
        <v>1</v>
      </c>
      <c r="AI362" s="20">
        <f t="shared" si="226"/>
        <v>100</v>
      </c>
      <c r="AJ362" s="42">
        <f t="shared" si="227"/>
        <v>30</v>
      </c>
      <c r="AK362" s="19">
        <v>96</v>
      </c>
      <c r="AL362" s="19">
        <v>96</v>
      </c>
      <c r="AM362" s="20">
        <f t="shared" si="228"/>
        <v>100</v>
      </c>
      <c r="AN362" s="19">
        <v>96</v>
      </c>
      <c r="AO362" s="19">
        <v>96</v>
      </c>
      <c r="AP362" s="20">
        <f t="shared" si="229"/>
        <v>100</v>
      </c>
      <c r="AQ362" s="19">
        <v>96</v>
      </c>
      <c r="AR362" s="19">
        <v>96</v>
      </c>
      <c r="AS362" s="20">
        <f t="shared" si="230"/>
        <v>100</v>
      </c>
      <c r="AT362" s="20">
        <f t="shared" si="231"/>
        <v>100</v>
      </c>
      <c r="AU362" s="19">
        <v>96</v>
      </c>
      <c r="AV362" s="19">
        <v>96</v>
      </c>
      <c r="AW362" s="20">
        <f t="shared" si="232"/>
        <v>100</v>
      </c>
      <c r="AX362" s="19">
        <v>96</v>
      </c>
      <c r="AY362" s="19">
        <v>96</v>
      </c>
      <c r="AZ362" s="20">
        <f t="shared" si="233"/>
        <v>100</v>
      </c>
      <c r="BA362" s="19">
        <v>96</v>
      </c>
      <c r="BB362" s="19">
        <v>96</v>
      </c>
      <c r="BC362" s="20">
        <f t="shared" si="234"/>
        <v>100</v>
      </c>
      <c r="BD362" s="20">
        <f t="shared" si="235"/>
        <v>100</v>
      </c>
      <c r="BE362" s="20">
        <f t="shared" si="236"/>
        <v>85</v>
      </c>
      <c r="BF362" s="24"/>
      <c r="BG362" s="19">
        <f t="shared" si="237"/>
        <v>328</v>
      </c>
      <c r="BH362" s="19">
        <f t="shared" si="238"/>
        <v>1</v>
      </c>
      <c r="BI362" s="19">
        <f t="shared" si="239"/>
        <v>1</v>
      </c>
      <c r="BJ362" s="19">
        <f t="shared" si="240"/>
        <v>1</v>
      </c>
      <c r="BK362" s="19">
        <f t="shared" si="241"/>
        <v>1</v>
      </c>
      <c r="BL362" s="19">
        <f t="shared" si="242"/>
        <v>1</v>
      </c>
      <c r="BM362" s="19">
        <f t="shared" si="243"/>
        <v>202</v>
      </c>
      <c r="BN362" s="19">
        <f t="shared" si="244"/>
        <v>339</v>
      </c>
      <c r="BO362" s="19">
        <f t="shared" si="245"/>
        <v>1</v>
      </c>
      <c r="BP362" s="19">
        <f t="shared" si="246"/>
        <v>1</v>
      </c>
      <c r="BQ362" s="19">
        <f t="shared" si="247"/>
        <v>1</v>
      </c>
      <c r="BR362" s="19">
        <f t="shared" si="248"/>
        <v>1</v>
      </c>
      <c r="BS362" s="19">
        <f t="shared" si="249"/>
        <v>1</v>
      </c>
      <c r="BT362" s="19">
        <f t="shared" si="250"/>
        <v>1</v>
      </c>
      <c r="BU362" s="19">
        <f t="shared" si="251"/>
        <v>1</v>
      </c>
      <c r="BV362" s="19">
        <f t="shared" si="252"/>
        <v>142</v>
      </c>
      <c r="BW362" s="19">
        <f t="shared" si="253"/>
        <v>1</v>
      </c>
      <c r="BX362" s="19">
        <f t="shared" si="254"/>
        <v>331</v>
      </c>
      <c r="BY362" s="19">
        <f t="shared" si="255"/>
        <v>1</v>
      </c>
      <c r="BZ362" s="19">
        <f t="shared" si="256"/>
        <v>1</v>
      </c>
      <c r="CA362" s="18">
        <f t="shared" si="215"/>
        <v>85</v>
      </c>
      <c r="CB362" s="19">
        <f t="shared" si="257"/>
        <v>12</v>
      </c>
    </row>
    <row r="363" spans="1:80" s="16" customFormat="1" ht="30" x14ac:dyDescent="0.2">
      <c r="A363" s="21">
        <v>171</v>
      </c>
      <c r="B363" s="34">
        <v>6655001687</v>
      </c>
      <c r="C363" s="5" t="s">
        <v>433</v>
      </c>
      <c r="D363" s="5" t="s">
        <v>207</v>
      </c>
      <c r="E363" s="19">
        <v>8</v>
      </c>
      <c r="F363" s="19">
        <v>36.5</v>
      </c>
      <c r="G363" s="22">
        <v>11</v>
      </c>
      <c r="H363" s="22">
        <v>38</v>
      </c>
      <c r="I363" s="22">
        <f t="shared" si="216"/>
        <v>84</v>
      </c>
      <c r="J363" s="19">
        <v>30</v>
      </c>
      <c r="K363" s="19">
        <v>3</v>
      </c>
      <c r="L363" s="19">
        <f t="shared" si="217"/>
        <v>90</v>
      </c>
      <c r="M363" s="19">
        <v>63</v>
      </c>
      <c r="N363" s="19">
        <v>54</v>
      </c>
      <c r="O363" s="19">
        <v>72</v>
      </c>
      <c r="P363" s="19">
        <v>55</v>
      </c>
      <c r="Q363" s="19">
        <f t="shared" si="218"/>
        <v>93</v>
      </c>
      <c r="R363" s="19">
        <f t="shared" si="219"/>
        <v>89</v>
      </c>
      <c r="S363" s="19">
        <v>20</v>
      </c>
      <c r="T363" s="19">
        <v>0</v>
      </c>
      <c r="U363" s="19">
        <f t="shared" si="220"/>
        <v>0</v>
      </c>
      <c r="V363" s="19">
        <v>75</v>
      </c>
      <c r="W363" s="23">
        <v>106</v>
      </c>
      <c r="X363" s="20">
        <f t="shared" si="221"/>
        <v>71</v>
      </c>
      <c r="Y363" s="42">
        <f t="shared" si="222"/>
        <v>36</v>
      </c>
      <c r="Z363" s="20">
        <f t="shared" si="223"/>
        <v>36</v>
      </c>
      <c r="AA363" s="19">
        <v>20</v>
      </c>
      <c r="AB363" s="19">
        <v>1</v>
      </c>
      <c r="AC363" s="19">
        <f t="shared" si="224"/>
        <v>20</v>
      </c>
      <c r="AD363" s="19">
        <v>20</v>
      </c>
      <c r="AE363" s="19">
        <v>1</v>
      </c>
      <c r="AF363" s="19">
        <f t="shared" si="225"/>
        <v>20</v>
      </c>
      <c r="AG363" s="19">
        <v>2</v>
      </c>
      <c r="AH363" s="19">
        <v>2</v>
      </c>
      <c r="AI363" s="20">
        <f t="shared" si="226"/>
        <v>100</v>
      </c>
      <c r="AJ363" s="42">
        <f t="shared" si="227"/>
        <v>44</v>
      </c>
      <c r="AK363" s="19">
        <v>99</v>
      </c>
      <c r="AL363" s="19">
        <v>106</v>
      </c>
      <c r="AM363" s="20">
        <f t="shared" si="228"/>
        <v>93</v>
      </c>
      <c r="AN363" s="19">
        <v>100</v>
      </c>
      <c r="AO363" s="19">
        <v>106</v>
      </c>
      <c r="AP363" s="20">
        <f t="shared" si="229"/>
        <v>94</v>
      </c>
      <c r="AQ363" s="19">
        <v>70</v>
      </c>
      <c r="AR363" s="19">
        <v>71</v>
      </c>
      <c r="AS363" s="20">
        <f t="shared" si="230"/>
        <v>99</v>
      </c>
      <c r="AT363" s="20">
        <f t="shared" si="231"/>
        <v>95</v>
      </c>
      <c r="AU363" s="19">
        <v>100</v>
      </c>
      <c r="AV363" s="19">
        <v>106</v>
      </c>
      <c r="AW363" s="20">
        <f t="shared" si="232"/>
        <v>94</v>
      </c>
      <c r="AX363" s="19">
        <v>99</v>
      </c>
      <c r="AY363" s="19">
        <v>106</v>
      </c>
      <c r="AZ363" s="20">
        <f t="shared" si="233"/>
        <v>93</v>
      </c>
      <c r="BA363" s="19">
        <v>96</v>
      </c>
      <c r="BB363" s="19">
        <v>106</v>
      </c>
      <c r="BC363" s="20">
        <f t="shared" si="234"/>
        <v>91</v>
      </c>
      <c r="BD363" s="20">
        <f t="shared" si="235"/>
        <v>92</v>
      </c>
      <c r="BE363" s="20">
        <f t="shared" si="236"/>
        <v>71</v>
      </c>
      <c r="BF363" s="24"/>
      <c r="BG363" s="19">
        <f t="shared" si="237"/>
        <v>315</v>
      </c>
      <c r="BH363" s="19">
        <f t="shared" si="238"/>
        <v>239</v>
      </c>
      <c r="BI363" s="19">
        <f t="shared" si="239"/>
        <v>301</v>
      </c>
      <c r="BJ363" s="19">
        <f t="shared" si="240"/>
        <v>359</v>
      </c>
      <c r="BK363" s="19">
        <f t="shared" si="241"/>
        <v>378</v>
      </c>
      <c r="BL363" s="19">
        <f t="shared" si="242"/>
        <v>359</v>
      </c>
      <c r="BM363" s="19">
        <f t="shared" si="243"/>
        <v>117</v>
      </c>
      <c r="BN363" s="19">
        <f t="shared" si="244"/>
        <v>269</v>
      </c>
      <c r="BO363" s="19">
        <f t="shared" si="245"/>
        <v>1</v>
      </c>
      <c r="BP363" s="19">
        <f t="shared" si="246"/>
        <v>189</v>
      </c>
      <c r="BQ363" s="19">
        <f t="shared" si="247"/>
        <v>355</v>
      </c>
      <c r="BR363" s="19">
        <f t="shared" si="248"/>
        <v>112</v>
      </c>
      <c r="BS363" s="19">
        <f t="shared" si="249"/>
        <v>268</v>
      </c>
      <c r="BT363" s="19">
        <f t="shared" si="250"/>
        <v>258</v>
      </c>
      <c r="BU363" s="19">
        <f t="shared" si="251"/>
        <v>361</v>
      </c>
      <c r="BV363" s="19">
        <f t="shared" si="252"/>
        <v>323</v>
      </c>
      <c r="BW363" s="19">
        <f t="shared" si="253"/>
        <v>378</v>
      </c>
      <c r="BX363" s="19">
        <f t="shared" si="254"/>
        <v>244</v>
      </c>
      <c r="BY363" s="19">
        <f t="shared" si="255"/>
        <v>199</v>
      </c>
      <c r="BZ363" s="19">
        <f t="shared" si="256"/>
        <v>331</v>
      </c>
      <c r="CA363" s="18">
        <f t="shared" si="215"/>
        <v>71</v>
      </c>
      <c r="CB363" s="19">
        <f t="shared" si="257"/>
        <v>26</v>
      </c>
    </row>
    <row r="364" spans="1:80" s="16" customFormat="1" ht="45" x14ac:dyDescent="0.2">
      <c r="A364" s="21">
        <v>34</v>
      </c>
      <c r="B364" s="34">
        <v>6660128921</v>
      </c>
      <c r="C364" s="5" t="s">
        <v>504</v>
      </c>
      <c r="D364" s="5" t="s">
        <v>71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6"/>
        <v>94</v>
      </c>
      <c r="J364" s="19">
        <v>30</v>
      </c>
      <c r="K364" s="19">
        <v>3</v>
      </c>
      <c r="L364" s="19">
        <f t="shared" si="217"/>
        <v>90</v>
      </c>
      <c r="M364" s="19">
        <v>64</v>
      </c>
      <c r="N364" s="19">
        <v>72</v>
      </c>
      <c r="O364" s="19">
        <v>66</v>
      </c>
      <c r="P364" s="19">
        <v>73</v>
      </c>
      <c r="Q364" s="19">
        <f t="shared" si="218"/>
        <v>98</v>
      </c>
      <c r="R364" s="19">
        <f t="shared" si="219"/>
        <v>94</v>
      </c>
      <c r="S364" s="19">
        <v>20</v>
      </c>
      <c r="T364" s="19">
        <v>4</v>
      </c>
      <c r="U364" s="19">
        <f t="shared" si="220"/>
        <v>80</v>
      </c>
      <c r="V364" s="19">
        <v>62</v>
      </c>
      <c r="W364" s="23">
        <v>75</v>
      </c>
      <c r="X364" s="20">
        <f t="shared" si="221"/>
        <v>83</v>
      </c>
      <c r="Y364" s="42">
        <f t="shared" si="222"/>
        <v>82</v>
      </c>
      <c r="Z364" s="20">
        <f t="shared" si="223"/>
        <v>82</v>
      </c>
      <c r="AA364" s="19">
        <v>20</v>
      </c>
      <c r="AB364" s="19">
        <v>0</v>
      </c>
      <c r="AC364" s="19">
        <f t="shared" si="224"/>
        <v>0</v>
      </c>
      <c r="AD364" s="19">
        <v>20</v>
      </c>
      <c r="AE364" s="19">
        <v>1</v>
      </c>
      <c r="AF364" s="19">
        <f t="shared" si="225"/>
        <v>20</v>
      </c>
      <c r="AG364" s="19">
        <v>0</v>
      </c>
      <c r="AH364" s="19">
        <v>1</v>
      </c>
      <c r="AI364" s="20">
        <f t="shared" si="226"/>
        <v>0</v>
      </c>
      <c r="AJ364" s="42">
        <f t="shared" si="227"/>
        <v>8</v>
      </c>
      <c r="AK364" s="19">
        <v>36</v>
      </c>
      <c r="AL364" s="19">
        <v>75</v>
      </c>
      <c r="AM364" s="20">
        <f t="shared" si="228"/>
        <v>48</v>
      </c>
      <c r="AN364" s="19">
        <v>70</v>
      </c>
      <c r="AO364" s="19">
        <v>75</v>
      </c>
      <c r="AP364" s="20">
        <f t="shared" si="229"/>
        <v>93</v>
      </c>
      <c r="AQ364" s="19">
        <v>58</v>
      </c>
      <c r="AR364" s="19">
        <v>58</v>
      </c>
      <c r="AS364" s="20">
        <f t="shared" si="230"/>
        <v>100</v>
      </c>
      <c r="AT364" s="20">
        <f t="shared" si="231"/>
        <v>76</v>
      </c>
      <c r="AU364" s="19">
        <v>61</v>
      </c>
      <c r="AV364" s="19">
        <v>75</v>
      </c>
      <c r="AW364" s="20">
        <f t="shared" si="232"/>
        <v>81</v>
      </c>
      <c r="AX364" s="19">
        <v>65</v>
      </c>
      <c r="AY364" s="19">
        <v>75</v>
      </c>
      <c r="AZ364" s="20">
        <f t="shared" si="233"/>
        <v>87</v>
      </c>
      <c r="BA364" s="19">
        <v>74</v>
      </c>
      <c r="BB364" s="19">
        <v>75</v>
      </c>
      <c r="BC364" s="20">
        <f t="shared" si="234"/>
        <v>99</v>
      </c>
      <c r="BD364" s="20">
        <f t="shared" si="235"/>
        <v>91</v>
      </c>
      <c r="BE364" s="20">
        <f t="shared" si="236"/>
        <v>70</v>
      </c>
      <c r="BF364" s="24"/>
      <c r="BG364" s="19">
        <f t="shared" si="237"/>
        <v>104</v>
      </c>
      <c r="BH364" s="19">
        <f t="shared" si="238"/>
        <v>239</v>
      </c>
      <c r="BI364" s="19">
        <f t="shared" si="239"/>
        <v>94</v>
      </c>
      <c r="BJ364" s="19">
        <f t="shared" si="240"/>
        <v>253</v>
      </c>
      <c r="BK364" s="19">
        <f t="shared" si="241"/>
        <v>297</v>
      </c>
      <c r="BL364" s="19">
        <f t="shared" si="242"/>
        <v>271</v>
      </c>
      <c r="BM364" s="19">
        <f t="shared" si="243"/>
        <v>202</v>
      </c>
      <c r="BN364" s="19">
        <f t="shared" si="244"/>
        <v>269</v>
      </c>
      <c r="BO364" s="19">
        <f t="shared" si="245"/>
        <v>367</v>
      </c>
      <c r="BP364" s="19">
        <f t="shared" si="246"/>
        <v>360</v>
      </c>
      <c r="BQ364" s="19">
        <f t="shared" si="247"/>
        <v>361</v>
      </c>
      <c r="BR364" s="19">
        <f t="shared" si="248"/>
        <v>1</v>
      </c>
      <c r="BS364" s="19">
        <f t="shared" si="249"/>
        <v>356</v>
      </c>
      <c r="BT364" s="19">
        <f t="shared" si="250"/>
        <v>353</v>
      </c>
      <c r="BU364" s="19">
        <f t="shared" si="251"/>
        <v>97</v>
      </c>
      <c r="BV364" s="19">
        <f t="shared" si="252"/>
        <v>199</v>
      </c>
      <c r="BW364" s="19">
        <f t="shared" si="253"/>
        <v>297</v>
      </c>
      <c r="BX364" s="19">
        <f t="shared" si="254"/>
        <v>374</v>
      </c>
      <c r="BY364" s="19">
        <f t="shared" si="255"/>
        <v>367</v>
      </c>
      <c r="BZ364" s="19">
        <f t="shared" si="256"/>
        <v>346</v>
      </c>
      <c r="CA364" s="18">
        <f t="shared" si="215"/>
        <v>70</v>
      </c>
      <c r="CB364" s="19">
        <f t="shared" si="257"/>
        <v>27</v>
      </c>
    </row>
    <row r="365" spans="1:80" s="16" customFormat="1" ht="45" x14ac:dyDescent="0.2">
      <c r="A365" s="21">
        <v>45</v>
      </c>
      <c r="B365" s="34">
        <v>6660013920</v>
      </c>
      <c r="C365" s="5" t="s">
        <v>504</v>
      </c>
      <c r="D365" s="5" t="s">
        <v>82</v>
      </c>
      <c r="E365" s="19">
        <v>0</v>
      </c>
      <c r="F365" s="19">
        <v>38</v>
      </c>
      <c r="G365" s="22">
        <v>11</v>
      </c>
      <c r="H365" s="22">
        <v>38</v>
      </c>
      <c r="I365" s="22">
        <f t="shared" si="216"/>
        <v>50</v>
      </c>
      <c r="J365" s="19">
        <v>30</v>
      </c>
      <c r="K365" s="19">
        <v>4</v>
      </c>
      <c r="L365" s="19">
        <f t="shared" si="217"/>
        <v>100</v>
      </c>
      <c r="M365" s="19">
        <v>40</v>
      </c>
      <c r="N365" s="19">
        <v>60</v>
      </c>
      <c r="O365" s="19">
        <v>40</v>
      </c>
      <c r="P365" s="19">
        <v>60</v>
      </c>
      <c r="Q365" s="19">
        <f t="shared" si="218"/>
        <v>100</v>
      </c>
      <c r="R365" s="19">
        <f t="shared" si="219"/>
        <v>85</v>
      </c>
      <c r="S365" s="19">
        <v>20</v>
      </c>
      <c r="T365" s="19">
        <v>0</v>
      </c>
      <c r="U365" s="19">
        <f t="shared" si="220"/>
        <v>0</v>
      </c>
      <c r="V365" s="19">
        <v>60</v>
      </c>
      <c r="W365" s="23">
        <v>60</v>
      </c>
      <c r="X365" s="20">
        <f t="shared" si="221"/>
        <v>100</v>
      </c>
      <c r="Y365" s="42">
        <f t="shared" si="222"/>
        <v>50</v>
      </c>
      <c r="Z365" s="20">
        <f t="shared" si="223"/>
        <v>50</v>
      </c>
      <c r="AA365" s="19">
        <v>20</v>
      </c>
      <c r="AB365" s="19">
        <v>0</v>
      </c>
      <c r="AC365" s="19">
        <f t="shared" si="224"/>
        <v>0</v>
      </c>
      <c r="AD365" s="19">
        <v>20</v>
      </c>
      <c r="AE365" s="19">
        <v>0</v>
      </c>
      <c r="AF365" s="19">
        <f t="shared" si="225"/>
        <v>0</v>
      </c>
      <c r="AG365" s="19">
        <v>1</v>
      </c>
      <c r="AH365" s="19">
        <v>1</v>
      </c>
      <c r="AI365" s="20">
        <f t="shared" si="226"/>
        <v>100</v>
      </c>
      <c r="AJ365" s="42">
        <f t="shared" si="227"/>
        <v>30</v>
      </c>
      <c r="AK365" s="19">
        <v>60</v>
      </c>
      <c r="AL365" s="19">
        <v>60</v>
      </c>
      <c r="AM365" s="20">
        <f t="shared" si="228"/>
        <v>100</v>
      </c>
      <c r="AN365" s="19">
        <v>40</v>
      </c>
      <c r="AO365" s="19">
        <v>60</v>
      </c>
      <c r="AP365" s="20">
        <f t="shared" si="229"/>
        <v>67</v>
      </c>
      <c r="AQ365" s="19">
        <v>60</v>
      </c>
      <c r="AR365" s="19">
        <v>60</v>
      </c>
      <c r="AS365" s="20">
        <f t="shared" si="230"/>
        <v>100</v>
      </c>
      <c r="AT365" s="20">
        <f t="shared" si="231"/>
        <v>87</v>
      </c>
      <c r="AU365" s="19">
        <v>60</v>
      </c>
      <c r="AV365" s="19">
        <v>60</v>
      </c>
      <c r="AW365" s="20">
        <f t="shared" si="232"/>
        <v>100</v>
      </c>
      <c r="AX365" s="19">
        <v>60</v>
      </c>
      <c r="AY365" s="19">
        <v>60</v>
      </c>
      <c r="AZ365" s="20">
        <f t="shared" si="233"/>
        <v>100</v>
      </c>
      <c r="BA365" s="19">
        <v>60</v>
      </c>
      <c r="BB365" s="19">
        <v>60</v>
      </c>
      <c r="BC365" s="20">
        <f t="shared" si="234"/>
        <v>100</v>
      </c>
      <c r="BD365" s="20">
        <f t="shared" si="235"/>
        <v>100</v>
      </c>
      <c r="BE365" s="20">
        <f t="shared" si="236"/>
        <v>70</v>
      </c>
      <c r="BF365" s="24"/>
      <c r="BG365" s="19">
        <f t="shared" si="237"/>
        <v>364</v>
      </c>
      <c r="BH365" s="19">
        <f t="shared" si="238"/>
        <v>1</v>
      </c>
      <c r="BI365" s="19">
        <f t="shared" si="239"/>
        <v>1</v>
      </c>
      <c r="BJ365" s="19">
        <f t="shared" si="240"/>
        <v>359</v>
      </c>
      <c r="BK365" s="19">
        <f t="shared" si="241"/>
        <v>358</v>
      </c>
      <c r="BL365" s="19">
        <f t="shared" si="242"/>
        <v>1</v>
      </c>
      <c r="BM365" s="19">
        <f t="shared" si="243"/>
        <v>202</v>
      </c>
      <c r="BN365" s="19">
        <f t="shared" si="244"/>
        <v>339</v>
      </c>
      <c r="BO365" s="19">
        <f t="shared" si="245"/>
        <v>1</v>
      </c>
      <c r="BP365" s="19">
        <f t="shared" si="246"/>
        <v>1</v>
      </c>
      <c r="BQ365" s="19">
        <f t="shared" si="247"/>
        <v>379</v>
      </c>
      <c r="BR365" s="19">
        <f t="shared" si="248"/>
        <v>1</v>
      </c>
      <c r="BS365" s="19">
        <f t="shared" si="249"/>
        <v>1</v>
      </c>
      <c r="BT365" s="19">
        <f t="shared" si="250"/>
        <v>1</v>
      </c>
      <c r="BU365" s="19">
        <f t="shared" si="251"/>
        <v>1</v>
      </c>
      <c r="BV365" s="19">
        <f t="shared" si="252"/>
        <v>343</v>
      </c>
      <c r="BW365" s="19">
        <f t="shared" si="253"/>
        <v>358</v>
      </c>
      <c r="BX365" s="19">
        <f t="shared" si="254"/>
        <v>331</v>
      </c>
      <c r="BY365" s="19">
        <f t="shared" si="255"/>
        <v>308</v>
      </c>
      <c r="BZ365" s="19">
        <f t="shared" si="256"/>
        <v>1</v>
      </c>
      <c r="CA365" s="18">
        <f t="shared" si="215"/>
        <v>70</v>
      </c>
      <c r="CB365" s="19">
        <f t="shared" si="257"/>
        <v>27</v>
      </c>
    </row>
    <row r="366" spans="1:80" s="16" customFormat="1" x14ac:dyDescent="0.2">
      <c r="A366" s="21">
        <v>254</v>
      </c>
      <c r="B366" s="34">
        <v>6621007835</v>
      </c>
      <c r="C366" s="6" t="s">
        <v>444</v>
      </c>
      <c r="D366" s="5" t="s">
        <v>288</v>
      </c>
      <c r="E366" s="19">
        <v>0</v>
      </c>
      <c r="F366" s="19">
        <v>36</v>
      </c>
      <c r="G366" s="22">
        <v>11</v>
      </c>
      <c r="H366" s="22">
        <v>38</v>
      </c>
      <c r="I366" s="22">
        <f t="shared" si="216"/>
        <v>47</v>
      </c>
      <c r="J366" s="19">
        <v>30</v>
      </c>
      <c r="K366" s="19">
        <v>4</v>
      </c>
      <c r="L366" s="19">
        <f t="shared" si="217"/>
        <v>100</v>
      </c>
      <c r="M366" s="19">
        <v>90</v>
      </c>
      <c r="N366" s="19">
        <v>55</v>
      </c>
      <c r="O366" s="19">
        <v>96</v>
      </c>
      <c r="P366" s="19">
        <v>59</v>
      </c>
      <c r="Q366" s="19">
        <f t="shared" si="218"/>
        <v>93</v>
      </c>
      <c r="R366" s="19">
        <f t="shared" si="219"/>
        <v>81</v>
      </c>
      <c r="S366" s="19">
        <v>20</v>
      </c>
      <c r="T366" s="19">
        <v>0</v>
      </c>
      <c r="U366" s="19">
        <f t="shared" si="220"/>
        <v>0</v>
      </c>
      <c r="V366" s="19">
        <v>96</v>
      </c>
      <c r="W366" s="23">
        <v>105</v>
      </c>
      <c r="X366" s="20">
        <f t="shared" si="221"/>
        <v>91</v>
      </c>
      <c r="Y366" s="42">
        <f t="shared" si="222"/>
        <v>46</v>
      </c>
      <c r="Z366" s="20">
        <f t="shared" si="223"/>
        <v>46</v>
      </c>
      <c r="AA366" s="19">
        <v>20</v>
      </c>
      <c r="AB366" s="19">
        <v>0</v>
      </c>
      <c r="AC366" s="19">
        <f t="shared" si="224"/>
        <v>0</v>
      </c>
      <c r="AD366" s="19">
        <v>20</v>
      </c>
      <c r="AE366" s="19">
        <v>0</v>
      </c>
      <c r="AF366" s="19">
        <f t="shared" si="225"/>
        <v>0</v>
      </c>
      <c r="AG366" s="19">
        <v>10</v>
      </c>
      <c r="AH366" s="19">
        <v>10</v>
      </c>
      <c r="AI366" s="20">
        <f t="shared" si="226"/>
        <v>100</v>
      </c>
      <c r="AJ366" s="42">
        <f t="shared" si="227"/>
        <v>30</v>
      </c>
      <c r="AK366" s="19">
        <v>101</v>
      </c>
      <c r="AL366" s="19">
        <v>105</v>
      </c>
      <c r="AM366" s="20">
        <f t="shared" si="228"/>
        <v>96</v>
      </c>
      <c r="AN366" s="19">
        <v>105</v>
      </c>
      <c r="AO366" s="19">
        <v>105</v>
      </c>
      <c r="AP366" s="20">
        <f t="shared" si="229"/>
        <v>100</v>
      </c>
      <c r="AQ366" s="19">
        <v>67</v>
      </c>
      <c r="AR366" s="19">
        <v>68</v>
      </c>
      <c r="AS366" s="20">
        <f t="shared" si="230"/>
        <v>99</v>
      </c>
      <c r="AT366" s="20">
        <f t="shared" si="231"/>
        <v>98</v>
      </c>
      <c r="AU366" s="19">
        <v>102</v>
      </c>
      <c r="AV366" s="19">
        <v>105</v>
      </c>
      <c r="AW366" s="20">
        <f t="shared" si="232"/>
        <v>97</v>
      </c>
      <c r="AX366" s="19">
        <v>96</v>
      </c>
      <c r="AY366" s="19">
        <v>105</v>
      </c>
      <c r="AZ366" s="20">
        <f t="shared" si="233"/>
        <v>91</v>
      </c>
      <c r="BA366" s="19">
        <v>101</v>
      </c>
      <c r="BB366" s="19">
        <v>105</v>
      </c>
      <c r="BC366" s="20">
        <f t="shared" si="234"/>
        <v>96</v>
      </c>
      <c r="BD366" s="20">
        <f t="shared" si="235"/>
        <v>95</v>
      </c>
      <c r="BE366" s="20">
        <f t="shared" si="236"/>
        <v>70</v>
      </c>
      <c r="BF366" s="24"/>
      <c r="BG366" s="19">
        <f t="shared" si="237"/>
        <v>371</v>
      </c>
      <c r="BH366" s="19">
        <f t="shared" si="238"/>
        <v>1</v>
      </c>
      <c r="BI366" s="19">
        <f t="shared" si="239"/>
        <v>301</v>
      </c>
      <c r="BJ366" s="19">
        <f t="shared" si="240"/>
        <v>359</v>
      </c>
      <c r="BK366" s="19">
        <f t="shared" si="241"/>
        <v>367</v>
      </c>
      <c r="BL366" s="19">
        <f t="shared" si="242"/>
        <v>138</v>
      </c>
      <c r="BM366" s="19">
        <f t="shared" si="243"/>
        <v>202</v>
      </c>
      <c r="BN366" s="19">
        <f t="shared" si="244"/>
        <v>339</v>
      </c>
      <c r="BO366" s="19">
        <f t="shared" si="245"/>
        <v>1</v>
      </c>
      <c r="BP366" s="19">
        <f t="shared" si="246"/>
        <v>123</v>
      </c>
      <c r="BQ366" s="19">
        <f t="shared" si="247"/>
        <v>1</v>
      </c>
      <c r="BR366" s="19">
        <f t="shared" si="248"/>
        <v>112</v>
      </c>
      <c r="BS366" s="19">
        <f t="shared" si="249"/>
        <v>168</v>
      </c>
      <c r="BT366" s="19">
        <f t="shared" si="250"/>
        <v>303</v>
      </c>
      <c r="BU366" s="19">
        <f t="shared" si="251"/>
        <v>270</v>
      </c>
      <c r="BV366" s="19">
        <f t="shared" si="252"/>
        <v>360</v>
      </c>
      <c r="BW366" s="19">
        <f t="shared" si="253"/>
        <v>367</v>
      </c>
      <c r="BX366" s="19">
        <f t="shared" si="254"/>
        <v>331</v>
      </c>
      <c r="BY366" s="19">
        <f t="shared" si="255"/>
        <v>72</v>
      </c>
      <c r="BZ366" s="19">
        <f t="shared" si="256"/>
        <v>259</v>
      </c>
      <c r="CA366" s="18">
        <f t="shared" si="215"/>
        <v>70</v>
      </c>
      <c r="CB366" s="19">
        <f t="shared" si="257"/>
        <v>27</v>
      </c>
    </row>
    <row r="367" spans="1:80" s="16" customFormat="1" ht="45" x14ac:dyDescent="0.2">
      <c r="A367" s="21">
        <v>15</v>
      </c>
      <c r="B367" s="34">
        <v>6672134616</v>
      </c>
      <c r="C367" s="5" t="s">
        <v>504</v>
      </c>
      <c r="D367" s="5" t="s">
        <v>52</v>
      </c>
      <c r="E367" s="19">
        <v>0</v>
      </c>
      <c r="F367" s="19">
        <v>35</v>
      </c>
      <c r="G367" s="22">
        <v>11</v>
      </c>
      <c r="H367" s="22">
        <v>38</v>
      </c>
      <c r="I367" s="22">
        <f t="shared" si="216"/>
        <v>46</v>
      </c>
      <c r="J367" s="19">
        <v>30</v>
      </c>
      <c r="K367" s="19">
        <v>3</v>
      </c>
      <c r="L367" s="19">
        <f t="shared" si="217"/>
        <v>90</v>
      </c>
      <c r="M367" s="19">
        <v>536</v>
      </c>
      <c r="N367" s="19">
        <v>521</v>
      </c>
      <c r="O367" s="19">
        <v>596</v>
      </c>
      <c r="P367" s="19">
        <v>530</v>
      </c>
      <c r="Q367" s="19">
        <f t="shared" si="218"/>
        <v>94</v>
      </c>
      <c r="R367" s="19">
        <f t="shared" si="219"/>
        <v>78</v>
      </c>
      <c r="S367" s="19">
        <v>20</v>
      </c>
      <c r="T367" s="19">
        <v>0</v>
      </c>
      <c r="U367" s="19">
        <f t="shared" si="220"/>
        <v>0</v>
      </c>
      <c r="V367" s="19">
        <v>586</v>
      </c>
      <c r="W367" s="23">
        <v>600</v>
      </c>
      <c r="X367" s="20">
        <f t="shared" si="221"/>
        <v>98</v>
      </c>
      <c r="Y367" s="42">
        <f t="shared" si="222"/>
        <v>49</v>
      </c>
      <c r="Z367" s="20">
        <f t="shared" si="223"/>
        <v>49</v>
      </c>
      <c r="AA367" s="19">
        <v>20</v>
      </c>
      <c r="AB367" s="19">
        <v>0</v>
      </c>
      <c r="AC367" s="19">
        <f t="shared" si="224"/>
        <v>0</v>
      </c>
      <c r="AD367" s="19">
        <v>20</v>
      </c>
      <c r="AE367" s="19">
        <v>0</v>
      </c>
      <c r="AF367" s="19">
        <f t="shared" si="225"/>
        <v>0</v>
      </c>
      <c r="AG367" s="19">
        <v>34</v>
      </c>
      <c r="AH367" s="19">
        <v>38</v>
      </c>
      <c r="AI367" s="20">
        <f t="shared" si="226"/>
        <v>89</v>
      </c>
      <c r="AJ367" s="42">
        <f t="shared" si="227"/>
        <v>27</v>
      </c>
      <c r="AK367" s="19">
        <v>567</v>
      </c>
      <c r="AL367" s="19">
        <v>600</v>
      </c>
      <c r="AM367" s="20">
        <f t="shared" si="228"/>
        <v>95</v>
      </c>
      <c r="AN367" s="19">
        <v>596</v>
      </c>
      <c r="AO367" s="19">
        <v>600</v>
      </c>
      <c r="AP367" s="20">
        <f t="shared" si="229"/>
        <v>99</v>
      </c>
      <c r="AQ367" s="19">
        <v>483</v>
      </c>
      <c r="AR367" s="19">
        <v>508</v>
      </c>
      <c r="AS367" s="20">
        <f t="shared" si="230"/>
        <v>95</v>
      </c>
      <c r="AT367" s="20">
        <f t="shared" si="231"/>
        <v>97</v>
      </c>
      <c r="AU367" s="19">
        <v>564</v>
      </c>
      <c r="AV367" s="19">
        <v>600</v>
      </c>
      <c r="AW367" s="20">
        <f t="shared" si="232"/>
        <v>94</v>
      </c>
      <c r="AX367" s="19">
        <v>543</v>
      </c>
      <c r="AY367" s="19">
        <v>600</v>
      </c>
      <c r="AZ367" s="20">
        <f t="shared" si="233"/>
        <v>91</v>
      </c>
      <c r="BA367" s="19">
        <v>586</v>
      </c>
      <c r="BB367" s="19">
        <v>600</v>
      </c>
      <c r="BC367" s="20">
        <f t="shared" si="234"/>
        <v>98</v>
      </c>
      <c r="BD367" s="20">
        <f t="shared" si="235"/>
        <v>95</v>
      </c>
      <c r="BE367" s="20">
        <f t="shared" si="236"/>
        <v>69</v>
      </c>
      <c r="BF367" s="24"/>
      <c r="BG367" s="19">
        <f t="shared" si="237"/>
        <v>372</v>
      </c>
      <c r="BH367" s="19">
        <f t="shared" si="238"/>
        <v>239</v>
      </c>
      <c r="BI367" s="19">
        <f t="shared" si="239"/>
        <v>272</v>
      </c>
      <c r="BJ367" s="19">
        <f t="shared" si="240"/>
        <v>359</v>
      </c>
      <c r="BK367" s="19">
        <f t="shared" si="241"/>
        <v>359</v>
      </c>
      <c r="BL367" s="19">
        <f t="shared" si="242"/>
        <v>31</v>
      </c>
      <c r="BM367" s="19">
        <f t="shared" si="243"/>
        <v>202</v>
      </c>
      <c r="BN367" s="19">
        <f t="shared" si="244"/>
        <v>339</v>
      </c>
      <c r="BO367" s="19">
        <f t="shared" si="245"/>
        <v>238</v>
      </c>
      <c r="BP367" s="19">
        <f t="shared" si="246"/>
        <v>151</v>
      </c>
      <c r="BQ367" s="19">
        <f t="shared" si="247"/>
        <v>112</v>
      </c>
      <c r="BR367" s="19">
        <f t="shared" si="248"/>
        <v>306</v>
      </c>
      <c r="BS367" s="19">
        <f t="shared" si="249"/>
        <v>268</v>
      </c>
      <c r="BT367" s="19">
        <f t="shared" si="250"/>
        <v>303</v>
      </c>
      <c r="BU367" s="19">
        <f t="shared" si="251"/>
        <v>159</v>
      </c>
      <c r="BV367" s="19">
        <f t="shared" si="252"/>
        <v>370</v>
      </c>
      <c r="BW367" s="19">
        <f t="shared" si="253"/>
        <v>359</v>
      </c>
      <c r="BX367" s="19">
        <f t="shared" si="254"/>
        <v>353</v>
      </c>
      <c r="BY367" s="19">
        <f t="shared" si="255"/>
        <v>122</v>
      </c>
      <c r="BZ367" s="19">
        <f t="shared" si="256"/>
        <v>259</v>
      </c>
      <c r="CA367" s="18">
        <f t="shared" si="215"/>
        <v>69</v>
      </c>
      <c r="CB367" s="19">
        <f t="shared" si="257"/>
        <v>28</v>
      </c>
    </row>
    <row r="368" spans="1:80" s="16" customFormat="1" ht="45" x14ac:dyDescent="0.2">
      <c r="A368" s="21">
        <v>16</v>
      </c>
      <c r="B368" s="34">
        <v>6672130516</v>
      </c>
      <c r="C368" s="5" t="s">
        <v>504</v>
      </c>
      <c r="D368" s="5" t="s">
        <v>53</v>
      </c>
      <c r="E368" s="19">
        <v>0</v>
      </c>
      <c r="F368" s="19">
        <v>30.5</v>
      </c>
      <c r="G368" s="22">
        <v>11</v>
      </c>
      <c r="H368" s="22">
        <v>38</v>
      </c>
      <c r="I368" s="22">
        <f t="shared" si="216"/>
        <v>40</v>
      </c>
      <c r="J368" s="19">
        <v>30</v>
      </c>
      <c r="K368" s="19">
        <v>3</v>
      </c>
      <c r="L368" s="19">
        <f t="shared" si="217"/>
        <v>90</v>
      </c>
      <c r="M368" s="19">
        <v>587</v>
      </c>
      <c r="N368" s="19">
        <v>532</v>
      </c>
      <c r="O368" s="19">
        <v>598</v>
      </c>
      <c r="P368" s="19">
        <v>539</v>
      </c>
      <c r="Q368" s="19">
        <f t="shared" si="218"/>
        <v>98</v>
      </c>
      <c r="R368" s="19">
        <f t="shared" si="219"/>
        <v>78</v>
      </c>
      <c r="S368" s="19">
        <v>20</v>
      </c>
      <c r="T368" s="19">
        <v>0</v>
      </c>
      <c r="U368" s="19">
        <f t="shared" si="220"/>
        <v>0</v>
      </c>
      <c r="V368" s="19">
        <v>578</v>
      </c>
      <c r="W368" s="23">
        <v>600</v>
      </c>
      <c r="X368" s="20">
        <f t="shared" si="221"/>
        <v>96</v>
      </c>
      <c r="Y368" s="42">
        <f t="shared" si="222"/>
        <v>48</v>
      </c>
      <c r="Z368" s="20">
        <f t="shared" si="223"/>
        <v>48</v>
      </c>
      <c r="AA368" s="19">
        <v>20</v>
      </c>
      <c r="AB368" s="19">
        <v>0</v>
      </c>
      <c r="AC368" s="19">
        <f t="shared" si="224"/>
        <v>0</v>
      </c>
      <c r="AD368" s="19">
        <v>20</v>
      </c>
      <c r="AE368" s="19">
        <v>0</v>
      </c>
      <c r="AF368" s="19">
        <f t="shared" si="225"/>
        <v>0</v>
      </c>
      <c r="AG368" s="19">
        <v>45</v>
      </c>
      <c r="AH368" s="19">
        <v>49</v>
      </c>
      <c r="AI368" s="20">
        <f t="shared" si="226"/>
        <v>92</v>
      </c>
      <c r="AJ368" s="42">
        <f t="shared" si="227"/>
        <v>28</v>
      </c>
      <c r="AK368" s="19">
        <v>586</v>
      </c>
      <c r="AL368" s="19">
        <v>600</v>
      </c>
      <c r="AM368" s="20">
        <f t="shared" si="228"/>
        <v>98</v>
      </c>
      <c r="AN368" s="19">
        <v>589</v>
      </c>
      <c r="AO368" s="19">
        <v>600</v>
      </c>
      <c r="AP368" s="20">
        <f t="shared" si="229"/>
        <v>98</v>
      </c>
      <c r="AQ368" s="19">
        <v>476</v>
      </c>
      <c r="AR368" s="19">
        <v>596</v>
      </c>
      <c r="AS368" s="20">
        <f t="shared" si="230"/>
        <v>80</v>
      </c>
      <c r="AT368" s="20">
        <f t="shared" si="231"/>
        <v>94</v>
      </c>
      <c r="AU368" s="19">
        <v>574</v>
      </c>
      <c r="AV368" s="19">
        <v>600</v>
      </c>
      <c r="AW368" s="20">
        <f t="shared" si="232"/>
        <v>96</v>
      </c>
      <c r="AX368" s="19">
        <v>532</v>
      </c>
      <c r="AY368" s="19">
        <v>600</v>
      </c>
      <c r="AZ368" s="20">
        <f t="shared" si="233"/>
        <v>89</v>
      </c>
      <c r="BA368" s="19">
        <v>573</v>
      </c>
      <c r="BB368" s="19">
        <v>600</v>
      </c>
      <c r="BC368" s="20">
        <f t="shared" si="234"/>
        <v>96</v>
      </c>
      <c r="BD368" s="20">
        <f t="shared" si="235"/>
        <v>95</v>
      </c>
      <c r="BE368" s="20">
        <f t="shared" si="236"/>
        <v>69</v>
      </c>
      <c r="BF368" s="24"/>
      <c r="BG368" s="19">
        <f t="shared" si="237"/>
        <v>379</v>
      </c>
      <c r="BH368" s="19">
        <f t="shared" si="238"/>
        <v>239</v>
      </c>
      <c r="BI368" s="19">
        <f t="shared" si="239"/>
        <v>94</v>
      </c>
      <c r="BJ368" s="19">
        <f t="shared" si="240"/>
        <v>359</v>
      </c>
      <c r="BK368" s="19">
        <f t="shared" si="241"/>
        <v>361</v>
      </c>
      <c r="BL368" s="19">
        <f t="shared" si="242"/>
        <v>50</v>
      </c>
      <c r="BM368" s="19">
        <f t="shared" si="243"/>
        <v>202</v>
      </c>
      <c r="BN368" s="19">
        <f t="shared" si="244"/>
        <v>339</v>
      </c>
      <c r="BO368" s="19">
        <f t="shared" si="245"/>
        <v>213</v>
      </c>
      <c r="BP368" s="19">
        <f t="shared" si="246"/>
        <v>65</v>
      </c>
      <c r="BQ368" s="19">
        <f t="shared" si="247"/>
        <v>198</v>
      </c>
      <c r="BR368" s="19">
        <f t="shared" si="248"/>
        <v>378</v>
      </c>
      <c r="BS368" s="19">
        <f t="shared" si="249"/>
        <v>203</v>
      </c>
      <c r="BT368" s="19">
        <f t="shared" si="250"/>
        <v>334</v>
      </c>
      <c r="BU368" s="19">
        <f t="shared" si="251"/>
        <v>270</v>
      </c>
      <c r="BV368" s="19">
        <f t="shared" si="252"/>
        <v>370</v>
      </c>
      <c r="BW368" s="19">
        <f t="shared" si="253"/>
        <v>361</v>
      </c>
      <c r="BX368" s="19">
        <f t="shared" si="254"/>
        <v>349</v>
      </c>
      <c r="BY368" s="19">
        <f t="shared" si="255"/>
        <v>221</v>
      </c>
      <c r="BZ368" s="19">
        <f t="shared" si="256"/>
        <v>259</v>
      </c>
      <c r="CA368" s="18">
        <f t="shared" si="215"/>
        <v>69</v>
      </c>
      <c r="CB368" s="19">
        <f t="shared" si="257"/>
        <v>28</v>
      </c>
    </row>
    <row r="369" spans="1:80" s="16" customFormat="1" ht="45" x14ac:dyDescent="0.2">
      <c r="A369" s="21">
        <v>36</v>
      </c>
      <c r="B369" s="34">
        <v>6660010133</v>
      </c>
      <c r="C369" s="5" t="s">
        <v>504</v>
      </c>
      <c r="D369" s="5" t="s">
        <v>73</v>
      </c>
      <c r="E369" s="19">
        <v>0</v>
      </c>
      <c r="F369" s="19">
        <v>38</v>
      </c>
      <c r="G369" s="22">
        <v>11</v>
      </c>
      <c r="H369" s="22">
        <v>38</v>
      </c>
      <c r="I369" s="22">
        <f t="shared" si="216"/>
        <v>50</v>
      </c>
      <c r="J369" s="19">
        <v>30</v>
      </c>
      <c r="K369" s="19">
        <v>3</v>
      </c>
      <c r="L369" s="19">
        <f t="shared" si="217"/>
        <v>90</v>
      </c>
      <c r="M369" s="19">
        <v>576</v>
      </c>
      <c r="N369" s="19">
        <v>589</v>
      </c>
      <c r="O369" s="19">
        <v>580</v>
      </c>
      <c r="P369" s="19">
        <v>590</v>
      </c>
      <c r="Q369" s="19">
        <f t="shared" si="218"/>
        <v>100</v>
      </c>
      <c r="R369" s="19">
        <f t="shared" si="219"/>
        <v>82</v>
      </c>
      <c r="S369" s="19">
        <v>20</v>
      </c>
      <c r="T369" s="19">
        <v>0</v>
      </c>
      <c r="U369" s="19">
        <f t="shared" si="220"/>
        <v>0</v>
      </c>
      <c r="V369" s="19">
        <v>504</v>
      </c>
      <c r="W369" s="19">
        <v>600</v>
      </c>
      <c r="X369" s="20">
        <f t="shared" si="221"/>
        <v>84</v>
      </c>
      <c r="Y369" s="42">
        <f t="shared" si="222"/>
        <v>42</v>
      </c>
      <c r="Z369" s="20">
        <f t="shared" si="223"/>
        <v>42</v>
      </c>
      <c r="AA369" s="19">
        <v>20</v>
      </c>
      <c r="AB369" s="19">
        <v>0</v>
      </c>
      <c r="AC369" s="19">
        <f t="shared" si="224"/>
        <v>0</v>
      </c>
      <c r="AD369" s="19">
        <v>20</v>
      </c>
      <c r="AE369" s="19">
        <v>0</v>
      </c>
      <c r="AF369" s="19">
        <f t="shared" si="225"/>
        <v>0</v>
      </c>
      <c r="AG369" s="19">
        <v>14</v>
      </c>
      <c r="AH369" s="19">
        <v>16</v>
      </c>
      <c r="AI369" s="20">
        <f t="shared" si="226"/>
        <v>88</v>
      </c>
      <c r="AJ369" s="42">
        <f t="shared" si="227"/>
        <v>26</v>
      </c>
      <c r="AK369" s="19">
        <v>564</v>
      </c>
      <c r="AL369" s="19">
        <v>600</v>
      </c>
      <c r="AM369" s="20">
        <f t="shared" si="228"/>
        <v>94</v>
      </c>
      <c r="AN369" s="19">
        <v>581</v>
      </c>
      <c r="AO369" s="19">
        <v>600</v>
      </c>
      <c r="AP369" s="20">
        <f t="shared" si="229"/>
        <v>97</v>
      </c>
      <c r="AQ369" s="19">
        <v>512</v>
      </c>
      <c r="AR369" s="19">
        <v>528</v>
      </c>
      <c r="AS369" s="20">
        <f t="shared" si="230"/>
        <v>97</v>
      </c>
      <c r="AT369" s="20">
        <f t="shared" si="231"/>
        <v>96</v>
      </c>
      <c r="AU369" s="19">
        <v>597</v>
      </c>
      <c r="AV369" s="19">
        <v>600</v>
      </c>
      <c r="AW369" s="20">
        <f t="shared" si="232"/>
        <v>100</v>
      </c>
      <c r="AX369" s="19">
        <v>584</v>
      </c>
      <c r="AY369" s="19">
        <v>600</v>
      </c>
      <c r="AZ369" s="20">
        <f t="shared" si="233"/>
        <v>97</v>
      </c>
      <c r="BA369" s="19">
        <v>591</v>
      </c>
      <c r="BB369" s="19">
        <v>600</v>
      </c>
      <c r="BC369" s="20">
        <f t="shared" si="234"/>
        <v>99</v>
      </c>
      <c r="BD369" s="20">
        <f t="shared" si="235"/>
        <v>99</v>
      </c>
      <c r="BE369" s="20">
        <f t="shared" si="236"/>
        <v>69</v>
      </c>
      <c r="BF369" s="24"/>
      <c r="BG369" s="19">
        <f t="shared" si="237"/>
        <v>364</v>
      </c>
      <c r="BH369" s="19">
        <f t="shared" si="238"/>
        <v>239</v>
      </c>
      <c r="BI369" s="19">
        <f t="shared" si="239"/>
        <v>1</v>
      </c>
      <c r="BJ369" s="19">
        <f t="shared" si="240"/>
        <v>359</v>
      </c>
      <c r="BK369" s="19">
        <f t="shared" si="241"/>
        <v>375</v>
      </c>
      <c r="BL369" s="19">
        <f t="shared" si="242"/>
        <v>251</v>
      </c>
      <c r="BM369" s="19">
        <f t="shared" si="243"/>
        <v>202</v>
      </c>
      <c r="BN369" s="19">
        <f t="shared" si="244"/>
        <v>339</v>
      </c>
      <c r="BO369" s="19">
        <f t="shared" si="245"/>
        <v>242</v>
      </c>
      <c r="BP369" s="19">
        <f t="shared" si="246"/>
        <v>175</v>
      </c>
      <c r="BQ369" s="19">
        <f t="shared" si="247"/>
        <v>254</v>
      </c>
      <c r="BR369" s="19">
        <f t="shared" si="248"/>
        <v>233</v>
      </c>
      <c r="BS369" s="19">
        <f t="shared" si="249"/>
        <v>1</v>
      </c>
      <c r="BT369" s="19">
        <f t="shared" si="250"/>
        <v>109</v>
      </c>
      <c r="BU369" s="19">
        <f t="shared" si="251"/>
        <v>97</v>
      </c>
      <c r="BV369" s="19">
        <f t="shared" si="252"/>
        <v>357</v>
      </c>
      <c r="BW369" s="19">
        <f t="shared" si="253"/>
        <v>375</v>
      </c>
      <c r="BX369" s="19">
        <f t="shared" si="254"/>
        <v>354</v>
      </c>
      <c r="BY369" s="19">
        <f t="shared" si="255"/>
        <v>160</v>
      </c>
      <c r="BZ369" s="19">
        <f t="shared" si="256"/>
        <v>36</v>
      </c>
      <c r="CA369" s="18">
        <f t="shared" si="215"/>
        <v>69</v>
      </c>
      <c r="CB369" s="19">
        <f t="shared" si="257"/>
        <v>28</v>
      </c>
    </row>
    <row r="370" spans="1:80" s="16" customFormat="1" ht="30" x14ac:dyDescent="0.2">
      <c r="A370" s="21">
        <v>219</v>
      </c>
      <c r="B370" s="37">
        <v>6652012190</v>
      </c>
      <c r="C370" s="5" t="s">
        <v>438</v>
      </c>
      <c r="D370" s="5" t="s">
        <v>254</v>
      </c>
      <c r="E370" s="19">
        <v>4</v>
      </c>
      <c r="F370" s="19">
        <v>33</v>
      </c>
      <c r="G370" s="22">
        <v>9</v>
      </c>
      <c r="H370" s="22">
        <v>36</v>
      </c>
      <c r="I370" s="22">
        <f t="shared" si="216"/>
        <v>68</v>
      </c>
      <c r="J370" s="19">
        <v>30</v>
      </c>
      <c r="K370" s="19">
        <v>3</v>
      </c>
      <c r="L370" s="19">
        <f t="shared" si="217"/>
        <v>90</v>
      </c>
      <c r="M370" s="19">
        <v>128</v>
      </c>
      <c r="N370" s="19">
        <v>88</v>
      </c>
      <c r="O370" s="19">
        <v>138</v>
      </c>
      <c r="P370" s="19">
        <v>101</v>
      </c>
      <c r="Q370" s="19">
        <f t="shared" si="218"/>
        <v>90</v>
      </c>
      <c r="R370" s="19">
        <f t="shared" si="219"/>
        <v>83</v>
      </c>
      <c r="S370" s="19">
        <v>20</v>
      </c>
      <c r="T370" s="19">
        <v>2</v>
      </c>
      <c r="U370" s="19">
        <f t="shared" si="220"/>
        <v>40</v>
      </c>
      <c r="V370" s="19">
        <v>138</v>
      </c>
      <c r="W370" s="23">
        <v>227</v>
      </c>
      <c r="X370" s="20">
        <f t="shared" si="221"/>
        <v>61</v>
      </c>
      <c r="Y370" s="42">
        <f t="shared" si="222"/>
        <v>51</v>
      </c>
      <c r="Z370" s="20">
        <f t="shared" si="223"/>
        <v>51</v>
      </c>
      <c r="AA370" s="19">
        <v>20</v>
      </c>
      <c r="AB370" s="19">
        <v>0</v>
      </c>
      <c r="AC370" s="19">
        <f t="shared" si="224"/>
        <v>0</v>
      </c>
      <c r="AD370" s="19">
        <v>20</v>
      </c>
      <c r="AE370" s="19">
        <v>2</v>
      </c>
      <c r="AF370" s="19">
        <f t="shared" si="225"/>
        <v>40</v>
      </c>
      <c r="AG370" s="19">
        <v>2</v>
      </c>
      <c r="AH370" s="19">
        <v>6</v>
      </c>
      <c r="AI370" s="20">
        <f t="shared" si="226"/>
        <v>33</v>
      </c>
      <c r="AJ370" s="42">
        <f t="shared" si="227"/>
        <v>26</v>
      </c>
      <c r="AK370" s="19">
        <v>210</v>
      </c>
      <c r="AL370" s="19">
        <v>227</v>
      </c>
      <c r="AM370" s="20">
        <f t="shared" si="228"/>
        <v>93</v>
      </c>
      <c r="AN370" s="19">
        <v>215</v>
      </c>
      <c r="AO370" s="19">
        <v>227</v>
      </c>
      <c r="AP370" s="20">
        <f t="shared" si="229"/>
        <v>95</v>
      </c>
      <c r="AQ370" s="19">
        <v>140</v>
      </c>
      <c r="AR370" s="19">
        <v>144</v>
      </c>
      <c r="AS370" s="20">
        <f t="shared" si="230"/>
        <v>97</v>
      </c>
      <c r="AT370" s="20">
        <f t="shared" si="231"/>
        <v>95</v>
      </c>
      <c r="AU370" s="19">
        <v>213</v>
      </c>
      <c r="AV370" s="19">
        <v>227</v>
      </c>
      <c r="AW370" s="20">
        <f t="shared" si="232"/>
        <v>94</v>
      </c>
      <c r="AX370" s="19">
        <v>212</v>
      </c>
      <c r="AY370" s="19">
        <v>227</v>
      </c>
      <c r="AZ370" s="20">
        <f t="shared" si="233"/>
        <v>93</v>
      </c>
      <c r="BA370" s="19">
        <v>205</v>
      </c>
      <c r="BB370" s="19">
        <v>227</v>
      </c>
      <c r="BC370" s="20">
        <f t="shared" si="234"/>
        <v>90</v>
      </c>
      <c r="BD370" s="20">
        <f t="shared" si="235"/>
        <v>92</v>
      </c>
      <c r="BE370" s="20">
        <f t="shared" si="236"/>
        <v>69</v>
      </c>
      <c r="BF370" s="24"/>
      <c r="BG370" s="19">
        <f t="shared" si="237"/>
        <v>358</v>
      </c>
      <c r="BH370" s="19">
        <f t="shared" si="238"/>
        <v>239</v>
      </c>
      <c r="BI370" s="19">
        <f t="shared" si="239"/>
        <v>337</v>
      </c>
      <c r="BJ370" s="19">
        <f t="shared" si="240"/>
        <v>341</v>
      </c>
      <c r="BK370" s="19">
        <f t="shared" si="241"/>
        <v>357</v>
      </c>
      <c r="BL370" s="19">
        <f t="shared" si="242"/>
        <v>375</v>
      </c>
      <c r="BM370" s="19">
        <f t="shared" si="243"/>
        <v>202</v>
      </c>
      <c r="BN370" s="19">
        <f t="shared" si="244"/>
        <v>185</v>
      </c>
      <c r="BO370" s="19">
        <f t="shared" si="245"/>
        <v>363</v>
      </c>
      <c r="BP370" s="19">
        <f t="shared" si="246"/>
        <v>189</v>
      </c>
      <c r="BQ370" s="19">
        <f t="shared" si="247"/>
        <v>338</v>
      </c>
      <c r="BR370" s="19">
        <f t="shared" si="248"/>
        <v>233</v>
      </c>
      <c r="BS370" s="19">
        <f t="shared" si="249"/>
        <v>268</v>
      </c>
      <c r="BT370" s="19">
        <f t="shared" si="250"/>
        <v>258</v>
      </c>
      <c r="BU370" s="19">
        <f t="shared" si="251"/>
        <v>365</v>
      </c>
      <c r="BV370" s="19">
        <f t="shared" si="252"/>
        <v>349</v>
      </c>
      <c r="BW370" s="19">
        <f t="shared" si="253"/>
        <v>357</v>
      </c>
      <c r="BX370" s="19">
        <f t="shared" si="254"/>
        <v>354</v>
      </c>
      <c r="BY370" s="19">
        <f t="shared" si="255"/>
        <v>199</v>
      </c>
      <c r="BZ370" s="19">
        <f t="shared" si="256"/>
        <v>331</v>
      </c>
      <c r="CA370" s="18">
        <f t="shared" si="215"/>
        <v>69</v>
      </c>
      <c r="CB370" s="19">
        <f t="shared" si="257"/>
        <v>28</v>
      </c>
    </row>
    <row r="371" spans="1:80" s="16" customFormat="1" ht="30" x14ac:dyDescent="0.2">
      <c r="A371" s="21">
        <v>253</v>
      </c>
      <c r="B371" s="34">
        <v>6621014913</v>
      </c>
      <c r="C371" s="5" t="s">
        <v>443</v>
      </c>
      <c r="D371" s="6" t="s">
        <v>287</v>
      </c>
      <c r="E371" s="19">
        <v>0</v>
      </c>
      <c r="F371" s="19">
        <v>35</v>
      </c>
      <c r="G371" s="22">
        <v>11</v>
      </c>
      <c r="H371" s="22">
        <v>38</v>
      </c>
      <c r="I371" s="22">
        <f t="shared" si="216"/>
        <v>46</v>
      </c>
      <c r="J371" s="19">
        <v>30</v>
      </c>
      <c r="K371" s="19">
        <v>3</v>
      </c>
      <c r="L371" s="19">
        <f t="shared" si="217"/>
        <v>90</v>
      </c>
      <c r="M371" s="19">
        <v>44</v>
      </c>
      <c r="N371" s="19">
        <v>28</v>
      </c>
      <c r="O371" s="19">
        <v>44</v>
      </c>
      <c r="P371" s="19">
        <v>28</v>
      </c>
      <c r="Q371" s="19">
        <f t="shared" si="218"/>
        <v>100</v>
      </c>
      <c r="R371" s="19">
        <f t="shared" si="219"/>
        <v>81</v>
      </c>
      <c r="S371" s="19">
        <v>20</v>
      </c>
      <c r="T371" s="19">
        <v>0</v>
      </c>
      <c r="U371" s="19">
        <f t="shared" si="220"/>
        <v>0</v>
      </c>
      <c r="V371" s="19">
        <v>40</v>
      </c>
      <c r="W371" s="23">
        <v>50</v>
      </c>
      <c r="X371" s="20">
        <f t="shared" si="221"/>
        <v>80</v>
      </c>
      <c r="Y371" s="42">
        <f t="shared" si="222"/>
        <v>40</v>
      </c>
      <c r="Z371" s="20">
        <f t="shared" si="223"/>
        <v>40</v>
      </c>
      <c r="AA371" s="19">
        <v>20</v>
      </c>
      <c r="AB371" s="19">
        <v>0</v>
      </c>
      <c r="AC371" s="19">
        <f t="shared" si="224"/>
        <v>0</v>
      </c>
      <c r="AD371" s="19">
        <v>20</v>
      </c>
      <c r="AE371" s="19">
        <v>0</v>
      </c>
      <c r="AF371" s="19">
        <f t="shared" si="225"/>
        <v>0</v>
      </c>
      <c r="AG371" s="19">
        <v>2</v>
      </c>
      <c r="AH371" s="19">
        <v>2</v>
      </c>
      <c r="AI371" s="20">
        <f t="shared" si="226"/>
        <v>100</v>
      </c>
      <c r="AJ371" s="42">
        <f t="shared" si="227"/>
        <v>30</v>
      </c>
      <c r="AK371" s="19">
        <v>48</v>
      </c>
      <c r="AL371" s="19">
        <v>50</v>
      </c>
      <c r="AM371" s="20">
        <f t="shared" si="228"/>
        <v>96</v>
      </c>
      <c r="AN371" s="19">
        <v>50</v>
      </c>
      <c r="AO371" s="19">
        <v>50</v>
      </c>
      <c r="AP371" s="20">
        <f t="shared" si="229"/>
        <v>100</v>
      </c>
      <c r="AQ371" s="19">
        <v>37</v>
      </c>
      <c r="AR371" s="19">
        <v>37</v>
      </c>
      <c r="AS371" s="20">
        <f t="shared" si="230"/>
        <v>100</v>
      </c>
      <c r="AT371" s="20">
        <f t="shared" si="231"/>
        <v>98</v>
      </c>
      <c r="AU371" s="19">
        <v>49</v>
      </c>
      <c r="AV371" s="19">
        <v>50</v>
      </c>
      <c r="AW371" s="20">
        <f t="shared" si="232"/>
        <v>98</v>
      </c>
      <c r="AX371" s="19">
        <v>49</v>
      </c>
      <c r="AY371" s="19">
        <v>50</v>
      </c>
      <c r="AZ371" s="20">
        <f t="shared" si="233"/>
        <v>98</v>
      </c>
      <c r="BA371" s="19">
        <v>48</v>
      </c>
      <c r="BB371" s="19">
        <v>50</v>
      </c>
      <c r="BC371" s="20">
        <f t="shared" si="234"/>
        <v>96</v>
      </c>
      <c r="BD371" s="20">
        <f t="shared" si="235"/>
        <v>97</v>
      </c>
      <c r="BE371" s="20">
        <f t="shared" si="236"/>
        <v>69</v>
      </c>
      <c r="BF371" s="24"/>
      <c r="BG371" s="19">
        <f t="shared" si="237"/>
        <v>372</v>
      </c>
      <c r="BH371" s="19">
        <f t="shared" si="238"/>
        <v>239</v>
      </c>
      <c r="BI371" s="19">
        <f t="shared" si="239"/>
        <v>1</v>
      </c>
      <c r="BJ371" s="19">
        <f t="shared" si="240"/>
        <v>359</v>
      </c>
      <c r="BK371" s="19">
        <f t="shared" si="241"/>
        <v>376</v>
      </c>
      <c r="BL371" s="19">
        <f t="shared" si="242"/>
        <v>308</v>
      </c>
      <c r="BM371" s="19">
        <f t="shared" si="243"/>
        <v>202</v>
      </c>
      <c r="BN371" s="19">
        <f t="shared" si="244"/>
        <v>339</v>
      </c>
      <c r="BO371" s="19">
        <f t="shared" si="245"/>
        <v>1</v>
      </c>
      <c r="BP371" s="19">
        <f t="shared" si="246"/>
        <v>123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76</v>
      </c>
      <c r="BU371" s="19">
        <f t="shared" si="251"/>
        <v>270</v>
      </c>
      <c r="BV371" s="19">
        <f t="shared" si="252"/>
        <v>360</v>
      </c>
      <c r="BW371" s="19">
        <f t="shared" si="253"/>
        <v>376</v>
      </c>
      <c r="BX371" s="19">
        <f t="shared" si="254"/>
        <v>331</v>
      </c>
      <c r="BY371" s="19">
        <f t="shared" si="255"/>
        <v>72</v>
      </c>
      <c r="BZ371" s="19">
        <f t="shared" si="256"/>
        <v>163</v>
      </c>
      <c r="CA371" s="18">
        <f t="shared" si="215"/>
        <v>69</v>
      </c>
      <c r="CB371" s="19">
        <f t="shared" si="257"/>
        <v>28</v>
      </c>
    </row>
    <row r="372" spans="1:80" s="16" customFormat="1" ht="45" x14ac:dyDescent="0.2">
      <c r="A372" s="21">
        <v>47</v>
      </c>
      <c r="B372" s="34">
        <v>6664032642</v>
      </c>
      <c r="C372" s="5" t="s">
        <v>504</v>
      </c>
      <c r="D372" s="6" t="s">
        <v>84</v>
      </c>
      <c r="E372" s="19">
        <v>0</v>
      </c>
      <c r="F372" s="19">
        <v>38</v>
      </c>
      <c r="G372" s="22">
        <v>11</v>
      </c>
      <c r="H372" s="22">
        <v>38</v>
      </c>
      <c r="I372" s="22">
        <f t="shared" si="216"/>
        <v>50</v>
      </c>
      <c r="J372" s="19">
        <v>30</v>
      </c>
      <c r="K372" s="19">
        <v>4</v>
      </c>
      <c r="L372" s="19">
        <f t="shared" si="217"/>
        <v>100</v>
      </c>
      <c r="M372" s="19">
        <v>546</v>
      </c>
      <c r="N372" s="19">
        <v>531</v>
      </c>
      <c r="O372" s="19">
        <v>576</v>
      </c>
      <c r="P372" s="19">
        <v>543</v>
      </c>
      <c r="Q372" s="19">
        <f t="shared" si="218"/>
        <v>96</v>
      </c>
      <c r="R372" s="19">
        <f t="shared" si="219"/>
        <v>83</v>
      </c>
      <c r="S372" s="19">
        <v>20</v>
      </c>
      <c r="T372" s="19">
        <v>0</v>
      </c>
      <c r="U372" s="19">
        <f t="shared" si="220"/>
        <v>0</v>
      </c>
      <c r="V372" s="19">
        <v>564</v>
      </c>
      <c r="W372" s="19">
        <v>600</v>
      </c>
      <c r="X372" s="20">
        <f t="shared" si="221"/>
        <v>94</v>
      </c>
      <c r="Y372" s="42">
        <f t="shared" si="222"/>
        <v>47</v>
      </c>
      <c r="Z372" s="20">
        <f t="shared" si="223"/>
        <v>47</v>
      </c>
      <c r="AA372" s="19">
        <v>20</v>
      </c>
      <c r="AB372" s="19">
        <v>0</v>
      </c>
      <c r="AC372" s="19">
        <f t="shared" si="224"/>
        <v>0</v>
      </c>
      <c r="AD372" s="19">
        <v>20</v>
      </c>
      <c r="AE372" s="19">
        <v>0</v>
      </c>
      <c r="AF372" s="19">
        <f t="shared" si="225"/>
        <v>0</v>
      </c>
      <c r="AG372" s="19">
        <v>6</v>
      </c>
      <c r="AH372" s="19">
        <v>8</v>
      </c>
      <c r="AI372" s="20">
        <f t="shared" si="226"/>
        <v>75</v>
      </c>
      <c r="AJ372" s="42">
        <f t="shared" si="227"/>
        <v>23</v>
      </c>
      <c r="AK372" s="19">
        <v>578</v>
      </c>
      <c r="AL372" s="19">
        <v>600</v>
      </c>
      <c r="AM372" s="20">
        <f t="shared" si="228"/>
        <v>96</v>
      </c>
      <c r="AN372" s="19">
        <v>581</v>
      </c>
      <c r="AO372" s="19">
        <v>600</v>
      </c>
      <c r="AP372" s="20">
        <f t="shared" si="229"/>
        <v>97</v>
      </c>
      <c r="AQ372" s="19">
        <v>438</v>
      </c>
      <c r="AR372" s="19">
        <v>484</v>
      </c>
      <c r="AS372" s="20">
        <f t="shared" si="230"/>
        <v>90</v>
      </c>
      <c r="AT372" s="20">
        <f t="shared" si="231"/>
        <v>95</v>
      </c>
      <c r="AU372" s="19">
        <v>594</v>
      </c>
      <c r="AV372" s="19">
        <v>600</v>
      </c>
      <c r="AW372" s="20">
        <f t="shared" si="232"/>
        <v>99</v>
      </c>
      <c r="AX372" s="19">
        <v>508</v>
      </c>
      <c r="AY372" s="19">
        <v>600</v>
      </c>
      <c r="AZ372" s="20">
        <f t="shared" si="233"/>
        <v>85</v>
      </c>
      <c r="BA372" s="19">
        <v>534</v>
      </c>
      <c r="BB372" s="19">
        <v>600</v>
      </c>
      <c r="BC372" s="20">
        <f t="shared" si="234"/>
        <v>89</v>
      </c>
      <c r="BD372" s="20">
        <f t="shared" si="235"/>
        <v>91</v>
      </c>
      <c r="BE372" s="20">
        <f t="shared" si="236"/>
        <v>68</v>
      </c>
      <c r="BF372" s="24"/>
      <c r="BG372" s="19">
        <f t="shared" si="237"/>
        <v>364</v>
      </c>
      <c r="BH372" s="19">
        <f t="shared" si="238"/>
        <v>1</v>
      </c>
      <c r="BI372" s="19">
        <f t="shared" si="239"/>
        <v>181</v>
      </c>
      <c r="BJ372" s="19">
        <f t="shared" si="240"/>
        <v>359</v>
      </c>
      <c r="BK372" s="19">
        <f t="shared" si="241"/>
        <v>364</v>
      </c>
      <c r="BL372" s="19">
        <f t="shared" si="242"/>
        <v>75</v>
      </c>
      <c r="BM372" s="19">
        <f t="shared" si="243"/>
        <v>202</v>
      </c>
      <c r="BN372" s="19">
        <f t="shared" si="244"/>
        <v>339</v>
      </c>
      <c r="BO372" s="19">
        <f t="shared" si="245"/>
        <v>296</v>
      </c>
      <c r="BP372" s="19">
        <f t="shared" si="246"/>
        <v>123</v>
      </c>
      <c r="BQ372" s="19">
        <f t="shared" si="247"/>
        <v>254</v>
      </c>
      <c r="BR372" s="19">
        <f t="shared" si="248"/>
        <v>361</v>
      </c>
      <c r="BS372" s="19">
        <f t="shared" si="249"/>
        <v>78</v>
      </c>
      <c r="BT372" s="19">
        <f t="shared" si="250"/>
        <v>367</v>
      </c>
      <c r="BU372" s="19">
        <f t="shared" si="251"/>
        <v>367</v>
      </c>
      <c r="BV372" s="19">
        <f t="shared" si="252"/>
        <v>349</v>
      </c>
      <c r="BW372" s="19">
        <f t="shared" si="253"/>
        <v>364</v>
      </c>
      <c r="BX372" s="19">
        <f t="shared" si="254"/>
        <v>363</v>
      </c>
      <c r="BY372" s="19">
        <f t="shared" si="255"/>
        <v>199</v>
      </c>
      <c r="BZ372" s="19">
        <f t="shared" si="256"/>
        <v>346</v>
      </c>
      <c r="CA372" s="18">
        <f t="shared" si="215"/>
        <v>68</v>
      </c>
      <c r="CB372" s="19">
        <f t="shared" si="257"/>
        <v>29</v>
      </c>
    </row>
    <row r="373" spans="1:80" s="16" customFormat="1" x14ac:dyDescent="0.2">
      <c r="A373" s="21">
        <v>128</v>
      </c>
      <c r="B373" s="34">
        <v>6627012430</v>
      </c>
      <c r="C373" s="5" t="s">
        <v>425</v>
      </c>
      <c r="D373" s="5" t="s">
        <v>165</v>
      </c>
      <c r="E373" s="19">
        <v>0</v>
      </c>
      <c r="F373" s="19">
        <v>35</v>
      </c>
      <c r="G373" s="22">
        <v>11</v>
      </c>
      <c r="H373" s="22">
        <v>38</v>
      </c>
      <c r="I373" s="22">
        <f t="shared" si="216"/>
        <v>46</v>
      </c>
      <c r="J373" s="19">
        <v>30</v>
      </c>
      <c r="K373" s="19">
        <v>3</v>
      </c>
      <c r="L373" s="19">
        <f t="shared" si="217"/>
        <v>90</v>
      </c>
      <c r="M373" s="19">
        <v>64</v>
      </c>
      <c r="N373" s="19">
        <v>64</v>
      </c>
      <c r="O373" s="19">
        <v>65</v>
      </c>
      <c r="P373" s="19">
        <v>65</v>
      </c>
      <c r="Q373" s="19">
        <f t="shared" si="218"/>
        <v>98</v>
      </c>
      <c r="R373" s="19">
        <f t="shared" si="219"/>
        <v>80</v>
      </c>
      <c r="S373" s="19">
        <v>20</v>
      </c>
      <c r="T373" s="19">
        <v>0</v>
      </c>
      <c r="U373" s="19">
        <f t="shared" si="220"/>
        <v>0</v>
      </c>
      <c r="V373" s="19">
        <v>66</v>
      </c>
      <c r="W373" s="23">
        <v>72</v>
      </c>
      <c r="X373" s="20">
        <f t="shared" si="221"/>
        <v>92</v>
      </c>
      <c r="Y373" s="42">
        <f t="shared" si="222"/>
        <v>46</v>
      </c>
      <c r="Z373" s="20">
        <f t="shared" si="223"/>
        <v>46</v>
      </c>
      <c r="AA373" s="19">
        <v>20</v>
      </c>
      <c r="AB373" s="19">
        <v>0</v>
      </c>
      <c r="AC373" s="19">
        <f t="shared" si="224"/>
        <v>0</v>
      </c>
      <c r="AD373" s="19">
        <v>20</v>
      </c>
      <c r="AE373" s="19">
        <v>0</v>
      </c>
      <c r="AF373" s="19">
        <f t="shared" si="225"/>
        <v>0</v>
      </c>
      <c r="AG373" s="19">
        <v>1</v>
      </c>
      <c r="AH373" s="19">
        <v>1</v>
      </c>
      <c r="AI373" s="20">
        <f t="shared" si="226"/>
        <v>100</v>
      </c>
      <c r="AJ373" s="42">
        <f t="shared" si="227"/>
        <v>30</v>
      </c>
      <c r="AK373" s="19">
        <v>54</v>
      </c>
      <c r="AL373" s="19">
        <v>72</v>
      </c>
      <c r="AM373" s="20">
        <f t="shared" si="228"/>
        <v>75</v>
      </c>
      <c r="AN373" s="19">
        <v>72</v>
      </c>
      <c r="AO373" s="19">
        <v>72</v>
      </c>
      <c r="AP373" s="20">
        <f t="shared" si="229"/>
        <v>100</v>
      </c>
      <c r="AQ373" s="19">
        <v>62</v>
      </c>
      <c r="AR373" s="19">
        <v>63</v>
      </c>
      <c r="AS373" s="20">
        <f t="shared" si="230"/>
        <v>98</v>
      </c>
      <c r="AT373" s="20">
        <f t="shared" si="231"/>
        <v>90</v>
      </c>
      <c r="AU373" s="19">
        <v>69</v>
      </c>
      <c r="AV373" s="19">
        <v>72</v>
      </c>
      <c r="AW373" s="20">
        <f t="shared" si="232"/>
        <v>96</v>
      </c>
      <c r="AX373" s="19">
        <v>69</v>
      </c>
      <c r="AY373" s="19">
        <v>72</v>
      </c>
      <c r="AZ373" s="20">
        <f t="shared" si="233"/>
        <v>96</v>
      </c>
      <c r="BA373" s="19">
        <v>69</v>
      </c>
      <c r="BB373" s="19">
        <v>72</v>
      </c>
      <c r="BC373" s="20">
        <f t="shared" si="234"/>
        <v>96</v>
      </c>
      <c r="BD373" s="20">
        <f t="shared" si="235"/>
        <v>96</v>
      </c>
      <c r="BE373" s="20">
        <f t="shared" si="236"/>
        <v>68</v>
      </c>
      <c r="BF373" s="24"/>
      <c r="BG373" s="19">
        <f t="shared" si="237"/>
        <v>372</v>
      </c>
      <c r="BH373" s="19">
        <f t="shared" si="238"/>
        <v>239</v>
      </c>
      <c r="BI373" s="19">
        <f t="shared" si="239"/>
        <v>94</v>
      </c>
      <c r="BJ373" s="19">
        <f t="shared" si="240"/>
        <v>359</v>
      </c>
      <c r="BK373" s="19">
        <f t="shared" si="241"/>
        <v>367</v>
      </c>
      <c r="BL373" s="19">
        <f t="shared" si="242"/>
        <v>120</v>
      </c>
      <c r="BM373" s="19">
        <f t="shared" si="243"/>
        <v>202</v>
      </c>
      <c r="BN373" s="19">
        <f t="shared" si="244"/>
        <v>339</v>
      </c>
      <c r="BO373" s="19">
        <f t="shared" si="245"/>
        <v>1</v>
      </c>
      <c r="BP373" s="19">
        <f t="shared" si="246"/>
        <v>302</v>
      </c>
      <c r="BQ373" s="19">
        <f t="shared" si="247"/>
        <v>1</v>
      </c>
      <c r="BR373" s="19">
        <f t="shared" si="248"/>
        <v>172</v>
      </c>
      <c r="BS373" s="19">
        <f t="shared" si="249"/>
        <v>203</v>
      </c>
      <c r="BT373" s="19">
        <f t="shared" si="250"/>
        <v>153</v>
      </c>
      <c r="BU373" s="19">
        <f t="shared" si="251"/>
        <v>270</v>
      </c>
      <c r="BV373" s="19">
        <f t="shared" si="252"/>
        <v>364</v>
      </c>
      <c r="BW373" s="19">
        <f t="shared" si="253"/>
        <v>367</v>
      </c>
      <c r="BX373" s="19">
        <f t="shared" si="254"/>
        <v>331</v>
      </c>
      <c r="BY373" s="19">
        <f t="shared" si="255"/>
        <v>285</v>
      </c>
      <c r="BZ373" s="19">
        <f t="shared" si="256"/>
        <v>215</v>
      </c>
      <c r="CA373" s="18">
        <f t="shared" si="215"/>
        <v>68</v>
      </c>
      <c r="CB373" s="19">
        <f t="shared" si="257"/>
        <v>29</v>
      </c>
    </row>
    <row r="374" spans="1:80" s="16" customFormat="1" ht="45" x14ac:dyDescent="0.2">
      <c r="A374" s="21">
        <v>26</v>
      </c>
      <c r="B374" s="34">
        <v>6659093375</v>
      </c>
      <c r="C374" s="5" t="s">
        <v>504</v>
      </c>
      <c r="D374" s="5" t="s">
        <v>63</v>
      </c>
      <c r="E374" s="19">
        <v>0</v>
      </c>
      <c r="F374" s="19">
        <v>30</v>
      </c>
      <c r="G374" s="22">
        <v>11</v>
      </c>
      <c r="H374" s="22">
        <v>36</v>
      </c>
      <c r="I374" s="22">
        <f t="shared" si="216"/>
        <v>42</v>
      </c>
      <c r="J374" s="19">
        <v>30</v>
      </c>
      <c r="K374" s="19">
        <v>2</v>
      </c>
      <c r="L374" s="19">
        <f t="shared" si="217"/>
        <v>60</v>
      </c>
      <c r="M374" s="19">
        <v>464</v>
      </c>
      <c r="N374" s="19">
        <v>303</v>
      </c>
      <c r="O374" s="19">
        <v>486</v>
      </c>
      <c r="P374" s="19">
        <v>320</v>
      </c>
      <c r="Q374" s="19">
        <f t="shared" si="218"/>
        <v>95</v>
      </c>
      <c r="R374" s="19">
        <f t="shared" si="219"/>
        <v>69</v>
      </c>
      <c r="S374" s="19">
        <v>20</v>
      </c>
      <c r="T374" s="19">
        <v>0</v>
      </c>
      <c r="U374" s="19">
        <f t="shared" si="220"/>
        <v>0</v>
      </c>
      <c r="V374" s="19">
        <v>511</v>
      </c>
      <c r="W374" s="23">
        <v>600</v>
      </c>
      <c r="X374" s="20">
        <f t="shared" si="221"/>
        <v>85</v>
      </c>
      <c r="Y374" s="42">
        <f t="shared" si="222"/>
        <v>43</v>
      </c>
      <c r="Z374" s="20">
        <f t="shared" si="223"/>
        <v>43</v>
      </c>
      <c r="AA374" s="19">
        <v>20</v>
      </c>
      <c r="AB374" s="19">
        <v>0</v>
      </c>
      <c r="AC374" s="19">
        <f t="shared" si="224"/>
        <v>0</v>
      </c>
      <c r="AD374" s="19">
        <v>20</v>
      </c>
      <c r="AE374" s="19">
        <v>0</v>
      </c>
      <c r="AF374" s="19">
        <f t="shared" si="225"/>
        <v>0</v>
      </c>
      <c r="AG374" s="19">
        <v>22</v>
      </c>
      <c r="AH374" s="19">
        <v>25</v>
      </c>
      <c r="AI374" s="20">
        <f t="shared" si="226"/>
        <v>88</v>
      </c>
      <c r="AJ374" s="42">
        <f t="shared" si="227"/>
        <v>26</v>
      </c>
      <c r="AK374" s="19">
        <v>578</v>
      </c>
      <c r="AL374" s="19">
        <v>600</v>
      </c>
      <c r="AM374" s="20">
        <f t="shared" si="228"/>
        <v>96</v>
      </c>
      <c r="AN374" s="19">
        <v>591</v>
      </c>
      <c r="AO374" s="19">
        <v>600</v>
      </c>
      <c r="AP374" s="20">
        <f t="shared" si="229"/>
        <v>99</v>
      </c>
      <c r="AQ374" s="19">
        <v>376</v>
      </c>
      <c r="AR374" s="19">
        <v>383</v>
      </c>
      <c r="AS374" s="20">
        <f t="shared" si="230"/>
        <v>98</v>
      </c>
      <c r="AT374" s="20">
        <f t="shared" si="231"/>
        <v>98</v>
      </c>
      <c r="AU374" s="19">
        <v>591</v>
      </c>
      <c r="AV374" s="19">
        <v>600</v>
      </c>
      <c r="AW374" s="20">
        <f t="shared" si="232"/>
        <v>99</v>
      </c>
      <c r="AX374" s="19">
        <v>584</v>
      </c>
      <c r="AY374" s="19">
        <v>600</v>
      </c>
      <c r="AZ374" s="20">
        <f t="shared" si="233"/>
        <v>97</v>
      </c>
      <c r="BA374" s="19">
        <v>589</v>
      </c>
      <c r="BB374" s="19">
        <v>600</v>
      </c>
      <c r="BC374" s="20">
        <f t="shared" si="234"/>
        <v>98</v>
      </c>
      <c r="BD374" s="20">
        <f t="shared" si="235"/>
        <v>98</v>
      </c>
      <c r="BE374" s="20">
        <f t="shared" si="236"/>
        <v>67</v>
      </c>
      <c r="BF374" s="24"/>
      <c r="BG374" s="19">
        <f t="shared" si="237"/>
        <v>378</v>
      </c>
      <c r="BH374" s="19">
        <f t="shared" si="238"/>
        <v>355</v>
      </c>
      <c r="BI374" s="19">
        <f t="shared" si="239"/>
        <v>232</v>
      </c>
      <c r="BJ374" s="19">
        <f t="shared" si="240"/>
        <v>359</v>
      </c>
      <c r="BK374" s="19">
        <f t="shared" si="241"/>
        <v>372</v>
      </c>
      <c r="BL374" s="19">
        <f t="shared" si="242"/>
        <v>232</v>
      </c>
      <c r="BM374" s="19">
        <f t="shared" si="243"/>
        <v>202</v>
      </c>
      <c r="BN374" s="19">
        <f t="shared" si="244"/>
        <v>339</v>
      </c>
      <c r="BO374" s="19">
        <f t="shared" si="245"/>
        <v>242</v>
      </c>
      <c r="BP374" s="19">
        <f t="shared" si="246"/>
        <v>123</v>
      </c>
      <c r="BQ374" s="19">
        <f t="shared" si="247"/>
        <v>112</v>
      </c>
      <c r="BR374" s="19">
        <f t="shared" si="248"/>
        <v>172</v>
      </c>
      <c r="BS374" s="19">
        <f t="shared" si="249"/>
        <v>78</v>
      </c>
      <c r="BT374" s="19">
        <f t="shared" si="250"/>
        <v>109</v>
      </c>
      <c r="BU374" s="19">
        <f t="shared" si="251"/>
        <v>159</v>
      </c>
      <c r="BV374" s="19">
        <f t="shared" si="252"/>
        <v>377</v>
      </c>
      <c r="BW374" s="19">
        <f t="shared" si="253"/>
        <v>372</v>
      </c>
      <c r="BX374" s="19">
        <f t="shared" si="254"/>
        <v>354</v>
      </c>
      <c r="BY374" s="19">
        <f t="shared" si="255"/>
        <v>72</v>
      </c>
      <c r="BZ374" s="19">
        <f t="shared" si="256"/>
        <v>96</v>
      </c>
      <c r="CA374" s="18">
        <f t="shared" si="215"/>
        <v>67</v>
      </c>
      <c r="CB374" s="19">
        <f t="shared" si="257"/>
        <v>30</v>
      </c>
    </row>
    <row r="375" spans="1:80" s="16" customFormat="1" ht="45" x14ac:dyDescent="0.2">
      <c r="A375" s="21">
        <v>59</v>
      </c>
      <c r="B375" s="34">
        <v>6658065350</v>
      </c>
      <c r="C375" s="5" t="s">
        <v>504</v>
      </c>
      <c r="D375" s="5" t="s">
        <v>96</v>
      </c>
      <c r="E375" s="19">
        <v>0</v>
      </c>
      <c r="F375" s="19">
        <v>38</v>
      </c>
      <c r="G375" s="22">
        <v>11</v>
      </c>
      <c r="H375" s="22">
        <v>38</v>
      </c>
      <c r="I375" s="22">
        <f t="shared" si="216"/>
        <v>50</v>
      </c>
      <c r="J375" s="19">
        <v>30</v>
      </c>
      <c r="K375" s="19">
        <v>3</v>
      </c>
      <c r="L375" s="19">
        <f t="shared" si="217"/>
        <v>90</v>
      </c>
      <c r="M375" s="19">
        <v>576</v>
      </c>
      <c r="N375" s="19">
        <v>409</v>
      </c>
      <c r="O375" s="19">
        <v>576</v>
      </c>
      <c r="P375" s="19">
        <v>417</v>
      </c>
      <c r="Q375" s="19">
        <f t="shared" si="218"/>
        <v>99</v>
      </c>
      <c r="R375" s="19">
        <f t="shared" si="219"/>
        <v>82</v>
      </c>
      <c r="S375" s="19">
        <v>20</v>
      </c>
      <c r="T375" s="19">
        <v>0</v>
      </c>
      <c r="U375" s="19">
        <f t="shared" si="220"/>
        <v>0</v>
      </c>
      <c r="V375" s="19">
        <v>544</v>
      </c>
      <c r="W375" s="23">
        <v>600</v>
      </c>
      <c r="X375" s="20">
        <f t="shared" si="221"/>
        <v>91</v>
      </c>
      <c r="Y375" s="42">
        <f t="shared" si="222"/>
        <v>46</v>
      </c>
      <c r="Z375" s="20">
        <f t="shared" si="223"/>
        <v>46</v>
      </c>
      <c r="AA375" s="19">
        <v>20</v>
      </c>
      <c r="AB375" s="19">
        <v>0</v>
      </c>
      <c r="AC375" s="19">
        <f t="shared" si="224"/>
        <v>0</v>
      </c>
      <c r="AD375" s="19">
        <v>20</v>
      </c>
      <c r="AE375" s="19">
        <v>0</v>
      </c>
      <c r="AF375" s="19">
        <f t="shared" si="225"/>
        <v>0</v>
      </c>
      <c r="AG375" s="19">
        <v>24</v>
      </c>
      <c r="AH375" s="19">
        <v>24</v>
      </c>
      <c r="AI375" s="20">
        <f t="shared" si="226"/>
        <v>100</v>
      </c>
      <c r="AJ375" s="42">
        <f t="shared" si="227"/>
        <v>30</v>
      </c>
      <c r="AK375" s="19">
        <v>332</v>
      </c>
      <c r="AL375" s="19">
        <v>600</v>
      </c>
      <c r="AM375" s="20">
        <f t="shared" si="228"/>
        <v>55</v>
      </c>
      <c r="AN375" s="19">
        <v>600</v>
      </c>
      <c r="AO375" s="19">
        <v>600</v>
      </c>
      <c r="AP375" s="20">
        <f t="shared" si="229"/>
        <v>100</v>
      </c>
      <c r="AQ375" s="19">
        <v>461</v>
      </c>
      <c r="AR375" s="19">
        <v>461</v>
      </c>
      <c r="AS375" s="20">
        <f t="shared" si="230"/>
        <v>100</v>
      </c>
      <c r="AT375" s="20">
        <f t="shared" si="231"/>
        <v>82</v>
      </c>
      <c r="AU375" s="19">
        <v>517</v>
      </c>
      <c r="AV375" s="19">
        <v>600</v>
      </c>
      <c r="AW375" s="20">
        <f t="shared" si="232"/>
        <v>86</v>
      </c>
      <c r="AX375" s="19">
        <v>592</v>
      </c>
      <c r="AY375" s="19">
        <v>600</v>
      </c>
      <c r="AZ375" s="20">
        <f t="shared" si="233"/>
        <v>99</v>
      </c>
      <c r="BA375" s="19">
        <v>592</v>
      </c>
      <c r="BB375" s="19">
        <v>600</v>
      </c>
      <c r="BC375" s="20">
        <f t="shared" si="234"/>
        <v>99</v>
      </c>
      <c r="BD375" s="20">
        <f t="shared" si="235"/>
        <v>95</v>
      </c>
      <c r="BE375" s="20">
        <f t="shared" si="236"/>
        <v>67</v>
      </c>
      <c r="BF375" s="24"/>
      <c r="BG375" s="19">
        <f t="shared" si="237"/>
        <v>364</v>
      </c>
      <c r="BH375" s="19">
        <f t="shared" si="238"/>
        <v>239</v>
      </c>
      <c r="BI375" s="19">
        <f t="shared" si="239"/>
        <v>52</v>
      </c>
      <c r="BJ375" s="19">
        <f t="shared" si="240"/>
        <v>359</v>
      </c>
      <c r="BK375" s="19">
        <f t="shared" si="241"/>
        <v>367</v>
      </c>
      <c r="BL375" s="19">
        <f t="shared" si="242"/>
        <v>138</v>
      </c>
      <c r="BM375" s="19">
        <f t="shared" si="243"/>
        <v>202</v>
      </c>
      <c r="BN375" s="19">
        <f t="shared" si="244"/>
        <v>339</v>
      </c>
      <c r="BO375" s="19">
        <f t="shared" si="245"/>
        <v>1</v>
      </c>
      <c r="BP375" s="19">
        <f t="shared" si="246"/>
        <v>344</v>
      </c>
      <c r="BQ375" s="19">
        <f t="shared" si="247"/>
        <v>1</v>
      </c>
      <c r="BR375" s="19">
        <f t="shared" si="248"/>
        <v>1</v>
      </c>
      <c r="BS375" s="19">
        <f t="shared" si="249"/>
        <v>342</v>
      </c>
      <c r="BT375" s="19">
        <f t="shared" si="250"/>
        <v>54</v>
      </c>
      <c r="BU375" s="19">
        <f t="shared" si="251"/>
        <v>97</v>
      </c>
      <c r="BV375" s="19">
        <f t="shared" si="252"/>
        <v>357</v>
      </c>
      <c r="BW375" s="19">
        <f t="shared" si="253"/>
        <v>367</v>
      </c>
      <c r="BX375" s="19">
        <f t="shared" si="254"/>
        <v>331</v>
      </c>
      <c r="BY375" s="19">
        <f t="shared" si="255"/>
        <v>336</v>
      </c>
      <c r="BZ375" s="19">
        <f t="shared" si="256"/>
        <v>259</v>
      </c>
      <c r="CA375" s="18">
        <f t="shared" si="215"/>
        <v>67</v>
      </c>
      <c r="CB375" s="19">
        <f t="shared" si="257"/>
        <v>30</v>
      </c>
    </row>
    <row r="376" spans="1:80" s="16" customFormat="1" x14ac:dyDescent="0.2">
      <c r="A376" s="21">
        <v>260</v>
      </c>
      <c r="B376" s="34">
        <v>6682001189</v>
      </c>
      <c r="C376" s="6" t="s">
        <v>444</v>
      </c>
      <c r="D376" s="6" t="s">
        <v>294</v>
      </c>
      <c r="E376" s="19">
        <v>0</v>
      </c>
      <c r="F376" s="19">
        <v>34</v>
      </c>
      <c r="G376" s="22">
        <v>11</v>
      </c>
      <c r="H376" s="22">
        <v>38</v>
      </c>
      <c r="I376" s="22">
        <f t="shared" si="216"/>
        <v>45</v>
      </c>
      <c r="J376" s="19">
        <v>30</v>
      </c>
      <c r="K376" s="19">
        <v>4</v>
      </c>
      <c r="L376" s="19">
        <f t="shared" si="217"/>
        <v>100</v>
      </c>
      <c r="M376" s="19">
        <v>45</v>
      </c>
      <c r="N376" s="19">
        <v>37</v>
      </c>
      <c r="O376" s="19">
        <v>49</v>
      </c>
      <c r="P376" s="19">
        <v>42</v>
      </c>
      <c r="Q376" s="19">
        <f t="shared" si="218"/>
        <v>90</v>
      </c>
      <c r="R376" s="19">
        <f t="shared" si="219"/>
        <v>80</v>
      </c>
      <c r="S376" s="19">
        <v>20</v>
      </c>
      <c r="T376" s="19">
        <v>0</v>
      </c>
      <c r="U376" s="19">
        <f t="shared" si="220"/>
        <v>0</v>
      </c>
      <c r="V376" s="19">
        <v>564</v>
      </c>
      <c r="W376" s="19">
        <v>600</v>
      </c>
      <c r="X376" s="20">
        <f t="shared" si="221"/>
        <v>94</v>
      </c>
      <c r="Y376" s="42">
        <f t="shared" si="222"/>
        <v>47</v>
      </c>
      <c r="Z376" s="20">
        <f t="shared" si="223"/>
        <v>47</v>
      </c>
      <c r="AA376" s="19">
        <v>20</v>
      </c>
      <c r="AB376" s="19">
        <v>0</v>
      </c>
      <c r="AC376" s="19">
        <f t="shared" si="224"/>
        <v>0</v>
      </c>
      <c r="AD376" s="19">
        <v>20</v>
      </c>
      <c r="AE376" s="19">
        <v>0</v>
      </c>
      <c r="AF376" s="19">
        <f t="shared" si="225"/>
        <v>0</v>
      </c>
      <c r="AG376" s="19">
        <v>2</v>
      </c>
      <c r="AH376" s="19">
        <v>3</v>
      </c>
      <c r="AI376" s="20">
        <f t="shared" si="226"/>
        <v>67</v>
      </c>
      <c r="AJ376" s="42">
        <f t="shared" si="227"/>
        <v>20</v>
      </c>
      <c r="AK376" s="19">
        <v>546</v>
      </c>
      <c r="AL376" s="19">
        <v>600</v>
      </c>
      <c r="AM376" s="20">
        <f t="shared" si="228"/>
        <v>91</v>
      </c>
      <c r="AN376" s="19">
        <v>573</v>
      </c>
      <c r="AO376" s="19">
        <v>600</v>
      </c>
      <c r="AP376" s="20">
        <f t="shared" si="229"/>
        <v>96</v>
      </c>
      <c r="AQ376" s="19">
        <v>503</v>
      </c>
      <c r="AR376" s="19">
        <v>519</v>
      </c>
      <c r="AS376" s="20">
        <f t="shared" si="230"/>
        <v>97</v>
      </c>
      <c r="AT376" s="20">
        <f t="shared" si="231"/>
        <v>94</v>
      </c>
      <c r="AU376" s="19">
        <v>582</v>
      </c>
      <c r="AV376" s="19">
        <v>600</v>
      </c>
      <c r="AW376" s="20">
        <f t="shared" si="232"/>
        <v>97</v>
      </c>
      <c r="AX376" s="19">
        <v>547</v>
      </c>
      <c r="AY376" s="19">
        <v>600</v>
      </c>
      <c r="AZ376" s="20">
        <f t="shared" si="233"/>
        <v>91</v>
      </c>
      <c r="BA376" s="19">
        <v>543</v>
      </c>
      <c r="BB376" s="19">
        <v>600</v>
      </c>
      <c r="BC376" s="20">
        <f t="shared" si="234"/>
        <v>91</v>
      </c>
      <c r="BD376" s="20">
        <f t="shared" si="235"/>
        <v>93</v>
      </c>
      <c r="BE376" s="20">
        <f t="shared" si="236"/>
        <v>67</v>
      </c>
      <c r="BF376" s="24"/>
      <c r="BG376" s="19">
        <f t="shared" si="237"/>
        <v>375</v>
      </c>
      <c r="BH376" s="19">
        <f t="shared" si="238"/>
        <v>1</v>
      </c>
      <c r="BI376" s="19">
        <f t="shared" si="239"/>
        <v>337</v>
      </c>
      <c r="BJ376" s="19">
        <f t="shared" si="240"/>
        <v>359</v>
      </c>
      <c r="BK376" s="19">
        <f t="shared" si="241"/>
        <v>364</v>
      </c>
      <c r="BL376" s="19">
        <f t="shared" si="242"/>
        <v>75</v>
      </c>
      <c r="BM376" s="19">
        <f t="shared" si="243"/>
        <v>202</v>
      </c>
      <c r="BN376" s="19">
        <f t="shared" si="244"/>
        <v>339</v>
      </c>
      <c r="BO376" s="19">
        <f t="shared" si="245"/>
        <v>320</v>
      </c>
      <c r="BP376" s="19">
        <f t="shared" si="246"/>
        <v>226</v>
      </c>
      <c r="BQ376" s="19">
        <f t="shared" si="247"/>
        <v>306</v>
      </c>
      <c r="BR376" s="19">
        <f t="shared" si="248"/>
        <v>233</v>
      </c>
      <c r="BS376" s="19">
        <f t="shared" si="249"/>
        <v>168</v>
      </c>
      <c r="BT376" s="19">
        <f t="shared" si="250"/>
        <v>303</v>
      </c>
      <c r="BU376" s="19">
        <f t="shared" si="251"/>
        <v>361</v>
      </c>
      <c r="BV376" s="19">
        <f t="shared" si="252"/>
        <v>364</v>
      </c>
      <c r="BW376" s="19">
        <f t="shared" si="253"/>
        <v>364</v>
      </c>
      <c r="BX376" s="19">
        <f t="shared" si="254"/>
        <v>368</v>
      </c>
      <c r="BY376" s="19">
        <f t="shared" si="255"/>
        <v>221</v>
      </c>
      <c r="BZ376" s="19">
        <f t="shared" si="256"/>
        <v>314</v>
      </c>
      <c r="CA376" s="18">
        <f t="shared" si="215"/>
        <v>67</v>
      </c>
      <c r="CB376" s="19">
        <f t="shared" si="257"/>
        <v>30</v>
      </c>
    </row>
    <row r="377" spans="1:80" s="16" customFormat="1" x14ac:dyDescent="0.2">
      <c r="A377" s="21">
        <v>350</v>
      </c>
      <c r="B377" s="34">
        <v>6614005107</v>
      </c>
      <c r="C377" s="5" t="s">
        <v>457</v>
      </c>
      <c r="D377" s="5" t="s">
        <v>378</v>
      </c>
      <c r="E377" s="19">
        <v>0</v>
      </c>
      <c r="F377" s="19">
        <v>37</v>
      </c>
      <c r="G377" s="22">
        <v>11</v>
      </c>
      <c r="H377" s="22">
        <v>38</v>
      </c>
      <c r="I377" s="22">
        <f t="shared" si="216"/>
        <v>49</v>
      </c>
      <c r="J377" s="19">
        <v>30</v>
      </c>
      <c r="K377" s="19">
        <v>4</v>
      </c>
      <c r="L377" s="19">
        <f t="shared" si="217"/>
        <v>100</v>
      </c>
      <c r="M377" s="19">
        <v>229</v>
      </c>
      <c r="N377" s="19">
        <v>188</v>
      </c>
      <c r="O377" s="19">
        <v>242</v>
      </c>
      <c r="P377" s="19">
        <v>196</v>
      </c>
      <c r="Q377" s="19">
        <f t="shared" si="218"/>
        <v>95</v>
      </c>
      <c r="R377" s="19">
        <f t="shared" si="219"/>
        <v>83</v>
      </c>
      <c r="S377" s="19">
        <v>20</v>
      </c>
      <c r="T377" s="19">
        <v>0</v>
      </c>
      <c r="U377" s="19">
        <f t="shared" si="220"/>
        <v>0</v>
      </c>
      <c r="V377" s="19">
        <v>246</v>
      </c>
      <c r="W377" s="23">
        <v>290</v>
      </c>
      <c r="X377" s="20">
        <f t="shared" si="221"/>
        <v>85</v>
      </c>
      <c r="Y377" s="42">
        <f t="shared" si="222"/>
        <v>43</v>
      </c>
      <c r="Z377" s="20">
        <f t="shared" si="223"/>
        <v>43</v>
      </c>
      <c r="AA377" s="19">
        <v>20</v>
      </c>
      <c r="AB377" s="19">
        <v>0</v>
      </c>
      <c r="AC377" s="19">
        <f t="shared" si="224"/>
        <v>0</v>
      </c>
      <c r="AD377" s="19">
        <v>20</v>
      </c>
      <c r="AE377" s="19">
        <v>0</v>
      </c>
      <c r="AF377" s="19">
        <f t="shared" si="225"/>
        <v>0</v>
      </c>
      <c r="AG377" s="19">
        <v>23</v>
      </c>
      <c r="AH377" s="19">
        <v>26</v>
      </c>
      <c r="AI377" s="20">
        <f t="shared" si="226"/>
        <v>88</v>
      </c>
      <c r="AJ377" s="42">
        <f t="shared" si="227"/>
        <v>26</v>
      </c>
      <c r="AK377" s="19">
        <v>158</v>
      </c>
      <c r="AL377" s="19">
        <v>290</v>
      </c>
      <c r="AM377" s="20">
        <f t="shared" si="228"/>
        <v>54</v>
      </c>
      <c r="AN377" s="19">
        <v>287</v>
      </c>
      <c r="AO377" s="19">
        <v>290</v>
      </c>
      <c r="AP377" s="20">
        <f t="shared" si="229"/>
        <v>99</v>
      </c>
      <c r="AQ377" s="19">
        <v>194</v>
      </c>
      <c r="AR377" s="19">
        <v>197</v>
      </c>
      <c r="AS377" s="20">
        <f t="shared" si="230"/>
        <v>98</v>
      </c>
      <c r="AT377" s="20">
        <f t="shared" si="231"/>
        <v>81</v>
      </c>
      <c r="AU377" s="19">
        <v>232</v>
      </c>
      <c r="AV377" s="19">
        <v>290</v>
      </c>
      <c r="AW377" s="20">
        <f t="shared" si="232"/>
        <v>80</v>
      </c>
      <c r="AX377" s="19">
        <v>277</v>
      </c>
      <c r="AY377" s="19">
        <v>290</v>
      </c>
      <c r="AZ377" s="20">
        <f t="shared" si="233"/>
        <v>96</v>
      </c>
      <c r="BA377" s="19">
        <v>281</v>
      </c>
      <c r="BB377" s="19">
        <v>290</v>
      </c>
      <c r="BC377" s="20">
        <f t="shared" si="234"/>
        <v>97</v>
      </c>
      <c r="BD377" s="20">
        <f t="shared" si="235"/>
        <v>92</v>
      </c>
      <c r="BE377" s="20">
        <f t="shared" si="236"/>
        <v>65</v>
      </c>
      <c r="BF377" s="24"/>
      <c r="BG377" s="19">
        <f t="shared" si="237"/>
        <v>369</v>
      </c>
      <c r="BH377" s="19">
        <f t="shared" si="238"/>
        <v>1</v>
      </c>
      <c r="BI377" s="19">
        <f t="shared" si="239"/>
        <v>232</v>
      </c>
      <c r="BJ377" s="19">
        <f t="shared" si="240"/>
        <v>359</v>
      </c>
      <c r="BK377" s="19">
        <f t="shared" si="241"/>
        <v>372</v>
      </c>
      <c r="BL377" s="19">
        <f t="shared" si="242"/>
        <v>232</v>
      </c>
      <c r="BM377" s="19">
        <f t="shared" si="243"/>
        <v>202</v>
      </c>
      <c r="BN377" s="19">
        <f t="shared" si="244"/>
        <v>339</v>
      </c>
      <c r="BO377" s="19">
        <f t="shared" si="245"/>
        <v>242</v>
      </c>
      <c r="BP377" s="19">
        <f t="shared" si="246"/>
        <v>347</v>
      </c>
      <c r="BQ377" s="19">
        <f t="shared" si="247"/>
        <v>112</v>
      </c>
      <c r="BR377" s="19">
        <f t="shared" si="248"/>
        <v>172</v>
      </c>
      <c r="BS377" s="19">
        <f t="shared" si="249"/>
        <v>360</v>
      </c>
      <c r="BT377" s="19">
        <f t="shared" si="250"/>
        <v>153</v>
      </c>
      <c r="BU377" s="19">
        <f t="shared" si="251"/>
        <v>223</v>
      </c>
      <c r="BV377" s="19">
        <f t="shared" si="252"/>
        <v>349</v>
      </c>
      <c r="BW377" s="19">
        <f t="shared" si="253"/>
        <v>372</v>
      </c>
      <c r="BX377" s="19">
        <f t="shared" si="254"/>
        <v>354</v>
      </c>
      <c r="BY377" s="19">
        <f t="shared" si="255"/>
        <v>341</v>
      </c>
      <c r="BZ377" s="19">
        <f t="shared" si="256"/>
        <v>331</v>
      </c>
      <c r="CA377" s="18">
        <f t="shared" si="215"/>
        <v>65</v>
      </c>
      <c r="CB377" s="19">
        <f t="shared" si="257"/>
        <v>31</v>
      </c>
    </row>
    <row r="378" spans="1:80" s="16" customFormat="1" ht="30" x14ac:dyDescent="0.2">
      <c r="A378" s="21">
        <v>378</v>
      </c>
      <c r="B378" s="34">
        <v>6615006142</v>
      </c>
      <c r="C378" s="5" t="s">
        <v>461</v>
      </c>
      <c r="D378" s="5" t="s">
        <v>404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6"/>
        <v>95</v>
      </c>
      <c r="J378" s="19">
        <v>30</v>
      </c>
      <c r="K378" s="19">
        <v>4</v>
      </c>
      <c r="L378" s="19">
        <f t="shared" si="217"/>
        <v>100</v>
      </c>
      <c r="M378" s="19">
        <v>51</v>
      </c>
      <c r="N378" s="19">
        <v>49</v>
      </c>
      <c r="O378" s="19">
        <v>53</v>
      </c>
      <c r="P378" s="19">
        <v>54</v>
      </c>
      <c r="Q378" s="19">
        <f t="shared" si="218"/>
        <v>93</v>
      </c>
      <c r="R378" s="19">
        <f t="shared" si="219"/>
        <v>96</v>
      </c>
      <c r="S378" s="19">
        <v>20</v>
      </c>
      <c r="T378" s="19">
        <v>0</v>
      </c>
      <c r="U378" s="19">
        <f t="shared" si="220"/>
        <v>0</v>
      </c>
      <c r="V378" s="19">
        <v>58</v>
      </c>
      <c r="W378" s="23">
        <v>75</v>
      </c>
      <c r="X378" s="20">
        <f t="shared" si="221"/>
        <v>77</v>
      </c>
      <c r="Y378" s="42">
        <f t="shared" si="222"/>
        <v>39</v>
      </c>
      <c r="Z378" s="20">
        <f t="shared" si="223"/>
        <v>39</v>
      </c>
      <c r="AA378" s="19">
        <v>20</v>
      </c>
      <c r="AB378" s="19">
        <v>0</v>
      </c>
      <c r="AC378" s="19">
        <f t="shared" si="224"/>
        <v>0</v>
      </c>
      <c r="AD378" s="19">
        <v>20</v>
      </c>
      <c r="AE378" s="19">
        <v>0</v>
      </c>
      <c r="AF378" s="19">
        <f t="shared" si="225"/>
        <v>0</v>
      </c>
      <c r="AG378" s="19">
        <v>1</v>
      </c>
      <c r="AH378" s="19">
        <v>2</v>
      </c>
      <c r="AI378" s="20">
        <f t="shared" si="226"/>
        <v>50</v>
      </c>
      <c r="AJ378" s="42">
        <f t="shared" si="227"/>
        <v>15</v>
      </c>
      <c r="AK378" s="19">
        <v>38</v>
      </c>
      <c r="AL378" s="19">
        <v>75</v>
      </c>
      <c r="AM378" s="20">
        <f t="shared" si="228"/>
        <v>51</v>
      </c>
      <c r="AN378" s="19">
        <v>73</v>
      </c>
      <c r="AO378" s="19">
        <v>75</v>
      </c>
      <c r="AP378" s="20">
        <f t="shared" si="229"/>
        <v>97</v>
      </c>
      <c r="AQ378" s="19">
        <v>48</v>
      </c>
      <c r="AR378" s="19">
        <v>52</v>
      </c>
      <c r="AS378" s="20">
        <f t="shared" si="230"/>
        <v>92</v>
      </c>
      <c r="AT378" s="20">
        <f t="shared" si="231"/>
        <v>78</v>
      </c>
      <c r="AU378" s="19">
        <v>60</v>
      </c>
      <c r="AV378" s="19">
        <v>75</v>
      </c>
      <c r="AW378" s="20">
        <f t="shared" si="232"/>
        <v>80</v>
      </c>
      <c r="AX378" s="19">
        <v>70</v>
      </c>
      <c r="AY378" s="19">
        <v>75</v>
      </c>
      <c r="AZ378" s="20">
        <f t="shared" si="233"/>
        <v>93</v>
      </c>
      <c r="BA378" s="19">
        <v>71</v>
      </c>
      <c r="BB378" s="19">
        <v>75</v>
      </c>
      <c r="BC378" s="20">
        <f t="shared" si="234"/>
        <v>95</v>
      </c>
      <c r="BD378" s="20">
        <f t="shared" si="235"/>
        <v>90</v>
      </c>
      <c r="BE378" s="20">
        <f t="shared" si="236"/>
        <v>64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301</v>
      </c>
      <c r="BJ378" s="19">
        <f t="shared" si="240"/>
        <v>359</v>
      </c>
      <c r="BK378" s="19">
        <f t="shared" si="241"/>
        <v>377</v>
      </c>
      <c r="BL378" s="19">
        <f t="shared" si="242"/>
        <v>331</v>
      </c>
      <c r="BM378" s="19">
        <f t="shared" si="243"/>
        <v>202</v>
      </c>
      <c r="BN378" s="19">
        <f t="shared" si="244"/>
        <v>339</v>
      </c>
      <c r="BO378" s="19">
        <f t="shared" si="245"/>
        <v>343</v>
      </c>
      <c r="BP378" s="19">
        <f t="shared" si="246"/>
        <v>353</v>
      </c>
      <c r="BQ378" s="19">
        <f t="shared" si="247"/>
        <v>254</v>
      </c>
      <c r="BR378" s="19">
        <f t="shared" si="248"/>
        <v>347</v>
      </c>
      <c r="BS378" s="19">
        <f t="shared" si="249"/>
        <v>360</v>
      </c>
      <c r="BT378" s="19">
        <f t="shared" si="250"/>
        <v>258</v>
      </c>
      <c r="BU378" s="19">
        <f t="shared" si="251"/>
        <v>309</v>
      </c>
      <c r="BV378" s="19">
        <f t="shared" si="252"/>
        <v>103</v>
      </c>
      <c r="BW378" s="19">
        <f t="shared" si="253"/>
        <v>377</v>
      </c>
      <c r="BX378" s="19">
        <f t="shared" si="254"/>
        <v>372</v>
      </c>
      <c r="BY378" s="19">
        <f t="shared" si="255"/>
        <v>353</v>
      </c>
      <c r="BZ378" s="19">
        <f t="shared" si="256"/>
        <v>357</v>
      </c>
      <c r="CA378" s="18">
        <f t="shared" si="215"/>
        <v>64</v>
      </c>
      <c r="CB378" s="19">
        <f t="shared" si="257"/>
        <v>32</v>
      </c>
    </row>
    <row r="379" spans="1:80" s="16" customFormat="1" ht="30" x14ac:dyDescent="0.2">
      <c r="A379" s="21">
        <v>121</v>
      </c>
      <c r="B379" s="34">
        <v>6684022459</v>
      </c>
      <c r="C379" s="5" t="s">
        <v>422</v>
      </c>
      <c r="D379" s="6" t="s">
        <v>158</v>
      </c>
      <c r="E379" s="19">
        <v>8</v>
      </c>
      <c r="F379" s="19">
        <v>14</v>
      </c>
      <c r="G379" s="22">
        <v>9</v>
      </c>
      <c r="H379" s="22">
        <v>36</v>
      </c>
      <c r="I379" s="22">
        <f t="shared" si="216"/>
        <v>64</v>
      </c>
      <c r="J379" s="19">
        <v>30</v>
      </c>
      <c r="K379" s="19">
        <v>2</v>
      </c>
      <c r="L379" s="19">
        <f t="shared" si="217"/>
        <v>60</v>
      </c>
      <c r="M379" s="19">
        <v>57</v>
      </c>
      <c r="N379" s="19">
        <v>56</v>
      </c>
      <c r="O379" s="19">
        <v>62</v>
      </c>
      <c r="P379" s="19">
        <v>61</v>
      </c>
      <c r="Q379" s="19">
        <f t="shared" si="218"/>
        <v>92</v>
      </c>
      <c r="R379" s="19">
        <f t="shared" si="219"/>
        <v>74</v>
      </c>
      <c r="S379" s="19">
        <v>20</v>
      </c>
      <c r="T379" s="19">
        <v>2</v>
      </c>
      <c r="U379" s="19">
        <f t="shared" si="220"/>
        <v>40</v>
      </c>
      <c r="V379" s="19">
        <v>55</v>
      </c>
      <c r="W379" s="23">
        <v>76</v>
      </c>
      <c r="X379" s="20">
        <f t="shared" si="221"/>
        <v>72</v>
      </c>
      <c r="Y379" s="42">
        <f t="shared" si="222"/>
        <v>56</v>
      </c>
      <c r="Z379" s="20">
        <f t="shared" si="223"/>
        <v>56</v>
      </c>
      <c r="AA379" s="19">
        <v>20</v>
      </c>
      <c r="AB379" s="19">
        <v>0</v>
      </c>
      <c r="AC379" s="19">
        <f t="shared" si="224"/>
        <v>0</v>
      </c>
      <c r="AD379" s="19">
        <v>20</v>
      </c>
      <c r="AE379" s="19">
        <v>0</v>
      </c>
      <c r="AF379" s="19">
        <f t="shared" si="225"/>
        <v>0</v>
      </c>
      <c r="AG379" s="19">
        <v>0</v>
      </c>
      <c r="AH379" s="19">
        <v>1</v>
      </c>
      <c r="AI379" s="20">
        <f t="shared" si="226"/>
        <v>0</v>
      </c>
      <c r="AJ379" s="42">
        <f t="shared" si="227"/>
        <v>0</v>
      </c>
      <c r="AK379" s="19">
        <v>72</v>
      </c>
      <c r="AL379" s="19">
        <v>76</v>
      </c>
      <c r="AM379" s="20">
        <f t="shared" si="228"/>
        <v>95</v>
      </c>
      <c r="AN379" s="19">
        <v>73</v>
      </c>
      <c r="AO379" s="19">
        <v>76</v>
      </c>
      <c r="AP379" s="20">
        <f t="shared" si="229"/>
        <v>96</v>
      </c>
      <c r="AQ379" s="19">
        <v>59</v>
      </c>
      <c r="AR379" s="19">
        <v>60</v>
      </c>
      <c r="AS379" s="20">
        <f t="shared" si="230"/>
        <v>98</v>
      </c>
      <c r="AT379" s="20">
        <f t="shared" si="231"/>
        <v>96</v>
      </c>
      <c r="AU379" s="19">
        <v>74</v>
      </c>
      <c r="AV379" s="19">
        <v>76</v>
      </c>
      <c r="AW379" s="20">
        <f t="shared" si="232"/>
        <v>97</v>
      </c>
      <c r="AX379" s="19">
        <v>67</v>
      </c>
      <c r="AY379" s="19">
        <v>76</v>
      </c>
      <c r="AZ379" s="20">
        <f t="shared" si="233"/>
        <v>88</v>
      </c>
      <c r="BA379" s="19">
        <v>68</v>
      </c>
      <c r="BB379" s="19">
        <v>76</v>
      </c>
      <c r="BC379" s="20">
        <f t="shared" si="234"/>
        <v>89</v>
      </c>
      <c r="BD379" s="20">
        <f t="shared" si="235"/>
        <v>91</v>
      </c>
      <c r="BE379" s="20">
        <f t="shared" si="236"/>
        <v>63</v>
      </c>
      <c r="BF379" s="24"/>
      <c r="BG379" s="19">
        <f t="shared" si="237"/>
        <v>359</v>
      </c>
      <c r="BH379" s="19">
        <f t="shared" si="238"/>
        <v>355</v>
      </c>
      <c r="BI379" s="19">
        <f t="shared" si="239"/>
        <v>319</v>
      </c>
      <c r="BJ379" s="19">
        <f t="shared" si="240"/>
        <v>341</v>
      </c>
      <c r="BK379" s="19">
        <f t="shared" si="241"/>
        <v>354</v>
      </c>
      <c r="BL379" s="19">
        <f t="shared" si="242"/>
        <v>356</v>
      </c>
      <c r="BM379" s="19">
        <f t="shared" si="243"/>
        <v>202</v>
      </c>
      <c r="BN379" s="19">
        <f t="shared" si="244"/>
        <v>339</v>
      </c>
      <c r="BO379" s="19">
        <f t="shared" si="245"/>
        <v>367</v>
      </c>
      <c r="BP379" s="19">
        <f t="shared" si="246"/>
        <v>151</v>
      </c>
      <c r="BQ379" s="19">
        <f t="shared" si="247"/>
        <v>306</v>
      </c>
      <c r="BR379" s="19">
        <f t="shared" si="248"/>
        <v>172</v>
      </c>
      <c r="BS379" s="19">
        <f t="shared" si="249"/>
        <v>168</v>
      </c>
      <c r="BT379" s="19">
        <f t="shared" si="250"/>
        <v>346</v>
      </c>
      <c r="BU379" s="19">
        <f t="shared" si="251"/>
        <v>367</v>
      </c>
      <c r="BV379" s="19">
        <f t="shared" si="252"/>
        <v>374</v>
      </c>
      <c r="BW379" s="19">
        <f t="shared" si="253"/>
        <v>354</v>
      </c>
      <c r="BX379" s="19">
        <f t="shared" si="254"/>
        <v>378</v>
      </c>
      <c r="BY379" s="19">
        <f t="shared" si="255"/>
        <v>160</v>
      </c>
      <c r="BZ379" s="19">
        <f t="shared" si="256"/>
        <v>346</v>
      </c>
      <c r="CA379" s="18">
        <f t="shared" si="215"/>
        <v>63</v>
      </c>
      <c r="CB379" s="19">
        <f t="shared" si="257"/>
        <v>33</v>
      </c>
    </row>
    <row r="380" spans="1:80" s="16" customFormat="1" ht="45" x14ac:dyDescent="0.2">
      <c r="A380" s="21">
        <v>53</v>
      </c>
      <c r="B380" s="34">
        <v>6673139215</v>
      </c>
      <c r="C380" s="5" t="s">
        <v>504</v>
      </c>
      <c r="D380" s="5" t="s">
        <v>90</v>
      </c>
      <c r="E380" s="19">
        <v>0</v>
      </c>
      <c r="F380" s="19">
        <v>38</v>
      </c>
      <c r="G380" s="22">
        <v>11</v>
      </c>
      <c r="H380" s="22">
        <v>38</v>
      </c>
      <c r="I380" s="22">
        <f t="shared" si="216"/>
        <v>50</v>
      </c>
      <c r="J380" s="19">
        <v>30</v>
      </c>
      <c r="K380" s="19">
        <v>4</v>
      </c>
      <c r="L380" s="19">
        <f t="shared" si="217"/>
        <v>100</v>
      </c>
      <c r="M380" s="19">
        <v>95</v>
      </c>
      <c r="N380" s="19">
        <v>129</v>
      </c>
      <c r="O380" s="19">
        <v>104</v>
      </c>
      <c r="P380" s="19">
        <v>153</v>
      </c>
      <c r="Q380" s="19">
        <f t="shared" si="218"/>
        <v>88</v>
      </c>
      <c r="R380" s="19">
        <f t="shared" si="219"/>
        <v>80</v>
      </c>
      <c r="S380" s="19">
        <v>20</v>
      </c>
      <c r="T380" s="19">
        <v>0</v>
      </c>
      <c r="U380" s="19">
        <f t="shared" si="220"/>
        <v>0</v>
      </c>
      <c r="V380" s="19">
        <v>115</v>
      </c>
      <c r="W380" s="23">
        <v>191</v>
      </c>
      <c r="X380" s="20">
        <f t="shared" si="221"/>
        <v>60</v>
      </c>
      <c r="Y380" s="42">
        <f t="shared" si="222"/>
        <v>30</v>
      </c>
      <c r="Z380" s="20">
        <f t="shared" si="223"/>
        <v>30</v>
      </c>
      <c r="AA380" s="19">
        <v>20</v>
      </c>
      <c r="AB380" s="19">
        <v>0</v>
      </c>
      <c r="AC380" s="19">
        <f t="shared" si="224"/>
        <v>0</v>
      </c>
      <c r="AD380" s="19">
        <v>20</v>
      </c>
      <c r="AE380" s="19">
        <v>0</v>
      </c>
      <c r="AF380" s="19">
        <f t="shared" si="225"/>
        <v>0</v>
      </c>
      <c r="AG380" s="19">
        <v>3</v>
      </c>
      <c r="AH380" s="19">
        <v>3</v>
      </c>
      <c r="AI380" s="20">
        <f t="shared" si="226"/>
        <v>100</v>
      </c>
      <c r="AJ380" s="42">
        <f t="shared" si="227"/>
        <v>30</v>
      </c>
      <c r="AK380" s="19">
        <v>166</v>
      </c>
      <c r="AL380" s="19">
        <v>191</v>
      </c>
      <c r="AM380" s="20">
        <f t="shared" si="228"/>
        <v>87</v>
      </c>
      <c r="AN380" s="19">
        <v>166</v>
      </c>
      <c r="AO380" s="19">
        <v>191</v>
      </c>
      <c r="AP380" s="20">
        <f t="shared" si="229"/>
        <v>87</v>
      </c>
      <c r="AQ380" s="19">
        <v>94</v>
      </c>
      <c r="AR380" s="19">
        <v>101</v>
      </c>
      <c r="AS380" s="20">
        <f t="shared" si="230"/>
        <v>93</v>
      </c>
      <c r="AT380" s="20">
        <f t="shared" si="231"/>
        <v>88</v>
      </c>
      <c r="AU380" s="19">
        <v>157</v>
      </c>
      <c r="AV380" s="19">
        <v>191</v>
      </c>
      <c r="AW380" s="20">
        <f t="shared" si="232"/>
        <v>82</v>
      </c>
      <c r="AX380" s="19">
        <v>154</v>
      </c>
      <c r="AY380" s="19">
        <v>191</v>
      </c>
      <c r="AZ380" s="20">
        <f t="shared" si="233"/>
        <v>81</v>
      </c>
      <c r="BA380" s="19">
        <v>145</v>
      </c>
      <c r="BB380" s="19">
        <v>191</v>
      </c>
      <c r="BC380" s="20">
        <f t="shared" si="234"/>
        <v>76</v>
      </c>
      <c r="BD380" s="20">
        <f t="shared" si="235"/>
        <v>79</v>
      </c>
      <c r="BE380" s="20">
        <f t="shared" si="236"/>
        <v>61</v>
      </c>
      <c r="BF380" s="24"/>
      <c r="BG380" s="19">
        <f t="shared" si="237"/>
        <v>364</v>
      </c>
      <c r="BH380" s="19">
        <f t="shared" si="238"/>
        <v>1</v>
      </c>
      <c r="BI380" s="19">
        <f t="shared" si="239"/>
        <v>354</v>
      </c>
      <c r="BJ380" s="19">
        <f t="shared" si="240"/>
        <v>359</v>
      </c>
      <c r="BK380" s="19">
        <f t="shared" si="241"/>
        <v>379</v>
      </c>
      <c r="BL380" s="19">
        <f t="shared" si="242"/>
        <v>377</v>
      </c>
      <c r="BM380" s="19">
        <f t="shared" si="243"/>
        <v>202</v>
      </c>
      <c r="BN380" s="19">
        <f t="shared" si="244"/>
        <v>339</v>
      </c>
      <c r="BO380" s="19">
        <f t="shared" si="245"/>
        <v>1</v>
      </c>
      <c r="BP380" s="19">
        <f t="shared" si="246"/>
        <v>255</v>
      </c>
      <c r="BQ380" s="19">
        <f t="shared" si="247"/>
        <v>374</v>
      </c>
      <c r="BR380" s="19">
        <f t="shared" si="248"/>
        <v>339</v>
      </c>
      <c r="BS380" s="19">
        <f t="shared" si="249"/>
        <v>353</v>
      </c>
      <c r="BT380" s="19">
        <f t="shared" si="250"/>
        <v>373</v>
      </c>
      <c r="BU380" s="19">
        <f t="shared" si="251"/>
        <v>378</v>
      </c>
      <c r="BV380" s="19">
        <f t="shared" si="252"/>
        <v>364</v>
      </c>
      <c r="BW380" s="19">
        <f t="shared" si="253"/>
        <v>379</v>
      </c>
      <c r="BX380" s="19">
        <f t="shared" si="254"/>
        <v>331</v>
      </c>
      <c r="BY380" s="19">
        <f t="shared" si="255"/>
        <v>296</v>
      </c>
      <c r="BZ380" s="19">
        <f t="shared" si="256"/>
        <v>377</v>
      </c>
      <c r="CA380" s="18">
        <f t="shared" si="215"/>
        <v>61</v>
      </c>
      <c r="CB380" s="19">
        <f t="shared" si="257"/>
        <v>34</v>
      </c>
    </row>
    <row r="381" spans="1:80" s="16" customFormat="1" x14ac:dyDescent="0.2">
      <c r="A381" s="21">
        <v>290</v>
      </c>
      <c r="B381" s="33">
        <v>6620013297</v>
      </c>
      <c r="C381" s="39" t="s">
        <v>503</v>
      </c>
      <c r="D381" s="6" t="s">
        <v>324</v>
      </c>
      <c r="E381" s="19">
        <v>8</v>
      </c>
      <c r="F381" s="19"/>
      <c r="G381" s="22">
        <v>9</v>
      </c>
      <c r="H381" s="22">
        <v>36</v>
      </c>
      <c r="I381" s="22">
        <f t="shared" si="216"/>
        <v>44</v>
      </c>
      <c r="J381" s="19">
        <v>30</v>
      </c>
      <c r="K381" s="19">
        <v>0</v>
      </c>
      <c r="L381" s="19">
        <f t="shared" si="217"/>
        <v>0</v>
      </c>
      <c r="M381" s="19">
        <v>42</v>
      </c>
      <c r="N381" s="19">
        <v>0</v>
      </c>
      <c r="O381" s="19">
        <v>42</v>
      </c>
      <c r="P381" s="19">
        <v>1</v>
      </c>
      <c r="Q381" s="19">
        <f t="shared" si="218"/>
        <v>50</v>
      </c>
      <c r="R381" s="19">
        <f t="shared" si="219"/>
        <v>33</v>
      </c>
      <c r="S381" s="19">
        <v>20</v>
      </c>
      <c r="T381" s="19">
        <v>3</v>
      </c>
      <c r="U381" s="19">
        <f t="shared" si="220"/>
        <v>60</v>
      </c>
      <c r="V381" s="19">
        <v>45</v>
      </c>
      <c r="W381" s="23">
        <v>54</v>
      </c>
      <c r="X381" s="20">
        <f t="shared" si="221"/>
        <v>83</v>
      </c>
      <c r="Y381" s="42">
        <f t="shared" si="222"/>
        <v>72</v>
      </c>
      <c r="Z381" s="20">
        <f t="shared" si="223"/>
        <v>72</v>
      </c>
      <c r="AA381" s="19">
        <v>20</v>
      </c>
      <c r="AB381" s="19">
        <v>0</v>
      </c>
      <c r="AC381" s="19">
        <f t="shared" si="224"/>
        <v>0</v>
      </c>
      <c r="AD381" s="19">
        <v>20</v>
      </c>
      <c r="AE381" s="19">
        <v>0</v>
      </c>
      <c r="AF381" s="19">
        <f t="shared" si="225"/>
        <v>0</v>
      </c>
      <c r="AG381" s="19">
        <v>0</v>
      </c>
      <c r="AH381" s="19">
        <v>0</v>
      </c>
      <c r="AI381" s="20">
        <v>0</v>
      </c>
      <c r="AJ381" s="42">
        <f t="shared" si="227"/>
        <v>0</v>
      </c>
      <c r="AK381" s="19">
        <v>52</v>
      </c>
      <c r="AL381" s="19">
        <v>54</v>
      </c>
      <c r="AM381" s="20">
        <f t="shared" si="228"/>
        <v>96</v>
      </c>
      <c r="AN381" s="19">
        <v>54</v>
      </c>
      <c r="AO381" s="19">
        <v>54</v>
      </c>
      <c r="AP381" s="20">
        <f t="shared" si="229"/>
        <v>100</v>
      </c>
      <c r="AQ381" s="19">
        <v>34</v>
      </c>
      <c r="AR381" s="19">
        <v>34</v>
      </c>
      <c r="AS381" s="20">
        <f t="shared" si="230"/>
        <v>100</v>
      </c>
      <c r="AT381" s="20">
        <f t="shared" si="231"/>
        <v>98</v>
      </c>
      <c r="AU381" s="19">
        <v>54</v>
      </c>
      <c r="AV381" s="19">
        <v>54</v>
      </c>
      <c r="AW381" s="20">
        <f t="shared" si="232"/>
        <v>100</v>
      </c>
      <c r="AX381" s="19">
        <v>53</v>
      </c>
      <c r="AY381" s="19">
        <v>54</v>
      </c>
      <c r="AZ381" s="20">
        <f t="shared" si="233"/>
        <v>98</v>
      </c>
      <c r="BA381" s="19">
        <v>54</v>
      </c>
      <c r="BB381" s="19">
        <v>54</v>
      </c>
      <c r="BC381" s="20">
        <f t="shared" si="234"/>
        <v>100</v>
      </c>
      <c r="BD381" s="20">
        <f t="shared" si="235"/>
        <v>100</v>
      </c>
      <c r="BE381" s="20">
        <f t="shared" si="236"/>
        <v>61</v>
      </c>
      <c r="BF381" s="24"/>
      <c r="BG381" s="19">
        <f t="shared" si="237"/>
        <v>377</v>
      </c>
      <c r="BH381" s="19">
        <f t="shared" si="238"/>
        <v>378</v>
      </c>
      <c r="BI381" s="19">
        <f t="shared" si="239"/>
        <v>379</v>
      </c>
      <c r="BJ381" s="19">
        <f t="shared" si="240"/>
        <v>319</v>
      </c>
      <c r="BK381" s="19">
        <f t="shared" si="241"/>
        <v>331</v>
      </c>
      <c r="BL381" s="19">
        <f t="shared" si="242"/>
        <v>271</v>
      </c>
      <c r="BM381" s="19">
        <f t="shared" si="243"/>
        <v>202</v>
      </c>
      <c r="BN381" s="19">
        <f t="shared" si="244"/>
        <v>339</v>
      </c>
      <c r="BO381" s="19">
        <f t="shared" si="245"/>
        <v>367</v>
      </c>
      <c r="BP381" s="19">
        <f t="shared" si="246"/>
        <v>123</v>
      </c>
      <c r="BQ381" s="19">
        <f t="shared" si="247"/>
        <v>1</v>
      </c>
      <c r="BR381" s="19">
        <f t="shared" si="248"/>
        <v>1</v>
      </c>
      <c r="BS381" s="19">
        <f t="shared" si="249"/>
        <v>1</v>
      </c>
      <c r="BT381" s="19">
        <f t="shared" si="250"/>
        <v>76</v>
      </c>
      <c r="BU381" s="19">
        <f t="shared" si="251"/>
        <v>1</v>
      </c>
      <c r="BV381" s="19">
        <f t="shared" si="252"/>
        <v>379</v>
      </c>
      <c r="BW381" s="19">
        <f t="shared" si="253"/>
        <v>331</v>
      </c>
      <c r="BX381" s="19">
        <f t="shared" si="254"/>
        <v>378</v>
      </c>
      <c r="BY381" s="19">
        <f t="shared" si="255"/>
        <v>72</v>
      </c>
      <c r="BZ381" s="19">
        <f t="shared" si="256"/>
        <v>1</v>
      </c>
      <c r="CA381" s="18">
        <f t="shared" si="215"/>
        <v>61</v>
      </c>
      <c r="CB381" s="19">
        <f t="shared" si="257"/>
        <v>34</v>
      </c>
    </row>
  </sheetData>
  <autoFilter ref="A2:CB381">
    <sortState ref="A3:CB381">
      <sortCondition ref="CB2:CB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252</v>
      </c>
      <c r="B3" s="34">
        <v>6621007948</v>
      </c>
      <c r="C3" s="5" t="s">
        <v>575</v>
      </c>
      <c r="D3" s="6" t="s">
        <v>243</v>
      </c>
      <c r="E3" s="6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25</v>
      </c>
      <c r="P3" s="19">
        <v>27</v>
      </c>
      <c r="Q3" s="19">
        <v>25</v>
      </c>
      <c r="R3" s="19">
        <f>ROUND((0.5*((N3/P3)+(O3/Q3))*100),0)</f>
        <v>98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29</v>
      </c>
      <c r="X3" s="23">
        <v>29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74</v>
      </c>
      <c r="AL3" s="19">
        <v>28</v>
      </c>
      <c r="AM3" s="19">
        <v>29</v>
      </c>
      <c r="AN3" s="20">
        <f>ROUND((AL3/AM3)*100,)</f>
        <v>97</v>
      </c>
      <c r="AO3" s="19">
        <v>28</v>
      </c>
      <c r="AP3" s="19">
        <v>29</v>
      </c>
      <c r="AQ3" s="20">
        <f>ROUND((AO3/AP3)*100,0)</f>
        <v>97</v>
      </c>
      <c r="AR3" s="19">
        <v>24</v>
      </c>
      <c r="AS3" s="19">
        <v>25</v>
      </c>
      <c r="AT3" s="20">
        <f>ROUND((AR3/AS3)*100,0)</f>
        <v>96</v>
      </c>
      <c r="AU3" s="20">
        <f>ROUND((0.4*AN3+0.4*AQ3+0.2*AT3),0)</f>
        <v>97</v>
      </c>
      <c r="AV3" s="19">
        <v>29</v>
      </c>
      <c r="AW3" s="19">
        <v>29</v>
      </c>
      <c r="AX3" s="20">
        <f>ROUND((AV3/AW3)*100,0)</f>
        <v>100</v>
      </c>
      <c r="AY3" s="19">
        <v>29</v>
      </c>
      <c r="AZ3" s="19">
        <v>29</v>
      </c>
      <c r="BA3" s="20">
        <f>ROUND((AY3/AZ3)*100,0)</f>
        <v>100</v>
      </c>
      <c r="BB3" s="19">
        <v>28</v>
      </c>
      <c r="BC3" s="19">
        <v>29</v>
      </c>
      <c r="BD3" s="20">
        <f>ROUND((BB3/BC3)*100,0)</f>
        <v>97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30" x14ac:dyDescent="0.25">
      <c r="A4" s="21">
        <v>253</v>
      </c>
      <c r="B4" s="34">
        <v>6621014913</v>
      </c>
      <c r="C4" s="5" t="s">
        <v>575</v>
      </c>
      <c r="D4" s="6" t="s">
        <v>287</v>
      </c>
      <c r="E4" s="6"/>
      <c r="F4" s="19">
        <v>0</v>
      </c>
      <c r="G4" s="19">
        <v>35</v>
      </c>
      <c r="H4" s="22">
        <v>11</v>
      </c>
      <c r="I4" s="22">
        <v>38</v>
      </c>
      <c r="J4" s="22">
        <f>ROUND((0.5*(F4/H4+G4/I4)*100),0)</f>
        <v>46</v>
      </c>
      <c r="K4" s="19">
        <v>30</v>
      </c>
      <c r="L4" s="19">
        <v>3</v>
      </c>
      <c r="M4" s="19">
        <f>IF(L4&gt;3,100,K4*L4)</f>
        <v>90</v>
      </c>
      <c r="N4" s="19">
        <v>44</v>
      </c>
      <c r="O4" s="19">
        <v>28</v>
      </c>
      <c r="P4" s="19">
        <v>44</v>
      </c>
      <c r="Q4" s="19">
        <v>28</v>
      </c>
      <c r="R4" s="19">
        <f>ROUND((0.5*((N4/P4)+(O4/Q4))*100),0)</f>
        <v>100</v>
      </c>
      <c r="S4" s="19">
        <f>ROUND(((0.3*J4)+(0.3*M4)+(0.4*R4)),0)</f>
        <v>81</v>
      </c>
      <c r="T4" s="19">
        <v>20</v>
      </c>
      <c r="U4" s="19">
        <v>0</v>
      </c>
      <c r="V4" s="19">
        <f>IF(U4&gt;5,100,T4*U4)</f>
        <v>0</v>
      </c>
      <c r="W4" s="19">
        <v>40</v>
      </c>
      <c r="X4" s="23">
        <v>50</v>
      </c>
      <c r="Y4" s="20">
        <f>ROUND(W4/X4*100,0)</f>
        <v>80</v>
      </c>
      <c r="Z4" s="42">
        <f>ROUND((V4+Y4)/2,0)</f>
        <v>40</v>
      </c>
      <c r="AA4" s="20">
        <f>ROUND((0.3*V4+0.4*Z4+0.3*Y4),0)</f>
        <v>40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0</v>
      </c>
      <c r="AG4" s="19">
        <f>IF(AF4&gt;5,100,AE4*AF4)</f>
        <v>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30</v>
      </c>
      <c r="AL4" s="19">
        <v>48</v>
      </c>
      <c r="AM4" s="19">
        <v>50</v>
      </c>
      <c r="AN4" s="20">
        <f>ROUND((AL4/AM4)*100,)</f>
        <v>96</v>
      </c>
      <c r="AO4" s="19">
        <v>50</v>
      </c>
      <c r="AP4" s="19">
        <v>50</v>
      </c>
      <c r="AQ4" s="20">
        <f>ROUND((AO4/AP4)*100,0)</f>
        <v>100</v>
      </c>
      <c r="AR4" s="19">
        <v>37</v>
      </c>
      <c r="AS4" s="19">
        <v>37</v>
      </c>
      <c r="AT4" s="20">
        <f>ROUND((AR4/AS4)*100,0)</f>
        <v>100</v>
      </c>
      <c r="AU4" s="20">
        <f>ROUND((0.4*AN4+0.4*AQ4+0.2*AT4),0)</f>
        <v>98</v>
      </c>
      <c r="AV4" s="19">
        <v>49</v>
      </c>
      <c r="AW4" s="19">
        <v>50</v>
      </c>
      <c r="AX4" s="20">
        <f>ROUND((AV4/AW4)*100,0)</f>
        <v>98</v>
      </c>
      <c r="AY4" s="19">
        <v>49</v>
      </c>
      <c r="AZ4" s="19">
        <v>50</v>
      </c>
      <c r="BA4" s="20">
        <f>ROUND((AY4/AZ4)*100,0)</f>
        <v>98</v>
      </c>
      <c r="BB4" s="19">
        <v>48</v>
      </c>
      <c r="BC4" s="19">
        <v>50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69</v>
      </c>
      <c r="BG4" s="24"/>
      <c r="BH4" s="19">
        <v>2</v>
      </c>
      <c r="BI4" s="19">
        <v>2</v>
      </c>
      <c r="BJ4" s="19">
        <v>1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69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251</v>
      </c>
      <c r="B3" s="34">
        <v>6616006321</v>
      </c>
      <c r="C3" s="5" t="s">
        <v>576</v>
      </c>
      <c r="D3" s="5" t="s">
        <v>286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117</v>
      </c>
      <c r="O3" s="19">
        <v>105</v>
      </c>
      <c r="P3" s="19">
        <v>118</v>
      </c>
      <c r="Q3" s="19">
        <v>105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118</v>
      </c>
      <c r="X3" s="23">
        <v>140</v>
      </c>
      <c r="Y3" s="20">
        <f>ROUND(W3/X3*100,0)</f>
        <v>84</v>
      </c>
      <c r="Z3" s="42">
        <f>ROUND((V3+Y3)/2,0)</f>
        <v>72</v>
      </c>
      <c r="AA3" s="20">
        <f>ROUND((0.3*V3+0.4*Z3+0.3*Y3),0)</f>
        <v>72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4</v>
      </c>
      <c r="AG3" s="19">
        <f>IF(AF3&gt;5,100,AE3*AF3)</f>
        <v>80</v>
      </c>
      <c r="AH3" s="19">
        <v>34</v>
      </c>
      <c r="AI3" s="19">
        <v>37</v>
      </c>
      <c r="AJ3" s="20">
        <f>ROUND((AH3/AI3*100),0)</f>
        <v>92</v>
      </c>
      <c r="AK3" s="42">
        <f>ROUND((0.3*AD3+0.4*AG3+0.3*AJ3),0)</f>
        <v>60</v>
      </c>
      <c r="AL3" s="19">
        <v>119</v>
      </c>
      <c r="AM3" s="19">
        <v>140</v>
      </c>
      <c r="AN3" s="20">
        <f>ROUND((AL3/AM3)*100,)</f>
        <v>85</v>
      </c>
      <c r="AO3" s="19">
        <v>140</v>
      </c>
      <c r="AP3" s="19">
        <v>140</v>
      </c>
      <c r="AQ3" s="20">
        <f>ROUND((AO3/AP3)*100,0)</f>
        <v>100</v>
      </c>
      <c r="AR3" s="19">
        <v>110</v>
      </c>
      <c r="AS3" s="19">
        <v>111</v>
      </c>
      <c r="AT3" s="20">
        <f>ROUND((AR3/AS3)*100,0)</f>
        <v>99</v>
      </c>
      <c r="AU3" s="20">
        <f>ROUND((0.4*AN3+0.4*AQ3+0.2*AT3),0)</f>
        <v>94</v>
      </c>
      <c r="AV3" s="19">
        <v>134</v>
      </c>
      <c r="AW3" s="19">
        <v>140</v>
      </c>
      <c r="AX3" s="20">
        <f>ROUND((AV3/AW3)*100,0)</f>
        <v>96</v>
      </c>
      <c r="AY3" s="19">
        <v>135</v>
      </c>
      <c r="AZ3" s="19">
        <v>140</v>
      </c>
      <c r="BA3" s="20">
        <f>ROUND((AY3/AZ3)*100,0)</f>
        <v>96</v>
      </c>
      <c r="BB3" s="19">
        <v>137</v>
      </c>
      <c r="BC3" s="19">
        <v>140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84</v>
      </c>
      <c r="BG3" s="24"/>
      <c r="BH3" s="19">
        <v>1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2</v>
      </c>
      <c r="BO3" s="19">
        <v>1</v>
      </c>
      <c r="BP3" s="19">
        <v>2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84</v>
      </c>
      <c r="CC3" s="19">
        <v>1</v>
      </c>
    </row>
    <row r="4" spans="1:81" ht="15.75" x14ac:dyDescent="0.25">
      <c r="A4" s="21">
        <v>250</v>
      </c>
      <c r="B4" s="34">
        <v>6616005825</v>
      </c>
      <c r="C4" s="5" t="s">
        <v>576</v>
      </c>
      <c r="D4" s="5" t="s">
        <v>285</v>
      </c>
      <c r="E4" s="5"/>
      <c r="F4" s="19">
        <v>10</v>
      </c>
      <c r="G4" s="19">
        <v>29</v>
      </c>
      <c r="H4" s="22">
        <v>11</v>
      </c>
      <c r="I4" s="22">
        <v>38</v>
      </c>
      <c r="J4" s="22">
        <f>ROUND((0.5*(F4/H4+G4/I4)*100),0)</f>
        <v>84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75</v>
      </c>
      <c r="P4" s="19">
        <v>78</v>
      </c>
      <c r="Q4" s="19">
        <v>80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4</v>
      </c>
      <c r="V4" s="19">
        <f>IF(U4&gt;5,100,T4*U4)</f>
        <v>80</v>
      </c>
      <c r="W4" s="19">
        <v>76</v>
      </c>
      <c r="X4" s="23">
        <v>89</v>
      </c>
      <c r="Y4" s="20">
        <f>ROUND(W4/X4*100,0)</f>
        <v>85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44</v>
      </c>
      <c r="AL4" s="19">
        <v>80</v>
      </c>
      <c r="AM4" s="19">
        <v>89</v>
      </c>
      <c r="AN4" s="20">
        <f>ROUND((AL4/AM4)*100,)</f>
        <v>90</v>
      </c>
      <c r="AO4" s="19">
        <v>89</v>
      </c>
      <c r="AP4" s="19">
        <v>89</v>
      </c>
      <c r="AQ4" s="20">
        <f>ROUND((AO4/AP4)*100,0)</f>
        <v>100</v>
      </c>
      <c r="AR4" s="19">
        <v>81</v>
      </c>
      <c r="AS4" s="19">
        <v>83</v>
      </c>
      <c r="AT4" s="20">
        <f>ROUND((AR4/AS4)*100,0)</f>
        <v>98</v>
      </c>
      <c r="AU4" s="20">
        <f>ROUND((0.4*AN4+0.4*AQ4+0.2*AT4),0)</f>
        <v>96</v>
      </c>
      <c r="AV4" s="19">
        <v>87</v>
      </c>
      <c r="AW4" s="19">
        <v>89</v>
      </c>
      <c r="AX4" s="20">
        <f>ROUND((AV4/AW4)*100,0)</f>
        <v>98</v>
      </c>
      <c r="AY4" s="19">
        <v>76</v>
      </c>
      <c r="AZ4" s="19">
        <v>89</v>
      </c>
      <c r="BA4" s="20">
        <f>ROUND((AY4/AZ4)*100,0)</f>
        <v>85</v>
      </c>
      <c r="BB4" s="19">
        <v>86</v>
      </c>
      <c r="BC4" s="19">
        <v>89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82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1</v>
      </c>
      <c r="BS4" s="19">
        <v>2</v>
      </c>
      <c r="BT4" s="19">
        <v>1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82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CC9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235</v>
      </c>
      <c r="B3" s="34">
        <v>6606012929</v>
      </c>
      <c r="C3" s="39" t="s">
        <v>577</v>
      </c>
      <c r="D3" s="5" t="s">
        <v>270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9" si="1">ROUND((0.5*(F3/H3+G3/I3)*100),0)</f>
        <v>92</v>
      </c>
      <c r="K3" s="19">
        <v>30</v>
      </c>
      <c r="L3" s="19">
        <v>3</v>
      </c>
      <c r="M3" s="19">
        <f t="shared" ref="M3:M9" si="2">IF(L3&gt;3,100,K3*L3)</f>
        <v>90</v>
      </c>
      <c r="N3" s="19">
        <v>247</v>
      </c>
      <c r="O3" s="19">
        <v>224</v>
      </c>
      <c r="P3" s="19">
        <v>270</v>
      </c>
      <c r="Q3" s="19">
        <v>251</v>
      </c>
      <c r="R3" s="19">
        <f t="shared" ref="R3:R9" si="3">ROUND((0.5*((N3/P3)+(O3/Q3))*100),0)</f>
        <v>90</v>
      </c>
      <c r="S3" s="19">
        <f t="shared" ref="S3:S9" si="4">ROUND(((0.3*J3)+(0.3*M3)+(0.4*R3)),0)</f>
        <v>91</v>
      </c>
      <c r="T3" s="19">
        <v>20</v>
      </c>
      <c r="U3" s="19">
        <v>5</v>
      </c>
      <c r="V3" s="19">
        <f t="shared" ref="V3:V9" si="5">IF(U3&gt;5,100,T3*U3)</f>
        <v>100</v>
      </c>
      <c r="W3" s="19">
        <v>250</v>
      </c>
      <c r="X3" s="23">
        <v>306</v>
      </c>
      <c r="Y3" s="20">
        <f t="shared" ref="Y3:Y9" si="6">ROUND(W3/X3*100,0)</f>
        <v>82</v>
      </c>
      <c r="Z3" s="42">
        <f t="shared" ref="Z3:Z9" si="7">ROUND((V3+Y3)/2,0)</f>
        <v>91</v>
      </c>
      <c r="AA3" s="20">
        <f t="shared" ref="AA3:AA9" si="8">ROUND((0.3*V3+0.4*Z3+0.3*Y3),0)</f>
        <v>91</v>
      </c>
      <c r="AB3" s="19">
        <v>20</v>
      </c>
      <c r="AC3" s="19">
        <v>5</v>
      </c>
      <c r="AD3" s="19">
        <f t="shared" ref="AD3:AD9" si="9">IF(AC3&gt;5,100,AB3*AC3)</f>
        <v>100</v>
      </c>
      <c r="AE3" s="19">
        <v>20</v>
      </c>
      <c r="AF3" s="19">
        <v>6</v>
      </c>
      <c r="AG3" s="19">
        <f t="shared" ref="AG3:AG9" si="10">IF(AF3&gt;5,100,AE3*AF3)</f>
        <v>100</v>
      </c>
      <c r="AH3" s="19">
        <v>10</v>
      </c>
      <c r="AI3" s="19">
        <v>14</v>
      </c>
      <c r="AJ3" s="20">
        <f t="shared" ref="AJ3:AJ9" si="11">ROUND((AH3/AI3*100),0)</f>
        <v>71</v>
      </c>
      <c r="AK3" s="42">
        <f t="shared" ref="AK3:AK9" si="12">ROUND((0.3*AD3+0.4*AG3+0.3*AJ3),0)</f>
        <v>91</v>
      </c>
      <c r="AL3" s="19">
        <v>286</v>
      </c>
      <c r="AM3" s="19">
        <v>306</v>
      </c>
      <c r="AN3" s="20">
        <f t="shared" ref="AN3:AN9" si="13">ROUND((AL3/AM3)*100,)</f>
        <v>93</v>
      </c>
      <c r="AO3" s="19">
        <v>300</v>
      </c>
      <c r="AP3" s="19">
        <v>306</v>
      </c>
      <c r="AQ3" s="20">
        <f t="shared" ref="AQ3:AQ9" si="14">ROUND((AO3/AP3)*100,0)</f>
        <v>98</v>
      </c>
      <c r="AR3" s="19">
        <v>187</v>
      </c>
      <c r="AS3" s="19">
        <v>194</v>
      </c>
      <c r="AT3" s="20">
        <f t="shared" ref="AT3:AT9" si="15">ROUND((AR3/AS3)*100,0)</f>
        <v>96</v>
      </c>
      <c r="AU3" s="20">
        <f t="shared" ref="AU3:AU9" si="16">ROUND((0.4*AN3+0.4*AQ3+0.2*AT3),0)</f>
        <v>96</v>
      </c>
      <c r="AV3" s="19">
        <v>301</v>
      </c>
      <c r="AW3" s="19">
        <v>306</v>
      </c>
      <c r="AX3" s="20">
        <f t="shared" ref="AX3:AX9" si="17">ROUND((AV3/AW3)*100,0)</f>
        <v>98</v>
      </c>
      <c r="AY3" s="19">
        <v>292</v>
      </c>
      <c r="AZ3" s="19">
        <v>306</v>
      </c>
      <c r="BA3" s="20">
        <f t="shared" ref="BA3:BA9" si="18">ROUND((AY3/AZ3)*100,0)</f>
        <v>95</v>
      </c>
      <c r="BB3" s="19">
        <v>301</v>
      </c>
      <c r="BC3" s="19">
        <v>306</v>
      </c>
      <c r="BD3" s="20">
        <f t="shared" ref="BD3:BD9" si="19">ROUND((BB3/BC3)*100,0)</f>
        <v>98</v>
      </c>
      <c r="BE3" s="20">
        <f t="shared" ref="BE3:BE9" si="20">ROUND((0.3*AX3+0.2*BA3+0.5*BD3),0)</f>
        <v>97</v>
      </c>
      <c r="BF3" s="20">
        <f t="shared" ref="BF3:BF9" si="21">ROUND(((S3+AA3+AK3+AU3+BE3)/5),0)</f>
        <v>93</v>
      </c>
      <c r="BG3" s="24"/>
      <c r="BH3" s="19">
        <v>3</v>
      </c>
      <c r="BI3" s="19">
        <v>2</v>
      </c>
      <c r="BJ3" s="19">
        <v>2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3</v>
      </c>
      <c r="BQ3" s="19">
        <v>2</v>
      </c>
      <c r="BR3" s="19">
        <v>2</v>
      </c>
      <c r="BS3" s="19">
        <v>3</v>
      </c>
      <c r="BT3" s="19">
        <v>2</v>
      </c>
      <c r="BU3" s="19">
        <v>1</v>
      </c>
      <c r="BV3" s="19">
        <v>3</v>
      </c>
      <c r="BW3" s="19">
        <v>4</v>
      </c>
      <c r="BX3" s="19">
        <v>2</v>
      </c>
      <c r="BY3" s="19">
        <v>1</v>
      </c>
      <c r="BZ3" s="19">
        <v>2</v>
      </c>
      <c r="CA3" s="19">
        <v>3</v>
      </c>
      <c r="CB3" s="18">
        <v>93</v>
      </c>
      <c r="CC3" s="19">
        <v>1</v>
      </c>
    </row>
    <row r="4" spans="1:81" ht="15.75" x14ac:dyDescent="0.25">
      <c r="A4" s="21">
        <v>238</v>
      </c>
      <c r="B4" s="34">
        <v>6606015020</v>
      </c>
      <c r="C4" s="39" t="s">
        <v>577</v>
      </c>
      <c r="D4" s="5" t="s">
        <v>634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2</v>
      </c>
      <c r="M4" s="19">
        <f t="shared" si="2"/>
        <v>60</v>
      </c>
      <c r="N4" s="19">
        <v>97</v>
      </c>
      <c r="O4" s="19">
        <v>116</v>
      </c>
      <c r="P4" s="19">
        <v>112</v>
      </c>
      <c r="Q4" s="19">
        <v>134</v>
      </c>
      <c r="R4" s="19">
        <f t="shared" si="3"/>
        <v>87</v>
      </c>
      <c r="S4" s="19">
        <f t="shared" si="4"/>
        <v>81</v>
      </c>
      <c r="T4" s="19">
        <v>20</v>
      </c>
      <c r="U4" s="19">
        <v>5</v>
      </c>
      <c r="V4" s="19">
        <f t="shared" si="5"/>
        <v>100</v>
      </c>
      <c r="W4" s="19">
        <v>131</v>
      </c>
      <c r="X4" s="23">
        <v>150</v>
      </c>
      <c r="Y4" s="20">
        <f t="shared" si="6"/>
        <v>87</v>
      </c>
      <c r="Z4" s="42">
        <f t="shared" si="7"/>
        <v>94</v>
      </c>
      <c r="AA4" s="20">
        <f t="shared" si="8"/>
        <v>94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88</v>
      </c>
      <c r="AL4" s="19">
        <v>104</v>
      </c>
      <c r="AM4" s="19">
        <v>150</v>
      </c>
      <c r="AN4" s="20">
        <f t="shared" si="13"/>
        <v>69</v>
      </c>
      <c r="AO4" s="19">
        <v>140</v>
      </c>
      <c r="AP4" s="19">
        <v>150</v>
      </c>
      <c r="AQ4" s="20">
        <f t="shared" si="14"/>
        <v>93</v>
      </c>
      <c r="AR4" s="19">
        <v>101</v>
      </c>
      <c r="AS4" s="19">
        <v>112</v>
      </c>
      <c r="AT4" s="20">
        <f t="shared" si="15"/>
        <v>90</v>
      </c>
      <c r="AU4" s="20">
        <f t="shared" si="16"/>
        <v>83</v>
      </c>
      <c r="AV4" s="19">
        <v>136</v>
      </c>
      <c r="AW4" s="19">
        <v>150</v>
      </c>
      <c r="AX4" s="20">
        <f t="shared" si="17"/>
        <v>91</v>
      </c>
      <c r="AY4" s="19">
        <v>134</v>
      </c>
      <c r="AZ4" s="19">
        <v>150</v>
      </c>
      <c r="BA4" s="20">
        <f t="shared" si="18"/>
        <v>89</v>
      </c>
      <c r="BB4" s="19">
        <v>148</v>
      </c>
      <c r="BC4" s="19">
        <v>150</v>
      </c>
      <c r="BD4" s="20">
        <f t="shared" si="19"/>
        <v>99</v>
      </c>
      <c r="BE4" s="20">
        <f t="shared" si="20"/>
        <v>95</v>
      </c>
      <c r="BF4" s="20">
        <f t="shared" si="21"/>
        <v>88</v>
      </c>
      <c r="BG4" s="24"/>
      <c r="BH4" s="19">
        <v>2</v>
      </c>
      <c r="BI4" s="19">
        <v>3</v>
      </c>
      <c r="BJ4" s="19">
        <v>3</v>
      </c>
      <c r="BK4" s="19">
        <v>1</v>
      </c>
      <c r="BL4" s="19">
        <v>1</v>
      </c>
      <c r="BM4" s="19">
        <v>2</v>
      </c>
      <c r="BN4" s="19">
        <v>3</v>
      </c>
      <c r="BO4" s="19">
        <v>1</v>
      </c>
      <c r="BP4" s="19">
        <v>1</v>
      </c>
      <c r="BQ4" s="19">
        <v>5</v>
      </c>
      <c r="BR4" s="19">
        <v>4</v>
      </c>
      <c r="BS4" s="19">
        <v>6</v>
      </c>
      <c r="BT4" s="19">
        <v>3</v>
      </c>
      <c r="BU4" s="19">
        <v>5</v>
      </c>
      <c r="BV4" s="19">
        <v>2</v>
      </c>
      <c r="BW4" s="19">
        <v>6</v>
      </c>
      <c r="BX4" s="19">
        <v>1</v>
      </c>
      <c r="BY4" s="19">
        <v>2</v>
      </c>
      <c r="BZ4" s="19">
        <v>5</v>
      </c>
      <c r="CA4" s="19">
        <v>4</v>
      </c>
      <c r="CB4" s="18">
        <v>88</v>
      </c>
      <c r="CC4" s="19">
        <v>2</v>
      </c>
    </row>
    <row r="5" spans="1:81" ht="15.75" x14ac:dyDescent="0.25">
      <c r="A5" s="21">
        <v>234</v>
      </c>
      <c r="B5" s="34">
        <v>6606004244</v>
      </c>
      <c r="C5" s="39" t="s">
        <v>577</v>
      </c>
      <c r="D5" s="5" t="s">
        <v>635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 t="shared" si="1"/>
        <v>92</v>
      </c>
      <c r="K5" s="19">
        <v>30</v>
      </c>
      <c r="L5" s="19">
        <v>4</v>
      </c>
      <c r="M5" s="19">
        <f t="shared" si="2"/>
        <v>100</v>
      </c>
      <c r="N5" s="19">
        <v>263</v>
      </c>
      <c r="O5" s="19">
        <v>315</v>
      </c>
      <c r="P5" s="19">
        <v>302</v>
      </c>
      <c r="Q5" s="19">
        <v>367</v>
      </c>
      <c r="R5" s="19">
        <f t="shared" si="3"/>
        <v>86</v>
      </c>
      <c r="S5" s="19">
        <f t="shared" si="4"/>
        <v>92</v>
      </c>
      <c r="T5" s="19">
        <v>20</v>
      </c>
      <c r="U5" s="19">
        <v>5</v>
      </c>
      <c r="V5" s="19">
        <f t="shared" si="5"/>
        <v>100</v>
      </c>
      <c r="W5" s="19">
        <v>340</v>
      </c>
      <c r="X5" s="23">
        <v>432</v>
      </c>
      <c r="Y5" s="20">
        <f t="shared" si="6"/>
        <v>79</v>
      </c>
      <c r="Z5" s="42">
        <f t="shared" si="7"/>
        <v>90</v>
      </c>
      <c r="AA5" s="20">
        <f t="shared" si="8"/>
        <v>90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0</v>
      </c>
      <c r="AG5" s="19">
        <f t="shared" si="10"/>
        <v>0</v>
      </c>
      <c r="AH5" s="19">
        <v>1</v>
      </c>
      <c r="AI5" s="19">
        <v>1</v>
      </c>
      <c r="AJ5" s="20">
        <f t="shared" si="11"/>
        <v>100</v>
      </c>
      <c r="AK5" s="42">
        <f t="shared" si="12"/>
        <v>54</v>
      </c>
      <c r="AL5" s="19">
        <v>419</v>
      </c>
      <c r="AM5" s="19">
        <v>432</v>
      </c>
      <c r="AN5" s="20">
        <f t="shared" si="13"/>
        <v>97</v>
      </c>
      <c r="AO5" s="19">
        <v>432</v>
      </c>
      <c r="AP5" s="19">
        <v>432</v>
      </c>
      <c r="AQ5" s="20">
        <f t="shared" si="14"/>
        <v>100</v>
      </c>
      <c r="AR5" s="19">
        <v>328</v>
      </c>
      <c r="AS5" s="19">
        <v>354</v>
      </c>
      <c r="AT5" s="20">
        <f t="shared" si="15"/>
        <v>93</v>
      </c>
      <c r="AU5" s="20">
        <f t="shared" si="16"/>
        <v>97</v>
      </c>
      <c r="AV5" s="19">
        <v>432</v>
      </c>
      <c r="AW5" s="19">
        <v>432</v>
      </c>
      <c r="AX5" s="20">
        <f t="shared" si="17"/>
        <v>100</v>
      </c>
      <c r="AY5" s="19">
        <v>406</v>
      </c>
      <c r="AZ5" s="19">
        <v>432</v>
      </c>
      <c r="BA5" s="20">
        <f t="shared" si="18"/>
        <v>94</v>
      </c>
      <c r="BB5" s="19">
        <v>432</v>
      </c>
      <c r="BC5" s="19">
        <v>432</v>
      </c>
      <c r="BD5" s="20">
        <f t="shared" si="19"/>
        <v>100</v>
      </c>
      <c r="BE5" s="20">
        <f t="shared" si="20"/>
        <v>99</v>
      </c>
      <c r="BF5" s="20">
        <f t="shared" si="21"/>
        <v>86</v>
      </c>
      <c r="BG5" s="24"/>
      <c r="BH5" s="19">
        <v>3</v>
      </c>
      <c r="BI5" s="19">
        <v>1</v>
      </c>
      <c r="BJ5" s="19">
        <v>4</v>
      </c>
      <c r="BK5" s="19">
        <v>1</v>
      </c>
      <c r="BL5" s="19">
        <v>3</v>
      </c>
      <c r="BM5" s="19">
        <v>5</v>
      </c>
      <c r="BN5" s="19">
        <v>2</v>
      </c>
      <c r="BO5" s="19">
        <v>4</v>
      </c>
      <c r="BP5" s="19">
        <v>1</v>
      </c>
      <c r="BQ5" s="19">
        <v>1</v>
      </c>
      <c r="BR5" s="19">
        <v>1</v>
      </c>
      <c r="BS5" s="19">
        <v>5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6</v>
      </c>
      <c r="BZ5" s="19">
        <v>1</v>
      </c>
      <c r="CA5" s="19">
        <v>1</v>
      </c>
      <c r="CB5" s="18">
        <v>86</v>
      </c>
      <c r="CC5" s="19">
        <v>3</v>
      </c>
    </row>
    <row r="6" spans="1:81" ht="15.75" x14ac:dyDescent="0.25">
      <c r="A6" s="21">
        <v>233</v>
      </c>
      <c r="B6" s="34">
        <v>6606003530</v>
      </c>
      <c r="C6" s="39" t="s">
        <v>577</v>
      </c>
      <c r="D6" s="5" t="s">
        <v>636</v>
      </c>
      <c r="E6" s="5"/>
      <c r="F6" s="19">
        <v>11</v>
      </c>
      <c r="G6" s="19">
        <v>34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3</v>
      </c>
      <c r="M6" s="19">
        <f t="shared" si="2"/>
        <v>90</v>
      </c>
      <c r="N6" s="19">
        <v>106</v>
      </c>
      <c r="O6" s="19">
        <v>98</v>
      </c>
      <c r="P6" s="19">
        <v>125</v>
      </c>
      <c r="Q6" s="19">
        <v>111</v>
      </c>
      <c r="R6" s="19">
        <f t="shared" si="3"/>
        <v>87</v>
      </c>
      <c r="S6" s="19">
        <f t="shared" si="4"/>
        <v>90</v>
      </c>
      <c r="T6" s="19">
        <v>20</v>
      </c>
      <c r="U6" s="19">
        <v>5</v>
      </c>
      <c r="V6" s="19">
        <f t="shared" si="5"/>
        <v>100</v>
      </c>
      <c r="W6" s="19">
        <v>119</v>
      </c>
      <c r="X6" s="23">
        <v>147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2</v>
      </c>
      <c r="AG6" s="19">
        <f t="shared" si="10"/>
        <v>40</v>
      </c>
      <c r="AH6" s="19">
        <v>5</v>
      </c>
      <c r="AI6" s="19">
        <v>6</v>
      </c>
      <c r="AJ6" s="20">
        <f t="shared" si="11"/>
        <v>83</v>
      </c>
      <c r="AK6" s="42">
        <f t="shared" si="12"/>
        <v>59</v>
      </c>
      <c r="AL6" s="19">
        <v>109</v>
      </c>
      <c r="AM6" s="19">
        <v>147</v>
      </c>
      <c r="AN6" s="20">
        <f t="shared" si="13"/>
        <v>74</v>
      </c>
      <c r="AO6" s="19">
        <v>142</v>
      </c>
      <c r="AP6" s="19">
        <v>147</v>
      </c>
      <c r="AQ6" s="20">
        <f t="shared" si="14"/>
        <v>97</v>
      </c>
      <c r="AR6" s="19">
        <v>91</v>
      </c>
      <c r="AS6" s="19">
        <v>93</v>
      </c>
      <c r="AT6" s="20">
        <f t="shared" si="15"/>
        <v>98</v>
      </c>
      <c r="AU6" s="20">
        <f t="shared" si="16"/>
        <v>88</v>
      </c>
      <c r="AV6" s="19">
        <v>131</v>
      </c>
      <c r="AW6" s="19">
        <v>147</v>
      </c>
      <c r="AX6" s="20">
        <f t="shared" si="17"/>
        <v>89</v>
      </c>
      <c r="AY6" s="19">
        <v>134</v>
      </c>
      <c r="AZ6" s="19">
        <v>147</v>
      </c>
      <c r="BA6" s="20">
        <f t="shared" si="18"/>
        <v>91</v>
      </c>
      <c r="BB6" s="19">
        <v>141</v>
      </c>
      <c r="BC6" s="19">
        <v>147</v>
      </c>
      <c r="BD6" s="20">
        <f t="shared" si="19"/>
        <v>96</v>
      </c>
      <c r="BE6" s="20">
        <f t="shared" si="20"/>
        <v>93</v>
      </c>
      <c r="BF6" s="20">
        <f t="shared" si="21"/>
        <v>84</v>
      </c>
      <c r="BG6" s="24"/>
      <c r="BH6" s="19">
        <v>1</v>
      </c>
      <c r="BI6" s="19">
        <v>2</v>
      </c>
      <c r="BJ6" s="19">
        <v>3</v>
      </c>
      <c r="BK6" s="19">
        <v>1</v>
      </c>
      <c r="BL6" s="19">
        <v>2</v>
      </c>
      <c r="BM6" s="19">
        <v>4</v>
      </c>
      <c r="BN6" s="19">
        <v>3</v>
      </c>
      <c r="BO6" s="19">
        <v>3</v>
      </c>
      <c r="BP6" s="19">
        <v>2</v>
      </c>
      <c r="BQ6" s="19">
        <v>4</v>
      </c>
      <c r="BR6" s="19">
        <v>3</v>
      </c>
      <c r="BS6" s="19">
        <v>2</v>
      </c>
      <c r="BT6" s="19">
        <v>4</v>
      </c>
      <c r="BU6" s="19">
        <v>3</v>
      </c>
      <c r="BV6" s="19">
        <v>4</v>
      </c>
      <c r="BW6" s="19">
        <v>5</v>
      </c>
      <c r="BX6" s="19">
        <v>2</v>
      </c>
      <c r="BY6" s="19">
        <v>5</v>
      </c>
      <c r="BZ6" s="19">
        <v>3</v>
      </c>
      <c r="CA6" s="19">
        <v>5</v>
      </c>
      <c r="CB6" s="18">
        <v>84</v>
      </c>
      <c r="CC6" s="19">
        <v>4</v>
      </c>
    </row>
    <row r="7" spans="1:81" ht="15.75" x14ac:dyDescent="0.25">
      <c r="A7" s="21">
        <v>232</v>
      </c>
      <c r="B7" s="34">
        <v>6606026953</v>
      </c>
      <c r="C7" s="39" t="s">
        <v>577</v>
      </c>
      <c r="D7" s="7" t="s">
        <v>637</v>
      </c>
      <c r="E7" s="7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4</v>
      </c>
      <c r="O7" s="19">
        <v>7</v>
      </c>
      <c r="P7" s="19">
        <v>5</v>
      </c>
      <c r="Q7" s="19">
        <v>7</v>
      </c>
      <c r="R7" s="19">
        <f t="shared" si="3"/>
        <v>90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7</v>
      </c>
      <c r="X7" s="23">
        <v>8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2</v>
      </c>
      <c r="AG7" s="19">
        <f t="shared" si="10"/>
        <v>40</v>
      </c>
      <c r="AH7" s="19">
        <v>0</v>
      </c>
      <c r="AI7" s="19">
        <v>1</v>
      </c>
      <c r="AJ7" s="20">
        <f t="shared" si="11"/>
        <v>0</v>
      </c>
      <c r="AK7" s="42">
        <f t="shared" si="12"/>
        <v>40</v>
      </c>
      <c r="AL7" s="19">
        <v>6</v>
      </c>
      <c r="AM7" s="19">
        <v>8</v>
      </c>
      <c r="AN7" s="20">
        <f t="shared" si="13"/>
        <v>75</v>
      </c>
      <c r="AO7" s="19">
        <v>8</v>
      </c>
      <c r="AP7" s="19">
        <v>8</v>
      </c>
      <c r="AQ7" s="20">
        <f t="shared" si="14"/>
        <v>100</v>
      </c>
      <c r="AR7" s="19">
        <v>5</v>
      </c>
      <c r="AS7" s="19">
        <v>6</v>
      </c>
      <c r="AT7" s="20">
        <f t="shared" si="15"/>
        <v>83</v>
      </c>
      <c r="AU7" s="20">
        <f t="shared" si="16"/>
        <v>87</v>
      </c>
      <c r="AV7" s="19">
        <v>8</v>
      </c>
      <c r="AW7" s="19">
        <v>8</v>
      </c>
      <c r="AX7" s="20">
        <f t="shared" si="17"/>
        <v>100</v>
      </c>
      <c r="AY7" s="19">
        <v>7</v>
      </c>
      <c r="AZ7" s="19">
        <v>8</v>
      </c>
      <c r="BA7" s="20">
        <f t="shared" si="18"/>
        <v>88</v>
      </c>
      <c r="BB7" s="19">
        <v>8</v>
      </c>
      <c r="BC7" s="19">
        <v>8</v>
      </c>
      <c r="BD7" s="20">
        <f t="shared" si="19"/>
        <v>100</v>
      </c>
      <c r="BE7" s="20">
        <f t="shared" si="20"/>
        <v>98</v>
      </c>
      <c r="BF7" s="20">
        <f t="shared" si="21"/>
        <v>83</v>
      </c>
      <c r="BG7" s="24"/>
      <c r="BH7" s="19">
        <v>3</v>
      </c>
      <c r="BI7" s="19">
        <v>1</v>
      </c>
      <c r="BJ7" s="19">
        <v>2</v>
      </c>
      <c r="BK7" s="19">
        <v>1</v>
      </c>
      <c r="BL7" s="19">
        <v>1</v>
      </c>
      <c r="BM7" s="19">
        <v>1</v>
      </c>
      <c r="BN7" s="19">
        <v>2</v>
      </c>
      <c r="BO7" s="19">
        <v>3</v>
      </c>
      <c r="BP7" s="19">
        <v>4</v>
      </c>
      <c r="BQ7" s="19">
        <v>3</v>
      </c>
      <c r="BR7" s="19">
        <v>1</v>
      </c>
      <c r="BS7" s="19">
        <v>7</v>
      </c>
      <c r="BT7" s="19">
        <v>1</v>
      </c>
      <c r="BU7" s="19">
        <v>6</v>
      </c>
      <c r="BV7" s="19">
        <v>1</v>
      </c>
      <c r="BW7" s="19">
        <v>1</v>
      </c>
      <c r="BX7" s="19">
        <v>1</v>
      </c>
      <c r="BY7" s="19">
        <v>7</v>
      </c>
      <c r="BZ7" s="19">
        <v>4</v>
      </c>
      <c r="CA7" s="19">
        <v>2</v>
      </c>
      <c r="CB7" s="18">
        <v>83</v>
      </c>
      <c r="CC7" s="19">
        <v>5</v>
      </c>
    </row>
    <row r="8" spans="1:81" ht="45" x14ac:dyDescent="0.25">
      <c r="A8" s="21">
        <v>236</v>
      </c>
      <c r="B8" s="34">
        <v>6606011347</v>
      </c>
      <c r="C8" s="39" t="s">
        <v>577</v>
      </c>
      <c r="D8" s="5" t="s">
        <v>271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4</v>
      </c>
      <c r="M8" s="19">
        <f t="shared" si="2"/>
        <v>100</v>
      </c>
      <c r="N8" s="19">
        <v>116</v>
      </c>
      <c r="O8" s="19">
        <v>102</v>
      </c>
      <c r="P8" s="19">
        <v>133</v>
      </c>
      <c r="Q8" s="19">
        <v>117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130</v>
      </c>
      <c r="X8" s="23">
        <v>159</v>
      </c>
      <c r="Y8" s="20">
        <f t="shared" si="6"/>
        <v>82</v>
      </c>
      <c r="Z8" s="42">
        <f t="shared" si="7"/>
        <v>91</v>
      </c>
      <c r="AA8" s="20">
        <f t="shared" si="8"/>
        <v>91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66</v>
      </c>
      <c r="AL8" s="19">
        <v>73</v>
      </c>
      <c r="AM8" s="19">
        <v>159</v>
      </c>
      <c r="AN8" s="20">
        <f t="shared" si="13"/>
        <v>46</v>
      </c>
      <c r="AO8" s="19">
        <v>154</v>
      </c>
      <c r="AP8" s="19">
        <v>159</v>
      </c>
      <c r="AQ8" s="20">
        <f t="shared" si="14"/>
        <v>97</v>
      </c>
      <c r="AR8" s="19">
        <v>98</v>
      </c>
      <c r="AS8" s="19">
        <v>104</v>
      </c>
      <c r="AT8" s="20">
        <f t="shared" si="15"/>
        <v>94</v>
      </c>
      <c r="AU8" s="20">
        <f t="shared" si="16"/>
        <v>76</v>
      </c>
      <c r="AV8" s="19">
        <v>127</v>
      </c>
      <c r="AW8" s="19">
        <v>159</v>
      </c>
      <c r="AX8" s="20">
        <f t="shared" si="17"/>
        <v>80</v>
      </c>
      <c r="AY8" s="19">
        <v>143</v>
      </c>
      <c r="AZ8" s="19">
        <v>159</v>
      </c>
      <c r="BA8" s="20">
        <f t="shared" si="18"/>
        <v>90</v>
      </c>
      <c r="BB8" s="19">
        <v>152</v>
      </c>
      <c r="BC8" s="19">
        <v>159</v>
      </c>
      <c r="BD8" s="20">
        <f t="shared" si="19"/>
        <v>96</v>
      </c>
      <c r="BE8" s="20">
        <f t="shared" si="20"/>
        <v>90</v>
      </c>
      <c r="BF8" s="20">
        <f t="shared" si="21"/>
        <v>83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4</v>
      </c>
      <c r="BO8" s="19">
        <v>2</v>
      </c>
      <c r="BP8" s="19">
        <v>1</v>
      </c>
      <c r="BQ8" s="19">
        <v>7</v>
      </c>
      <c r="BR8" s="19">
        <v>3</v>
      </c>
      <c r="BS8" s="19">
        <v>4</v>
      </c>
      <c r="BT8" s="19">
        <v>5</v>
      </c>
      <c r="BU8" s="19">
        <v>4</v>
      </c>
      <c r="BV8" s="19">
        <v>4</v>
      </c>
      <c r="BW8" s="19">
        <v>3</v>
      </c>
      <c r="BX8" s="19">
        <v>2</v>
      </c>
      <c r="BY8" s="19">
        <v>4</v>
      </c>
      <c r="BZ8" s="19">
        <v>6</v>
      </c>
      <c r="CA8" s="19">
        <v>6</v>
      </c>
      <c r="CB8" s="18">
        <v>83</v>
      </c>
      <c r="CC8" s="19">
        <v>5</v>
      </c>
    </row>
    <row r="9" spans="1:81" ht="30" x14ac:dyDescent="0.25">
      <c r="A9" s="21">
        <v>237</v>
      </c>
      <c r="B9" s="34">
        <v>6606026738</v>
      </c>
      <c r="C9" s="39" t="s">
        <v>577</v>
      </c>
      <c r="D9" s="6" t="s">
        <v>272</v>
      </c>
      <c r="E9" s="6"/>
      <c r="F9" s="19">
        <v>8</v>
      </c>
      <c r="G9" s="19">
        <v>33</v>
      </c>
      <c r="H9" s="22">
        <v>9</v>
      </c>
      <c r="I9" s="22">
        <v>36</v>
      </c>
      <c r="J9" s="22">
        <f t="shared" si="1"/>
        <v>90</v>
      </c>
      <c r="K9" s="19">
        <v>30</v>
      </c>
      <c r="L9" s="19">
        <v>3</v>
      </c>
      <c r="M9" s="19">
        <f t="shared" si="2"/>
        <v>90</v>
      </c>
      <c r="N9" s="19">
        <v>101</v>
      </c>
      <c r="O9" s="19">
        <v>90</v>
      </c>
      <c r="P9" s="19">
        <v>104</v>
      </c>
      <c r="Q9" s="19">
        <v>93</v>
      </c>
      <c r="R9" s="19">
        <f t="shared" si="3"/>
        <v>97</v>
      </c>
      <c r="S9" s="19">
        <f t="shared" si="4"/>
        <v>93</v>
      </c>
      <c r="T9" s="19">
        <v>20</v>
      </c>
      <c r="U9" s="19">
        <v>5</v>
      </c>
      <c r="V9" s="19">
        <f t="shared" si="5"/>
        <v>100</v>
      </c>
      <c r="W9" s="19">
        <v>106</v>
      </c>
      <c r="X9" s="23">
        <v>160</v>
      </c>
      <c r="Y9" s="20">
        <f t="shared" si="6"/>
        <v>66</v>
      </c>
      <c r="Z9" s="42">
        <f t="shared" si="7"/>
        <v>83</v>
      </c>
      <c r="AA9" s="20">
        <f t="shared" si="8"/>
        <v>83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5</v>
      </c>
      <c r="AG9" s="19">
        <f t="shared" si="10"/>
        <v>100</v>
      </c>
      <c r="AH9" s="19">
        <v>6</v>
      </c>
      <c r="AI9" s="19">
        <v>6</v>
      </c>
      <c r="AJ9" s="20">
        <f t="shared" si="11"/>
        <v>100</v>
      </c>
      <c r="AK9" s="42">
        <f t="shared" si="12"/>
        <v>82</v>
      </c>
      <c r="AL9" s="19">
        <v>108</v>
      </c>
      <c r="AM9" s="19">
        <v>160</v>
      </c>
      <c r="AN9" s="20">
        <f t="shared" si="13"/>
        <v>68</v>
      </c>
      <c r="AO9" s="19">
        <v>111</v>
      </c>
      <c r="AP9" s="19">
        <v>160</v>
      </c>
      <c r="AQ9" s="20">
        <f t="shared" si="14"/>
        <v>69</v>
      </c>
      <c r="AR9" s="19">
        <v>87</v>
      </c>
      <c r="AS9" s="19">
        <v>87</v>
      </c>
      <c r="AT9" s="20">
        <f t="shared" si="15"/>
        <v>100</v>
      </c>
      <c r="AU9" s="20">
        <f t="shared" si="16"/>
        <v>75</v>
      </c>
      <c r="AV9" s="19">
        <v>112</v>
      </c>
      <c r="AW9" s="19">
        <v>160</v>
      </c>
      <c r="AX9" s="20">
        <f t="shared" si="17"/>
        <v>70</v>
      </c>
      <c r="AY9" s="19">
        <v>112</v>
      </c>
      <c r="AZ9" s="19">
        <v>160</v>
      </c>
      <c r="BA9" s="20">
        <f t="shared" si="18"/>
        <v>70</v>
      </c>
      <c r="BB9" s="19">
        <v>114</v>
      </c>
      <c r="BC9" s="19">
        <v>160</v>
      </c>
      <c r="BD9" s="20">
        <f t="shared" si="19"/>
        <v>71</v>
      </c>
      <c r="BE9" s="20">
        <f t="shared" si="20"/>
        <v>71</v>
      </c>
      <c r="BF9" s="20">
        <f t="shared" si="21"/>
        <v>81</v>
      </c>
      <c r="BG9" s="24"/>
      <c r="BH9" s="19">
        <v>4</v>
      </c>
      <c r="BI9" s="19">
        <v>2</v>
      </c>
      <c r="BJ9" s="19">
        <v>1</v>
      </c>
      <c r="BK9" s="19">
        <v>1</v>
      </c>
      <c r="BL9" s="19">
        <v>4</v>
      </c>
      <c r="BM9" s="19">
        <v>6</v>
      </c>
      <c r="BN9" s="19">
        <v>4</v>
      </c>
      <c r="BO9" s="19">
        <v>1</v>
      </c>
      <c r="BP9" s="19">
        <v>1</v>
      </c>
      <c r="BQ9" s="19">
        <v>6</v>
      </c>
      <c r="BR9" s="19">
        <v>5</v>
      </c>
      <c r="BS9" s="19">
        <v>1</v>
      </c>
      <c r="BT9" s="19">
        <v>6</v>
      </c>
      <c r="BU9" s="19">
        <v>7</v>
      </c>
      <c r="BV9" s="19">
        <v>5</v>
      </c>
      <c r="BW9" s="19">
        <v>2</v>
      </c>
      <c r="BX9" s="19">
        <v>4</v>
      </c>
      <c r="BY9" s="19">
        <v>3</v>
      </c>
      <c r="BZ9" s="19">
        <v>7</v>
      </c>
      <c r="CA9" s="19">
        <v>7</v>
      </c>
      <c r="CB9" s="18">
        <v>81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289</v>
      </c>
      <c r="B3" s="34">
        <v>6620013307</v>
      </c>
      <c r="C3" s="39" t="s">
        <v>578</v>
      </c>
      <c r="D3" s="5" t="s">
        <v>638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5</v>
      </c>
      <c r="O3" s="19">
        <v>5</v>
      </c>
      <c r="P3" s="19">
        <v>5</v>
      </c>
      <c r="Q3" s="19">
        <v>5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5</v>
      </c>
      <c r="X3" s="23">
        <v>5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58</v>
      </c>
      <c r="AL3" s="19">
        <v>5</v>
      </c>
      <c r="AM3" s="19">
        <v>5</v>
      </c>
      <c r="AN3" s="20">
        <f>ROUND((AL3/AM3)*100,)</f>
        <v>100</v>
      </c>
      <c r="AO3" s="19">
        <v>5</v>
      </c>
      <c r="AP3" s="19">
        <v>5</v>
      </c>
      <c r="AQ3" s="20">
        <f>ROUND((AO3/AP3)*100,0)</f>
        <v>100</v>
      </c>
      <c r="AR3" s="19">
        <v>5</v>
      </c>
      <c r="AS3" s="19">
        <v>5</v>
      </c>
      <c r="AT3" s="20">
        <f>ROUND((AR3/AS3)*100,0)</f>
        <v>100</v>
      </c>
      <c r="AU3" s="20">
        <f>ROUND((0.4*AN3+0.4*AQ3+0.2*AT3),0)</f>
        <v>100</v>
      </c>
      <c r="AV3" s="19">
        <v>5</v>
      </c>
      <c r="AW3" s="19">
        <v>5</v>
      </c>
      <c r="AX3" s="20">
        <f>ROUND((AV3/AW3)*100,0)</f>
        <v>100</v>
      </c>
      <c r="AY3" s="19">
        <v>5</v>
      </c>
      <c r="AZ3" s="19">
        <v>5</v>
      </c>
      <c r="BA3" s="20">
        <f>ROUND((AY3/AZ3)*100,0)</f>
        <v>100</v>
      </c>
      <c r="BB3" s="19">
        <v>5</v>
      </c>
      <c r="BC3" s="19">
        <v>5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30" x14ac:dyDescent="0.25">
      <c r="A4" s="21">
        <v>365</v>
      </c>
      <c r="B4" s="34">
        <v>6620005715</v>
      </c>
      <c r="C4" s="39" t="s">
        <v>578</v>
      </c>
      <c r="D4" s="5" t="s">
        <v>391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92</v>
      </c>
      <c r="O4" s="19">
        <v>92</v>
      </c>
      <c r="P4" s="19">
        <v>92</v>
      </c>
      <c r="Q4" s="19">
        <v>92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92</v>
      </c>
      <c r="X4" s="23">
        <v>92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38</v>
      </c>
      <c r="AL4" s="19">
        <v>92</v>
      </c>
      <c r="AM4" s="19">
        <v>92</v>
      </c>
      <c r="AN4" s="20">
        <f>ROUND((AL4/AM4)*100,)</f>
        <v>100</v>
      </c>
      <c r="AO4" s="19">
        <v>92</v>
      </c>
      <c r="AP4" s="19">
        <v>92</v>
      </c>
      <c r="AQ4" s="20">
        <f>ROUND((AO4/AP4)*100,0)</f>
        <v>100</v>
      </c>
      <c r="AR4" s="19">
        <v>92</v>
      </c>
      <c r="AS4" s="19">
        <v>92</v>
      </c>
      <c r="AT4" s="20">
        <f>ROUND((AR4/AS4)*100,0)</f>
        <v>100</v>
      </c>
      <c r="AU4" s="20">
        <f>ROUND((0.4*AN4+0.4*AQ4+0.2*AT4),0)</f>
        <v>100</v>
      </c>
      <c r="AV4" s="19">
        <v>92</v>
      </c>
      <c r="AW4" s="19">
        <v>92</v>
      </c>
      <c r="AX4" s="20">
        <f>ROUND((AV4/AW4)*100,0)</f>
        <v>100</v>
      </c>
      <c r="AY4" s="19">
        <v>92</v>
      </c>
      <c r="AZ4" s="19">
        <v>92</v>
      </c>
      <c r="BA4" s="20">
        <f>ROUND((AY4/AZ4)*100,0)</f>
        <v>100</v>
      </c>
      <c r="BB4" s="19">
        <v>92</v>
      </c>
      <c r="BC4" s="19">
        <v>92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87</v>
      </c>
      <c r="CC4" s="19">
        <v>1</v>
      </c>
    </row>
    <row r="5" spans="1:81" ht="15.75" x14ac:dyDescent="0.25">
      <c r="A5" s="21">
        <v>290</v>
      </c>
      <c r="B5" s="34">
        <v>6620013297</v>
      </c>
      <c r="C5" s="39" t="s">
        <v>578</v>
      </c>
      <c r="D5" s="6" t="s">
        <v>324</v>
      </c>
      <c r="E5" s="6"/>
      <c r="F5" s="19">
        <v>8</v>
      </c>
      <c r="G5" s="19"/>
      <c r="H5" s="22">
        <v>9</v>
      </c>
      <c r="I5" s="22">
        <v>36</v>
      </c>
      <c r="J5" s="22">
        <f>ROUND((0.5*(F5/H5+G5/I5)*100),0)</f>
        <v>44</v>
      </c>
      <c r="K5" s="19">
        <v>30</v>
      </c>
      <c r="L5" s="19">
        <v>0</v>
      </c>
      <c r="M5" s="19">
        <f>IF(L5&gt;3,100,K5*L5)</f>
        <v>0</v>
      </c>
      <c r="N5" s="19">
        <v>42</v>
      </c>
      <c r="O5" s="19">
        <v>0</v>
      </c>
      <c r="P5" s="19">
        <v>42</v>
      </c>
      <c r="Q5" s="19">
        <v>1</v>
      </c>
      <c r="R5" s="19">
        <f>ROUND((0.5*((N5/P5)+(O5/Q5))*100),0)</f>
        <v>50</v>
      </c>
      <c r="S5" s="19">
        <f>ROUND(((0.3*J5)+(0.3*M5)+(0.4*R5)),0)</f>
        <v>33</v>
      </c>
      <c r="T5" s="19">
        <v>20</v>
      </c>
      <c r="U5" s="19">
        <v>3</v>
      </c>
      <c r="V5" s="19">
        <f>IF(U5&gt;5,100,T5*U5)</f>
        <v>60</v>
      </c>
      <c r="W5" s="19">
        <v>45</v>
      </c>
      <c r="X5" s="23">
        <v>54</v>
      </c>
      <c r="Y5" s="20">
        <f>ROUND(W5/X5*100,0)</f>
        <v>83</v>
      </c>
      <c r="Z5" s="42">
        <f>ROUND((V5+Y5)/2,0)</f>
        <v>72</v>
      </c>
      <c r="AA5" s="20">
        <f>ROUND((0.3*V5+0.4*Z5+0.3*Y5),0)</f>
        <v>72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0</v>
      </c>
      <c r="AI5" s="19">
        <v>0</v>
      </c>
      <c r="AJ5" s="20">
        <v>0</v>
      </c>
      <c r="AK5" s="42">
        <f>ROUND((0.3*AD5+0.4*AG5+0.3*AJ5),0)</f>
        <v>0</v>
      </c>
      <c r="AL5" s="19">
        <v>52</v>
      </c>
      <c r="AM5" s="19">
        <v>54</v>
      </c>
      <c r="AN5" s="20">
        <f>ROUND((AL5/AM5)*100,)</f>
        <v>96</v>
      </c>
      <c r="AO5" s="19">
        <v>54</v>
      </c>
      <c r="AP5" s="19">
        <v>54</v>
      </c>
      <c r="AQ5" s="20">
        <f>ROUND((AO5/AP5)*100,0)</f>
        <v>100</v>
      </c>
      <c r="AR5" s="19">
        <v>34</v>
      </c>
      <c r="AS5" s="19">
        <v>34</v>
      </c>
      <c r="AT5" s="20">
        <f>ROUND((AR5/AS5)*100,0)</f>
        <v>100</v>
      </c>
      <c r="AU5" s="20">
        <f>ROUND((0.4*AN5+0.4*AQ5+0.2*AT5),0)</f>
        <v>98</v>
      </c>
      <c r="AV5" s="19">
        <v>54</v>
      </c>
      <c r="AW5" s="19">
        <v>54</v>
      </c>
      <c r="AX5" s="20">
        <f>ROUND((AV5/AW5)*100,0)</f>
        <v>100</v>
      </c>
      <c r="AY5" s="19">
        <v>53</v>
      </c>
      <c r="AZ5" s="19">
        <v>54</v>
      </c>
      <c r="BA5" s="20">
        <f>ROUND((AY5/AZ5)*100,0)</f>
        <v>98</v>
      </c>
      <c r="BB5" s="19">
        <v>54</v>
      </c>
      <c r="BC5" s="19">
        <v>54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61</v>
      </c>
      <c r="BG5" s="24"/>
      <c r="BH5" s="19">
        <v>3</v>
      </c>
      <c r="BI5" s="19">
        <v>2</v>
      </c>
      <c r="BJ5" s="19">
        <v>2</v>
      </c>
      <c r="BK5" s="19">
        <v>2</v>
      </c>
      <c r="BL5" s="19">
        <v>3</v>
      </c>
      <c r="BM5" s="19">
        <v>2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1</v>
      </c>
      <c r="CB5" s="18">
        <v>61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293</v>
      </c>
      <c r="B3" s="34">
        <v>6640002800</v>
      </c>
      <c r="C3" s="39" t="s">
        <v>579</v>
      </c>
      <c r="D3" s="6" t="s">
        <v>327</v>
      </c>
      <c r="E3" s="6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115</v>
      </c>
      <c r="O3" s="19">
        <v>113</v>
      </c>
      <c r="P3" s="19">
        <v>119</v>
      </c>
      <c r="Q3" s="19">
        <v>117</v>
      </c>
      <c r="R3" s="19">
        <f>ROUND((0.5*((N3/P3)+(O3/Q3))*100),0)</f>
        <v>97</v>
      </c>
      <c r="S3" s="19">
        <f>ROUND(((0.3*J3)+(0.3*M3)+(0.4*R3)),0)</f>
        <v>91</v>
      </c>
      <c r="T3" s="19">
        <v>20</v>
      </c>
      <c r="U3" s="19">
        <v>4</v>
      </c>
      <c r="V3" s="19">
        <f>IF(U3&gt;5,100,T3*U3)</f>
        <v>80</v>
      </c>
      <c r="W3" s="19">
        <v>116</v>
      </c>
      <c r="X3" s="23">
        <v>126</v>
      </c>
      <c r="Y3" s="20">
        <f>ROUND(W3/X3*100,0)</f>
        <v>92</v>
      </c>
      <c r="Z3" s="42">
        <f>ROUND((V3+Y3)/2,0)</f>
        <v>86</v>
      </c>
      <c r="AA3" s="20">
        <f>ROUND((0.3*V3+0.4*Z3+0.3*Y3),0)</f>
        <v>86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23</v>
      </c>
      <c r="AI3" s="19">
        <v>24</v>
      </c>
      <c r="AJ3" s="20">
        <f>ROUND((AH3/AI3*100),0)</f>
        <v>96</v>
      </c>
      <c r="AK3" s="42">
        <f>ROUND((0.3*AD3+0.4*AG3+0.3*AJ3),0)</f>
        <v>65</v>
      </c>
      <c r="AL3" s="19">
        <v>120</v>
      </c>
      <c r="AM3" s="19">
        <v>126</v>
      </c>
      <c r="AN3" s="20">
        <f>ROUND((AL3/AM3)*100,)</f>
        <v>95</v>
      </c>
      <c r="AO3" s="19">
        <v>125</v>
      </c>
      <c r="AP3" s="19">
        <v>126</v>
      </c>
      <c r="AQ3" s="20">
        <f>ROUND((AO3/AP3)*100,0)</f>
        <v>99</v>
      </c>
      <c r="AR3" s="19">
        <v>107</v>
      </c>
      <c r="AS3" s="19">
        <v>109</v>
      </c>
      <c r="AT3" s="20">
        <f>ROUND((AR3/AS3)*100,0)</f>
        <v>98</v>
      </c>
      <c r="AU3" s="20">
        <f>ROUND((0.4*AN3+0.4*AQ3+0.2*AT3),0)</f>
        <v>97</v>
      </c>
      <c r="AV3" s="19">
        <v>124</v>
      </c>
      <c r="AW3" s="19">
        <v>126</v>
      </c>
      <c r="AX3" s="20">
        <f>ROUND((AV3/AW3)*100,0)</f>
        <v>98</v>
      </c>
      <c r="AY3" s="19">
        <v>124</v>
      </c>
      <c r="AZ3" s="19">
        <v>126</v>
      </c>
      <c r="BA3" s="20">
        <f>ROUND((AY3/AZ3)*100,0)</f>
        <v>98</v>
      </c>
      <c r="BB3" s="19">
        <v>123</v>
      </c>
      <c r="BC3" s="19">
        <v>126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87</v>
      </c>
      <c r="CC3" s="19">
        <v>1</v>
      </c>
    </row>
    <row r="4" spans="1:81" ht="30" x14ac:dyDescent="0.25">
      <c r="A4" s="21">
        <v>294</v>
      </c>
      <c r="B4" s="34">
        <v>6640003184</v>
      </c>
      <c r="C4" s="39" t="s">
        <v>579</v>
      </c>
      <c r="D4" s="6" t="s">
        <v>328</v>
      </c>
      <c r="E4" s="6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39</v>
      </c>
      <c r="O4" s="19">
        <v>33</v>
      </c>
      <c r="P4" s="19">
        <v>40</v>
      </c>
      <c r="Q4" s="19">
        <v>34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55</v>
      </c>
      <c r="X4" s="23">
        <v>59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38</v>
      </c>
      <c r="AL4" s="19">
        <v>58</v>
      </c>
      <c r="AM4" s="19">
        <v>59</v>
      </c>
      <c r="AN4" s="20">
        <f>ROUND((AL4/AM4)*100,)</f>
        <v>98</v>
      </c>
      <c r="AO4" s="19">
        <v>59</v>
      </c>
      <c r="AP4" s="19">
        <v>59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58</v>
      </c>
      <c r="AW4" s="19">
        <v>59</v>
      </c>
      <c r="AX4" s="20">
        <f>ROUND((AV4/AW4)*100,0)</f>
        <v>98</v>
      </c>
      <c r="AY4" s="19">
        <v>58</v>
      </c>
      <c r="AZ4" s="19">
        <v>59</v>
      </c>
      <c r="BA4" s="20">
        <f>ROUND((AY4/AZ4)*100,0)</f>
        <v>98</v>
      </c>
      <c r="BB4" s="19">
        <v>59</v>
      </c>
      <c r="BC4" s="19">
        <v>59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264</v>
      </c>
      <c r="B3" s="34">
        <v>6630006806</v>
      </c>
      <c r="C3" s="39" t="s">
        <v>580</v>
      </c>
      <c r="D3" s="5" t="s">
        <v>298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364</v>
      </c>
      <c r="O3" s="19">
        <v>335</v>
      </c>
      <c r="P3" s="19">
        <v>371</v>
      </c>
      <c r="Q3" s="19">
        <v>341</v>
      </c>
      <c r="R3" s="19">
        <f>ROUND((0.5*((N3/P3)+(O3/Q3))*100),0)</f>
        <v>98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403</v>
      </c>
      <c r="X3" s="23">
        <v>435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37</v>
      </c>
      <c r="AI3" s="19">
        <v>41</v>
      </c>
      <c r="AJ3" s="20">
        <f>ROUND((AH3/AI3*100),0)</f>
        <v>90</v>
      </c>
      <c r="AK3" s="42">
        <f>ROUND((0.3*AD3+0.4*AG3+0.3*AJ3),0)</f>
        <v>49</v>
      </c>
      <c r="AL3" s="19">
        <v>425</v>
      </c>
      <c r="AM3" s="19">
        <v>435</v>
      </c>
      <c r="AN3" s="20">
        <f>ROUND((AL3/AM3)*100,)</f>
        <v>98</v>
      </c>
      <c r="AO3" s="19">
        <v>430</v>
      </c>
      <c r="AP3" s="19">
        <v>435</v>
      </c>
      <c r="AQ3" s="20">
        <f>ROUND((AO3/AP3)*100,0)</f>
        <v>99</v>
      </c>
      <c r="AR3" s="19">
        <v>309</v>
      </c>
      <c r="AS3" s="19">
        <v>313</v>
      </c>
      <c r="AT3" s="20">
        <f>ROUND((AR3/AS3)*100,0)</f>
        <v>99</v>
      </c>
      <c r="AU3" s="20">
        <f>ROUND((0.4*AN3+0.4*AQ3+0.2*AT3),0)</f>
        <v>99</v>
      </c>
      <c r="AV3" s="19">
        <v>430</v>
      </c>
      <c r="AW3" s="19">
        <v>435</v>
      </c>
      <c r="AX3" s="20">
        <f>ROUND((AV3/AW3)*100,0)</f>
        <v>99</v>
      </c>
      <c r="AY3" s="19">
        <v>425</v>
      </c>
      <c r="AZ3" s="19">
        <v>435</v>
      </c>
      <c r="BA3" s="20">
        <f>ROUND((AY3/AZ3)*100,0)</f>
        <v>98</v>
      </c>
      <c r="BB3" s="19">
        <v>433</v>
      </c>
      <c r="BC3" s="19">
        <v>435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88</v>
      </c>
      <c r="BG3" s="24"/>
      <c r="BH3" s="19">
        <v>2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2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4</v>
      </c>
      <c r="BX3" s="19">
        <v>2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75" x14ac:dyDescent="0.25">
      <c r="A4" s="21">
        <v>266</v>
      </c>
      <c r="B4" s="34">
        <v>6630007711</v>
      </c>
      <c r="C4" s="39" t="s">
        <v>580</v>
      </c>
      <c r="D4" s="6" t="s">
        <v>300</v>
      </c>
      <c r="E4" s="6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107</v>
      </c>
      <c r="O4" s="19">
        <v>108</v>
      </c>
      <c r="P4" s="19">
        <v>108</v>
      </c>
      <c r="Q4" s="19">
        <v>109</v>
      </c>
      <c r="R4" s="19">
        <f>ROUND((0.5*((N4/P4)+(O4/Q4))*100),0)</f>
        <v>99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117</v>
      </c>
      <c r="X4" s="23">
        <v>119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74</v>
      </c>
      <c r="AI4" s="19">
        <v>81</v>
      </c>
      <c r="AJ4" s="20">
        <f>ROUND((AH4/AI4*100),0)</f>
        <v>91</v>
      </c>
      <c r="AK4" s="42">
        <f>ROUND((0.3*AD4+0.4*AG4+0.3*AJ4),0)</f>
        <v>49</v>
      </c>
      <c r="AL4" s="19">
        <v>118</v>
      </c>
      <c r="AM4" s="19">
        <v>119</v>
      </c>
      <c r="AN4" s="20">
        <f>ROUND((AL4/AM4)*100,)</f>
        <v>99</v>
      </c>
      <c r="AO4" s="19">
        <v>119</v>
      </c>
      <c r="AP4" s="19">
        <v>119</v>
      </c>
      <c r="AQ4" s="20">
        <f>ROUND((AO4/AP4)*100,0)</f>
        <v>100</v>
      </c>
      <c r="AR4" s="19">
        <v>43</v>
      </c>
      <c r="AS4" s="19">
        <v>44</v>
      </c>
      <c r="AT4" s="20">
        <f>ROUND((AR4/AS4)*100,0)</f>
        <v>98</v>
      </c>
      <c r="AU4" s="20">
        <f>ROUND((0.4*AN4+0.4*AQ4+0.2*AT4),0)</f>
        <v>99</v>
      </c>
      <c r="AV4" s="19">
        <v>117</v>
      </c>
      <c r="AW4" s="19">
        <v>119</v>
      </c>
      <c r="AX4" s="20">
        <f>ROUND((AV4/AW4)*100,0)</f>
        <v>98</v>
      </c>
      <c r="AY4" s="19">
        <v>119</v>
      </c>
      <c r="AZ4" s="19">
        <v>119</v>
      </c>
      <c r="BA4" s="20">
        <f>ROUND((AY4/AZ4)*100,0)</f>
        <v>100</v>
      </c>
      <c r="BB4" s="19">
        <v>117</v>
      </c>
      <c r="BC4" s="19">
        <v>119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88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3</v>
      </c>
      <c r="BU4" s="19">
        <v>1</v>
      </c>
      <c r="BV4" s="19">
        <v>3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1</v>
      </c>
    </row>
    <row r="5" spans="1:81" ht="15.75" x14ac:dyDescent="0.25">
      <c r="A5" s="21">
        <v>265</v>
      </c>
      <c r="B5" s="34">
        <v>6630006676</v>
      </c>
      <c r="C5" s="39" t="s">
        <v>580</v>
      </c>
      <c r="D5" s="6" t="s">
        <v>299</v>
      </c>
      <c r="E5" s="6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126</v>
      </c>
      <c r="O5" s="19">
        <v>122</v>
      </c>
      <c r="P5" s="19">
        <v>129</v>
      </c>
      <c r="Q5" s="19">
        <v>125</v>
      </c>
      <c r="R5" s="19">
        <f>ROUND((0.5*((N5/P5)+(O5/Q5))*100),0)</f>
        <v>98</v>
      </c>
      <c r="S5" s="19">
        <f>ROUND(((0.3*J5)+(0.3*M5)+(0.4*R5)),0)</f>
        <v>96</v>
      </c>
      <c r="T5" s="19">
        <v>20</v>
      </c>
      <c r="U5" s="19">
        <v>4</v>
      </c>
      <c r="V5" s="19">
        <f>IF(U5&gt;5,100,T5*U5)</f>
        <v>80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12</v>
      </c>
      <c r="AJ5" s="20">
        <f>ROUND((AH5/AI5*100),0)</f>
        <v>33</v>
      </c>
      <c r="AK5" s="42">
        <f>ROUND((0.3*AD5+0.4*AG5+0.3*AJ5),0)</f>
        <v>52</v>
      </c>
      <c r="AL5" s="19">
        <v>147</v>
      </c>
      <c r="AM5" s="19">
        <v>150</v>
      </c>
      <c r="AN5" s="20">
        <f>ROUND((AL5/AM5)*100,)</f>
        <v>98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117</v>
      </c>
      <c r="AT5" s="20">
        <f>ROUND((AR5/AS5)*100,0)</f>
        <v>100</v>
      </c>
      <c r="AU5" s="20">
        <f>ROUND((0.4*AN5+0.4*AQ5+0.2*AT5),0)</f>
        <v>99</v>
      </c>
      <c r="AV5" s="19">
        <v>149</v>
      </c>
      <c r="AW5" s="19">
        <v>150</v>
      </c>
      <c r="AX5" s="20">
        <f>ROUND((AV5/AW5)*100,0)</f>
        <v>99</v>
      </c>
      <c r="AY5" s="19">
        <v>144</v>
      </c>
      <c r="AZ5" s="19">
        <v>150</v>
      </c>
      <c r="BA5" s="20">
        <f>ROUND((AY5/AZ5)*100,0)</f>
        <v>96</v>
      </c>
      <c r="BB5" s="19">
        <v>150</v>
      </c>
      <c r="BC5" s="19">
        <v>150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2</v>
      </c>
      <c r="BR5" s="19">
        <v>2</v>
      </c>
      <c r="BS5" s="19">
        <v>1</v>
      </c>
      <c r="BT5" s="19">
        <v>2</v>
      </c>
      <c r="BU5" s="19">
        <v>3</v>
      </c>
      <c r="BV5" s="19">
        <v>1</v>
      </c>
      <c r="BW5" s="19">
        <v>3</v>
      </c>
      <c r="BX5" s="19">
        <v>4</v>
      </c>
      <c r="BY5" s="19">
        <v>1</v>
      </c>
      <c r="BZ5" s="19">
        <v>1</v>
      </c>
      <c r="CA5" s="19">
        <v>1</v>
      </c>
      <c r="CB5" s="18">
        <v>86</v>
      </c>
      <c r="CC5" s="19">
        <v>2</v>
      </c>
    </row>
    <row r="6" spans="1:81" ht="15.75" x14ac:dyDescent="0.25">
      <c r="A6" s="21">
        <v>267</v>
      </c>
      <c r="B6" s="34">
        <v>6630007775</v>
      </c>
      <c r="C6" s="39" t="s">
        <v>580</v>
      </c>
      <c r="D6" s="6" t="s">
        <v>301</v>
      </c>
      <c r="E6" s="6"/>
      <c r="F6" s="19">
        <v>11</v>
      </c>
      <c r="G6" s="19">
        <v>34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67</v>
      </c>
      <c r="O6" s="19">
        <v>69</v>
      </c>
      <c r="P6" s="19">
        <v>67</v>
      </c>
      <c r="Q6" s="19">
        <v>70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68</v>
      </c>
      <c r="X6" s="23">
        <v>74</v>
      </c>
      <c r="Y6" s="20">
        <f>ROUND(W6/X6*100,0)</f>
        <v>92</v>
      </c>
      <c r="Z6" s="42">
        <f>ROUND((V6+Y6)/2,0)</f>
        <v>96</v>
      </c>
      <c r="AA6" s="20">
        <f>ROUND((0.3*V6+0.4*Z6+0.3*Y6),0)</f>
        <v>96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1</v>
      </c>
      <c r="AG6" s="19">
        <f>IF(AF6&gt;5,100,AE6*AF6)</f>
        <v>20</v>
      </c>
      <c r="AH6" s="19">
        <v>0</v>
      </c>
      <c r="AI6" s="19">
        <v>2</v>
      </c>
      <c r="AJ6" s="20">
        <f>ROUND((AH6/AI6*100),0)</f>
        <v>0</v>
      </c>
      <c r="AK6" s="42">
        <f>ROUND((0.3*AD6+0.4*AG6+0.3*AJ6),0)</f>
        <v>26</v>
      </c>
      <c r="AL6" s="19">
        <v>73</v>
      </c>
      <c r="AM6" s="19">
        <v>74</v>
      </c>
      <c r="AN6" s="20">
        <f>ROUND((AL6/AM6)*100,)</f>
        <v>99</v>
      </c>
      <c r="AO6" s="19">
        <v>73</v>
      </c>
      <c r="AP6" s="19">
        <v>74</v>
      </c>
      <c r="AQ6" s="20">
        <f>ROUND((AO6/AP6)*100,0)</f>
        <v>99</v>
      </c>
      <c r="AR6" s="19">
        <v>63</v>
      </c>
      <c r="AS6" s="19">
        <v>64</v>
      </c>
      <c r="AT6" s="20">
        <f>ROUND((AR6/AS6)*100,0)</f>
        <v>98</v>
      </c>
      <c r="AU6" s="20">
        <f>ROUND((0.4*AN6+0.4*AQ6+0.2*AT6),0)</f>
        <v>99</v>
      </c>
      <c r="AV6" s="19">
        <v>74</v>
      </c>
      <c r="AW6" s="19">
        <v>74</v>
      </c>
      <c r="AX6" s="20">
        <f>ROUND((AV6/AW6)*100,0)</f>
        <v>100</v>
      </c>
      <c r="AY6" s="19">
        <v>71</v>
      </c>
      <c r="AZ6" s="19">
        <v>74</v>
      </c>
      <c r="BA6" s="20">
        <f>ROUND((AY6/AZ6)*100,0)</f>
        <v>96</v>
      </c>
      <c r="BB6" s="19">
        <v>73</v>
      </c>
      <c r="BC6" s="19">
        <v>74</v>
      </c>
      <c r="BD6" s="20">
        <f>ROUND((BB6/BC6)*100,0)</f>
        <v>99</v>
      </c>
      <c r="BE6" s="20">
        <f>ROUND((0.3*AX6+0.2*BA6+0.5*BD6),0)</f>
        <v>99</v>
      </c>
      <c r="BF6" s="20">
        <f>ROUND(((S6+AA6+AK6+AU6+BE6)/5),0)</f>
        <v>84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4</v>
      </c>
      <c r="BQ6" s="19">
        <v>1</v>
      </c>
      <c r="BR6" s="19">
        <v>2</v>
      </c>
      <c r="BS6" s="19">
        <v>3</v>
      </c>
      <c r="BT6" s="19">
        <v>1</v>
      </c>
      <c r="BU6" s="19">
        <v>3</v>
      </c>
      <c r="BV6" s="19">
        <v>2</v>
      </c>
      <c r="BW6" s="19">
        <v>1</v>
      </c>
      <c r="BX6" s="19">
        <v>3</v>
      </c>
      <c r="BY6" s="19">
        <v>3</v>
      </c>
      <c r="BZ6" s="19">
        <v>1</v>
      </c>
      <c r="CA6" s="19">
        <v>1</v>
      </c>
      <c r="CB6" s="18">
        <v>84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125</v>
      </c>
      <c r="B3" s="34">
        <v>6627012863</v>
      </c>
      <c r="C3" s="5" t="s">
        <v>581</v>
      </c>
      <c r="D3" s="5" t="s">
        <v>162</v>
      </c>
      <c r="E3" s="5"/>
      <c r="F3" s="19">
        <v>7</v>
      </c>
      <c r="G3" s="19">
        <v>34</v>
      </c>
      <c r="H3" s="22">
        <v>11</v>
      </c>
      <c r="I3" s="22">
        <v>38</v>
      </c>
      <c r="J3" s="22">
        <f>ROUND((0.5*(F3/H3+G3/I3)*100),0)</f>
        <v>77</v>
      </c>
      <c r="K3" s="19">
        <v>30</v>
      </c>
      <c r="L3" s="19">
        <v>4</v>
      </c>
      <c r="M3" s="19">
        <f>IF(L3&gt;3,100,K3*L3)</f>
        <v>100</v>
      </c>
      <c r="N3" s="19">
        <v>80</v>
      </c>
      <c r="O3" s="19">
        <v>64</v>
      </c>
      <c r="P3" s="19">
        <v>80</v>
      </c>
      <c r="Q3" s="19">
        <v>64</v>
      </c>
      <c r="R3" s="19">
        <f>ROUND((0.5*((N3/P3)+(O3/Q3))*100),0)</f>
        <v>100</v>
      </c>
      <c r="S3" s="19">
        <f>ROUND(((0.3*J3)+(0.3*M3)+(0.4*R3)),0)</f>
        <v>93</v>
      </c>
      <c r="T3" s="19">
        <v>20</v>
      </c>
      <c r="U3" s="19">
        <v>4</v>
      </c>
      <c r="V3" s="19">
        <f>IF(U3&gt;5,100,T3*U3)</f>
        <v>80</v>
      </c>
      <c r="W3" s="19">
        <v>80</v>
      </c>
      <c r="X3" s="23">
        <v>91</v>
      </c>
      <c r="Y3" s="20">
        <f>ROUND(W3/X3*100,0)</f>
        <v>88</v>
      </c>
      <c r="Z3" s="42">
        <f>ROUND((V3+Y3)/2,0)</f>
        <v>84</v>
      </c>
      <c r="AA3" s="20">
        <f>ROUND((0.3*V3+0.4*Z3+0.3*Y3),0)</f>
        <v>84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7</v>
      </c>
      <c r="AJ3" s="20">
        <f>ROUND((AH3/AI3*100),0)</f>
        <v>100</v>
      </c>
      <c r="AK3" s="42">
        <f>ROUND((0.3*AD3+0.4*AG3+0.3*AJ3),0)</f>
        <v>60</v>
      </c>
      <c r="AL3" s="19">
        <v>91</v>
      </c>
      <c r="AM3" s="19">
        <v>91</v>
      </c>
      <c r="AN3" s="20">
        <f>ROUND((AL3/AM3)*100,)</f>
        <v>100</v>
      </c>
      <c r="AO3" s="19">
        <v>91</v>
      </c>
      <c r="AP3" s="19">
        <v>91</v>
      </c>
      <c r="AQ3" s="20">
        <f>ROUND((AO3/AP3)*100,0)</f>
        <v>100</v>
      </c>
      <c r="AR3" s="19">
        <v>65</v>
      </c>
      <c r="AS3" s="19">
        <v>65</v>
      </c>
      <c r="AT3" s="20">
        <f>ROUND((AR3/AS3)*100,0)</f>
        <v>100</v>
      </c>
      <c r="AU3" s="20">
        <f>ROUND((0.4*AN3+0.4*AQ3+0.2*AT3),0)</f>
        <v>100</v>
      </c>
      <c r="AV3" s="19">
        <v>88</v>
      </c>
      <c r="AW3" s="19">
        <v>91</v>
      </c>
      <c r="AX3" s="20">
        <f>ROUND((AV3/AW3)*100,0)</f>
        <v>97</v>
      </c>
      <c r="AY3" s="19">
        <v>85</v>
      </c>
      <c r="AZ3" s="19">
        <v>91</v>
      </c>
      <c r="BA3" s="20">
        <f>ROUND((AY3/AZ3)*100,0)</f>
        <v>93</v>
      </c>
      <c r="BB3" s="19">
        <v>88</v>
      </c>
      <c r="BC3" s="19">
        <v>91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2</v>
      </c>
      <c r="BV3" s="19">
        <v>1</v>
      </c>
      <c r="BW3" s="19">
        <v>2</v>
      </c>
      <c r="BX3" s="19">
        <v>3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15.75" x14ac:dyDescent="0.25">
      <c r="A4" s="21">
        <v>127</v>
      </c>
      <c r="B4" s="34">
        <v>6627013521</v>
      </c>
      <c r="C4" s="5" t="s">
        <v>581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33</v>
      </c>
      <c r="O4" s="19">
        <v>31</v>
      </c>
      <c r="P4" s="19">
        <v>35</v>
      </c>
      <c r="Q4" s="19">
        <v>33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44</v>
      </c>
      <c r="X4" s="23">
        <v>56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54</v>
      </c>
      <c r="AL4" s="19">
        <v>51</v>
      </c>
      <c r="AM4" s="19">
        <v>56</v>
      </c>
      <c r="AN4" s="20">
        <f>ROUND((AL4/AM4)*100,)</f>
        <v>91</v>
      </c>
      <c r="AO4" s="19">
        <v>55</v>
      </c>
      <c r="AP4" s="19">
        <v>56</v>
      </c>
      <c r="AQ4" s="20">
        <f>ROUND((AO4/AP4)*100,0)</f>
        <v>98</v>
      </c>
      <c r="AR4" s="19">
        <v>36</v>
      </c>
      <c r="AS4" s="19">
        <v>37</v>
      </c>
      <c r="AT4" s="20">
        <f>ROUND((AR4/AS4)*100,0)</f>
        <v>97</v>
      </c>
      <c r="AU4" s="20">
        <f>ROUND((0.4*AN4+0.4*AQ4+0.2*AT4),0)</f>
        <v>95</v>
      </c>
      <c r="AV4" s="19">
        <v>54</v>
      </c>
      <c r="AW4" s="19">
        <v>56</v>
      </c>
      <c r="AX4" s="20">
        <f>ROUND((AV4/AW4)*100,0)</f>
        <v>96</v>
      </c>
      <c r="AY4" s="19">
        <v>52</v>
      </c>
      <c r="AZ4" s="19">
        <v>56</v>
      </c>
      <c r="BA4" s="20">
        <f>ROUND((AY4/AZ4)*100,0)</f>
        <v>93</v>
      </c>
      <c r="BB4" s="19">
        <v>52</v>
      </c>
      <c r="BC4" s="19">
        <v>56</v>
      </c>
      <c r="BD4" s="20">
        <f>ROUND((BB4/BC4)*100,0)</f>
        <v>93</v>
      </c>
      <c r="BE4" s="20">
        <f>ROUND((0.3*AX4+0.2*BA4+0.5*BD4),0)</f>
        <v>94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1</v>
      </c>
      <c r="BX4" s="19">
        <v>2</v>
      </c>
      <c r="BY4" s="19">
        <v>2</v>
      </c>
      <c r="BZ4" s="19">
        <v>3</v>
      </c>
      <c r="CA4" s="19">
        <v>3</v>
      </c>
      <c r="CB4" s="18">
        <v>86</v>
      </c>
      <c r="CC4" s="19">
        <v>2</v>
      </c>
    </row>
    <row r="5" spans="1:81" ht="15.75" x14ac:dyDescent="0.25">
      <c r="A5" s="21">
        <v>126</v>
      </c>
      <c r="B5" s="34">
        <v>6627012920</v>
      </c>
      <c r="C5" s="5" t="s">
        <v>581</v>
      </c>
      <c r="D5" s="5" t="s">
        <v>639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93</v>
      </c>
      <c r="P5" s="19">
        <v>112</v>
      </c>
      <c r="Q5" s="19">
        <v>97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116</v>
      </c>
      <c r="X5" s="23">
        <v>125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33</v>
      </c>
      <c r="AL5" s="19">
        <v>116</v>
      </c>
      <c r="AM5" s="19">
        <v>125</v>
      </c>
      <c r="AN5" s="20">
        <f>ROUND((AL5/AM5)*100,)</f>
        <v>93</v>
      </c>
      <c r="AO5" s="19">
        <v>122</v>
      </c>
      <c r="AP5" s="19">
        <v>125</v>
      </c>
      <c r="AQ5" s="20">
        <f>ROUND((AO5/AP5)*100,0)</f>
        <v>98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96</v>
      </c>
      <c r="AV5" s="19">
        <v>120</v>
      </c>
      <c r="AW5" s="19">
        <v>125</v>
      </c>
      <c r="AX5" s="20">
        <f>ROUND((AV5/AW5)*100,0)</f>
        <v>96</v>
      </c>
      <c r="AY5" s="19">
        <v>118</v>
      </c>
      <c r="AZ5" s="19">
        <v>125</v>
      </c>
      <c r="BA5" s="20">
        <f>ROUND((AY5/AZ5)*100,0)</f>
        <v>94</v>
      </c>
      <c r="BB5" s="19">
        <v>119</v>
      </c>
      <c r="BC5" s="19">
        <v>125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1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1</v>
      </c>
      <c r="BV5" s="19">
        <v>2</v>
      </c>
      <c r="BW5" s="19">
        <v>1</v>
      </c>
      <c r="BX5" s="19">
        <v>1</v>
      </c>
      <c r="BY5" s="19">
        <v>3</v>
      </c>
      <c r="BZ5" s="19">
        <v>2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273</v>
      </c>
      <c r="B3" s="34">
        <v>6609008720</v>
      </c>
      <c r="C3" s="5" t="s">
        <v>582</v>
      </c>
      <c r="D3" s="6" t="s">
        <v>307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318</v>
      </c>
      <c r="O3" s="19">
        <v>337</v>
      </c>
      <c r="P3" s="19">
        <v>328</v>
      </c>
      <c r="Q3" s="19">
        <v>354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375</v>
      </c>
      <c r="X3" s="23">
        <v>432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16</v>
      </c>
      <c r="AI3" s="19">
        <v>17</v>
      </c>
      <c r="AJ3" s="20">
        <f>ROUND((AH3/AI3*100),0)</f>
        <v>94</v>
      </c>
      <c r="AK3" s="42">
        <f>ROUND((0.3*AD3+0.4*AG3+0.3*AJ3),0)</f>
        <v>84</v>
      </c>
      <c r="AL3" s="19">
        <v>396</v>
      </c>
      <c r="AM3" s="19">
        <v>432</v>
      </c>
      <c r="AN3" s="20">
        <f>ROUND((AL3/AM3)*100,)</f>
        <v>92</v>
      </c>
      <c r="AO3" s="19">
        <v>428</v>
      </c>
      <c r="AP3" s="19">
        <v>432</v>
      </c>
      <c r="AQ3" s="20">
        <f>ROUND((AO3/AP3)*100,0)</f>
        <v>99</v>
      </c>
      <c r="AR3" s="19">
        <v>331</v>
      </c>
      <c r="AS3" s="19">
        <v>337</v>
      </c>
      <c r="AT3" s="20">
        <f>ROUND((AR3/AS3)*100,0)</f>
        <v>98</v>
      </c>
      <c r="AU3" s="20">
        <f>ROUND((0.4*AN3+0.4*AQ3+0.2*AT3),0)</f>
        <v>96</v>
      </c>
      <c r="AV3" s="19">
        <v>426</v>
      </c>
      <c r="AW3" s="19">
        <v>432</v>
      </c>
      <c r="AX3" s="20">
        <f>ROUND((AV3/AW3)*100,0)</f>
        <v>99</v>
      </c>
      <c r="AY3" s="19">
        <v>420</v>
      </c>
      <c r="AZ3" s="19">
        <v>432</v>
      </c>
      <c r="BA3" s="20">
        <f>ROUND((AY3/AZ3)*100,0)</f>
        <v>97</v>
      </c>
      <c r="BB3" s="19">
        <v>427</v>
      </c>
      <c r="BC3" s="19">
        <v>432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90" x14ac:dyDescent="0.25">
      <c r="A4" s="21">
        <v>272</v>
      </c>
      <c r="B4" s="34">
        <v>6609009804</v>
      </c>
      <c r="C4" s="5" t="s">
        <v>582</v>
      </c>
      <c r="D4" s="6" t="s">
        <v>306</v>
      </c>
      <c r="E4" s="6"/>
      <c r="F4" s="19">
        <v>7.5</v>
      </c>
      <c r="G4" s="19">
        <v>33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4</v>
      </c>
      <c r="M4" s="19">
        <f>IF(L4&gt;3,100,K4*L4)</f>
        <v>100</v>
      </c>
      <c r="N4" s="19">
        <v>51</v>
      </c>
      <c r="O4" s="19">
        <v>46</v>
      </c>
      <c r="P4" s="19">
        <v>53</v>
      </c>
      <c r="Q4" s="19">
        <v>49</v>
      </c>
      <c r="R4" s="19">
        <f>ROUND((0.5*((N4/P4)+(O4/Q4))*100),0)</f>
        <v>95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52</v>
      </c>
      <c r="X4" s="23">
        <v>59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8</v>
      </c>
      <c r="AI4" s="19">
        <v>9</v>
      </c>
      <c r="AJ4" s="20">
        <f>ROUND((AH4/AI4*100),0)</f>
        <v>89</v>
      </c>
      <c r="AK4" s="42">
        <f>ROUND((0.3*AD4+0.4*AG4+0.3*AJ4),0)</f>
        <v>55</v>
      </c>
      <c r="AL4" s="19">
        <v>43</v>
      </c>
      <c r="AM4" s="19">
        <v>59</v>
      </c>
      <c r="AN4" s="20">
        <f>ROUND((AL4/AM4)*100,)</f>
        <v>73</v>
      </c>
      <c r="AO4" s="19">
        <v>59</v>
      </c>
      <c r="AP4" s="19">
        <v>59</v>
      </c>
      <c r="AQ4" s="20">
        <f>ROUND((AO4/AP4)*100,0)</f>
        <v>100</v>
      </c>
      <c r="AR4" s="19">
        <v>49</v>
      </c>
      <c r="AS4" s="19">
        <v>51</v>
      </c>
      <c r="AT4" s="20">
        <f>ROUND((AR4/AS4)*100,0)</f>
        <v>96</v>
      </c>
      <c r="AU4" s="20">
        <f>ROUND((0.4*AN4+0.4*AQ4+0.2*AT4),0)</f>
        <v>88</v>
      </c>
      <c r="AV4" s="19">
        <v>54</v>
      </c>
      <c r="AW4" s="19">
        <v>59</v>
      </c>
      <c r="AX4" s="20">
        <f>ROUND((AV4/AW4)*100,0)</f>
        <v>92</v>
      </c>
      <c r="AY4" s="19">
        <v>55</v>
      </c>
      <c r="AZ4" s="19">
        <v>59</v>
      </c>
      <c r="BA4" s="20">
        <f>ROUND((AY4/AZ4)*100,0)</f>
        <v>93</v>
      </c>
      <c r="BB4" s="19">
        <v>57</v>
      </c>
      <c r="BC4" s="19">
        <v>59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85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3</v>
      </c>
      <c r="BO4" s="19">
        <v>3</v>
      </c>
      <c r="BP4" s="19">
        <v>3</v>
      </c>
      <c r="BQ4" s="19">
        <v>3</v>
      </c>
      <c r="BR4" s="19">
        <v>1</v>
      </c>
      <c r="BS4" s="19">
        <v>3</v>
      </c>
      <c r="BT4" s="19">
        <v>4</v>
      </c>
      <c r="BU4" s="19">
        <v>3</v>
      </c>
      <c r="BV4" s="19">
        <v>3</v>
      </c>
      <c r="BW4" s="19">
        <v>3</v>
      </c>
      <c r="BX4" s="19">
        <v>2</v>
      </c>
      <c r="BY4" s="19">
        <v>3</v>
      </c>
      <c r="BZ4" s="19">
        <v>4</v>
      </c>
      <c r="CA4" s="19">
        <v>3</v>
      </c>
      <c r="CB4" s="18">
        <v>85</v>
      </c>
      <c r="CC4" s="19">
        <v>2</v>
      </c>
    </row>
    <row r="5" spans="1:81" ht="45" x14ac:dyDescent="0.25">
      <c r="A5" s="21">
        <v>270</v>
      </c>
      <c r="B5" s="34">
        <v>6609009794</v>
      </c>
      <c r="C5" s="5" t="s">
        <v>582</v>
      </c>
      <c r="D5" s="6" t="s">
        <v>304</v>
      </c>
      <c r="E5" s="6"/>
      <c r="F5" s="19">
        <v>8</v>
      </c>
      <c r="G5" s="19">
        <v>33</v>
      </c>
      <c r="H5" s="22">
        <v>9</v>
      </c>
      <c r="I5" s="22">
        <v>36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146</v>
      </c>
      <c r="O5" s="19">
        <v>121</v>
      </c>
      <c r="P5" s="19">
        <v>148</v>
      </c>
      <c r="Q5" s="19">
        <v>129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177</v>
      </c>
      <c r="X5" s="23">
        <v>195</v>
      </c>
      <c r="Y5" s="20">
        <f>ROUND(W5/X5*100,0)</f>
        <v>91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4</v>
      </c>
      <c r="AJ5" s="20">
        <f>ROUND((AH5/AI5*100),0)</f>
        <v>50</v>
      </c>
      <c r="AK5" s="42">
        <f>ROUND((0.3*AD5+0.4*AG5+0.3*AJ5),0)</f>
        <v>31</v>
      </c>
      <c r="AL5" s="19">
        <v>187</v>
      </c>
      <c r="AM5" s="19">
        <v>195</v>
      </c>
      <c r="AN5" s="20">
        <f>ROUND((AL5/AM5)*100,)</f>
        <v>96</v>
      </c>
      <c r="AO5" s="19">
        <v>195</v>
      </c>
      <c r="AP5" s="19">
        <v>195</v>
      </c>
      <c r="AQ5" s="20">
        <f>ROUND((AO5/AP5)*100,0)</f>
        <v>100</v>
      </c>
      <c r="AR5" s="19">
        <v>125</v>
      </c>
      <c r="AS5" s="19">
        <v>126</v>
      </c>
      <c r="AT5" s="20">
        <f>ROUND((AR5/AS5)*100,0)</f>
        <v>99</v>
      </c>
      <c r="AU5" s="20">
        <f>ROUND((0.4*AN5+0.4*AQ5+0.2*AT5),0)</f>
        <v>98</v>
      </c>
      <c r="AV5" s="19">
        <v>188</v>
      </c>
      <c r="AW5" s="19">
        <v>195</v>
      </c>
      <c r="AX5" s="20">
        <f>ROUND((AV5/AW5)*100,0)</f>
        <v>96</v>
      </c>
      <c r="AY5" s="19">
        <v>195</v>
      </c>
      <c r="AZ5" s="19">
        <v>195</v>
      </c>
      <c r="BA5" s="20">
        <f>ROUND((AY5/AZ5)*100,0)</f>
        <v>100</v>
      </c>
      <c r="BB5" s="19">
        <v>194</v>
      </c>
      <c r="BC5" s="19">
        <v>195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4</v>
      </c>
      <c r="BO5" s="19">
        <v>3</v>
      </c>
      <c r="BP5" s="19">
        <v>5</v>
      </c>
      <c r="BQ5" s="19">
        <v>1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2</v>
      </c>
      <c r="BX5" s="19">
        <v>1</v>
      </c>
      <c r="BY5" s="19">
        <v>5</v>
      </c>
      <c r="BZ5" s="19">
        <v>1</v>
      </c>
      <c r="CA5" s="19">
        <v>2</v>
      </c>
      <c r="CB5" s="18">
        <v>84</v>
      </c>
      <c r="CC5" s="19">
        <v>3</v>
      </c>
    </row>
    <row r="6" spans="1:81" ht="45" x14ac:dyDescent="0.25">
      <c r="A6" s="21">
        <v>271</v>
      </c>
      <c r="B6" s="34">
        <v>6609009970</v>
      </c>
      <c r="C6" s="5" t="s">
        <v>582</v>
      </c>
      <c r="D6" s="6" t="s">
        <v>305</v>
      </c>
      <c r="E6" s="6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80</v>
      </c>
      <c r="O6" s="19">
        <v>87</v>
      </c>
      <c r="P6" s="19">
        <v>84</v>
      </c>
      <c r="Q6" s="19">
        <v>90</v>
      </c>
      <c r="R6" s="19">
        <f>ROUND((0.5*((N6/P6)+(O6/Q6))*100),0)</f>
        <v>96</v>
      </c>
      <c r="S6" s="19">
        <f>ROUND(((0.3*J6)+(0.3*M6)+(0.4*R6)),0)</f>
        <v>95</v>
      </c>
      <c r="T6" s="19">
        <v>20</v>
      </c>
      <c r="U6" s="19">
        <v>5</v>
      </c>
      <c r="V6" s="19">
        <f>IF(U6&gt;5,100,T6*U6)</f>
        <v>100</v>
      </c>
      <c r="W6" s="19">
        <v>84</v>
      </c>
      <c r="X6" s="23">
        <v>98</v>
      </c>
      <c r="Y6" s="20">
        <f>ROUND(W6/X6*100,0)</f>
        <v>86</v>
      </c>
      <c r="Z6" s="42">
        <f>ROUND((V6+Y6)/2,0)</f>
        <v>93</v>
      </c>
      <c r="AA6" s="20">
        <f>ROUND((0.3*V6+0.4*Z6+0.3*Y6),0)</f>
        <v>93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6</v>
      </c>
      <c r="AJ6" s="20">
        <f>ROUND((AH6/AI6*100),0)</f>
        <v>83</v>
      </c>
      <c r="AK6" s="42">
        <f>ROUND((0.3*AD6+0.4*AG6+0.3*AJ6),0)</f>
        <v>59</v>
      </c>
      <c r="AL6" s="19">
        <v>43</v>
      </c>
      <c r="AM6" s="19">
        <v>98</v>
      </c>
      <c r="AN6" s="20">
        <f>ROUND((AL6/AM6)*100,)</f>
        <v>44</v>
      </c>
      <c r="AO6" s="19">
        <v>95</v>
      </c>
      <c r="AP6" s="19">
        <v>98</v>
      </c>
      <c r="AQ6" s="20">
        <f>ROUND((AO6/AP6)*100,0)</f>
        <v>97</v>
      </c>
      <c r="AR6" s="19">
        <v>72</v>
      </c>
      <c r="AS6" s="19">
        <v>76</v>
      </c>
      <c r="AT6" s="20">
        <f>ROUND((AR6/AS6)*100,0)</f>
        <v>95</v>
      </c>
      <c r="AU6" s="20">
        <f>ROUND((0.4*AN6+0.4*AQ6+0.2*AT6),0)</f>
        <v>75</v>
      </c>
      <c r="AV6" s="19">
        <v>83</v>
      </c>
      <c r="AW6" s="19">
        <v>98</v>
      </c>
      <c r="AX6" s="20">
        <f>ROUND((AV6/AW6)*100,0)</f>
        <v>85</v>
      </c>
      <c r="AY6" s="19">
        <v>90</v>
      </c>
      <c r="AZ6" s="19">
        <v>98</v>
      </c>
      <c r="BA6" s="20">
        <f>ROUND((AY6/AZ6)*100,0)</f>
        <v>92</v>
      </c>
      <c r="BB6" s="19">
        <v>96</v>
      </c>
      <c r="BC6" s="19">
        <v>98</v>
      </c>
      <c r="BD6" s="20">
        <f>ROUND((BB6/BC6)*100,0)</f>
        <v>98</v>
      </c>
      <c r="BE6" s="20">
        <f>ROUND((0.3*AX6+0.2*BA6+0.5*BD6),0)</f>
        <v>93</v>
      </c>
      <c r="BF6" s="20">
        <f>ROUND(((S6+AA6+AK6+AU6+BE6)/5),0)</f>
        <v>83</v>
      </c>
      <c r="BG6" s="24"/>
      <c r="BH6" s="19">
        <v>2</v>
      </c>
      <c r="BI6" s="19">
        <v>1</v>
      </c>
      <c r="BJ6" s="19">
        <v>1</v>
      </c>
      <c r="BK6" s="19">
        <v>1</v>
      </c>
      <c r="BL6" s="19">
        <v>3</v>
      </c>
      <c r="BM6" s="19">
        <v>4</v>
      </c>
      <c r="BN6" s="19">
        <v>2</v>
      </c>
      <c r="BO6" s="19">
        <v>3</v>
      </c>
      <c r="BP6" s="19">
        <v>4</v>
      </c>
      <c r="BQ6" s="19">
        <v>4</v>
      </c>
      <c r="BR6" s="19">
        <v>3</v>
      </c>
      <c r="BS6" s="19">
        <v>4</v>
      </c>
      <c r="BT6" s="19">
        <v>5</v>
      </c>
      <c r="BU6" s="19">
        <v>4</v>
      </c>
      <c r="BV6" s="19">
        <v>2</v>
      </c>
      <c r="BW6" s="19">
        <v>2</v>
      </c>
      <c r="BX6" s="19">
        <v>3</v>
      </c>
      <c r="BY6" s="19">
        <v>2</v>
      </c>
      <c r="BZ6" s="19">
        <v>5</v>
      </c>
      <c r="CA6" s="19">
        <v>4</v>
      </c>
      <c r="CB6" s="18">
        <v>83</v>
      </c>
      <c r="CC6" s="19">
        <v>4</v>
      </c>
    </row>
    <row r="7" spans="1:81" ht="30" x14ac:dyDescent="0.25">
      <c r="A7" s="21">
        <v>274</v>
      </c>
      <c r="B7" s="34">
        <v>6609008737</v>
      </c>
      <c r="C7" s="5" t="s">
        <v>582</v>
      </c>
      <c r="D7" s="6" t="s">
        <v>308</v>
      </c>
      <c r="E7" s="6"/>
      <c r="F7" s="19">
        <v>8.5</v>
      </c>
      <c r="G7" s="19">
        <v>34</v>
      </c>
      <c r="H7" s="22">
        <v>11</v>
      </c>
      <c r="I7" s="22">
        <v>38</v>
      </c>
      <c r="J7" s="22">
        <f>ROUND((0.5*(F7/H7+G7/I7)*100),0)</f>
        <v>83</v>
      </c>
      <c r="K7" s="19">
        <v>30</v>
      </c>
      <c r="L7" s="19">
        <v>4</v>
      </c>
      <c r="M7" s="19">
        <f>IF(L7&gt;3,100,K7*L7)</f>
        <v>100</v>
      </c>
      <c r="N7" s="19">
        <v>180</v>
      </c>
      <c r="O7" s="19">
        <v>199</v>
      </c>
      <c r="P7" s="19">
        <v>204</v>
      </c>
      <c r="Q7" s="19">
        <v>228</v>
      </c>
      <c r="R7" s="19">
        <f>ROUND((0.5*((N7/P7)+(O7/Q7))*100),0)</f>
        <v>88</v>
      </c>
      <c r="S7" s="19">
        <f>ROUND(((0.3*J7)+(0.3*M7)+(0.4*R7)),0)</f>
        <v>90</v>
      </c>
      <c r="T7" s="19">
        <v>20</v>
      </c>
      <c r="U7" s="19">
        <v>4</v>
      </c>
      <c r="V7" s="19">
        <f>IF(U7&gt;5,100,T7*U7)</f>
        <v>80</v>
      </c>
      <c r="W7" s="19">
        <v>166</v>
      </c>
      <c r="X7" s="23">
        <v>282</v>
      </c>
      <c r="Y7" s="20">
        <f>ROUND(W7/X7*100,0)</f>
        <v>59</v>
      </c>
      <c r="Z7" s="42">
        <f>ROUND((V7+Y7)/2,0)</f>
        <v>70</v>
      </c>
      <c r="AA7" s="20">
        <f>ROUND((0.3*V7+0.4*Z7+0.3*Y7),0)</f>
        <v>70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3</v>
      </c>
      <c r="AI7" s="19">
        <v>3</v>
      </c>
      <c r="AJ7" s="20">
        <f>ROUND((AH7/AI7*100),0)</f>
        <v>100</v>
      </c>
      <c r="AK7" s="42">
        <f>ROUND((0.3*AD7+0.4*AG7+0.3*AJ7),0)</f>
        <v>54</v>
      </c>
      <c r="AL7" s="19">
        <v>260</v>
      </c>
      <c r="AM7" s="19">
        <v>282</v>
      </c>
      <c r="AN7" s="20">
        <f>ROUND((AL7/AM7)*100,)</f>
        <v>92</v>
      </c>
      <c r="AO7" s="19">
        <v>271</v>
      </c>
      <c r="AP7" s="19">
        <v>282</v>
      </c>
      <c r="AQ7" s="20">
        <f>ROUND((AO7/AP7)*100,0)</f>
        <v>96</v>
      </c>
      <c r="AR7" s="19">
        <v>159</v>
      </c>
      <c r="AS7" s="19">
        <v>165</v>
      </c>
      <c r="AT7" s="20">
        <f>ROUND((AR7/AS7)*100,0)</f>
        <v>96</v>
      </c>
      <c r="AU7" s="20">
        <f>ROUND((0.4*AN7+0.4*AQ7+0.2*AT7),0)</f>
        <v>94</v>
      </c>
      <c r="AV7" s="19">
        <v>268</v>
      </c>
      <c r="AW7" s="19">
        <v>282</v>
      </c>
      <c r="AX7" s="20">
        <f>ROUND((AV7/AW7)*100,0)</f>
        <v>95</v>
      </c>
      <c r="AY7" s="19">
        <v>257</v>
      </c>
      <c r="AZ7" s="19">
        <v>282</v>
      </c>
      <c r="BA7" s="20">
        <f>ROUND((AY7/AZ7)*100,0)</f>
        <v>91</v>
      </c>
      <c r="BB7" s="19">
        <v>262</v>
      </c>
      <c r="BC7" s="19">
        <v>282</v>
      </c>
      <c r="BD7" s="20">
        <f>ROUND((BB7/BC7)*100,0)</f>
        <v>93</v>
      </c>
      <c r="BE7" s="20">
        <f>ROUND((0.3*AX7+0.2*BA7+0.5*BD7),0)</f>
        <v>93</v>
      </c>
      <c r="BF7" s="20">
        <f>ROUND(((S7+AA7+AK7+AU7+BE7)/5),0)</f>
        <v>80</v>
      </c>
      <c r="BG7" s="24"/>
      <c r="BH7" s="19">
        <v>4</v>
      </c>
      <c r="BI7" s="19">
        <v>1</v>
      </c>
      <c r="BJ7" s="19">
        <v>3</v>
      </c>
      <c r="BK7" s="19">
        <v>2</v>
      </c>
      <c r="BL7" s="19">
        <v>4</v>
      </c>
      <c r="BM7" s="19">
        <v>5</v>
      </c>
      <c r="BN7" s="19">
        <v>4</v>
      </c>
      <c r="BO7" s="19">
        <v>2</v>
      </c>
      <c r="BP7" s="19">
        <v>1</v>
      </c>
      <c r="BQ7" s="19">
        <v>2</v>
      </c>
      <c r="BR7" s="19">
        <v>4</v>
      </c>
      <c r="BS7" s="19">
        <v>3</v>
      </c>
      <c r="BT7" s="19">
        <v>3</v>
      </c>
      <c r="BU7" s="19">
        <v>5</v>
      </c>
      <c r="BV7" s="19">
        <v>4</v>
      </c>
      <c r="BW7" s="19">
        <v>4</v>
      </c>
      <c r="BX7" s="19">
        <v>4</v>
      </c>
      <c r="BY7" s="19">
        <v>4</v>
      </c>
      <c r="BZ7" s="19">
        <v>3</v>
      </c>
      <c r="CA7" s="19">
        <v>4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351</v>
      </c>
      <c r="B3" s="34">
        <v>6617027035</v>
      </c>
      <c r="C3" s="6" t="s">
        <v>583</v>
      </c>
      <c r="D3" s="6" t="s">
        <v>379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47</v>
      </c>
      <c r="P3" s="19">
        <v>48</v>
      </c>
      <c r="Q3" s="19">
        <v>48</v>
      </c>
      <c r="R3" s="19">
        <f>ROUND((0.5*((N3/P3)+(O3/Q3))*100),0)</f>
        <v>99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60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74</v>
      </c>
      <c r="AL3" s="19">
        <v>29</v>
      </c>
      <c r="AM3" s="19">
        <v>60</v>
      </c>
      <c r="AN3" s="20">
        <f>ROUND((AL3/AM3)*100,)</f>
        <v>48</v>
      </c>
      <c r="AO3" s="19">
        <v>60</v>
      </c>
      <c r="AP3" s="19">
        <v>60</v>
      </c>
      <c r="AQ3" s="20">
        <f>ROUND((AO3/AP3)*100,0)</f>
        <v>100</v>
      </c>
      <c r="AR3" s="19">
        <v>43</v>
      </c>
      <c r="AS3" s="19">
        <v>43</v>
      </c>
      <c r="AT3" s="20">
        <f>ROUND((AR3/AS3)*100,0)</f>
        <v>100</v>
      </c>
      <c r="AU3" s="20">
        <f>ROUND((0.4*AN3+0.4*AQ3+0.2*AT3),0)</f>
        <v>79</v>
      </c>
      <c r="AV3" s="19">
        <v>52</v>
      </c>
      <c r="AW3" s="19">
        <v>60</v>
      </c>
      <c r="AX3" s="20">
        <f>ROUND((AV3/AW3)*100,0)</f>
        <v>87</v>
      </c>
      <c r="AY3" s="19">
        <v>55</v>
      </c>
      <c r="AZ3" s="19">
        <v>60</v>
      </c>
      <c r="BA3" s="20">
        <f>ROUND((AY3/AZ3)*100,0)</f>
        <v>92</v>
      </c>
      <c r="BB3" s="19">
        <v>59</v>
      </c>
      <c r="BC3" s="19">
        <v>60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4</v>
      </c>
      <c r="BR3" s="19">
        <v>1</v>
      </c>
      <c r="BS3" s="19">
        <v>1</v>
      </c>
      <c r="BT3" s="19">
        <v>3</v>
      </c>
      <c r="BU3" s="19">
        <v>4</v>
      </c>
      <c r="BV3" s="19">
        <v>3</v>
      </c>
      <c r="BW3" s="19">
        <v>2</v>
      </c>
      <c r="BX3" s="19">
        <v>2</v>
      </c>
      <c r="BY3" s="19">
        <v>1</v>
      </c>
      <c r="BZ3" s="19">
        <v>4</v>
      </c>
      <c r="CA3" s="19">
        <v>3</v>
      </c>
      <c r="CB3" s="18">
        <v>88</v>
      </c>
      <c r="CC3" s="19">
        <v>1</v>
      </c>
    </row>
    <row r="4" spans="1:81" ht="15.75" x14ac:dyDescent="0.25">
      <c r="A4" s="21">
        <v>353</v>
      </c>
      <c r="B4" s="34">
        <v>6614004992</v>
      </c>
      <c r="C4" s="5" t="s">
        <v>583</v>
      </c>
      <c r="D4" s="6" t="s">
        <v>238</v>
      </c>
      <c r="E4" s="6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130</v>
      </c>
      <c r="O4" s="19">
        <v>131</v>
      </c>
      <c r="P4" s="19">
        <v>130</v>
      </c>
      <c r="Q4" s="19">
        <v>132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141</v>
      </c>
      <c r="X4" s="23">
        <v>156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54</v>
      </c>
      <c r="AL4" s="19">
        <v>123</v>
      </c>
      <c r="AM4" s="19">
        <v>156</v>
      </c>
      <c r="AN4" s="20">
        <f>ROUND((AL4/AM4)*100,)</f>
        <v>79</v>
      </c>
      <c r="AO4" s="19">
        <v>154</v>
      </c>
      <c r="AP4" s="19">
        <v>156</v>
      </c>
      <c r="AQ4" s="20">
        <f>ROUND((AO4/AP4)*100,0)</f>
        <v>99</v>
      </c>
      <c r="AR4" s="19">
        <v>131</v>
      </c>
      <c r="AS4" s="19">
        <v>131</v>
      </c>
      <c r="AT4" s="20">
        <f>ROUND((AR4/AS4)*100,0)</f>
        <v>100</v>
      </c>
      <c r="AU4" s="20">
        <f>ROUND((0.4*AN4+0.4*AQ4+0.2*AT4),0)</f>
        <v>91</v>
      </c>
      <c r="AV4" s="19">
        <v>148</v>
      </c>
      <c r="AW4" s="19">
        <v>156</v>
      </c>
      <c r="AX4" s="20">
        <f>ROUND((AV4/AW4)*100,0)</f>
        <v>95</v>
      </c>
      <c r="AY4" s="19">
        <v>151</v>
      </c>
      <c r="AZ4" s="19">
        <v>156</v>
      </c>
      <c r="BA4" s="20">
        <f>ROUND((AY4/AZ4)*100,0)</f>
        <v>97</v>
      </c>
      <c r="BB4" s="19">
        <v>156</v>
      </c>
      <c r="BC4" s="19">
        <v>156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2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2</v>
      </c>
      <c r="CA4" s="19">
        <v>2</v>
      </c>
      <c r="CB4" s="18">
        <v>87</v>
      </c>
      <c r="CC4" s="19">
        <v>2</v>
      </c>
    </row>
    <row r="5" spans="1:81" ht="15.75" x14ac:dyDescent="0.25">
      <c r="A5" s="21">
        <v>352</v>
      </c>
      <c r="B5" s="34">
        <v>6614004167</v>
      </c>
      <c r="C5" s="6" t="s">
        <v>583</v>
      </c>
      <c r="D5" s="5" t="s">
        <v>640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77</v>
      </c>
      <c r="O5" s="19">
        <v>71</v>
      </c>
      <c r="P5" s="19">
        <v>78</v>
      </c>
      <c r="Q5" s="19">
        <v>72</v>
      </c>
      <c r="R5" s="19">
        <f>ROUND((0.5*((N5/P5)+(O5/Q5))*100),0)</f>
        <v>99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68</v>
      </c>
      <c r="X5" s="23">
        <v>84</v>
      </c>
      <c r="Y5" s="20">
        <f>ROUND(W5/X5*100,0)</f>
        <v>81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47</v>
      </c>
      <c r="AL5" s="19">
        <v>82</v>
      </c>
      <c r="AM5" s="19">
        <v>84</v>
      </c>
      <c r="AN5" s="20">
        <f>ROUND((AL5/AM5)*100,)</f>
        <v>98</v>
      </c>
      <c r="AO5" s="19">
        <v>82</v>
      </c>
      <c r="AP5" s="19">
        <v>84</v>
      </c>
      <c r="AQ5" s="20">
        <f>ROUND((AO5/AP5)*100,0)</f>
        <v>98</v>
      </c>
      <c r="AR5" s="19">
        <v>67</v>
      </c>
      <c r="AS5" s="19">
        <v>68</v>
      </c>
      <c r="AT5" s="20">
        <f>ROUND((AR5/AS5)*100,0)</f>
        <v>99</v>
      </c>
      <c r="AU5" s="20">
        <f>ROUND((0.4*AN5+0.4*AQ5+0.2*AT5),0)</f>
        <v>98</v>
      </c>
      <c r="AV5" s="19">
        <v>82</v>
      </c>
      <c r="AW5" s="19">
        <v>84</v>
      </c>
      <c r="AX5" s="20">
        <f>ROUND((AV5/AW5)*100,0)</f>
        <v>98</v>
      </c>
      <c r="AY5" s="19">
        <v>82</v>
      </c>
      <c r="AZ5" s="19">
        <v>84</v>
      </c>
      <c r="BA5" s="20">
        <f>ROUND((AY5/AZ5)*100,0)</f>
        <v>98</v>
      </c>
      <c r="BB5" s="19">
        <v>83</v>
      </c>
      <c r="BC5" s="19">
        <v>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3</v>
      </c>
      <c r="BM5" s="19">
        <v>4</v>
      </c>
      <c r="BN5" s="19">
        <v>2</v>
      </c>
      <c r="BO5" s="19">
        <v>2</v>
      </c>
      <c r="BP5" s="19">
        <v>3</v>
      </c>
      <c r="BQ5" s="19">
        <v>1</v>
      </c>
      <c r="BR5" s="19">
        <v>3</v>
      </c>
      <c r="BS5" s="19">
        <v>2</v>
      </c>
      <c r="BT5" s="19">
        <v>1</v>
      </c>
      <c r="BU5" s="19">
        <v>1</v>
      </c>
      <c r="BV5" s="19">
        <v>2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86</v>
      </c>
      <c r="CC5" s="19">
        <v>3</v>
      </c>
    </row>
    <row r="6" spans="1:81" ht="15.75" x14ac:dyDescent="0.25">
      <c r="A6" s="21">
        <v>350</v>
      </c>
      <c r="B6" s="34">
        <v>6614005107</v>
      </c>
      <c r="C6" s="5" t="s">
        <v>583</v>
      </c>
      <c r="D6" s="5" t="s">
        <v>378</v>
      </c>
      <c r="E6" s="5"/>
      <c r="F6" s="19">
        <v>0</v>
      </c>
      <c r="G6" s="19">
        <v>37</v>
      </c>
      <c r="H6" s="22">
        <v>11</v>
      </c>
      <c r="I6" s="22">
        <v>38</v>
      </c>
      <c r="J6" s="22">
        <f>ROUND((0.5*(F6/H6+G6/I6)*100),0)</f>
        <v>49</v>
      </c>
      <c r="K6" s="19">
        <v>30</v>
      </c>
      <c r="L6" s="19">
        <v>4</v>
      </c>
      <c r="M6" s="19">
        <f>IF(L6&gt;3,100,K6*L6)</f>
        <v>100</v>
      </c>
      <c r="N6" s="19">
        <v>229</v>
      </c>
      <c r="O6" s="19">
        <v>188</v>
      </c>
      <c r="P6" s="19">
        <v>242</v>
      </c>
      <c r="Q6" s="19">
        <v>196</v>
      </c>
      <c r="R6" s="19">
        <f>ROUND((0.5*((N6/P6)+(O6/Q6))*100),0)</f>
        <v>95</v>
      </c>
      <c r="S6" s="19">
        <f>ROUND(((0.3*J6)+(0.3*M6)+(0.4*R6)),0)</f>
        <v>83</v>
      </c>
      <c r="T6" s="19">
        <v>20</v>
      </c>
      <c r="U6" s="19">
        <v>0</v>
      </c>
      <c r="V6" s="19">
        <f>IF(U6&gt;5,100,T6*U6)</f>
        <v>0</v>
      </c>
      <c r="W6" s="19">
        <v>246</v>
      </c>
      <c r="X6" s="23">
        <v>290</v>
      </c>
      <c r="Y6" s="20">
        <f>ROUND(W6/X6*100,0)</f>
        <v>85</v>
      </c>
      <c r="Z6" s="42">
        <f>ROUND((V6+Y6)/2,0)</f>
        <v>43</v>
      </c>
      <c r="AA6" s="20">
        <f>ROUND((0.3*V6+0.4*Z6+0.3*Y6),0)</f>
        <v>43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23</v>
      </c>
      <c r="AI6" s="19">
        <v>26</v>
      </c>
      <c r="AJ6" s="20">
        <f>ROUND((AH6/AI6*100),0)</f>
        <v>88</v>
      </c>
      <c r="AK6" s="42">
        <f>ROUND((0.3*AD6+0.4*AG6+0.3*AJ6),0)</f>
        <v>26</v>
      </c>
      <c r="AL6" s="19">
        <v>158</v>
      </c>
      <c r="AM6" s="19">
        <v>290</v>
      </c>
      <c r="AN6" s="20">
        <f>ROUND((AL6/AM6)*100,)</f>
        <v>54</v>
      </c>
      <c r="AO6" s="19">
        <v>287</v>
      </c>
      <c r="AP6" s="19">
        <v>290</v>
      </c>
      <c r="AQ6" s="20">
        <f>ROUND((AO6/AP6)*100,0)</f>
        <v>99</v>
      </c>
      <c r="AR6" s="19">
        <v>194</v>
      </c>
      <c r="AS6" s="19">
        <v>197</v>
      </c>
      <c r="AT6" s="20">
        <f>ROUND((AR6/AS6)*100,0)</f>
        <v>98</v>
      </c>
      <c r="AU6" s="20">
        <f>ROUND((0.4*AN6+0.4*AQ6+0.2*AT6),0)</f>
        <v>81</v>
      </c>
      <c r="AV6" s="19">
        <v>232</v>
      </c>
      <c r="AW6" s="19">
        <v>290</v>
      </c>
      <c r="AX6" s="20">
        <f>ROUND((AV6/AW6)*100,0)</f>
        <v>80</v>
      </c>
      <c r="AY6" s="19">
        <v>277</v>
      </c>
      <c r="AZ6" s="19">
        <v>290</v>
      </c>
      <c r="BA6" s="20">
        <f>ROUND((AY6/AZ6)*100,0)</f>
        <v>96</v>
      </c>
      <c r="BB6" s="19">
        <v>281</v>
      </c>
      <c r="BC6" s="19">
        <v>290</v>
      </c>
      <c r="BD6" s="20">
        <f>ROUND((BB6/BC6)*100,0)</f>
        <v>97</v>
      </c>
      <c r="BE6" s="20">
        <f>ROUND((0.3*AX6+0.2*BA6+0.5*BD6),0)</f>
        <v>92</v>
      </c>
      <c r="BF6" s="20">
        <f>ROUND(((S6+AA6+AK6+AU6+BE6)/5),0)</f>
        <v>65</v>
      </c>
      <c r="BG6" s="24"/>
      <c r="BH6" s="19">
        <v>4</v>
      </c>
      <c r="BI6" s="19">
        <v>1</v>
      </c>
      <c r="BJ6" s="19">
        <v>3</v>
      </c>
      <c r="BK6" s="19">
        <v>2</v>
      </c>
      <c r="BL6" s="19">
        <v>4</v>
      </c>
      <c r="BM6" s="19">
        <v>3</v>
      </c>
      <c r="BN6" s="19">
        <v>2</v>
      </c>
      <c r="BO6" s="19">
        <v>3</v>
      </c>
      <c r="BP6" s="19">
        <v>2</v>
      </c>
      <c r="BQ6" s="19">
        <v>3</v>
      </c>
      <c r="BR6" s="19">
        <v>2</v>
      </c>
      <c r="BS6" s="19">
        <v>3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4</v>
      </c>
      <c r="BZ6" s="19">
        <v>3</v>
      </c>
      <c r="CA6" s="19">
        <v>4</v>
      </c>
      <c r="CB6" s="18">
        <v>65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CC9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5" x14ac:dyDescent="0.25">
      <c r="A3" s="21">
        <v>302</v>
      </c>
      <c r="B3" s="34">
        <v>6617003370</v>
      </c>
      <c r="C3" s="39" t="s">
        <v>584</v>
      </c>
      <c r="D3" s="6" t="s">
        <v>336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 t="shared" ref="J3:J9" si="1">ROUND((0.5*(F3/H3+G3/I3)*100),0)</f>
        <v>95</v>
      </c>
      <c r="K3" s="19">
        <v>30</v>
      </c>
      <c r="L3" s="19">
        <v>4</v>
      </c>
      <c r="M3" s="19">
        <f t="shared" ref="M3:M9" si="2">IF(L3&gt;3,100,K3*L3)</f>
        <v>100</v>
      </c>
      <c r="N3" s="19">
        <v>87</v>
      </c>
      <c r="O3" s="19">
        <v>80</v>
      </c>
      <c r="P3" s="19">
        <v>87</v>
      </c>
      <c r="Q3" s="19">
        <v>81</v>
      </c>
      <c r="R3" s="19">
        <f t="shared" ref="R3:R9" si="3">ROUND((0.5*((N3/P3)+(O3/Q3))*100),0)</f>
        <v>99</v>
      </c>
      <c r="S3" s="19">
        <f t="shared" ref="S3:S9" si="4">ROUND(((0.3*J3)+(0.3*M3)+(0.4*R3)),0)</f>
        <v>98</v>
      </c>
      <c r="T3" s="19">
        <v>20</v>
      </c>
      <c r="U3" s="19">
        <v>5</v>
      </c>
      <c r="V3" s="19">
        <f t="shared" ref="V3:V9" si="5">IF(U3&gt;5,100,T3*U3)</f>
        <v>100</v>
      </c>
      <c r="W3" s="19">
        <v>91</v>
      </c>
      <c r="X3" s="23">
        <v>91</v>
      </c>
      <c r="Y3" s="20">
        <f t="shared" ref="Y3:Y9" si="6">ROUND(W3/X3*100,0)</f>
        <v>100</v>
      </c>
      <c r="Z3" s="42">
        <f t="shared" ref="Z3:Z9" si="7">ROUND((V3+Y3)/2,0)</f>
        <v>100</v>
      </c>
      <c r="AA3" s="20">
        <f t="shared" ref="AA3:AA9" si="8">ROUND((0.3*V3+0.4*Z3+0.3*Y3),0)</f>
        <v>100</v>
      </c>
      <c r="AB3" s="19">
        <v>20</v>
      </c>
      <c r="AC3" s="19">
        <v>0</v>
      </c>
      <c r="AD3" s="19">
        <f t="shared" ref="AD3:AD9" si="9">IF(AC3&gt;5,100,AB3*AC3)</f>
        <v>0</v>
      </c>
      <c r="AE3" s="19">
        <v>20</v>
      </c>
      <c r="AF3" s="19">
        <v>3</v>
      </c>
      <c r="AG3" s="19">
        <f t="shared" ref="AG3:AG9" si="10">IF(AF3&gt;5,100,AE3*AF3)</f>
        <v>60</v>
      </c>
      <c r="AH3" s="19">
        <v>26</v>
      </c>
      <c r="AI3" s="19">
        <v>26</v>
      </c>
      <c r="AJ3" s="20">
        <f t="shared" ref="AJ3:AJ9" si="11">ROUND((AH3/AI3*100),0)</f>
        <v>100</v>
      </c>
      <c r="AK3" s="42">
        <f t="shared" ref="AK3:AK9" si="12">ROUND((0.3*AD3+0.4*AG3+0.3*AJ3),0)</f>
        <v>54</v>
      </c>
      <c r="AL3" s="19">
        <v>64</v>
      </c>
      <c r="AM3" s="19">
        <v>91</v>
      </c>
      <c r="AN3" s="20">
        <f t="shared" ref="AN3:AN9" si="13">ROUND((AL3/AM3)*100,)</f>
        <v>70</v>
      </c>
      <c r="AO3" s="19">
        <v>91</v>
      </c>
      <c r="AP3" s="19">
        <v>91</v>
      </c>
      <c r="AQ3" s="20">
        <f t="shared" ref="AQ3:AQ9" si="14">ROUND((AO3/AP3)*100,0)</f>
        <v>100</v>
      </c>
      <c r="AR3" s="19">
        <v>78</v>
      </c>
      <c r="AS3" s="19">
        <v>78</v>
      </c>
      <c r="AT3" s="20">
        <f t="shared" ref="AT3:AT9" si="15">ROUND((AR3/AS3)*100,0)</f>
        <v>100</v>
      </c>
      <c r="AU3" s="20">
        <f t="shared" ref="AU3:AU9" si="16">ROUND((0.4*AN3+0.4*AQ3+0.2*AT3),0)</f>
        <v>88</v>
      </c>
      <c r="AV3" s="19">
        <v>84</v>
      </c>
      <c r="AW3" s="19">
        <v>91</v>
      </c>
      <c r="AX3" s="20">
        <f t="shared" ref="AX3:AX9" si="17">ROUND((AV3/AW3)*100,0)</f>
        <v>92</v>
      </c>
      <c r="AY3" s="19">
        <v>91</v>
      </c>
      <c r="AZ3" s="19">
        <v>91</v>
      </c>
      <c r="BA3" s="20">
        <f t="shared" ref="BA3:BA9" si="18">ROUND((AY3/AZ3)*100,0)</f>
        <v>100</v>
      </c>
      <c r="BB3" s="19">
        <v>91</v>
      </c>
      <c r="BC3" s="19">
        <v>91</v>
      </c>
      <c r="BD3" s="20">
        <f t="shared" ref="BD3:BD9" si="19">ROUND((BB3/BC3)*100,0)</f>
        <v>100</v>
      </c>
      <c r="BE3" s="20">
        <f t="shared" ref="BE3:BE9" si="20">ROUND((0.3*AX3+0.2*BA3+0.5*BD3),0)</f>
        <v>98</v>
      </c>
      <c r="BF3" s="20">
        <f t="shared" ref="BF3:BF9" si="21"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5</v>
      </c>
      <c r="BR3" s="19">
        <v>1</v>
      </c>
      <c r="BS3" s="19">
        <v>1</v>
      </c>
      <c r="BT3" s="19">
        <v>4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2</v>
      </c>
      <c r="CB3" s="18">
        <v>88</v>
      </c>
      <c r="CC3" s="19">
        <v>1</v>
      </c>
    </row>
    <row r="4" spans="1:81" ht="45" x14ac:dyDescent="0.25">
      <c r="A4" s="21">
        <v>304</v>
      </c>
      <c r="B4" s="34">
        <v>6617005803</v>
      </c>
      <c r="C4" s="39" t="s">
        <v>584</v>
      </c>
      <c r="D4" s="5" t="s">
        <v>337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79</v>
      </c>
      <c r="O4" s="19">
        <v>70</v>
      </c>
      <c r="P4" s="19">
        <v>81</v>
      </c>
      <c r="Q4" s="19">
        <v>71</v>
      </c>
      <c r="R4" s="19">
        <f t="shared" si="3"/>
        <v>98</v>
      </c>
      <c r="S4" s="19">
        <f t="shared" si="4"/>
        <v>97</v>
      </c>
      <c r="T4" s="19">
        <v>20</v>
      </c>
      <c r="U4" s="19">
        <v>4</v>
      </c>
      <c r="V4" s="19">
        <f t="shared" si="5"/>
        <v>80</v>
      </c>
      <c r="W4" s="19">
        <v>86</v>
      </c>
      <c r="X4" s="23">
        <v>89</v>
      </c>
      <c r="Y4" s="20">
        <f t="shared" si="6"/>
        <v>97</v>
      </c>
      <c r="Z4" s="42">
        <f t="shared" si="7"/>
        <v>89</v>
      </c>
      <c r="AA4" s="20">
        <f t="shared" si="8"/>
        <v>89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9</v>
      </c>
      <c r="AI4" s="19">
        <v>10</v>
      </c>
      <c r="AJ4" s="20">
        <f t="shared" si="11"/>
        <v>90</v>
      </c>
      <c r="AK4" s="42">
        <f t="shared" si="12"/>
        <v>51</v>
      </c>
      <c r="AL4" s="19">
        <v>74</v>
      </c>
      <c r="AM4" s="19">
        <v>89</v>
      </c>
      <c r="AN4" s="20">
        <f t="shared" si="13"/>
        <v>83</v>
      </c>
      <c r="AO4" s="19">
        <v>89</v>
      </c>
      <c r="AP4" s="19">
        <v>89</v>
      </c>
      <c r="AQ4" s="20">
        <f t="shared" si="14"/>
        <v>100</v>
      </c>
      <c r="AR4" s="19">
        <v>75</v>
      </c>
      <c r="AS4" s="19">
        <v>76</v>
      </c>
      <c r="AT4" s="20">
        <f t="shared" si="15"/>
        <v>99</v>
      </c>
      <c r="AU4" s="20">
        <f t="shared" si="16"/>
        <v>93</v>
      </c>
      <c r="AV4" s="19">
        <v>83</v>
      </c>
      <c r="AW4" s="19">
        <v>89</v>
      </c>
      <c r="AX4" s="20">
        <f t="shared" si="17"/>
        <v>93</v>
      </c>
      <c r="AY4" s="19">
        <v>89</v>
      </c>
      <c r="AZ4" s="19">
        <v>89</v>
      </c>
      <c r="BA4" s="20">
        <f t="shared" si="18"/>
        <v>100</v>
      </c>
      <c r="BB4" s="19">
        <v>89</v>
      </c>
      <c r="BC4" s="19">
        <v>89</v>
      </c>
      <c r="BD4" s="20">
        <f t="shared" si="19"/>
        <v>100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1</v>
      </c>
      <c r="BJ4" s="19">
        <v>3</v>
      </c>
      <c r="BK4" s="19">
        <v>2</v>
      </c>
      <c r="BL4" s="19">
        <v>4</v>
      </c>
      <c r="BM4" s="19">
        <v>2</v>
      </c>
      <c r="BN4" s="19">
        <v>1</v>
      </c>
      <c r="BO4" s="19">
        <v>1</v>
      </c>
      <c r="BP4" s="19">
        <v>4</v>
      </c>
      <c r="BQ4" s="19">
        <v>1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2</v>
      </c>
      <c r="BX4" s="19">
        <v>4</v>
      </c>
      <c r="BY4" s="19">
        <v>2</v>
      </c>
      <c r="BZ4" s="19">
        <v>1</v>
      </c>
      <c r="CA4" s="19">
        <v>2</v>
      </c>
      <c r="CB4" s="18">
        <v>86</v>
      </c>
      <c r="CC4" s="19">
        <v>2</v>
      </c>
    </row>
    <row r="5" spans="1:81" ht="45" x14ac:dyDescent="0.25">
      <c r="A5" s="21">
        <v>301</v>
      </c>
      <c r="B5" s="38">
        <v>6617005747</v>
      </c>
      <c r="C5" s="39" t="s">
        <v>584</v>
      </c>
      <c r="D5" s="5" t="s">
        <v>335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3</v>
      </c>
      <c r="M5" s="19">
        <f t="shared" si="2"/>
        <v>90</v>
      </c>
      <c r="N5" s="59">
        <v>77</v>
      </c>
      <c r="O5" s="19">
        <v>72</v>
      </c>
      <c r="P5" s="59">
        <v>77</v>
      </c>
      <c r="Q5" s="59">
        <v>72</v>
      </c>
      <c r="R5" s="19">
        <f t="shared" si="3"/>
        <v>100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77</v>
      </c>
      <c r="X5" s="31">
        <v>77</v>
      </c>
      <c r="Y5" s="20">
        <f t="shared" si="6"/>
        <v>100</v>
      </c>
      <c r="Z5" s="42">
        <f t="shared" si="7"/>
        <v>90</v>
      </c>
      <c r="AA5" s="20">
        <f t="shared" si="8"/>
        <v>90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12</v>
      </c>
      <c r="AI5" s="19">
        <v>12</v>
      </c>
      <c r="AJ5" s="20">
        <f t="shared" si="11"/>
        <v>100</v>
      </c>
      <c r="AK5" s="42">
        <f t="shared" si="12"/>
        <v>54</v>
      </c>
      <c r="AL5" s="19">
        <v>48</v>
      </c>
      <c r="AM5" s="59">
        <v>77</v>
      </c>
      <c r="AN5" s="20">
        <f t="shared" si="13"/>
        <v>62</v>
      </c>
      <c r="AO5" s="19">
        <v>77</v>
      </c>
      <c r="AP5" s="59">
        <v>77</v>
      </c>
      <c r="AQ5" s="20">
        <f t="shared" si="14"/>
        <v>100</v>
      </c>
      <c r="AR5" s="19">
        <v>71</v>
      </c>
      <c r="AS5" s="19">
        <v>71</v>
      </c>
      <c r="AT5" s="20">
        <f t="shared" si="15"/>
        <v>100</v>
      </c>
      <c r="AU5" s="20">
        <f t="shared" si="16"/>
        <v>85</v>
      </c>
      <c r="AV5" s="19">
        <v>73</v>
      </c>
      <c r="AW5" s="59">
        <v>77</v>
      </c>
      <c r="AX5" s="20">
        <f t="shared" si="17"/>
        <v>95</v>
      </c>
      <c r="AY5" s="19">
        <v>77</v>
      </c>
      <c r="AZ5" s="59">
        <v>77</v>
      </c>
      <c r="BA5" s="20">
        <f t="shared" si="18"/>
        <v>100</v>
      </c>
      <c r="BB5" s="19">
        <v>77</v>
      </c>
      <c r="BC5" s="59">
        <v>77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1</v>
      </c>
      <c r="BQ5" s="19">
        <v>6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4</v>
      </c>
      <c r="BX5" s="19">
        <v>3</v>
      </c>
      <c r="BY5" s="19">
        <v>1</v>
      </c>
      <c r="BZ5" s="19">
        <v>4</v>
      </c>
      <c r="CA5" s="19">
        <v>1</v>
      </c>
      <c r="CB5" s="18">
        <v>85</v>
      </c>
      <c r="CC5" s="19">
        <v>3</v>
      </c>
    </row>
    <row r="6" spans="1:81" ht="15.75" x14ac:dyDescent="0.25">
      <c r="A6" s="21">
        <v>303</v>
      </c>
      <c r="B6" s="34">
        <v>6617006130</v>
      </c>
      <c r="C6" s="39" t="s">
        <v>584</v>
      </c>
      <c r="D6" s="5" t="s">
        <v>641</v>
      </c>
      <c r="E6" s="5"/>
      <c r="F6" s="19">
        <v>11</v>
      </c>
      <c r="G6" s="19">
        <v>37</v>
      </c>
      <c r="H6" s="22">
        <v>11</v>
      </c>
      <c r="I6" s="22">
        <v>38</v>
      </c>
      <c r="J6" s="22">
        <f t="shared" si="1"/>
        <v>99</v>
      </c>
      <c r="K6" s="19">
        <v>30</v>
      </c>
      <c r="L6" s="19">
        <v>4</v>
      </c>
      <c r="M6" s="19">
        <f t="shared" si="2"/>
        <v>100</v>
      </c>
      <c r="N6" s="19">
        <v>415</v>
      </c>
      <c r="O6" s="19">
        <v>343</v>
      </c>
      <c r="P6" s="19">
        <v>439</v>
      </c>
      <c r="Q6" s="19">
        <v>361</v>
      </c>
      <c r="R6" s="19">
        <f t="shared" si="3"/>
        <v>95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459</v>
      </c>
      <c r="X6" s="23">
        <v>510</v>
      </c>
      <c r="Y6" s="20">
        <f t="shared" si="6"/>
        <v>90</v>
      </c>
      <c r="Z6" s="42">
        <f t="shared" si="7"/>
        <v>95</v>
      </c>
      <c r="AA6" s="20">
        <f t="shared" si="8"/>
        <v>95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39</v>
      </c>
      <c r="AI6" s="19">
        <v>43</v>
      </c>
      <c r="AJ6" s="20">
        <f t="shared" si="11"/>
        <v>91</v>
      </c>
      <c r="AK6" s="42">
        <f t="shared" si="12"/>
        <v>51</v>
      </c>
      <c r="AL6" s="19">
        <v>361</v>
      </c>
      <c r="AM6" s="19">
        <v>510</v>
      </c>
      <c r="AN6" s="20">
        <f t="shared" si="13"/>
        <v>71</v>
      </c>
      <c r="AO6" s="19">
        <v>506</v>
      </c>
      <c r="AP6" s="19">
        <v>510</v>
      </c>
      <c r="AQ6" s="20">
        <f t="shared" si="14"/>
        <v>99</v>
      </c>
      <c r="AR6" s="19">
        <v>327</v>
      </c>
      <c r="AS6" s="19">
        <v>332</v>
      </c>
      <c r="AT6" s="20">
        <f t="shared" si="15"/>
        <v>98</v>
      </c>
      <c r="AU6" s="20">
        <f t="shared" si="16"/>
        <v>88</v>
      </c>
      <c r="AV6" s="19">
        <v>452</v>
      </c>
      <c r="AW6" s="19">
        <v>510</v>
      </c>
      <c r="AX6" s="20">
        <f t="shared" si="17"/>
        <v>89</v>
      </c>
      <c r="AY6" s="19">
        <v>480</v>
      </c>
      <c r="AZ6" s="19">
        <v>510</v>
      </c>
      <c r="BA6" s="20">
        <f t="shared" si="18"/>
        <v>94</v>
      </c>
      <c r="BB6" s="19">
        <v>501</v>
      </c>
      <c r="BC6" s="19">
        <v>510</v>
      </c>
      <c r="BD6" s="20">
        <f t="shared" si="19"/>
        <v>98</v>
      </c>
      <c r="BE6" s="20">
        <f t="shared" si="20"/>
        <v>95</v>
      </c>
      <c r="BF6" s="20">
        <f t="shared" si="21"/>
        <v>85</v>
      </c>
      <c r="BG6" s="24"/>
      <c r="BH6" s="19">
        <v>1</v>
      </c>
      <c r="BI6" s="19">
        <v>1</v>
      </c>
      <c r="BJ6" s="19">
        <v>6</v>
      </c>
      <c r="BK6" s="19">
        <v>1</v>
      </c>
      <c r="BL6" s="19">
        <v>2</v>
      </c>
      <c r="BM6" s="19">
        <v>5</v>
      </c>
      <c r="BN6" s="19">
        <v>1</v>
      </c>
      <c r="BO6" s="19">
        <v>1</v>
      </c>
      <c r="BP6" s="19">
        <v>3</v>
      </c>
      <c r="BQ6" s="19">
        <v>4</v>
      </c>
      <c r="BR6" s="19">
        <v>2</v>
      </c>
      <c r="BS6" s="19">
        <v>3</v>
      </c>
      <c r="BT6" s="19">
        <v>6</v>
      </c>
      <c r="BU6" s="19">
        <v>3</v>
      </c>
      <c r="BV6" s="19">
        <v>3</v>
      </c>
      <c r="BW6" s="19">
        <v>1</v>
      </c>
      <c r="BX6" s="19">
        <v>2</v>
      </c>
      <c r="BY6" s="19">
        <v>2</v>
      </c>
      <c r="BZ6" s="19">
        <v>3</v>
      </c>
      <c r="CA6" s="19">
        <v>4</v>
      </c>
      <c r="CB6" s="18">
        <v>85</v>
      </c>
      <c r="CC6" s="19">
        <v>3</v>
      </c>
    </row>
    <row r="7" spans="1:81" ht="30" x14ac:dyDescent="0.25">
      <c r="A7" s="21">
        <v>299</v>
      </c>
      <c r="B7" s="34">
        <v>6617006300</v>
      </c>
      <c r="C7" s="39" t="s">
        <v>584</v>
      </c>
      <c r="D7" s="5" t="s">
        <v>333</v>
      </c>
      <c r="E7" s="5"/>
      <c r="F7" s="19">
        <v>8</v>
      </c>
      <c r="G7" s="19">
        <v>30</v>
      </c>
      <c r="H7" s="22">
        <v>9</v>
      </c>
      <c r="I7" s="22">
        <v>36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433</v>
      </c>
      <c r="O7" s="19">
        <v>335</v>
      </c>
      <c r="P7" s="19">
        <v>443</v>
      </c>
      <c r="Q7" s="19">
        <v>350</v>
      </c>
      <c r="R7" s="19">
        <f t="shared" si="3"/>
        <v>97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479</v>
      </c>
      <c r="X7" s="23">
        <v>529</v>
      </c>
      <c r="Y7" s="20">
        <f t="shared" si="6"/>
        <v>91</v>
      </c>
      <c r="Z7" s="42">
        <f t="shared" si="7"/>
        <v>86</v>
      </c>
      <c r="AA7" s="20">
        <f t="shared" si="8"/>
        <v>86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45</v>
      </c>
      <c r="AI7" s="19">
        <v>47</v>
      </c>
      <c r="AJ7" s="20">
        <f t="shared" si="11"/>
        <v>96</v>
      </c>
      <c r="AK7" s="42">
        <f t="shared" si="12"/>
        <v>45</v>
      </c>
      <c r="AL7" s="19">
        <v>427</v>
      </c>
      <c r="AM7" s="19">
        <v>529</v>
      </c>
      <c r="AN7" s="20">
        <f t="shared" si="13"/>
        <v>81</v>
      </c>
      <c r="AO7" s="19">
        <v>518</v>
      </c>
      <c r="AP7" s="19">
        <v>529</v>
      </c>
      <c r="AQ7" s="20">
        <f t="shared" si="14"/>
        <v>98</v>
      </c>
      <c r="AR7" s="19">
        <v>345</v>
      </c>
      <c r="AS7" s="19">
        <v>347</v>
      </c>
      <c r="AT7" s="20">
        <f t="shared" si="15"/>
        <v>99</v>
      </c>
      <c r="AU7" s="20">
        <f t="shared" si="16"/>
        <v>91</v>
      </c>
      <c r="AV7" s="19">
        <v>477</v>
      </c>
      <c r="AW7" s="19">
        <v>529</v>
      </c>
      <c r="AX7" s="20">
        <f t="shared" si="17"/>
        <v>90</v>
      </c>
      <c r="AY7" s="19">
        <v>499</v>
      </c>
      <c r="AZ7" s="19">
        <v>529</v>
      </c>
      <c r="BA7" s="20">
        <f t="shared" si="18"/>
        <v>94</v>
      </c>
      <c r="BB7" s="19">
        <v>507</v>
      </c>
      <c r="BC7" s="19">
        <v>529</v>
      </c>
      <c r="BD7" s="20">
        <f t="shared" si="19"/>
        <v>96</v>
      </c>
      <c r="BE7" s="20">
        <f t="shared" si="20"/>
        <v>94</v>
      </c>
      <c r="BF7" s="20">
        <f t="shared" si="21"/>
        <v>82</v>
      </c>
      <c r="BG7" s="24"/>
      <c r="BH7" s="19">
        <v>5</v>
      </c>
      <c r="BI7" s="19">
        <v>1</v>
      </c>
      <c r="BJ7" s="19">
        <v>4</v>
      </c>
      <c r="BK7" s="19">
        <v>2</v>
      </c>
      <c r="BL7" s="19">
        <v>5</v>
      </c>
      <c r="BM7" s="19">
        <v>4</v>
      </c>
      <c r="BN7" s="19">
        <v>1</v>
      </c>
      <c r="BO7" s="19">
        <v>2</v>
      </c>
      <c r="BP7" s="19">
        <v>2</v>
      </c>
      <c r="BQ7" s="19">
        <v>2</v>
      </c>
      <c r="BR7" s="19">
        <v>3</v>
      </c>
      <c r="BS7" s="19">
        <v>2</v>
      </c>
      <c r="BT7" s="19">
        <v>5</v>
      </c>
      <c r="BU7" s="19">
        <v>3</v>
      </c>
      <c r="BV7" s="19">
        <v>4</v>
      </c>
      <c r="BW7" s="19">
        <v>4</v>
      </c>
      <c r="BX7" s="19">
        <v>5</v>
      </c>
      <c r="BY7" s="19">
        <v>3</v>
      </c>
      <c r="BZ7" s="19">
        <v>2</v>
      </c>
      <c r="CA7" s="19">
        <v>5</v>
      </c>
      <c r="CB7" s="18">
        <v>82</v>
      </c>
      <c r="CC7" s="19">
        <v>4</v>
      </c>
    </row>
    <row r="8" spans="1:81" ht="15.75" x14ac:dyDescent="0.25">
      <c r="A8" s="21">
        <v>305</v>
      </c>
      <c r="B8" s="34">
        <v>6617003404</v>
      </c>
      <c r="C8" s="39" t="s">
        <v>584</v>
      </c>
      <c r="D8" s="5" t="s">
        <v>338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94</v>
      </c>
      <c r="O8" s="19">
        <v>92</v>
      </c>
      <c r="P8" s="19">
        <v>95</v>
      </c>
      <c r="Q8" s="19">
        <v>96</v>
      </c>
      <c r="R8" s="19">
        <f t="shared" si="3"/>
        <v>97</v>
      </c>
      <c r="S8" s="19">
        <f t="shared" si="4"/>
        <v>96</v>
      </c>
      <c r="T8" s="19">
        <v>20</v>
      </c>
      <c r="U8" s="19">
        <v>3</v>
      </c>
      <c r="V8" s="19">
        <f t="shared" si="5"/>
        <v>60</v>
      </c>
      <c r="W8" s="19">
        <v>101</v>
      </c>
      <c r="X8" s="23">
        <v>104</v>
      </c>
      <c r="Y8" s="20">
        <f t="shared" si="6"/>
        <v>97</v>
      </c>
      <c r="Z8" s="42">
        <f t="shared" si="7"/>
        <v>79</v>
      </c>
      <c r="AA8" s="20">
        <f t="shared" si="8"/>
        <v>79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54</v>
      </c>
      <c r="AL8" s="19">
        <v>52</v>
      </c>
      <c r="AM8" s="19">
        <v>104</v>
      </c>
      <c r="AN8" s="20">
        <f t="shared" si="13"/>
        <v>50</v>
      </c>
      <c r="AO8" s="19">
        <v>100</v>
      </c>
      <c r="AP8" s="19">
        <v>104</v>
      </c>
      <c r="AQ8" s="20">
        <f t="shared" si="14"/>
        <v>96</v>
      </c>
      <c r="AR8" s="19">
        <v>84</v>
      </c>
      <c r="AS8" s="19">
        <v>86</v>
      </c>
      <c r="AT8" s="20">
        <f t="shared" si="15"/>
        <v>98</v>
      </c>
      <c r="AU8" s="20">
        <f t="shared" si="16"/>
        <v>78</v>
      </c>
      <c r="AV8" s="19">
        <v>91</v>
      </c>
      <c r="AW8" s="19">
        <v>104</v>
      </c>
      <c r="AX8" s="20">
        <f t="shared" si="17"/>
        <v>88</v>
      </c>
      <c r="AY8" s="19">
        <v>99</v>
      </c>
      <c r="AZ8" s="19">
        <v>104</v>
      </c>
      <c r="BA8" s="20">
        <f t="shared" si="18"/>
        <v>95</v>
      </c>
      <c r="BB8" s="19">
        <v>103</v>
      </c>
      <c r="BC8" s="19">
        <v>104</v>
      </c>
      <c r="BD8" s="20">
        <f t="shared" si="19"/>
        <v>99</v>
      </c>
      <c r="BE8" s="20">
        <f t="shared" si="20"/>
        <v>95</v>
      </c>
      <c r="BF8" s="20">
        <f t="shared" si="21"/>
        <v>80</v>
      </c>
      <c r="BG8" s="24"/>
      <c r="BH8" s="19">
        <v>4</v>
      </c>
      <c r="BI8" s="19">
        <v>1</v>
      </c>
      <c r="BJ8" s="19">
        <v>4</v>
      </c>
      <c r="BK8" s="19">
        <v>3</v>
      </c>
      <c r="BL8" s="19">
        <v>6</v>
      </c>
      <c r="BM8" s="19">
        <v>2</v>
      </c>
      <c r="BN8" s="19">
        <v>1</v>
      </c>
      <c r="BO8" s="19">
        <v>1</v>
      </c>
      <c r="BP8" s="19">
        <v>1</v>
      </c>
      <c r="BQ8" s="19">
        <v>7</v>
      </c>
      <c r="BR8" s="19">
        <v>4</v>
      </c>
      <c r="BS8" s="19">
        <v>3</v>
      </c>
      <c r="BT8" s="19">
        <v>7</v>
      </c>
      <c r="BU8" s="19">
        <v>2</v>
      </c>
      <c r="BV8" s="19">
        <v>2</v>
      </c>
      <c r="BW8" s="19">
        <v>3</v>
      </c>
      <c r="BX8" s="19">
        <v>6</v>
      </c>
      <c r="BY8" s="19">
        <v>1</v>
      </c>
      <c r="BZ8" s="19">
        <v>5</v>
      </c>
      <c r="CA8" s="19">
        <v>4</v>
      </c>
      <c r="CB8" s="18">
        <v>80</v>
      </c>
      <c r="CC8" s="19">
        <v>5</v>
      </c>
    </row>
    <row r="9" spans="1:81" ht="15.75" x14ac:dyDescent="0.25">
      <c r="A9" s="21">
        <v>300</v>
      </c>
      <c r="B9" s="34">
        <v>6617006109</v>
      </c>
      <c r="C9" s="39" t="s">
        <v>584</v>
      </c>
      <c r="D9" s="5" t="s">
        <v>334</v>
      </c>
      <c r="E9" s="5"/>
      <c r="F9" s="19">
        <v>7</v>
      </c>
      <c r="G9" s="19">
        <v>34</v>
      </c>
      <c r="H9" s="22">
        <v>9</v>
      </c>
      <c r="I9" s="22">
        <v>36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184</v>
      </c>
      <c r="O9" s="19">
        <v>147</v>
      </c>
      <c r="P9" s="19">
        <v>188</v>
      </c>
      <c r="Q9" s="19">
        <v>155</v>
      </c>
      <c r="R9" s="19">
        <f t="shared" si="3"/>
        <v>96</v>
      </c>
      <c r="S9" s="19">
        <f t="shared" si="4"/>
        <v>94</v>
      </c>
      <c r="T9" s="19">
        <v>20</v>
      </c>
      <c r="U9" s="19">
        <v>0</v>
      </c>
      <c r="V9" s="19">
        <f t="shared" si="5"/>
        <v>0</v>
      </c>
      <c r="W9" s="19">
        <v>201</v>
      </c>
      <c r="X9" s="23">
        <v>210</v>
      </c>
      <c r="Y9" s="20">
        <f t="shared" si="6"/>
        <v>96</v>
      </c>
      <c r="Z9" s="42">
        <f t="shared" si="7"/>
        <v>48</v>
      </c>
      <c r="AA9" s="20">
        <f t="shared" si="8"/>
        <v>48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1</v>
      </c>
      <c r="AG9" s="19">
        <f t="shared" si="10"/>
        <v>20</v>
      </c>
      <c r="AH9" s="19">
        <v>11</v>
      </c>
      <c r="AI9" s="19">
        <v>13</v>
      </c>
      <c r="AJ9" s="20">
        <f t="shared" si="11"/>
        <v>85</v>
      </c>
      <c r="AK9" s="42">
        <f t="shared" si="12"/>
        <v>34</v>
      </c>
      <c r="AL9" s="19">
        <v>166</v>
      </c>
      <c r="AM9" s="19">
        <v>210</v>
      </c>
      <c r="AN9" s="20">
        <f t="shared" si="13"/>
        <v>79</v>
      </c>
      <c r="AO9" s="19">
        <v>205</v>
      </c>
      <c r="AP9" s="19">
        <v>210</v>
      </c>
      <c r="AQ9" s="20">
        <f t="shared" si="14"/>
        <v>98</v>
      </c>
      <c r="AR9" s="19">
        <v>163</v>
      </c>
      <c r="AS9" s="19">
        <v>163</v>
      </c>
      <c r="AT9" s="20">
        <f t="shared" si="15"/>
        <v>100</v>
      </c>
      <c r="AU9" s="20">
        <f t="shared" si="16"/>
        <v>91</v>
      </c>
      <c r="AV9" s="19">
        <v>198</v>
      </c>
      <c r="AW9" s="19">
        <v>210</v>
      </c>
      <c r="AX9" s="20">
        <f t="shared" si="17"/>
        <v>94</v>
      </c>
      <c r="AY9" s="19">
        <v>195</v>
      </c>
      <c r="AZ9" s="19">
        <v>210</v>
      </c>
      <c r="BA9" s="20">
        <f t="shared" si="18"/>
        <v>93</v>
      </c>
      <c r="BB9" s="19">
        <v>206</v>
      </c>
      <c r="BC9" s="19">
        <v>210</v>
      </c>
      <c r="BD9" s="20">
        <f t="shared" si="19"/>
        <v>98</v>
      </c>
      <c r="BE9" s="20">
        <f t="shared" si="20"/>
        <v>96</v>
      </c>
      <c r="BF9" s="20">
        <f t="shared" si="21"/>
        <v>73</v>
      </c>
      <c r="BG9" s="24"/>
      <c r="BH9" s="19">
        <v>5</v>
      </c>
      <c r="BI9" s="19">
        <v>1</v>
      </c>
      <c r="BJ9" s="19">
        <v>5</v>
      </c>
      <c r="BK9" s="19">
        <v>4</v>
      </c>
      <c r="BL9" s="19">
        <v>7</v>
      </c>
      <c r="BM9" s="19">
        <v>3</v>
      </c>
      <c r="BN9" s="19">
        <v>1</v>
      </c>
      <c r="BO9" s="19">
        <v>3</v>
      </c>
      <c r="BP9" s="19">
        <v>5</v>
      </c>
      <c r="BQ9" s="19">
        <v>3</v>
      </c>
      <c r="BR9" s="19">
        <v>3</v>
      </c>
      <c r="BS9" s="19">
        <v>1</v>
      </c>
      <c r="BT9" s="19">
        <v>2</v>
      </c>
      <c r="BU9" s="19">
        <v>4</v>
      </c>
      <c r="BV9" s="19">
        <v>3</v>
      </c>
      <c r="BW9" s="19">
        <v>5</v>
      </c>
      <c r="BX9" s="19">
        <v>7</v>
      </c>
      <c r="BY9" s="19">
        <v>4</v>
      </c>
      <c r="BZ9" s="19">
        <v>2</v>
      </c>
      <c r="CA9" s="19">
        <v>3</v>
      </c>
      <c r="CB9" s="18">
        <v>73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C382"/>
  <sheetViews>
    <sheetView tabSelected="1" workbookViewId="0">
      <pane xSplit="4" ySplit="3" topLeftCell="BN178" activePane="bottomRight" state="frozen"/>
      <selection pane="topRight" activeCell="E1" sqref="E1"/>
      <selection pane="bottomLeft" activeCell="A3" sqref="A3"/>
      <selection pane="bottomRight" activeCell="CC4" sqref="CC4"/>
    </sheetView>
  </sheetViews>
  <sheetFormatPr defaultColWidth="10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customWidth="1"/>
    <col min="59" max="59" width="28" customWidth="1"/>
    <col min="80" max="80" width="13.140625" customWidth="1"/>
    <col min="81" max="81" width="23.28515625" customWidth="1"/>
  </cols>
  <sheetData>
    <row r="1" spans="1:81" x14ac:dyDescent="0.25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</row>
    <row r="2" spans="1:81" ht="15.75" x14ac:dyDescent="0.25">
      <c r="A2" s="8"/>
      <c r="B2" s="8"/>
      <c r="C2" s="8"/>
      <c r="D2" s="9"/>
      <c r="E2" s="9"/>
      <c r="F2" s="53" t="s">
        <v>37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 t="s">
        <v>37</v>
      </c>
      <c r="T2" s="53" t="s">
        <v>0</v>
      </c>
      <c r="U2" s="53"/>
      <c r="V2" s="53"/>
      <c r="W2" s="53"/>
      <c r="X2" s="53"/>
      <c r="Y2" s="54"/>
      <c r="Z2" s="54"/>
      <c r="AA2" s="54" t="s">
        <v>0</v>
      </c>
      <c r="AB2" s="55" t="s">
        <v>1</v>
      </c>
      <c r="AC2" s="56"/>
      <c r="AD2" s="56"/>
      <c r="AE2" s="56"/>
      <c r="AF2" s="56"/>
      <c r="AG2" s="56"/>
      <c r="AH2" s="56"/>
      <c r="AI2" s="56"/>
      <c r="AJ2" s="56"/>
      <c r="AK2" s="57" t="s">
        <v>1</v>
      </c>
      <c r="AL2" s="56" t="s">
        <v>2</v>
      </c>
      <c r="AM2" s="56"/>
      <c r="AN2" s="58"/>
      <c r="AO2" s="56"/>
      <c r="AP2" s="56"/>
      <c r="AQ2" s="58"/>
      <c r="AR2" s="56"/>
      <c r="AS2" s="56"/>
      <c r="AT2" s="58"/>
      <c r="AU2" s="56" t="s">
        <v>2</v>
      </c>
      <c r="AV2" s="56" t="s">
        <v>3</v>
      </c>
      <c r="AW2" s="56"/>
      <c r="AX2" s="58"/>
      <c r="AY2" s="56"/>
      <c r="AZ2" s="56"/>
      <c r="BA2" s="58"/>
      <c r="BB2" s="56"/>
      <c r="BC2" s="56"/>
      <c r="BD2" s="58"/>
      <c r="BE2" s="58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52"/>
      <c r="CC2" s="18" t="s">
        <v>417</v>
      </c>
    </row>
    <row r="3" spans="1:81" ht="19.5" x14ac:dyDescent="0.3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50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413</v>
      </c>
    </row>
    <row r="4" spans="1:81" ht="30" x14ac:dyDescent="0.25">
      <c r="A4" s="21">
        <v>357</v>
      </c>
      <c r="B4" s="33">
        <v>6650001161</v>
      </c>
      <c r="C4" s="5" t="s">
        <v>459</v>
      </c>
      <c r="D4" s="5" t="s">
        <v>383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389</v>
      </c>
      <c r="O4" s="19">
        <v>340</v>
      </c>
      <c r="P4" s="19">
        <v>389</v>
      </c>
      <c r="Q4" s="19">
        <v>389</v>
      </c>
      <c r="R4" s="19">
        <f>ROUND((0.5*((N4/P4)+(O4/Q4))*100),0)</f>
        <v>94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487</v>
      </c>
      <c r="X4" s="23">
        <v>487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5</v>
      </c>
      <c r="AG4" s="19">
        <f>IF(AF4&gt;5,100,AE4*AF4)</f>
        <v>100</v>
      </c>
      <c r="AH4" s="19">
        <v>49</v>
      </c>
      <c r="AI4" s="19">
        <v>49</v>
      </c>
      <c r="AJ4" s="20">
        <f>ROUND((AH4/AI4*100),0)</f>
        <v>100</v>
      </c>
      <c r="AK4" s="42">
        <f>ROUND((0.3*AD4+0.4*AG4+0.3*AJ4),0)</f>
        <v>94</v>
      </c>
      <c r="AL4" s="19">
        <v>487</v>
      </c>
      <c r="AM4" s="19">
        <v>487</v>
      </c>
      <c r="AN4" s="20">
        <f>ROUND((AL4/AM4)*100,)</f>
        <v>100</v>
      </c>
      <c r="AO4" s="19">
        <v>487</v>
      </c>
      <c r="AP4" s="19">
        <v>487</v>
      </c>
      <c r="AQ4" s="20">
        <f>ROUND((AO4/AP4)*100,0)</f>
        <v>100</v>
      </c>
      <c r="AR4" s="19">
        <v>341</v>
      </c>
      <c r="AS4" s="19">
        <v>341</v>
      </c>
      <c r="AT4" s="20">
        <f>ROUND((AR4/AS4)*100,0)</f>
        <v>100</v>
      </c>
      <c r="AU4" s="20">
        <f>ROUND((0.4*AN4+0.4*AQ4+0.2*AT4),0)</f>
        <v>100</v>
      </c>
      <c r="AV4" s="19">
        <v>487</v>
      </c>
      <c r="AW4" s="19">
        <v>487</v>
      </c>
      <c r="AX4" s="20">
        <f>ROUND((AV4/AW4)*100,0)</f>
        <v>100</v>
      </c>
      <c r="AY4" s="19">
        <v>487</v>
      </c>
      <c r="AZ4" s="19">
        <v>487</v>
      </c>
      <c r="BA4" s="20">
        <f>ROUND((AY4/AZ4)*100,0)</f>
        <v>100</v>
      </c>
      <c r="BB4" s="19">
        <v>487</v>
      </c>
      <c r="BC4" s="19">
        <v>487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98</v>
      </c>
      <c r="BG4" s="24"/>
      <c r="BH4" s="19">
        <f>SUM(N(FREQUENCY((J$4:J$382&gt;J4)*J$4:J$382,J$4:J$382)&gt;0))</f>
        <v>10</v>
      </c>
      <c r="BI4" s="19">
        <f>SUM(N(FREQUENCY((M$4:M$382&gt;M4)*M$4:M$382,M$4:M$382)&gt;0))</f>
        <v>1</v>
      </c>
      <c r="BJ4" s="19">
        <f>SUM(N(FREQUENCY((R$4:R$382&gt;R4)*R$4:R$382,R$4:R$382)&gt;0))</f>
        <v>7</v>
      </c>
      <c r="BK4" s="19">
        <f>SUM(N(FREQUENCY((V$4:V$382&gt;V4)*V$4:V$382,V$4:V$382)&gt;0))</f>
        <v>1</v>
      </c>
      <c r="BL4" s="19">
        <f>SUM(N(FREQUENCY((Z$4:Z$382&gt;Z4)*Z$4:Z$382,Z$4:Z$382)&gt;0))</f>
        <v>1</v>
      </c>
      <c r="BM4" s="19">
        <f>SUM(N(FREQUENCY((Y$4:Y$382&gt;Y4)*Y$4:Y$382,Y$4:Y$382)&gt;0))</f>
        <v>1</v>
      </c>
      <c r="BN4" s="19">
        <f>SUM(N(FREQUENCY((AD$4:AD$382&gt;AD4)*AD$4:AD$382,AD$4:AD$382)&gt;0))</f>
        <v>2</v>
      </c>
      <c r="BO4" s="19">
        <f>SUM(N(FREQUENCY((AG$4:AG$382&gt;AG4)*AG$4:AG$382,AG$4:AG$382)&gt;0))</f>
        <v>1</v>
      </c>
      <c r="BP4" s="19">
        <f>SUM(N(FREQUENCY((AJ$4:AJ$382&gt;AJ4)*AJ$4:AJ$382,AJ$4:AJ$382)&gt;0))</f>
        <v>1</v>
      </c>
      <c r="BQ4" s="19">
        <f>SUM(N(FREQUENCY((AN$4:AN$382&gt;AN4)*AN$4:AN$382,AN$4:AN$382)&gt;0))</f>
        <v>1</v>
      </c>
      <c r="BR4" s="19">
        <f>SUM(N(FREQUENCY((AQ$4:AQ$382&gt;AQ4)*AQ$4:AQ$382,AQ$4:AQ$382)&gt;0))</f>
        <v>1</v>
      </c>
      <c r="BS4" s="19">
        <f>SUM(N(FREQUENCY((AT$4:AT$382&gt;AT4)*AT$4:AT$382,AT$4:AT$382)&gt;0))</f>
        <v>1</v>
      </c>
      <c r="BT4" s="19">
        <f>SUM(N(FREQUENCY((AX$4:AX$382&gt;AX4)*AX$4:AX$382,AX$4:AX$382)&gt;0))</f>
        <v>1</v>
      </c>
      <c r="BU4" s="19">
        <f>SUM(N(FREQUENCY((BA$4:BA$382&gt;BA4)*BA$4:BA$382,BA$4:BA$382)&gt;0))</f>
        <v>1</v>
      </c>
      <c r="BV4" s="19">
        <f>SUM(N(FREQUENCY((BD$4:BD$382&gt;BD4)*BD$4:BD$382,BD$4:BD$382)&gt;0))</f>
        <v>1</v>
      </c>
      <c r="BW4" s="19">
        <f>SUM(N(FREQUENCY((S$4:S$382&gt;S4)*S$4:S$382,S$4:S$382)&gt;0))</f>
        <v>6</v>
      </c>
      <c r="BX4" s="19">
        <f>SUM(N(FREQUENCY((AA$4:AA$382&gt;AA4)*AA$4:AA$382,AA$4:AA$382)&gt;0))</f>
        <v>1</v>
      </c>
      <c r="BY4" s="19">
        <f>SUM(N(FREQUENCY((AK$4:AK$382&gt;AK4)*AK$4:AK$382,AK$4:AK$382)&gt;0))</f>
        <v>2</v>
      </c>
      <c r="BZ4" s="19">
        <f>SUM(N(FREQUENCY((AU$4:AU$382&gt;AU4)*AU$4:AU$382,AU$4:AU$382)&gt;0))</f>
        <v>1</v>
      </c>
      <c r="CA4" s="19">
        <f>SUM(N(FREQUENCY((BE$4:BE$382&gt;BE4)*BE$4:BE$382,BE$4:BE$382)&gt;0))</f>
        <v>1</v>
      </c>
      <c r="CB4" s="18">
        <f>BF4</f>
        <v>98</v>
      </c>
      <c r="CC4" s="19">
        <f>SUM(N(FREQUENCY((CB$4:CB$382&gt;CB4)*CB$4:CB$382,CB$4:CB$382)&gt;0))</f>
        <v>1</v>
      </c>
    </row>
    <row r="5" spans="1:81" ht="30" x14ac:dyDescent="0.25">
      <c r="A5" s="21">
        <v>245</v>
      </c>
      <c r="B5" s="34">
        <v>6629012410</v>
      </c>
      <c r="C5" s="6" t="s">
        <v>440</v>
      </c>
      <c r="D5" s="5" t="s">
        <v>280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288</v>
      </c>
      <c r="O5" s="19">
        <v>264</v>
      </c>
      <c r="P5" s="19">
        <v>296</v>
      </c>
      <c r="Q5" s="19">
        <v>278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284</v>
      </c>
      <c r="X5" s="23">
        <v>318</v>
      </c>
      <c r="Y5" s="20">
        <f>ROUND(W5/X5*100,0)</f>
        <v>89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5</v>
      </c>
      <c r="AD5" s="19">
        <f>IF(AC5&gt;5,100,AB5*AC5)</f>
        <v>100</v>
      </c>
      <c r="AE5" s="19">
        <v>20</v>
      </c>
      <c r="AF5" s="19">
        <v>7</v>
      </c>
      <c r="AG5" s="19">
        <f>IF(AF5&gt;5,100,AE5*AF5)</f>
        <v>100</v>
      </c>
      <c r="AH5" s="19">
        <v>37</v>
      </c>
      <c r="AI5" s="19">
        <v>43</v>
      </c>
      <c r="AJ5" s="20">
        <f>ROUND((AH5/AI5*100),0)</f>
        <v>86</v>
      </c>
      <c r="AK5" s="42">
        <f>ROUND((0.3*AD5+0.4*AG5+0.3*AJ5),0)</f>
        <v>96</v>
      </c>
      <c r="AL5" s="19">
        <v>297</v>
      </c>
      <c r="AM5" s="19">
        <v>318</v>
      </c>
      <c r="AN5" s="20">
        <f>ROUND((AL5/AM5)*100,)</f>
        <v>93</v>
      </c>
      <c r="AO5" s="19">
        <v>312</v>
      </c>
      <c r="AP5" s="19">
        <v>318</v>
      </c>
      <c r="AQ5" s="20">
        <f>ROUND((AO5/AP5)*100,0)</f>
        <v>98</v>
      </c>
      <c r="AR5" s="19">
        <v>259</v>
      </c>
      <c r="AS5" s="19">
        <v>262</v>
      </c>
      <c r="AT5" s="20">
        <f>ROUND((AR5/AS5)*100,0)</f>
        <v>99</v>
      </c>
      <c r="AU5" s="20">
        <f>ROUND((0.4*AN5+0.4*AQ5+0.2*AT5),0)</f>
        <v>96</v>
      </c>
      <c r="AV5" s="19">
        <v>312</v>
      </c>
      <c r="AW5" s="19">
        <v>318</v>
      </c>
      <c r="AX5" s="20">
        <f>ROUND((AV5/AW5)*100,0)</f>
        <v>98</v>
      </c>
      <c r="AY5" s="19">
        <v>302</v>
      </c>
      <c r="AZ5" s="19">
        <v>318</v>
      </c>
      <c r="BA5" s="20">
        <f>ROUND((AY5/AZ5)*100,0)</f>
        <v>95</v>
      </c>
      <c r="BB5" s="19">
        <v>317</v>
      </c>
      <c r="BC5" s="19">
        <v>318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96</v>
      </c>
      <c r="BG5" s="24"/>
      <c r="BH5" s="19">
        <f>SUM(N(FREQUENCY((J$4:J$382&gt;J5)*J$4:J$382,J$4:J$382)&gt;0))</f>
        <v>10</v>
      </c>
      <c r="BI5" s="19">
        <f>SUM(N(FREQUENCY((M$4:M$382&gt;M5)*M$4:M$382,M$4:M$382)&gt;0))</f>
        <v>1</v>
      </c>
      <c r="BJ5" s="19">
        <f>SUM(N(FREQUENCY((R$4:R$382&gt;R5)*R$4:R$382,R$4:R$382)&gt;0))</f>
        <v>5</v>
      </c>
      <c r="BK5" s="19">
        <f>SUM(N(FREQUENCY((V$4:V$382&gt;V5)*V$4:V$382,V$4:V$382)&gt;0))</f>
        <v>1</v>
      </c>
      <c r="BL5" s="19">
        <f>SUM(N(FREQUENCY((Z$4:Z$382&gt;Z5)*Z$4:Z$382,Z$4:Z$382)&gt;0))</f>
        <v>6</v>
      </c>
      <c r="BM5" s="19">
        <f>SUM(N(FREQUENCY((Y$4:Y$382&gt;Y5)*Y$4:Y$382,Y$4:Y$382)&gt;0))</f>
        <v>12</v>
      </c>
      <c r="BN5" s="19">
        <f>SUM(N(FREQUENCY((AD$4:AD$382&gt;AD5)*AD$4:AD$382,AD$4:AD$382)&gt;0))</f>
        <v>1</v>
      </c>
      <c r="BO5" s="19">
        <f>SUM(N(FREQUENCY((AG$4:AG$382&gt;AG5)*AG$4:AG$382,AG$4:AG$382)&gt;0))</f>
        <v>1</v>
      </c>
      <c r="BP5" s="19">
        <f>SUM(N(FREQUENCY((AJ$4:AJ$382&gt;AJ5)*AJ$4:AJ$382,AJ$4:AJ$382)&gt;0))</f>
        <v>14</v>
      </c>
      <c r="BQ5" s="19">
        <f>SUM(N(FREQUENCY((AN$4:AN$382&gt;AN5)*AN$4:AN$382,AN$4:AN$382)&gt;0))</f>
        <v>8</v>
      </c>
      <c r="BR5" s="19">
        <f>SUM(N(FREQUENCY((AQ$4:AQ$382&gt;AQ5)*AQ$4:AQ$382,AQ$4:AQ$382)&gt;0))</f>
        <v>3</v>
      </c>
      <c r="BS5" s="19">
        <f>SUM(N(FREQUENCY((AT$4:AT$382&gt;AT5)*AT$4:AT$382,AT$4:AT$382)&gt;0))</f>
        <v>2</v>
      </c>
      <c r="BT5" s="19">
        <f>SUM(N(FREQUENCY((AX$4:AX$382&gt;AX5)*AX$4:AX$382,AX$4:AX$382)&gt;0))</f>
        <v>3</v>
      </c>
      <c r="BU5" s="19">
        <f>SUM(N(FREQUENCY((BA$4:BA$382&gt;BA5)*BA$4:BA$382,BA$4:BA$382)&gt;0))</f>
        <v>6</v>
      </c>
      <c r="BV5" s="19">
        <f>SUM(N(FREQUENCY((BD$4:BD$382&gt;BD5)*BD$4:BD$382,BD$4:BD$382)&gt;0))</f>
        <v>1</v>
      </c>
      <c r="BW5" s="19">
        <f>SUM(N(FREQUENCY((S$4:S$382&gt;S5)*S$4:S$382,S$4:S$382)&gt;0))</f>
        <v>6</v>
      </c>
      <c r="BX5" s="19">
        <f>SUM(N(FREQUENCY((AA$4:AA$382&gt;AA5)*AA$4:AA$382,AA$4:AA$382)&gt;0))</f>
        <v>6</v>
      </c>
      <c r="BY5" s="19">
        <f>SUM(N(FREQUENCY((AK$4:AK$382&gt;AK5)*AK$4:AK$382,AK$4:AK$382)&gt;0))</f>
        <v>1</v>
      </c>
      <c r="BZ5" s="19">
        <f>SUM(N(FREQUENCY((AU$4:AU$382&gt;AU5)*AU$4:AU$382,AU$4:AU$382)&gt;0))</f>
        <v>5</v>
      </c>
      <c r="CA5" s="19">
        <f>SUM(N(FREQUENCY((BE$4:BE$382&gt;BE5)*BE$4:BE$382,BE$4:BE$382)&gt;0))</f>
        <v>3</v>
      </c>
      <c r="CB5" s="18">
        <f>BF5</f>
        <v>96</v>
      </c>
      <c r="CC5" s="19">
        <f>SUM(N(FREQUENCY((CB$4:CB$382&gt;CB5)*CB$4:CB$382,CB$4:CB$382)&gt;0))</f>
        <v>2</v>
      </c>
    </row>
    <row r="6" spans="1:81" ht="30" x14ac:dyDescent="0.25">
      <c r="A6" s="21">
        <v>359</v>
      </c>
      <c r="B6" s="34">
        <v>6632014619</v>
      </c>
      <c r="C6" s="5" t="s">
        <v>459</v>
      </c>
      <c r="D6" s="5" t="s">
        <v>385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32</v>
      </c>
      <c r="O6" s="19">
        <v>28</v>
      </c>
      <c r="P6" s="19">
        <v>32</v>
      </c>
      <c r="Q6" s="19">
        <v>30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32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5</v>
      </c>
      <c r="AG6" s="19">
        <f>IF(AF6&gt;5,100,AE6*AF6)</f>
        <v>100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88</v>
      </c>
      <c r="AL6" s="19">
        <v>32</v>
      </c>
      <c r="AM6" s="19">
        <v>32</v>
      </c>
      <c r="AN6" s="20">
        <f>ROUND((AL6/AM6)*100,)</f>
        <v>100</v>
      </c>
      <c r="AO6" s="19">
        <v>32</v>
      </c>
      <c r="AP6" s="19">
        <v>32</v>
      </c>
      <c r="AQ6" s="20">
        <f>ROUND((AO6/AP6)*100,0)</f>
        <v>100</v>
      </c>
      <c r="AR6" s="19">
        <v>28</v>
      </c>
      <c r="AS6" s="19">
        <v>28</v>
      </c>
      <c r="AT6" s="20">
        <f>ROUND((AR6/AS6)*100,0)</f>
        <v>100</v>
      </c>
      <c r="AU6" s="20">
        <f>ROUND((0.4*AN6+0.4*AQ6+0.2*AT6),0)</f>
        <v>100</v>
      </c>
      <c r="AV6" s="19">
        <v>32</v>
      </c>
      <c r="AW6" s="19">
        <v>32</v>
      </c>
      <c r="AX6" s="20">
        <f>ROUND((AV6/AW6)*100,0)</f>
        <v>100</v>
      </c>
      <c r="AY6" s="19">
        <v>32</v>
      </c>
      <c r="AZ6" s="19">
        <v>32</v>
      </c>
      <c r="BA6" s="20">
        <f>ROUND((AY6/AZ6)*100,0)</f>
        <v>100</v>
      </c>
      <c r="BB6" s="19">
        <v>32</v>
      </c>
      <c r="BC6" s="19">
        <v>32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96</v>
      </c>
      <c r="BG6" s="24"/>
      <c r="BH6" s="19">
        <f>SUM(N(FREQUENCY((J$4:J$382&gt;J6)*J$4:J$382,J$4:J$382)&gt;0))</f>
        <v>7</v>
      </c>
      <c r="BI6" s="19">
        <f>SUM(N(FREQUENCY((M$4:M$382&gt;M6)*M$4:M$382,M$4:M$382)&gt;0))</f>
        <v>1</v>
      </c>
      <c r="BJ6" s="19">
        <f>SUM(N(FREQUENCY((R$4:R$382&gt;R6)*R$4:R$382,R$4:R$382)&gt;0))</f>
        <v>4</v>
      </c>
      <c r="BK6" s="19">
        <f>SUM(N(FREQUENCY((V$4:V$382&gt;V6)*V$4:V$382,V$4:V$382)&gt;0))</f>
        <v>1</v>
      </c>
      <c r="BL6" s="19">
        <f>SUM(N(FREQUENCY((Z$4:Z$382&gt;Z6)*Z$4:Z$382,Z$4:Z$382)&gt;0))</f>
        <v>4</v>
      </c>
      <c r="BM6" s="19">
        <f>SUM(N(FREQUENCY((Y$4:Y$382&gt;Y6)*Y$4:Y$382,Y$4:Y$382)&gt;0))</f>
        <v>7</v>
      </c>
      <c r="BN6" s="19">
        <f>SUM(N(FREQUENCY((AD$4:AD$382&gt;AD6)*AD$4:AD$382,AD$4:AD$382)&gt;0))</f>
        <v>3</v>
      </c>
      <c r="BO6" s="19">
        <f>SUM(N(FREQUENCY((AG$4:AG$382&gt;AG6)*AG$4:AG$382,AG$4:AG$382)&gt;0))</f>
        <v>1</v>
      </c>
      <c r="BP6" s="19">
        <f>SUM(N(FREQUENCY((AJ$4:AJ$382&gt;AJ6)*AJ$4:AJ$382,AJ$4:AJ$382)&gt;0))</f>
        <v>1</v>
      </c>
      <c r="BQ6" s="19">
        <f>SUM(N(FREQUENCY((AN$4:AN$382&gt;AN6)*AN$4:AN$382,AN$4:AN$382)&gt;0))</f>
        <v>1</v>
      </c>
      <c r="BR6" s="19">
        <f>SUM(N(FREQUENCY((AQ$4:AQ$382&gt;AQ6)*AQ$4:AQ$382,AQ$4:AQ$382)&gt;0))</f>
        <v>1</v>
      </c>
      <c r="BS6" s="19">
        <f>SUM(N(FREQUENCY((AT$4:AT$382&gt;AT6)*AT$4:AT$382,AT$4:AT$382)&gt;0))</f>
        <v>1</v>
      </c>
      <c r="BT6" s="19">
        <f>SUM(N(FREQUENCY((AX$4:AX$382&gt;AX6)*AX$4:AX$382,AX$4:AX$382)&gt;0))</f>
        <v>1</v>
      </c>
      <c r="BU6" s="19">
        <f>SUM(N(FREQUENCY((BA$4:BA$382&gt;BA6)*BA$4:BA$382,BA$4:BA$382)&gt;0))</f>
        <v>1</v>
      </c>
      <c r="BV6" s="19">
        <f>SUM(N(FREQUENCY((BD$4:BD$382&gt;BD6)*BD$4:BD$382,BD$4:BD$382)&gt;0))</f>
        <v>1</v>
      </c>
      <c r="BW6" s="19">
        <f>SUM(N(FREQUENCY((S$4:S$382&gt;S6)*S$4:S$382,S$4:S$382)&gt;0))</f>
        <v>4</v>
      </c>
      <c r="BX6" s="19">
        <f>SUM(N(FREQUENCY((AA$4:AA$382&gt;AA6)*AA$4:AA$382,AA$4:AA$382)&gt;0))</f>
        <v>4</v>
      </c>
      <c r="BY6" s="19">
        <f>SUM(N(FREQUENCY((AK$4:AK$382&gt;AK6)*AK$4:AK$382,AK$4:AK$382)&gt;0))</f>
        <v>7</v>
      </c>
      <c r="BZ6" s="19">
        <f>SUM(N(FREQUENCY((AU$4:AU$382&gt;AU6)*AU$4:AU$382,AU$4:AU$382)&gt;0))</f>
        <v>1</v>
      </c>
      <c r="CA6" s="19">
        <f>SUM(N(FREQUENCY((BE$4:BE$382&gt;BE6)*BE$4:BE$382,BE$4:BE$382)&gt;0))</f>
        <v>1</v>
      </c>
      <c r="CB6" s="18">
        <f>BF6</f>
        <v>96</v>
      </c>
      <c r="CC6" s="19">
        <f>SUM(N(FREQUENCY((CB$4:CB$382&gt;CB6)*CB$4:CB$382,CB$4:CB$382)&gt;0))</f>
        <v>2</v>
      </c>
    </row>
    <row r="7" spans="1:81" ht="45" x14ac:dyDescent="0.25">
      <c r="A7" s="21">
        <v>6</v>
      </c>
      <c r="B7" s="34">
        <v>6658021258</v>
      </c>
      <c r="C7" s="5" t="s">
        <v>504</v>
      </c>
      <c r="D7" s="5" t="s">
        <v>43</v>
      </c>
      <c r="E7" s="5"/>
      <c r="F7" s="22">
        <v>10</v>
      </c>
      <c r="G7" s="19">
        <v>30.5</v>
      </c>
      <c r="H7" s="22">
        <v>11</v>
      </c>
      <c r="I7" s="22">
        <v>38</v>
      </c>
      <c r="J7" s="22">
        <f>ROUND((0.5*(F7/H7+G7/I7)*100),0)</f>
        <v>86</v>
      </c>
      <c r="K7" s="19">
        <v>30</v>
      </c>
      <c r="L7" s="19">
        <v>4</v>
      </c>
      <c r="M7" s="19">
        <f>IF(L7&gt;3,100,K7*L7)</f>
        <v>100</v>
      </c>
      <c r="N7" s="19">
        <v>406</v>
      </c>
      <c r="O7" s="19">
        <v>497</v>
      </c>
      <c r="P7" s="19">
        <v>424</v>
      </c>
      <c r="Q7" s="19">
        <v>545</v>
      </c>
      <c r="R7" s="19">
        <f>ROUND((0.5*((N7/P7)+(O7/Q7))*100),0)</f>
        <v>93</v>
      </c>
      <c r="S7" s="19">
        <f>ROUND(((0.3*J7)+(0.3*M7)+(0.4*R7)),0)</f>
        <v>93</v>
      </c>
      <c r="T7" s="19">
        <v>20</v>
      </c>
      <c r="U7" s="22">
        <v>5</v>
      </c>
      <c r="V7" s="19">
        <f>IF(U7&gt;5,100,T7*U7)</f>
        <v>100</v>
      </c>
      <c r="W7" s="19">
        <v>538</v>
      </c>
      <c r="X7" s="23">
        <v>600</v>
      </c>
      <c r="Y7" s="20">
        <f>ROUND(W7/X7*100,0)</f>
        <v>90</v>
      </c>
      <c r="Z7" s="42">
        <f>ROUND((V7+Y7)/2,0)</f>
        <v>95</v>
      </c>
      <c r="AA7" s="20">
        <f>ROUND((0.3*V7+0.4*Z7+0.3*Y7),0)</f>
        <v>95</v>
      </c>
      <c r="AB7" s="19">
        <v>20</v>
      </c>
      <c r="AC7" s="22">
        <v>4</v>
      </c>
      <c r="AD7" s="19">
        <f>IF(AC7&gt;5,100,AB7*AC7)</f>
        <v>80</v>
      </c>
      <c r="AE7" s="19">
        <v>20</v>
      </c>
      <c r="AF7" s="22">
        <v>5</v>
      </c>
      <c r="AG7" s="19">
        <f>IF(AF7&gt;5,100,AE7*AF7)</f>
        <v>100</v>
      </c>
      <c r="AH7" s="19">
        <v>9</v>
      </c>
      <c r="AI7" s="19">
        <v>9</v>
      </c>
      <c r="AJ7" s="20">
        <f>ROUND((AH7/AI7*100),0)</f>
        <v>100</v>
      </c>
      <c r="AK7" s="42">
        <f>ROUND((0.3*AD7+0.4*AG7+0.3*AJ7),0)</f>
        <v>94</v>
      </c>
      <c r="AL7" s="19">
        <v>569</v>
      </c>
      <c r="AM7" s="19">
        <v>600</v>
      </c>
      <c r="AN7" s="20">
        <f>ROUND((AL7/AM7)*100,)</f>
        <v>95</v>
      </c>
      <c r="AO7" s="19">
        <v>589</v>
      </c>
      <c r="AP7" s="19">
        <v>600</v>
      </c>
      <c r="AQ7" s="20">
        <f>ROUND((AO7/AP7)*100,0)</f>
        <v>98</v>
      </c>
      <c r="AR7" s="19">
        <v>457</v>
      </c>
      <c r="AS7" s="19">
        <v>468</v>
      </c>
      <c r="AT7" s="20">
        <f>ROUND((AR7/AS7)*100,0)</f>
        <v>98</v>
      </c>
      <c r="AU7" s="20">
        <f>ROUND((0.4*AN7+0.4*AQ7+0.2*AT7),0)</f>
        <v>97</v>
      </c>
      <c r="AV7" s="19">
        <v>587</v>
      </c>
      <c r="AW7" s="19">
        <v>600</v>
      </c>
      <c r="AX7" s="20">
        <f>ROUND((AV7/AW7)*100,0)</f>
        <v>98</v>
      </c>
      <c r="AY7" s="19">
        <v>553</v>
      </c>
      <c r="AZ7" s="19">
        <v>600</v>
      </c>
      <c r="BA7" s="20">
        <f>ROUND((AY7/AZ7)*100,0)</f>
        <v>92</v>
      </c>
      <c r="BB7" s="19">
        <v>576</v>
      </c>
      <c r="BC7" s="19">
        <v>600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95</v>
      </c>
      <c r="BG7" s="24"/>
      <c r="BH7" s="19">
        <f>SUM(N(FREQUENCY((J$4:J$382&gt;J7)*J$4:J$382,J$4:J$382)&gt;0))</f>
        <v>14</v>
      </c>
      <c r="BI7" s="19">
        <f>SUM(N(FREQUENCY((M$4:M$382&gt;M7)*M$4:M$382,M$4:M$382)&gt;0))</f>
        <v>1</v>
      </c>
      <c r="BJ7" s="19">
        <f>SUM(N(FREQUENCY((R$4:R$382&gt;R7)*R$4:R$382,R$4:R$382)&gt;0))</f>
        <v>8</v>
      </c>
      <c r="BK7" s="19">
        <f>SUM(N(FREQUENCY((V$4:V$382&gt;V7)*V$4:V$382,V$4:V$382)&gt;0))</f>
        <v>1</v>
      </c>
      <c r="BL7" s="19">
        <f>SUM(N(FREQUENCY((Z$4:Z$382&gt;Z7)*Z$4:Z$382,Z$4:Z$382)&gt;0))</f>
        <v>6</v>
      </c>
      <c r="BM7" s="19">
        <f>SUM(N(FREQUENCY((Y$4:Y$382&gt;Y7)*Y$4:Y$382,Y$4:Y$382)&gt;0))</f>
        <v>11</v>
      </c>
      <c r="BN7" s="19">
        <f>SUM(N(FREQUENCY((AD$4:AD$382&gt;AD7)*AD$4:AD$382,AD$4:AD$382)&gt;0))</f>
        <v>2</v>
      </c>
      <c r="BO7" s="19">
        <f>SUM(N(FREQUENCY((AG$4:AG$382&gt;AG7)*AG$4:AG$382,AG$4:AG$382)&gt;0))</f>
        <v>1</v>
      </c>
      <c r="BP7" s="19">
        <f>SUM(N(FREQUENCY((AJ$4:AJ$382&gt;AJ7)*AJ$4:AJ$382,AJ$4:AJ$382)&gt;0))</f>
        <v>1</v>
      </c>
      <c r="BQ7" s="19">
        <f>SUM(N(FREQUENCY((AN$4:AN$382&gt;AN7)*AN$4:AN$382,AN$4:AN$382)&gt;0))</f>
        <v>6</v>
      </c>
      <c r="BR7" s="19">
        <f>SUM(N(FREQUENCY((AQ$4:AQ$382&gt;AQ7)*AQ$4:AQ$382,AQ$4:AQ$382)&gt;0))</f>
        <v>3</v>
      </c>
      <c r="BS7" s="19">
        <f>SUM(N(FREQUENCY((AT$4:AT$382&gt;AT7)*AT$4:AT$382,AT$4:AT$382)&gt;0))</f>
        <v>3</v>
      </c>
      <c r="BT7" s="19">
        <f>SUM(N(FREQUENCY((AX$4:AX$382&gt;AX7)*AX$4:AX$382,AX$4:AX$382)&gt;0))</f>
        <v>3</v>
      </c>
      <c r="BU7" s="19">
        <f>SUM(N(FREQUENCY((BA$4:BA$382&gt;BA7)*BA$4:BA$382,BA$4:BA$382)&gt;0))</f>
        <v>9</v>
      </c>
      <c r="BV7" s="19">
        <f>SUM(N(FREQUENCY((BD$4:BD$382&gt;BD7)*BD$4:BD$382,BD$4:BD$382)&gt;0))</f>
        <v>5</v>
      </c>
      <c r="BW7" s="19">
        <f>SUM(N(FREQUENCY((S$4:S$382&gt;S7)*S$4:S$382,S$4:S$382)&gt;0))</f>
        <v>8</v>
      </c>
      <c r="BX7" s="19">
        <f>SUM(N(FREQUENCY((AA$4:AA$382&gt;AA7)*AA$4:AA$382,AA$4:AA$382)&gt;0))</f>
        <v>6</v>
      </c>
      <c r="BY7" s="19">
        <f>SUM(N(FREQUENCY((AK$4:AK$382&gt;AK7)*AK$4:AK$382,AK$4:AK$382)&gt;0))</f>
        <v>2</v>
      </c>
      <c r="BZ7" s="19">
        <f>SUM(N(FREQUENCY((AU$4:AU$382&gt;AU7)*AU$4:AU$382,AU$4:AU$382)&gt;0))</f>
        <v>4</v>
      </c>
      <c r="CA7" s="19">
        <f>SUM(N(FREQUENCY((BE$4:BE$382&gt;BE7)*BE$4:BE$382,BE$4:BE$382)&gt;0))</f>
        <v>5</v>
      </c>
      <c r="CB7" s="18">
        <f>BF7</f>
        <v>95</v>
      </c>
      <c r="CC7" s="19">
        <f>SUM(N(FREQUENCY((CB$4:CB$382&gt;CB7)*CB$4:CB$382,CB$4:CB$382)&gt;0))</f>
        <v>3</v>
      </c>
    </row>
    <row r="8" spans="1:81" ht="45" x14ac:dyDescent="0.25">
      <c r="A8" s="21">
        <v>65</v>
      </c>
      <c r="B8" s="34">
        <v>6659071580</v>
      </c>
      <c r="C8" s="5" t="s">
        <v>504</v>
      </c>
      <c r="D8" s="5" t="s">
        <v>102</v>
      </c>
      <c r="E8" s="5"/>
      <c r="F8" s="19">
        <v>11</v>
      </c>
      <c r="G8" s="19">
        <v>38</v>
      </c>
      <c r="H8" s="22">
        <v>11</v>
      </c>
      <c r="I8" s="22">
        <v>38</v>
      </c>
      <c r="J8" s="22">
        <f>ROUND((0.5*(F8/H8+G8/I8)*100),0)</f>
        <v>100</v>
      </c>
      <c r="K8" s="19">
        <v>30</v>
      </c>
      <c r="L8" s="19">
        <v>4</v>
      </c>
      <c r="M8" s="19">
        <f>IF(L8&gt;3,100,K8*L8)</f>
        <v>100</v>
      </c>
      <c r="N8" s="19">
        <v>71</v>
      </c>
      <c r="O8" s="19">
        <v>69</v>
      </c>
      <c r="P8" s="19">
        <v>71</v>
      </c>
      <c r="Q8" s="19">
        <v>70</v>
      </c>
      <c r="R8" s="19">
        <f>ROUND((0.5*((N8/P8)+(O8/Q8))*100),0)</f>
        <v>99</v>
      </c>
      <c r="S8" s="19">
        <f>ROUND(((0.3*J8)+(0.3*M8)+(0.4*R8)),0)</f>
        <v>100</v>
      </c>
      <c r="T8" s="19">
        <v>20</v>
      </c>
      <c r="U8" s="19">
        <v>5</v>
      </c>
      <c r="V8" s="19">
        <f>IF(U8&gt;5,100,T8*U8)</f>
        <v>100</v>
      </c>
      <c r="W8" s="19">
        <v>72</v>
      </c>
      <c r="X8" s="23">
        <v>76</v>
      </c>
      <c r="Y8" s="20">
        <f>ROUND(W8/X8*100,0)</f>
        <v>95</v>
      </c>
      <c r="Z8" s="42">
        <f>ROUND((V8+Y8)/2,0)</f>
        <v>98</v>
      </c>
      <c r="AA8" s="20">
        <f>ROUND((0.3*V8+0.4*Z8+0.3*Y8),0)</f>
        <v>98</v>
      </c>
      <c r="AB8" s="19">
        <v>20</v>
      </c>
      <c r="AC8" s="19">
        <v>2</v>
      </c>
      <c r="AD8" s="19">
        <f>IF(AC8&gt;5,100,AB8*AC8)</f>
        <v>40</v>
      </c>
      <c r="AE8" s="19">
        <v>20</v>
      </c>
      <c r="AF8" s="19">
        <v>6</v>
      </c>
      <c r="AG8" s="19">
        <f>IF(AF8&gt;5,100,AE8*AF8)</f>
        <v>100</v>
      </c>
      <c r="AH8" s="19">
        <v>2</v>
      </c>
      <c r="AI8" s="19">
        <v>2</v>
      </c>
      <c r="AJ8" s="20">
        <f>ROUND((AH8/AI8*100),0)</f>
        <v>100</v>
      </c>
      <c r="AK8" s="42">
        <f>ROUND((0.3*AD8+0.4*AG8+0.3*AJ8),0)</f>
        <v>82</v>
      </c>
      <c r="AL8" s="19">
        <v>76</v>
      </c>
      <c r="AM8" s="19">
        <v>76</v>
      </c>
      <c r="AN8" s="20">
        <f>ROUND((AL8/AM8)*100,)</f>
        <v>100</v>
      </c>
      <c r="AO8" s="19">
        <v>74</v>
      </c>
      <c r="AP8" s="19">
        <v>76</v>
      </c>
      <c r="AQ8" s="20">
        <f>ROUND((AO8/AP8)*100,0)</f>
        <v>97</v>
      </c>
      <c r="AR8" s="19">
        <v>64</v>
      </c>
      <c r="AS8" s="19">
        <v>65</v>
      </c>
      <c r="AT8" s="20">
        <f>ROUND((AR8/AS8)*100,0)</f>
        <v>98</v>
      </c>
      <c r="AU8" s="20">
        <f>ROUND((0.4*AN8+0.4*AQ8+0.2*AT8),0)</f>
        <v>98</v>
      </c>
      <c r="AV8" s="19">
        <v>74</v>
      </c>
      <c r="AW8" s="19">
        <v>76</v>
      </c>
      <c r="AX8" s="20">
        <f>ROUND((AV8/AW8)*100,0)</f>
        <v>97</v>
      </c>
      <c r="AY8" s="19">
        <v>74</v>
      </c>
      <c r="AZ8" s="19">
        <v>76</v>
      </c>
      <c r="BA8" s="20">
        <f>ROUND((AY8/AZ8)*100,0)</f>
        <v>97</v>
      </c>
      <c r="BB8" s="19">
        <v>74</v>
      </c>
      <c r="BC8" s="19">
        <v>76</v>
      </c>
      <c r="BD8" s="20">
        <f>ROUND((BB8/BC8)*100,0)</f>
        <v>97</v>
      </c>
      <c r="BE8" s="20">
        <f>ROUND((0.3*AX8+0.2*BA8+0.5*BD8),0)</f>
        <v>97</v>
      </c>
      <c r="BF8" s="20">
        <f>ROUND(((S8+AA8+AK8+AU8+BE8)/5),0)</f>
        <v>95</v>
      </c>
      <c r="BG8" s="24"/>
      <c r="BH8" s="19">
        <f>SUM(N(FREQUENCY((J$4:J$382&gt;J8)*J$4:J$382,J$4:J$382)&gt;0))</f>
        <v>1</v>
      </c>
      <c r="BI8" s="19">
        <f>SUM(N(FREQUENCY((M$4:M$382&gt;M8)*M$4:M$382,M$4:M$382)&gt;0))</f>
        <v>1</v>
      </c>
      <c r="BJ8" s="19">
        <f>SUM(N(FREQUENCY((R$4:R$382&gt;R8)*R$4:R$382,R$4:R$382)&gt;0))</f>
        <v>2</v>
      </c>
      <c r="BK8" s="19">
        <f>SUM(N(FREQUENCY((V$4:V$382&gt;V8)*V$4:V$382,V$4:V$382)&gt;0))</f>
        <v>1</v>
      </c>
      <c r="BL8" s="19">
        <f>SUM(N(FREQUENCY((Z$4:Z$382&gt;Z8)*Z$4:Z$382,Z$4:Z$382)&gt;0))</f>
        <v>3</v>
      </c>
      <c r="BM8" s="19">
        <f>SUM(N(FREQUENCY((Y$4:Y$382&gt;Y8)*Y$4:Y$382,Y$4:Y$382)&gt;0))</f>
        <v>6</v>
      </c>
      <c r="BN8" s="19">
        <f>SUM(N(FREQUENCY((AD$4:AD$382&gt;AD8)*AD$4:AD$382,AD$4:AD$382)&gt;0))</f>
        <v>4</v>
      </c>
      <c r="BO8" s="19">
        <f>SUM(N(FREQUENCY((AG$4:AG$382&gt;AG8)*AG$4:AG$382,AG$4:AG$382)&gt;0))</f>
        <v>1</v>
      </c>
      <c r="BP8" s="19">
        <f>SUM(N(FREQUENCY((AJ$4:AJ$382&gt;AJ8)*AJ$4:AJ$382,AJ$4:AJ$382)&gt;0))</f>
        <v>1</v>
      </c>
      <c r="BQ8" s="19">
        <f>SUM(N(FREQUENCY((AN$4:AN$382&gt;AN8)*AN$4:AN$382,AN$4:AN$382)&gt;0))</f>
        <v>1</v>
      </c>
      <c r="BR8" s="19">
        <f>SUM(N(FREQUENCY((AQ$4:AQ$382&gt;AQ8)*AQ$4:AQ$382,AQ$4:AQ$382)&gt;0))</f>
        <v>4</v>
      </c>
      <c r="BS8" s="19">
        <f>SUM(N(FREQUENCY((AT$4:AT$382&gt;AT8)*AT$4:AT$382,AT$4:AT$382)&gt;0))</f>
        <v>3</v>
      </c>
      <c r="BT8" s="19">
        <f>SUM(N(FREQUENCY((AX$4:AX$382&gt;AX8)*AX$4:AX$382,AX$4:AX$382)&gt;0))</f>
        <v>4</v>
      </c>
      <c r="BU8" s="19">
        <f>SUM(N(FREQUENCY((BA$4:BA$382&gt;BA8)*BA$4:BA$382,BA$4:BA$382)&gt;0))</f>
        <v>4</v>
      </c>
      <c r="BV8" s="19">
        <f>SUM(N(FREQUENCY((BD$4:BD$382&gt;BD8)*BD$4:BD$382,BD$4:BD$382)&gt;0))</f>
        <v>4</v>
      </c>
      <c r="BW8" s="19">
        <f>SUM(N(FREQUENCY((S$4:S$382&gt;S8)*S$4:S$382,S$4:S$382)&gt;0))</f>
        <v>1</v>
      </c>
      <c r="BX8" s="19">
        <f>SUM(N(FREQUENCY((AA$4:AA$382&gt;AA8)*AA$4:AA$382,AA$4:AA$382)&gt;0))</f>
        <v>3</v>
      </c>
      <c r="BY8" s="19">
        <f>SUM(N(FREQUENCY((AK$4:AK$382&gt;AK8)*AK$4:AK$382,AK$4:AK$382)&gt;0))</f>
        <v>12</v>
      </c>
      <c r="BZ8" s="19">
        <f>SUM(N(FREQUENCY((AU$4:AU$382&gt;AU8)*AU$4:AU$382,AU$4:AU$382)&gt;0))</f>
        <v>3</v>
      </c>
      <c r="CA8" s="19">
        <f>SUM(N(FREQUENCY((BE$4:BE$382&gt;BE8)*BE$4:BE$382,BE$4:BE$382)&gt;0))</f>
        <v>4</v>
      </c>
      <c r="CB8" s="18">
        <f>BF8</f>
        <v>95</v>
      </c>
      <c r="CC8" s="19">
        <f>SUM(N(FREQUENCY((CB$4:CB$382&gt;CB8)*CB$4:CB$382,CB$4:CB$382)&gt;0))</f>
        <v>3</v>
      </c>
    </row>
    <row r="9" spans="1:81" ht="15.75" x14ac:dyDescent="0.25">
      <c r="A9" s="21">
        <v>364</v>
      </c>
      <c r="B9" s="34">
        <v>6632011343</v>
      </c>
      <c r="C9" s="6" t="s">
        <v>460</v>
      </c>
      <c r="D9" s="5" t="s">
        <v>390</v>
      </c>
      <c r="E9" s="5"/>
      <c r="F9" s="19">
        <v>11</v>
      </c>
      <c r="G9" s="19">
        <v>37</v>
      </c>
      <c r="H9" s="22">
        <v>11</v>
      </c>
      <c r="I9" s="22">
        <v>38</v>
      </c>
      <c r="J9" s="22">
        <f>ROUND((0.5*(F9/H9+G9/I9)*100),0)</f>
        <v>99</v>
      </c>
      <c r="K9" s="19">
        <v>30</v>
      </c>
      <c r="L9" s="19">
        <v>4</v>
      </c>
      <c r="M9" s="19">
        <f>IF(L9&gt;3,100,K9*L9)</f>
        <v>100</v>
      </c>
      <c r="N9" s="19">
        <v>539</v>
      </c>
      <c r="O9" s="19">
        <v>536</v>
      </c>
      <c r="P9" s="19">
        <v>539</v>
      </c>
      <c r="Q9" s="19">
        <v>538</v>
      </c>
      <c r="R9" s="19">
        <f>ROUND((0.5*((N9/P9)+(O9/Q9))*100),0)</f>
        <v>100</v>
      </c>
      <c r="S9" s="19">
        <f>ROUND(((0.3*J9)+(0.3*M9)+(0.4*R9)),0)</f>
        <v>100</v>
      </c>
      <c r="T9" s="19">
        <v>20</v>
      </c>
      <c r="U9" s="19">
        <v>5</v>
      </c>
      <c r="V9" s="19">
        <f>IF(U9&gt;5,100,T9*U9)</f>
        <v>100</v>
      </c>
      <c r="W9" s="19">
        <v>539</v>
      </c>
      <c r="X9" s="23">
        <v>540</v>
      </c>
      <c r="Y9" s="20">
        <f>ROUND(W9/X9*100,0)</f>
        <v>100</v>
      </c>
      <c r="Z9" s="42">
        <f>ROUND((V9+Y9)/2,0)</f>
        <v>100</v>
      </c>
      <c r="AA9" s="20">
        <f>ROUND((0.3*V9+0.4*Z9+0.3*Y9),0)</f>
        <v>100</v>
      </c>
      <c r="AB9" s="19">
        <v>20</v>
      </c>
      <c r="AC9" s="19">
        <v>5</v>
      </c>
      <c r="AD9" s="19">
        <f>IF(AC9&gt;5,100,AB9*AC9)</f>
        <v>100</v>
      </c>
      <c r="AE9" s="19">
        <v>20</v>
      </c>
      <c r="AF9" s="19">
        <v>2</v>
      </c>
      <c r="AG9" s="19">
        <f>IF(AF9&gt;5,100,AE9*AF9)</f>
        <v>40</v>
      </c>
      <c r="AH9" s="19">
        <v>109</v>
      </c>
      <c r="AI9" s="19">
        <v>111</v>
      </c>
      <c r="AJ9" s="20">
        <f>ROUND((AH9/AI9*100),0)</f>
        <v>98</v>
      </c>
      <c r="AK9" s="42">
        <f>ROUND((0.3*AD9+0.4*AG9+0.3*AJ9),0)</f>
        <v>75</v>
      </c>
      <c r="AL9" s="19">
        <v>539</v>
      </c>
      <c r="AM9" s="19">
        <v>540</v>
      </c>
      <c r="AN9" s="20">
        <f>ROUND((AL9/AM9)*100,)</f>
        <v>100</v>
      </c>
      <c r="AO9" s="19">
        <v>539</v>
      </c>
      <c r="AP9" s="19">
        <v>540</v>
      </c>
      <c r="AQ9" s="20">
        <f>ROUND((AO9/AP9)*100,0)</f>
        <v>100</v>
      </c>
      <c r="AR9" s="19">
        <v>538</v>
      </c>
      <c r="AS9" s="19">
        <v>538</v>
      </c>
      <c r="AT9" s="20">
        <f>ROUND((AR9/AS9)*100,0)</f>
        <v>100</v>
      </c>
      <c r="AU9" s="20">
        <f>ROUND((0.4*AN9+0.4*AQ9+0.2*AT9),0)</f>
        <v>100</v>
      </c>
      <c r="AV9" s="19">
        <v>540</v>
      </c>
      <c r="AW9" s="19">
        <v>540</v>
      </c>
      <c r="AX9" s="20">
        <f>ROUND((AV9/AW9)*100,0)</f>
        <v>100</v>
      </c>
      <c r="AY9" s="19">
        <v>539</v>
      </c>
      <c r="AZ9" s="19">
        <v>540</v>
      </c>
      <c r="BA9" s="20">
        <f>ROUND((AY9/AZ9)*100,0)</f>
        <v>100</v>
      </c>
      <c r="BB9" s="19">
        <v>540</v>
      </c>
      <c r="BC9" s="19">
        <v>540</v>
      </c>
      <c r="BD9" s="20">
        <f>ROUND((BB9/BC9)*100,0)</f>
        <v>100</v>
      </c>
      <c r="BE9" s="20">
        <f>ROUND((0.3*AX9+0.2*BA9+0.5*BD9),0)</f>
        <v>100</v>
      </c>
      <c r="BF9" s="20">
        <f>ROUND(((S9+AA9+AK9+AU9+BE9)/5),0)</f>
        <v>95</v>
      </c>
      <c r="BG9" s="24"/>
      <c r="BH9" s="19">
        <f>SUM(N(FREQUENCY((J$4:J$382&gt;J9)*J$4:J$382,J$4:J$382)&gt;0))</f>
        <v>2</v>
      </c>
      <c r="BI9" s="19">
        <f>SUM(N(FREQUENCY((M$4:M$382&gt;M9)*M$4:M$382,M$4:M$382)&gt;0))</f>
        <v>1</v>
      </c>
      <c r="BJ9" s="19">
        <f>SUM(N(FREQUENCY((R$4:R$382&gt;R9)*R$4:R$382,R$4:R$382)&gt;0))</f>
        <v>1</v>
      </c>
      <c r="BK9" s="19">
        <f>SUM(N(FREQUENCY((V$4:V$382&gt;V9)*V$4:V$382,V$4:V$382)&gt;0))</f>
        <v>1</v>
      </c>
      <c r="BL9" s="19">
        <f>SUM(N(FREQUENCY((Z$4:Z$382&gt;Z9)*Z$4:Z$382,Z$4:Z$382)&gt;0))</f>
        <v>1</v>
      </c>
      <c r="BM9" s="19">
        <f>SUM(N(FREQUENCY((Y$4:Y$382&gt;Y9)*Y$4:Y$382,Y$4:Y$382)&gt;0))</f>
        <v>1</v>
      </c>
      <c r="BN9" s="19">
        <f>SUM(N(FREQUENCY((AD$4:AD$382&gt;AD9)*AD$4:AD$382,AD$4:AD$382)&gt;0))</f>
        <v>1</v>
      </c>
      <c r="BO9" s="19">
        <f>SUM(N(FREQUENCY((AG$4:AG$382&gt;AG9)*AG$4:AG$382,AG$4:AG$382)&gt;0))</f>
        <v>4</v>
      </c>
      <c r="BP9" s="19">
        <f>SUM(N(FREQUENCY((AJ$4:AJ$382&gt;AJ9)*AJ$4:AJ$382,AJ$4:AJ$382)&gt;0))</f>
        <v>2</v>
      </c>
      <c r="BQ9" s="19">
        <f>SUM(N(FREQUENCY((AN$4:AN$382&gt;AN9)*AN$4:AN$382,AN$4:AN$382)&gt;0))</f>
        <v>1</v>
      </c>
      <c r="BR9" s="19">
        <f>SUM(N(FREQUENCY((AQ$4:AQ$382&gt;AQ9)*AQ$4:AQ$382,AQ$4:AQ$382)&gt;0))</f>
        <v>1</v>
      </c>
      <c r="BS9" s="19">
        <f>SUM(N(FREQUENCY((AT$4:AT$382&gt;AT9)*AT$4:AT$382,AT$4:AT$382)&gt;0))</f>
        <v>1</v>
      </c>
      <c r="BT9" s="19">
        <f>SUM(N(FREQUENCY((AX$4:AX$382&gt;AX9)*AX$4:AX$382,AX$4:AX$382)&gt;0))</f>
        <v>1</v>
      </c>
      <c r="BU9" s="19">
        <f>SUM(N(FREQUENCY((BA$4:BA$382&gt;BA9)*BA$4:BA$382,BA$4:BA$382)&gt;0))</f>
        <v>1</v>
      </c>
      <c r="BV9" s="19">
        <f>SUM(N(FREQUENCY((BD$4:BD$382&gt;BD9)*BD$4:BD$382,BD$4:BD$382)&gt;0))</f>
        <v>1</v>
      </c>
      <c r="BW9" s="19">
        <f>SUM(N(FREQUENCY((S$4:S$382&gt;S9)*S$4:S$382,S$4:S$382)&gt;0))</f>
        <v>1</v>
      </c>
      <c r="BX9" s="19">
        <f>SUM(N(FREQUENCY((AA$4:AA$382&gt;AA9)*AA$4:AA$382,AA$4:AA$382)&gt;0))</f>
        <v>1</v>
      </c>
      <c r="BY9" s="19">
        <f>SUM(N(FREQUENCY((AK$4:AK$382&gt;AK9)*AK$4:AK$382,AK$4:AK$382)&gt;0))</f>
        <v>19</v>
      </c>
      <c r="BZ9" s="19">
        <f>SUM(N(FREQUENCY((AU$4:AU$382&gt;AU9)*AU$4:AU$382,AU$4:AU$382)&gt;0))</f>
        <v>1</v>
      </c>
      <c r="CA9" s="19">
        <f>SUM(N(FREQUENCY((BE$4:BE$382&gt;BE9)*BE$4:BE$382,BE$4:BE$382)&gt;0))</f>
        <v>1</v>
      </c>
      <c r="CB9" s="18">
        <f>BF9</f>
        <v>95</v>
      </c>
      <c r="CC9" s="19">
        <f>SUM(N(FREQUENCY((CB$4:CB$382&gt;CB9)*CB$4:CB$382,CB$4:CB$382)&gt;0))</f>
        <v>3</v>
      </c>
    </row>
    <row r="10" spans="1:81" ht="45" x14ac:dyDescent="0.25">
      <c r="A10" s="21">
        <v>4</v>
      </c>
      <c r="B10" s="34">
        <v>6664035001</v>
      </c>
      <c r="C10" s="5" t="s">
        <v>504</v>
      </c>
      <c r="D10" s="5" t="s">
        <v>41</v>
      </c>
      <c r="E10" s="5"/>
      <c r="F10" s="22">
        <v>10</v>
      </c>
      <c r="G10" s="19">
        <v>34</v>
      </c>
      <c r="H10" s="22">
        <v>11</v>
      </c>
      <c r="I10" s="22">
        <v>38</v>
      </c>
      <c r="J10" s="22">
        <f>ROUND((0.5*(F10/H10+G10/I10)*100),0)</f>
        <v>90</v>
      </c>
      <c r="K10" s="19">
        <v>30</v>
      </c>
      <c r="L10" s="19">
        <v>4</v>
      </c>
      <c r="M10" s="19">
        <f>IF(L10&gt;3,100,K10*L10)</f>
        <v>100</v>
      </c>
      <c r="N10" s="19">
        <v>129</v>
      </c>
      <c r="O10" s="19">
        <v>135</v>
      </c>
      <c r="P10" s="19">
        <v>134</v>
      </c>
      <c r="Q10" s="19">
        <v>138</v>
      </c>
      <c r="R10" s="19">
        <f>ROUND((0.5*((N10/P10)+(O10/Q10))*100),0)</f>
        <v>97</v>
      </c>
      <c r="S10" s="19">
        <f>ROUND(((0.3*J10)+(0.3*M10)+(0.4*R10)),0)</f>
        <v>96</v>
      </c>
      <c r="T10" s="19">
        <v>20</v>
      </c>
      <c r="U10" s="22">
        <v>5</v>
      </c>
      <c r="V10" s="19">
        <f>IF(U10&gt;5,100,T10*U10)</f>
        <v>100</v>
      </c>
      <c r="W10" s="19">
        <v>135</v>
      </c>
      <c r="X10" s="23">
        <v>149</v>
      </c>
      <c r="Y10" s="20">
        <f>ROUND(W10/X10*100,0)</f>
        <v>91</v>
      </c>
      <c r="Z10" s="42">
        <f>ROUND((V10+Y10)/2,0)</f>
        <v>96</v>
      </c>
      <c r="AA10" s="20">
        <f>ROUND((0.3*V10+0.4*Z10+0.3*Y10),0)</f>
        <v>96</v>
      </c>
      <c r="AB10" s="19">
        <v>20</v>
      </c>
      <c r="AC10" s="22">
        <v>2</v>
      </c>
      <c r="AD10" s="19">
        <f>IF(AC10&gt;5,100,AB10*AC10)</f>
        <v>40</v>
      </c>
      <c r="AE10" s="19">
        <v>20</v>
      </c>
      <c r="AF10" s="22">
        <v>5</v>
      </c>
      <c r="AG10" s="19">
        <f>IF(AF10&gt;5,100,AE10*AF10)</f>
        <v>100</v>
      </c>
      <c r="AH10" s="19">
        <v>5</v>
      </c>
      <c r="AI10" s="19">
        <v>5</v>
      </c>
      <c r="AJ10" s="20">
        <f>ROUND((AH10/AI10*100),0)</f>
        <v>100</v>
      </c>
      <c r="AK10" s="42">
        <f>ROUND((0.3*AD10+0.4*AG10+0.3*AJ10),0)</f>
        <v>82</v>
      </c>
      <c r="AL10" s="19">
        <v>141</v>
      </c>
      <c r="AM10" s="19">
        <v>149</v>
      </c>
      <c r="AN10" s="20">
        <f>ROUND((AL10/AM10)*100,)</f>
        <v>95</v>
      </c>
      <c r="AO10" s="19">
        <v>148</v>
      </c>
      <c r="AP10" s="19">
        <v>149</v>
      </c>
      <c r="AQ10" s="20">
        <f>ROUND((AO10/AP10)*100,0)</f>
        <v>99</v>
      </c>
      <c r="AR10" s="19">
        <v>128</v>
      </c>
      <c r="AS10" s="19">
        <v>130</v>
      </c>
      <c r="AT10" s="20">
        <f>ROUND((AR10/AS10)*100,0)</f>
        <v>98</v>
      </c>
      <c r="AU10" s="20">
        <f>ROUND((0.4*AN10+0.4*AQ10+0.2*AT10),0)</f>
        <v>97</v>
      </c>
      <c r="AV10" s="19">
        <v>145</v>
      </c>
      <c r="AW10" s="19">
        <v>149</v>
      </c>
      <c r="AX10" s="20">
        <f>ROUND((AV10/AW10)*100,0)</f>
        <v>97</v>
      </c>
      <c r="AY10" s="19">
        <v>144</v>
      </c>
      <c r="AZ10" s="19">
        <v>149</v>
      </c>
      <c r="BA10" s="20">
        <f>ROUND((AY10/AZ10)*100,0)</f>
        <v>97</v>
      </c>
      <c r="BB10" s="19">
        <v>147</v>
      </c>
      <c r="BC10" s="19">
        <v>149</v>
      </c>
      <c r="BD10" s="20">
        <f>ROUND((BB10/BC10)*100,0)</f>
        <v>99</v>
      </c>
      <c r="BE10" s="20">
        <f>ROUND((0.3*AX10+0.2*BA10+0.5*BD10),0)</f>
        <v>98</v>
      </c>
      <c r="BF10" s="20">
        <f>ROUND(((S10+AA10+AK10+AU10+BE10)/5),0)</f>
        <v>94</v>
      </c>
      <c r="BG10" s="24"/>
      <c r="BH10" s="19">
        <f>SUM(N(FREQUENCY((J$4:J$382&gt;J10)*J$4:J$382,J$4:J$382)&gt;0))</f>
        <v>10</v>
      </c>
      <c r="BI10" s="19">
        <f>SUM(N(FREQUENCY((M$4:M$382&gt;M10)*M$4:M$382,M$4:M$382)&gt;0))</f>
        <v>1</v>
      </c>
      <c r="BJ10" s="19">
        <f>SUM(N(FREQUENCY((R$4:R$382&gt;R10)*R$4:R$382,R$4:R$382)&gt;0))</f>
        <v>4</v>
      </c>
      <c r="BK10" s="19">
        <f>SUM(N(FREQUENCY((V$4:V$382&gt;V10)*V$4:V$382,V$4:V$382)&gt;0))</f>
        <v>1</v>
      </c>
      <c r="BL10" s="19">
        <f>SUM(N(FREQUENCY((Z$4:Z$382&gt;Z10)*Z$4:Z$382,Z$4:Z$382)&gt;0))</f>
        <v>5</v>
      </c>
      <c r="BM10" s="19">
        <f>SUM(N(FREQUENCY((Y$4:Y$382&gt;Y10)*Y$4:Y$382,Y$4:Y$382)&gt;0))</f>
        <v>10</v>
      </c>
      <c r="BN10" s="19">
        <f>SUM(N(FREQUENCY((AD$4:AD$382&gt;AD10)*AD$4:AD$382,AD$4:AD$382)&gt;0))</f>
        <v>4</v>
      </c>
      <c r="BO10" s="19">
        <f>SUM(N(FREQUENCY((AG$4:AG$382&gt;AG10)*AG$4:AG$382,AG$4:AG$382)&gt;0))</f>
        <v>1</v>
      </c>
      <c r="BP10" s="19">
        <f>SUM(N(FREQUENCY((AJ$4:AJ$382&gt;AJ10)*AJ$4:AJ$382,AJ$4:AJ$382)&gt;0))</f>
        <v>1</v>
      </c>
      <c r="BQ10" s="19">
        <f>SUM(N(FREQUENCY((AN$4:AN$382&gt;AN10)*AN$4:AN$382,AN$4:AN$382)&gt;0))</f>
        <v>6</v>
      </c>
      <c r="BR10" s="19">
        <f>SUM(N(FREQUENCY((AQ$4:AQ$382&gt;AQ10)*AQ$4:AQ$382,AQ$4:AQ$382)&gt;0))</f>
        <v>2</v>
      </c>
      <c r="BS10" s="19">
        <f>SUM(N(FREQUENCY((AT$4:AT$382&gt;AT10)*AT$4:AT$382,AT$4:AT$382)&gt;0))</f>
        <v>3</v>
      </c>
      <c r="BT10" s="19">
        <f>SUM(N(FREQUENCY((AX$4:AX$382&gt;AX10)*AX$4:AX$382,AX$4:AX$382)&gt;0))</f>
        <v>4</v>
      </c>
      <c r="BU10" s="19">
        <f>SUM(N(FREQUENCY((BA$4:BA$382&gt;BA10)*BA$4:BA$382,BA$4:BA$382)&gt;0))</f>
        <v>4</v>
      </c>
      <c r="BV10" s="19">
        <f>SUM(N(FREQUENCY((BD$4:BD$382&gt;BD10)*BD$4:BD$382,BD$4:BD$382)&gt;0))</f>
        <v>2</v>
      </c>
      <c r="BW10" s="19">
        <f>SUM(N(FREQUENCY((S$4:S$382&gt;S10)*S$4:S$382,S$4:S$382)&gt;0))</f>
        <v>5</v>
      </c>
      <c r="BX10" s="19">
        <f>SUM(N(FREQUENCY((AA$4:AA$382&gt;AA10)*AA$4:AA$382,AA$4:AA$382)&gt;0))</f>
        <v>5</v>
      </c>
      <c r="BY10" s="19">
        <f>SUM(N(FREQUENCY((AK$4:AK$382&gt;AK10)*AK$4:AK$382,AK$4:AK$382)&gt;0))</f>
        <v>12</v>
      </c>
      <c r="BZ10" s="19">
        <f>SUM(N(FREQUENCY((AU$4:AU$382&gt;AU10)*AU$4:AU$382,AU$4:AU$382)&gt;0))</f>
        <v>4</v>
      </c>
      <c r="CA10" s="19">
        <f>SUM(N(FREQUENCY((BE$4:BE$382&gt;BE10)*BE$4:BE$382,BE$4:BE$382)&gt;0))</f>
        <v>3</v>
      </c>
      <c r="CB10" s="18">
        <f>BF10</f>
        <v>94</v>
      </c>
      <c r="CC10" s="19">
        <f>SUM(N(FREQUENCY((CB$4:CB$382&gt;CB10)*CB$4:CB$382,CB$4:CB$382)&gt;0))</f>
        <v>4</v>
      </c>
    </row>
    <row r="11" spans="1:81" ht="15.75" x14ac:dyDescent="0.25">
      <c r="A11" s="21">
        <v>188</v>
      </c>
      <c r="B11" s="34">
        <v>6602007614</v>
      </c>
      <c r="C11" s="39" t="s">
        <v>486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>ROUND((0.5*(F11/H11+G11/I11)*100),0)</f>
        <v>93</v>
      </c>
      <c r="K11" s="19">
        <v>30</v>
      </c>
      <c r="L11" s="19">
        <v>3</v>
      </c>
      <c r="M11" s="19">
        <f>IF(L11&gt;3,100,K11*L11)</f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>ROUND((0.5*((N11/P11)+(O11/Q11))*100),0)</f>
        <v>98</v>
      </c>
      <c r="S11" s="19">
        <f>ROUND(((0.3*J11)+(0.3*M11)+(0.4*R11)),0)</f>
        <v>94</v>
      </c>
      <c r="T11" s="19">
        <v>20</v>
      </c>
      <c r="U11" s="19">
        <v>5</v>
      </c>
      <c r="V11" s="19">
        <f>IF(U11&gt;5,100,T11*U11)</f>
        <v>100</v>
      </c>
      <c r="W11" s="19">
        <v>472</v>
      </c>
      <c r="X11" s="23">
        <v>503</v>
      </c>
      <c r="Y11" s="20">
        <f>ROUND(W11/X11*100,0)</f>
        <v>94</v>
      </c>
      <c r="Z11" s="42">
        <f>ROUND((V11+Y11)/2,0)</f>
        <v>97</v>
      </c>
      <c r="AA11" s="20">
        <f>ROUND((0.3*V11+0.4*Z11+0.3*Y11),0)</f>
        <v>97</v>
      </c>
      <c r="AB11" s="19">
        <v>20</v>
      </c>
      <c r="AC11" s="19">
        <v>3</v>
      </c>
      <c r="AD11" s="19">
        <f>IF(AC11&gt;5,100,AB11*AC11)</f>
        <v>60</v>
      </c>
      <c r="AE11" s="19">
        <v>20</v>
      </c>
      <c r="AF11" s="19">
        <v>5</v>
      </c>
      <c r="AG11" s="19">
        <f>IF(AF11&gt;5,100,AE11*AF11)</f>
        <v>100</v>
      </c>
      <c r="AH11" s="19">
        <v>67</v>
      </c>
      <c r="AI11" s="19">
        <v>71</v>
      </c>
      <c r="AJ11" s="20">
        <f>ROUND((AH11/AI11*100),0)</f>
        <v>94</v>
      </c>
      <c r="AK11" s="42">
        <f>ROUND((0.3*AD11+0.4*AG11+0.3*AJ11),0)</f>
        <v>86</v>
      </c>
      <c r="AL11" s="19">
        <v>465</v>
      </c>
      <c r="AM11" s="19">
        <v>503</v>
      </c>
      <c r="AN11" s="20">
        <f>ROUND((AL11/AM11)*100,)</f>
        <v>92</v>
      </c>
      <c r="AO11" s="19">
        <v>496</v>
      </c>
      <c r="AP11" s="19">
        <v>503</v>
      </c>
      <c r="AQ11" s="20">
        <f>ROUND((AO11/AP11)*100,0)</f>
        <v>99</v>
      </c>
      <c r="AR11" s="19">
        <v>362</v>
      </c>
      <c r="AS11" s="19">
        <v>380</v>
      </c>
      <c r="AT11" s="20">
        <f>ROUND((AR11/AS11)*100,0)</f>
        <v>95</v>
      </c>
      <c r="AU11" s="20">
        <f>ROUND((0.4*AN11+0.4*AQ11+0.2*AT11),0)</f>
        <v>95</v>
      </c>
      <c r="AV11" s="19">
        <v>498</v>
      </c>
      <c r="AW11" s="19">
        <v>503</v>
      </c>
      <c r="AX11" s="20">
        <f>ROUND((AV11/AW11)*100,0)</f>
        <v>99</v>
      </c>
      <c r="AY11" s="19">
        <v>466</v>
      </c>
      <c r="AZ11" s="19">
        <v>503</v>
      </c>
      <c r="BA11" s="20">
        <f>ROUND((AY11/AZ11)*100,0)</f>
        <v>93</v>
      </c>
      <c r="BB11" s="19">
        <v>488</v>
      </c>
      <c r="BC11" s="19">
        <v>503</v>
      </c>
      <c r="BD11" s="20">
        <f>ROUND((BB11/BC11)*100,0)</f>
        <v>97</v>
      </c>
      <c r="BE11" s="20">
        <f>ROUND((0.3*AX11+0.2*BA11+0.5*BD11),0)</f>
        <v>97</v>
      </c>
      <c r="BF11" s="20">
        <f>ROUND(((S11+AA11+AK11+AU11+BE11)/5),0)</f>
        <v>94</v>
      </c>
      <c r="BG11" s="24"/>
      <c r="BH11" s="19">
        <f>SUM(N(FREQUENCY((J$4:J$382&gt;J11)*J$4:J$382,J$4:J$382)&gt;0))</f>
        <v>7</v>
      </c>
      <c r="BI11" s="19">
        <f>SUM(N(FREQUENCY((M$4:M$382&gt;M11)*M$4:M$382,M$4:M$382)&gt;0))</f>
        <v>2</v>
      </c>
      <c r="BJ11" s="19">
        <f>SUM(N(FREQUENCY((R$4:R$382&gt;R11)*R$4:R$382,R$4:R$382)&gt;0))</f>
        <v>3</v>
      </c>
      <c r="BK11" s="19">
        <f>SUM(N(FREQUENCY((V$4:V$382&gt;V11)*V$4:V$382,V$4:V$382)&gt;0))</f>
        <v>1</v>
      </c>
      <c r="BL11" s="19">
        <f>SUM(N(FREQUENCY((Z$4:Z$382&gt;Z11)*Z$4:Z$382,Z$4:Z$382)&gt;0))</f>
        <v>4</v>
      </c>
      <c r="BM11" s="19">
        <f>SUM(N(FREQUENCY((Y$4:Y$382&gt;Y11)*Y$4:Y$382,Y$4:Y$382)&gt;0))</f>
        <v>7</v>
      </c>
      <c r="BN11" s="19">
        <f>SUM(N(FREQUENCY((AD$4:AD$382&gt;AD11)*AD$4:AD$382,AD$4:AD$382)&gt;0))</f>
        <v>3</v>
      </c>
      <c r="BO11" s="19">
        <f>SUM(N(FREQUENCY((AG$4:AG$382&gt;AG11)*AG$4:AG$382,AG$4:AG$382)&gt;0))</f>
        <v>1</v>
      </c>
      <c r="BP11" s="19">
        <f>SUM(N(FREQUENCY((AJ$4:AJ$382&gt;AJ11)*AJ$4:AJ$382,AJ$4:AJ$382)&gt;0))</f>
        <v>6</v>
      </c>
      <c r="BQ11" s="19">
        <f>SUM(N(FREQUENCY((AN$4:AN$382&gt;AN11)*AN$4:AN$382,AN$4:AN$382)&gt;0))</f>
        <v>9</v>
      </c>
      <c r="BR11" s="19">
        <f>SUM(N(FREQUENCY((AQ$4:AQ$382&gt;AQ11)*AQ$4:AQ$382,AQ$4:AQ$382)&gt;0))</f>
        <v>2</v>
      </c>
      <c r="BS11" s="19">
        <f>SUM(N(FREQUENCY((AT$4:AT$382&gt;AT11)*AT$4:AT$382,AT$4:AT$382)&gt;0))</f>
        <v>6</v>
      </c>
      <c r="BT11" s="19">
        <f>SUM(N(FREQUENCY((AX$4:AX$382&gt;AX11)*AX$4:AX$382,AX$4:AX$382)&gt;0))</f>
        <v>2</v>
      </c>
      <c r="BU11" s="19">
        <f>SUM(N(FREQUENCY((BA$4:BA$382&gt;BA11)*BA$4:BA$382,BA$4:BA$382)&gt;0))</f>
        <v>8</v>
      </c>
      <c r="BV11" s="19">
        <f>SUM(N(FREQUENCY((BD$4:BD$382&gt;BD11)*BD$4:BD$382,BD$4:BD$382)&gt;0))</f>
        <v>4</v>
      </c>
      <c r="BW11" s="19">
        <f>SUM(N(FREQUENCY((S$4:S$382&gt;S11)*S$4:S$382,S$4:S$382)&gt;0))</f>
        <v>7</v>
      </c>
      <c r="BX11" s="19">
        <f>SUM(N(FREQUENCY((AA$4:AA$382&gt;AA11)*AA$4:AA$382,AA$4:AA$382)&gt;0))</f>
        <v>4</v>
      </c>
      <c r="BY11" s="19">
        <f>SUM(N(FREQUENCY((AK$4:AK$382&gt;AK11)*AK$4:AK$382,AK$4:AK$382)&gt;0))</f>
        <v>8</v>
      </c>
      <c r="BZ11" s="19">
        <f>SUM(N(FREQUENCY((AU$4:AU$382&gt;AU11)*AU$4:AU$382,AU$4:AU$382)&gt;0))</f>
        <v>6</v>
      </c>
      <c r="CA11" s="19">
        <f>SUM(N(FREQUENCY((BE$4:BE$382&gt;BE11)*BE$4:BE$382,BE$4:BE$382)&gt;0))</f>
        <v>4</v>
      </c>
      <c r="CB11" s="18">
        <f>BF11</f>
        <v>94</v>
      </c>
      <c r="CC11" s="19">
        <f>SUM(N(FREQUENCY((CB$4:CB$382&gt;CB11)*CB$4:CB$382,CB$4:CB$382)&gt;0))</f>
        <v>4</v>
      </c>
    </row>
    <row r="12" spans="1:81" ht="30" x14ac:dyDescent="0.25">
      <c r="A12" s="21">
        <v>241</v>
      </c>
      <c r="B12" s="34">
        <v>6629012428</v>
      </c>
      <c r="C12" s="6" t="s">
        <v>440</v>
      </c>
      <c r="D12" s="5" t="s">
        <v>276</v>
      </c>
      <c r="E12" s="5"/>
      <c r="F12" s="19">
        <v>11</v>
      </c>
      <c r="G12" s="19">
        <v>33</v>
      </c>
      <c r="H12" s="22">
        <v>11</v>
      </c>
      <c r="I12" s="22">
        <v>38</v>
      </c>
      <c r="J12" s="22">
        <f>ROUND((0.5*(F12/H12+G12/I12)*100),0)</f>
        <v>93</v>
      </c>
      <c r="K12" s="19">
        <v>30</v>
      </c>
      <c r="L12" s="19">
        <v>4</v>
      </c>
      <c r="M12" s="19">
        <f>IF(L12&gt;3,100,K12*L12)</f>
        <v>100</v>
      </c>
      <c r="N12" s="19">
        <v>378</v>
      </c>
      <c r="O12" s="19">
        <v>334</v>
      </c>
      <c r="P12" s="19">
        <v>385</v>
      </c>
      <c r="Q12" s="19">
        <v>346</v>
      </c>
      <c r="R12" s="19">
        <f>ROUND((0.5*((N12/P12)+(O12/Q12))*100),0)</f>
        <v>97</v>
      </c>
      <c r="S12" s="19">
        <f>ROUND(((0.3*J12)+(0.3*M12)+(0.4*R12)),0)</f>
        <v>97</v>
      </c>
      <c r="T12" s="19">
        <v>20</v>
      </c>
      <c r="U12" s="19">
        <v>5</v>
      </c>
      <c r="V12" s="19">
        <f>IF(U12&gt;5,100,T12*U12)</f>
        <v>100</v>
      </c>
      <c r="W12" s="19">
        <v>413</v>
      </c>
      <c r="X12" s="23">
        <v>432</v>
      </c>
      <c r="Y12" s="20">
        <f>ROUND(W12/X12*100,0)</f>
        <v>96</v>
      </c>
      <c r="Z12" s="42">
        <f>ROUND((V12+Y12)/2,0)</f>
        <v>98</v>
      </c>
      <c r="AA12" s="20">
        <f>ROUND((0.3*V12+0.4*Z12+0.3*Y12),0)</f>
        <v>98</v>
      </c>
      <c r="AB12" s="19">
        <v>20</v>
      </c>
      <c r="AC12" s="19">
        <v>4</v>
      </c>
      <c r="AD12" s="19">
        <f>IF(AC12&gt;5,100,AB12*AC12)</f>
        <v>80</v>
      </c>
      <c r="AE12" s="19">
        <v>20</v>
      </c>
      <c r="AF12" s="19">
        <v>7</v>
      </c>
      <c r="AG12" s="19">
        <f>IF(AF12&gt;5,100,AE12*AF12)</f>
        <v>100</v>
      </c>
      <c r="AH12" s="19">
        <v>38</v>
      </c>
      <c r="AI12" s="19">
        <v>41</v>
      </c>
      <c r="AJ12" s="20">
        <f>ROUND((AH12/AI12*100),0)</f>
        <v>93</v>
      </c>
      <c r="AK12" s="42">
        <f>ROUND((0.3*AD12+0.4*AG12+0.3*AJ12),0)</f>
        <v>92</v>
      </c>
      <c r="AL12" s="19">
        <v>301</v>
      </c>
      <c r="AM12" s="19">
        <v>432</v>
      </c>
      <c r="AN12" s="20">
        <f>ROUND((AL12/AM12)*100,)</f>
        <v>70</v>
      </c>
      <c r="AO12" s="19">
        <v>425</v>
      </c>
      <c r="AP12" s="19">
        <v>432</v>
      </c>
      <c r="AQ12" s="20">
        <f>ROUND((AO12/AP12)*100,0)</f>
        <v>98</v>
      </c>
      <c r="AR12" s="19">
        <v>347</v>
      </c>
      <c r="AS12" s="19">
        <v>354</v>
      </c>
      <c r="AT12" s="20">
        <f>ROUND((AR12/AS12)*100,0)</f>
        <v>98</v>
      </c>
      <c r="AU12" s="20">
        <f>ROUND((0.4*AN12+0.4*AQ12+0.2*AT12),0)</f>
        <v>87</v>
      </c>
      <c r="AV12" s="19">
        <v>409</v>
      </c>
      <c r="AW12" s="19">
        <v>432</v>
      </c>
      <c r="AX12" s="20">
        <f>ROUND((AV12/AW12)*100,0)</f>
        <v>95</v>
      </c>
      <c r="AY12" s="19">
        <v>422</v>
      </c>
      <c r="AZ12" s="19">
        <v>432</v>
      </c>
      <c r="BA12" s="20">
        <f>ROUND((AY12/AZ12)*100,0)</f>
        <v>98</v>
      </c>
      <c r="BB12" s="19">
        <v>425</v>
      </c>
      <c r="BC12" s="19">
        <v>432</v>
      </c>
      <c r="BD12" s="20">
        <f>ROUND((BB12/BC12)*100,0)</f>
        <v>98</v>
      </c>
      <c r="BE12" s="20">
        <f>ROUND((0.3*AX12+0.2*BA12+0.5*BD12),0)</f>
        <v>97</v>
      </c>
      <c r="BF12" s="20">
        <f>ROUND(((S12+AA12+AK12+AU12+BE12)/5),0)</f>
        <v>94</v>
      </c>
      <c r="BG12" s="24"/>
      <c r="BH12" s="19">
        <f>SUM(N(FREQUENCY((J$4:J$382&gt;J12)*J$4:J$382,J$4:J$382)&gt;0))</f>
        <v>7</v>
      </c>
      <c r="BI12" s="19">
        <f>SUM(N(FREQUENCY((M$4:M$382&gt;M12)*M$4:M$382,M$4:M$382)&gt;0))</f>
        <v>1</v>
      </c>
      <c r="BJ12" s="19">
        <f>SUM(N(FREQUENCY((R$4:R$382&gt;R12)*R$4:R$382,R$4:R$382)&gt;0))</f>
        <v>4</v>
      </c>
      <c r="BK12" s="19">
        <f>SUM(N(FREQUENCY((V$4:V$382&gt;V12)*V$4:V$382,V$4:V$382)&gt;0))</f>
        <v>1</v>
      </c>
      <c r="BL12" s="19">
        <f>SUM(N(FREQUENCY((Z$4:Z$382&gt;Z12)*Z$4:Z$382,Z$4:Z$382)&gt;0))</f>
        <v>3</v>
      </c>
      <c r="BM12" s="19">
        <f>SUM(N(FREQUENCY((Y$4:Y$382&gt;Y12)*Y$4:Y$382,Y$4:Y$382)&gt;0))</f>
        <v>5</v>
      </c>
      <c r="BN12" s="19">
        <f>SUM(N(FREQUENCY((AD$4:AD$382&gt;AD12)*AD$4:AD$382,AD$4:AD$382)&gt;0))</f>
        <v>2</v>
      </c>
      <c r="BO12" s="19">
        <f>SUM(N(FREQUENCY((AG$4:AG$382&gt;AG12)*AG$4:AG$382,AG$4:AG$382)&gt;0))</f>
        <v>1</v>
      </c>
      <c r="BP12" s="19">
        <f>SUM(N(FREQUENCY((AJ$4:AJ$382&gt;AJ12)*AJ$4:AJ$382,AJ$4:AJ$382)&gt;0))</f>
        <v>7</v>
      </c>
      <c r="BQ12" s="19">
        <f>SUM(N(FREQUENCY((AN$4:AN$382&gt;AN12)*AN$4:AN$382,AN$4:AN$382)&gt;0))</f>
        <v>31</v>
      </c>
      <c r="BR12" s="19">
        <f>SUM(N(FREQUENCY((AQ$4:AQ$382&gt;AQ12)*AQ$4:AQ$382,AQ$4:AQ$382)&gt;0))</f>
        <v>3</v>
      </c>
      <c r="BS12" s="19">
        <f>SUM(N(FREQUENCY((AT$4:AT$382&gt;AT12)*AT$4:AT$382,AT$4:AT$382)&gt;0))</f>
        <v>3</v>
      </c>
      <c r="BT12" s="19">
        <f>SUM(N(FREQUENCY((AX$4:AX$382&gt;AX12)*AX$4:AX$382,AX$4:AX$382)&gt;0))</f>
        <v>6</v>
      </c>
      <c r="BU12" s="19">
        <f>SUM(N(FREQUENCY((BA$4:BA$382&gt;BA12)*BA$4:BA$382,BA$4:BA$382)&gt;0))</f>
        <v>3</v>
      </c>
      <c r="BV12" s="19">
        <f>SUM(N(FREQUENCY((BD$4:BD$382&gt;BD12)*BD$4:BD$382,BD$4:BD$382)&gt;0))</f>
        <v>3</v>
      </c>
      <c r="BW12" s="19">
        <f>SUM(N(FREQUENCY((S$4:S$382&gt;S12)*S$4:S$382,S$4:S$382)&gt;0))</f>
        <v>4</v>
      </c>
      <c r="BX12" s="19">
        <f>SUM(N(FREQUENCY((AA$4:AA$382&gt;AA12)*AA$4:AA$382,AA$4:AA$382)&gt;0))</f>
        <v>3</v>
      </c>
      <c r="BY12" s="19">
        <f>SUM(N(FREQUENCY((AK$4:AK$382&gt;AK12)*AK$4:AK$382,AK$4:AK$382)&gt;0))</f>
        <v>4</v>
      </c>
      <c r="BZ12" s="19">
        <f>SUM(N(FREQUENCY((AU$4:AU$382&gt;AU12)*AU$4:AU$382,AU$4:AU$382)&gt;0))</f>
        <v>14</v>
      </c>
      <c r="CA12" s="19">
        <f>SUM(N(FREQUENCY((BE$4:BE$382&gt;BE12)*BE$4:BE$382,BE$4:BE$382)&gt;0))</f>
        <v>4</v>
      </c>
      <c r="CB12" s="18">
        <f>BF12</f>
        <v>94</v>
      </c>
      <c r="CC12" s="19">
        <f>SUM(N(FREQUENCY((CB$4:CB$382&gt;CB12)*CB$4:CB$382,CB$4:CB$382)&gt;0))</f>
        <v>4</v>
      </c>
    </row>
    <row r="13" spans="1:81" ht="30" x14ac:dyDescent="0.25">
      <c r="A13" s="21">
        <v>242</v>
      </c>
      <c r="B13" s="34">
        <v>6629010678</v>
      </c>
      <c r="C13" s="6" t="s">
        <v>440</v>
      </c>
      <c r="D13" s="5" t="s">
        <v>277</v>
      </c>
      <c r="E13" s="5"/>
      <c r="F13" s="19">
        <v>10</v>
      </c>
      <c r="G13" s="19">
        <v>36</v>
      </c>
      <c r="H13" s="22">
        <v>11</v>
      </c>
      <c r="I13" s="22">
        <v>38</v>
      </c>
      <c r="J13" s="22">
        <f>ROUND((0.5*(F13/H13+G13/I13)*100),0)</f>
        <v>93</v>
      </c>
      <c r="K13" s="19">
        <v>30</v>
      </c>
      <c r="L13" s="19">
        <v>4</v>
      </c>
      <c r="M13" s="19">
        <f>IF(L13&gt;3,100,K13*L13)</f>
        <v>100</v>
      </c>
      <c r="N13" s="19">
        <v>190</v>
      </c>
      <c r="O13" s="19">
        <v>171</v>
      </c>
      <c r="P13" s="19">
        <v>192</v>
      </c>
      <c r="Q13" s="19">
        <v>174</v>
      </c>
      <c r="R13" s="19">
        <f>ROUND((0.5*((N13/P13)+(O13/Q13))*100),0)</f>
        <v>99</v>
      </c>
      <c r="S13" s="19">
        <f>ROUND(((0.3*J13)+(0.3*M13)+(0.4*R13)),0)</f>
        <v>98</v>
      </c>
      <c r="T13" s="19">
        <v>20</v>
      </c>
      <c r="U13" s="19">
        <v>5</v>
      </c>
      <c r="V13" s="19">
        <f>IF(U13&gt;5,100,T13*U13)</f>
        <v>100</v>
      </c>
      <c r="W13" s="19">
        <v>200</v>
      </c>
      <c r="X13" s="23">
        <v>218</v>
      </c>
      <c r="Y13" s="20">
        <f>ROUND(W13/X13*100,0)</f>
        <v>92</v>
      </c>
      <c r="Z13" s="42">
        <f>ROUND((V13+Y13)/2,0)</f>
        <v>96</v>
      </c>
      <c r="AA13" s="20">
        <f>ROUND((0.3*V13+0.4*Z13+0.3*Y13),0)</f>
        <v>96</v>
      </c>
      <c r="AB13" s="19">
        <v>20</v>
      </c>
      <c r="AC13" s="19">
        <v>2</v>
      </c>
      <c r="AD13" s="19">
        <f>IF(AC13&gt;5,100,AB13*AC13)</f>
        <v>40</v>
      </c>
      <c r="AE13" s="19">
        <v>20</v>
      </c>
      <c r="AF13" s="19">
        <v>5</v>
      </c>
      <c r="AG13" s="19">
        <f>IF(AF13&gt;5,100,AE13*AF13)</f>
        <v>100</v>
      </c>
      <c r="AH13" s="19">
        <v>10</v>
      </c>
      <c r="AI13" s="19">
        <v>10</v>
      </c>
      <c r="AJ13" s="20">
        <f>ROUND((AH13/AI13*100),0)</f>
        <v>100</v>
      </c>
      <c r="AK13" s="42">
        <f>ROUND((0.3*AD13+0.4*AG13+0.3*AJ13),0)</f>
        <v>82</v>
      </c>
      <c r="AL13" s="19">
        <v>210</v>
      </c>
      <c r="AM13" s="19">
        <v>218</v>
      </c>
      <c r="AN13" s="20">
        <f>ROUND((AL13/AM13)*100,)</f>
        <v>96</v>
      </c>
      <c r="AO13" s="19">
        <v>213</v>
      </c>
      <c r="AP13" s="19">
        <v>218</v>
      </c>
      <c r="AQ13" s="20">
        <f>ROUND((AO13/AP13)*100,0)</f>
        <v>98</v>
      </c>
      <c r="AR13" s="19">
        <v>158</v>
      </c>
      <c r="AS13" s="19">
        <v>161</v>
      </c>
      <c r="AT13" s="20">
        <f>ROUND((AR13/AS13)*100,0)</f>
        <v>98</v>
      </c>
      <c r="AU13" s="20">
        <f>ROUND((0.4*AN13+0.4*AQ13+0.2*AT13),0)</f>
        <v>97</v>
      </c>
      <c r="AV13" s="19">
        <v>214</v>
      </c>
      <c r="AW13" s="19">
        <v>218</v>
      </c>
      <c r="AX13" s="20">
        <f>ROUND((AV13/AW13)*100,0)</f>
        <v>98</v>
      </c>
      <c r="AY13" s="19">
        <v>206</v>
      </c>
      <c r="AZ13" s="19">
        <v>218</v>
      </c>
      <c r="BA13" s="20">
        <f>ROUND((AY13/AZ13)*100,0)</f>
        <v>94</v>
      </c>
      <c r="BB13" s="19">
        <v>214</v>
      </c>
      <c r="BC13" s="19">
        <v>218</v>
      </c>
      <c r="BD13" s="20">
        <f>ROUND((BB13/BC13)*100,0)</f>
        <v>98</v>
      </c>
      <c r="BE13" s="20">
        <f>ROUND((0.3*AX13+0.2*BA13+0.5*BD13),0)</f>
        <v>97</v>
      </c>
      <c r="BF13" s="20">
        <f>ROUND(((S13+AA13+AK13+AU13+BE13)/5),0)</f>
        <v>94</v>
      </c>
      <c r="BG13" s="24"/>
      <c r="BH13" s="19">
        <f>SUM(N(FREQUENCY((J$4:J$382&gt;J13)*J$4:J$382,J$4:J$382)&gt;0))</f>
        <v>7</v>
      </c>
      <c r="BI13" s="19">
        <f>SUM(N(FREQUENCY((M$4:M$382&gt;M13)*M$4:M$382,M$4:M$382)&gt;0))</f>
        <v>1</v>
      </c>
      <c r="BJ13" s="19">
        <f>SUM(N(FREQUENCY((R$4:R$382&gt;R13)*R$4:R$382,R$4:R$382)&gt;0))</f>
        <v>2</v>
      </c>
      <c r="BK13" s="19">
        <f>SUM(N(FREQUENCY((V$4:V$382&gt;V13)*V$4:V$382,V$4:V$382)&gt;0))</f>
        <v>1</v>
      </c>
      <c r="BL13" s="19">
        <f>SUM(N(FREQUENCY((Z$4:Z$382&gt;Z13)*Z$4:Z$382,Z$4:Z$382)&gt;0))</f>
        <v>5</v>
      </c>
      <c r="BM13" s="19">
        <f>SUM(N(FREQUENCY((Y$4:Y$382&gt;Y13)*Y$4:Y$382,Y$4:Y$382)&gt;0))</f>
        <v>9</v>
      </c>
      <c r="BN13" s="19">
        <f>SUM(N(FREQUENCY((AD$4:AD$382&gt;AD13)*AD$4:AD$382,AD$4:AD$382)&gt;0))</f>
        <v>4</v>
      </c>
      <c r="BO13" s="19">
        <f>SUM(N(FREQUENCY((AG$4:AG$382&gt;AG13)*AG$4:AG$382,AG$4:AG$382)&gt;0))</f>
        <v>1</v>
      </c>
      <c r="BP13" s="19">
        <f>SUM(N(FREQUENCY((AJ$4:AJ$382&gt;AJ13)*AJ$4:AJ$382,AJ$4:AJ$382)&gt;0))</f>
        <v>1</v>
      </c>
      <c r="BQ13" s="19">
        <f>SUM(N(FREQUENCY((AN$4:AN$382&gt;AN13)*AN$4:AN$382,AN$4:AN$382)&gt;0))</f>
        <v>5</v>
      </c>
      <c r="BR13" s="19">
        <f>SUM(N(FREQUENCY((AQ$4:AQ$382&gt;AQ13)*AQ$4:AQ$382,AQ$4:AQ$382)&gt;0))</f>
        <v>3</v>
      </c>
      <c r="BS13" s="19">
        <f>SUM(N(FREQUENCY((AT$4:AT$382&gt;AT13)*AT$4:AT$382,AT$4:AT$382)&gt;0))</f>
        <v>3</v>
      </c>
      <c r="BT13" s="19">
        <f>SUM(N(FREQUENCY((AX$4:AX$382&gt;AX13)*AX$4:AX$382,AX$4:AX$382)&gt;0))</f>
        <v>3</v>
      </c>
      <c r="BU13" s="19">
        <f>SUM(N(FREQUENCY((BA$4:BA$382&gt;BA13)*BA$4:BA$382,BA$4:BA$382)&gt;0))</f>
        <v>7</v>
      </c>
      <c r="BV13" s="19">
        <f>SUM(N(FREQUENCY((BD$4:BD$382&gt;BD13)*BD$4:BD$382,BD$4:BD$382)&gt;0))</f>
        <v>3</v>
      </c>
      <c r="BW13" s="19">
        <f>SUM(N(FREQUENCY((S$4:S$382&gt;S13)*S$4:S$382,S$4:S$382)&gt;0))</f>
        <v>3</v>
      </c>
      <c r="BX13" s="19">
        <f>SUM(N(FREQUENCY((AA$4:AA$382&gt;AA13)*AA$4:AA$382,AA$4:AA$382)&gt;0))</f>
        <v>5</v>
      </c>
      <c r="BY13" s="19">
        <f>SUM(N(FREQUENCY((AK$4:AK$382&gt;AK13)*AK$4:AK$382,AK$4:AK$382)&gt;0))</f>
        <v>12</v>
      </c>
      <c r="BZ13" s="19">
        <f>SUM(N(FREQUENCY((AU$4:AU$382&gt;AU13)*AU$4:AU$382,AU$4:AU$382)&gt;0))</f>
        <v>4</v>
      </c>
      <c r="CA13" s="19">
        <f>SUM(N(FREQUENCY((BE$4:BE$382&gt;BE13)*BE$4:BE$382,BE$4:BE$382)&gt;0))</f>
        <v>4</v>
      </c>
      <c r="CB13" s="18">
        <f>BF13</f>
        <v>94</v>
      </c>
      <c r="CC13" s="19">
        <f>SUM(N(FREQUENCY((CB$4:CB$382&gt;CB13)*CB$4:CB$382,CB$4:CB$382)&gt;0))</f>
        <v>4</v>
      </c>
    </row>
    <row r="14" spans="1:81" ht="30" x14ac:dyDescent="0.25">
      <c r="A14" s="21">
        <v>244</v>
      </c>
      <c r="B14" s="34">
        <v>6629009665</v>
      </c>
      <c r="C14" s="6" t="s">
        <v>440</v>
      </c>
      <c r="D14" s="5" t="s">
        <v>279</v>
      </c>
      <c r="E14" s="5"/>
      <c r="F14" s="19">
        <v>11</v>
      </c>
      <c r="G14" s="19">
        <v>36</v>
      </c>
      <c r="H14" s="22">
        <v>11</v>
      </c>
      <c r="I14" s="22">
        <v>38</v>
      </c>
      <c r="J14" s="22">
        <f>ROUND((0.5*(F14/H14+G14/I14)*100),0)</f>
        <v>97</v>
      </c>
      <c r="K14" s="19">
        <v>30</v>
      </c>
      <c r="L14" s="19">
        <v>4</v>
      </c>
      <c r="M14" s="19">
        <f>IF(L14&gt;3,100,K14*L14)</f>
        <v>100</v>
      </c>
      <c r="N14" s="19">
        <v>247</v>
      </c>
      <c r="O14" s="19">
        <v>251</v>
      </c>
      <c r="P14" s="19">
        <v>249</v>
      </c>
      <c r="Q14" s="19">
        <v>255</v>
      </c>
      <c r="R14" s="19">
        <f>ROUND((0.5*((N14/P14)+(O14/Q14))*100),0)</f>
        <v>99</v>
      </c>
      <c r="S14" s="19">
        <f>ROUND(((0.3*J14)+(0.3*M14)+(0.4*R14)),0)</f>
        <v>99</v>
      </c>
      <c r="T14" s="19">
        <v>20</v>
      </c>
      <c r="U14" s="19">
        <v>5</v>
      </c>
      <c r="V14" s="19">
        <f>IF(U14&gt;5,100,T14*U14)</f>
        <v>100</v>
      </c>
      <c r="W14" s="19">
        <v>278</v>
      </c>
      <c r="X14" s="23">
        <v>290</v>
      </c>
      <c r="Y14" s="20">
        <f>ROUND(W14/X14*100,0)</f>
        <v>96</v>
      </c>
      <c r="Z14" s="42">
        <f>ROUND((V14+Y14)/2,0)</f>
        <v>98</v>
      </c>
      <c r="AA14" s="20">
        <f>ROUND((0.3*V14+0.4*Z14+0.3*Y14),0)</f>
        <v>98</v>
      </c>
      <c r="AB14" s="19">
        <v>20</v>
      </c>
      <c r="AC14" s="19">
        <v>3</v>
      </c>
      <c r="AD14" s="19">
        <f>IF(AC14&gt;5,100,AB14*AC14)</f>
        <v>60</v>
      </c>
      <c r="AE14" s="19">
        <v>20</v>
      </c>
      <c r="AF14" s="19">
        <v>5</v>
      </c>
      <c r="AG14" s="19">
        <f>IF(AF14&gt;5,100,AE14*AF14)</f>
        <v>100</v>
      </c>
      <c r="AH14" s="19">
        <v>38</v>
      </c>
      <c r="AI14" s="19">
        <v>70</v>
      </c>
      <c r="AJ14" s="20">
        <f>ROUND((AH14/AI14*100),0)</f>
        <v>54</v>
      </c>
      <c r="AK14" s="42">
        <f>ROUND((0.3*AD14+0.4*AG14+0.3*AJ14),0)</f>
        <v>74</v>
      </c>
      <c r="AL14" s="19">
        <v>282</v>
      </c>
      <c r="AM14" s="19">
        <v>290</v>
      </c>
      <c r="AN14" s="20">
        <f>ROUND((AL14/AM14)*100,)</f>
        <v>97</v>
      </c>
      <c r="AO14" s="19">
        <v>289</v>
      </c>
      <c r="AP14" s="19">
        <v>290</v>
      </c>
      <c r="AQ14" s="20">
        <f>ROUND((AO14/AP14)*100,0)</f>
        <v>100</v>
      </c>
      <c r="AR14" s="19">
        <v>261</v>
      </c>
      <c r="AS14" s="19">
        <v>261</v>
      </c>
      <c r="AT14" s="20">
        <f>ROUND((AR14/AS14)*100,0)</f>
        <v>100</v>
      </c>
      <c r="AU14" s="20">
        <f>ROUND((0.4*AN14+0.4*AQ14+0.2*AT14),0)</f>
        <v>99</v>
      </c>
      <c r="AV14" s="19">
        <v>288</v>
      </c>
      <c r="AW14" s="19">
        <v>290</v>
      </c>
      <c r="AX14" s="20">
        <f>ROUND((AV14/AW14)*100,0)</f>
        <v>99</v>
      </c>
      <c r="AY14" s="19">
        <v>282</v>
      </c>
      <c r="AZ14" s="19">
        <v>290</v>
      </c>
      <c r="BA14" s="20">
        <f>ROUND((AY14/AZ14)*100,0)</f>
        <v>97</v>
      </c>
      <c r="BB14" s="19">
        <v>287</v>
      </c>
      <c r="BC14" s="19">
        <v>290</v>
      </c>
      <c r="BD14" s="20">
        <f>ROUND((BB14/BC14)*100,0)</f>
        <v>99</v>
      </c>
      <c r="BE14" s="20">
        <f>ROUND((0.3*AX14+0.2*BA14+0.5*BD14),0)</f>
        <v>99</v>
      </c>
      <c r="BF14" s="20">
        <f>ROUND(((S14+AA14+AK14+AU14+BE14)/5),0)</f>
        <v>94</v>
      </c>
      <c r="BG14" s="24"/>
      <c r="BH14" s="19">
        <f>SUM(N(FREQUENCY((J$4:J$382&gt;J14)*J$4:J$382,J$4:J$382)&gt;0))</f>
        <v>3</v>
      </c>
      <c r="BI14" s="19">
        <f>SUM(N(FREQUENCY((M$4:M$382&gt;M14)*M$4:M$382,M$4:M$382)&gt;0))</f>
        <v>1</v>
      </c>
      <c r="BJ14" s="19">
        <f>SUM(N(FREQUENCY((R$4:R$382&gt;R14)*R$4:R$382,R$4:R$382)&gt;0))</f>
        <v>2</v>
      </c>
      <c r="BK14" s="19">
        <f>SUM(N(FREQUENCY((V$4:V$382&gt;V14)*V$4:V$382,V$4:V$382)&gt;0))</f>
        <v>1</v>
      </c>
      <c r="BL14" s="19">
        <f>SUM(N(FREQUENCY((Z$4:Z$382&gt;Z14)*Z$4:Z$382,Z$4:Z$382)&gt;0))</f>
        <v>3</v>
      </c>
      <c r="BM14" s="19">
        <f>SUM(N(FREQUENCY((Y$4:Y$382&gt;Y14)*Y$4:Y$382,Y$4:Y$382)&gt;0))</f>
        <v>5</v>
      </c>
      <c r="BN14" s="19">
        <f>SUM(N(FREQUENCY((AD$4:AD$382&gt;AD14)*AD$4:AD$382,AD$4:AD$382)&gt;0))</f>
        <v>3</v>
      </c>
      <c r="BO14" s="19">
        <f>SUM(N(FREQUENCY((AG$4:AG$382&gt;AG14)*AG$4:AG$382,AG$4:AG$382)&gt;0))</f>
        <v>1</v>
      </c>
      <c r="BP14" s="19">
        <f>SUM(N(FREQUENCY((AJ$4:AJ$382&gt;AJ14)*AJ$4:AJ$382,AJ$4:AJ$382)&gt;0))</f>
        <v>35</v>
      </c>
      <c r="BQ14" s="19">
        <f>SUM(N(FREQUENCY((AN$4:AN$382&gt;AN14)*AN$4:AN$382,AN$4:AN$382)&gt;0))</f>
        <v>4</v>
      </c>
      <c r="BR14" s="19">
        <f>SUM(N(FREQUENCY((AQ$4:AQ$382&gt;AQ14)*AQ$4:AQ$382,AQ$4:AQ$382)&gt;0))</f>
        <v>1</v>
      </c>
      <c r="BS14" s="19">
        <f>SUM(N(FREQUENCY((AT$4:AT$382&gt;AT14)*AT$4:AT$382,AT$4:AT$382)&gt;0))</f>
        <v>1</v>
      </c>
      <c r="BT14" s="19">
        <f>SUM(N(FREQUENCY((AX$4:AX$382&gt;AX14)*AX$4:AX$382,AX$4:AX$382)&gt;0))</f>
        <v>2</v>
      </c>
      <c r="BU14" s="19">
        <f>SUM(N(FREQUENCY((BA$4:BA$382&gt;BA14)*BA$4:BA$382,BA$4:BA$382)&gt;0))</f>
        <v>4</v>
      </c>
      <c r="BV14" s="19">
        <f>SUM(N(FREQUENCY((BD$4:BD$382&gt;BD14)*BD$4:BD$382,BD$4:BD$382)&gt;0))</f>
        <v>2</v>
      </c>
      <c r="BW14" s="19">
        <f>SUM(N(FREQUENCY((S$4:S$382&gt;S14)*S$4:S$382,S$4:S$382)&gt;0))</f>
        <v>2</v>
      </c>
      <c r="BX14" s="19">
        <f>SUM(N(FREQUENCY((AA$4:AA$382&gt;AA14)*AA$4:AA$382,AA$4:AA$382)&gt;0))</f>
        <v>3</v>
      </c>
      <c r="BY14" s="19">
        <f>SUM(N(FREQUENCY((AK$4:AK$382&gt;AK14)*AK$4:AK$382,AK$4:AK$382)&gt;0))</f>
        <v>20</v>
      </c>
      <c r="BZ14" s="19">
        <f>SUM(N(FREQUENCY((AU$4:AU$382&gt;AU14)*AU$4:AU$382,AU$4:AU$382)&gt;0))</f>
        <v>2</v>
      </c>
      <c r="CA14" s="19">
        <f>SUM(N(FREQUENCY((BE$4:BE$382&gt;BE14)*BE$4:BE$382,BE$4:BE$382)&gt;0))</f>
        <v>2</v>
      </c>
      <c r="CB14" s="18">
        <f>BF14</f>
        <v>94</v>
      </c>
      <c r="CC14" s="19">
        <f>SUM(N(FREQUENCY((CB$4:CB$382&gt;CB14)*CB$4:CB$382,CB$4:CB$382)&gt;0))</f>
        <v>4</v>
      </c>
    </row>
    <row r="15" spans="1:81" ht="30" x14ac:dyDescent="0.25">
      <c r="A15" s="21">
        <v>246</v>
      </c>
      <c r="B15" s="34">
        <v>6629012403</v>
      </c>
      <c r="C15" s="6" t="s">
        <v>440</v>
      </c>
      <c r="D15" s="5" t="s">
        <v>281</v>
      </c>
      <c r="E15" s="5"/>
      <c r="F15" s="19">
        <v>10</v>
      </c>
      <c r="G15" s="19">
        <v>36</v>
      </c>
      <c r="H15" s="22">
        <v>11</v>
      </c>
      <c r="I15" s="22">
        <v>38</v>
      </c>
      <c r="J15" s="22">
        <f>ROUND((0.5*(F15/H15+G15/I15)*100),0)</f>
        <v>93</v>
      </c>
      <c r="K15" s="19">
        <v>30</v>
      </c>
      <c r="L15" s="19">
        <v>3</v>
      </c>
      <c r="M15" s="19">
        <f>IF(L15&gt;3,100,K15*L15)</f>
        <v>90</v>
      </c>
      <c r="N15" s="19">
        <v>416</v>
      </c>
      <c r="O15" s="19">
        <v>374</v>
      </c>
      <c r="P15" s="19">
        <v>431</v>
      </c>
      <c r="Q15" s="19">
        <v>398</v>
      </c>
      <c r="R15" s="19">
        <f>ROUND((0.5*((N15/P15)+(O15/Q15))*100),0)</f>
        <v>95</v>
      </c>
      <c r="S15" s="19">
        <f>ROUND(((0.3*J15)+(0.3*M15)+(0.4*R15)),0)</f>
        <v>93</v>
      </c>
      <c r="T15" s="19">
        <v>20</v>
      </c>
      <c r="U15" s="19">
        <v>5</v>
      </c>
      <c r="V15" s="19">
        <f>IF(U15&gt;5,100,T15*U15)</f>
        <v>100</v>
      </c>
      <c r="W15" s="19">
        <v>469</v>
      </c>
      <c r="X15" s="23">
        <v>518</v>
      </c>
      <c r="Y15" s="20">
        <f>ROUND(W15/X15*100,0)</f>
        <v>91</v>
      </c>
      <c r="Z15" s="42">
        <f>ROUND((V15+Y15)/2,0)</f>
        <v>96</v>
      </c>
      <c r="AA15" s="20">
        <f>ROUND((0.3*V15+0.4*Z15+0.3*Y15),0)</f>
        <v>96</v>
      </c>
      <c r="AB15" s="19">
        <v>20</v>
      </c>
      <c r="AC15" s="19">
        <v>4</v>
      </c>
      <c r="AD15" s="19">
        <f>IF(AC15&gt;5,100,AB15*AC15)</f>
        <v>80</v>
      </c>
      <c r="AE15" s="19">
        <v>20</v>
      </c>
      <c r="AF15" s="19">
        <v>5</v>
      </c>
      <c r="AG15" s="19">
        <f>IF(AF15&gt;5,100,AE15*AF15)</f>
        <v>100</v>
      </c>
      <c r="AH15" s="19">
        <v>45</v>
      </c>
      <c r="AI15" s="19">
        <v>50</v>
      </c>
      <c r="AJ15" s="20">
        <f>ROUND((AH15/AI15*100),0)</f>
        <v>90</v>
      </c>
      <c r="AK15" s="42">
        <f>ROUND((0.3*AD15+0.4*AG15+0.3*AJ15),0)</f>
        <v>91</v>
      </c>
      <c r="AL15" s="19">
        <v>472</v>
      </c>
      <c r="AM15" s="19">
        <v>518</v>
      </c>
      <c r="AN15" s="20">
        <f>ROUND((AL15/AM15)*100,)</f>
        <v>91</v>
      </c>
      <c r="AO15" s="19">
        <v>506</v>
      </c>
      <c r="AP15" s="19">
        <v>518</v>
      </c>
      <c r="AQ15" s="20">
        <f>ROUND((AO15/AP15)*100,0)</f>
        <v>98</v>
      </c>
      <c r="AR15" s="19">
        <v>335</v>
      </c>
      <c r="AS15" s="19">
        <v>340</v>
      </c>
      <c r="AT15" s="20">
        <f>ROUND((AR15/AS15)*100,0)</f>
        <v>99</v>
      </c>
      <c r="AU15" s="20">
        <f>ROUND((0.4*AN15+0.4*AQ15+0.2*AT15),0)</f>
        <v>95</v>
      </c>
      <c r="AV15" s="19">
        <v>506</v>
      </c>
      <c r="AW15" s="19">
        <v>518</v>
      </c>
      <c r="AX15" s="20">
        <f>ROUND((AV15/AW15)*100,0)</f>
        <v>98</v>
      </c>
      <c r="AY15" s="19">
        <v>470</v>
      </c>
      <c r="AZ15" s="19">
        <v>518</v>
      </c>
      <c r="BA15" s="20">
        <f>ROUND((AY15/AZ15)*100,0)</f>
        <v>91</v>
      </c>
      <c r="BB15" s="19">
        <v>501</v>
      </c>
      <c r="BC15" s="19">
        <v>518</v>
      </c>
      <c r="BD15" s="20">
        <f>ROUND((BB15/BC15)*100,0)</f>
        <v>97</v>
      </c>
      <c r="BE15" s="20">
        <f>ROUND((0.3*AX15+0.2*BA15+0.5*BD15),0)</f>
        <v>96</v>
      </c>
      <c r="BF15" s="20">
        <f>ROUND(((S15+AA15+AK15+AU15+BE15)/5),0)</f>
        <v>94</v>
      </c>
      <c r="BG15" s="24"/>
      <c r="BH15" s="19">
        <f>SUM(N(FREQUENCY((J$4:J$382&gt;J15)*J$4:J$382,J$4:J$382)&gt;0))</f>
        <v>7</v>
      </c>
      <c r="BI15" s="19">
        <f>SUM(N(FREQUENCY((M$4:M$382&gt;M15)*M$4:M$382,M$4:M$382)&gt;0))</f>
        <v>2</v>
      </c>
      <c r="BJ15" s="19">
        <f>SUM(N(FREQUENCY((R$4:R$382&gt;R15)*R$4:R$382,R$4:R$382)&gt;0))</f>
        <v>6</v>
      </c>
      <c r="BK15" s="19">
        <f>SUM(N(FREQUENCY((V$4:V$382&gt;V15)*V$4:V$382,V$4:V$382)&gt;0))</f>
        <v>1</v>
      </c>
      <c r="BL15" s="19">
        <f>SUM(N(FREQUENCY((Z$4:Z$382&gt;Z15)*Z$4:Z$382,Z$4:Z$382)&gt;0))</f>
        <v>5</v>
      </c>
      <c r="BM15" s="19">
        <f>SUM(N(FREQUENCY((Y$4:Y$382&gt;Y15)*Y$4:Y$382,Y$4:Y$382)&gt;0))</f>
        <v>10</v>
      </c>
      <c r="BN15" s="19">
        <f>SUM(N(FREQUENCY((AD$4:AD$382&gt;AD15)*AD$4:AD$382,AD$4:AD$382)&gt;0))</f>
        <v>2</v>
      </c>
      <c r="BO15" s="19">
        <f>SUM(N(FREQUENCY((AG$4:AG$382&gt;AG15)*AG$4:AG$382,AG$4:AG$382)&gt;0))</f>
        <v>1</v>
      </c>
      <c r="BP15" s="19">
        <f>SUM(N(FREQUENCY((AJ$4:AJ$382&gt;AJ15)*AJ$4:AJ$382,AJ$4:AJ$382)&gt;0))</f>
        <v>10</v>
      </c>
      <c r="BQ15" s="19">
        <f>SUM(N(FREQUENCY((AN$4:AN$382&gt;AN15)*AN$4:AN$382,AN$4:AN$382)&gt;0))</f>
        <v>10</v>
      </c>
      <c r="BR15" s="19">
        <f>SUM(N(FREQUENCY((AQ$4:AQ$382&gt;AQ15)*AQ$4:AQ$382,AQ$4:AQ$382)&gt;0))</f>
        <v>3</v>
      </c>
      <c r="BS15" s="19">
        <f>SUM(N(FREQUENCY((AT$4:AT$382&gt;AT15)*AT$4:AT$382,AT$4:AT$382)&gt;0))</f>
        <v>2</v>
      </c>
      <c r="BT15" s="19">
        <f>SUM(N(FREQUENCY((AX$4:AX$382&gt;AX15)*AX$4:AX$382,AX$4:AX$382)&gt;0))</f>
        <v>3</v>
      </c>
      <c r="BU15" s="19">
        <f>SUM(N(FREQUENCY((BA$4:BA$382&gt;BA15)*BA$4:BA$382,BA$4:BA$382)&gt;0))</f>
        <v>10</v>
      </c>
      <c r="BV15" s="19">
        <f>SUM(N(FREQUENCY((BD$4:BD$382&gt;BD15)*BD$4:BD$382,BD$4:BD$382)&gt;0))</f>
        <v>4</v>
      </c>
      <c r="BW15" s="19">
        <f>SUM(N(FREQUENCY((S$4:S$382&gt;S15)*S$4:S$382,S$4:S$382)&gt;0))</f>
        <v>8</v>
      </c>
      <c r="BX15" s="19">
        <f>SUM(N(FREQUENCY((AA$4:AA$382&gt;AA15)*AA$4:AA$382,AA$4:AA$382)&gt;0))</f>
        <v>5</v>
      </c>
      <c r="BY15" s="19">
        <f>SUM(N(FREQUENCY((AK$4:AK$382&gt;AK15)*AK$4:AK$382,AK$4:AK$382)&gt;0))</f>
        <v>5</v>
      </c>
      <c r="BZ15" s="19">
        <f>SUM(N(FREQUENCY((AU$4:AU$382&gt;AU15)*AU$4:AU$382,AU$4:AU$382)&gt;0))</f>
        <v>6</v>
      </c>
      <c r="CA15" s="19">
        <f>SUM(N(FREQUENCY((BE$4:BE$382&gt;BE15)*BE$4:BE$382,BE$4:BE$382)&gt;0))</f>
        <v>5</v>
      </c>
      <c r="CB15" s="18">
        <f>BF15</f>
        <v>94</v>
      </c>
      <c r="CC15" s="19">
        <f>SUM(N(FREQUENCY((CB$4:CB$382&gt;CB15)*CB$4:CB$382,CB$4:CB$382)&gt;0))</f>
        <v>4</v>
      </c>
    </row>
    <row r="16" spans="1:81" ht="30" x14ac:dyDescent="0.25">
      <c r="A16" s="21">
        <v>252</v>
      </c>
      <c r="B16" s="34">
        <v>6621007948</v>
      </c>
      <c r="C16" s="5" t="s">
        <v>443</v>
      </c>
      <c r="D16" s="6" t="s">
        <v>243</v>
      </c>
      <c r="E16" s="6"/>
      <c r="F16" s="19">
        <v>11</v>
      </c>
      <c r="G16" s="19">
        <v>37</v>
      </c>
      <c r="H16" s="22">
        <v>11</v>
      </c>
      <c r="I16" s="22">
        <v>38</v>
      </c>
      <c r="J16" s="22">
        <f>ROUND((0.5*(F16/H16+G16/I16)*100),0)</f>
        <v>99</v>
      </c>
      <c r="K16" s="19">
        <v>30</v>
      </c>
      <c r="L16" s="19">
        <v>4</v>
      </c>
      <c r="M16" s="19">
        <f>IF(L16&gt;3,100,K16*L16)</f>
        <v>100</v>
      </c>
      <c r="N16" s="19">
        <v>26</v>
      </c>
      <c r="O16" s="19">
        <v>25</v>
      </c>
      <c r="P16" s="19">
        <v>27</v>
      </c>
      <c r="Q16" s="19">
        <v>25</v>
      </c>
      <c r="R16" s="19">
        <f>ROUND((0.5*((N16/P16)+(O16/Q16))*100),0)</f>
        <v>98</v>
      </c>
      <c r="S16" s="19">
        <f>ROUND(((0.3*J16)+(0.3*M16)+(0.4*R16)),0)</f>
        <v>99</v>
      </c>
      <c r="T16" s="19">
        <v>20</v>
      </c>
      <c r="U16" s="19">
        <v>5</v>
      </c>
      <c r="V16" s="19">
        <f>IF(U16&gt;5,100,T16*U16)</f>
        <v>100</v>
      </c>
      <c r="W16" s="19">
        <v>29</v>
      </c>
      <c r="X16" s="23">
        <v>29</v>
      </c>
      <c r="Y16" s="20">
        <f>ROUND(W16/X16*100,0)</f>
        <v>100</v>
      </c>
      <c r="Z16" s="42">
        <f>ROUND((V16+Y16)/2,0)</f>
        <v>100</v>
      </c>
      <c r="AA16" s="20">
        <f>ROUND((0.3*V16+0.4*Z16+0.3*Y16),0)</f>
        <v>100</v>
      </c>
      <c r="AB16" s="19">
        <v>20</v>
      </c>
      <c r="AC16" s="19">
        <v>2</v>
      </c>
      <c r="AD16" s="19">
        <f>IF(AC16&gt;5,100,AB16*AC16)</f>
        <v>40</v>
      </c>
      <c r="AE16" s="19">
        <v>20</v>
      </c>
      <c r="AF16" s="19">
        <v>4</v>
      </c>
      <c r="AG16" s="19">
        <f>IF(AF16&gt;5,100,AE16*AF16)</f>
        <v>80</v>
      </c>
      <c r="AH16" s="19">
        <v>2</v>
      </c>
      <c r="AI16" s="19">
        <v>2</v>
      </c>
      <c r="AJ16" s="20">
        <f>ROUND((AH16/AI16*100),0)</f>
        <v>100</v>
      </c>
      <c r="AK16" s="42">
        <f>ROUND((0.3*AD16+0.4*AG16+0.3*AJ16),0)</f>
        <v>74</v>
      </c>
      <c r="AL16" s="19">
        <v>28</v>
      </c>
      <c r="AM16" s="19">
        <v>29</v>
      </c>
      <c r="AN16" s="20">
        <f>ROUND((AL16/AM16)*100,)</f>
        <v>97</v>
      </c>
      <c r="AO16" s="19">
        <v>28</v>
      </c>
      <c r="AP16" s="19">
        <v>29</v>
      </c>
      <c r="AQ16" s="20">
        <f>ROUND((AO16/AP16)*100,0)</f>
        <v>97</v>
      </c>
      <c r="AR16" s="19">
        <v>24</v>
      </c>
      <c r="AS16" s="19">
        <v>25</v>
      </c>
      <c r="AT16" s="20">
        <f>ROUND((AR16/AS16)*100,0)</f>
        <v>96</v>
      </c>
      <c r="AU16" s="20">
        <f>ROUND((0.4*AN16+0.4*AQ16+0.2*AT16),0)</f>
        <v>97</v>
      </c>
      <c r="AV16" s="19">
        <v>29</v>
      </c>
      <c r="AW16" s="19">
        <v>29</v>
      </c>
      <c r="AX16" s="20">
        <f>ROUND((AV16/AW16)*100,0)</f>
        <v>100</v>
      </c>
      <c r="AY16" s="19">
        <v>29</v>
      </c>
      <c r="AZ16" s="19">
        <v>29</v>
      </c>
      <c r="BA16" s="20">
        <f>ROUND((AY16/AZ16)*100,0)</f>
        <v>100</v>
      </c>
      <c r="BB16" s="19">
        <v>28</v>
      </c>
      <c r="BC16" s="19">
        <v>29</v>
      </c>
      <c r="BD16" s="20">
        <f>ROUND((BB16/BC16)*100,0)</f>
        <v>97</v>
      </c>
      <c r="BE16" s="20">
        <f>ROUND((0.3*AX16+0.2*BA16+0.5*BD16),0)</f>
        <v>99</v>
      </c>
      <c r="BF16" s="20">
        <f>ROUND(((S16+AA16+AK16+AU16+BE16)/5),0)</f>
        <v>94</v>
      </c>
      <c r="BG16" s="24"/>
      <c r="BH16" s="19">
        <f>SUM(N(FREQUENCY((J$4:J$382&gt;J16)*J$4:J$382,J$4:J$382)&gt;0))</f>
        <v>2</v>
      </c>
      <c r="BI16" s="19">
        <f>SUM(N(FREQUENCY((M$4:M$382&gt;M16)*M$4:M$382,M$4:M$382)&gt;0))</f>
        <v>1</v>
      </c>
      <c r="BJ16" s="19">
        <f>SUM(N(FREQUENCY((R$4:R$382&gt;R16)*R$4:R$382,R$4:R$382)&gt;0))</f>
        <v>3</v>
      </c>
      <c r="BK16" s="19">
        <f>SUM(N(FREQUENCY((V$4:V$382&gt;V16)*V$4:V$382,V$4:V$382)&gt;0))</f>
        <v>1</v>
      </c>
      <c r="BL16" s="19">
        <f>SUM(N(FREQUENCY((Z$4:Z$382&gt;Z16)*Z$4:Z$382,Z$4:Z$382)&gt;0))</f>
        <v>1</v>
      </c>
      <c r="BM16" s="19">
        <f>SUM(N(FREQUENCY((Y$4:Y$382&gt;Y16)*Y$4:Y$382,Y$4:Y$382)&gt;0))</f>
        <v>1</v>
      </c>
      <c r="BN16" s="19">
        <f>SUM(N(FREQUENCY((AD$4:AD$382&gt;AD16)*AD$4:AD$382,AD$4:AD$382)&gt;0))</f>
        <v>4</v>
      </c>
      <c r="BO16" s="19">
        <f>SUM(N(FREQUENCY((AG$4:AG$382&gt;AG16)*AG$4:AG$382,AG$4:AG$382)&gt;0))</f>
        <v>2</v>
      </c>
      <c r="BP16" s="19">
        <f>SUM(N(FREQUENCY((AJ$4:AJ$382&gt;AJ16)*AJ$4:AJ$382,AJ$4:AJ$382)&gt;0))</f>
        <v>1</v>
      </c>
      <c r="BQ16" s="19">
        <f>SUM(N(FREQUENCY((AN$4:AN$382&gt;AN16)*AN$4:AN$382,AN$4:AN$382)&gt;0))</f>
        <v>4</v>
      </c>
      <c r="BR16" s="19">
        <f>SUM(N(FREQUENCY((AQ$4:AQ$382&gt;AQ16)*AQ$4:AQ$382,AQ$4:AQ$382)&gt;0))</f>
        <v>4</v>
      </c>
      <c r="BS16" s="19">
        <f>SUM(N(FREQUENCY((AT$4:AT$382&gt;AT16)*AT$4:AT$382,AT$4:AT$382)&gt;0))</f>
        <v>5</v>
      </c>
      <c r="BT16" s="19">
        <f>SUM(N(FREQUENCY((AX$4:AX$382&gt;AX16)*AX$4:AX$382,AX$4:AX$382)&gt;0))</f>
        <v>1</v>
      </c>
      <c r="BU16" s="19">
        <f>SUM(N(FREQUENCY((BA$4:BA$382&gt;BA16)*BA$4:BA$382,BA$4:BA$382)&gt;0))</f>
        <v>1</v>
      </c>
      <c r="BV16" s="19">
        <f>SUM(N(FREQUENCY((BD$4:BD$382&gt;BD16)*BD$4:BD$382,BD$4:BD$382)&gt;0))</f>
        <v>4</v>
      </c>
      <c r="BW16" s="19">
        <f>SUM(N(FREQUENCY((S$4:S$382&gt;S16)*S$4:S$382,S$4:S$382)&gt;0))</f>
        <v>2</v>
      </c>
      <c r="BX16" s="19">
        <f>SUM(N(FREQUENCY((AA$4:AA$382&gt;AA16)*AA$4:AA$382,AA$4:AA$382)&gt;0))</f>
        <v>1</v>
      </c>
      <c r="BY16" s="19">
        <f>SUM(N(FREQUENCY((AK$4:AK$382&gt;AK16)*AK$4:AK$382,AK$4:AK$382)&gt;0))</f>
        <v>20</v>
      </c>
      <c r="BZ16" s="19">
        <f>SUM(N(FREQUENCY((AU$4:AU$382&gt;AU16)*AU$4:AU$382,AU$4:AU$382)&gt;0))</f>
        <v>4</v>
      </c>
      <c r="CA16" s="19">
        <f>SUM(N(FREQUENCY((BE$4:BE$382&gt;BE16)*BE$4:BE$382,BE$4:BE$382)&gt;0))</f>
        <v>2</v>
      </c>
      <c r="CB16" s="18">
        <f>BF16</f>
        <v>94</v>
      </c>
      <c r="CC16" s="19">
        <f>SUM(N(FREQUENCY((CB$4:CB$382&gt;CB16)*CB$4:CB$382,CB$4:CB$382)&gt;0))</f>
        <v>4</v>
      </c>
    </row>
    <row r="17" spans="1:81" ht="30" x14ac:dyDescent="0.25">
      <c r="A17" s="21">
        <v>273</v>
      </c>
      <c r="B17" s="34">
        <v>6609008720</v>
      </c>
      <c r="C17" s="5" t="s">
        <v>446</v>
      </c>
      <c r="D17" s="6" t="s">
        <v>307</v>
      </c>
      <c r="E17" s="6"/>
      <c r="F17" s="19">
        <v>10</v>
      </c>
      <c r="G17" s="19">
        <v>36</v>
      </c>
      <c r="H17" s="22">
        <v>11</v>
      </c>
      <c r="I17" s="22">
        <v>38</v>
      </c>
      <c r="J17" s="22">
        <f>ROUND((0.5*(F17/H17+G17/I17)*100),0)</f>
        <v>93</v>
      </c>
      <c r="K17" s="19">
        <v>30</v>
      </c>
      <c r="L17" s="19">
        <v>4</v>
      </c>
      <c r="M17" s="19">
        <f>IF(L17&gt;3,100,K17*L17)</f>
        <v>100</v>
      </c>
      <c r="N17" s="19">
        <v>318</v>
      </c>
      <c r="O17" s="19">
        <v>337</v>
      </c>
      <c r="P17" s="19">
        <v>328</v>
      </c>
      <c r="Q17" s="19">
        <v>354</v>
      </c>
      <c r="R17" s="19">
        <f>ROUND((0.5*((N17/P17)+(O17/Q17))*100),0)</f>
        <v>96</v>
      </c>
      <c r="S17" s="19">
        <f>ROUND(((0.3*J17)+(0.3*M17)+(0.4*R17)),0)</f>
        <v>96</v>
      </c>
      <c r="T17" s="19">
        <v>20</v>
      </c>
      <c r="U17" s="19">
        <v>5</v>
      </c>
      <c r="V17" s="19">
        <f>IF(U17&gt;5,100,T17*U17)</f>
        <v>100</v>
      </c>
      <c r="W17" s="19">
        <v>375</v>
      </c>
      <c r="X17" s="23">
        <v>432</v>
      </c>
      <c r="Y17" s="20">
        <f>ROUND(W17/X17*100,0)</f>
        <v>87</v>
      </c>
      <c r="Z17" s="42">
        <f>ROUND((V17+Y17)/2,0)</f>
        <v>94</v>
      </c>
      <c r="AA17" s="20">
        <f>ROUND((0.3*V17+0.4*Z17+0.3*Y17),0)</f>
        <v>94</v>
      </c>
      <c r="AB17" s="19">
        <v>20</v>
      </c>
      <c r="AC17" s="19">
        <v>4</v>
      </c>
      <c r="AD17" s="19">
        <f>IF(AC17&gt;5,100,AB17*AC17)</f>
        <v>80</v>
      </c>
      <c r="AE17" s="19">
        <v>20</v>
      </c>
      <c r="AF17" s="19">
        <v>4</v>
      </c>
      <c r="AG17" s="19">
        <f>IF(AF17&gt;5,100,AE17*AF17)</f>
        <v>80</v>
      </c>
      <c r="AH17" s="19">
        <v>16</v>
      </c>
      <c r="AI17" s="19">
        <v>17</v>
      </c>
      <c r="AJ17" s="20">
        <f>ROUND((AH17/AI17*100),0)</f>
        <v>94</v>
      </c>
      <c r="AK17" s="42">
        <f>ROUND((0.3*AD17+0.4*AG17+0.3*AJ17),0)</f>
        <v>84</v>
      </c>
      <c r="AL17" s="19">
        <v>396</v>
      </c>
      <c r="AM17" s="19">
        <v>432</v>
      </c>
      <c r="AN17" s="20">
        <f>ROUND((AL17/AM17)*100,)</f>
        <v>92</v>
      </c>
      <c r="AO17" s="19">
        <v>428</v>
      </c>
      <c r="AP17" s="19">
        <v>432</v>
      </c>
      <c r="AQ17" s="20">
        <f>ROUND((AO17/AP17)*100,0)</f>
        <v>99</v>
      </c>
      <c r="AR17" s="19">
        <v>331</v>
      </c>
      <c r="AS17" s="19">
        <v>337</v>
      </c>
      <c r="AT17" s="20">
        <f>ROUND((AR17/AS17)*100,0)</f>
        <v>98</v>
      </c>
      <c r="AU17" s="20">
        <f>ROUND((0.4*AN17+0.4*AQ17+0.2*AT17),0)</f>
        <v>96</v>
      </c>
      <c r="AV17" s="19">
        <v>426</v>
      </c>
      <c r="AW17" s="19">
        <v>432</v>
      </c>
      <c r="AX17" s="20">
        <f>ROUND((AV17/AW17)*100,0)</f>
        <v>99</v>
      </c>
      <c r="AY17" s="19">
        <v>420</v>
      </c>
      <c r="AZ17" s="19">
        <v>432</v>
      </c>
      <c r="BA17" s="20">
        <f>ROUND((AY17/AZ17)*100,0)</f>
        <v>97</v>
      </c>
      <c r="BB17" s="19">
        <v>427</v>
      </c>
      <c r="BC17" s="19">
        <v>432</v>
      </c>
      <c r="BD17" s="20">
        <f>ROUND((BB17/BC17)*100,0)</f>
        <v>99</v>
      </c>
      <c r="BE17" s="20">
        <f>ROUND((0.3*AX17+0.2*BA17+0.5*BD17),0)</f>
        <v>99</v>
      </c>
      <c r="BF17" s="20">
        <f>ROUND(((S17+AA17+AK17+AU17+BE17)/5),0)</f>
        <v>94</v>
      </c>
      <c r="BG17" s="24"/>
      <c r="BH17" s="19">
        <f>SUM(N(FREQUENCY((J$4:J$382&gt;J17)*J$4:J$382,J$4:J$382)&gt;0))</f>
        <v>7</v>
      </c>
      <c r="BI17" s="19">
        <f>SUM(N(FREQUENCY((M$4:M$382&gt;M17)*M$4:M$382,M$4:M$382)&gt;0))</f>
        <v>1</v>
      </c>
      <c r="BJ17" s="19">
        <f>SUM(N(FREQUENCY((R$4:R$382&gt;R17)*R$4:R$382,R$4:R$382)&gt;0))</f>
        <v>5</v>
      </c>
      <c r="BK17" s="19">
        <f>SUM(N(FREQUENCY((V$4:V$382&gt;V17)*V$4:V$382,V$4:V$382)&gt;0))</f>
        <v>1</v>
      </c>
      <c r="BL17" s="19">
        <f>SUM(N(FREQUENCY((Z$4:Z$382&gt;Z17)*Z$4:Z$382,Z$4:Z$382)&gt;0))</f>
        <v>7</v>
      </c>
      <c r="BM17" s="19">
        <f>SUM(N(FREQUENCY((Y$4:Y$382&gt;Y17)*Y$4:Y$382,Y$4:Y$382)&gt;0))</f>
        <v>14</v>
      </c>
      <c r="BN17" s="19">
        <f>SUM(N(FREQUENCY((AD$4:AD$382&gt;AD17)*AD$4:AD$382,AD$4:AD$382)&gt;0))</f>
        <v>2</v>
      </c>
      <c r="BO17" s="19">
        <f>SUM(N(FREQUENCY((AG$4:AG$382&gt;AG17)*AG$4:AG$382,AG$4:AG$382)&gt;0))</f>
        <v>2</v>
      </c>
      <c r="BP17" s="19">
        <f>SUM(N(FREQUENCY((AJ$4:AJ$382&gt;AJ17)*AJ$4:AJ$382,AJ$4:AJ$382)&gt;0))</f>
        <v>6</v>
      </c>
      <c r="BQ17" s="19">
        <f>SUM(N(FREQUENCY((AN$4:AN$382&gt;AN17)*AN$4:AN$382,AN$4:AN$382)&gt;0))</f>
        <v>9</v>
      </c>
      <c r="BR17" s="19">
        <f>SUM(N(FREQUENCY((AQ$4:AQ$382&gt;AQ17)*AQ$4:AQ$382,AQ$4:AQ$382)&gt;0))</f>
        <v>2</v>
      </c>
      <c r="BS17" s="19">
        <f>SUM(N(FREQUENCY((AT$4:AT$382&gt;AT17)*AT$4:AT$382,AT$4:AT$382)&gt;0))</f>
        <v>3</v>
      </c>
      <c r="BT17" s="19">
        <f>SUM(N(FREQUENCY((AX$4:AX$382&gt;AX17)*AX$4:AX$382,AX$4:AX$382)&gt;0))</f>
        <v>2</v>
      </c>
      <c r="BU17" s="19">
        <f>SUM(N(FREQUENCY((BA$4:BA$382&gt;BA17)*BA$4:BA$382,BA$4:BA$382)&gt;0))</f>
        <v>4</v>
      </c>
      <c r="BV17" s="19">
        <f>SUM(N(FREQUENCY((BD$4:BD$382&gt;BD17)*BD$4:BD$382,BD$4:BD$382)&gt;0))</f>
        <v>2</v>
      </c>
      <c r="BW17" s="19">
        <f>SUM(N(FREQUENCY((S$4:S$382&gt;S17)*S$4:S$382,S$4:S$382)&gt;0))</f>
        <v>5</v>
      </c>
      <c r="BX17" s="19">
        <f>SUM(N(FREQUENCY((AA$4:AA$382&gt;AA17)*AA$4:AA$382,AA$4:AA$382)&gt;0))</f>
        <v>7</v>
      </c>
      <c r="BY17" s="19">
        <f>SUM(N(FREQUENCY((AK$4:AK$382&gt;AK17)*AK$4:AK$382,AK$4:AK$382)&gt;0))</f>
        <v>10</v>
      </c>
      <c r="BZ17" s="19">
        <f>SUM(N(FREQUENCY((AU$4:AU$382&gt;AU17)*AU$4:AU$382,AU$4:AU$382)&gt;0))</f>
        <v>5</v>
      </c>
      <c r="CA17" s="19">
        <f>SUM(N(FREQUENCY((BE$4:BE$382&gt;BE17)*BE$4:BE$382,BE$4:BE$382)&gt;0))</f>
        <v>2</v>
      </c>
      <c r="CB17" s="18">
        <f>BF17</f>
        <v>94</v>
      </c>
      <c r="CC17" s="19">
        <f>SUM(N(FREQUENCY((CB$4:CB$382&gt;CB17)*CB$4:CB$382,CB$4:CB$382)&gt;0))</f>
        <v>4</v>
      </c>
    </row>
    <row r="18" spans="1:81" ht="30" x14ac:dyDescent="0.25">
      <c r="A18" s="21">
        <v>107</v>
      </c>
      <c r="B18" s="34">
        <v>6646007185</v>
      </c>
      <c r="C18" s="5" t="s">
        <v>492</v>
      </c>
      <c r="D18" s="5" t="s">
        <v>144</v>
      </c>
      <c r="E18" s="5"/>
      <c r="F18" s="19">
        <v>8</v>
      </c>
      <c r="G18" s="19">
        <v>34</v>
      </c>
      <c r="H18" s="22">
        <v>9</v>
      </c>
      <c r="I18" s="22">
        <v>36</v>
      </c>
      <c r="J18" s="22">
        <f>ROUND((0.5*(F18/H18+G18/I18)*100),0)</f>
        <v>92</v>
      </c>
      <c r="K18" s="19">
        <v>30</v>
      </c>
      <c r="L18" s="19">
        <v>4</v>
      </c>
      <c r="M18" s="19">
        <f>IF(L18&gt;3,100,K18*L18)</f>
        <v>100</v>
      </c>
      <c r="N18" s="19">
        <v>23</v>
      </c>
      <c r="O18" s="19">
        <v>22</v>
      </c>
      <c r="P18" s="19">
        <v>24</v>
      </c>
      <c r="Q18" s="19">
        <v>22</v>
      </c>
      <c r="R18" s="19">
        <f>ROUND((0.5*((N18/P18)+(O18/Q18))*100),0)</f>
        <v>98</v>
      </c>
      <c r="S18" s="19">
        <f>ROUND(((0.3*J18)+(0.3*M18)+(0.4*R18)),0)</f>
        <v>97</v>
      </c>
      <c r="T18" s="19">
        <v>20</v>
      </c>
      <c r="U18" s="19">
        <v>5</v>
      </c>
      <c r="V18" s="19">
        <f>IF(U18&gt;5,100,T18*U18)</f>
        <v>100</v>
      </c>
      <c r="W18" s="19">
        <v>22</v>
      </c>
      <c r="X18" s="23">
        <v>24</v>
      </c>
      <c r="Y18" s="20">
        <f>ROUND(W18/X18*100,0)</f>
        <v>92</v>
      </c>
      <c r="Z18" s="42">
        <f>ROUND((V18+Y18)/2,0)</f>
        <v>96</v>
      </c>
      <c r="AA18" s="20">
        <f>ROUND((0.3*V18+0.4*Z18+0.3*Y18),0)</f>
        <v>96</v>
      </c>
      <c r="AB18" s="19">
        <v>20</v>
      </c>
      <c r="AC18" s="19">
        <v>1</v>
      </c>
      <c r="AD18" s="19">
        <f>IF(AC18&gt;5,100,AB18*AC18)</f>
        <v>20</v>
      </c>
      <c r="AE18" s="19">
        <v>20</v>
      </c>
      <c r="AF18" s="19">
        <v>6</v>
      </c>
      <c r="AG18" s="19">
        <f>IF(AF18&gt;5,100,AE18*AF18)</f>
        <v>100</v>
      </c>
      <c r="AH18" s="19">
        <v>1</v>
      </c>
      <c r="AI18" s="19">
        <v>1</v>
      </c>
      <c r="AJ18" s="20">
        <f>ROUND((AH18/AI18*100),0)</f>
        <v>100</v>
      </c>
      <c r="AK18" s="42">
        <f>ROUND((0.3*AD18+0.4*AG18+0.3*AJ18),0)</f>
        <v>76</v>
      </c>
      <c r="AL18" s="19">
        <v>24</v>
      </c>
      <c r="AM18" s="19">
        <v>24</v>
      </c>
      <c r="AN18" s="20">
        <f>ROUND((AL18/AM18)*100,)</f>
        <v>100</v>
      </c>
      <c r="AO18" s="19">
        <v>23</v>
      </c>
      <c r="AP18" s="19">
        <v>24</v>
      </c>
      <c r="AQ18" s="20">
        <f>ROUND((AO18/AP18)*100,0)</f>
        <v>96</v>
      </c>
      <c r="AR18" s="19">
        <v>21</v>
      </c>
      <c r="AS18" s="19">
        <v>21</v>
      </c>
      <c r="AT18" s="20">
        <f>ROUND((AR18/AS18)*100,0)</f>
        <v>100</v>
      </c>
      <c r="AU18" s="20">
        <f>ROUND((0.4*AN18+0.4*AQ18+0.2*AT18),0)</f>
        <v>98</v>
      </c>
      <c r="AV18" s="19">
        <v>24</v>
      </c>
      <c r="AW18" s="19">
        <v>24</v>
      </c>
      <c r="AX18" s="20">
        <f>ROUND((AV18/AW18)*100,0)</f>
        <v>100</v>
      </c>
      <c r="AY18" s="19">
        <v>23</v>
      </c>
      <c r="AZ18" s="19">
        <v>24</v>
      </c>
      <c r="BA18" s="20">
        <f>ROUND((AY18/AZ18)*100,0)</f>
        <v>96</v>
      </c>
      <c r="BB18" s="19">
        <v>24</v>
      </c>
      <c r="BC18" s="19">
        <v>24</v>
      </c>
      <c r="BD18" s="20">
        <f>ROUND((BB18/BC18)*100,0)</f>
        <v>100</v>
      </c>
      <c r="BE18" s="20">
        <f>ROUND((0.3*AX18+0.2*BA18+0.5*BD18),0)</f>
        <v>99</v>
      </c>
      <c r="BF18" s="20">
        <f>ROUND(((S18+AA18+AK18+AU18+BE18)/5),0)</f>
        <v>93</v>
      </c>
      <c r="BG18" s="24"/>
      <c r="BH18" s="19">
        <f>SUM(N(FREQUENCY((J$4:J$382&gt;J18)*J$4:J$382,J$4:J$382)&gt;0))</f>
        <v>8</v>
      </c>
      <c r="BI18" s="19">
        <f>SUM(N(FREQUENCY((M$4:M$382&gt;M18)*M$4:M$382,M$4:M$382)&gt;0))</f>
        <v>1</v>
      </c>
      <c r="BJ18" s="19">
        <f>SUM(N(FREQUENCY((R$4:R$382&gt;R18)*R$4:R$382,R$4:R$382)&gt;0))</f>
        <v>3</v>
      </c>
      <c r="BK18" s="19">
        <f>SUM(N(FREQUENCY((V$4:V$382&gt;V18)*V$4:V$382,V$4:V$382)&gt;0))</f>
        <v>1</v>
      </c>
      <c r="BL18" s="19">
        <f>SUM(N(FREQUENCY((Z$4:Z$382&gt;Z18)*Z$4:Z$382,Z$4:Z$382)&gt;0))</f>
        <v>5</v>
      </c>
      <c r="BM18" s="19">
        <f>SUM(N(FREQUENCY((Y$4:Y$382&gt;Y18)*Y$4:Y$382,Y$4:Y$382)&gt;0))</f>
        <v>9</v>
      </c>
      <c r="BN18" s="19">
        <f>SUM(N(FREQUENCY((AD$4:AD$382&gt;AD18)*AD$4:AD$382,AD$4:AD$382)&gt;0))</f>
        <v>5</v>
      </c>
      <c r="BO18" s="19">
        <f>SUM(N(FREQUENCY((AG$4:AG$382&gt;AG18)*AG$4:AG$382,AG$4:AG$382)&gt;0))</f>
        <v>1</v>
      </c>
      <c r="BP18" s="19">
        <f>SUM(N(FREQUENCY((AJ$4:AJ$382&gt;AJ18)*AJ$4:AJ$382,AJ$4:AJ$382)&gt;0))</f>
        <v>1</v>
      </c>
      <c r="BQ18" s="19">
        <f>SUM(N(FREQUENCY((AN$4:AN$382&gt;AN18)*AN$4:AN$382,AN$4:AN$382)&gt;0))</f>
        <v>1</v>
      </c>
      <c r="BR18" s="19">
        <f>SUM(N(FREQUENCY((AQ$4:AQ$382&gt;AQ18)*AQ$4:AQ$382,AQ$4:AQ$382)&gt;0))</f>
        <v>5</v>
      </c>
      <c r="BS18" s="19">
        <f>SUM(N(FREQUENCY((AT$4:AT$382&gt;AT18)*AT$4:AT$382,AT$4:AT$382)&gt;0))</f>
        <v>1</v>
      </c>
      <c r="BT18" s="19">
        <f>SUM(N(FREQUENCY((AX$4:AX$382&gt;AX18)*AX$4:AX$382,AX$4:AX$382)&gt;0))</f>
        <v>1</v>
      </c>
      <c r="BU18" s="19">
        <f>SUM(N(FREQUENCY((BA$4:BA$382&gt;BA18)*BA$4:BA$382,BA$4:BA$382)&gt;0))</f>
        <v>5</v>
      </c>
      <c r="BV18" s="19">
        <f>SUM(N(FREQUENCY((BD$4:BD$382&gt;BD18)*BD$4:BD$382,BD$4:BD$382)&gt;0))</f>
        <v>1</v>
      </c>
      <c r="BW18" s="19">
        <f>SUM(N(FREQUENCY((S$4:S$382&gt;S18)*S$4:S$382,S$4:S$382)&gt;0))</f>
        <v>4</v>
      </c>
      <c r="BX18" s="19">
        <f>SUM(N(FREQUENCY((AA$4:AA$382&gt;AA18)*AA$4:AA$382,AA$4:AA$382)&gt;0))</f>
        <v>5</v>
      </c>
      <c r="BY18" s="19">
        <f>SUM(N(FREQUENCY((AK$4:AK$382&gt;AK18)*AK$4:AK$382,AK$4:AK$382)&gt;0))</f>
        <v>18</v>
      </c>
      <c r="BZ18" s="19">
        <f>SUM(N(FREQUENCY((AU$4:AU$382&gt;AU18)*AU$4:AU$382,AU$4:AU$382)&gt;0))</f>
        <v>3</v>
      </c>
      <c r="CA18" s="19">
        <f>SUM(N(FREQUENCY((BE$4:BE$382&gt;BE18)*BE$4:BE$382,BE$4:BE$382)&gt;0))</f>
        <v>2</v>
      </c>
      <c r="CB18" s="18">
        <f>BF18</f>
        <v>93</v>
      </c>
      <c r="CC18" s="19">
        <f>SUM(N(FREQUENCY((CB$4:CB$382&gt;CB18)*CB$4:CB$382,CB$4:CB$382)&gt;0))</f>
        <v>5</v>
      </c>
    </row>
    <row r="19" spans="1:81" ht="30" x14ac:dyDescent="0.25">
      <c r="A19" s="21">
        <v>152</v>
      </c>
      <c r="B19" s="36">
        <v>6666008290</v>
      </c>
      <c r="C19" s="39" t="s">
        <v>506</v>
      </c>
      <c r="D19" s="5" t="s">
        <v>189</v>
      </c>
      <c r="E19" s="5"/>
      <c r="F19" s="19">
        <v>11</v>
      </c>
      <c r="G19" s="19">
        <v>35</v>
      </c>
      <c r="H19" s="22">
        <v>11</v>
      </c>
      <c r="I19" s="22">
        <v>38</v>
      </c>
      <c r="J19" s="22">
        <f>ROUND((0.5*(F19/H19+G19/I19)*100),0)</f>
        <v>96</v>
      </c>
      <c r="K19" s="19">
        <v>30</v>
      </c>
      <c r="L19" s="19">
        <v>3</v>
      </c>
      <c r="M19" s="19">
        <f>IF(L19&gt;3,100,K19*L19)</f>
        <v>90</v>
      </c>
      <c r="N19" s="19">
        <v>111</v>
      </c>
      <c r="O19" s="19">
        <v>100</v>
      </c>
      <c r="P19" s="19">
        <v>111</v>
      </c>
      <c r="Q19" s="19">
        <v>101</v>
      </c>
      <c r="R19" s="19">
        <f>ROUND((0.5*((N19/P19)+(O19/Q19))*100),0)</f>
        <v>100</v>
      </c>
      <c r="S19" s="19">
        <f>ROUND(((0.3*J19)+(0.3*M19)+(0.4*R19)),0)</f>
        <v>96</v>
      </c>
      <c r="T19" s="19">
        <v>20</v>
      </c>
      <c r="U19" s="19">
        <v>5</v>
      </c>
      <c r="V19" s="19">
        <f>IF(U19&gt;5,100,T19*U19)</f>
        <v>100</v>
      </c>
      <c r="W19" s="19">
        <v>100</v>
      </c>
      <c r="X19" s="23">
        <v>117</v>
      </c>
      <c r="Y19" s="20">
        <f>ROUND(W19/X19*100,0)</f>
        <v>85</v>
      </c>
      <c r="Z19" s="42">
        <f>ROUND((V19+Y19)/2,0)</f>
        <v>93</v>
      </c>
      <c r="AA19" s="20">
        <f>ROUND((0.3*V19+0.4*Z19+0.3*Y19),0)</f>
        <v>93</v>
      </c>
      <c r="AB19" s="19">
        <v>20</v>
      </c>
      <c r="AC19" s="19">
        <v>2</v>
      </c>
      <c r="AD19" s="19">
        <f>IF(AC19&gt;5,100,AB19*AC19)</f>
        <v>40</v>
      </c>
      <c r="AE19" s="19">
        <v>20</v>
      </c>
      <c r="AF19" s="19">
        <v>6</v>
      </c>
      <c r="AG19" s="19">
        <f>IF(AF19&gt;5,100,AE19*AF19)</f>
        <v>100</v>
      </c>
      <c r="AH19" s="19">
        <v>9</v>
      </c>
      <c r="AI19" s="19">
        <v>10</v>
      </c>
      <c r="AJ19" s="20">
        <f>ROUND((AH19/AI19*100),0)</f>
        <v>90</v>
      </c>
      <c r="AK19" s="42">
        <f>ROUND((0.3*AD19+0.4*AG19+0.3*AJ19),0)</f>
        <v>79</v>
      </c>
      <c r="AL19" s="19">
        <v>111</v>
      </c>
      <c r="AM19" s="19">
        <v>117</v>
      </c>
      <c r="AN19" s="20">
        <f>ROUND((AL19/AM19)*100,)</f>
        <v>95</v>
      </c>
      <c r="AO19" s="19">
        <v>115</v>
      </c>
      <c r="AP19" s="19">
        <v>117</v>
      </c>
      <c r="AQ19" s="20">
        <f>ROUND((AO19/AP19)*100,0)</f>
        <v>98</v>
      </c>
      <c r="AR19" s="19">
        <v>93</v>
      </c>
      <c r="AS19" s="19">
        <v>93</v>
      </c>
      <c r="AT19" s="20">
        <f>ROUND((AR19/AS19)*100,0)</f>
        <v>100</v>
      </c>
      <c r="AU19" s="20">
        <f>ROUND((0.4*AN19+0.4*AQ19+0.2*AT19),0)</f>
        <v>97</v>
      </c>
      <c r="AV19" s="19">
        <v>116</v>
      </c>
      <c r="AW19" s="19">
        <v>117</v>
      </c>
      <c r="AX19" s="20">
        <f>ROUND((AV19/AW19)*100,0)</f>
        <v>99</v>
      </c>
      <c r="AY19" s="19">
        <v>116</v>
      </c>
      <c r="AZ19" s="19">
        <v>117</v>
      </c>
      <c r="BA19" s="20">
        <f>ROUND((AY19/AZ19)*100,0)</f>
        <v>99</v>
      </c>
      <c r="BB19" s="19">
        <v>116</v>
      </c>
      <c r="BC19" s="19">
        <v>117</v>
      </c>
      <c r="BD19" s="20">
        <f>ROUND((BB19/BC19)*100,0)</f>
        <v>99</v>
      </c>
      <c r="BE19" s="20">
        <f>ROUND((0.3*AX19+0.2*BA19+0.5*BD19),0)</f>
        <v>99</v>
      </c>
      <c r="BF19" s="20">
        <f>ROUND(((S19+AA19+AK19+AU19+BE19)/5),0)</f>
        <v>93</v>
      </c>
      <c r="BG19" s="24"/>
      <c r="BH19" s="19">
        <f>SUM(N(FREQUENCY((J$4:J$382&gt;J19)*J$4:J$382,J$4:J$382)&gt;0))</f>
        <v>4</v>
      </c>
      <c r="BI19" s="19">
        <f>SUM(N(FREQUENCY((M$4:M$382&gt;M19)*M$4:M$382,M$4:M$382)&gt;0))</f>
        <v>2</v>
      </c>
      <c r="BJ19" s="19">
        <f>SUM(N(FREQUENCY((R$4:R$382&gt;R19)*R$4:R$382,R$4:R$382)&gt;0))</f>
        <v>1</v>
      </c>
      <c r="BK19" s="19">
        <f>SUM(N(FREQUENCY((V$4:V$382&gt;V19)*V$4:V$382,V$4:V$382)&gt;0))</f>
        <v>1</v>
      </c>
      <c r="BL19" s="19">
        <f>SUM(N(FREQUENCY((Z$4:Z$382&gt;Z19)*Z$4:Z$382,Z$4:Z$382)&gt;0))</f>
        <v>8</v>
      </c>
      <c r="BM19" s="19">
        <f>SUM(N(FREQUENCY((Y$4:Y$382&gt;Y19)*Y$4:Y$382,Y$4:Y$382)&gt;0))</f>
        <v>16</v>
      </c>
      <c r="BN19" s="19">
        <f>SUM(N(FREQUENCY((AD$4:AD$382&gt;AD19)*AD$4:AD$382,AD$4:AD$382)&gt;0))</f>
        <v>4</v>
      </c>
      <c r="BO19" s="19">
        <f>SUM(N(FREQUENCY((AG$4:AG$382&gt;AG19)*AG$4:AG$382,AG$4:AG$382)&gt;0))</f>
        <v>1</v>
      </c>
      <c r="BP19" s="19">
        <f>SUM(N(FREQUENCY((AJ$4:AJ$382&gt;AJ19)*AJ$4:AJ$382,AJ$4:AJ$382)&gt;0))</f>
        <v>10</v>
      </c>
      <c r="BQ19" s="19">
        <f>SUM(N(FREQUENCY((AN$4:AN$382&gt;AN19)*AN$4:AN$382,AN$4:AN$382)&gt;0))</f>
        <v>6</v>
      </c>
      <c r="BR19" s="19">
        <f>SUM(N(FREQUENCY((AQ$4:AQ$382&gt;AQ19)*AQ$4:AQ$382,AQ$4:AQ$382)&gt;0))</f>
        <v>3</v>
      </c>
      <c r="BS19" s="19">
        <f>SUM(N(FREQUENCY((AT$4:AT$382&gt;AT19)*AT$4:AT$382,AT$4:AT$382)&gt;0))</f>
        <v>1</v>
      </c>
      <c r="BT19" s="19">
        <f>SUM(N(FREQUENCY((AX$4:AX$382&gt;AX19)*AX$4:AX$382,AX$4:AX$382)&gt;0))</f>
        <v>2</v>
      </c>
      <c r="BU19" s="19">
        <f>SUM(N(FREQUENCY((BA$4:BA$382&gt;BA19)*BA$4:BA$382,BA$4:BA$382)&gt;0))</f>
        <v>2</v>
      </c>
      <c r="BV19" s="19">
        <f>SUM(N(FREQUENCY((BD$4:BD$382&gt;BD19)*BD$4:BD$382,BD$4:BD$382)&gt;0))</f>
        <v>2</v>
      </c>
      <c r="BW19" s="19">
        <f>SUM(N(FREQUENCY((S$4:S$382&gt;S19)*S$4:S$382,S$4:S$382)&gt;0))</f>
        <v>5</v>
      </c>
      <c r="BX19" s="19">
        <f>SUM(N(FREQUENCY((AA$4:AA$382&gt;AA19)*AA$4:AA$382,AA$4:AA$382)&gt;0))</f>
        <v>8</v>
      </c>
      <c r="BY19" s="19">
        <f>SUM(N(FREQUENCY((AK$4:AK$382&gt;AK19)*AK$4:AK$382,AK$4:AK$382)&gt;0))</f>
        <v>15</v>
      </c>
      <c r="BZ19" s="19">
        <f>SUM(N(FREQUENCY((AU$4:AU$382&gt;AU19)*AU$4:AU$382,AU$4:AU$382)&gt;0))</f>
        <v>4</v>
      </c>
      <c r="CA19" s="19">
        <f>SUM(N(FREQUENCY((BE$4:BE$382&gt;BE19)*BE$4:BE$382,BE$4:BE$382)&gt;0))</f>
        <v>2</v>
      </c>
      <c r="CB19" s="18">
        <f>BF19</f>
        <v>93</v>
      </c>
      <c r="CC19" s="19">
        <f>SUM(N(FREQUENCY((CB$4:CB$382&gt;CB19)*CB$4:CB$382,CB$4:CB$382)&gt;0))</f>
        <v>5</v>
      </c>
    </row>
    <row r="20" spans="1:81" ht="45" x14ac:dyDescent="0.25">
      <c r="A20" s="21">
        <v>155</v>
      </c>
      <c r="B20" s="34">
        <v>6643007821</v>
      </c>
      <c r="C20" s="6" t="s">
        <v>429</v>
      </c>
      <c r="D20" s="5" t="s">
        <v>192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>ROUND((0.5*(F20/H20+G20/I20)*100),0)</f>
        <v>95</v>
      </c>
      <c r="K20" s="19">
        <v>30</v>
      </c>
      <c r="L20" s="19">
        <v>4</v>
      </c>
      <c r="M20" s="19">
        <f>IF(L20&gt;3,100,K20*L20)</f>
        <v>100</v>
      </c>
      <c r="N20" s="19">
        <v>29</v>
      </c>
      <c r="O20" s="19">
        <v>28</v>
      </c>
      <c r="P20" s="19">
        <v>29</v>
      </c>
      <c r="Q20" s="19">
        <v>28</v>
      </c>
      <c r="R20" s="19">
        <f>ROUND((0.5*((N20/P20)+(O20/Q20))*100),0)</f>
        <v>100</v>
      </c>
      <c r="S20" s="19">
        <f>ROUND(((0.3*J20)+(0.3*M20)+(0.4*R20)),0)</f>
        <v>99</v>
      </c>
      <c r="T20" s="19">
        <v>20</v>
      </c>
      <c r="U20" s="19">
        <v>5</v>
      </c>
      <c r="V20" s="19">
        <f>IF(U20&gt;5,100,T20*U20)</f>
        <v>100</v>
      </c>
      <c r="W20" s="19">
        <v>31</v>
      </c>
      <c r="X20" s="23">
        <v>32</v>
      </c>
      <c r="Y20" s="20">
        <f>ROUND(W20/X20*100,0)</f>
        <v>97</v>
      </c>
      <c r="Z20" s="42">
        <f>ROUND((V20+Y20)/2,0)</f>
        <v>99</v>
      </c>
      <c r="AA20" s="20">
        <f>ROUND((0.3*V20+0.4*Z20+0.3*Y20),0)</f>
        <v>99</v>
      </c>
      <c r="AB20" s="19">
        <v>20</v>
      </c>
      <c r="AC20" s="19">
        <v>1</v>
      </c>
      <c r="AD20" s="19">
        <f>IF(AC20&gt;5,100,AB20*AC20)</f>
        <v>20</v>
      </c>
      <c r="AE20" s="19">
        <v>20</v>
      </c>
      <c r="AF20" s="19">
        <v>4</v>
      </c>
      <c r="AG20" s="19">
        <f>IF(AF20&gt;5,100,AE20*AF20)</f>
        <v>80</v>
      </c>
      <c r="AH20" s="19">
        <v>6</v>
      </c>
      <c r="AI20" s="19">
        <v>6</v>
      </c>
      <c r="AJ20" s="20">
        <f>ROUND((AH20/AI20*100),0)</f>
        <v>100</v>
      </c>
      <c r="AK20" s="42">
        <f>ROUND((0.3*AD20+0.4*AG20+0.3*AJ20),0)</f>
        <v>68</v>
      </c>
      <c r="AL20" s="19">
        <v>32</v>
      </c>
      <c r="AM20" s="19">
        <v>32</v>
      </c>
      <c r="AN20" s="20">
        <f>ROUND((AL20/AM20)*100,)</f>
        <v>100</v>
      </c>
      <c r="AO20" s="19">
        <v>32</v>
      </c>
      <c r="AP20" s="19">
        <v>32</v>
      </c>
      <c r="AQ20" s="20">
        <f>ROUND((AO20/AP20)*100,0)</f>
        <v>100</v>
      </c>
      <c r="AR20" s="19">
        <v>29</v>
      </c>
      <c r="AS20" s="19">
        <v>29</v>
      </c>
      <c r="AT20" s="20">
        <f>ROUND((AR20/AS20)*100,0)</f>
        <v>100</v>
      </c>
      <c r="AU20" s="20">
        <f>ROUND((0.4*AN20+0.4*AQ20+0.2*AT20),0)</f>
        <v>100</v>
      </c>
      <c r="AV20" s="19">
        <v>32</v>
      </c>
      <c r="AW20" s="19">
        <v>32</v>
      </c>
      <c r="AX20" s="20">
        <f>ROUND((AV20/AW20)*100,0)</f>
        <v>100</v>
      </c>
      <c r="AY20" s="19">
        <v>32</v>
      </c>
      <c r="AZ20" s="19">
        <v>32</v>
      </c>
      <c r="BA20" s="20">
        <f>ROUND((AY20/AZ20)*100,0)</f>
        <v>100</v>
      </c>
      <c r="BB20" s="19">
        <v>31</v>
      </c>
      <c r="BC20" s="19">
        <v>32</v>
      </c>
      <c r="BD20" s="20">
        <f>ROUND((BB20/BC20)*100,0)</f>
        <v>97</v>
      </c>
      <c r="BE20" s="20">
        <f>ROUND((0.3*AX20+0.2*BA20+0.5*BD20),0)</f>
        <v>99</v>
      </c>
      <c r="BF20" s="20">
        <f>ROUND(((S20+AA20+AK20+AU20+BE20)/5),0)</f>
        <v>93</v>
      </c>
      <c r="BG20" s="24"/>
      <c r="BH20" s="19">
        <f>SUM(N(FREQUENCY((J$4:J$382&gt;J20)*J$4:J$382,J$4:J$382)&gt;0))</f>
        <v>5</v>
      </c>
      <c r="BI20" s="19">
        <f>SUM(N(FREQUENCY((M$4:M$382&gt;M20)*M$4:M$382,M$4:M$382)&gt;0))</f>
        <v>1</v>
      </c>
      <c r="BJ20" s="19">
        <f>SUM(N(FREQUENCY((R$4:R$382&gt;R20)*R$4:R$382,R$4:R$382)&gt;0))</f>
        <v>1</v>
      </c>
      <c r="BK20" s="19">
        <f>SUM(N(FREQUENCY((V$4:V$382&gt;V20)*V$4:V$382,V$4:V$382)&gt;0))</f>
        <v>1</v>
      </c>
      <c r="BL20" s="19">
        <f>SUM(N(FREQUENCY((Z$4:Z$382&gt;Z20)*Z$4:Z$382,Z$4:Z$382)&gt;0))</f>
        <v>2</v>
      </c>
      <c r="BM20" s="19">
        <f>SUM(N(FREQUENCY((Y$4:Y$382&gt;Y20)*Y$4:Y$382,Y$4:Y$382)&gt;0))</f>
        <v>4</v>
      </c>
      <c r="BN20" s="19">
        <f>SUM(N(FREQUENCY((AD$4:AD$382&gt;AD20)*AD$4:AD$382,AD$4:AD$382)&gt;0))</f>
        <v>5</v>
      </c>
      <c r="BO20" s="19">
        <f>SUM(N(FREQUENCY((AG$4:AG$382&gt;AG20)*AG$4:AG$382,AG$4:AG$382)&gt;0))</f>
        <v>2</v>
      </c>
      <c r="BP20" s="19">
        <f>SUM(N(FREQUENCY((AJ$4:AJ$382&gt;AJ20)*AJ$4:AJ$382,AJ$4:AJ$382)&gt;0))</f>
        <v>1</v>
      </c>
      <c r="BQ20" s="19">
        <f>SUM(N(FREQUENCY((AN$4:AN$382&gt;AN20)*AN$4:AN$382,AN$4:AN$382)&gt;0))</f>
        <v>1</v>
      </c>
      <c r="BR20" s="19">
        <f>SUM(N(FREQUENCY((AQ$4:AQ$382&gt;AQ20)*AQ$4:AQ$382,AQ$4:AQ$382)&gt;0))</f>
        <v>1</v>
      </c>
      <c r="BS20" s="19">
        <f>SUM(N(FREQUENCY((AT$4:AT$382&gt;AT20)*AT$4:AT$382,AT$4:AT$382)&gt;0))</f>
        <v>1</v>
      </c>
      <c r="BT20" s="19">
        <f>SUM(N(FREQUENCY((AX$4:AX$382&gt;AX20)*AX$4:AX$382,AX$4:AX$382)&gt;0))</f>
        <v>1</v>
      </c>
      <c r="BU20" s="19">
        <f>SUM(N(FREQUENCY((BA$4:BA$382&gt;BA20)*BA$4:BA$382,BA$4:BA$382)&gt;0))</f>
        <v>1</v>
      </c>
      <c r="BV20" s="19">
        <f>SUM(N(FREQUENCY((BD$4:BD$382&gt;BD20)*BD$4:BD$382,BD$4:BD$382)&gt;0))</f>
        <v>4</v>
      </c>
      <c r="BW20" s="19">
        <f>SUM(N(FREQUENCY((S$4:S$382&gt;S20)*S$4:S$382,S$4:S$382)&gt;0))</f>
        <v>2</v>
      </c>
      <c r="BX20" s="19">
        <f>SUM(N(FREQUENCY((AA$4:AA$382&gt;AA20)*AA$4:AA$382,AA$4:AA$382)&gt;0))</f>
        <v>2</v>
      </c>
      <c r="BY20" s="19">
        <f>SUM(N(FREQUENCY((AK$4:AK$382&gt;AK20)*AK$4:AK$382,AK$4:AK$382)&gt;0))</f>
        <v>25</v>
      </c>
      <c r="BZ20" s="19">
        <f>SUM(N(FREQUENCY((AU$4:AU$382&gt;AU20)*AU$4:AU$382,AU$4:AU$382)&gt;0))</f>
        <v>1</v>
      </c>
      <c r="CA20" s="19">
        <f>SUM(N(FREQUENCY((BE$4:BE$382&gt;BE20)*BE$4:BE$382,BE$4:BE$382)&gt;0))</f>
        <v>2</v>
      </c>
      <c r="CB20" s="18">
        <f>BF20</f>
        <v>93</v>
      </c>
      <c r="CC20" s="19">
        <f>SUM(N(FREQUENCY((CB$4:CB$382&gt;CB20)*CB$4:CB$382,CB$4:CB$382)&gt;0))</f>
        <v>5</v>
      </c>
    </row>
    <row r="21" spans="1:81" ht="30" x14ac:dyDescent="0.25">
      <c r="A21" s="21">
        <v>200</v>
      </c>
      <c r="B21" s="34">
        <v>6638002835</v>
      </c>
      <c r="C21" s="39" t="s">
        <v>487</v>
      </c>
      <c r="D21" s="5" t="s">
        <v>236</v>
      </c>
      <c r="E21" s="5"/>
      <c r="F21" s="19">
        <v>8</v>
      </c>
      <c r="G21" s="19">
        <v>32</v>
      </c>
      <c r="H21" s="22">
        <v>9</v>
      </c>
      <c r="I21" s="22">
        <v>36</v>
      </c>
      <c r="J21" s="22">
        <f>ROUND((0.5*(F21/H21+G21/I21)*100),0)</f>
        <v>89</v>
      </c>
      <c r="K21" s="19">
        <v>30</v>
      </c>
      <c r="L21" s="19">
        <v>3</v>
      </c>
      <c r="M21" s="19">
        <f>IF(L21&gt;3,100,K21*L21)</f>
        <v>90</v>
      </c>
      <c r="N21" s="19">
        <v>228</v>
      </c>
      <c r="O21" s="19">
        <v>181</v>
      </c>
      <c r="P21" s="19">
        <v>238</v>
      </c>
      <c r="Q21" s="19">
        <v>189</v>
      </c>
      <c r="R21" s="19">
        <f>ROUND((0.5*((N21/P21)+(O21/Q21))*100),0)</f>
        <v>96</v>
      </c>
      <c r="S21" s="19">
        <f>ROUND(((0.3*J21)+(0.3*M21)+(0.4*R21)),0)</f>
        <v>92</v>
      </c>
      <c r="T21" s="19">
        <v>20</v>
      </c>
      <c r="U21" s="19">
        <v>5</v>
      </c>
      <c r="V21" s="19">
        <f>IF(U21&gt;5,100,T21*U21)</f>
        <v>100</v>
      </c>
      <c r="W21" s="19">
        <v>241</v>
      </c>
      <c r="X21" s="23">
        <v>263</v>
      </c>
      <c r="Y21" s="20">
        <f>ROUND(W21/X21*100,0)</f>
        <v>92</v>
      </c>
      <c r="Z21" s="42">
        <f>ROUND((V21+Y21)/2,0)</f>
        <v>96</v>
      </c>
      <c r="AA21" s="20">
        <f>ROUND((0.3*V21+0.4*Z21+0.3*Y21),0)</f>
        <v>96</v>
      </c>
      <c r="AB21" s="19">
        <v>20</v>
      </c>
      <c r="AC21" s="19">
        <v>2</v>
      </c>
      <c r="AD21" s="19">
        <f>IF(AC21&gt;5,100,AB21*AC21)</f>
        <v>40</v>
      </c>
      <c r="AE21" s="19">
        <v>20</v>
      </c>
      <c r="AF21" s="19">
        <v>5</v>
      </c>
      <c r="AG21" s="19">
        <f>IF(AF21&gt;5,100,AE21*AF21)</f>
        <v>100</v>
      </c>
      <c r="AH21" s="19">
        <v>21</v>
      </c>
      <c r="AI21" s="19">
        <v>22</v>
      </c>
      <c r="AJ21" s="20">
        <f>ROUND((AH21/AI21*100),0)</f>
        <v>95</v>
      </c>
      <c r="AK21" s="42">
        <f>ROUND((0.3*AD21+0.4*AG21+0.3*AJ21),0)</f>
        <v>81</v>
      </c>
      <c r="AL21" s="19">
        <v>258</v>
      </c>
      <c r="AM21" s="19">
        <v>263</v>
      </c>
      <c r="AN21" s="20">
        <f>ROUND((AL21/AM21)*100,)</f>
        <v>98</v>
      </c>
      <c r="AO21" s="19">
        <v>258</v>
      </c>
      <c r="AP21" s="19">
        <v>263</v>
      </c>
      <c r="AQ21" s="20">
        <f>ROUND((AO21/AP21)*100,0)</f>
        <v>98</v>
      </c>
      <c r="AR21" s="19">
        <v>192</v>
      </c>
      <c r="AS21" s="19">
        <v>198</v>
      </c>
      <c r="AT21" s="20">
        <f>ROUND((AR21/AS21)*100,0)</f>
        <v>97</v>
      </c>
      <c r="AU21" s="20">
        <f>ROUND((0.4*AN21+0.4*AQ21+0.2*AT21),0)</f>
        <v>98</v>
      </c>
      <c r="AV21" s="19">
        <v>260</v>
      </c>
      <c r="AW21" s="19">
        <v>263</v>
      </c>
      <c r="AX21" s="20">
        <f>ROUND((AV21/AW21)*100,0)</f>
        <v>99</v>
      </c>
      <c r="AY21" s="19">
        <v>254</v>
      </c>
      <c r="AZ21" s="19">
        <v>263</v>
      </c>
      <c r="BA21" s="20">
        <f>ROUND((AY21/AZ21)*100,0)</f>
        <v>97</v>
      </c>
      <c r="BB21" s="19">
        <v>259</v>
      </c>
      <c r="BC21" s="19">
        <v>263</v>
      </c>
      <c r="BD21" s="20">
        <f>ROUND((BB21/BC21)*100,0)</f>
        <v>98</v>
      </c>
      <c r="BE21" s="20">
        <f>ROUND((0.3*AX21+0.2*BA21+0.5*BD21),0)</f>
        <v>98</v>
      </c>
      <c r="BF21" s="20">
        <f>ROUND(((S21+AA21+AK21+AU21+BE21)/5),0)</f>
        <v>93</v>
      </c>
      <c r="BG21" s="24"/>
      <c r="BH21" s="19">
        <f>SUM(N(FREQUENCY((J$4:J$382&gt;J21)*J$4:J$382,J$4:J$382)&gt;0))</f>
        <v>11</v>
      </c>
      <c r="BI21" s="19">
        <f>SUM(N(FREQUENCY((M$4:M$382&gt;M21)*M$4:M$382,M$4:M$382)&gt;0))</f>
        <v>2</v>
      </c>
      <c r="BJ21" s="19">
        <f>SUM(N(FREQUENCY((R$4:R$382&gt;R21)*R$4:R$382,R$4:R$382)&gt;0))</f>
        <v>5</v>
      </c>
      <c r="BK21" s="19">
        <f>SUM(N(FREQUENCY((V$4:V$382&gt;V21)*V$4:V$382,V$4:V$382)&gt;0))</f>
        <v>1</v>
      </c>
      <c r="BL21" s="19">
        <f>SUM(N(FREQUENCY((Z$4:Z$382&gt;Z21)*Z$4:Z$382,Z$4:Z$382)&gt;0))</f>
        <v>5</v>
      </c>
      <c r="BM21" s="19">
        <f>SUM(N(FREQUENCY((Y$4:Y$382&gt;Y21)*Y$4:Y$382,Y$4:Y$382)&gt;0))</f>
        <v>9</v>
      </c>
      <c r="BN21" s="19">
        <f>SUM(N(FREQUENCY((AD$4:AD$382&gt;AD21)*AD$4:AD$382,AD$4:AD$382)&gt;0))</f>
        <v>4</v>
      </c>
      <c r="BO21" s="19">
        <f>SUM(N(FREQUENCY((AG$4:AG$382&gt;AG21)*AG$4:AG$382,AG$4:AG$382)&gt;0))</f>
        <v>1</v>
      </c>
      <c r="BP21" s="19">
        <f>SUM(N(FREQUENCY((AJ$4:AJ$382&gt;AJ21)*AJ$4:AJ$382,AJ$4:AJ$382)&gt;0))</f>
        <v>5</v>
      </c>
      <c r="BQ21" s="19">
        <f>SUM(N(FREQUENCY((AN$4:AN$382&gt;AN21)*AN$4:AN$382,AN$4:AN$382)&gt;0))</f>
        <v>3</v>
      </c>
      <c r="BR21" s="19">
        <f>SUM(N(FREQUENCY((AQ$4:AQ$382&gt;AQ21)*AQ$4:AQ$382,AQ$4:AQ$382)&gt;0))</f>
        <v>3</v>
      </c>
      <c r="BS21" s="19">
        <f>SUM(N(FREQUENCY((AT$4:AT$382&gt;AT21)*AT$4:AT$382,AT$4:AT$382)&gt;0))</f>
        <v>4</v>
      </c>
      <c r="BT21" s="19">
        <f>SUM(N(FREQUENCY((AX$4:AX$382&gt;AX21)*AX$4:AX$382,AX$4:AX$382)&gt;0))</f>
        <v>2</v>
      </c>
      <c r="BU21" s="19">
        <f>SUM(N(FREQUENCY((BA$4:BA$382&gt;BA21)*BA$4:BA$382,BA$4:BA$382)&gt;0))</f>
        <v>4</v>
      </c>
      <c r="BV21" s="19">
        <f>SUM(N(FREQUENCY((BD$4:BD$382&gt;BD21)*BD$4:BD$382,BD$4:BD$382)&gt;0))</f>
        <v>3</v>
      </c>
      <c r="BW21" s="19">
        <f>SUM(N(FREQUENCY((S$4:S$382&gt;S21)*S$4:S$382,S$4:S$382)&gt;0))</f>
        <v>9</v>
      </c>
      <c r="BX21" s="19">
        <f>SUM(N(FREQUENCY((AA$4:AA$382&gt;AA21)*AA$4:AA$382,AA$4:AA$382)&gt;0))</f>
        <v>5</v>
      </c>
      <c r="BY21" s="19">
        <f>SUM(N(FREQUENCY((AK$4:AK$382&gt;AK21)*AK$4:AK$382,AK$4:AK$382)&gt;0))</f>
        <v>13</v>
      </c>
      <c r="BZ21" s="19">
        <f>SUM(N(FREQUENCY((AU$4:AU$382&gt;AU21)*AU$4:AU$382,AU$4:AU$382)&gt;0))</f>
        <v>3</v>
      </c>
      <c r="CA21" s="19">
        <f>SUM(N(FREQUENCY((BE$4:BE$382&gt;BE21)*BE$4:BE$382,BE$4:BE$382)&gt;0))</f>
        <v>3</v>
      </c>
      <c r="CB21" s="18">
        <f>BF21</f>
        <v>93</v>
      </c>
      <c r="CC21" s="19">
        <f>SUM(N(FREQUENCY((CB$4:CB$382&gt;CB21)*CB$4:CB$382,CB$4:CB$382)&gt;0))</f>
        <v>5</v>
      </c>
    </row>
    <row r="22" spans="1:81" ht="30" x14ac:dyDescent="0.25">
      <c r="A22" s="21">
        <v>201</v>
      </c>
      <c r="B22" s="34">
        <v>6656019278</v>
      </c>
      <c r="C22" s="6" t="s">
        <v>435</v>
      </c>
      <c r="D22" s="5" t="s">
        <v>237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>ROUND((0.5*(F22/H22+G22/I22)*100),0)</f>
        <v>92</v>
      </c>
      <c r="K22" s="19">
        <v>30</v>
      </c>
      <c r="L22" s="19">
        <v>4</v>
      </c>
      <c r="M22" s="19">
        <f>IF(L22&gt;3,100,K22*L22)</f>
        <v>100</v>
      </c>
      <c r="N22" s="19">
        <v>277</v>
      </c>
      <c r="O22" s="19">
        <v>243</v>
      </c>
      <c r="P22" s="19">
        <v>299</v>
      </c>
      <c r="Q22" s="19">
        <v>254</v>
      </c>
      <c r="R22" s="19">
        <f>ROUND((0.5*((N22/P22)+(O22/Q22))*100),0)</f>
        <v>94</v>
      </c>
      <c r="S22" s="19">
        <f>ROUND(((0.3*J22)+(0.3*M22)+(0.4*R22)),0)</f>
        <v>95</v>
      </c>
      <c r="T22" s="19">
        <v>20</v>
      </c>
      <c r="U22" s="19">
        <v>5</v>
      </c>
      <c r="V22" s="19">
        <f>IF(U22&gt;5,100,T22*U22)</f>
        <v>100</v>
      </c>
      <c r="W22" s="19">
        <v>296</v>
      </c>
      <c r="X22" s="23">
        <v>360</v>
      </c>
      <c r="Y22" s="20">
        <f>ROUND(W22/X22*100,0)</f>
        <v>82</v>
      </c>
      <c r="Z22" s="42">
        <f>ROUND((V22+Y22)/2,0)</f>
        <v>91</v>
      </c>
      <c r="AA22" s="20">
        <f>ROUND((0.3*V22+0.4*Z22+0.3*Y22),0)</f>
        <v>91</v>
      </c>
      <c r="AB22" s="19">
        <v>20</v>
      </c>
      <c r="AC22" s="19">
        <v>4</v>
      </c>
      <c r="AD22" s="19">
        <f>IF(AC22&gt;5,100,AB22*AC22)</f>
        <v>80</v>
      </c>
      <c r="AE22" s="19">
        <v>20</v>
      </c>
      <c r="AF22" s="19">
        <v>7</v>
      </c>
      <c r="AG22" s="19">
        <f>IF(AF22&gt;5,100,AE22*AF22)</f>
        <v>100</v>
      </c>
      <c r="AH22" s="19">
        <v>30</v>
      </c>
      <c r="AI22" s="19">
        <v>31</v>
      </c>
      <c r="AJ22" s="20">
        <f>ROUND((AH22/AI22*100),0)</f>
        <v>97</v>
      </c>
      <c r="AK22" s="42">
        <f>ROUND((0.3*AD22+0.4*AG22+0.3*AJ22),0)</f>
        <v>93</v>
      </c>
      <c r="AL22" s="19">
        <v>327</v>
      </c>
      <c r="AM22" s="19">
        <v>360</v>
      </c>
      <c r="AN22" s="20">
        <f>ROUND((AL22/AM22)*100,)</f>
        <v>91</v>
      </c>
      <c r="AO22" s="19">
        <v>349</v>
      </c>
      <c r="AP22" s="19">
        <v>360</v>
      </c>
      <c r="AQ22" s="20">
        <f>ROUND((AO22/AP22)*100,0)</f>
        <v>97</v>
      </c>
      <c r="AR22" s="19">
        <v>240</v>
      </c>
      <c r="AS22" s="19">
        <v>251</v>
      </c>
      <c r="AT22" s="20">
        <f>ROUND((AR22/AS22)*100,0)</f>
        <v>96</v>
      </c>
      <c r="AU22" s="20">
        <f>ROUND((0.4*AN22+0.4*AQ22+0.2*AT22),0)</f>
        <v>94</v>
      </c>
      <c r="AV22" s="19">
        <v>334</v>
      </c>
      <c r="AW22" s="19">
        <v>360</v>
      </c>
      <c r="AX22" s="20">
        <f>ROUND((AV22/AW22)*100,0)</f>
        <v>93</v>
      </c>
      <c r="AY22" s="19">
        <v>313</v>
      </c>
      <c r="AZ22" s="19">
        <v>360</v>
      </c>
      <c r="BA22" s="20">
        <f>ROUND((AY22/AZ22)*100,0)</f>
        <v>87</v>
      </c>
      <c r="BB22" s="19">
        <v>335</v>
      </c>
      <c r="BC22" s="19">
        <v>360</v>
      </c>
      <c r="BD22" s="20">
        <f>ROUND((BB22/BC22)*100,0)</f>
        <v>93</v>
      </c>
      <c r="BE22" s="20">
        <f>ROUND((0.3*AX22+0.2*BA22+0.5*BD22),0)</f>
        <v>92</v>
      </c>
      <c r="BF22" s="20">
        <f>ROUND(((S22+AA22+AK22+AU22+BE22)/5),0)</f>
        <v>93</v>
      </c>
      <c r="BG22" s="24"/>
      <c r="BH22" s="19">
        <f>SUM(N(FREQUENCY((J$4:J$382&gt;J22)*J$4:J$382,J$4:J$382)&gt;0))</f>
        <v>8</v>
      </c>
      <c r="BI22" s="19">
        <f>SUM(N(FREQUENCY((M$4:M$382&gt;M22)*M$4:M$382,M$4:M$382)&gt;0))</f>
        <v>1</v>
      </c>
      <c r="BJ22" s="19">
        <f>SUM(N(FREQUENCY((R$4:R$382&gt;R22)*R$4:R$382,R$4:R$382)&gt;0))</f>
        <v>7</v>
      </c>
      <c r="BK22" s="19">
        <f>SUM(N(FREQUENCY((V$4:V$382&gt;V22)*V$4:V$382,V$4:V$382)&gt;0))</f>
        <v>1</v>
      </c>
      <c r="BL22" s="19">
        <f>SUM(N(FREQUENCY((Z$4:Z$382&gt;Z22)*Z$4:Z$382,Z$4:Z$382)&gt;0))</f>
        <v>10</v>
      </c>
      <c r="BM22" s="19">
        <f>SUM(N(FREQUENCY((Y$4:Y$382&gt;Y22)*Y$4:Y$382,Y$4:Y$382)&gt;0))</f>
        <v>19</v>
      </c>
      <c r="BN22" s="19">
        <f>SUM(N(FREQUENCY((AD$4:AD$382&gt;AD22)*AD$4:AD$382,AD$4:AD$382)&gt;0))</f>
        <v>2</v>
      </c>
      <c r="BO22" s="19">
        <f>SUM(N(FREQUENCY((AG$4:AG$382&gt;AG22)*AG$4:AG$382,AG$4:AG$382)&gt;0))</f>
        <v>1</v>
      </c>
      <c r="BP22" s="19">
        <f>SUM(N(FREQUENCY((AJ$4:AJ$382&gt;AJ22)*AJ$4:AJ$382,AJ$4:AJ$382)&gt;0))</f>
        <v>3</v>
      </c>
      <c r="BQ22" s="19">
        <f>SUM(N(FREQUENCY((AN$4:AN$382&gt;AN22)*AN$4:AN$382,AN$4:AN$382)&gt;0))</f>
        <v>10</v>
      </c>
      <c r="BR22" s="19">
        <f>SUM(N(FREQUENCY((AQ$4:AQ$382&gt;AQ22)*AQ$4:AQ$382,AQ$4:AQ$382)&gt;0))</f>
        <v>4</v>
      </c>
      <c r="BS22" s="19">
        <f>SUM(N(FREQUENCY((AT$4:AT$382&gt;AT22)*AT$4:AT$382,AT$4:AT$382)&gt;0))</f>
        <v>5</v>
      </c>
      <c r="BT22" s="19">
        <f>SUM(N(FREQUENCY((AX$4:AX$382&gt;AX22)*AX$4:AX$382,AX$4:AX$382)&gt;0))</f>
        <v>8</v>
      </c>
      <c r="BU22" s="19">
        <f>SUM(N(FREQUENCY((BA$4:BA$382&gt;BA22)*BA$4:BA$382,BA$4:BA$382)&gt;0))</f>
        <v>14</v>
      </c>
      <c r="BV22" s="19">
        <f>SUM(N(FREQUENCY((BD$4:BD$382&gt;BD22)*BD$4:BD$382,BD$4:BD$382)&gt;0))</f>
        <v>8</v>
      </c>
      <c r="BW22" s="19">
        <f>SUM(N(FREQUENCY((S$4:S$382&gt;S22)*S$4:S$382,S$4:S$382)&gt;0))</f>
        <v>6</v>
      </c>
      <c r="BX22" s="19">
        <f>SUM(N(FREQUENCY((AA$4:AA$382&gt;AA22)*AA$4:AA$382,AA$4:AA$382)&gt;0))</f>
        <v>10</v>
      </c>
      <c r="BY22" s="19">
        <f>SUM(N(FREQUENCY((AK$4:AK$382&gt;AK22)*AK$4:AK$382,AK$4:AK$382)&gt;0))</f>
        <v>3</v>
      </c>
      <c r="BZ22" s="19">
        <f>SUM(N(FREQUENCY((AU$4:AU$382&gt;AU22)*AU$4:AU$382,AU$4:AU$382)&gt;0))</f>
        <v>7</v>
      </c>
      <c r="CA22" s="19">
        <f>SUM(N(FREQUENCY((BE$4:BE$382&gt;BE22)*BE$4:BE$382,BE$4:BE$382)&gt;0))</f>
        <v>9</v>
      </c>
      <c r="CB22" s="18">
        <f>BF22</f>
        <v>93</v>
      </c>
      <c r="CC22" s="19">
        <f>SUM(N(FREQUENCY((CB$4:CB$382&gt;CB22)*CB$4:CB$382,CB$4:CB$382)&gt;0))</f>
        <v>5</v>
      </c>
    </row>
    <row r="23" spans="1:81" ht="30" x14ac:dyDescent="0.25">
      <c r="A23" s="21">
        <v>235</v>
      </c>
      <c r="B23" s="34">
        <v>6606012929</v>
      </c>
      <c r="C23" s="39" t="s">
        <v>502</v>
      </c>
      <c r="D23" s="5" t="s">
        <v>270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>ROUND((0.5*(F23/H23+G23/I23)*100),0)</f>
        <v>92</v>
      </c>
      <c r="K23" s="19">
        <v>30</v>
      </c>
      <c r="L23" s="19">
        <v>3</v>
      </c>
      <c r="M23" s="19">
        <f>IF(L23&gt;3,100,K23*L23)</f>
        <v>90</v>
      </c>
      <c r="N23" s="19">
        <v>247</v>
      </c>
      <c r="O23" s="19">
        <v>224</v>
      </c>
      <c r="P23" s="19">
        <v>270</v>
      </c>
      <c r="Q23" s="19">
        <v>251</v>
      </c>
      <c r="R23" s="19">
        <f>ROUND((0.5*((N23/P23)+(O23/Q23))*100),0)</f>
        <v>90</v>
      </c>
      <c r="S23" s="19">
        <f>ROUND(((0.3*J23)+(0.3*M23)+(0.4*R23)),0)</f>
        <v>91</v>
      </c>
      <c r="T23" s="19">
        <v>20</v>
      </c>
      <c r="U23" s="19">
        <v>5</v>
      </c>
      <c r="V23" s="19">
        <f>IF(U23&gt;5,100,T23*U23)</f>
        <v>100</v>
      </c>
      <c r="W23" s="19">
        <v>250</v>
      </c>
      <c r="X23" s="23">
        <v>306</v>
      </c>
      <c r="Y23" s="20">
        <f>ROUND(W23/X23*100,0)</f>
        <v>82</v>
      </c>
      <c r="Z23" s="42">
        <f>ROUND((V23+Y23)/2,0)</f>
        <v>91</v>
      </c>
      <c r="AA23" s="20">
        <f>ROUND((0.3*V23+0.4*Z23+0.3*Y23),0)</f>
        <v>91</v>
      </c>
      <c r="AB23" s="19">
        <v>20</v>
      </c>
      <c r="AC23" s="19">
        <v>5</v>
      </c>
      <c r="AD23" s="19">
        <f>IF(AC23&gt;5,100,AB23*AC23)</f>
        <v>100</v>
      </c>
      <c r="AE23" s="19">
        <v>20</v>
      </c>
      <c r="AF23" s="19">
        <v>6</v>
      </c>
      <c r="AG23" s="19">
        <f>IF(AF23&gt;5,100,AE23*AF23)</f>
        <v>100</v>
      </c>
      <c r="AH23" s="19">
        <v>10</v>
      </c>
      <c r="AI23" s="19">
        <v>14</v>
      </c>
      <c r="AJ23" s="20">
        <f>ROUND((AH23/AI23*100),0)</f>
        <v>71</v>
      </c>
      <c r="AK23" s="42">
        <f>ROUND((0.3*AD23+0.4*AG23+0.3*AJ23),0)</f>
        <v>91</v>
      </c>
      <c r="AL23" s="19">
        <v>286</v>
      </c>
      <c r="AM23" s="19">
        <v>306</v>
      </c>
      <c r="AN23" s="20">
        <f>ROUND((AL23/AM23)*100,)</f>
        <v>93</v>
      </c>
      <c r="AO23" s="19">
        <v>300</v>
      </c>
      <c r="AP23" s="19">
        <v>306</v>
      </c>
      <c r="AQ23" s="20">
        <f>ROUND((AO23/AP23)*100,0)</f>
        <v>98</v>
      </c>
      <c r="AR23" s="19">
        <v>187</v>
      </c>
      <c r="AS23" s="19">
        <v>194</v>
      </c>
      <c r="AT23" s="20">
        <f>ROUND((AR23/AS23)*100,0)</f>
        <v>96</v>
      </c>
      <c r="AU23" s="20">
        <f>ROUND((0.4*AN23+0.4*AQ23+0.2*AT23),0)</f>
        <v>96</v>
      </c>
      <c r="AV23" s="19">
        <v>301</v>
      </c>
      <c r="AW23" s="19">
        <v>306</v>
      </c>
      <c r="AX23" s="20">
        <f>ROUND((AV23/AW23)*100,0)</f>
        <v>98</v>
      </c>
      <c r="AY23" s="19">
        <v>292</v>
      </c>
      <c r="AZ23" s="19">
        <v>306</v>
      </c>
      <c r="BA23" s="20">
        <f>ROUND((AY23/AZ23)*100,0)</f>
        <v>95</v>
      </c>
      <c r="BB23" s="19">
        <v>301</v>
      </c>
      <c r="BC23" s="19">
        <v>306</v>
      </c>
      <c r="BD23" s="20">
        <f>ROUND((BB23/BC23)*100,0)</f>
        <v>98</v>
      </c>
      <c r="BE23" s="20">
        <f>ROUND((0.3*AX23+0.2*BA23+0.5*BD23),0)</f>
        <v>97</v>
      </c>
      <c r="BF23" s="20">
        <f>ROUND(((S23+AA23+AK23+AU23+BE23)/5),0)</f>
        <v>93</v>
      </c>
      <c r="BG23" s="24"/>
      <c r="BH23" s="19">
        <f>SUM(N(FREQUENCY((J$4:J$382&gt;J23)*J$4:J$382,J$4:J$382)&gt;0))</f>
        <v>8</v>
      </c>
      <c r="BI23" s="19">
        <f>SUM(N(FREQUENCY((M$4:M$382&gt;M23)*M$4:M$382,M$4:M$382)&gt;0))</f>
        <v>2</v>
      </c>
      <c r="BJ23" s="19">
        <f>SUM(N(FREQUENCY((R$4:R$382&gt;R23)*R$4:R$382,R$4:R$382)&gt;0))</f>
        <v>11</v>
      </c>
      <c r="BK23" s="19">
        <f>SUM(N(FREQUENCY((V$4:V$382&gt;V23)*V$4:V$382,V$4:V$382)&gt;0))</f>
        <v>1</v>
      </c>
      <c r="BL23" s="19">
        <f>SUM(N(FREQUENCY((Z$4:Z$382&gt;Z23)*Z$4:Z$382,Z$4:Z$382)&gt;0))</f>
        <v>10</v>
      </c>
      <c r="BM23" s="19">
        <f>SUM(N(FREQUENCY((Y$4:Y$382&gt;Y23)*Y$4:Y$382,Y$4:Y$382)&gt;0))</f>
        <v>19</v>
      </c>
      <c r="BN23" s="19">
        <f>SUM(N(FREQUENCY((AD$4:AD$382&gt;AD23)*AD$4:AD$382,AD$4:AD$382)&gt;0))</f>
        <v>1</v>
      </c>
      <c r="BO23" s="19">
        <f>SUM(N(FREQUENCY((AG$4:AG$382&gt;AG23)*AG$4:AG$382,AG$4:AG$382)&gt;0))</f>
        <v>1</v>
      </c>
      <c r="BP23" s="19">
        <f>SUM(N(FREQUENCY((AJ$4:AJ$382&gt;AJ23)*AJ$4:AJ$382,AJ$4:AJ$382)&gt;0))</f>
        <v>26</v>
      </c>
      <c r="BQ23" s="19">
        <f>SUM(N(FREQUENCY((AN$4:AN$382&gt;AN23)*AN$4:AN$382,AN$4:AN$382)&gt;0))</f>
        <v>8</v>
      </c>
      <c r="BR23" s="19">
        <f>SUM(N(FREQUENCY((AQ$4:AQ$382&gt;AQ23)*AQ$4:AQ$382,AQ$4:AQ$382)&gt;0))</f>
        <v>3</v>
      </c>
      <c r="BS23" s="19">
        <f>SUM(N(FREQUENCY((AT$4:AT$382&gt;AT23)*AT$4:AT$382,AT$4:AT$382)&gt;0))</f>
        <v>5</v>
      </c>
      <c r="BT23" s="19">
        <f>SUM(N(FREQUENCY((AX$4:AX$382&gt;AX23)*AX$4:AX$382,AX$4:AX$382)&gt;0))</f>
        <v>3</v>
      </c>
      <c r="BU23" s="19">
        <f>SUM(N(FREQUENCY((BA$4:BA$382&gt;BA23)*BA$4:BA$382,BA$4:BA$382)&gt;0))</f>
        <v>6</v>
      </c>
      <c r="BV23" s="19">
        <f>SUM(N(FREQUENCY((BD$4:BD$382&gt;BD23)*BD$4:BD$382,BD$4:BD$382)&gt;0))</f>
        <v>3</v>
      </c>
      <c r="BW23" s="19">
        <f>SUM(N(FREQUENCY((S$4:S$382&gt;S23)*S$4:S$382,S$4:S$382)&gt;0))</f>
        <v>10</v>
      </c>
      <c r="BX23" s="19">
        <f>SUM(N(FREQUENCY((AA$4:AA$382&gt;AA23)*AA$4:AA$382,AA$4:AA$382)&gt;0))</f>
        <v>10</v>
      </c>
      <c r="BY23" s="19">
        <f>SUM(N(FREQUENCY((AK$4:AK$382&gt;AK23)*AK$4:AK$382,AK$4:AK$382)&gt;0))</f>
        <v>5</v>
      </c>
      <c r="BZ23" s="19">
        <f>SUM(N(FREQUENCY((AU$4:AU$382&gt;AU23)*AU$4:AU$382,AU$4:AU$382)&gt;0))</f>
        <v>5</v>
      </c>
      <c r="CA23" s="19">
        <f>SUM(N(FREQUENCY((BE$4:BE$382&gt;BE23)*BE$4:BE$382,BE$4:BE$382)&gt;0))</f>
        <v>4</v>
      </c>
      <c r="CB23" s="18">
        <f>BF23</f>
        <v>93</v>
      </c>
      <c r="CC23" s="19">
        <f>SUM(N(FREQUENCY((CB$4:CB$382&gt;CB23)*CB$4:CB$382,CB$4:CB$382)&gt;0))</f>
        <v>5</v>
      </c>
    </row>
    <row r="24" spans="1:81" ht="45" x14ac:dyDescent="0.25">
      <c r="A24" s="21">
        <v>278</v>
      </c>
      <c r="B24" s="34">
        <v>6603009692</v>
      </c>
      <c r="C24" s="39" t="s">
        <v>500</v>
      </c>
      <c r="D24" s="5" t="s">
        <v>312</v>
      </c>
      <c r="E24" s="5"/>
      <c r="F24" s="19">
        <v>10</v>
      </c>
      <c r="G24" s="19">
        <v>34</v>
      </c>
      <c r="H24" s="22">
        <v>11</v>
      </c>
      <c r="I24" s="22">
        <v>38</v>
      </c>
      <c r="J24" s="22">
        <f>ROUND((0.5*(F24/H24+G24/I24)*100),0)</f>
        <v>90</v>
      </c>
      <c r="K24" s="19">
        <v>30</v>
      </c>
      <c r="L24" s="19">
        <v>4</v>
      </c>
      <c r="M24" s="19">
        <f>IF(L24&gt;3,100,K24*L24)</f>
        <v>100</v>
      </c>
      <c r="N24" s="19">
        <v>252</v>
      </c>
      <c r="O24" s="19">
        <v>249</v>
      </c>
      <c r="P24" s="19">
        <v>268</v>
      </c>
      <c r="Q24" s="19">
        <v>278</v>
      </c>
      <c r="R24" s="19">
        <f>ROUND((0.5*((N24/P24)+(O24/Q24))*100),0)</f>
        <v>92</v>
      </c>
      <c r="S24" s="19">
        <f>ROUND(((0.3*J24)+(0.3*M24)+(0.4*R24)),0)</f>
        <v>94</v>
      </c>
      <c r="T24" s="19">
        <v>20</v>
      </c>
      <c r="U24" s="19">
        <v>5</v>
      </c>
      <c r="V24" s="19">
        <f>IF(U24&gt;5,100,T24*U24)</f>
        <v>100</v>
      </c>
      <c r="W24" s="19">
        <v>286</v>
      </c>
      <c r="X24" s="23">
        <v>346</v>
      </c>
      <c r="Y24" s="20">
        <f>ROUND(W24/X24*100,0)</f>
        <v>83</v>
      </c>
      <c r="Z24" s="42">
        <f>ROUND((V24+Y24)/2,0)</f>
        <v>92</v>
      </c>
      <c r="AA24" s="20">
        <f>ROUND((0.3*V24+0.4*Z24+0.3*Y24),0)</f>
        <v>92</v>
      </c>
      <c r="AB24" s="19">
        <v>20</v>
      </c>
      <c r="AC24" s="19">
        <v>3</v>
      </c>
      <c r="AD24" s="19">
        <f>IF(AC24&gt;5,100,AB24*AC24)</f>
        <v>60</v>
      </c>
      <c r="AE24" s="19">
        <v>20</v>
      </c>
      <c r="AF24" s="19">
        <v>5</v>
      </c>
      <c r="AG24" s="19">
        <f>IF(AF24&gt;5,100,AE24*AF24)</f>
        <v>100</v>
      </c>
      <c r="AH24" s="19">
        <v>11</v>
      </c>
      <c r="AI24" s="19">
        <v>12</v>
      </c>
      <c r="AJ24" s="20">
        <f>ROUND((AH24/AI24*100),0)</f>
        <v>92</v>
      </c>
      <c r="AK24" s="42">
        <f>ROUND((0.3*AD24+0.4*AG24+0.3*AJ24),0)</f>
        <v>86</v>
      </c>
      <c r="AL24" s="19">
        <v>325</v>
      </c>
      <c r="AM24" s="19">
        <v>346</v>
      </c>
      <c r="AN24" s="20">
        <f>ROUND((AL24/AM24)*100,)</f>
        <v>94</v>
      </c>
      <c r="AO24" s="19">
        <v>340</v>
      </c>
      <c r="AP24" s="19">
        <v>346</v>
      </c>
      <c r="AQ24" s="20">
        <f>ROUND((AO24/AP24)*100,0)</f>
        <v>98</v>
      </c>
      <c r="AR24" s="19">
        <v>212</v>
      </c>
      <c r="AS24" s="19">
        <v>221</v>
      </c>
      <c r="AT24" s="20">
        <f>ROUND((AR24/AS24)*100,0)</f>
        <v>96</v>
      </c>
      <c r="AU24" s="20">
        <f>ROUND((0.4*AN24+0.4*AQ24+0.2*AT24),0)</f>
        <v>96</v>
      </c>
      <c r="AV24" s="19">
        <v>334</v>
      </c>
      <c r="AW24" s="19">
        <v>346</v>
      </c>
      <c r="AX24" s="20">
        <f>ROUND((AV24/AW24)*100,0)</f>
        <v>97</v>
      </c>
      <c r="AY24" s="19">
        <v>326</v>
      </c>
      <c r="AZ24" s="19">
        <v>346</v>
      </c>
      <c r="BA24" s="20">
        <f>ROUND((AY24/AZ24)*100,0)</f>
        <v>94</v>
      </c>
      <c r="BB24" s="19">
        <v>340</v>
      </c>
      <c r="BC24" s="19">
        <v>346</v>
      </c>
      <c r="BD24" s="20">
        <f>ROUND((BB24/BC24)*100,0)</f>
        <v>98</v>
      </c>
      <c r="BE24" s="20">
        <f>ROUND((0.3*AX24+0.2*BA24+0.5*BD24),0)</f>
        <v>97</v>
      </c>
      <c r="BF24" s="20">
        <f>ROUND(((S24+AA24+AK24+AU24+BE24)/5),0)</f>
        <v>93</v>
      </c>
      <c r="BG24" s="24"/>
      <c r="BH24" s="19">
        <f>SUM(N(FREQUENCY((J$4:J$382&gt;J24)*J$4:J$382,J$4:J$382)&gt;0))</f>
        <v>10</v>
      </c>
      <c r="BI24" s="19">
        <f>SUM(N(FREQUENCY((M$4:M$382&gt;M24)*M$4:M$382,M$4:M$382)&gt;0))</f>
        <v>1</v>
      </c>
      <c r="BJ24" s="19">
        <f>SUM(N(FREQUENCY((R$4:R$382&gt;R24)*R$4:R$382,R$4:R$382)&gt;0))</f>
        <v>9</v>
      </c>
      <c r="BK24" s="19">
        <f>SUM(N(FREQUENCY((V$4:V$382&gt;V24)*V$4:V$382,V$4:V$382)&gt;0))</f>
        <v>1</v>
      </c>
      <c r="BL24" s="19">
        <f>SUM(N(FREQUENCY((Z$4:Z$382&gt;Z24)*Z$4:Z$382,Z$4:Z$382)&gt;0))</f>
        <v>9</v>
      </c>
      <c r="BM24" s="19">
        <f>SUM(N(FREQUENCY((Y$4:Y$382&gt;Y24)*Y$4:Y$382,Y$4:Y$382)&gt;0))</f>
        <v>18</v>
      </c>
      <c r="BN24" s="19">
        <f>SUM(N(FREQUENCY((AD$4:AD$382&gt;AD24)*AD$4:AD$382,AD$4:AD$382)&gt;0))</f>
        <v>3</v>
      </c>
      <c r="BO24" s="19">
        <f>SUM(N(FREQUENCY((AG$4:AG$382&gt;AG24)*AG$4:AG$382,AG$4:AG$382)&gt;0))</f>
        <v>1</v>
      </c>
      <c r="BP24" s="19">
        <f>SUM(N(FREQUENCY((AJ$4:AJ$382&gt;AJ24)*AJ$4:AJ$382,AJ$4:AJ$382)&gt;0))</f>
        <v>8</v>
      </c>
      <c r="BQ24" s="19">
        <f>SUM(N(FREQUENCY((AN$4:AN$382&gt;AN24)*AN$4:AN$382,AN$4:AN$382)&gt;0))</f>
        <v>7</v>
      </c>
      <c r="BR24" s="19">
        <f>SUM(N(FREQUENCY((AQ$4:AQ$382&gt;AQ24)*AQ$4:AQ$382,AQ$4:AQ$382)&gt;0))</f>
        <v>3</v>
      </c>
      <c r="BS24" s="19">
        <f>SUM(N(FREQUENCY((AT$4:AT$382&gt;AT24)*AT$4:AT$382,AT$4:AT$382)&gt;0))</f>
        <v>5</v>
      </c>
      <c r="BT24" s="19">
        <f>SUM(N(FREQUENCY((AX$4:AX$382&gt;AX24)*AX$4:AX$382,AX$4:AX$382)&gt;0))</f>
        <v>4</v>
      </c>
      <c r="BU24" s="19">
        <f>SUM(N(FREQUENCY((BA$4:BA$382&gt;BA24)*BA$4:BA$382,BA$4:BA$382)&gt;0))</f>
        <v>7</v>
      </c>
      <c r="BV24" s="19">
        <f>SUM(N(FREQUENCY((BD$4:BD$382&gt;BD24)*BD$4:BD$382,BD$4:BD$382)&gt;0))</f>
        <v>3</v>
      </c>
      <c r="BW24" s="19">
        <f>SUM(N(FREQUENCY((S$4:S$382&gt;S24)*S$4:S$382,S$4:S$382)&gt;0))</f>
        <v>7</v>
      </c>
      <c r="BX24" s="19">
        <f>SUM(N(FREQUENCY((AA$4:AA$382&gt;AA24)*AA$4:AA$382,AA$4:AA$382)&gt;0))</f>
        <v>9</v>
      </c>
      <c r="BY24" s="19">
        <f>SUM(N(FREQUENCY((AK$4:AK$382&gt;AK24)*AK$4:AK$382,AK$4:AK$382)&gt;0))</f>
        <v>8</v>
      </c>
      <c r="BZ24" s="19">
        <f>SUM(N(FREQUENCY((AU$4:AU$382&gt;AU24)*AU$4:AU$382,AU$4:AU$382)&gt;0))</f>
        <v>5</v>
      </c>
      <c r="CA24" s="19">
        <f>SUM(N(FREQUENCY((BE$4:BE$382&gt;BE24)*BE$4:BE$382,BE$4:BE$382)&gt;0))</f>
        <v>4</v>
      </c>
      <c r="CB24" s="18">
        <f>BF24</f>
        <v>93</v>
      </c>
      <c r="CC24" s="19">
        <f>SUM(N(FREQUENCY((CB$4:CB$382&gt;CB24)*CB$4:CB$382,CB$4:CB$382)&gt;0))</f>
        <v>5</v>
      </c>
    </row>
    <row r="25" spans="1:81" ht="30" x14ac:dyDescent="0.25">
      <c r="A25" s="21">
        <v>297</v>
      </c>
      <c r="B25" s="36">
        <v>6647002729</v>
      </c>
      <c r="C25" s="6" t="s">
        <v>450</v>
      </c>
      <c r="D25" s="5" t="s">
        <v>331</v>
      </c>
      <c r="E25" s="5"/>
      <c r="F25" s="19">
        <v>8</v>
      </c>
      <c r="G25" s="19">
        <v>35.5</v>
      </c>
      <c r="H25" s="22">
        <v>9</v>
      </c>
      <c r="I25" s="22">
        <v>36</v>
      </c>
      <c r="J25" s="22">
        <f>ROUND((0.5*(F25/H25+G25/I25)*100),0)</f>
        <v>94</v>
      </c>
      <c r="K25" s="19">
        <v>30</v>
      </c>
      <c r="L25" s="19">
        <v>3</v>
      </c>
      <c r="M25" s="19">
        <f>IF(L25&gt;3,100,K25*L25)</f>
        <v>90</v>
      </c>
      <c r="N25" s="19">
        <v>96</v>
      </c>
      <c r="O25" s="19">
        <v>79</v>
      </c>
      <c r="P25" s="19">
        <v>96</v>
      </c>
      <c r="Q25" s="19">
        <v>81</v>
      </c>
      <c r="R25" s="19">
        <f>ROUND((0.5*((N25/P25)+(O25/Q25))*100),0)</f>
        <v>99</v>
      </c>
      <c r="S25" s="19">
        <f>ROUND(((0.3*J25)+(0.3*M25)+(0.4*R25)),0)</f>
        <v>95</v>
      </c>
      <c r="T25" s="19">
        <v>20</v>
      </c>
      <c r="U25" s="19">
        <v>5</v>
      </c>
      <c r="V25" s="19">
        <f>IF(U25&gt;5,100,T25*U25)</f>
        <v>100</v>
      </c>
      <c r="W25" s="19">
        <v>99</v>
      </c>
      <c r="X25" s="23">
        <v>107</v>
      </c>
      <c r="Y25" s="20">
        <f>ROUND(W25/X25*100,0)</f>
        <v>93</v>
      </c>
      <c r="Z25" s="42">
        <f>ROUND((V25+Y25)/2,0)</f>
        <v>97</v>
      </c>
      <c r="AA25" s="20">
        <f>ROUND((0.3*V25+0.4*Z25+0.3*Y25),0)</f>
        <v>97</v>
      </c>
      <c r="AB25" s="19">
        <v>20</v>
      </c>
      <c r="AC25" s="19">
        <v>4</v>
      </c>
      <c r="AD25" s="19">
        <f>IF(AC25&gt;5,100,AB25*AC25)</f>
        <v>80</v>
      </c>
      <c r="AE25" s="19">
        <v>20</v>
      </c>
      <c r="AF25" s="19">
        <v>3</v>
      </c>
      <c r="AG25" s="19">
        <f>IF(AF25&gt;5,100,AE25*AF25)</f>
        <v>60</v>
      </c>
      <c r="AH25" s="19">
        <v>1</v>
      </c>
      <c r="AI25" s="19">
        <v>1</v>
      </c>
      <c r="AJ25" s="20">
        <f>ROUND((AH25/AI25*100),0)</f>
        <v>100</v>
      </c>
      <c r="AK25" s="42">
        <f>ROUND((0.3*AD25+0.4*AG25+0.3*AJ25),0)</f>
        <v>78</v>
      </c>
      <c r="AL25" s="19">
        <v>105</v>
      </c>
      <c r="AM25" s="19">
        <v>107</v>
      </c>
      <c r="AN25" s="20">
        <f>ROUND((AL25/AM25)*100,)</f>
        <v>98</v>
      </c>
      <c r="AO25" s="19">
        <v>106</v>
      </c>
      <c r="AP25" s="19">
        <v>107</v>
      </c>
      <c r="AQ25" s="20">
        <f>ROUND((AO25/AP25)*100,0)</f>
        <v>99</v>
      </c>
      <c r="AR25" s="19">
        <v>89</v>
      </c>
      <c r="AS25" s="19">
        <v>89</v>
      </c>
      <c r="AT25" s="20">
        <f>ROUND((AR25/AS25)*100,0)</f>
        <v>100</v>
      </c>
      <c r="AU25" s="20">
        <f>ROUND((0.4*AN25+0.4*AQ25+0.2*AT25),0)</f>
        <v>99</v>
      </c>
      <c r="AV25" s="19">
        <v>106</v>
      </c>
      <c r="AW25" s="19">
        <v>107</v>
      </c>
      <c r="AX25" s="20">
        <f>ROUND((AV25/AW25)*100,0)</f>
        <v>99</v>
      </c>
      <c r="AY25" s="19">
        <v>105</v>
      </c>
      <c r="AZ25" s="19">
        <v>107</v>
      </c>
      <c r="BA25" s="20">
        <f>ROUND((AY25/AZ25)*100,0)</f>
        <v>98</v>
      </c>
      <c r="BB25" s="19">
        <v>105</v>
      </c>
      <c r="BC25" s="19">
        <v>107</v>
      </c>
      <c r="BD25" s="20">
        <f>ROUND((BB25/BC25)*100,0)</f>
        <v>98</v>
      </c>
      <c r="BE25" s="20">
        <f>ROUND((0.3*AX25+0.2*BA25+0.5*BD25),0)</f>
        <v>98</v>
      </c>
      <c r="BF25" s="20">
        <f>ROUND(((S25+AA25+AK25+AU25+BE25)/5),0)</f>
        <v>93</v>
      </c>
      <c r="BG25" s="24"/>
      <c r="BH25" s="19">
        <f>SUM(N(FREQUENCY((J$4:J$382&gt;J25)*J$4:J$382,J$4:J$382)&gt;0))</f>
        <v>6</v>
      </c>
      <c r="BI25" s="19">
        <f>SUM(N(FREQUENCY((M$4:M$382&gt;M25)*M$4:M$382,M$4:M$382)&gt;0))</f>
        <v>2</v>
      </c>
      <c r="BJ25" s="19">
        <f>SUM(N(FREQUENCY((R$4:R$382&gt;R25)*R$4:R$382,R$4:R$382)&gt;0))</f>
        <v>2</v>
      </c>
      <c r="BK25" s="19">
        <f>SUM(N(FREQUENCY((V$4:V$382&gt;V25)*V$4:V$382,V$4:V$382)&gt;0))</f>
        <v>1</v>
      </c>
      <c r="BL25" s="19">
        <f>SUM(N(FREQUENCY((Z$4:Z$382&gt;Z25)*Z$4:Z$382,Z$4:Z$382)&gt;0))</f>
        <v>4</v>
      </c>
      <c r="BM25" s="19">
        <f>SUM(N(FREQUENCY((Y$4:Y$382&gt;Y25)*Y$4:Y$382,Y$4:Y$382)&gt;0))</f>
        <v>8</v>
      </c>
      <c r="BN25" s="19">
        <f>SUM(N(FREQUENCY((AD$4:AD$382&gt;AD25)*AD$4:AD$382,AD$4:AD$382)&gt;0))</f>
        <v>2</v>
      </c>
      <c r="BO25" s="19">
        <f>SUM(N(FREQUENCY((AG$4:AG$382&gt;AG25)*AG$4:AG$382,AG$4:AG$382)&gt;0))</f>
        <v>3</v>
      </c>
      <c r="BP25" s="19">
        <f>SUM(N(FREQUENCY((AJ$4:AJ$382&gt;AJ25)*AJ$4:AJ$382,AJ$4:AJ$382)&gt;0))</f>
        <v>1</v>
      </c>
      <c r="BQ25" s="19">
        <f>SUM(N(FREQUENCY((AN$4:AN$382&gt;AN25)*AN$4:AN$382,AN$4:AN$382)&gt;0))</f>
        <v>3</v>
      </c>
      <c r="BR25" s="19">
        <f>SUM(N(FREQUENCY((AQ$4:AQ$382&gt;AQ25)*AQ$4:AQ$382,AQ$4:AQ$382)&gt;0))</f>
        <v>2</v>
      </c>
      <c r="BS25" s="19">
        <f>SUM(N(FREQUENCY((AT$4:AT$382&gt;AT25)*AT$4:AT$382,AT$4:AT$382)&gt;0))</f>
        <v>1</v>
      </c>
      <c r="BT25" s="19">
        <f>SUM(N(FREQUENCY((AX$4:AX$382&gt;AX25)*AX$4:AX$382,AX$4:AX$382)&gt;0))</f>
        <v>2</v>
      </c>
      <c r="BU25" s="19">
        <f>SUM(N(FREQUENCY((BA$4:BA$382&gt;BA25)*BA$4:BA$382,BA$4:BA$382)&gt;0))</f>
        <v>3</v>
      </c>
      <c r="BV25" s="19">
        <f>SUM(N(FREQUENCY((BD$4:BD$382&gt;BD25)*BD$4:BD$382,BD$4:BD$382)&gt;0))</f>
        <v>3</v>
      </c>
      <c r="BW25" s="19">
        <f>SUM(N(FREQUENCY((S$4:S$382&gt;S25)*S$4:S$382,S$4:S$382)&gt;0))</f>
        <v>6</v>
      </c>
      <c r="BX25" s="19">
        <f>SUM(N(FREQUENCY((AA$4:AA$382&gt;AA25)*AA$4:AA$382,AA$4:AA$382)&gt;0))</f>
        <v>4</v>
      </c>
      <c r="BY25" s="19">
        <f>SUM(N(FREQUENCY((AK$4:AK$382&gt;AK25)*AK$4:AK$382,AK$4:AK$382)&gt;0))</f>
        <v>16</v>
      </c>
      <c r="BZ25" s="19">
        <f>SUM(N(FREQUENCY((AU$4:AU$382&gt;AU25)*AU$4:AU$382,AU$4:AU$382)&gt;0))</f>
        <v>2</v>
      </c>
      <c r="CA25" s="19">
        <f>SUM(N(FREQUENCY((BE$4:BE$382&gt;BE25)*BE$4:BE$382,BE$4:BE$382)&gt;0))</f>
        <v>3</v>
      </c>
      <c r="CB25" s="18">
        <f>BF25</f>
        <v>93</v>
      </c>
      <c r="CC25" s="19">
        <f>SUM(N(FREQUENCY((CB$4:CB$382&gt;CB25)*CB$4:CB$382,CB$4:CB$382)&gt;0))</f>
        <v>5</v>
      </c>
    </row>
    <row r="26" spans="1:81" ht="30" x14ac:dyDescent="0.25">
      <c r="A26" s="21">
        <v>331</v>
      </c>
      <c r="B26" s="34">
        <v>6607008499</v>
      </c>
      <c r="C26" s="5" t="s">
        <v>454</v>
      </c>
      <c r="D26" s="6" t="s">
        <v>360</v>
      </c>
      <c r="E26" s="6"/>
      <c r="F26" s="19">
        <v>10</v>
      </c>
      <c r="G26" s="19">
        <v>37</v>
      </c>
      <c r="H26" s="22">
        <v>11</v>
      </c>
      <c r="I26" s="22">
        <v>38</v>
      </c>
      <c r="J26" s="22">
        <f>ROUND((0.5*(F26/H26+G26/I26)*100),0)</f>
        <v>94</v>
      </c>
      <c r="K26" s="19">
        <v>30</v>
      </c>
      <c r="L26" s="19">
        <v>4</v>
      </c>
      <c r="M26" s="19">
        <f>IF(L26&gt;3,100,K26*L26)</f>
        <v>100</v>
      </c>
      <c r="N26" s="19">
        <v>213</v>
      </c>
      <c r="O26" s="19">
        <v>207</v>
      </c>
      <c r="P26" s="19">
        <v>217</v>
      </c>
      <c r="Q26" s="19">
        <v>210</v>
      </c>
      <c r="R26" s="19">
        <f>ROUND((0.5*((N26/P26)+(O26/Q26))*100),0)</f>
        <v>98</v>
      </c>
      <c r="S26" s="19">
        <f>ROUND(((0.3*J26)+(0.3*M26)+(0.4*R26)),0)</f>
        <v>97</v>
      </c>
      <c r="T26" s="19">
        <v>20</v>
      </c>
      <c r="U26" s="19">
        <v>5</v>
      </c>
      <c r="V26" s="19">
        <f>IF(U26&gt;5,100,T26*U26)</f>
        <v>100</v>
      </c>
      <c r="W26" s="19">
        <v>224</v>
      </c>
      <c r="X26" s="23">
        <v>242</v>
      </c>
      <c r="Y26" s="20">
        <f>ROUND(W26/X26*100,0)</f>
        <v>93</v>
      </c>
      <c r="Z26" s="42">
        <f>ROUND((V26+Y26)/2,0)</f>
        <v>97</v>
      </c>
      <c r="AA26" s="20">
        <f>ROUND((0.3*V26+0.4*Z26+0.3*Y26),0)</f>
        <v>97</v>
      </c>
      <c r="AB26" s="19">
        <v>20</v>
      </c>
      <c r="AC26" s="19">
        <v>2</v>
      </c>
      <c r="AD26" s="19">
        <f>IF(AC26&gt;5,100,AB26*AC26)</f>
        <v>40</v>
      </c>
      <c r="AE26" s="19">
        <v>20</v>
      </c>
      <c r="AF26" s="19">
        <v>4</v>
      </c>
      <c r="AG26" s="19">
        <f>IF(AF26&gt;5,100,AE26*AF26)</f>
        <v>80</v>
      </c>
      <c r="AH26" s="19">
        <v>40</v>
      </c>
      <c r="AI26" s="19">
        <v>40</v>
      </c>
      <c r="AJ26" s="20">
        <f>ROUND((AH26/AI26*100),0)</f>
        <v>100</v>
      </c>
      <c r="AK26" s="42">
        <f>ROUND((0.3*AD26+0.4*AG26+0.3*AJ26),0)</f>
        <v>74</v>
      </c>
      <c r="AL26" s="19">
        <v>238</v>
      </c>
      <c r="AM26" s="19">
        <v>242</v>
      </c>
      <c r="AN26" s="20">
        <f>ROUND((AL26/AM26)*100,)</f>
        <v>98</v>
      </c>
      <c r="AO26" s="19">
        <v>242</v>
      </c>
      <c r="AP26" s="19">
        <v>242</v>
      </c>
      <c r="AQ26" s="20">
        <f>ROUND((AO26/AP26)*100,0)</f>
        <v>100</v>
      </c>
      <c r="AR26" s="19">
        <v>202</v>
      </c>
      <c r="AS26" s="19">
        <v>204</v>
      </c>
      <c r="AT26" s="20">
        <f>ROUND((AR26/AS26)*100,0)</f>
        <v>99</v>
      </c>
      <c r="AU26" s="20">
        <f>ROUND((0.4*AN26+0.4*AQ26+0.2*AT26),0)</f>
        <v>99</v>
      </c>
      <c r="AV26" s="19">
        <v>241</v>
      </c>
      <c r="AW26" s="19">
        <v>242</v>
      </c>
      <c r="AX26" s="20">
        <f>ROUND((AV26/AW26)*100,0)</f>
        <v>100</v>
      </c>
      <c r="AY26" s="19">
        <v>238</v>
      </c>
      <c r="AZ26" s="19">
        <v>242</v>
      </c>
      <c r="BA26" s="20">
        <f>ROUND((AY26/AZ26)*100,0)</f>
        <v>98</v>
      </c>
      <c r="BB26" s="19">
        <v>241</v>
      </c>
      <c r="BC26" s="19">
        <v>242</v>
      </c>
      <c r="BD26" s="20">
        <f>ROUND((BB26/BC26)*100,0)</f>
        <v>100</v>
      </c>
      <c r="BE26" s="20">
        <f>ROUND((0.3*AX26+0.2*BA26+0.5*BD26),0)</f>
        <v>100</v>
      </c>
      <c r="BF26" s="20">
        <f>ROUND(((S26+AA26+AK26+AU26+BE26)/5),0)</f>
        <v>93</v>
      </c>
      <c r="BG26" s="24"/>
      <c r="BH26" s="19">
        <f>SUM(N(FREQUENCY((J$4:J$382&gt;J26)*J$4:J$382,J$4:J$382)&gt;0))</f>
        <v>6</v>
      </c>
      <c r="BI26" s="19">
        <f>SUM(N(FREQUENCY((M$4:M$382&gt;M26)*M$4:M$382,M$4:M$382)&gt;0))</f>
        <v>1</v>
      </c>
      <c r="BJ26" s="19">
        <f>SUM(N(FREQUENCY((R$4:R$382&gt;R26)*R$4:R$382,R$4:R$382)&gt;0))</f>
        <v>3</v>
      </c>
      <c r="BK26" s="19">
        <f>SUM(N(FREQUENCY((V$4:V$382&gt;V26)*V$4:V$382,V$4:V$382)&gt;0))</f>
        <v>1</v>
      </c>
      <c r="BL26" s="19">
        <f>SUM(N(FREQUENCY((Z$4:Z$382&gt;Z26)*Z$4:Z$382,Z$4:Z$382)&gt;0))</f>
        <v>4</v>
      </c>
      <c r="BM26" s="19">
        <f>SUM(N(FREQUENCY((Y$4:Y$382&gt;Y26)*Y$4:Y$382,Y$4:Y$382)&gt;0))</f>
        <v>8</v>
      </c>
      <c r="BN26" s="19">
        <f>SUM(N(FREQUENCY((AD$4:AD$382&gt;AD26)*AD$4:AD$382,AD$4:AD$382)&gt;0))</f>
        <v>4</v>
      </c>
      <c r="BO26" s="19">
        <f>SUM(N(FREQUENCY((AG$4:AG$382&gt;AG26)*AG$4:AG$382,AG$4:AG$382)&gt;0))</f>
        <v>2</v>
      </c>
      <c r="BP26" s="19">
        <f>SUM(N(FREQUENCY((AJ$4:AJ$382&gt;AJ26)*AJ$4:AJ$382,AJ$4:AJ$382)&gt;0))</f>
        <v>1</v>
      </c>
      <c r="BQ26" s="19">
        <f>SUM(N(FREQUENCY((AN$4:AN$382&gt;AN26)*AN$4:AN$382,AN$4:AN$382)&gt;0))</f>
        <v>3</v>
      </c>
      <c r="BR26" s="19">
        <f>SUM(N(FREQUENCY((AQ$4:AQ$382&gt;AQ26)*AQ$4:AQ$382,AQ$4:AQ$382)&gt;0))</f>
        <v>1</v>
      </c>
      <c r="BS26" s="19">
        <f>SUM(N(FREQUENCY((AT$4:AT$382&gt;AT26)*AT$4:AT$382,AT$4:AT$382)&gt;0))</f>
        <v>2</v>
      </c>
      <c r="BT26" s="19">
        <f>SUM(N(FREQUENCY((AX$4:AX$382&gt;AX26)*AX$4:AX$382,AX$4:AX$382)&gt;0))</f>
        <v>1</v>
      </c>
      <c r="BU26" s="19">
        <f>SUM(N(FREQUENCY((BA$4:BA$382&gt;BA26)*BA$4:BA$382,BA$4:BA$382)&gt;0))</f>
        <v>3</v>
      </c>
      <c r="BV26" s="19">
        <f>SUM(N(FREQUENCY((BD$4:BD$382&gt;BD26)*BD$4:BD$382,BD$4:BD$382)&gt;0))</f>
        <v>1</v>
      </c>
      <c r="BW26" s="19">
        <f>SUM(N(FREQUENCY((S$4:S$382&gt;S26)*S$4:S$382,S$4:S$382)&gt;0))</f>
        <v>4</v>
      </c>
      <c r="BX26" s="19">
        <f>SUM(N(FREQUENCY((AA$4:AA$382&gt;AA26)*AA$4:AA$382,AA$4:AA$382)&gt;0))</f>
        <v>4</v>
      </c>
      <c r="BY26" s="19">
        <f>SUM(N(FREQUENCY((AK$4:AK$382&gt;AK26)*AK$4:AK$382,AK$4:AK$382)&gt;0))</f>
        <v>20</v>
      </c>
      <c r="BZ26" s="19">
        <f>SUM(N(FREQUENCY((AU$4:AU$382&gt;AU26)*AU$4:AU$382,AU$4:AU$382)&gt;0))</f>
        <v>2</v>
      </c>
      <c r="CA26" s="19">
        <f>SUM(N(FREQUENCY((BE$4:BE$382&gt;BE26)*BE$4:BE$382,BE$4:BE$382)&gt;0))</f>
        <v>1</v>
      </c>
      <c r="CB26" s="18">
        <f>BF26</f>
        <v>93</v>
      </c>
      <c r="CC26" s="19">
        <f>SUM(N(FREQUENCY((CB$4:CB$382&gt;CB26)*CB$4:CB$382,CB$4:CB$382)&gt;0))</f>
        <v>5</v>
      </c>
    </row>
    <row r="27" spans="1:81" ht="30" x14ac:dyDescent="0.25">
      <c r="A27" s="21">
        <v>338</v>
      </c>
      <c r="B27" s="34">
        <v>6633007678</v>
      </c>
      <c r="C27" s="39" t="s">
        <v>511</v>
      </c>
      <c r="D27" s="5" t="s">
        <v>366</v>
      </c>
      <c r="E27" s="5"/>
      <c r="F27" s="19">
        <v>10</v>
      </c>
      <c r="G27" s="19">
        <v>38</v>
      </c>
      <c r="H27" s="22">
        <v>11</v>
      </c>
      <c r="I27" s="22">
        <v>38</v>
      </c>
      <c r="J27" s="22">
        <f>ROUND((0.5*(F27/H27+G27/I27)*100),0)</f>
        <v>95</v>
      </c>
      <c r="K27" s="19">
        <v>30</v>
      </c>
      <c r="L27" s="19">
        <v>4</v>
      </c>
      <c r="M27" s="19">
        <f>IF(L27&gt;3,100,K27*L27)</f>
        <v>100</v>
      </c>
      <c r="N27" s="19">
        <v>107</v>
      </c>
      <c r="O27" s="19">
        <v>107</v>
      </c>
      <c r="P27" s="19">
        <v>107</v>
      </c>
      <c r="Q27" s="19">
        <v>107</v>
      </c>
      <c r="R27" s="19">
        <f>ROUND((0.5*((N27/P27)+(O27/Q27))*100),0)</f>
        <v>100</v>
      </c>
      <c r="S27" s="19">
        <f>ROUND(((0.3*J27)+(0.3*M27)+(0.4*R27)),0)</f>
        <v>99</v>
      </c>
      <c r="T27" s="19">
        <v>20</v>
      </c>
      <c r="U27" s="19">
        <v>5</v>
      </c>
      <c r="V27" s="19">
        <f>IF(U27&gt;5,100,T27*U27)</f>
        <v>100</v>
      </c>
      <c r="W27" s="19">
        <v>107</v>
      </c>
      <c r="X27" s="23">
        <v>107</v>
      </c>
      <c r="Y27" s="20">
        <f>ROUND(W27/X27*100,0)</f>
        <v>100</v>
      </c>
      <c r="Z27" s="42">
        <f>ROUND((V27+Y27)/2,0)</f>
        <v>100</v>
      </c>
      <c r="AA27" s="20">
        <f>ROUND((0.3*V27+0.4*Z27+0.3*Y27),0)</f>
        <v>100</v>
      </c>
      <c r="AB27" s="19">
        <v>20</v>
      </c>
      <c r="AC27" s="19">
        <v>2</v>
      </c>
      <c r="AD27" s="19">
        <f>IF(AC27&gt;5,100,AB27*AC27)</f>
        <v>40</v>
      </c>
      <c r="AE27" s="19">
        <v>20</v>
      </c>
      <c r="AF27" s="19">
        <v>3</v>
      </c>
      <c r="AG27" s="19">
        <f>IF(AF27&gt;5,100,AE27*AF27)</f>
        <v>60</v>
      </c>
      <c r="AH27" s="19">
        <v>1</v>
      </c>
      <c r="AI27" s="19">
        <v>1</v>
      </c>
      <c r="AJ27" s="20">
        <f>ROUND((AH27/AI27*100),0)</f>
        <v>100</v>
      </c>
      <c r="AK27" s="42">
        <f>ROUND((0.3*AD27+0.4*AG27+0.3*AJ27),0)</f>
        <v>66</v>
      </c>
      <c r="AL27" s="19">
        <v>107</v>
      </c>
      <c r="AM27" s="19">
        <v>107</v>
      </c>
      <c r="AN27" s="20">
        <f>ROUND((AL27/AM27)*100,)</f>
        <v>100</v>
      </c>
      <c r="AO27" s="19">
        <v>107</v>
      </c>
      <c r="AP27" s="19">
        <v>107</v>
      </c>
      <c r="AQ27" s="20">
        <f>ROUND((AO27/AP27)*100,0)</f>
        <v>100</v>
      </c>
      <c r="AR27" s="19">
        <v>107</v>
      </c>
      <c r="AS27" s="19">
        <v>107</v>
      </c>
      <c r="AT27" s="20">
        <f>ROUND((AR27/AS27)*100,0)</f>
        <v>100</v>
      </c>
      <c r="AU27" s="20">
        <f>ROUND((0.4*AN27+0.4*AQ27+0.2*AT27),0)</f>
        <v>100</v>
      </c>
      <c r="AV27" s="19">
        <v>107</v>
      </c>
      <c r="AW27" s="19">
        <v>107</v>
      </c>
      <c r="AX27" s="20">
        <f>ROUND((AV27/AW27)*100,0)</f>
        <v>100</v>
      </c>
      <c r="AY27" s="19">
        <v>107</v>
      </c>
      <c r="AZ27" s="19">
        <v>107</v>
      </c>
      <c r="BA27" s="20">
        <f>ROUND((AY27/AZ27)*100,0)</f>
        <v>100</v>
      </c>
      <c r="BB27" s="19">
        <v>107</v>
      </c>
      <c r="BC27" s="19">
        <v>107</v>
      </c>
      <c r="BD27" s="20">
        <f>ROUND((BB27/BC27)*100,0)</f>
        <v>100</v>
      </c>
      <c r="BE27" s="20">
        <f>ROUND((0.3*AX27+0.2*BA27+0.5*BD27),0)</f>
        <v>100</v>
      </c>
      <c r="BF27" s="20">
        <f>ROUND(((S27+AA27+AK27+AU27+BE27)/5),0)</f>
        <v>93</v>
      </c>
      <c r="BG27" s="24"/>
      <c r="BH27" s="19">
        <f>SUM(N(FREQUENCY((J$4:J$382&gt;J27)*J$4:J$382,J$4:J$382)&gt;0))</f>
        <v>5</v>
      </c>
      <c r="BI27" s="19">
        <f>SUM(N(FREQUENCY((M$4:M$382&gt;M27)*M$4:M$382,M$4:M$382)&gt;0))</f>
        <v>1</v>
      </c>
      <c r="BJ27" s="19">
        <f>SUM(N(FREQUENCY((R$4:R$382&gt;R27)*R$4:R$382,R$4:R$382)&gt;0))</f>
        <v>1</v>
      </c>
      <c r="BK27" s="19">
        <f>SUM(N(FREQUENCY((V$4:V$382&gt;V27)*V$4:V$382,V$4:V$382)&gt;0))</f>
        <v>1</v>
      </c>
      <c r="BL27" s="19">
        <f>SUM(N(FREQUENCY((Z$4:Z$382&gt;Z27)*Z$4:Z$382,Z$4:Z$382)&gt;0))</f>
        <v>1</v>
      </c>
      <c r="BM27" s="19">
        <f>SUM(N(FREQUENCY((Y$4:Y$382&gt;Y27)*Y$4:Y$382,Y$4:Y$382)&gt;0))</f>
        <v>1</v>
      </c>
      <c r="BN27" s="19">
        <f>SUM(N(FREQUENCY((AD$4:AD$382&gt;AD27)*AD$4:AD$382,AD$4:AD$382)&gt;0))</f>
        <v>4</v>
      </c>
      <c r="BO27" s="19">
        <f>SUM(N(FREQUENCY((AG$4:AG$382&gt;AG27)*AG$4:AG$382,AG$4:AG$382)&gt;0))</f>
        <v>3</v>
      </c>
      <c r="BP27" s="19">
        <f>SUM(N(FREQUENCY((AJ$4:AJ$382&gt;AJ27)*AJ$4:AJ$382,AJ$4:AJ$382)&gt;0))</f>
        <v>1</v>
      </c>
      <c r="BQ27" s="19">
        <f>SUM(N(FREQUENCY((AN$4:AN$382&gt;AN27)*AN$4:AN$382,AN$4:AN$382)&gt;0))</f>
        <v>1</v>
      </c>
      <c r="BR27" s="19">
        <f>SUM(N(FREQUENCY((AQ$4:AQ$382&gt;AQ27)*AQ$4:AQ$382,AQ$4:AQ$382)&gt;0))</f>
        <v>1</v>
      </c>
      <c r="BS27" s="19">
        <f>SUM(N(FREQUENCY((AT$4:AT$382&gt;AT27)*AT$4:AT$382,AT$4:AT$382)&gt;0))</f>
        <v>1</v>
      </c>
      <c r="BT27" s="19">
        <f>SUM(N(FREQUENCY((AX$4:AX$382&gt;AX27)*AX$4:AX$382,AX$4:AX$382)&gt;0))</f>
        <v>1</v>
      </c>
      <c r="BU27" s="19">
        <f>SUM(N(FREQUENCY((BA$4:BA$382&gt;BA27)*BA$4:BA$382,BA$4:BA$382)&gt;0))</f>
        <v>1</v>
      </c>
      <c r="BV27" s="19">
        <f>SUM(N(FREQUENCY((BD$4:BD$382&gt;BD27)*BD$4:BD$382,BD$4:BD$382)&gt;0))</f>
        <v>1</v>
      </c>
      <c r="BW27" s="19">
        <f>SUM(N(FREQUENCY((S$4:S$382&gt;S27)*S$4:S$382,S$4:S$382)&gt;0))</f>
        <v>2</v>
      </c>
      <c r="BX27" s="19">
        <f>SUM(N(FREQUENCY((AA$4:AA$382&gt;AA27)*AA$4:AA$382,AA$4:AA$382)&gt;0))</f>
        <v>1</v>
      </c>
      <c r="BY27" s="19">
        <f>SUM(N(FREQUENCY((AK$4:AK$382&gt;AK27)*AK$4:AK$382,AK$4:AK$382)&gt;0))</f>
        <v>27</v>
      </c>
      <c r="BZ27" s="19">
        <f>SUM(N(FREQUENCY((AU$4:AU$382&gt;AU27)*AU$4:AU$382,AU$4:AU$382)&gt;0))</f>
        <v>1</v>
      </c>
      <c r="CA27" s="19">
        <f>SUM(N(FREQUENCY((BE$4:BE$382&gt;BE27)*BE$4:BE$382,BE$4:BE$382)&gt;0))</f>
        <v>1</v>
      </c>
      <c r="CB27" s="18">
        <f>BF27</f>
        <v>93</v>
      </c>
      <c r="CC27" s="19">
        <f>SUM(N(FREQUENCY((CB$4:CB$382&gt;CB27)*CB$4:CB$382,CB$4:CB$382)&gt;0))</f>
        <v>5</v>
      </c>
    </row>
    <row r="28" spans="1:81" ht="45" x14ac:dyDescent="0.25">
      <c r="A28" s="21">
        <v>360</v>
      </c>
      <c r="B28" s="34">
        <v>6632012033</v>
      </c>
      <c r="C28" s="6" t="s">
        <v>460</v>
      </c>
      <c r="D28" s="30" t="s">
        <v>386</v>
      </c>
      <c r="E28" s="30"/>
      <c r="F28" s="19">
        <v>8</v>
      </c>
      <c r="G28" s="19">
        <v>35</v>
      </c>
      <c r="H28" s="22">
        <v>9</v>
      </c>
      <c r="I28" s="22">
        <v>36</v>
      </c>
      <c r="J28" s="22">
        <f>ROUND((0.5*(F28/H28+G28/I28)*100),0)</f>
        <v>93</v>
      </c>
      <c r="K28" s="19">
        <v>30</v>
      </c>
      <c r="L28" s="19">
        <v>4</v>
      </c>
      <c r="M28" s="19">
        <f>IF(L28&gt;3,100,K28*L28)</f>
        <v>100</v>
      </c>
      <c r="N28" s="19">
        <v>63</v>
      </c>
      <c r="O28" s="19">
        <v>77</v>
      </c>
      <c r="P28" s="19">
        <v>64</v>
      </c>
      <c r="Q28" s="19">
        <v>81</v>
      </c>
      <c r="R28" s="19">
        <f>ROUND((0.5*((N28/P28)+(O28/Q28))*100),0)</f>
        <v>97</v>
      </c>
      <c r="S28" s="19">
        <f>ROUND(((0.3*J28)+(0.3*M28)+(0.4*R28)),0)</f>
        <v>97</v>
      </c>
      <c r="T28" s="19">
        <v>20</v>
      </c>
      <c r="U28" s="19">
        <v>5</v>
      </c>
      <c r="V28" s="19">
        <f>IF(U28&gt;5,100,T28*U28)</f>
        <v>100</v>
      </c>
      <c r="W28" s="19">
        <v>91</v>
      </c>
      <c r="X28" s="23">
        <v>94</v>
      </c>
      <c r="Y28" s="20">
        <f>ROUND(W28/X28*100,0)</f>
        <v>97</v>
      </c>
      <c r="Z28" s="42">
        <f>ROUND((V28+Y28)/2,0)</f>
        <v>99</v>
      </c>
      <c r="AA28" s="20">
        <f>ROUND((0.3*V28+0.4*Z28+0.3*Y28),0)</f>
        <v>99</v>
      </c>
      <c r="AB28" s="19">
        <v>20</v>
      </c>
      <c r="AC28" s="19">
        <v>4</v>
      </c>
      <c r="AD28" s="19">
        <f>IF(AC28&gt;5,100,AB28*AC28)</f>
        <v>80</v>
      </c>
      <c r="AE28" s="19">
        <v>20</v>
      </c>
      <c r="AF28" s="19">
        <v>3</v>
      </c>
      <c r="AG28" s="19">
        <f>IF(AF28&gt;5,100,AE28*AF28)</f>
        <v>60</v>
      </c>
      <c r="AH28" s="19">
        <v>5</v>
      </c>
      <c r="AI28" s="19">
        <v>6</v>
      </c>
      <c r="AJ28" s="20">
        <f>ROUND((AH28/AI28*100),0)</f>
        <v>83</v>
      </c>
      <c r="AK28" s="42">
        <f>ROUND((0.3*AD28+0.4*AG28+0.3*AJ28),0)</f>
        <v>73</v>
      </c>
      <c r="AL28" s="19">
        <v>93</v>
      </c>
      <c r="AM28" s="19">
        <v>94</v>
      </c>
      <c r="AN28" s="20">
        <f>ROUND((AL28/AM28)*100,)</f>
        <v>99</v>
      </c>
      <c r="AO28" s="19">
        <v>93</v>
      </c>
      <c r="AP28" s="19">
        <v>94</v>
      </c>
      <c r="AQ28" s="20">
        <f>ROUND((AO28/AP28)*100,0)</f>
        <v>99</v>
      </c>
      <c r="AR28" s="19">
        <v>69</v>
      </c>
      <c r="AS28" s="19">
        <v>71</v>
      </c>
      <c r="AT28" s="20">
        <f>ROUND((AR28/AS28)*100,0)</f>
        <v>97</v>
      </c>
      <c r="AU28" s="20">
        <f>ROUND((0.4*AN28+0.4*AQ28+0.2*AT28),0)</f>
        <v>99</v>
      </c>
      <c r="AV28" s="19">
        <v>93</v>
      </c>
      <c r="AW28" s="19">
        <v>94</v>
      </c>
      <c r="AX28" s="20">
        <f>ROUND((AV28/AW28)*100,0)</f>
        <v>99</v>
      </c>
      <c r="AY28" s="19">
        <v>94</v>
      </c>
      <c r="AZ28" s="19">
        <v>94</v>
      </c>
      <c r="BA28" s="20">
        <f>ROUND((AY28/AZ28)*100,0)</f>
        <v>100</v>
      </c>
      <c r="BB28" s="19">
        <v>93</v>
      </c>
      <c r="BC28" s="19">
        <v>94</v>
      </c>
      <c r="BD28" s="20">
        <f>ROUND((BB28/BC28)*100,0)</f>
        <v>99</v>
      </c>
      <c r="BE28" s="20">
        <f>ROUND((0.3*AX28+0.2*BA28+0.5*BD28),0)</f>
        <v>99</v>
      </c>
      <c r="BF28" s="20">
        <f>ROUND(((S28+AA28+AK28+AU28+BE28)/5),0)</f>
        <v>93</v>
      </c>
      <c r="BG28" s="24"/>
      <c r="BH28" s="19">
        <f>SUM(N(FREQUENCY((J$4:J$382&gt;J28)*J$4:J$382,J$4:J$382)&gt;0))</f>
        <v>7</v>
      </c>
      <c r="BI28" s="19">
        <f>SUM(N(FREQUENCY((M$4:M$382&gt;M28)*M$4:M$382,M$4:M$382)&gt;0))</f>
        <v>1</v>
      </c>
      <c r="BJ28" s="19">
        <f>SUM(N(FREQUENCY((R$4:R$382&gt;R28)*R$4:R$382,R$4:R$382)&gt;0))</f>
        <v>4</v>
      </c>
      <c r="BK28" s="19">
        <f>SUM(N(FREQUENCY((V$4:V$382&gt;V28)*V$4:V$382,V$4:V$382)&gt;0))</f>
        <v>1</v>
      </c>
      <c r="BL28" s="19">
        <f>SUM(N(FREQUENCY((Z$4:Z$382&gt;Z28)*Z$4:Z$382,Z$4:Z$382)&gt;0))</f>
        <v>2</v>
      </c>
      <c r="BM28" s="19">
        <f>SUM(N(FREQUENCY((Y$4:Y$382&gt;Y28)*Y$4:Y$382,Y$4:Y$382)&gt;0))</f>
        <v>4</v>
      </c>
      <c r="BN28" s="19">
        <f>SUM(N(FREQUENCY((AD$4:AD$382&gt;AD28)*AD$4:AD$382,AD$4:AD$382)&gt;0))</f>
        <v>2</v>
      </c>
      <c r="BO28" s="19">
        <f>SUM(N(FREQUENCY((AG$4:AG$382&gt;AG28)*AG$4:AG$382,AG$4:AG$382)&gt;0))</f>
        <v>3</v>
      </c>
      <c r="BP28" s="19">
        <f>SUM(N(FREQUENCY((AJ$4:AJ$382&gt;AJ28)*AJ$4:AJ$382,AJ$4:AJ$382)&gt;0))</f>
        <v>17</v>
      </c>
      <c r="BQ28" s="19">
        <f>SUM(N(FREQUENCY((AN$4:AN$382&gt;AN28)*AN$4:AN$382,AN$4:AN$382)&gt;0))</f>
        <v>2</v>
      </c>
      <c r="BR28" s="19">
        <f>SUM(N(FREQUENCY((AQ$4:AQ$382&gt;AQ28)*AQ$4:AQ$382,AQ$4:AQ$382)&gt;0))</f>
        <v>2</v>
      </c>
      <c r="BS28" s="19">
        <f>SUM(N(FREQUENCY((AT$4:AT$382&gt;AT28)*AT$4:AT$382,AT$4:AT$382)&gt;0))</f>
        <v>4</v>
      </c>
      <c r="BT28" s="19">
        <f>SUM(N(FREQUENCY((AX$4:AX$382&gt;AX28)*AX$4:AX$382,AX$4:AX$382)&gt;0))</f>
        <v>2</v>
      </c>
      <c r="BU28" s="19">
        <f>SUM(N(FREQUENCY((BA$4:BA$382&gt;BA28)*BA$4:BA$382,BA$4:BA$382)&gt;0))</f>
        <v>1</v>
      </c>
      <c r="BV28" s="19">
        <f>SUM(N(FREQUENCY((BD$4:BD$382&gt;BD28)*BD$4:BD$382,BD$4:BD$382)&gt;0))</f>
        <v>2</v>
      </c>
      <c r="BW28" s="19">
        <f>SUM(N(FREQUENCY((S$4:S$382&gt;S28)*S$4:S$382,S$4:S$382)&gt;0))</f>
        <v>4</v>
      </c>
      <c r="BX28" s="19">
        <f>SUM(N(FREQUENCY((AA$4:AA$382&gt;AA28)*AA$4:AA$382,AA$4:AA$382)&gt;0))</f>
        <v>2</v>
      </c>
      <c r="BY28" s="19">
        <f>SUM(N(FREQUENCY((AK$4:AK$382&gt;AK28)*AK$4:AK$382,AK$4:AK$382)&gt;0))</f>
        <v>21</v>
      </c>
      <c r="BZ28" s="19">
        <f>SUM(N(FREQUENCY((AU$4:AU$382&gt;AU28)*AU$4:AU$382,AU$4:AU$382)&gt;0))</f>
        <v>2</v>
      </c>
      <c r="CA28" s="19">
        <f>SUM(N(FREQUENCY((BE$4:BE$382&gt;BE28)*BE$4:BE$382,BE$4:BE$382)&gt;0))</f>
        <v>2</v>
      </c>
      <c r="CB28" s="18">
        <f>BF28</f>
        <v>93</v>
      </c>
      <c r="CC28" s="19">
        <f>SUM(N(FREQUENCY((CB$4:CB$382&gt;CB28)*CB$4:CB$382,CB$4:CB$382)&gt;0))</f>
        <v>5</v>
      </c>
    </row>
    <row r="29" spans="1:81" ht="45" x14ac:dyDescent="0.25">
      <c r="A29" s="21">
        <v>63</v>
      </c>
      <c r="B29" s="34">
        <v>6660128907</v>
      </c>
      <c r="C29" s="5" t="s">
        <v>504</v>
      </c>
      <c r="D29" s="5" t="s">
        <v>100</v>
      </c>
      <c r="E29" s="5"/>
      <c r="F29" s="19">
        <v>10</v>
      </c>
      <c r="G29" s="19">
        <v>38</v>
      </c>
      <c r="H29" s="22">
        <v>11</v>
      </c>
      <c r="I29" s="22">
        <v>38</v>
      </c>
      <c r="J29" s="22">
        <f>ROUND((0.5*(F29/H29+G29/I29)*100),0)</f>
        <v>95</v>
      </c>
      <c r="K29" s="19">
        <v>30</v>
      </c>
      <c r="L29" s="19">
        <v>4</v>
      </c>
      <c r="M29" s="19">
        <f>IF(L29&gt;3,100,K29*L29)</f>
        <v>100</v>
      </c>
      <c r="N29" s="19">
        <v>135</v>
      </c>
      <c r="O29" s="19">
        <v>129</v>
      </c>
      <c r="P29" s="19">
        <v>138</v>
      </c>
      <c r="Q29" s="19">
        <v>141</v>
      </c>
      <c r="R29" s="19">
        <f>ROUND((0.5*((N29/P29)+(O29/Q29))*100),0)</f>
        <v>95</v>
      </c>
      <c r="S29" s="19">
        <f>ROUND(((0.3*J29)+(0.3*M29)+(0.4*R29)),0)</f>
        <v>97</v>
      </c>
      <c r="T29" s="19">
        <v>20</v>
      </c>
      <c r="U29" s="19">
        <v>5</v>
      </c>
      <c r="V29" s="19">
        <f>IF(U29&gt;5,100,T29*U29)</f>
        <v>100</v>
      </c>
      <c r="W29" s="19">
        <v>132</v>
      </c>
      <c r="X29" s="23">
        <v>157</v>
      </c>
      <c r="Y29" s="20">
        <f>ROUND(W29/X29*100,0)</f>
        <v>84</v>
      </c>
      <c r="Z29" s="42">
        <f>ROUND((V29+Y29)/2,0)</f>
        <v>92</v>
      </c>
      <c r="AA29" s="20">
        <f>ROUND((0.3*V29+0.4*Z29+0.3*Y29),0)</f>
        <v>92</v>
      </c>
      <c r="AB29" s="19">
        <v>20</v>
      </c>
      <c r="AC29" s="19">
        <v>4</v>
      </c>
      <c r="AD29" s="19">
        <f>IF(AC29&gt;5,100,AB29*AC29)</f>
        <v>80</v>
      </c>
      <c r="AE29" s="19">
        <v>20</v>
      </c>
      <c r="AF29" s="19">
        <v>3</v>
      </c>
      <c r="AG29" s="19">
        <f>IF(AF29&gt;5,100,AE29*AF29)</f>
        <v>60</v>
      </c>
      <c r="AH29" s="19">
        <v>2</v>
      </c>
      <c r="AI29" s="19">
        <v>2</v>
      </c>
      <c r="AJ29" s="20">
        <f>ROUND((AH29/AI29*100),0)</f>
        <v>100</v>
      </c>
      <c r="AK29" s="42">
        <f>ROUND((0.3*AD29+0.4*AG29+0.3*AJ29),0)</f>
        <v>78</v>
      </c>
      <c r="AL29" s="19">
        <v>153</v>
      </c>
      <c r="AM29" s="19">
        <v>157</v>
      </c>
      <c r="AN29" s="20">
        <f>ROUND((AL29/AM29)*100,)</f>
        <v>97</v>
      </c>
      <c r="AO29" s="19">
        <v>155</v>
      </c>
      <c r="AP29" s="19">
        <v>157</v>
      </c>
      <c r="AQ29" s="20">
        <f>ROUND((AO29/AP29)*100,0)</f>
        <v>99</v>
      </c>
      <c r="AR29" s="19">
        <v>107</v>
      </c>
      <c r="AS29" s="19">
        <v>113</v>
      </c>
      <c r="AT29" s="20">
        <f>ROUND((AR29/AS29)*100,0)</f>
        <v>95</v>
      </c>
      <c r="AU29" s="20">
        <f>ROUND((0.4*AN29+0.4*AQ29+0.2*AT29),0)</f>
        <v>97</v>
      </c>
      <c r="AV29" s="19">
        <v>152</v>
      </c>
      <c r="AW29" s="19">
        <v>157</v>
      </c>
      <c r="AX29" s="20">
        <f>ROUND((AV29/AW29)*100,0)</f>
        <v>97</v>
      </c>
      <c r="AY29" s="19">
        <v>146</v>
      </c>
      <c r="AZ29" s="19">
        <v>157</v>
      </c>
      <c r="BA29" s="20">
        <f>ROUND((AY29/AZ29)*100,0)</f>
        <v>93</v>
      </c>
      <c r="BB29" s="19">
        <v>152</v>
      </c>
      <c r="BC29" s="19">
        <v>157</v>
      </c>
      <c r="BD29" s="20">
        <f>ROUND((BB29/BC29)*100,0)</f>
        <v>97</v>
      </c>
      <c r="BE29" s="20">
        <f>ROUND((0.3*AX29+0.2*BA29+0.5*BD29),0)</f>
        <v>96</v>
      </c>
      <c r="BF29" s="20">
        <f>ROUND(((S29+AA29+AK29+AU29+BE29)/5),0)</f>
        <v>92</v>
      </c>
      <c r="BG29" s="24"/>
      <c r="BH29" s="19">
        <f>SUM(N(FREQUENCY((J$4:J$382&gt;J29)*J$4:J$382,J$4:J$382)&gt;0))</f>
        <v>5</v>
      </c>
      <c r="BI29" s="19">
        <f>SUM(N(FREQUENCY((M$4:M$382&gt;M29)*M$4:M$382,M$4:M$382)&gt;0))</f>
        <v>1</v>
      </c>
      <c r="BJ29" s="19">
        <f>SUM(N(FREQUENCY((R$4:R$382&gt;R29)*R$4:R$382,R$4:R$382)&gt;0))</f>
        <v>6</v>
      </c>
      <c r="BK29" s="19">
        <f>SUM(N(FREQUENCY((V$4:V$382&gt;V29)*V$4:V$382,V$4:V$382)&gt;0))</f>
        <v>1</v>
      </c>
      <c r="BL29" s="19">
        <f>SUM(N(FREQUENCY((Z$4:Z$382&gt;Z29)*Z$4:Z$382,Z$4:Z$382)&gt;0))</f>
        <v>9</v>
      </c>
      <c r="BM29" s="19">
        <f>SUM(N(FREQUENCY((Y$4:Y$382&gt;Y29)*Y$4:Y$382,Y$4:Y$382)&gt;0))</f>
        <v>17</v>
      </c>
      <c r="BN29" s="19">
        <f>SUM(N(FREQUENCY((AD$4:AD$382&gt;AD29)*AD$4:AD$382,AD$4:AD$382)&gt;0))</f>
        <v>2</v>
      </c>
      <c r="BO29" s="19">
        <f>SUM(N(FREQUENCY((AG$4:AG$382&gt;AG29)*AG$4:AG$382,AG$4:AG$382)&gt;0))</f>
        <v>3</v>
      </c>
      <c r="BP29" s="19">
        <f>SUM(N(FREQUENCY((AJ$4:AJ$382&gt;AJ29)*AJ$4:AJ$382,AJ$4:AJ$382)&gt;0))</f>
        <v>1</v>
      </c>
      <c r="BQ29" s="19">
        <f>SUM(N(FREQUENCY((AN$4:AN$382&gt;AN29)*AN$4:AN$382,AN$4:AN$382)&gt;0))</f>
        <v>4</v>
      </c>
      <c r="BR29" s="19">
        <f>SUM(N(FREQUENCY((AQ$4:AQ$382&gt;AQ29)*AQ$4:AQ$382,AQ$4:AQ$382)&gt;0))</f>
        <v>2</v>
      </c>
      <c r="BS29" s="19">
        <f>SUM(N(FREQUENCY((AT$4:AT$382&gt;AT29)*AT$4:AT$382,AT$4:AT$382)&gt;0))</f>
        <v>6</v>
      </c>
      <c r="BT29" s="19">
        <f>SUM(N(FREQUENCY((AX$4:AX$382&gt;AX29)*AX$4:AX$382,AX$4:AX$382)&gt;0))</f>
        <v>4</v>
      </c>
      <c r="BU29" s="19">
        <f>SUM(N(FREQUENCY((BA$4:BA$382&gt;BA29)*BA$4:BA$382,BA$4:BA$382)&gt;0))</f>
        <v>8</v>
      </c>
      <c r="BV29" s="19">
        <f>SUM(N(FREQUENCY((BD$4:BD$382&gt;BD29)*BD$4:BD$382,BD$4:BD$382)&gt;0))</f>
        <v>4</v>
      </c>
      <c r="BW29" s="19">
        <f>SUM(N(FREQUENCY((S$4:S$382&gt;S29)*S$4:S$382,S$4:S$382)&gt;0))</f>
        <v>4</v>
      </c>
      <c r="BX29" s="19">
        <f>SUM(N(FREQUENCY((AA$4:AA$382&gt;AA29)*AA$4:AA$382,AA$4:AA$382)&gt;0))</f>
        <v>9</v>
      </c>
      <c r="BY29" s="19">
        <f>SUM(N(FREQUENCY((AK$4:AK$382&gt;AK29)*AK$4:AK$382,AK$4:AK$382)&gt;0))</f>
        <v>16</v>
      </c>
      <c r="BZ29" s="19">
        <f>SUM(N(FREQUENCY((AU$4:AU$382&gt;AU29)*AU$4:AU$382,AU$4:AU$382)&gt;0))</f>
        <v>4</v>
      </c>
      <c r="CA29" s="19">
        <f>SUM(N(FREQUENCY((BE$4:BE$382&gt;BE29)*BE$4:BE$382,BE$4:BE$382)&gt;0))</f>
        <v>5</v>
      </c>
      <c r="CB29" s="18">
        <f>BF29</f>
        <v>92</v>
      </c>
      <c r="CC29" s="19">
        <f>SUM(N(FREQUENCY((CB$4:CB$382&gt;CB29)*CB$4:CB$382,CB$4:CB$382)&gt;0))</f>
        <v>6</v>
      </c>
    </row>
    <row r="30" spans="1:81" ht="30" x14ac:dyDescent="0.25">
      <c r="A30" s="21">
        <v>118</v>
      </c>
      <c r="B30" s="34">
        <v>6625028875</v>
      </c>
      <c r="C30" s="5" t="s">
        <v>422</v>
      </c>
      <c r="D30" s="5" t="s">
        <v>155</v>
      </c>
      <c r="E30" s="5"/>
      <c r="F30" s="19">
        <v>10</v>
      </c>
      <c r="G30" s="19">
        <v>36</v>
      </c>
      <c r="H30" s="22">
        <v>11</v>
      </c>
      <c r="I30" s="22">
        <v>38</v>
      </c>
      <c r="J30" s="22">
        <f>ROUND((0.5*(F30/H30+G30/I30)*100),0)</f>
        <v>93</v>
      </c>
      <c r="K30" s="19">
        <v>30</v>
      </c>
      <c r="L30" s="19">
        <v>3</v>
      </c>
      <c r="M30" s="19">
        <f>IF(L30&gt;3,100,K30*L30)</f>
        <v>90</v>
      </c>
      <c r="N30" s="19">
        <v>63</v>
      </c>
      <c r="O30" s="19">
        <v>59</v>
      </c>
      <c r="P30" s="19">
        <v>63</v>
      </c>
      <c r="Q30" s="19">
        <v>62</v>
      </c>
      <c r="R30" s="19">
        <f>ROUND((0.5*((N30/P30)+(O30/Q30))*100),0)</f>
        <v>98</v>
      </c>
      <c r="S30" s="19">
        <f>ROUND(((0.3*J30)+(0.3*M30)+(0.4*R30)),0)</f>
        <v>94</v>
      </c>
      <c r="T30" s="19">
        <v>20</v>
      </c>
      <c r="U30" s="19">
        <v>5</v>
      </c>
      <c r="V30" s="19">
        <f>IF(U30&gt;5,100,T30*U30)</f>
        <v>100</v>
      </c>
      <c r="W30" s="19">
        <v>70</v>
      </c>
      <c r="X30" s="23">
        <v>76</v>
      </c>
      <c r="Y30" s="20">
        <f>ROUND(W30/X30*100,0)</f>
        <v>92</v>
      </c>
      <c r="Z30" s="42">
        <f>ROUND((V30+Y30)/2,0)</f>
        <v>96</v>
      </c>
      <c r="AA30" s="20">
        <f>ROUND((0.3*V30+0.4*Z30+0.3*Y30),0)</f>
        <v>96</v>
      </c>
      <c r="AB30" s="19">
        <v>20</v>
      </c>
      <c r="AC30" s="19">
        <v>3</v>
      </c>
      <c r="AD30" s="19">
        <f>IF(AC30&gt;5,100,AB30*AC30)</f>
        <v>60</v>
      </c>
      <c r="AE30" s="19">
        <v>20</v>
      </c>
      <c r="AF30" s="19">
        <v>4</v>
      </c>
      <c r="AG30" s="19">
        <f>IF(AF30&gt;5,100,AE30*AF30)</f>
        <v>80</v>
      </c>
      <c r="AH30" s="19">
        <v>10</v>
      </c>
      <c r="AI30" s="19">
        <v>10</v>
      </c>
      <c r="AJ30" s="20">
        <f>ROUND((AH30/AI30*100),0)</f>
        <v>100</v>
      </c>
      <c r="AK30" s="42">
        <f>ROUND((0.3*AD30+0.4*AG30+0.3*AJ30),0)</f>
        <v>80</v>
      </c>
      <c r="AL30" s="19">
        <v>72</v>
      </c>
      <c r="AM30" s="19">
        <v>76</v>
      </c>
      <c r="AN30" s="20">
        <f>ROUND((AL30/AM30)*100,)</f>
        <v>95</v>
      </c>
      <c r="AO30" s="19">
        <v>74</v>
      </c>
      <c r="AP30" s="19">
        <v>76</v>
      </c>
      <c r="AQ30" s="20">
        <f>ROUND((AO30/AP30)*100,0)</f>
        <v>97</v>
      </c>
      <c r="AR30" s="19">
        <v>54</v>
      </c>
      <c r="AS30" s="19">
        <v>56</v>
      </c>
      <c r="AT30" s="20">
        <f>ROUND((AR30/AS30)*100,0)</f>
        <v>96</v>
      </c>
      <c r="AU30" s="20">
        <f>ROUND((0.4*AN30+0.4*AQ30+0.2*AT30),0)</f>
        <v>96</v>
      </c>
      <c r="AV30" s="19">
        <v>73</v>
      </c>
      <c r="AW30" s="19">
        <v>76</v>
      </c>
      <c r="AX30" s="20">
        <f>ROUND((AV30/AW30)*100,0)</f>
        <v>96</v>
      </c>
      <c r="AY30" s="19">
        <v>72</v>
      </c>
      <c r="AZ30" s="19">
        <v>76</v>
      </c>
      <c r="BA30" s="20">
        <f>ROUND((AY30/AZ30)*100,0)</f>
        <v>95</v>
      </c>
      <c r="BB30" s="19">
        <v>70</v>
      </c>
      <c r="BC30" s="19">
        <v>76</v>
      </c>
      <c r="BD30" s="20">
        <f>ROUND((BB30/BC30)*100,0)</f>
        <v>92</v>
      </c>
      <c r="BE30" s="20">
        <f>ROUND((0.3*AX30+0.2*BA30+0.5*BD30),0)</f>
        <v>94</v>
      </c>
      <c r="BF30" s="20">
        <f>ROUND(((S30+AA30+AK30+AU30+BE30)/5),0)</f>
        <v>92</v>
      </c>
      <c r="BG30" s="24"/>
      <c r="BH30" s="19">
        <f>SUM(N(FREQUENCY((J$4:J$382&gt;J30)*J$4:J$382,J$4:J$382)&gt;0))</f>
        <v>7</v>
      </c>
      <c r="BI30" s="19">
        <f>SUM(N(FREQUENCY((M$4:M$382&gt;M30)*M$4:M$382,M$4:M$382)&gt;0))</f>
        <v>2</v>
      </c>
      <c r="BJ30" s="19">
        <f>SUM(N(FREQUENCY((R$4:R$382&gt;R30)*R$4:R$382,R$4:R$382)&gt;0))</f>
        <v>3</v>
      </c>
      <c r="BK30" s="19">
        <f>SUM(N(FREQUENCY((V$4:V$382&gt;V30)*V$4:V$382,V$4:V$382)&gt;0))</f>
        <v>1</v>
      </c>
      <c r="BL30" s="19">
        <f>SUM(N(FREQUENCY((Z$4:Z$382&gt;Z30)*Z$4:Z$382,Z$4:Z$382)&gt;0))</f>
        <v>5</v>
      </c>
      <c r="BM30" s="19">
        <f>SUM(N(FREQUENCY((Y$4:Y$382&gt;Y30)*Y$4:Y$382,Y$4:Y$382)&gt;0))</f>
        <v>9</v>
      </c>
      <c r="BN30" s="19">
        <f>SUM(N(FREQUENCY((AD$4:AD$382&gt;AD30)*AD$4:AD$382,AD$4:AD$382)&gt;0))</f>
        <v>3</v>
      </c>
      <c r="BO30" s="19">
        <f>SUM(N(FREQUENCY((AG$4:AG$382&gt;AG30)*AG$4:AG$382,AG$4:AG$382)&gt;0))</f>
        <v>2</v>
      </c>
      <c r="BP30" s="19">
        <f>SUM(N(FREQUENCY((AJ$4:AJ$382&gt;AJ30)*AJ$4:AJ$382,AJ$4:AJ$382)&gt;0))</f>
        <v>1</v>
      </c>
      <c r="BQ30" s="19">
        <f>SUM(N(FREQUENCY((AN$4:AN$382&gt;AN30)*AN$4:AN$382,AN$4:AN$382)&gt;0))</f>
        <v>6</v>
      </c>
      <c r="BR30" s="19">
        <f>SUM(N(FREQUENCY((AQ$4:AQ$382&gt;AQ30)*AQ$4:AQ$382,AQ$4:AQ$382)&gt;0))</f>
        <v>4</v>
      </c>
      <c r="BS30" s="19">
        <f>SUM(N(FREQUENCY((AT$4:AT$382&gt;AT30)*AT$4:AT$382,AT$4:AT$382)&gt;0))</f>
        <v>5</v>
      </c>
      <c r="BT30" s="19">
        <f>SUM(N(FREQUENCY((AX$4:AX$382&gt;AX30)*AX$4:AX$382,AX$4:AX$382)&gt;0))</f>
        <v>5</v>
      </c>
      <c r="BU30" s="19">
        <f>SUM(N(FREQUENCY((BA$4:BA$382&gt;BA30)*BA$4:BA$382,BA$4:BA$382)&gt;0))</f>
        <v>6</v>
      </c>
      <c r="BV30" s="19">
        <f>SUM(N(FREQUENCY((BD$4:BD$382&gt;BD30)*BD$4:BD$382,BD$4:BD$382)&gt;0))</f>
        <v>9</v>
      </c>
      <c r="BW30" s="19">
        <f>SUM(N(FREQUENCY((S$4:S$382&gt;S30)*S$4:S$382,S$4:S$382)&gt;0))</f>
        <v>7</v>
      </c>
      <c r="BX30" s="19">
        <f>SUM(N(FREQUENCY((AA$4:AA$382&gt;AA30)*AA$4:AA$382,AA$4:AA$382)&gt;0))</f>
        <v>5</v>
      </c>
      <c r="BY30" s="19">
        <f>SUM(N(FREQUENCY((AK$4:AK$382&gt;AK30)*AK$4:AK$382,AK$4:AK$382)&gt;0))</f>
        <v>14</v>
      </c>
      <c r="BZ30" s="19">
        <f>SUM(N(FREQUENCY((AU$4:AU$382&gt;AU30)*AU$4:AU$382,AU$4:AU$382)&gt;0))</f>
        <v>5</v>
      </c>
      <c r="CA30" s="19">
        <f>SUM(N(FREQUENCY((BE$4:BE$382&gt;BE30)*BE$4:BE$382,BE$4:BE$382)&gt;0))</f>
        <v>7</v>
      </c>
      <c r="CB30" s="18">
        <f>BF30</f>
        <v>92</v>
      </c>
      <c r="CC30" s="19">
        <f>SUM(N(FREQUENCY((CB$4:CB$382&gt;CB30)*CB$4:CB$382,CB$4:CB$382)&gt;0))</f>
        <v>6</v>
      </c>
    </row>
    <row r="31" spans="1:81" ht="30" x14ac:dyDescent="0.25">
      <c r="A31" s="21">
        <v>149</v>
      </c>
      <c r="B31" s="34">
        <v>6612046877</v>
      </c>
      <c r="C31" s="39" t="s">
        <v>506</v>
      </c>
      <c r="D31" s="6" t="s">
        <v>186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>ROUND((0.5*(F31/H31+G31/I31)*100),0)</f>
        <v>95</v>
      </c>
      <c r="K31" s="19">
        <v>30</v>
      </c>
      <c r="L31" s="19">
        <v>4</v>
      </c>
      <c r="M31" s="19">
        <f>IF(L31&gt;3,100,K31*L31)</f>
        <v>100</v>
      </c>
      <c r="N31" s="19">
        <v>376</v>
      </c>
      <c r="O31" s="19">
        <v>401</v>
      </c>
      <c r="P31" s="19">
        <v>385</v>
      </c>
      <c r="Q31" s="19">
        <v>408</v>
      </c>
      <c r="R31" s="19">
        <f>ROUND((0.5*((N31/P31)+(O31/Q31))*100),0)</f>
        <v>98</v>
      </c>
      <c r="S31" s="19">
        <f>ROUND(((0.3*J31)+(0.3*M31)+(0.4*R31)),0)</f>
        <v>98</v>
      </c>
      <c r="T31" s="19">
        <v>20</v>
      </c>
      <c r="U31" s="19">
        <v>5</v>
      </c>
      <c r="V31" s="19">
        <f>IF(U31&gt;5,100,T31*U31)</f>
        <v>100</v>
      </c>
      <c r="W31" s="19">
        <v>429</v>
      </c>
      <c r="X31" s="23">
        <v>454</v>
      </c>
      <c r="Y31" s="20">
        <f>ROUND(W31/X31*100,0)</f>
        <v>94</v>
      </c>
      <c r="Z31" s="42">
        <f>ROUND((V31+Y31)/2,0)</f>
        <v>97</v>
      </c>
      <c r="AA31" s="20">
        <f>ROUND((0.3*V31+0.4*Z31+0.3*Y31),0)</f>
        <v>97</v>
      </c>
      <c r="AB31" s="19">
        <v>20</v>
      </c>
      <c r="AC31" s="19">
        <v>3</v>
      </c>
      <c r="AD31" s="19">
        <f>IF(AC31&gt;5,100,AB31*AC31)</f>
        <v>60</v>
      </c>
      <c r="AE31" s="19">
        <v>20</v>
      </c>
      <c r="AF31" s="19">
        <v>3</v>
      </c>
      <c r="AG31" s="19">
        <f>IF(AF31&gt;5,100,AE31*AF31)</f>
        <v>60</v>
      </c>
      <c r="AH31" s="19">
        <v>31</v>
      </c>
      <c r="AI31" s="19">
        <v>34</v>
      </c>
      <c r="AJ31" s="20">
        <f>ROUND((AH31/AI31*100),0)</f>
        <v>91</v>
      </c>
      <c r="AK31" s="42">
        <f>ROUND((0.3*AD31+0.4*AG31+0.3*AJ31),0)</f>
        <v>69</v>
      </c>
      <c r="AL31" s="19">
        <v>446</v>
      </c>
      <c r="AM31" s="19">
        <v>454</v>
      </c>
      <c r="AN31" s="20">
        <f>ROUND((AL31/AM31)*100,)</f>
        <v>98</v>
      </c>
      <c r="AO31" s="19">
        <v>450</v>
      </c>
      <c r="AP31" s="19">
        <v>454</v>
      </c>
      <c r="AQ31" s="20">
        <f>ROUND((AO31/AP31)*100,0)</f>
        <v>99</v>
      </c>
      <c r="AR31" s="19">
        <v>395</v>
      </c>
      <c r="AS31" s="19">
        <v>398</v>
      </c>
      <c r="AT31" s="20">
        <f>ROUND((AR31/AS31)*100,0)</f>
        <v>99</v>
      </c>
      <c r="AU31" s="20">
        <f>ROUND((0.4*AN31+0.4*AQ31+0.2*AT31),0)</f>
        <v>99</v>
      </c>
      <c r="AV31" s="19">
        <v>451</v>
      </c>
      <c r="AW31" s="19">
        <v>454</v>
      </c>
      <c r="AX31" s="20">
        <f>ROUND((AV31/AW31)*100,0)</f>
        <v>99</v>
      </c>
      <c r="AY31" s="19">
        <v>446</v>
      </c>
      <c r="AZ31" s="19">
        <v>454</v>
      </c>
      <c r="BA31" s="20">
        <f>ROUND((AY31/AZ31)*100,0)</f>
        <v>98</v>
      </c>
      <c r="BB31" s="19">
        <v>452</v>
      </c>
      <c r="BC31" s="19">
        <v>454</v>
      </c>
      <c r="BD31" s="20">
        <f>ROUND((BB31/BC31)*100,0)</f>
        <v>100</v>
      </c>
      <c r="BE31" s="20">
        <f>ROUND((0.3*AX31+0.2*BA31+0.5*BD31),0)</f>
        <v>99</v>
      </c>
      <c r="BF31" s="20">
        <f>ROUND(((S31+AA31+AK31+AU31+BE31)/5),0)</f>
        <v>92</v>
      </c>
      <c r="BG31" s="24"/>
      <c r="BH31" s="19">
        <f>SUM(N(FREQUENCY((J$4:J$382&gt;J31)*J$4:J$382,J$4:J$382)&gt;0))</f>
        <v>5</v>
      </c>
      <c r="BI31" s="19">
        <f>SUM(N(FREQUENCY((M$4:M$382&gt;M31)*M$4:M$382,M$4:M$382)&gt;0))</f>
        <v>1</v>
      </c>
      <c r="BJ31" s="19">
        <f>SUM(N(FREQUENCY((R$4:R$382&gt;R31)*R$4:R$382,R$4:R$382)&gt;0))</f>
        <v>3</v>
      </c>
      <c r="BK31" s="19">
        <f>SUM(N(FREQUENCY((V$4:V$382&gt;V31)*V$4:V$382,V$4:V$382)&gt;0))</f>
        <v>1</v>
      </c>
      <c r="BL31" s="19">
        <f>SUM(N(FREQUENCY((Z$4:Z$382&gt;Z31)*Z$4:Z$382,Z$4:Z$382)&gt;0))</f>
        <v>4</v>
      </c>
      <c r="BM31" s="19">
        <f>SUM(N(FREQUENCY((Y$4:Y$382&gt;Y31)*Y$4:Y$382,Y$4:Y$382)&gt;0))</f>
        <v>7</v>
      </c>
      <c r="BN31" s="19">
        <f>SUM(N(FREQUENCY((AD$4:AD$382&gt;AD31)*AD$4:AD$382,AD$4:AD$382)&gt;0))</f>
        <v>3</v>
      </c>
      <c r="BO31" s="19">
        <f>SUM(N(FREQUENCY((AG$4:AG$382&gt;AG31)*AG$4:AG$382,AG$4:AG$382)&gt;0))</f>
        <v>3</v>
      </c>
      <c r="BP31" s="19">
        <f>SUM(N(FREQUENCY((AJ$4:AJ$382&gt;AJ31)*AJ$4:AJ$382,AJ$4:AJ$382)&gt;0))</f>
        <v>9</v>
      </c>
      <c r="BQ31" s="19">
        <f>SUM(N(FREQUENCY((AN$4:AN$382&gt;AN31)*AN$4:AN$382,AN$4:AN$382)&gt;0))</f>
        <v>3</v>
      </c>
      <c r="BR31" s="19">
        <f>SUM(N(FREQUENCY((AQ$4:AQ$382&gt;AQ31)*AQ$4:AQ$382,AQ$4:AQ$382)&gt;0))</f>
        <v>2</v>
      </c>
      <c r="BS31" s="19">
        <f>SUM(N(FREQUENCY((AT$4:AT$382&gt;AT31)*AT$4:AT$382,AT$4:AT$382)&gt;0))</f>
        <v>2</v>
      </c>
      <c r="BT31" s="19">
        <f>SUM(N(FREQUENCY((AX$4:AX$382&gt;AX31)*AX$4:AX$382,AX$4:AX$382)&gt;0))</f>
        <v>2</v>
      </c>
      <c r="BU31" s="19">
        <f>SUM(N(FREQUENCY((BA$4:BA$382&gt;BA31)*BA$4:BA$382,BA$4:BA$382)&gt;0))</f>
        <v>3</v>
      </c>
      <c r="BV31" s="19">
        <f>SUM(N(FREQUENCY((BD$4:BD$382&gt;BD31)*BD$4:BD$382,BD$4:BD$382)&gt;0))</f>
        <v>1</v>
      </c>
      <c r="BW31" s="19">
        <f>SUM(N(FREQUENCY((S$4:S$382&gt;S31)*S$4:S$382,S$4:S$382)&gt;0))</f>
        <v>3</v>
      </c>
      <c r="BX31" s="19">
        <f>SUM(N(FREQUENCY((AA$4:AA$382&gt;AA31)*AA$4:AA$382,AA$4:AA$382)&gt;0))</f>
        <v>4</v>
      </c>
      <c r="BY31" s="19">
        <f>SUM(N(FREQUENCY((AK$4:AK$382&gt;AK31)*AK$4:AK$382,AK$4:AK$382)&gt;0))</f>
        <v>24</v>
      </c>
      <c r="BZ31" s="19">
        <f>SUM(N(FREQUENCY((AU$4:AU$382&gt;AU31)*AU$4:AU$382,AU$4:AU$382)&gt;0))</f>
        <v>2</v>
      </c>
      <c r="CA31" s="19">
        <f>SUM(N(FREQUENCY((BE$4:BE$382&gt;BE31)*BE$4:BE$382,BE$4:BE$382)&gt;0))</f>
        <v>2</v>
      </c>
      <c r="CB31" s="18">
        <f>BF31</f>
        <v>92</v>
      </c>
      <c r="CC31" s="19">
        <f>SUM(N(FREQUENCY((CB$4:CB$382&gt;CB31)*CB$4:CB$382,CB$4:CB$382)&gt;0))</f>
        <v>6</v>
      </c>
    </row>
    <row r="32" spans="1:81" ht="30" x14ac:dyDescent="0.25">
      <c r="A32" s="21">
        <v>162</v>
      </c>
      <c r="B32" s="34">
        <v>6605005703</v>
      </c>
      <c r="C32" s="5" t="s">
        <v>430</v>
      </c>
      <c r="D32" s="5" t="s">
        <v>199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>ROUND((0.5*(F32/H32+G32/I32)*100),0)</f>
        <v>100</v>
      </c>
      <c r="K32" s="19">
        <v>30</v>
      </c>
      <c r="L32" s="19">
        <v>4</v>
      </c>
      <c r="M32" s="19">
        <f>IF(L32&gt;3,100,K32*L32)</f>
        <v>100</v>
      </c>
      <c r="N32" s="19">
        <v>207</v>
      </c>
      <c r="O32" s="19">
        <v>184</v>
      </c>
      <c r="P32" s="19">
        <v>213</v>
      </c>
      <c r="Q32" s="19">
        <v>193</v>
      </c>
      <c r="R32" s="19">
        <f>ROUND((0.5*((N32/P32)+(O32/Q32))*100),0)</f>
        <v>96</v>
      </c>
      <c r="S32" s="19">
        <f>ROUND(((0.3*J32)+(0.3*M32)+(0.4*R32)),0)</f>
        <v>98</v>
      </c>
      <c r="T32" s="19">
        <v>20</v>
      </c>
      <c r="U32" s="19">
        <v>5</v>
      </c>
      <c r="V32" s="19">
        <f>IF(U32&gt;5,100,T32*U32)</f>
        <v>100</v>
      </c>
      <c r="W32" s="19">
        <v>203</v>
      </c>
      <c r="X32" s="23">
        <v>221</v>
      </c>
      <c r="Y32" s="20">
        <f>ROUND(W32/X32*100,0)</f>
        <v>92</v>
      </c>
      <c r="Z32" s="42">
        <f>ROUND((V32+Y32)/2,0)</f>
        <v>96</v>
      </c>
      <c r="AA32" s="20">
        <f>ROUND((0.3*V32+0.4*Z32+0.3*Y32),0)</f>
        <v>96</v>
      </c>
      <c r="AB32" s="19">
        <v>20</v>
      </c>
      <c r="AC32" s="19">
        <v>2</v>
      </c>
      <c r="AD32" s="19">
        <f>IF(AC32&gt;5,100,AB32*AC32)</f>
        <v>40</v>
      </c>
      <c r="AE32" s="19">
        <v>20</v>
      </c>
      <c r="AF32" s="19">
        <v>4</v>
      </c>
      <c r="AG32" s="19">
        <f>IF(AF32&gt;5,100,AE32*AF32)</f>
        <v>80</v>
      </c>
      <c r="AH32" s="19">
        <v>51</v>
      </c>
      <c r="AI32" s="19">
        <v>52</v>
      </c>
      <c r="AJ32" s="20">
        <f>ROUND((AH32/AI32*100),0)</f>
        <v>98</v>
      </c>
      <c r="AK32" s="42">
        <f>ROUND((0.3*AD32+0.4*AG32+0.3*AJ32),0)</f>
        <v>73</v>
      </c>
      <c r="AL32" s="19">
        <v>200</v>
      </c>
      <c r="AM32" s="19">
        <v>221</v>
      </c>
      <c r="AN32" s="20">
        <f>ROUND((AL32/AM32)*100,)</f>
        <v>90</v>
      </c>
      <c r="AO32" s="19">
        <v>216</v>
      </c>
      <c r="AP32" s="19">
        <v>221</v>
      </c>
      <c r="AQ32" s="20">
        <f>ROUND((AO32/AP32)*100,0)</f>
        <v>98</v>
      </c>
      <c r="AR32" s="19">
        <v>186</v>
      </c>
      <c r="AS32" s="19">
        <v>190</v>
      </c>
      <c r="AT32" s="20">
        <f>ROUND((AR32/AS32)*100,0)</f>
        <v>98</v>
      </c>
      <c r="AU32" s="20">
        <f>ROUND((0.4*AN32+0.4*AQ32+0.2*AT32),0)</f>
        <v>95</v>
      </c>
      <c r="AV32" s="19">
        <v>215</v>
      </c>
      <c r="AW32" s="19">
        <v>221</v>
      </c>
      <c r="AX32" s="20">
        <f>ROUND((AV32/AW32)*100,0)</f>
        <v>97</v>
      </c>
      <c r="AY32" s="19">
        <v>210</v>
      </c>
      <c r="AZ32" s="19">
        <v>221</v>
      </c>
      <c r="BA32" s="20">
        <f>ROUND((AY32/AZ32)*100,0)</f>
        <v>95</v>
      </c>
      <c r="BB32" s="19">
        <v>218</v>
      </c>
      <c r="BC32" s="19">
        <v>221</v>
      </c>
      <c r="BD32" s="20">
        <f>ROUND((BB32/BC32)*100,0)</f>
        <v>99</v>
      </c>
      <c r="BE32" s="20">
        <f>ROUND((0.3*AX32+0.2*BA32+0.5*BD32),0)</f>
        <v>98</v>
      </c>
      <c r="BF32" s="20">
        <f>ROUND(((S32+AA32+AK32+AU32+BE32)/5),0)</f>
        <v>92</v>
      </c>
      <c r="BG32" s="24"/>
      <c r="BH32" s="19">
        <f>SUM(N(FREQUENCY((J$4:J$382&gt;J32)*J$4:J$382,J$4:J$382)&gt;0))</f>
        <v>1</v>
      </c>
      <c r="BI32" s="19">
        <f>SUM(N(FREQUENCY((M$4:M$382&gt;M32)*M$4:M$382,M$4:M$382)&gt;0))</f>
        <v>1</v>
      </c>
      <c r="BJ32" s="19">
        <f>SUM(N(FREQUENCY((R$4:R$382&gt;R32)*R$4:R$382,R$4:R$382)&gt;0))</f>
        <v>5</v>
      </c>
      <c r="BK32" s="19">
        <f>SUM(N(FREQUENCY((V$4:V$382&gt;V32)*V$4:V$382,V$4:V$382)&gt;0))</f>
        <v>1</v>
      </c>
      <c r="BL32" s="19">
        <f>SUM(N(FREQUENCY((Z$4:Z$382&gt;Z32)*Z$4:Z$382,Z$4:Z$382)&gt;0))</f>
        <v>5</v>
      </c>
      <c r="BM32" s="19">
        <f>SUM(N(FREQUENCY((Y$4:Y$382&gt;Y32)*Y$4:Y$382,Y$4:Y$382)&gt;0))</f>
        <v>9</v>
      </c>
      <c r="BN32" s="19">
        <f>SUM(N(FREQUENCY((AD$4:AD$382&gt;AD32)*AD$4:AD$382,AD$4:AD$382)&gt;0))</f>
        <v>4</v>
      </c>
      <c r="BO32" s="19">
        <f>SUM(N(FREQUENCY((AG$4:AG$382&gt;AG32)*AG$4:AG$382,AG$4:AG$382)&gt;0))</f>
        <v>2</v>
      </c>
      <c r="BP32" s="19">
        <f>SUM(N(FREQUENCY((AJ$4:AJ$382&gt;AJ32)*AJ$4:AJ$382,AJ$4:AJ$382)&gt;0))</f>
        <v>2</v>
      </c>
      <c r="BQ32" s="19">
        <f>SUM(N(FREQUENCY((AN$4:AN$382&gt;AN32)*AN$4:AN$382,AN$4:AN$382)&gt;0))</f>
        <v>11</v>
      </c>
      <c r="BR32" s="19">
        <f>SUM(N(FREQUENCY((AQ$4:AQ$382&gt;AQ32)*AQ$4:AQ$382,AQ$4:AQ$382)&gt;0))</f>
        <v>3</v>
      </c>
      <c r="BS32" s="19">
        <f>SUM(N(FREQUENCY((AT$4:AT$382&gt;AT32)*AT$4:AT$382,AT$4:AT$382)&gt;0))</f>
        <v>3</v>
      </c>
      <c r="BT32" s="19">
        <f>SUM(N(FREQUENCY((AX$4:AX$382&gt;AX32)*AX$4:AX$382,AX$4:AX$382)&gt;0))</f>
        <v>4</v>
      </c>
      <c r="BU32" s="19">
        <f>SUM(N(FREQUENCY((BA$4:BA$382&gt;BA32)*BA$4:BA$382,BA$4:BA$382)&gt;0))</f>
        <v>6</v>
      </c>
      <c r="BV32" s="19">
        <f>SUM(N(FREQUENCY((BD$4:BD$382&gt;BD32)*BD$4:BD$382,BD$4:BD$382)&gt;0))</f>
        <v>2</v>
      </c>
      <c r="BW32" s="19">
        <f>SUM(N(FREQUENCY((S$4:S$382&gt;S32)*S$4:S$382,S$4:S$382)&gt;0))</f>
        <v>3</v>
      </c>
      <c r="BX32" s="19">
        <f>SUM(N(FREQUENCY((AA$4:AA$382&gt;AA32)*AA$4:AA$382,AA$4:AA$382)&gt;0))</f>
        <v>5</v>
      </c>
      <c r="BY32" s="19">
        <f>SUM(N(FREQUENCY((AK$4:AK$382&gt;AK32)*AK$4:AK$382,AK$4:AK$382)&gt;0))</f>
        <v>21</v>
      </c>
      <c r="BZ32" s="19">
        <f>SUM(N(FREQUENCY((AU$4:AU$382&gt;AU32)*AU$4:AU$382,AU$4:AU$382)&gt;0))</f>
        <v>6</v>
      </c>
      <c r="CA32" s="19">
        <f>SUM(N(FREQUENCY((BE$4:BE$382&gt;BE32)*BE$4:BE$382,BE$4:BE$382)&gt;0))</f>
        <v>3</v>
      </c>
      <c r="CB32" s="18">
        <f>BF32</f>
        <v>92</v>
      </c>
      <c r="CC32" s="19">
        <f>SUM(N(FREQUENCY((CB$4:CB$382&gt;CB32)*CB$4:CB$382,CB$4:CB$382)&gt;0))</f>
        <v>6</v>
      </c>
    </row>
    <row r="33" spans="1:81" ht="30" x14ac:dyDescent="0.25">
      <c r="A33" s="21">
        <v>276</v>
      </c>
      <c r="B33" s="34">
        <v>6603009050</v>
      </c>
      <c r="C33" s="39" t="s">
        <v>500</v>
      </c>
      <c r="D33" s="5" t="s">
        <v>310</v>
      </c>
      <c r="E33" s="5"/>
      <c r="F33" s="19">
        <v>11</v>
      </c>
      <c r="G33" s="19">
        <v>36</v>
      </c>
      <c r="H33" s="22">
        <v>11</v>
      </c>
      <c r="I33" s="22">
        <v>38</v>
      </c>
      <c r="J33" s="22">
        <f>ROUND((0.5*(F33/H33+G33/I33)*100),0)</f>
        <v>97</v>
      </c>
      <c r="K33" s="19">
        <v>30</v>
      </c>
      <c r="L33" s="19">
        <v>4</v>
      </c>
      <c r="M33" s="19">
        <f>IF(L33&gt;3,100,K33*L33)</f>
        <v>100</v>
      </c>
      <c r="N33" s="19">
        <v>108</v>
      </c>
      <c r="O33" s="19">
        <v>113</v>
      </c>
      <c r="P33" s="19">
        <v>110</v>
      </c>
      <c r="Q33" s="19">
        <v>115</v>
      </c>
      <c r="R33" s="19">
        <f>ROUND((0.5*((N33/P33)+(O33/Q33))*100),0)</f>
        <v>98</v>
      </c>
      <c r="S33" s="19">
        <f>ROUND(((0.3*J33)+(0.3*M33)+(0.4*R33)),0)</f>
        <v>98</v>
      </c>
      <c r="T33" s="19">
        <v>20</v>
      </c>
      <c r="U33" s="19">
        <v>4</v>
      </c>
      <c r="V33" s="19">
        <f>IF(U33&gt;5,100,T33*U33)</f>
        <v>80</v>
      </c>
      <c r="W33" s="19">
        <v>116</v>
      </c>
      <c r="X33" s="23">
        <v>122</v>
      </c>
      <c r="Y33" s="20">
        <f>ROUND(W33/X33*100,0)</f>
        <v>95</v>
      </c>
      <c r="Z33" s="42">
        <f>ROUND((V33+Y33)/2,0)</f>
        <v>88</v>
      </c>
      <c r="AA33" s="20">
        <f>ROUND((0.3*V33+0.4*Z33+0.3*Y33),0)</f>
        <v>88</v>
      </c>
      <c r="AB33" s="19">
        <v>20</v>
      </c>
      <c r="AC33" s="19">
        <v>2</v>
      </c>
      <c r="AD33" s="19">
        <f>IF(AC33&gt;5,100,AB33*AC33)</f>
        <v>40</v>
      </c>
      <c r="AE33" s="19">
        <v>20</v>
      </c>
      <c r="AF33" s="19">
        <v>4</v>
      </c>
      <c r="AG33" s="19">
        <f>IF(AF33&gt;5,100,AE33*AF33)</f>
        <v>80</v>
      </c>
      <c r="AH33" s="19">
        <v>1</v>
      </c>
      <c r="AI33" s="19">
        <v>1</v>
      </c>
      <c r="AJ33" s="20">
        <f>ROUND((AH33/AI33*100),0)</f>
        <v>100</v>
      </c>
      <c r="AK33" s="42">
        <f>ROUND((0.3*AD33+0.4*AG33+0.3*AJ33),0)</f>
        <v>74</v>
      </c>
      <c r="AL33" s="19">
        <v>122</v>
      </c>
      <c r="AM33" s="19">
        <v>122</v>
      </c>
      <c r="AN33" s="20">
        <f>ROUND((AL33/AM33)*100,)</f>
        <v>100</v>
      </c>
      <c r="AO33" s="19">
        <v>122</v>
      </c>
      <c r="AP33" s="19">
        <v>122</v>
      </c>
      <c r="AQ33" s="20">
        <f>ROUND((AO33/AP33)*100,0)</f>
        <v>100</v>
      </c>
      <c r="AR33" s="19">
        <v>102</v>
      </c>
      <c r="AS33" s="19">
        <v>102</v>
      </c>
      <c r="AT33" s="20">
        <f>ROUND((AR33/AS33)*100,0)</f>
        <v>100</v>
      </c>
      <c r="AU33" s="20">
        <f>ROUND((0.4*AN33+0.4*AQ33+0.2*AT33),0)</f>
        <v>100</v>
      </c>
      <c r="AV33" s="19">
        <v>122</v>
      </c>
      <c r="AW33" s="19">
        <v>122</v>
      </c>
      <c r="AX33" s="20">
        <f>ROUND((AV33/AW33)*100,0)</f>
        <v>100</v>
      </c>
      <c r="AY33" s="19">
        <v>118</v>
      </c>
      <c r="AZ33" s="19">
        <v>122</v>
      </c>
      <c r="BA33" s="20">
        <f>ROUND((AY33/AZ33)*100,0)</f>
        <v>97</v>
      </c>
      <c r="BB33" s="19">
        <v>122</v>
      </c>
      <c r="BC33" s="19">
        <v>122</v>
      </c>
      <c r="BD33" s="20">
        <f>ROUND((BB33/BC33)*100,0)</f>
        <v>100</v>
      </c>
      <c r="BE33" s="20">
        <f>ROUND((0.3*AX33+0.2*BA33+0.5*BD33),0)</f>
        <v>99</v>
      </c>
      <c r="BF33" s="20">
        <f>ROUND(((S33+AA33+AK33+AU33+BE33)/5),0)</f>
        <v>92</v>
      </c>
      <c r="BG33" s="24"/>
      <c r="BH33" s="19">
        <f>SUM(N(FREQUENCY((J$4:J$382&gt;J33)*J$4:J$382,J$4:J$382)&gt;0))</f>
        <v>3</v>
      </c>
      <c r="BI33" s="19">
        <f>SUM(N(FREQUENCY((M$4:M$382&gt;M33)*M$4:M$382,M$4:M$382)&gt;0))</f>
        <v>1</v>
      </c>
      <c r="BJ33" s="19">
        <f>SUM(N(FREQUENCY((R$4:R$382&gt;R33)*R$4:R$382,R$4:R$382)&gt;0))</f>
        <v>3</v>
      </c>
      <c r="BK33" s="19">
        <f>SUM(N(FREQUENCY((V$4:V$382&gt;V33)*V$4:V$382,V$4:V$382)&gt;0))</f>
        <v>2</v>
      </c>
      <c r="BL33" s="19">
        <f>SUM(N(FREQUENCY((Z$4:Z$382&gt;Z33)*Z$4:Z$382,Z$4:Z$382)&gt;0))</f>
        <v>13</v>
      </c>
      <c r="BM33" s="19">
        <f>SUM(N(FREQUENCY((Y$4:Y$382&gt;Y33)*Y$4:Y$382,Y$4:Y$382)&gt;0))</f>
        <v>6</v>
      </c>
      <c r="BN33" s="19">
        <f>SUM(N(FREQUENCY((AD$4:AD$382&gt;AD33)*AD$4:AD$382,AD$4:AD$382)&gt;0))</f>
        <v>4</v>
      </c>
      <c r="BO33" s="19">
        <f>SUM(N(FREQUENCY((AG$4:AG$382&gt;AG33)*AG$4:AG$382,AG$4:AG$382)&gt;0))</f>
        <v>2</v>
      </c>
      <c r="BP33" s="19">
        <f>SUM(N(FREQUENCY((AJ$4:AJ$382&gt;AJ33)*AJ$4:AJ$382,AJ$4:AJ$382)&gt;0))</f>
        <v>1</v>
      </c>
      <c r="BQ33" s="19">
        <f>SUM(N(FREQUENCY((AN$4:AN$382&gt;AN33)*AN$4:AN$382,AN$4:AN$382)&gt;0))</f>
        <v>1</v>
      </c>
      <c r="BR33" s="19">
        <f>SUM(N(FREQUENCY((AQ$4:AQ$382&gt;AQ33)*AQ$4:AQ$382,AQ$4:AQ$382)&gt;0))</f>
        <v>1</v>
      </c>
      <c r="BS33" s="19">
        <f>SUM(N(FREQUENCY((AT$4:AT$382&gt;AT33)*AT$4:AT$382,AT$4:AT$382)&gt;0))</f>
        <v>1</v>
      </c>
      <c r="BT33" s="19">
        <f>SUM(N(FREQUENCY((AX$4:AX$382&gt;AX33)*AX$4:AX$382,AX$4:AX$382)&gt;0))</f>
        <v>1</v>
      </c>
      <c r="BU33" s="19">
        <f>SUM(N(FREQUENCY((BA$4:BA$382&gt;BA33)*BA$4:BA$382,BA$4:BA$382)&gt;0))</f>
        <v>4</v>
      </c>
      <c r="BV33" s="19">
        <f>SUM(N(FREQUENCY((BD$4:BD$382&gt;BD33)*BD$4:BD$382,BD$4:BD$382)&gt;0))</f>
        <v>1</v>
      </c>
      <c r="BW33" s="19">
        <f>SUM(N(FREQUENCY((S$4:S$382&gt;S33)*S$4:S$382,S$4:S$382)&gt;0))</f>
        <v>3</v>
      </c>
      <c r="BX33" s="19">
        <f>SUM(N(FREQUENCY((AA$4:AA$382&gt;AA33)*AA$4:AA$382,AA$4:AA$382)&gt;0))</f>
        <v>13</v>
      </c>
      <c r="BY33" s="19">
        <f>SUM(N(FREQUENCY((AK$4:AK$382&gt;AK33)*AK$4:AK$382,AK$4:AK$382)&gt;0))</f>
        <v>20</v>
      </c>
      <c r="BZ33" s="19">
        <f>SUM(N(FREQUENCY((AU$4:AU$382&gt;AU33)*AU$4:AU$382,AU$4:AU$382)&gt;0))</f>
        <v>1</v>
      </c>
      <c r="CA33" s="19">
        <f>SUM(N(FREQUENCY((BE$4:BE$382&gt;BE33)*BE$4:BE$382,BE$4:BE$382)&gt;0))</f>
        <v>2</v>
      </c>
      <c r="CB33" s="18">
        <f>BF33</f>
        <v>92</v>
      </c>
      <c r="CC33" s="19">
        <f>SUM(N(FREQUENCY((CB$4:CB$382&gt;CB33)*CB$4:CB$382,CB$4:CB$382)&gt;0))</f>
        <v>6</v>
      </c>
    </row>
    <row r="34" spans="1:81" ht="30" x14ac:dyDescent="0.25">
      <c r="A34" s="21">
        <v>311</v>
      </c>
      <c r="B34" s="34">
        <v>6617020311</v>
      </c>
      <c r="C34" s="39" t="s">
        <v>510</v>
      </c>
      <c r="D34" s="6" t="s">
        <v>343</v>
      </c>
      <c r="E34" s="6"/>
      <c r="F34" s="19">
        <v>10</v>
      </c>
      <c r="G34" s="19">
        <v>36</v>
      </c>
      <c r="H34" s="22">
        <v>11</v>
      </c>
      <c r="I34" s="22">
        <v>38</v>
      </c>
      <c r="J34" s="22">
        <f>ROUND((0.5*(F34/H34+G34/I34)*100),0)</f>
        <v>93</v>
      </c>
      <c r="K34" s="19">
        <v>30</v>
      </c>
      <c r="L34" s="19">
        <v>3</v>
      </c>
      <c r="M34" s="19">
        <f>IF(L34&gt;3,100,K34*L34)</f>
        <v>90</v>
      </c>
      <c r="N34" s="19">
        <v>240</v>
      </c>
      <c r="O34" s="19">
        <v>211</v>
      </c>
      <c r="P34" s="19">
        <v>256</v>
      </c>
      <c r="Q34" s="19">
        <v>233</v>
      </c>
      <c r="R34" s="19">
        <f>ROUND((0.5*((N34/P34)+(O34/Q34))*100),0)</f>
        <v>92</v>
      </c>
      <c r="S34" s="19">
        <f>ROUND(((0.3*J34)+(0.3*M34)+(0.4*R34)),0)</f>
        <v>92</v>
      </c>
      <c r="T34" s="19">
        <v>20</v>
      </c>
      <c r="U34" s="19">
        <v>5</v>
      </c>
      <c r="V34" s="19">
        <f>IF(U34&gt;5,100,T34*U34)</f>
        <v>100</v>
      </c>
      <c r="W34" s="19">
        <v>290</v>
      </c>
      <c r="X34" s="23">
        <v>312</v>
      </c>
      <c r="Y34" s="20">
        <f>ROUND(W34/X34*100,0)</f>
        <v>93</v>
      </c>
      <c r="Z34" s="42">
        <f>ROUND((V34+Y34)/2,0)</f>
        <v>97</v>
      </c>
      <c r="AA34" s="20">
        <f>ROUND((0.3*V34+0.4*Z34+0.3*Y34),0)</f>
        <v>97</v>
      </c>
      <c r="AB34" s="19">
        <v>20</v>
      </c>
      <c r="AC34" s="19">
        <v>3</v>
      </c>
      <c r="AD34" s="19">
        <f>IF(AC34&gt;5,100,AB34*AC34)</f>
        <v>60</v>
      </c>
      <c r="AE34" s="19">
        <v>20</v>
      </c>
      <c r="AF34" s="19">
        <v>5</v>
      </c>
      <c r="AG34" s="19">
        <f>IF(AF34&gt;5,100,AE34*AF34)</f>
        <v>100</v>
      </c>
      <c r="AH34" s="19">
        <v>80</v>
      </c>
      <c r="AI34" s="19">
        <v>88</v>
      </c>
      <c r="AJ34" s="20">
        <f>ROUND((AH34/AI34*100),0)</f>
        <v>91</v>
      </c>
      <c r="AK34" s="42">
        <f>ROUND((0.3*AD34+0.4*AG34+0.3*AJ34),0)</f>
        <v>85</v>
      </c>
      <c r="AL34" s="19">
        <v>277</v>
      </c>
      <c r="AM34" s="19">
        <v>312</v>
      </c>
      <c r="AN34" s="20">
        <f>ROUND((AL34/AM34)*100,)</f>
        <v>89</v>
      </c>
      <c r="AO34" s="19">
        <v>305</v>
      </c>
      <c r="AP34" s="19">
        <v>312</v>
      </c>
      <c r="AQ34" s="20">
        <f>ROUND((AO34/AP34)*100,0)</f>
        <v>98</v>
      </c>
      <c r="AR34" s="19">
        <v>203</v>
      </c>
      <c r="AS34" s="19">
        <v>210</v>
      </c>
      <c r="AT34" s="20">
        <f>ROUND((AR34/AS34)*100,0)</f>
        <v>97</v>
      </c>
      <c r="AU34" s="20">
        <f>ROUND((0.4*AN34+0.4*AQ34+0.2*AT34),0)</f>
        <v>94</v>
      </c>
      <c r="AV34" s="19">
        <v>277</v>
      </c>
      <c r="AW34" s="19">
        <v>312</v>
      </c>
      <c r="AX34" s="20">
        <f>ROUND((AV34/AW34)*100,0)</f>
        <v>89</v>
      </c>
      <c r="AY34" s="19">
        <v>293</v>
      </c>
      <c r="AZ34" s="19">
        <v>312</v>
      </c>
      <c r="BA34" s="20">
        <f>ROUND((AY34/AZ34)*100,0)</f>
        <v>94</v>
      </c>
      <c r="BB34" s="19">
        <v>301</v>
      </c>
      <c r="BC34" s="19">
        <v>312</v>
      </c>
      <c r="BD34" s="20">
        <f>ROUND((BB34/BC34)*100,0)</f>
        <v>96</v>
      </c>
      <c r="BE34" s="20">
        <f>ROUND((0.3*AX34+0.2*BA34+0.5*BD34),0)</f>
        <v>94</v>
      </c>
      <c r="BF34" s="20">
        <f>ROUND(((S34+AA34+AK34+AU34+BE34)/5),0)</f>
        <v>92</v>
      </c>
      <c r="BG34" s="24"/>
      <c r="BH34" s="19">
        <f>SUM(N(FREQUENCY((J$4:J$382&gt;J34)*J$4:J$382,J$4:J$382)&gt;0))</f>
        <v>7</v>
      </c>
      <c r="BI34" s="19">
        <f>SUM(N(FREQUENCY((M$4:M$382&gt;M34)*M$4:M$382,M$4:M$382)&gt;0))</f>
        <v>2</v>
      </c>
      <c r="BJ34" s="19">
        <f>SUM(N(FREQUENCY((R$4:R$382&gt;R34)*R$4:R$382,R$4:R$382)&gt;0))</f>
        <v>9</v>
      </c>
      <c r="BK34" s="19">
        <f>SUM(N(FREQUENCY((V$4:V$382&gt;V34)*V$4:V$382,V$4:V$382)&gt;0))</f>
        <v>1</v>
      </c>
      <c r="BL34" s="19">
        <f>SUM(N(FREQUENCY((Z$4:Z$382&gt;Z34)*Z$4:Z$382,Z$4:Z$382)&gt;0))</f>
        <v>4</v>
      </c>
      <c r="BM34" s="19">
        <f>SUM(N(FREQUENCY((Y$4:Y$382&gt;Y34)*Y$4:Y$382,Y$4:Y$382)&gt;0))</f>
        <v>8</v>
      </c>
      <c r="BN34" s="19">
        <f>SUM(N(FREQUENCY((AD$4:AD$382&gt;AD34)*AD$4:AD$382,AD$4:AD$382)&gt;0))</f>
        <v>3</v>
      </c>
      <c r="BO34" s="19">
        <f>SUM(N(FREQUENCY((AG$4:AG$382&gt;AG34)*AG$4:AG$382,AG$4:AG$382)&gt;0))</f>
        <v>1</v>
      </c>
      <c r="BP34" s="19">
        <f>SUM(N(FREQUENCY((AJ$4:AJ$382&gt;AJ34)*AJ$4:AJ$382,AJ$4:AJ$382)&gt;0))</f>
        <v>9</v>
      </c>
      <c r="BQ34" s="19">
        <f>SUM(N(FREQUENCY((AN$4:AN$382&gt;AN34)*AN$4:AN$382,AN$4:AN$382)&gt;0))</f>
        <v>12</v>
      </c>
      <c r="BR34" s="19">
        <f>SUM(N(FREQUENCY((AQ$4:AQ$382&gt;AQ34)*AQ$4:AQ$382,AQ$4:AQ$382)&gt;0))</f>
        <v>3</v>
      </c>
      <c r="BS34" s="19">
        <f>SUM(N(FREQUENCY((AT$4:AT$382&gt;AT34)*AT$4:AT$382,AT$4:AT$382)&gt;0))</f>
        <v>4</v>
      </c>
      <c r="BT34" s="19">
        <f>SUM(N(FREQUENCY((AX$4:AX$382&gt;AX34)*AX$4:AX$382,AX$4:AX$382)&gt;0))</f>
        <v>12</v>
      </c>
      <c r="BU34" s="19">
        <f>SUM(N(FREQUENCY((BA$4:BA$382&gt;BA34)*BA$4:BA$382,BA$4:BA$382)&gt;0))</f>
        <v>7</v>
      </c>
      <c r="BV34" s="19">
        <f>SUM(N(FREQUENCY((BD$4:BD$382&gt;BD34)*BD$4:BD$382,BD$4:BD$382)&gt;0))</f>
        <v>5</v>
      </c>
      <c r="BW34" s="19">
        <f>SUM(N(FREQUENCY((S$4:S$382&gt;S34)*S$4:S$382,S$4:S$382)&gt;0))</f>
        <v>9</v>
      </c>
      <c r="BX34" s="19">
        <f>SUM(N(FREQUENCY((AA$4:AA$382&gt;AA34)*AA$4:AA$382,AA$4:AA$382)&gt;0))</f>
        <v>4</v>
      </c>
      <c r="BY34" s="19">
        <f>SUM(N(FREQUENCY((AK$4:AK$382&gt;AK34)*AK$4:AK$382,AK$4:AK$382)&gt;0))</f>
        <v>9</v>
      </c>
      <c r="BZ34" s="19">
        <f>SUM(N(FREQUENCY((AU$4:AU$382&gt;AU34)*AU$4:AU$382,AU$4:AU$382)&gt;0))</f>
        <v>7</v>
      </c>
      <c r="CA34" s="19">
        <f>SUM(N(FREQUENCY((BE$4:BE$382&gt;BE34)*BE$4:BE$382,BE$4:BE$382)&gt;0))</f>
        <v>7</v>
      </c>
      <c r="CB34" s="18">
        <f>BF34</f>
        <v>92</v>
      </c>
      <c r="CC34" s="19">
        <f>SUM(N(FREQUENCY((CB$4:CB$382&gt;CB34)*CB$4:CB$382,CB$4:CB$382)&gt;0))</f>
        <v>6</v>
      </c>
    </row>
    <row r="35" spans="1:81" ht="30" x14ac:dyDescent="0.25">
      <c r="A35" s="21">
        <v>328</v>
      </c>
      <c r="B35" s="34">
        <v>6607010995</v>
      </c>
      <c r="C35" s="6" t="s">
        <v>454</v>
      </c>
      <c r="D35" s="5" t="s">
        <v>357</v>
      </c>
      <c r="E35" s="5"/>
      <c r="F35" s="19">
        <v>10</v>
      </c>
      <c r="G35" s="19">
        <v>36</v>
      </c>
      <c r="H35" s="22">
        <v>11</v>
      </c>
      <c r="I35" s="22">
        <v>38</v>
      </c>
      <c r="J35" s="22">
        <f>ROUND((0.5*(F35/H35+G35/I35)*100),0)</f>
        <v>93</v>
      </c>
      <c r="K35" s="19">
        <v>30</v>
      </c>
      <c r="L35" s="19">
        <v>3</v>
      </c>
      <c r="M35" s="19">
        <f>IF(L35&gt;3,100,K35*L35)</f>
        <v>90</v>
      </c>
      <c r="N35" s="19">
        <v>221</v>
      </c>
      <c r="O35" s="19">
        <v>216</v>
      </c>
      <c r="P35" s="19">
        <v>226</v>
      </c>
      <c r="Q35" s="19">
        <v>228</v>
      </c>
      <c r="R35" s="19">
        <f>ROUND((0.5*((N35/P35)+(O35/Q35))*100),0)</f>
        <v>96</v>
      </c>
      <c r="S35" s="19">
        <f>ROUND(((0.3*J35)+(0.3*M35)+(0.4*R35)),0)</f>
        <v>93</v>
      </c>
      <c r="T35" s="19">
        <v>20</v>
      </c>
      <c r="U35" s="19">
        <v>5</v>
      </c>
      <c r="V35" s="19">
        <f>IF(U35&gt;5,100,T35*U35)</f>
        <v>100</v>
      </c>
      <c r="W35" s="19">
        <v>246</v>
      </c>
      <c r="X35" s="23">
        <v>270</v>
      </c>
      <c r="Y35" s="20">
        <f>ROUND(W35/X35*100,0)</f>
        <v>91</v>
      </c>
      <c r="Z35" s="42">
        <f>ROUND((V35+Y35)/2,0)</f>
        <v>96</v>
      </c>
      <c r="AA35" s="20">
        <f>ROUND((0.3*V35+0.4*Z35+0.3*Y35),0)</f>
        <v>96</v>
      </c>
      <c r="AB35" s="19">
        <v>20</v>
      </c>
      <c r="AC35" s="19">
        <v>4</v>
      </c>
      <c r="AD35" s="19">
        <f>IF(AC35&gt;5,100,AB35*AC35)</f>
        <v>80</v>
      </c>
      <c r="AE35" s="19">
        <v>20</v>
      </c>
      <c r="AF35" s="19">
        <v>3</v>
      </c>
      <c r="AG35" s="19">
        <f>IF(AF35&gt;5,100,AE35*AF35)</f>
        <v>60</v>
      </c>
      <c r="AH35" s="19">
        <v>20</v>
      </c>
      <c r="AI35" s="19">
        <v>21</v>
      </c>
      <c r="AJ35" s="20">
        <f>ROUND((AH35/AI35*100),0)</f>
        <v>95</v>
      </c>
      <c r="AK35" s="42">
        <f>ROUND((0.3*AD35+0.4*AG35+0.3*AJ35),0)</f>
        <v>77</v>
      </c>
      <c r="AL35" s="19">
        <v>262</v>
      </c>
      <c r="AM35" s="19">
        <v>270</v>
      </c>
      <c r="AN35" s="20">
        <f>ROUND((AL35/AM35)*100,)</f>
        <v>97</v>
      </c>
      <c r="AO35" s="19">
        <v>263</v>
      </c>
      <c r="AP35" s="19">
        <v>270</v>
      </c>
      <c r="AQ35" s="20">
        <f>ROUND((AO35/AP35)*100,0)</f>
        <v>97</v>
      </c>
      <c r="AR35" s="19">
        <v>192</v>
      </c>
      <c r="AS35" s="19">
        <v>198</v>
      </c>
      <c r="AT35" s="20">
        <f>ROUND((AR35/AS35)*100,0)</f>
        <v>97</v>
      </c>
      <c r="AU35" s="20">
        <f>ROUND((0.4*AN35+0.4*AQ35+0.2*AT35),0)</f>
        <v>97</v>
      </c>
      <c r="AV35" s="19">
        <v>264</v>
      </c>
      <c r="AW35" s="19">
        <v>270</v>
      </c>
      <c r="AX35" s="20">
        <f>ROUND((AV35/AW35)*100,0)</f>
        <v>98</v>
      </c>
      <c r="AY35" s="19">
        <v>257</v>
      </c>
      <c r="AZ35" s="19">
        <v>270</v>
      </c>
      <c r="BA35" s="20">
        <f>ROUND((AY35/AZ35)*100,0)</f>
        <v>95</v>
      </c>
      <c r="BB35" s="19">
        <v>261</v>
      </c>
      <c r="BC35" s="19">
        <v>270</v>
      </c>
      <c r="BD35" s="20">
        <f>ROUND((BB35/BC35)*100,0)</f>
        <v>97</v>
      </c>
      <c r="BE35" s="20">
        <f>ROUND((0.3*AX35+0.2*BA35+0.5*BD35),0)</f>
        <v>97</v>
      </c>
      <c r="BF35" s="20">
        <f>ROUND(((S35+AA35+AK35+AU35+BE35)/5),0)</f>
        <v>92</v>
      </c>
      <c r="BG35" s="24"/>
      <c r="BH35" s="19">
        <f>SUM(N(FREQUENCY((J$4:J$382&gt;J35)*J$4:J$382,J$4:J$382)&gt;0))</f>
        <v>7</v>
      </c>
      <c r="BI35" s="19">
        <f>SUM(N(FREQUENCY((M$4:M$382&gt;M35)*M$4:M$382,M$4:M$382)&gt;0))</f>
        <v>2</v>
      </c>
      <c r="BJ35" s="19">
        <f>SUM(N(FREQUENCY((R$4:R$382&gt;R35)*R$4:R$382,R$4:R$382)&gt;0))</f>
        <v>5</v>
      </c>
      <c r="BK35" s="19">
        <f>SUM(N(FREQUENCY((V$4:V$382&gt;V35)*V$4:V$382,V$4:V$382)&gt;0))</f>
        <v>1</v>
      </c>
      <c r="BL35" s="19">
        <f>SUM(N(FREQUENCY((Z$4:Z$382&gt;Z35)*Z$4:Z$382,Z$4:Z$382)&gt;0))</f>
        <v>5</v>
      </c>
      <c r="BM35" s="19">
        <f>SUM(N(FREQUENCY((Y$4:Y$382&gt;Y35)*Y$4:Y$382,Y$4:Y$382)&gt;0))</f>
        <v>10</v>
      </c>
      <c r="BN35" s="19">
        <f>SUM(N(FREQUENCY((AD$4:AD$382&gt;AD35)*AD$4:AD$382,AD$4:AD$382)&gt;0))</f>
        <v>2</v>
      </c>
      <c r="BO35" s="19">
        <f>SUM(N(FREQUENCY((AG$4:AG$382&gt;AG35)*AG$4:AG$382,AG$4:AG$382)&gt;0))</f>
        <v>3</v>
      </c>
      <c r="BP35" s="19">
        <f>SUM(N(FREQUENCY((AJ$4:AJ$382&gt;AJ35)*AJ$4:AJ$382,AJ$4:AJ$382)&gt;0))</f>
        <v>5</v>
      </c>
      <c r="BQ35" s="19">
        <f>SUM(N(FREQUENCY((AN$4:AN$382&gt;AN35)*AN$4:AN$382,AN$4:AN$382)&gt;0))</f>
        <v>4</v>
      </c>
      <c r="BR35" s="19">
        <f>SUM(N(FREQUENCY((AQ$4:AQ$382&gt;AQ35)*AQ$4:AQ$382,AQ$4:AQ$382)&gt;0))</f>
        <v>4</v>
      </c>
      <c r="BS35" s="19">
        <f>SUM(N(FREQUENCY((AT$4:AT$382&gt;AT35)*AT$4:AT$382,AT$4:AT$382)&gt;0))</f>
        <v>4</v>
      </c>
      <c r="BT35" s="19">
        <f>SUM(N(FREQUENCY((AX$4:AX$382&gt;AX35)*AX$4:AX$382,AX$4:AX$382)&gt;0))</f>
        <v>3</v>
      </c>
      <c r="BU35" s="19">
        <f>SUM(N(FREQUENCY((BA$4:BA$382&gt;BA35)*BA$4:BA$382,BA$4:BA$382)&gt;0))</f>
        <v>6</v>
      </c>
      <c r="BV35" s="19">
        <f>SUM(N(FREQUENCY((BD$4:BD$382&gt;BD35)*BD$4:BD$382,BD$4:BD$382)&gt;0))</f>
        <v>4</v>
      </c>
      <c r="BW35" s="19">
        <f>SUM(N(FREQUENCY((S$4:S$382&gt;S35)*S$4:S$382,S$4:S$382)&gt;0))</f>
        <v>8</v>
      </c>
      <c r="BX35" s="19">
        <f>SUM(N(FREQUENCY((AA$4:AA$382&gt;AA35)*AA$4:AA$382,AA$4:AA$382)&gt;0))</f>
        <v>5</v>
      </c>
      <c r="BY35" s="19">
        <f>SUM(N(FREQUENCY((AK$4:AK$382&gt;AK35)*AK$4:AK$382,AK$4:AK$382)&gt;0))</f>
        <v>17</v>
      </c>
      <c r="BZ35" s="19">
        <f>SUM(N(FREQUENCY((AU$4:AU$382&gt;AU35)*AU$4:AU$382,AU$4:AU$382)&gt;0))</f>
        <v>4</v>
      </c>
      <c r="CA35" s="19">
        <f>SUM(N(FREQUENCY((BE$4:BE$382&gt;BE35)*BE$4:BE$382,BE$4:BE$382)&gt;0))</f>
        <v>4</v>
      </c>
      <c r="CB35" s="18">
        <f>BF35</f>
        <v>92</v>
      </c>
      <c r="CC35" s="19">
        <f>SUM(N(FREQUENCY((CB$4:CB$382&gt;CB35)*CB$4:CB$382,CB$4:CB$382)&gt;0))</f>
        <v>6</v>
      </c>
    </row>
    <row r="36" spans="1:81" ht="15.75" x14ac:dyDescent="0.25">
      <c r="A36" s="21">
        <v>337</v>
      </c>
      <c r="B36" s="34">
        <v>6633003345</v>
      </c>
      <c r="C36" s="39" t="s">
        <v>511</v>
      </c>
      <c r="D36" s="5" t="s">
        <v>365</v>
      </c>
      <c r="E36" s="5"/>
      <c r="F36" s="19">
        <v>11</v>
      </c>
      <c r="G36" s="19">
        <v>36</v>
      </c>
      <c r="H36" s="22">
        <v>11</v>
      </c>
      <c r="I36" s="22">
        <v>38</v>
      </c>
      <c r="J36" s="22">
        <f>ROUND((0.5*(F36/H36+G36/I36)*100),0)</f>
        <v>97</v>
      </c>
      <c r="K36" s="19">
        <v>30</v>
      </c>
      <c r="L36" s="19">
        <v>4</v>
      </c>
      <c r="M36" s="19">
        <f>IF(L36&gt;3,100,K36*L36)</f>
        <v>100</v>
      </c>
      <c r="N36" s="19">
        <v>244</v>
      </c>
      <c r="O36" s="19">
        <v>209</v>
      </c>
      <c r="P36" s="19">
        <v>253</v>
      </c>
      <c r="Q36" s="19">
        <v>221</v>
      </c>
      <c r="R36" s="19">
        <f>ROUND((0.5*((N36/P36)+(O36/Q36))*100),0)</f>
        <v>96</v>
      </c>
      <c r="S36" s="19">
        <f>ROUND(((0.3*J36)+(0.3*M36)+(0.4*R36)),0)</f>
        <v>98</v>
      </c>
      <c r="T36" s="19">
        <v>20</v>
      </c>
      <c r="U36" s="19">
        <v>5</v>
      </c>
      <c r="V36" s="19">
        <f>IF(U36&gt;5,100,T36*U36)</f>
        <v>100</v>
      </c>
      <c r="W36" s="19">
        <v>253</v>
      </c>
      <c r="X36" s="23">
        <v>297</v>
      </c>
      <c r="Y36" s="20">
        <f>ROUND(W36/X36*100,0)</f>
        <v>85</v>
      </c>
      <c r="Z36" s="42">
        <f>ROUND((V36+Y36)/2,0)</f>
        <v>93</v>
      </c>
      <c r="AA36" s="20">
        <f>ROUND((0.3*V36+0.4*Z36+0.3*Y36),0)</f>
        <v>93</v>
      </c>
      <c r="AB36" s="19">
        <v>20</v>
      </c>
      <c r="AC36" s="19">
        <v>2</v>
      </c>
      <c r="AD36" s="19">
        <f>IF(AC36&gt;5,100,AB36*AC36)</f>
        <v>40</v>
      </c>
      <c r="AE36" s="19">
        <v>20</v>
      </c>
      <c r="AF36" s="19">
        <v>6</v>
      </c>
      <c r="AG36" s="19">
        <f>IF(AF36&gt;5,100,AE36*AF36)</f>
        <v>100</v>
      </c>
      <c r="AH36" s="19">
        <v>29</v>
      </c>
      <c r="AI36" s="19">
        <v>31</v>
      </c>
      <c r="AJ36" s="20">
        <f>ROUND((AH36/AI36*100),0)</f>
        <v>94</v>
      </c>
      <c r="AK36" s="42">
        <f>ROUND((0.3*AD36+0.4*AG36+0.3*AJ36),0)</f>
        <v>80</v>
      </c>
      <c r="AL36" s="19">
        <v>248</v>
      </c>
      <c r="AM36" s="19">
        <v>297</v>
      </c>
      <c r="AN36" s="20">
        <f>ROUND((AL36/AM36)*100,)</f>
        <v>84</v>
      </c>
      <c r="AO36" s="19">
        <v>294</v>
      </c>
      <c r="AP36" s="19">
        <v>297</v>
      </c>
      <c r="AQ36" s="20">
        <f>ROUND((AO36/AP36)*100,0)</f>
        <v>99</v>
      </c>
      <c r="AR36" s="19">
        <v>196</v>
      </c>
      <c r="AS36" s="19">
        <v>197</v>
      </c>
      <c r="AT36" s="20">
        <f>ROUND((AR36/AS36)*100,0)</f>
        <v>99</v>
      </c>
      <c r="AU36" s="20">
        <f>ROUND((0.4*AN36+0.4*AQ36+0.2*AT36),0)</f>
        <v>93</v>
      </c>
      <c r="AV36" s="19">
        <v>293</v>
      </c>
      <c r="AW36" s="19">
        <v>297</v>
      </c>
      <c r="AX36" s="20">
        <f>ROUND((AV36/AW36)*100,0)</f>
        <v>99</v>
      </c>
      <c r="AY36" s="19">
        <v>289</v>
      </c>
      <c r="AZ36" s="19">
        <v>297</v>
      </c>
      <c r="BA36" s="20">
        <f>ROUND((AY36/AZ36)*100,0)</f>
        <v>97</v>
      </c>
      <c r="BB36" s="19">
        <v>291</v>
      </c>
      <c r="BC36" s="19">
        <v>297</v>
      </c>
      <c r="BD36" s="20">
        <f>ROUND((BB36/BC36)*100,0)</f>
        <v>98</v>
      </c>
      <c r="BE36" s="20">
        <f>ROUND((0.3*AX36+0.2*BA36+0.5*BD36),0)</f>
        <v>98</v>
      </c>
      <c r="BF36" s="20">
        <f>ROUND(((S36+AA36+AK36+AU36+BE36)/5),0)</f>
        <v>92</v>
      </c>
      <c r="BG36" s="24"/>
      <c r="BH36" s="19">
        <f>SUM(N(FREQUENCY((J$4:J$382&gt;J36)*J$4:J$382,J$4:J$382)&gt;0))</f>
        <v>3</v>
      </c>
      <c r="BI36" s="19">
        <f>SUM(N(FREQUENCY((M$4:M$382&gt;M36)*M$4:M$382,M$4:M$382)&gt;0))</f>
        <v>1</v>
      </c>
      <c r="BJ36" s="19">
        <f>SUM(N(FREQUENCY((R$4:R$382&gt;R36)*R$4:R$382,R$4:R$382)&gt;0))</f>
        <v>5</v>
      </c>
      <c r="BK36" s="19">
        <f>SUM(N(FREQUENCY((V$4:V$382&gt;V36)*V$4:V$382,V$4:V$382)&gt;0))</f>
        <v>1</v>
      </c>
      <c r="BL36" s="19">
        <f>SUM(N(FREQUENCY((Z$4:Z$382&gt;Z36)*Z$4:Z$382,Z$4:Z$382)&gt;0))</f>
        <v>8</v>
      </c>
      <c r="BM36" s="19">
        <f>SUM(N(FREQUENCY((Y$4:Y$382&gt;Y36)*Y$4:Y$382,Y$4:Y$382)&gt;0))</f>
        <v>16</v>
      </c>
      <c r="BN36" s="19">
        <f>SUM(N(FREQUENCY((AD$4:AD$382&gt;AD36)*AD$4:AD$382,AD$4:AD$382)&gt;0))</f>
        <v>4</v>
      </c>
      <c r="BO36" s="19">
        <f>SUM(N(FREQUENCY((AG$4:AG$382&gt;AG36)*AG$4:AG$382,AG$4:AG$382)&gt;0))</f>
        <v>1</v>
      </c>
      <c r="BP36" s="19">
        <f>SUM(N(FREQUENCY((AJ$4:AJ$382&gt;AJ36)*AJ$4:AJ$382,AJ$4:AJ$382)&gt;0))</f>
        <v>6</v>
      </c>
      <c r="BQ36" s="19">
        <f>SUM(N(FREQUENCY((AN$4:AN$382&gt;AN36)*AN$4:AN$382,AN$4:AN$382)&gt;0))</f>
        <v>17</v>
      </c>
      <c r="BR36" s="19">
        <f>SUM(N(FREQUENCY((AQ$4:AQ$382&gt;AQ36)*AQ$4:AQ$382,AQ$4:AQ$382)&gt;0))</f>
        <v>2</v>
      </c>
      <c r="BS36" s="19">
        <f>SUM(N(FREQUENCY((AT$4:AT$382&gt;AT36)*AT$4:AT$382,AT$4:AT$382)&gt;0))</f>
        <v>2</v>
      </c>
      <c r="BT36" s="19">
        <f>SUM(N(FREQUENCY((AX$4:AX$382&gt;AX36)*AX$4:AX$382,AX$4:AX$382)&gt;0))</f>
        <v>2</v>
      </c>
      <c r="BU36" s="19">
        <f>SUM(N(FREQUENCY((BA$4:BA$382&gt;BA36)*BA$4:BA$382,BA$4:BA$382)&gt;0))</f>
        <v>4</v>
      </c>
      <c r="BV36" s="19">
        <f>SUM(N(FREQUENCY((BD$4:BD$382&gt;BD36)*BD$4:BD$382,BD$4:BD$382)&gt;0))</f>
        <v>3</v>
      </c>
      <c r="BW36" s="19">
        <f>SUM(N(FREQUENCY((S$4:S$382&gt;S36)*S$4:S$382,S$4:S$382)&gt;0))</f>
        <v>3</v>
      </c>
      <c r="BX36" s="19">
        <f>SUM(N(FREQUENCY((AA$4:AA$382&gt;AA36)*AA$4:AA$382,AA$4:AA$382)&gt;0))</f>
        <v>8</v>
      </c>
      <c r="BY36" s="19">
        <f>SUM(N(FREQUENCY((AK$4:AK$382&gt;AK36)*AK$4:AK$382,AK$4:AK$382)&gt;0))</f>
        <v>14</v>
      </c>
      <c r="BZ36" s="19">
        <f>SUM(N(FREQUENCY((AU$4:AU$382&gt;AU36)*AU$4:AU$382,AU$4:AU$382)&gt;0))</f>
        <v>8</v>
      </c>
      <c r="CA36" s="19">
        <f>SUM(N(FREQUENCY((BE$4:BE$382&gt;BE36)*BE$4:BE$382,BE$4:BE$382)&gt;0))</f>
        <v>3</v>
      </c>
      <c r="CB36" s="18">
        <f>BF36</f>
        <v>92</v>
      </c>
      <c r="CC36" s="19">
        <f>SUM(N(FREQUENCY((CB$4:CB$382&gt;CB36)*CB$4:CB$382,CB$4:CB$382)&gt;0))</f>
        <v>6</v>
      </c>
    </row>
    <row r="37" spans="1:81" ht="30" x14ac:dyDescent="0.25">
      <c r="A37" s="21">
        <v>354</v>
      </c>
      <c r="B37" s="34">
        <v>6614004640</v>
      </c>
      <c r="C37" s="5" t="s">
        <v>458</v>
      </c>
      <c r="D37" s="5" t="s">
        <v>381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>ROUND((0.5*(F37/H37+G37/I37)*100),0)</f>
        <v>93</v>
      </c>
      <c r="K37" s="19">
        <v>30</v>
      </c>
      <c r="L37" s="19">
        <v>3</v>
      </c>
      <c r="M37" s="19">
        <f>IF(L37&gt;3,100,K37*L37)</f>
        <v>90</v>
      </c>
      <c r="N37" s="19">
        <v>76</v>
      </c>
      <c r="O37" s="19">
        <v>67</v>
      </c>
      <c r="P37" s="19">
        <v>76</v>
      </c>
      <c r="Q37" s="19">
        <v>67</v>
      </c>
      <c r="R37" s="19">
        <f>ROUND((0.5*((N37/P37)+(O37/Q37))*100),0)</f>
        <v>100</v>
      </c>
      <c r="S37" s="19">
        <f>ROUND(((0.3*J37)+(0.3*M37)+(0.4*R37)),0)</f>
        <v>95</v>
      </c>
      <c r="T37" s="19">
        <v>20</v>
      </c>
      <c r="U37" s="19">
        <v>5</v>
      </c>
      <c r="V37" s="19">
        <f>IF(U37&gt;5,100,T37*U37)</f>
        <v>100</v>
      </c>
      <c r="W37" s="19">
        <v>76</v>
      </c>
      <c r="X37" s="23">
        <v>79</v>
      </c>
      <c r="Y37" s="20">
        <f>ROUND(W37/X37*100,0)</f>
        <v>96</v>
      </c>
      <c r="Z37" s="42">
        <f>ROUND((V37+Y37)/2,0)</f>
        <v>98</v>
      </c>
      <c r="AA37" s="20">
        <f>ROUND((0.3*V37+0.4*Z37+0.3*Y37),0)</f>
        <v>98</v>
      </c>
      <c r="AB37" s="19">
        <v>20</v>
      </c>
      <c r="AC37" s="19">
        <v>1</v>
      </c>
      <c r="AD37" s="19">
        <f>IF(AC37&gt;5,100,AB37*AC37)</f>
        <v>20</v>
      </c>
      <c r="AE37" s="19">
        <v>20</v>
      </c>
      <c r="AF37" s="19">
        <v>4</v>
      </c>
      <c r="AG37" s="19">
        <f>IF(AF37&gt;5,100,AE37*AF37)</f>
        <v>80</v>
      </c>
      <c r="AH37" s="19">
        <v>8</v>
      </c>
      <c r="AI37" s="19">
        <v>8</v>
      </c>
      <c r="AJ37" s="20">
        <f>ROUND((AH37/AI37*100),0)</f>
        <v>100</v>
      </c>
      <c r="AK37" s="42">
        <f>ROUND((0.3*AD37+0.4*AG37+0.3*AJ37),0)</f>
        <v>68</v>
      </c>
      <c r="AL37" s="19">
        <v>78</v>
      </c>
      <c r="AM37" s="19">
        <v>79</v>
      </c>
      <c r="AN37" s="20">
        <f>ROUND((AL37/AM37)*100,)</f>
        <v>99</v>
      </c>
      <c r="AO37" s="19">
        <v>79</v>
      </c>
      <c r="AP37" s="19">
        <v>79</v>
      </c>
      <c r="AQ37" s="20">
        <f>ROUND((AO37/AP37)*100,0)</f>
        <v>100</v>
      </c>
      <c r="AR37" s="19">
        <v>63</v>
      </c>
      <c r="AS37" s="19">
        <v>64</v>
      </c>
      <c r="AT37" s="20">
        <f>ROUND((AR37/AS37)*100,0)</f>
        <v>98</v>
      </c>
      <c r="AU37" s="20">
        <f>ROUND((0.4*AN37+0.4*AQ37+0.2*AT37),0)</f>
        <v>99</v>
      </c>
      <c r="AV37" s="19">
        <v>78</v>
      </c>
      <c r="AW37" s="19">
        <v>79</v>
      </c>
      <c r="AX37" s="20">
        <f>ROUND((AV37/AW37)*100,0)</f>
        <v>99</v>
      </c>
      <c r="AY37" s="19">
        <v>77</v>
      </c>
      <c r="AZ37" s="19">
        <v>79</v>
      </c>
      <c r="BA37" s="20">
        <f>ROUND((AY37/AZ37)*100,0)</f>
        <v>97</v>
      </c>
      <c r="BB37" s="19">
        <v>79</v>
      </c>
      <c r="BC37" s="19">
        <v>79</v>
      </c>
      <c r="BD37" s="20">
        <f>ROUND((BB37/BC37)*100,0)</f>
        <v>100</v>
      </c>
      <c r="BE37" s="20">
        <f>ROUND((0.3*AX37+0.2*BA37+0.5*BD37),0)</f>
        <v>99</v>
      </c>
      <c r="BF37" s="20">
        <f>ROUND(((S37+AA37+AK37+AU37+BE37)/5),0)</f>
        <v>92</v>
      </c>
      <c r="BG37" s="24"/>
      <c r="BH37" s="19">
        <f>SUM(N(FREQUENCY((J$4:J$382&gt;J37)*J$4:J$382,J$4:J$382)&gt;0))</f>
        <v>7</v>
      </c>
      <c r="BI37" s="19">
        <f>SUM(N(FREQUENCY((M$4:M$382&gt;M37)*M$4:M$382,M$4:M$382)&gt;0))</f>
        <v>2</v>
      </c>
      <c r="BJ37" s="19">
        <f>SUM(N(FREQUENCY((R$4:R$382&gt;R37)*R$4:R$382,R$4:R$382)&gt;0))</f>
        <v>1</v>
      </c>
      <c r="BK37" s="19">
        <f>SUM(N(FREQUENCY((V$4:V$382&gt;V37)*V$4:V$382,V$4:V$382)&gt;0))</f>
        <v>1</v>
      </c>
      <c r="BL37" s="19">
        <f>SUM(N(FREQUENCY((Z$4:Z$382&gt;Z37)*Z$4:Z$382,Z$4:Z$382)&gt;0))</f>
        <v>3</v>
      </c>
      <c r="BM37" s="19">
        <f>SUM(N(FREQUENCY((Y$4:Y$382&gt;Y37)*Y$4:Y$382,Y$4:Y$382)&gt;0))</f>
        <v>5</v>
      </c>
      <c r="BN37" s="19">
        <f>SUM(N(FREQUENCY((AD$4:AD$382&gt;AD37)*AD$4:AD$382,AD$4:AD$382)&gt;0))</f>
        <v>5</v>
      </c>
      <c r="BO37" s="19">
        <f>SUM(N(FREQUENCY((AG$4:AG$382&gt;AG37)*AG$4:AG$382,AG$4:AG$382)&gt;0))</f>
        <v>2</v>
      </c>
      <c r="BP37" s="19">
        <f>SUM(N(FREQUENCY((AJ$4:AJ$382&gt;AJ37)*AJ$4:AJ$382,AJ$4:AJ$382)&gt;0))</f>
        <v>1</v>
      </c>
      <c r="BQ37" s="19">
        <f>SUM(N(FREQUENCY((AN$4:AN$382&gt;AN37)*AN$4:AN$382,AN$4:AN$382)&gt;0))</f>
        <v>2</v>
      </c>
      <c r="BR37" s="19">
        <f>SUM(N(FREQUENCY((AQ$4:AQ$382&gt;AQ37)*AQ$4:AQ$382,AQ$4:AQ$382)&gt;0))</f>
        <v>1</v>
      </c>
      <c r="BS37" s="19">
        <f>SUM(N(FREQUENCY((AT$4:AT$382&gt;AT37)*AT$4:AT$382,AT$4:AT$382)&gt;0))</f>
        <v>3</v>
      </c>
      <c r="BT37" s="19">
        <f>SUM(N(FREQUENCY((AX$4:AX$382&gt;AX37)*AX$4:AX$382,AX$4:AX$382)&gt;0))</f>
        <v>2</v>
      </c>
      <c r="BU37" s="19">
        <f>SUM(N(FREQUENCY((BA$4:BA$382&gt;BA37)*BA$4:BA$382,BA$4:BA$382)&gt;0))</f>
        <v>4</v>
      </c>
      <c r="BV37" s="19">
        <f>SUM(N(FREQUENCY((BD$4:BD$382&gt;BD37)*BD$4:BD$382,BD$4:BD$382)&gt;0))</f>
        <v>1</v>
      </c>
      <c r="BW37" s="19">
        <f>SUM(N(FREQUENCY((S$4:S$382&gt;S37)*S$4:S$382,S$4:S$382)&gt;0))</f>
        <v>6</v>
      </c>
      <c r="BX37" s="19">
        <f>SUM(N(FREQUENCY((AA$4:AA$382&gt;AA37)*AA$4:AA$382,AA$4:AA$382)&gt;0))</f>
        <v>3</v>
      </c>
      <c r="BY37" s="19">
        <f>SUM(N(FREQUENCY((AK$4:AK$382&gt;AK37)*AK$4:AK$382,AK$4:AK$382)&gt;0))</f>
        <v>25</v>
      </c>
      <c r="BZ37" s="19">
        <f>SUM(N(FREQUENCY((AU$4:AU$382&gt;AU37)*AU$4:AU$382,AU$4:AU$382)&gt;0))</f>
        <v>2</v>
      </c>
      <c r="CA37" s="19">
        <f>SUM(N(FREQUENCY((BE$4:BE$382&gt;BE37)*BE$4:BE$382,BE$4:BE$382)&gt;0))</f>
        <v>2</v>
      </c>
      <c r="CB37" s="18">
        <f>BF37</f>
        <v>92</v>
      </c>
      <c r="CC37" s="19">
        <f>SUM(N(FREQUENCY((CB$4:CB$382&gt;CB37)*CB$4:CB$382,CB$4:CB$382)&gt;0))</f>
        <v>6</v>
      </c>
    </row>
    <row r="38" spans="1:81" ht="30" x14ac:dyDescent="0.25">
      <c r="A38" s="21">
        <v>355</v>
      </c>
      <c r="B38" s="34">
        <v>6614004632</v>
      </c>
      <c r="C38" s="5" t="s">
        <v>458</v>
      </c>
      <c r="D38" s="5" t="s">
        <v>262</v>
      </c>
      <c r="E38" s="5"/>
      <c r="F38" s="19">
        <v>10</v>
      </c>
      <c r="G38" s="19">
        <v>36</v>
      </c>
      <c r="H38" s="22">
        <v>11</v>
      </c>
      <c r="I38" s="22">
        <v>38</v>
      </c>
      <c r="J38" s="22">
        <f>ROUND((0.5*(F38/H38+G38/I38)*100),0)</f>
        <v>93</v>
      </c>
      <c r="K38" s="19">
        <v>30</v>
      </c>
      <c r="L38" s="19">
        <v>4</v>
      </c>
      <c r="M38" s="19">
        <f>IF(L38&gt;3,100,K38*L38)</f>
        <v>100</v>
      </c>
      <c r="N38" s="19">
        <v>54</v>
      </c>
      <c r="O38" s="19">
        <v>48</v>
      </c>
      <c r="P38" s="19">
        <v>57</v>
      </c>
      <c r="Q38" s="19">
        <v>51</v>
      </c>
      <c r="R38" s="19">
        <f>ROUND((0.5*((N38/P38)+(O38/Q38))*100),0)</f>
        <v>94</v>
      </c>
      <c r="S38" s="19">
        <f>ROUND(((0.3*J38)+(0.3*M38)+(0.4*R38)),0)</f>
        <v>96</v>
      </c>
      <c r="T38" s="19">
        <v>20</v>
      </c>
      <c r="U38" s="19">
        <v>5</v>
      </c>
      <c r="V38" s="19">
        <f>IF(U38&gt;5,100,T38*U38)</f>
        <v>100</v>
      </c>
      <c r="W38" s="19">
        <v>68</v>
      </c>
      <c r="X38" s="23">
        <v>71</v>
      </c>
      <c r="Y38" s="20">
        <f>ROUND(W38/X38*100,0)</f>
        <v>96</v>
      </c>
      <c r="Z38" s="42">
        <f>ROUND((V38+Y38)/2,0)</f>
        <v>98</v>
      </c>
      <c r="AA38" s="20">
        <f>ROUND((0.3*V38+0.4*Z38+0.3*Y38),0)</f>
        <v>98</v>
      </c>
      <c r="AB38" s="19">
        <v>20</v>
      </c>
      <c r="AC38" s="19">
        <v>4</v>
      </c>
      <c r="AD38" s="19">
        <f>IF(AC38&gt;5,100,AB38*AC38)</f>
        <v>80</v>
      </c>
      <c r="AE38" s="19">
        <v>20</v>
      </c>
      <c r="AF38" s="19">
        <v>4</v>
      </c>
      <c r="AG38" s="19">
        <f>IF(AF38&gt;5,100,AE38*AF38)</f>
        <v>80</v>
      </c>
      <c r="AH38" s="19">
        <v>4</v>
      </c>
      <c r="AI38" s="19">
        <v>7</v>
      </c>
      <c r="AJ38" s="20">
        <f>ROUND((AH38/AI38*100),0)</f>
        <v>57</v>
      </c>
      <c r="AK38" s="42">
        <f>ROUND((0.3*AD38+0.4*AG38+0.3*AJ38),0)</f>
        <v>73</v>
      </c>
      <c r="AL38" s="19">
        <v>66</v>
      </c>
      <c r="AM38" s="19">
        <v>71</v>
      </c>
      <c r="AN38" s="20">
        <f>ROUND((AL38/AM38)*100,)</f>
        <v>93</v>
      </c>
      <c r="AO38" s="19">
        <v>71</v>
      </c>
      <c r="AP38" s="19">
        <v>71</v>
      </c>
      <c r="AQ38" s="20">
        <f>ROUND((AO38/AP38)*100,0)</f>
        <v>100</v>
      </c>
      <c r="AR38" s="19">
        <v>51</v>
      </c>
      <c r="AS38" s="19">
        <v>54</v>
      </c>
      <c r="AT38" s="20">
        <f>ROUND((AR38/AS38)*100,0)</f>
        <v>94</v>
      </c>
      <c r="AU38" s="20">
        <f>ROUND((0.4*AN38+0.4*AQ38+0.2*AT38),0)</f>
        <v>96</v>
      </c>
      <c r="AV38" s="19">
        <v>68</v>
      </c>
      <c r="AW38" s="19">
        <v>71</v>
      </c>
      <c r="AX38" s="20">
        <f>ROUND((AV38/AW38)*100,0)</f>
        <v>96</v>
      </c>
      <c r="AY38" s="19">
        <v>68</v>
      </c>
      <c r="AZ38" s="19">
        <v>71</v>
      </c>
      <c r="BA38" s="20">
        <f>ROUND((AY38/AZ38)*100,0)</f>
        <v>96</v>
      </c>
      <c r="BB38" s="19">
        <v>71</v>
      </c>
      <c r="BC38" s="19">
        <v>71</v>
      </c>
      <c r="BD38" s="20">
        <f>ROUND((BB38/BC38)*100,0)</f>
        <v>100</v>
      </c>
      <c r="BE38" s="20">
        <f>ROUND((0.3*AX38+0.2*BA38+0.5*BD38),0)</f>
        <v>98</v>
      </c>
      <c r="BF38" s="20">
        <f>ROUND(((S38+AA38+AK38+AU38+BE38)/5),0)</f>
        <v>92</v>
      </c>
      <c r="BG38" s="24"/>
      <c r="BH38" s="19">
        <f>SUM(N(FREQUENCY((J$4:J$382&gt;J38)*J$4:J$382,J$4:J$382)&gt;0))</f>
        <v>7</v>
      </c>
      <c r="BI38" s="19">
        <f>SUM(N(FREQUENCY((M$4:M$382&gt;M38)*M$4:M$382,M$4:M$382)&gt;0))</f>
        <v>1</v>
      </c>
      <c r="BJ38" s="19">
        <f>SUM(N(FREQUENCY((R$4:R$382&gt;R38)*R$4:R$382,R$4:R$382)&gt;0))</f>
        <v>7</v>
      </c>
      <c r="BK38" s="19">
        <f>SUM(N(FREQUENCY((V$4:V$382&gt;V38)*V$4:V$382,V$4:V$382)&gt;0))</f>
        <v>1</v>
      </c>
      <c r="BL38" s="19">
        <f>SUM(N(FREQUENCY((Z$4:Z$382&gt;Z38)*Z$4:Z$382,Z$4:Z$382)&gt;0))</f>
        <v>3</v>
      </c>
      <c r="BM38" s="19">
        <f>SUM(N(FREQUENCY((Y$4:Y$382&gt;Y38)*Y$4:Y$382,Y$4:Y$382)&gt;0))</f>
        <v>5</v>
      </c>
      <c r="BN38" s="19">
        <f>SUM(N(FREQUENCY((AD$4:AD$382&gt;AD38)*AD$4:AD$382,AD$4:AD$382)&gt;0))</f>
        <v>2</v>
      </c>
      <c r="BO38" s="19">
        <f>SUM(N(FREQUENCY((AG$4:AG$382&gt;AG38)*AG$4:AG$382,AG$4:AG$382)&gt;0))</f>
        <v>2</v>
      </c>
      <c r="BP38" s="19">
        <f>SUM(N(FREQUENCY((AJ$4:AJ$382&gt;AJ38)*AJ$4:AJ$382,AJ$4:AJ$382)&gt;0))</f>
        <v>33</v>
      </c>
      <c r="BQ38" s="19">
        <f>SUM(N(FREQUENCY((AN$4:AN$382&gt;AN38)*AN$4:AN$382,AN$4:AN$382)&gt;0))</f>
        <v>8</v>
      </c>
      <c r="BR38" s="19">
        <f>SUM(N(FREQUENCY((AQ$4:AQ$382&gt;AQ38)*AQ$4:AQ$382,AQ$4:AQ$382)&gt;0))</f>
        <v>1</v>
      </c>
      <c r="BS38" s="19">
        <f>SUM(N(FREQUENCY((AT$4:AT$382&gt;AT38)*AT$4:AT$382,AT$4:AT$382)&gt;0))</f>
        <v>7</v>
      </c>
      <c r="BT38" s="19">
        <f>SUM(N(FREQUENCY((AX$4:AX$382&gt;AX38)*AX$4:AX$382,AX$4:AX$382)&gt;0))</f>
        <v>5</v>
      </c>
      <c r="BU38" s="19">
        <f>SUM(N(FREQUENCY((BA$4:BA$382&gt;BA38)*BA$4:BA$382,BA$4:BA$382)&gt;0))</f>
        <v>5</v>
      </c>
      <c r="BV38" s="19">
        <f>SUM(N(FREQUENCY((BD$4:BD$382&gt;BD38)*BD$4:BD$382,BD$4:BD$382)&gt;0))</f>
        <v>1</v>
      </c>
      <c r="BW38" s="19">
        <f>SUM(N(FREQUENCY((S$4:S$382&gt;S38)*S$4:S$382,S$4:S$382)&gt;0))</f>
        <v>5</v>
      </c>
      <c r="BX38" s="19">
        <f>SUM(N(FREQUENCY((AA$4:AA$382&gt;AA38)*AA$4:AA$382,AA$4:AA$382)&gt;0))</f>
        <v>3</v>
      </c>
      <c r="BY38" s="19">
        <f>SUM(N(FREQUENCY((AK$4:AK$382&gt;AK38)*AK$4:AK$382,AK$4:AK$382)&gt;0))</f>
        <v>21</v>
      </c>
      <c r="BZ38" s="19">
        <f>SUM(N(FREQUENCY((AU$4:AU$382&gt;AU38)*AU$4:AU$382,AU$4:AU$382)&gt;0))</f>
        <v>5</v>
      </c>
      <c r="CA38" s="19">
        <f>SUM(N(FREQUENCY((BE$4:BE$382&gt;BE38)*BE$4:BE$382,BE$4:BE$382)&gt;0))</f>
        <v>3</v>
      </c>
      <c r="CB38" s="18">
        <f>BF38</f>
        <v>92</v>
      </c>
      <c r="CC38" s="19">
        <f>SUM(N(FREQUENCY((CB$4:CB$382&gt;CB38)*CB$4:CB$382,CB$4:CB$382)&gt;0))</f>
        <v>6</v>
      </c>
    </row>
    <row r="39" spans="1:81" ht="45" x14ac:dyDescent="0.25">
      <c r="A39" s="21">
        <v>72</v>
      </c>
      <c r="B39" s="34">
        <v>6661085188</v>
      </c>
      <c r="C39" s="5" t="s">
        <v>504</v>
      </c>
      <c r="D39" s="5" t="s">
        <v>109</v>
      </c>
      <c r="E39" s="5"/>
      <c r="F39" s="19">
        <v>8</v>
      </c>
      <c r="G39" s="19">
        <v>36</v>
      </c>
      <c r="H39" s="22">
        <v>9</v>
      </c>
      <c r="I39" s="22">
        <v>36</v>
      </c>
      <c r="J39" s="22">
        <f>ROUND((0.5*(F39/H39+G39/I39)*100),0)</f>
        <v>94</v>
      </c>
      <c r="K39" s="19">
        <v>30</v>
      </c>
      <c r="L39" s="19">
        <v>4</v>
      </c>
      <c r="M39" s="19">
        <f>IF(L39&gt;3,100,K39*L39)</f>
        <v>100</v>
      </c>
      <c r="N39" s="19">
        <v>198</v>
      </c>
      <c r="O39" s="19">
        <v>191</v>
      </c>
      <c r="P39" s="19">
        <v>207</v>
      </c>
      <c r="Q39" s="19">
        <v>202</v>
      </c>
      <c r="R39" s="19">
        <f>ROUND((0.5*((N39/P39)+(O39/Q39))*100),0)</f>
        <v>95</v>
      </c>
      <c r="S39" s="19">
        <f>ROUND(((0.3*J39)+(0.3*M39)+(0.4*R39)),0)</f>
        <v>96</v>
      </c>
      <c r="T39" s="19">
        <v>20</v>
      </c>
      <c r="U39" s="19">
        <v>5</v>
      </c>
      <c r="V39" s="19">
        <f>IF(U39&gt;5,100,T39*U39)</f>
        <v>100</v>
      </c>
      <c r="W39" s="19">
        <v>204</v>
      </c>
      <c r="X39" s="23">
        <v>216</v>
      </c>
      <c r="Y39" s="20">
        <f>ROUND(W39/X39*100,0)</f>
        <v>94</v>
      </c>
      <c r="Z39" s="42">
        <f>ROUND((V39+Y39)/2,0)</f>
        <v>97</v>
      </c>
      <c r="AA39" s="20">
        <f>ROUND((0.3*V39+0.4*Z39+0.3*Y39),0)</f>
        <v>97</v>
      </c>
      <c r="AB39" s="19">
        <v>20</v>
      </c>
      <c r="AC39" s="19">
        <v>2</v>
      </c>
      <c r="AD39" s="19">
        <f>IF(AC39&gt;5,100,AB39*AC39)</f>
        <v>40</v>
      </c>
      <c r="AE39" s="19">
        <v>20</v>
      </c>
      <c r="AF39" s="19">
        <v>3</v>
      </c>
      <c r="AG39" s="19">
        <f>IF(AF39&gt;5,100,AE39*AF39)</f>
        <v>60</v>
      </c>
      <c r="AH39" s="19">
        <v>28</v>
      </c>
      <c r="AI39" s="19">
        <v>29</v>
      </c>
      <c r="AJ39" s="20">
        <f>ROUND((AH39/AI39*100),0)</f>
        <v>97</v>
      </c>
      <c r="AK39" s="42">
        <f>ROUND((0.3*AD39+0.4*AG39+0.3*AJ39),0)</f>
        <v>65</v>
      </c>
      <c r="AL39" s="19">
        <v>212</v>
      </c>
      <c r="AM39" s="19">
        <v>216</v>
      </c>
      <c r="AN39" s="20">
        <f>ROUND((AL39/AM39)*100,)</f>
        <v>98</v>
      </c>
      <c r="AO39" s="19">
        <v>214</v>
      </c>
      <c r="AP39" s="19">
        <v>216</v>
      </c>
      <c r="AQ39" s="20">
        <f>ROUND((AO39/AP39)*100,0)</f>
        <v>99</v>
      </c>
      <c r="AR39" s="19">
        <v>192</v>
      </c>
      <c r="AS39" s="19">
        <v>192</v>
      </c>
      <c r="AT39" s="20">
        <f>ROUND((AR39/AS39)*100,0)</f>
        <v>100</v>
      </c>
      <c r="AU39" s="20">
        <f>ROUND((0.4*AN39+0.4*AQ39+0.2*AT39),0)</f>
        <v>99</v>
      </c>
      <c r="AV39" s="19">
        <v>214</v>
      </c>
      <c r="AW39" s="19">
        <v>216</v>
      </c>
      <c r="AX39" s="20">
        <f>ROUND((AV39/AW39)*100,0)</f>
        <v>99</v>
      </c>
      <c r="AY39" s="19">
        <v>213</v>
      </c>
      <c r="AZ39" s="19">
        <v>216</v>
      </c>
      <c r="BA39" s="20">
        <f>ROUND((AY39/AZ39)*100,0)</f>
        <v>99</v>
      </c>
      <c r="BB39" s="19">
        <v>212</v>
      </c>
      <c r="BC39" s="19">
        <v>216</v>
      </c>
      <c r="BD39" s="20">
        <f>ROUND((BB39/BC39)*100,0)</f>
        <v>98</v>
      </c>
      <c r="BE39" s="20">
        <f>ROUND((0.3*AX39+0.2*BA39+0.5*BD39),0)</f>
        <v>99</v>
      </c>
      <c r="BF39" s="20">
        <f>ROUND(((S39+AA39+AK39+AU39+BE39)/5),0)</f>
        <v>91</v>
      </c>
      <c r="BG39" s="24"/>
      <c r="BH39" s="19">
        <f>SUM(N(FREQUENCY((J$4:J$382&gt;J39)*J$4:J$382,J$4:J$382)&gt;0))</f>
        <v>6</v>
      </c>
      <c r="BI39" s="19">
        <f>SUM(N(FREQUENCY((M$4:M$382&gt;M39)*M$4:M$382,M$4:M$382)&gt;0))</f>
        <v>1</v>
      </c>
      <c r="BJ39" s="19">
        <f>SUM(N(FREQUENCY((R$4:R$382&gt;R39)*R$4:R$382,R$4:R$382)&gt;0))</f>
        <v>6</v>
      </c>
      <c r="BK39" s="19">
        <f>SUM(N(FREQUENCY((V$4:V$382&gt;V39)*V$4:V$382,V$4:V$382)&gt;0))</f>
        <v>1</v>
      </c>
      <c r="BL39" s="19">
        <f>SUM(N(FREQUENCY((Z$4:Z$382&gt;Z39)*Z$4:Z$382,Z$4:Z$382)&gt;0))</f>
        <v>4</v>
      </c>
      <c r="BM39" s="19">
        <f>SUM(N(FREQUENCY((Y$4:Y$382&gt;Y39)*Y$4:Y$382,Y$4:Y$382)&gt;0))</f>
        <v>7</v>
      </c>
      <c r="BN39" s="19">
        <f>SUM(N(FREQUENCY((AD$4:AD$382&gt;AD39)*AD$4:AD$382,AD$4:AD$382)&gt;0))</f>
        <v>4</v>
      </c>
      <c r="BO39" s="19">
        <f>SUM(N(FREQUENCY((AG$4:AG$382&gt;AG39)*AG$4:AG$382,AG$4:AG$382)&gt;0))</f>
        <v>3</v>
      </c>
      <c r="BP39" s="19">
        <f>SUM(N(FREQUENCY((AJ$4:AJ$382&gt;AJ39)*AJ$4:AJ$382,AJ$4:AJ$382)&gt;0))</f>
        <v>3</v>
      </c>
      <c r="BQ39" s="19">
        <f>SUM(N(FREQUENCY((AN$4:AN$382&gt;AN39)*AN$4:AN$382,AN$4:AN$382)&gt;0))</f>
        <v>3</v>
      </c>
      <c r="BR39" s="19">
        <f>SUM(N(FREQUENCY((AQ$4:AQ$382&gt;AQ39)*AQ$4:AQ$382,AQ$4:AQ$382)&gt;0))</f>
        <v>2</v>
      </c>
      <c r="BS39" s="19">
        <f>SUM(N(FREQUENCY((AT$4:AT$382&gt;AT39)*AT$4:AT$382,AT$4:AT$382)&gt;0))</f>
        <v>1</v>
      </c>
      <c r="BT39" s="19">
        <f>SUM(N(FREQUENCY((AX$4:AX$382&gt;AX39)*AX$4:AX$382,AX$4:AX$382)&gt;0))</f>
        <v>2</v>
      </c>
      <c r="BU39" s="19">
        <f>SUM(N(FREQUENCY((BA$4:BA$382&gt;BA39)*BA$4:BA$382,BA$4:BA$382)&gt;0))</f>
        <v>2</v>
      </c>
      <c r="BV39" s="19">
        <f>SUM(N(FREQUENCY((BD$4:BD$382&gt;BD39)*BD$4:BD$382,BD$4:BD$382)&gt;0))</f>
        <v>3</v>
      </c>
      <c r="BW39" s="19">
        <f>SUM(N(FREQUENCY((S$4:S$382&gt;S39)*S$4:S$382,S$4:S$382)&gt;0))</f>
        <v>5</v>
      </c>
      <c r="BX39" s="19">
        <f>SUM(N(FREQUENCY((AA$4:AA$382&gt;AA39)*AA$4:AA$382,AA$4:AA$382)&gt;0))</f>
        <v>4</v>
      </c>
      <c r="BY39" s="19">
        <f>SUM(N(FREQUENCY((AK$4:AK$382&gt;AK39)*AK$4:AK$382,AK$4:AK$382)&gt;0))</f>
        <v>28</v>
      </c>
      <c r="BZ39" s="19">
        <f>SUM(N(FREQUENCY((AU$4:AU$382&gt;AU39)*AU$4:AU$382,AU$4:AU$382)&gt;0))</f>
        <v>2</v>
      </c>
      <c r="CA39" s="19">
        <f>SUM(N(FREQUENCY((BE$4:BE$382&gt;BE39)*BE$4:BE$382,BE$4:BE$382)&gt;0))</f>
        <v>2</v>
      </c>
      <c r="CB39" s="18">
        <f>BF39</f>
        <v>91</v>
      </c>
      <c r="CC39" s="19">
        <f>SUM(N(FREQUENCY((CB$4:CB$382&gt;CB39)*CB$4:CB$382,CB$4:CB$382)&gt;0))</f>
        <v>7</v>
      </c>
    </row>
    <row r="40" spans="1:81" ht="30" x14ac:dyDescent="0.25">
      <c r="A40" s="21">
        <v>119</v>
      </c>
      <c r="B40" s="34">
        <v>6625007970</v>
      </c>
      <c r="C40" s="5" t="s">
        <v>422</v>
      </c>
      <c r="D40" s="5" t="s">
        <v>156</v>
      </c>
      <c r="E40" s="5"/>
      <c r="F40" s="19">
        <v>9</v>
      </c>
      <c r="G40" s="19">
        <v>33</v>
      </c>
      <c r="H40" s="22">
        <v>11</v>
      </c>
      <c r="I40" s="22">
        <v>38</v>
      </c>
      <c r="J40" s="22">
        <f>ROUND((0.5*(F40/H40+G40/I40)*100),0)</f>
        <v>84</v>
      </c>
      <c r="K40" s="19">
        <v>30</v>
      </c>
      <c r="L40" s="19">
        <v>3</v>
      </c>
      <c r="M40" s="19">
        <f>IF(L40&gt;3,100,K40*L40)</f>
        <v>90</v>
      </c>
      <c r="N40" s="19">
        <v>187</v>
      </c>
      <c r="O40" s="19">
        <v>178</v>
      </c>
      <c r="P40" s="19">
        <v>188</v>
      </c>
      <c r="Q40" s="19">
        <v>183</v>
      </c>
      <c r="R40" s="19">
        <f>ROUND((0.5*((N40/P40)+(O40/Q40))*100),0)</f>
        <v>98</v>
      </c>
      <c r="S40" s="19">
        <f>ROUND(((0.3*J40)+(0.3*M40)+(0.4*R40)),0)</f>
        <v>91</v>
      </c>
      <c r="T40" s="19">
        <v>20</v>
      </c>
      <c r="U40" s="19">
        <v>4</v>
      </c>
      <c r="V40" s="19">
        <f>IF(U40&gt;5,100,T40*U40)</f>
        <v>80</v>
      </c>
      <c r="W40" s="19">
        <v>189</v>
      </c>
      <c r="X40" s="23">
        <v>203</v>
      </c>
      <c r="Y40" s="20">
        <f>ROUND(W40/X40*100,0)</f>
        <v>93</v>
      </c>
      <c r="Z40" s="42">
        <f>ROUND((V40+Y40)/2,0)</f>
        <v>87</v>
      </c>
      <c r="AA40" s="20">
        <f>ROUND((0.3*V40+0.4*Z40+0.3*Y40),0)</f>
        <v>87</v>
      </c>
      <c r="AB40" s="19">
        <v>20</v>
      </c>
      <c r="AC40" s="19">
        <v>3</v>
      </c>
      <c r="AD40" s="19">
        <f>IF(AC40&gt;5,100,AB40*AC40)</f>
        <v>60</v>
      </c>
      <c r="AE40" s="19">
        <v>20</v>
      </c>
      <c r="AF40" s="19">
        <v>4</v>
      </c>
      <c r="AG40" s="19">
        <f>IF(AF40&gt;5,100,AE40*AF40)</f>
        <v>80</v>
      </c>
      <c r="AH40" s="19">
        <v>15</v>
      </c>
      <c r="AI40" s="19">
        <v>15</v>
      </c>
      <c r="AJ40" s="20">
        <f>ROUND((AH40/AI40*100),0)</f>
        <v>100</v>
      </c>
      <c r="AK40" s="42">
        <f>ROUND((0.3*AD40+0.4*AG40+0.3*AJ40),0)</f>
        <v>80</v>
      </c>
      <c r="AL40" s="19">
        <v>201</v>
      </c>
      <c r="AM40" s="19">
        <v>203</v>
      </c>
      <c r="AN40" s="20">
        <f>ROUND((AL40/AM40)*100,)</f>
        <v>99</v>
      </c>
      <c r="AO40" s="19">
        <v>202</v>
      </c>
      <c r="AP40" s="19">
        <v>203</v>
      </c>
      <c r="AQ40" s="20">
        <f>ROUND((AO40/AP40)*100,0)</f>
        <v>100</v>
      </c>
      <c r="AR40" s="19">
        <v>181</v>
      </c>
      <c r="AS40" s="19">
        <v>185</v>
      </c>
      <c r="AT40" s="20">
        <f>ROUND((AR40/AS40)*100,0)</f>
        <v>98</v>
      </c>
      <c r="AU40" s="20">
        <f>ROUND((0.4*AN40+0.4*AQ40+0.2*AT40),0)</f>
        <v>99</v>
      </c>
      <c r="AV40" s="19">
        <v>202</v>
      </c>
      <c r="AW40" s="19">
        <v>203</v>
      </c>
      <c r="AX40" s="20">
        <f>ROUND((AV40/AW40)*100,0)</f>
        <v>100</v>
      </c>
      <c r="AY40" s="19">
        <v>201</v>
      </c>
      <c r="AZ40" s="19">
        <v>203</v>
      </c>
      <c r="BA40" s="20">
        <f>ROUND((AY40/AZ40)*100,0)</f>
        <v>99</v>
      </c>
      <c r="BB40" s="19">
        <v>200</v>
      </c>
      <c r="BC40" s="19">
        <v>203</v>
      </c>
      <c r="BD40" s="20">
        <f>ROUND((BB40/BC40)*100,0)</f>
        <v>99</v>
      </c>
      <c r="BE40" s="20">
        <f>ROUND((0.3*AX40+0.2*BA40+0.5*BD40),0)</f>
        <v>99</v>
      </c>
      <c r="BF40" s="20">
        <f>ROUND(((S40+AA40+AK40+AU40+BE40)/5),0)</f>
        <v>91</v>
      </c>
      <c r="BG40" s="24"/>
      <c r="BH40" s="19">
        <f>SUM(N(FREQUENCY((J$4:J$382&gt;J40)*J$4:J$382,J$4:J$382)&gt;0))</f>
        <v>16</v>
      </c>
      <c r="BI40" s="19">
        <f>SUM(N(FREQUENCY((M$4:M$382&gt;M40)*M$4:M$382,M$4:M$382)&gt;0))</f>
        <v>2</v>
      </c>
      <c r="BJ40" s="19">
        <f>SUM(N(FREQUENCY((R$4:R$382&gt;R40)*R$4:R$382,R$4:R$382)&gt;0))</f>
        <v>3</v>
      </c>
      <c r="BK40" s="19">
        <f>SUM(N(FREQUENCY((V$4:V$382&gt;V40)*V$4:V$382,V$4:V$382)&gt;0))</f>
        <v>2</v>
      </c>
      <c r="BL40" s="19">
        <f>SUM(N(FREQUENCY((Z$4:Z$382&gt;Z40)*Z$4:Z$382,Z$4:Z$382)&gt;0))</f>
        <v>14</v>
      </c>
      <c r="BM40" s="19">
        <f>SUM(N(FREQUENCY((Y$4:Y$382&gt;Y40)*Y$4:Y$382,Y$4:Y$382)&gt;0))</f>
        <v>8</v>
      </c>
      <c r="BN40" s="19">
        <f>SUM(N(FREQUENCY((AD$4:AD$382&gt;AD40)*AD$4:AD$382,AD$4:AD$382)&gt;0))</f>
        <v>3</v>
      </c>
      <c r="BO40" s="19">
        <f>SUM(N(FREQUENCY((AG$4:AG$382&gt;AG40)*AG$4:AG$382,AG$4:AG$382)&gt;0))</f>
        <v>2</v>
      </c>
      <c r="BP40" s="19">
        <f>SUM(N(FREQUENCY((AJ$4:AJ$382&gt;AJ40)*AJ$4:AJ$382,AJ$4:AJ$382)&gt;0))</f>
        <v>1</v>
      </c>
      <c r="BQ40" s="19">
        <f>SUM(N(FREQUENCY((AN$4:AN$382&gt;AN40)*AN$4:AN$382,AN$4:AN$382)&gt;0))</f>
        <v>2</v>
      </c>
      <c r="BR40" s="19">
        <f>SUM(N(FREQUENCY((AQ$4:AQ$382&gt;AQ40)*AQ$4:AQ$382,AQ$4:AQ$382)&gt;0))</f>
        <v>1</v>
      </c>
      <c r="BS40" s="19">
        <f>SUM(N(FREQUENCY((AT$4:AT$382&gt;AT40)*AT$4:AT$382,AT$4:AT$382)&gt;0))</f>
        <v>3</v>
      </c>
      <c r="BT40" s="19">
        <f>SUM(N(FREQUENCY((AX$4:AX$382&gt;AX40)*AX$4:AX$382,AX$4:AX$382)&gt;0))</f>
        <v>1</v>
      </c>
      <c r="BU40" s="19">
        <f>SUM(N(FREQUENCY((BA$4:BA$382&gt;BA40)*BA$4:BA$382,BA$4:BA$382)&gt;0))</f>
        <v>2</v>
      </c>
      <c r="BV40" s="19">
        <f>SUM(N(FREQUENCY((BD$4:BD$382&gt;BD40)*BD$4:BD$382,BD$4:BD$382)&gt;0))</f>
        <v>2</v>
      </c>
      <c r="BW40" s="19">
        <f>SUM(N(FREQUENCY((S$4:S$382&gt;S40)*S$4:S$382,S$4:S$382)&gt;0))</f>
        <v>10</v>
      </c>
      <c r="BX40" s="19">
        <f>SUM(N(FREQUENCY((AA$4:AA$382&gt;AA40)*AA$4:AA$382,AA$4:AA$382)&gt;0))</f>
        <v>14</v>
      </c>
      <c r="BY40" s="19">
        <f>SUM(N(FREQUENCY((AK$4:AK$382&gt;AK40)*AK$4:AK$382,AK$4:AK$382)&gt;0))</f>
        <v>14</v>
      </c>
      <c r="BZ40" s="19">
        <f>SUM(N(FREQUENCY((AU$4:AU$382&gt;AU40)*AU$4:AU$382,AU$4:AU$382)&gt;0))</f>
        <v>2</v>
      </c>
      <c r="CA40" s="19">
        <f>SUM(N(FREQUENCY((BE$4:BE$382&gt;BE40)*BE$4:BE$382,BE$4:BE$382)&gt;0))</f>
        <v>2</v>
      </c>
      <c r="CB40" s="18">
        <f>BF40</f>
        <v>91</v>
      </c>
      <c r="CC40" s="19">
        <f>SUM(N(FREQUENCY((CB$4:CB$382&gt;CB40)*CB$4:CB$382,CB$4:CB$382)&gt;0))</f>
        <v>7</v>
      </c>
    </row>
    <row r="41" spans="1:81" ht="30" x14ac:dyDescent="0.25">
      <c r="A41" s="21">
        <v>147</v>
      </c>
      <c r="B41" s="36">
        <v>6666008187</v>
      </c>
      <c r="C41" s="39" t="s">
        <v>506</v>
      </c>
      <c r="D41" s="6" t="s">
        <v>184</v>
      </c>
      <c r="E41" s="6"/>
      <c r="F41" s="19">
        <v>10</v>
      </c>
      <c r="G41" s="19">
        <v>38</v>
      </c>
      <c r="H41" s="22">
        <v>11</v>
      </c>
      <c r="I41" s="22">
        <v>38</v>
      </c>
      <c r="J41" s="22">
        <f>ROUND((0.5*(F41/H41+G41/I41)*100),0)</f>
        <v>95</v>
      </c>
      <c r="K41" s="19">
        <v>30</v>
      </c>
      <c r="L41" s="19">
        <v>4</v>
      </c>
      <c r="M41" s="19">
        <f>IF(L41&gt;3,100,K41*L41)</f>
        <v>100</v>
      </c>
      <c r="N41" s="19">
        <v>83</v>
      </c>
      <c r="O41" s="19">
        <v>84</v>
      </c>
      <c r="P41" s="19">
        <v>88</v>
      </c>
      <c r="Q41" s="19">
        <v>89</v>
      </c>
      <c r="R41" s="19">
        <f>ROUND((0.5*((N41/P41)+(O41/Q41))*100),0)</f>
        <v>94</v>
      </c>
      <c r="S41" s="19">
        <f>ROUND(((0.3*J41)+(0.3*M41)+(0.4*R41)),0)</f>
        <v>96</v>
      </c>
      <c r="T41" s="19">
        <v>20</v>
      </c>
      <c r="U41" s="19">
        <v>5</v>
      </c>
      <c r="V41" s="19">
        <f>IF(U41&gt;5,100,T41*U41)</f>
        <v>100</v>
      </c>
      <c r="W41" s="19">
        <v>87</v>
      </c>
      <c r="X41" s="23">
        <v>95</v>
      </c>
      <c r="Y41" s="20">
        <f>ROUND(W41/X41*100,0)</f>
        <v>92</v>
      </c>
      <c r="Z41" s="42">
        <f>ROUND((V41+Y41)/2,0)</f>
        <v>96</v>
      </c>
      <c r="AA41" s="20">
        <f>ROUND((0.3*V41+0.4*Z41+0.3*Y41),0)</f>
        <v>96</v>
      </c>
      <c r="AB41" s="19">
        <v>20</v>
      </c>
      <c r="AC41" s="19">
        <v>2</v>
      </c>
      <c r="AD41" s="19">
        <f>IF(AC41&gt;5,100,AB41*AC41)</f>
        <v>40</v>
      </c>
      <c r="AE41" s="19">
        <v>20</v>
      </c>
      <c r="AF41" s="19">
        <v>4</v>
      </c>
      <c r="AG41" s="19">
        <f>IF(AF41&gt;5,100,AE41*AF41)</f>
        <v>80</v>
      </c>
      <c r="AH41" s="19">
        <v>4</v>
      </c>
      <c r="AI41" s="19">
        <v>4</v>
      </c>
      <c r="AJ41" s="20">
        <f>ROUND((AH41/AI41*100),0)</f>
        <v>100</v>
      </c>
      <c r="AK41" s="42">
        <f>ROUND((0.3*AD41+0.4*AG41+0.3*AJ41),0)</f>
        <v>74</v>
      </c>
      <c r="AL41" s="19">
        <v>73</v>
      </c>
      <c r="AM41" s="19">
        <v>95</v>
      </c>
      <c r="AN41" s="20">
        <f>ROUND((AL41/AM41)*100,)</f>
        <v>77</v>
      </c>
      <c r="AO41" s="19">
        <v>94</v>
      </c>
      <c r="AP41" s="19">
        <v>95</v>
      </c>
      <c r="AQ41" s="20">
        <f>ROUND((AO41/AP41)*100,0)</f>
        <v>99</v>
      </c>
      <c r="AR41" s="19">
        <v>75</v>
      </c>
      <c r="AS41" s="19">
        <v>76</v>
      </c>
      <c r="AT41" s="20">
        <f>ROUND((AR41/AS41)*100,0)</f>
        <v>99</v>
      </c>
      <c r="AU41" s="20">
        <f>ROUND((0.4*AN41+0.4*AQ41+0.2*AT41),0)</f>
        <v>90</v>
      </c>
      <c r="AV41" s="19">
        <v>95</v>
      </c>
      <c r="AW41" s="19">
        <v>95</v>
      </c>
      <c r="AX41" s="20">
        <f>ROUND((AV41/AW41)*100,0)</f>
        <v>100</v>
      </c>
      <c r="AY41" s="19">
        <v>90</v>
      </c>
      <c r="AZ41" s="19">
        <v>95</v>
      </c>
      <c r="BA41" s="20">
        <f>ROUND((AY41/AZ41)*100,0)</f>
        <v>95</v>
      </c>
      <c r="BB41" s="19">
        <v>94</v>
      </c>
      <c r="BC41" s="19">
        <v>95</v>
      </c>
      <c r="BD41" s="20">
        <f>ROUND((BB41/BC41)*100,0)</f>
        <v>99</v>
      </c>
      <c r="BE41" s="20">
        <f>ROUND((0.3*AX41+0.2*BA41+0.5*BD41),0)</f>
        <v>99</v>
      </c>
      <c r="BF41" s="20">
        <f>ROUND(((S41+AA41+AK41+AU41+BE41)/5),0)</f>
        <v>91</v>
      </c>
      <c r="BG41" s="24"/>
      <c r="BH41" s="19">
        <f>SUM(N(FREQUENCY((J$4:J$382&gt;J41)*J$4:J$382,J$4:J$382)&gt;0))</f>
        <v>5</v>
      </c>
      <c r="BI41" s="19">
        <f>SUM(N(FREQUENCY((M$4:M$382&gt;M41)*M$4:M$382,M$4:M$382)&gt;0))</f>
        <v>1</v>
      </c>
      <c r="BJ41" s="19">
        <f>SUM(N(FREQUENCY((R$4:R$382&gt;R41)*R$4:R$382,R$4:R$382)&gt;0))</f>
        <v>7</v>
      </c>
      <c r="BK41" s="19">
        <f>SUM(N(FREQUENCY((V$4:V$382&gt;V41)*V$4:V$382,V$4:V$382)&gt;0))</f>
        <v>1</v>
      </c>
      <c r="BL41" s="19">
        <f>SUM(N(FREQUENCY((Z$4:Z$382&gt;Z41)*Z$4:Z$382,Z$4:Z$382)&gt;0))</f>
        <v>5</v>
      </c>
      <c r="BM41" s="19">
        <f>SUM(N(FREQUENCY((Y$4:Y$382&gt;Y41)*Y$4:Y$382,Y$4:Y$382)&gt;0))</f>
        <v>9</v>
      </c>
      <c r="BN41" s="19">
        <f>SUM(N(FREQUENCY((AD$4:AD$382&gt;AD41)*AD$4:AD$382,AD$4:AD$382)&gt;0))</f>
        <v>4</v>
      </c>
      <c r="BO41" s="19">
        <f>SUM(N(FREQUENCY((AG$4:AG$382&gt;AG41)*AG$4:AG$382,AG$4:AG$382)&gt;0))</f>
        <v>2</v>
      </c>
      <c r="BP41" s="19">
        <f>SUM(N(FREQUENCY((AJ$4:AJ$382&gt;AJ41)*AJ$4:AJ$382,AJ$4:AJ$382)&gt;0))</f>
        <v>1</v>
      </c>
      <c r="BQ41" s="19">
        <f>SUM(N(FREQUENCY((AN$4:AN$382&gt;AN41)*AN$4:AN$382,AN$4:AN$382)&gt;0))</f>
        <v>24</v>
      </c>
      <c r="BR41" s="19">
        <f>SUM(N(FREQUENCY((AQ$4:AQ$382&gt;AQ41)*AQ$4:AQ$382,AQ$4:AQ$382)&gt;0))</f>
        <v>2</v>
      </c>
      <c r="BS41" s="19">
        <f>SUM(N(FREQUENCY((AT$4:AT$382&gt;AT41)*AT$4:AT$382,AT$4:AT$382)&gt;0))</f>
        <v>2</v>
      </c>
      <c r="BT41" s="19">
        <f>SUM(N(FREQUENCY((AX$4:AX$382&gt;AX41)*AX$4:AX$382,AX$4:AX$382)&gt;0))</f>
        <v>1</v>
      </c>
      <c r="BU41" s="19">
        <f>SUM(N(FREQUENCY((BA$4:BA$382&gt;BA41)*BA$4:BA$382,BA$4:BA$382)&gt;0))</f>
        <v>6</v>
      </c>
      <c r="BV41" s="19">
        <f>SUM(N(FREQUENCY((BD$4:BD$382&gt;BD41)*BD$4:BD$382,BD$4:BD$382)&gt;0))</f>
        <v>2</v>
      </c>
      <c r="BW41" s="19">
        <f>SUM(N(FREQUENCY((S$4:S$382&gt;S41)*S$4:S$382,S$4:S$382)&gt;0))</f>
        <v>5</v>
      </c>
      <c r="BX41" s="19">
        <f>SUM(N(FREQUENCY((AA$4:AA$382&gt;AA41)*AA$4:AA$382,AA$4:AA$382)&gt;0))</f>
        <v>5</v>
      </c>
      <c r="BY41" s="19">
        <f>SUM(N(FREQUENCY((AK$4:AK$382&gt;AK41)*AK$4:AK$382,AK$4:AK$382)&gt;0))</f>
        <v>20</v>
      </c>
      <c r="BZ41" s="19">
        <f>SUM(N(FREQUENCY((AU$4:AU$382&gt;AU41)*AU$4:AU$382,AU$4:AU$382)&gt;0))</f>
        <v>11</v>
      </c>
      <c r="CA41" s="19">
        <f>SUM(N(FREQUENCY((BE$4:BE$382&gt;BE41)*BE$4:BE$382,BE$4:BE$382)&gt;0))</f>
        <v>2</v>
      </c>
      <c r="CB41" s="18">
        <f>BF41</f>
        <v>91</v>
      </c>
      <c r="CC41" s="19">
        <f>SUM(N(FREQUENCY((CB$4:CB$382&gt;CB41)*CB$4:CB$382,CB$4:CB$382)&gt;0))</f>
        <v>7</v>
      </c>
    </row>
    <row r="42" spans="1:81" ht="30" x14ac:dyDescent="0.25">
      <c r="A42" s="21">
        <v>198</v>
      </c>
      <c r="B42" s="34">
        <v>6638002465</v>
      </c>
      <c r="C42" s="39" t="s">
        <v>487</v>
      </c>
      <c r="D42" s="6" t="s">
        <v>234</v>
      </c>
      <c r="E42" s="6"/>
      <c r="F42" s="19">
        <v>3</v>
      </c>
      <c r="G42" s="19">
        <v>33</v>
      </c>
      <c r="H42" s="22">
        <v>9</v>
      </c>
      <c r="I42" s="22">
        <v>36</v>
      </c>
      <c r="J42" s="22">
        <f>ROUND((0.5*(F42/H42+G42/I42)*100),0)</f>
        <v>63</v>
      </c>
      <c r="K42" s="19">
        <v>30</v>
      </c>
      <c r="L42" s="19">
        <v>4</v>
      </c>
      <c r="M42" s="19">
        <f>IF(L42&gt;3,100,K42*L42)</f>
        <v>100</v>
      </c>
      <c r="N42" s="19">
        <v>45</v>
      </c>
      <c r="O42" s="19">
        <v>37</v>
      </c>
      <c r="P42" s="19">
        <v>46</v>
      </c>
      <c r="Q42" s="19">
        <v>38</v>
      </c>
      <c r="R42" s="19">
        <f>ROUND((0.5*((N42/P42)+(O42/Q42))*100),0)</f>
        <v>98</v>
      </c>
      <c r="S42" s="19">
        <f>ROUND(((0.3*J42)+(0.3*M42)+(0.4*R42)),0)</f>
        <v>88</v>
      </c>
      <c r="T42" s="19">
        <v>20</v>
      </c>
      <c r="U42" s="19">
        <v>5</v>
      </c>
      <c r="V42" s="19">
        <f>IF(U42&gt;5,100,T42*U42)</f>
        <v>100</v>
      </c>
      <c r="W42" s="19">
        <v>47</v>
      </c>
      <c r="X42" s="23">
        <v>52</v>
      </c>
      <c r="Y42" s="20">
        <f>ROUND(W42/X42*100,0)</f>
        <v>90</v>
      </c>
      <c r="Z42" s="42">
        <f>ROUND((V42+Y42)/2,0)</f>
        <v>95</v>
      </c>
      <c r="AA42" s="20">
        <f>ROUND((0.3*V42+0.4*Z42+0.3*Y42),0)</f>
        <v>95</v>
      </c>
      <c r="AB42" s="19">
        <v>20</v>
      </c>
      <c r="AC42" s="19">
        <v>1</v>
      </c>
      <c r="AD42" s="19">
        <f>IF(AC42&gt;5,100,AB42*AC42)</f>
        <v>20</v>
      </c>
      <c r="AE42" s="19">
        <v>20</v>
      </c>
      <c r="AF42" s="19">
        <v>5</v>
      </c>
      <c r="AG42" s="19">
        <f>IF(AF42&gt;5,100,AE42*AF42)</f>
        <v>100</v>
      </c>
      <c r="AH42" s="19">
        <v>5</v>
      </c>
      <c r="AI42" s="19">
        <v>5</v>
      </c>
      <c r="AJ42" s="20">
        <f>ROUND((AH42/AI42*100),0)</f>
        <v>100</v>
      </c>
      <c r="AK42" s="42">
        <f>ROUND((0.3*AD42+0.4*AG42+0.3*AJ42),0)</f>
        <v>76</v>
      </c>
      <c r="AL42" s="19">
        <v>51</v>
      </c>
      <c r="AM42" s="19">
        <v>52</v>
      </c>
      <c r="AN42" s="20">
        <f>ROUND((AL42/AM42)*100,)</f>
        <v>98</v>
      </c>
      <c r="AO42" s="19">
        <v>50</v>
      </c>
      <c r="AP42" s="19">
        <v>52</v>
      </c>
      <c r="AQ42" s="20">
        <f>ROUND((AO42/AP42)*100,0)</f>
        <v>96</v>
      </c>
      <c r="AR42" s="19">
        <v>46</v>
      </c>
      <c r="AS42" s="19">
        <v>46</v>
      </c>
      <c r="AT42" s="20">
        <f>ROUND((AR42/AS42)*100,0)</f>
        <v>100</v>
      </c>
      <c r="AU42" s="20">
        <f>ROUND((0.4*AN42+0.4*AQ42+0.2*AT42),0)</f>
        <v>98</v>
      </c>
      <c r="AV42" s="19">
        <v>50</v>
      </c>
      <c r="AW42" s="19">
        <v>52</v>
      </c>
      <c r="AX42" s="20">
        <f>ROUND((AV42/AW42)*100,0)</f>
        <v>96</v>
      </c>
      <c r="AY42" s="19">
        <v>49</v>
      </c>
      <c r="AZ42" s="19">
        <v>52</v>
      </c>
      <c r="BA42" s="20">
        <f>ROUND((AY42/AZ42)*100,0)</f>
        <v>94</v>
      </c>
      <c r="BB42" s="19">
        <v>51</v>
      </c>
      <c r="BC42" s="19">
        <v>52</v>
      </c>
      <c r="BD42" s="20">
        <f>ROUND((BB42/BC42)*100,0)</f>
        <v>98</v>
      </c>
      <c r="BE42" s="20">
        <f>ROUND((0.3*AX42+0.2*BA42+0.5*BD42),0)</f>
        <v>97</v>
      </c>
      <c r="BF42" s="20">
        <f>ROUND(((S42+AA42+AK42+AU42+BE42)/5),0)</f>
        <v>91</v>
      </c>
      <c r="BG42" s="24"/>
      <c r="BH42" s="19">
        <f>SUM(N(FREQUENCY((J$4:J$382&gt;J42)*J$4:J$382,J$4:J$382)&gt;0))</f>
        <v>31</v>
      </c>
      <c r="BI42" s="19">
        <f>SUM(N(FREQUENCY((M$4:M$382&gt;M42)*M$4:M$382,M$4:M$382)&gt;0))</f>
        <v>1</v>
      </c>
      <c r="BJ42" s="19">
        <f>SUM(N(FREQUENCY((R$4:R$382&gt;R42)*R$4:R$382,R$4:R$382)&gt;0))</f>
        <v>3</v>
      </c>
      <c r="BK42" s="19">
        <f>SUM(N(FREQUENCY((V$4:V$382&gt;V42)*V$4:V$382,V$4:V$382)&gt;0))</f>
        <v>1</v>
      </c>
      <c r="BL42" s="19">
        <f>SUM(N(FREQUENCY((Z$4:Z$382&gt;Z42)*Z$4:Z$382,Z$4:Z$382)&gt;0))</f>
        <v>6</v>
      </c>
      <c r="BM42" s="19">
        <f>SUM(N(FREQUENCY((Y$4:Y$382&gt;Y42)*Y$4:Y$382,Y$4:Y$382)&gt;0))</f>
        <v>11</v>
      </c>
      <c r="BN42" s="19">
        <f>SUM(N(FREQUENCY((AD$4:AD$382&gt;AD42)*AD$4:AD$382,AD$4:AD$382)&gt;0))</f>
        <v>5</v>
      </c>
      <c r="BO42" s="19">
        <f>SUM(N(FREQUENCY((AG$4:AG$382&gt;AG42)*AG$4:AG$382,AG$4:AG$382)&gt;0))</f>
        <v>1</v>
      </c>
      <c r="BP42" s="19">
        <f>SUM(N(FREQUENCY((AJ$4:AJ$382&gt;AJ42)*AJ$4:AJ$382,AJ$4:AJ$382)&gt;0))</f>
        <v>1</v>
      </c>
      <c r="BQ42" s="19">
        <f>SUM(N(FREQUENCY((AN$4:AN$382&gt;AN42)*AN$4:AN$382,AN$4:AN$382)&gt;0))</f>
        <v>3</v>
      </c>
      <c r="BR42" s="19">
        <f>SUM(N(FREQUENCY((AQ$4:AQ$382&gt;AQ42)*AQ$4:AQ$382,AQ$4:AQ$382)&gt;0))</f>
        <v>5</v>
      </c>
      <c r="BS42" s="19">
        <f>SUM(N(FREQUENCY((AT$4:AT$382&gt;AT42)*AT$4:AT$382,AT$4:AT$382)&gt;0))</f>
        <v>1</v>
      </c>
      <c r="BT42" s="19">
        <f>SUM(N(FREQUENCY((AX$4:AX$382&gt;AX42)*AX$4:AX$382,AX$4:AX$382)&gt;0))</f>
        <v>5</v>
      </c>
      <c r="BU42" s="19">
        <f>SUM(N(FREQUENCY((BA$4:BA$382&gt;BA42)*BA$4:BA$382,BA$4:BA$382)&gt;0))</f>
        <v>7</v>
      </c>
      <c r="BV42" s="19">
        <f>SUM(N(FREQUENCY((BD$4:BD$382&gt;BD42)*BD$4:BD$382,BD$4:BD$382)&gt;0))</f>
        <v>3</v>
      </c>
      <c r="BW42" s="19">
        <f>SUM(N(FREQUENCY((S$4:S$382&gt;S42)*S$4:S$382,S$4:S$382)&gt;0))</f>
        <v>13</v>
      </c>
      <c r="BX42" s="19">
        <f>SUM(N(FREQUENCY((AA$4:AA$382&gt;AA42)*AA$4:AA$382,AA$4:AA$382)&gt;0))</f>
        <v>6</v>
      </c>
      <c r="BY42" s="19">
        <f>SUM(N(FREQUENCY((AK$4:AK$382&gt;AK42)*AK$4:AK$382,AK$4:AK$382)&gt;0))</f>
        <v>18</v>
      </c>
      <c r="BZ42" s="19">
        <f>SUM(N(FREQUENCY((AU$4:AU$382&gt;AU42)*AU$4:AU$382,AU$4:AU$382)&gt;0))</f>
        <v>3</v>
      </c>
      <c r="CA42" s="19">
        <f>SUM(N(FREQUENCY((BE$4:BE$382&gt;BE42)*BE$4:BE$382,BE$4:BE$382)&gt;0))</f>
        <v>4</v>
      </c>
      <c r="CB42" s="18">
        <f>BF42</f>
        <v>91</v>
      </c>
      <c r="CC42" s="19">
        <f>SUM(N(FREQUENCY((CB$4:CB$382&gt;CB42)*CB$4:CB$382,CB$4:CB$382)&gt;0))</f>
        <v>7</v>
      </c>
    </row>
    <row r="43" spans="1:81" ht="30" x14ac:dyDescent="0.25">
      <c r="A43" s="21">
        <v>221</v>
      </c>
      <c r="B43" s="34">
        <v>6652008885</v>
      </c>
      <c r="C43" s="5" t="s">
        <v>438</v>
      </c>
      <c r="D43" s="5" t="s">
        <v>256</v>
      </c>
      <c r="E43" s="5"/>
      <c r="F43" s="19">
        <v>10</v>
      </c>
      <c r="G43" s="19">
        <v>35</v>
      </c>
      <c r="H43" s="22">
        <v>11</v>
      </c>
      <c r="I43" s="22">
        <v>38</v>
      </c>
      <c r="J43" s="22">
        <f>ROUND((0.5*(F43/H43+G43/I43)*100),0)</f>
        <v>92</v>
      </c>
      <c r="K43" s="19">
        <v>30</v>
      </c>
      <c r="L43" s="19">
        <v>4</v>
      </c>
      <c r="M43" s="19">
        <f>IF(L43&gt;3,100,K43*L43)</f>
        <v>100</v>
      </c>
      <c r="N43" s="19">
        <v>55</v>
      </c>
      <c r="O43" s="19">
        <v>48</v>
      </c>
      <c r="P43" s="19">
        <v>57</v>
      </c>
      <c r="Q43" s="19">
        <v>54</v>
      </c>
      <c r="R43" s="19">
        <f>ROUND((0.5*((N43/P43)+(O43/Q43))*100),0)</f>
        <v>93</v>
      </c>
      <c r="S43" s="19">
        <f>ROUND(((0.3*J43)+(0.3*M43)+(0.4*R43)),0)</f>
        <v>95</v>
      </c>
      <c r="T43" s="19">
        <v>20</v>
      </c>
      <c r="U43" s="19">
        <v>5</v>
      </c>
      <c r="V43" s="19">
        <f>IF(U43&gt;5,100,T43*U43)</f>
        <v>100</v>
      </c>
      <c r="W43" s="19">
        <v>52</v>
      </c>
      <c r="X43" s="23">
        <v>63</v>
      </c>
      <c r="Y43" s="20">
        <f>ROUND(W43/X43*100,0)</f>
        <v>83</v>
      </c>
      <c r="Z43" s="42">
        <f>ROUND((V43+Y43)/2,0)</f>
        <v>92</v>
      </c>
      <c r="AA43" s="20">
        <f>ROUND((0.3*V43+0.4*Z43+0.3*Y43),0)</f>
        <v>92</v>
      </c>
      <c r="AB43" s="19">
        <v>20</v>
      </c>
      <c r="AC43" s="19">
        <v>3</v>
      </c>
      <c r="AD43" s="19">
        <f>IF(AC43&gt;5,100,AB43*AC43)</f>
        <v>60</v>
      </c>
      <c r="AE43" s="19">
        <v>20</v>
      </c>
      <c r="AF43" s="19">
        <v>3</v>
      </c>
      <c r="AG43" s="19">
        <f>IF(AF43&gt;5,100,AE43*AF43)</f>
        <v>60</v>
      </c>
      <c r="AH43" s="19">
        <v>1</v>
      </c>
      <c r="AI43" s="19">
        <v>1</v>
      </c>
      <c r="AJ43" s="20">
        <f>ROUND((AH43/AI43*100),0)</f>
        <v>100</v>
      </c>
      <c r="AK43" s="42">
        <f>ROUND((0.3*AD43+0.4*AG43+0.3*AJ43),0)</f>
        <v>72</v>
      </c>
      <c r="AL43" s="19">
        <v>63</v>
      </c>
      <c r="AM43" s="19">
        <v>63</v>
      </c>
      <c r="AN43" s="20">
        <f>ROUND((AL43/AM43)*100,)</f>
        <v>100</v>
      </c>
      <c r="AO43" s="19">
        <v>63</v>
      </c>
      <c r="AP43" s="19">
        <v>63</v>
      </c>
      <c r="AQ43" s="20">
        <f>ROUND((AO43/AP43)*100,0)</f>
        <v>100</v>
      </c>
      <c r="AR43" s="19">
        <v>46</v>
      </c>
      <c r="AS43" s="19">
        <v>46</v>
      </c>
      <c r="AT43" s="20">
        <f>ROUND((AR43/AS43)*100,0)</f>
        <v>100</v>
      </c>
      <c r="AU43" s="20">
        <f>ROUND((0.4*AN43+0.4*AQ43+0.2*AT43),0)</f>
        <v>100</v>
      </c>
      <c r="AV43" s="19">
        <v>63</v>
      </c>
      <c r="AW43" s="19">
        <v>63</v>
      </c>
      <c r="AX43" s="20">
        <f>ROUND((AV43/AW43)*100,0)</f>
        <v>100</v>
      </c>
      <c r="AY43" s="19">
        <v>55</v>
      </c>
      <c r="AZ43" s="19">
        <v>63</v>
      </c>
      <c r="BA43" s="20">
        <f>ROUND((AY43/AZ43)*100,0)</f>
        <v>87</v>
      </c>
      <c r="BB43" s="19">
        <v>63</v>
      </c>
      <c r="BC43" s="19">
        <v>63</v>
      </c>
      <c r="BD43" s="20">
        <f>ROUND((BB43/BC43)*100,0)</f>
        <v>100</v>
      </c>
      <c r="BE43" s="20">
        <f>ROUND((0.3*AX43+0.2*BA43+0.5*BD43),0)</f>
        <v>97</v>
      </c>
      <c r="BF43" s="20">
        <f>ROUND(((S43+AA43+AK43+AU43+BE43)/5),0)</f>
        <v>91</v>
      </c>
      <c r="BG43" s="24"/>
      <c r="BH43" s="19">
        <f>SUM(N(FREQUENCY((J$4:J$382&gt;J43)*J$4:J$382,J$4:J$382)&gt;0))</f>
        <v>8</v>
      </c>
      <c r="BI43" s="19">
        <f>SUM(N(FREQUENCY((M$4:M$382&gt;M43)*M$4:M$382,M$4:M$382)&gt;0))</f>
        <v>1</v>
      </c>
      <c r="BJ43" s="19">
        <f>SUM(N(FREQUENCY((R$4:R$382&gt;R43)*R$4:R$382,R$4:R$382)&gt;0))</f>
        <v>8</v>
      </c>
      <c r="BK43" s="19">
        <f>SUM(N(FREQUENCY((V$4:V$382&gt;V43)*V$4:V$382,V$4:V$382)&gt;0))</f>
        <v>1</v>
      </c>
      <c r="BL43" s="19">
        <f>SUM(N(FREQUENCY((Z$4:Z$382&gt;Z43)*Z$4:Z$382,Z$4:Z$382)&gt;0))</f>
        <v>9</v>
      </c>
      <c r="BM43" s="19">
        <f>SUM(N(FREQUENCY((Y$4:Y$382&gt;Y43)*Y$4:Y$382,Y$4:Y$382)&gt;0))</f>
        <v>18</v>
      </c>
      <c r="BN43" s="19">
        <f>SUM(N(FREQUENCY((AD$4:AD$382&gt;AD43)*AD$4:AD$382,AD$4:AD$382)&gt;0))</f>
        <v>3</v>
      </c>
      <c r="BO43" s="19">
        <f>SUM(N(FREQUENCY((AG$4:AG$382&gt;AG43)*AG$4:AG$382,AG$4:AG$382)&gt;0))</f>
        <v>3</v>
      </c>
      <c r="BP43" s="19">
        <f>SUM(N(FREQUENCY((AJ$4:AJ$382&gt;AJ43)*AJ$4:AJ$382,AJ$4:AJ$382)&gt;0))</f>
        <v>1</v>
      </c>
      <c r="BQ43" s="19">
        <f>SUM(N(FREQUENCY((AN$4:AN$382&gt;AN43)*AN$4:AN$382,AN$4:AN$382)&gt;0))</f>
        <v>1</v>
      </c>
      <c r="BR43" s="19">
        <f>SUM(N(FREQUENCY((AQ$4:AQ$382&gt;AQ43)*AQ$4:AQ$382,AQ$4:AQ$382)&gt;0))</f>
        <v>1</v>
      </c>
      <c r="BS43" s="19">
        <f>SUM(N(FREQUENCY((AT$4:AT$382&gt;AT43)*AT$4:AT$382,AT$4:AT$382)&gt;0))</f>
        <v>1</v>
      </c>
      <c r="BT43" s="19">
        <f>SUM(N(FREQUENCY((AX$4:AX$382&gt;AX43)*AX$4:AX$382,AX$4:AX$382)&gt;0))</f>
        <v>1</v>
      </c>
      <c r="BU43" s="19">
        <f>SUM(N(FREQUENCY((BA$4:BA$382&gt;BA43)*BA$4:BA$382,BA$4:BA$382)&gt;0))</f>
        <v>14</v>
      </c>
      <c r="BV43" s="19">
        <f>SUM(N(FREQUENCY((BD$4:BD$382&gt;BD43)*BD$4:BD$382,BD$4:BD$382)&gt;0))</f>
        <v>1</v>
      </c>
      <c r="BW43" s="19">
        <f>SUM(N(FREQUENCY((S$4:S$382&gt;S43)*S$4:S$382,S$4:S$382)&gt;0))</f>
        <v>6</v>
      </c>
      <c r="BX43" s="19">
        <f>SUM(N(FREQUENCY((AA$4:AA$382&gt;AA43)*AA$4:AA$382,AA$4:AA$382)&gt;0))</f>
        <v>9</v>
      </c>
      <c r="BY43" s="19">
        <f>SUM(N(FREQUENCY((AK$4:AK$382&gt;AK43)*AK$4:AK$382,AK$4:AK$382)&gt;0))</f>
        <v>22</v>
      </c>
      <c r="BZ43" s="19">
        <f>SUM(N(FREQUENCY((AU$4:AU$382&gt;AU43)*AU$4:AU$382,AU$4:AU$382)&gt;0))</f>
        <v>1</v>
      </c>
      <c r="CA43" s="19">
        <f>SUM(N(FREQUENCY((BE$4:BE$382&gt;BE43)*BE$4:BE$382,BE$4:BE$382)&gt;0))</f>
        <v>4</v>
      </c>
      <c r="CB43" s="18">
        <f>BF43</f>
        <v>91</v>
      </c>
      <c r="CC43" s="19">
        <f>SUM(N(FREQUENCY((CB$4:CB$382&gt;CB43)*CB$4:CB$382,CB$4:CB$382)&gt;0))</f>
        <v>7</v>
      </c>
    </row>
    <row r="44" spans="1:81" ht="30" x14ac:dyDescent="0.25">
      <c r="A44" s="21">
        <v>292</v>
      </c>
      <c r="B44" s="34">
        <v>6618003566</v>
      </c>
      <c r="C44" s="7" t="s">
        <v>449</v>
      </c>
      <c r="D44" s="7" t="s">
        <v>326</v>
      </c>
      <c r="E44" s="7"/>
      <c r="F44" s="19">
        <v>10</v>
      </c>
      <c r="G44" s="19">
        <v>37</v>
      </c>
      <c r="H44" s="22">
        <v>11</v>
      </c>
      <c r="I44" s="22">
        <v>38</v>
      </c>
      <c r="J44" s="22">
        <f>ROUND((0.5*(F44/H44+G44/I44)*100),0)</f>
        <v>94</v>
      </c>
      <c r="K44" s="19">
        <v>30</v>
      </c>
      <c r="L44" s="19">
        <v>2</v>
      </c>
      <c r="M44" s="19">
        <f>IF(L44&gt;3,100,K44*L44)</f>
        <v>60</v>
      </c>
      <c r="N44" s="19">
        <v>96</v>
      </c>
      <c r="O44" s="19">
        <v>80</v>
      </c>
      <c r="P44" s="19">
        <v>96</v>
      </c>
      <c r="Q44" s="19">
        <v>82</v>
      </c>
      <c r="R44" s="19">
        <f>ROUND((0.5*((N44/P44)+(O44/Q44))*100),0)</f>
        <v>99</v>
      </c>
      <c r="S44" s="19">
        <f>ROUND(((0.3*J44)+(0.3*M44)+(0.4*R44)),0)</f>
        <v>86</v>
      </c>
      <c r="T44" s="19">
        <v>20</v>
      </c>
      <c r="U44" s="19">
        <v>5</v>
      </c>
      <c r="V44" s="19">
        <f>IF(U44&gt;5,100,T44*U44)</f>
        <v>100</v>
      </c>
      <c r="W44" s="19">
        <v>101</v>
      </c>
      <c r="X44" s="23">
        <v>105</v>
      </c>
      <c r="Y44" s="20">
        <f>ROUND(W44/X44*100,0)</f>
        <v>96</v>
      </c>
      <c r="Z44" s="42">
        <f>ROUND((V44+Y44)/2,0)</f>
        <v>98</v>
      </c>
      <c r="AA44" s="20">
        <f>ROUND((0.3*V44+0.4*Z44+0.3*Y44),0)</f>
        <v>98</v>
      </c>
      <c r="AB44" s="19">
        <v>20</v>
      </c>
      <c r="AC44" s="19">
        <v>1</v>
      </c>
      <c r="AD44" s="19">
        <f>IF(AC44&gt;5,100,AB44*AC44)</f>
        <v>20</v>
      </c>
      <c r="AE44" s="19">
        <v>20</v>
      </c>
      <c r="AF44" s="19">
        <v>5</v>
      </c>
      <c r="AG44" s="19">
        <f>IF(AF44&gt;5,100,AE44*AF44)</f>
        <v>100</v>
      </c>
      <c r="AH44" s="19">
        <v>19</v>
      </c>
      <c r="AI44" s="19">
        <v>20</v>
      </c>
      <c r="AJ44" s="20">
        <f>ROUND((AH44/AI44*100),0)</f>
        <v>95</v>
      </c>
      <c r="AK44" s="42">
        <f>ROUND((0.3*AD44+0.4*AG44+0.3*AJ44),0)</f>
        <v>75</v>
      </c>
      <c r="AL44" s="19">
        <v>105</v>
      </c>
      <c r="AM44" s="19">
        <v>105</v>
      </c>
      <c r="AN44" s="20">
        <f>ROUND((AL44/AM44)*100,)</f>
        <v>100</v>
      </c>
      <c r="AO44" s="19">
        <v>104</v>
      </c>
      <c r="AP44" s="19">
        <v>105</v>
      </c>
      <c r="AQ44" s="20">
        <f>ROUND((AO44/AP44)*100,0)</f>
        <v>99</v>
      </c>
      <c r="AR44" s="19">
        <v>81</v>
      </c>
      <c r="AS44" s="19">
        <v>84</v>
      </c>
      <c r="AT44" s="20">
        <f>ROUND((AR44/AS44)*100,0)</f>
        <v>96</v>
      </c>
      <c r="AU44" s="20">
        <f>ROUND((0.4*AN44+0.4*AQ44+0.2*AT44),0)</f>
        <v>99</v>
      </c>
      <c r="AV44" s="19">
        <v>102</v>
      </c>
      <c r="AW44" s="19">
        <v>105</v>
      </c>
      <c r="AX44" s="20">
        <f>ROUND((AV44/AW44)*100,0)</f>
        <v>97</v>
      </c>
      <c r="AY44" s="19">
        <v>101</v>
      </c>
      <c r="AZ44" s="19">
        <v>105</v>
      </c>
      <c r="BA44" s="20">
        <f>ROUND((AY44/AZ44)*100,0)</f>
        <v>96</v>
      </c>
      <c r="BB44" s="19">
        <v>104</v>
      </c>
      <c r="BC44" s="19">
        <v>105</v>
      </c>
      <c r="BD44" s="20">
        <f>ROUND((BB44/BC44)*100,0)</f>
        <v>99</v>
      </c>
      <c r="BE44" s="20">
        <f>ROUND((0.3*AX44+0.2*BA44+0.5*BD44),0)</f>
        <v>98</v>
      </c>
      <c r="BF44" s="20">
        <f>ROUND(((S44+AA44+AK44+AU44+BE44)/5),0)</f>
        <v>91</v>
      </c>
      <c r="BG44" s="24"/>
      <c r="BH44" s="19">
        <f>SUM(N(FREQUENCY((J$4:J$382&gt;J44)*J$4:J$382,J$4:J$382)&gt;0))</f>
        <v>6</v>
      </c>
      <c r="BI44" s="19">
        <f>SUM(N(FREQUENCY((M$4:M$382&gt;M44)*M$4:M$382,M$4:M$382)&gt;0))</f>
        <v>3</v>
      </c>
      <c r="BJ44" s="19">
        <f>SUM(N(FREQUENCY((R$4:R$382&gt;R44)*R$4:R$382,R$4:R$382)&gt;0))</f>
        <v>2</v>
      </c>
      <c r="BK44" s="19">
        <f>SUM(N(FREQUENCY((V$4:V$382&gt;V44)*V$4:V$382,V$4:V$382)&gt;0))</f>
        <v>1</v>
      </c>
      <c r="BL44" s="19">
        <f>SUM(N(FREQUENCY((Z$4:Z$382&gt;Z44)*Z$4:Z$382,Z$4:Z$382)&gt;0))</f>
        <v>3</v>
      </c>
      <c r="BM44" s="19">
        <f>SUM(N(FREQUENCY((Y$4:Y$382&gt;Y44)*Y$4:Y$382,Y$4:Y$382)&gt;0))</f>
        <v>5</v>
      </c>
      <c r="BN44" s="19">
        <f>SUM(N(FREQUENCY((AD$4:AD$382&gt;AD44)*AD$4:AD$382,AD$4:AD$382)&gt;0))</f>
        <v>5</v>
      </c>
      <c r="BO44" s="19">
        <f>SUM(N(FREQUENCY((AG$4:AG$382&gt;AG44)*AG$4:AG$382,AG$4:AG$382)&gt;0))</f>
        <v>1</v>
      </c>
      <c r="BP44" s="19">
        <f>SUM(N(FREQUENCY((AJ$4:AJ$382&gt;AJ44)*AJ$4:AJ$382,AJ$4:AJ$382)&gt;0))</f>
        <v>5</v>
      </c>
      <c r="BQ44" s="19">
        <f>SUM(N(FREQUENCY((AN$4:AN$382&gt;AN44)*AN$4:AN$382,AN$4:AN$382)&gt;0))</f>
        <v>1</v>
      </c>
      <c r="BR44" s="19">
        <f>SUM(N(FREQUENCY((AQ$4:AQ$382&gt;AQ44)*AQ$4:AQ$382,AQ$4:AQ$382)&gt;0))</f>
        <v>2</v>
      </c>
      <c r="BS44" s="19">
        <f>SUM(N(FREQUENCY((AT$4:AT$382&gt;AT44)*AT$4:AT$382,AT$4:AT$382)&gt;0))</f>
        <v>5</v>
      </c>
      <c r="BT44" s="19">
        <f>SUM(N(FREQUENCY((AX$4:AX$382&gt;AX44)*AX$4:AX$382,AX$4:AX$382)&gt;0))</f>
        <v>4</v>
      </c>
      <c r="BU44" s="19">
        <f>SUM(N(FREQUENCY((BA$4:BA$382&gt;BA44)*BA$4:BA$382,BA$4:BA$382)&gt;0))</f>
        <v>5</v>
      </c>
      <c r="BV44" s="19">
        <f>SUM(N(FREQUENCY((BD$4:BD$382&gt;BD44)*BD$4:BD$382,BD$4:BD$382)&gt;0))</f>
        <v>2</v>
      </c>
      <c r="BW44" s="19">
        <f>SUM(N(FREQUENCY((S$4:S$382&gt;S44)*S$4:S$382,S$4:S$382)&gt;0))</f>
        <v>15</v>
      </c>
      <c r="BX44" s="19">
        <f>SUM(N(FREQUENCY((AA$4:AA$382&gt;AA44)*AA$4:AA$382,AA$4:AA$382)&gt;0))</f>
        <v>3</v>
      </c>
      <c r="BY44" s="19">
        <f>SUM(N(FREQUENCY((AK$4:AK$382&gt;AK44)*AK$4:AK$382,AK$4:AK$382)&gt;0))</f>
        <v>19</v>
      </c>
      <c r="BZ44" s="19">
        <f>SUM(N(FREQUENCY((AU$4:AU$382&gt;AU44)*AU$4:AU$382,AU$4:AU$382)&gt;0))</f>
        <v>2</v>
      </c>
      <c r="CA44" s="19">
        <f>SUM(N(FREQUENCY((BE$4:BE$382&gt;BE44)*BE$4:BE$382,BE$4:BE$382)&gt;0))</f>
        <v>3</v>
      </c>
      <c r="CB44" s="18">
        <f>BF44</f>
        <v>91</v>
      </c>
      <c r="CC44" s="19">
        <f>SUM(N(FREQUENCY((CB$4:CB$382&gt;CB44)*CB$4:CB$382,CB$4:CB$382)&gt;0))</f>
        <v>7</v>
      </c>
    </row>
    <row r="45" spans="1:81" ht="30" x14ac:dyDescent="0.25">
      <c r="A45" s="21">
        <v>295</v>
      </c>
      <c r="B45" s="33">
        <v>6647002180</v>
      </c>
      <c r="C45" s="6" t="s">
        <v>450</v>
      </c>
      <c r="D45" s="5" t="s">
        <v>329</v>
      </c>
      <c r="E45" s="5"/>
      <c r="F45" s="19">
        <v>10</v>
      </c>
      <c r="G45" s="19">
        <v>37</v>
      </c>
      <c r="H45" s="22">
        <v>11</v>
      </c>
      <c r="I45" s="22">
        <v>38</v>
      </c>
      <c r="J45" s="22">
        <f>ROUND((0.5*(F45/H45+G45/I45)*100),0)</f>
        <v>94</v>
      </c>
      <c r="K45" s="19">
        <v>30</v>
      </c>
      <c r="L45" s="19">
        <v>4</v>
      </c>
      <c r="M45" s="19">
        <f>IF(L45&gt;3,100,K45*L45)</f>
        <v>100</v>
      </c>
      <c r="N45" s="19">
        <v>109</v>
      </c>
      <c r="O45" s="19">
        <v>89</v>
      </c>
      <c r="P45" s="19">
        <v>112</v>
      </c>
      <c r="Q45" s="19">
        <v>94</v>
      </c>
      <c r="R45" s="19">
        <f>ROUND((0.5*((N45/P45)+(O45/Q45))*100),0)</f>
        <v>96</v>
      </c>
      <c r="S45" s="19">
        <f>ROUND(((0.3*J45)+(0.3*M45)+(0.4*R45)),0)</f>
        <v>97</v>
      </c>
      <c r="T45" s="19">
        <v>20</v>
      </c>
      <c r="U45" s="19">
        <v>5</v>
      </c>
      <c r="V45" s="19">
        <f>IF(U45&gt;5,100,T45*U45)</f>
        <v>100</v>
      </c>
      <c r="W45" s="19">
        <v>133</v>
      </c>
      <c r="X45" s="23">
        <v>149</v>
      </c>
      <c r="Y45" s="20">
        <f>ROUND(W45/X45*100,0)</f>
        <v>89</v>
      </c>
      <c r="Z45" s="42">
        <f>ROUND((V45+Y45)/2,0)</f>
        <v>95</v>
      </c>
      <c r="AA45" s="20">
        <f>ROUND((0.3*V45+0.4*Z45+0.3*Y45),0)</f>
        <v>95</v>
      </c>
      <c r="AB45" s="19">
        <v>20</v>
      </c>
      <c r="AC45" s="19">
        <v>2</v>
      </c>
      <c r="AD45" s="19">
        <f>IF(AC45&gt;5,100,AB45*AC45)</f>
        <v>40</v>
      </c>
      <c r="AE45" s="19">
        <v>20</v>
      </c>
      <c r="AF45" s="19">
        <v>4</v>
      </c>
      <c r="AG45" s="19">
        <f>IF(AF45&gt;5,100,AE45*AF45)</f>
        <v>80</v>
      </c>
      <c r="AH45" s="19">
        <v>8</v>
      </c>
      <c r="AI45" s="19">
        <v>8</v>
      </c>
      <c r="AJ45" s="20">
        <f>ROUND((AH45/AI45*100),0)</f>
        <v>100</v>
      </c>
      <c r="AK45" s="42">
        <f>ROUND((0.3*AD45+0.4*AG45+0.3*AJ45),0)</f>
        <v>74</v>
      </c>
      <c r="AL45" s="19">
        <v>139</v>
      </c>
      <c r="AM45" s="19">
        <v>149</v>
      </c>
      <c r="AN45" s="20">
        <f>ROUND((AL45/AM45)*100,)</f>
        <v>93</v>
      </c>
      <c r="AO45" s="19">
        <v>145</v>
      </c>
      <c r="AP45" s="19">
        <v>149</v>
      </c>
      <c r="AQ45" s="20">
        <f>ROUND((AO45/AP45)*100,0)</f>
        <v>97</v>
      </c>
      <c r="AR45" s="19">
        <v>98</v>
      </c>
      <c r="AS45" s="19">
        <v>101</v>
      </c>
      <c r="AT45" s="20">
        <f>ROUND((AR45/AS45)*100,0)</f>
        <v>97</v>
      </c>
      <c r="AU45" s="20">
        <f>ROUND((0.4*AN45+0.4*AQ45+0.2*AT45),0)</f>
        <v>95</v>
      </c>
      <c r="AV45" s="19">
        <v>148</v>
      </c>
      <c r="AW45" s="19">
        <v>149</v>
      </c>
      <c r="AX45" s="20">
        <f>ROUND((AV45/AW45)*100,0)</f>
        <v>99</v>
      </c>
      <c r="AY45" s="19">
        <v>137</v>
      </c>
      <c r="AZ45" s="19">
        <v>149</v>
      </c>
      <c r="BA45" s="20">
        <f>ROUND((AY45/AZ45)*100,0)</f>
        <v>92</v>
      </c>
      <c r="BB45" s="19">
        <v>142</v>
      </c>
      <c r="BC45" s="19">
        <v>149</v>
      </c>
      <c r="BD45" s="20">
        <f>ROUND((BB45/BC45)*100,0)</f>
        <v>95</v>
      </c>
      <c r="BE45" s="20">
        <f>ROUND((0.3*AX45+0.2*BA45+0.5*BD45),0)</f>
        <v>96</v>
      </c>
      <c r="BF45" s="20">
        <f>ROUND(((S45+AA45+AK45+AU45+BE45)/5),0)</f>
        <v>91</v>
      </c>
      <c r="BG45" s="24"/>
      <c r="BH45" s="19">
        <f>SUM(N(FREQUENCY((J$4:J$382&gt;J45)*J$4:J$382,J$4:J$382)&gt;0))</f>
        <v>6</v>
      </c>
      <c r="BI45" s="19">
        <f>SUM(N(FREQUENCY((M$4:M$382&gt;M45)*M$4:M$382,M$4:M$382)&gt;0))</f>
        <v>1</v>
      </c>
      <c r="BJ45" s="19">
        <f>SUM(N(FREQUENCY((R$4:R$382&gt;R45)*R$4:R$382,R$4:R$382)&gt;0))</f>
        <v>5</v>
      </c>
      <c r="BK45" s="19">
        <f>SUM(N(FREQUENCY((V$4:V$382&gt;V45)*V$4:V$382,V$4:V$382)&gt;0))</f>
        <v>1</v>
      </c>
      <c r="BL45" s="19">
        <f>SUM(N(FREQUENCY((Z$4:Z$382&gt;Z45)*Z$4:Z$382,Z$4:Z$382)&gt;0))</f>
        <v>6</v>
      </c>
      <c r="BM45" s="19">
        <f>SUM(N(FREQUENCY((Y$4:Y$382&gt;Y45)*Y$4:Y$382,Y$4:Y$382)&gt;0))</f>
        <v>12</v>
      </c>
      <c r="BN45" s="19">
        <f>SUM(N(FREQUENCY((AD$4:AD$382&gt;AD45)*AD$4:AD$382,AD$4:AD$382)&gt;0))</f>
        <v>4</v>
      </c>
      <c r="BO45" s="19">
        <f>SUM(N(FREQUENCY((AG$4:AG$382&gt;AG45)*AG$4:AG$382,AG$4:AG$382)&gt;0))</f>
        <v>2</v>
      </c>
      <c r="BP45" s="19">
        <f>SUM(N(FREQUENCY((AJ$4:AJ$382&gt;AJ45)*AJ$4:AJ$382,AJ$4:AJ$382)&gt;0))</f>
        <v>1</v>
      </c>
      <c r="BQ45" s="19">
        <f>SUM(N(FREQUENCY((AN$4:AN$382&gt;AN45)*AN$4:AN$382,AN$4:AN$382)&gt;0))</f>
        <v>8</v>
      </c>
      <c r="BR45" s="19">
        <f>SUM(N(FREQUENCY((AQ$4:AQ$382&gt;AQ45)*AQ$4:AQ$382,AQ$4:AQ$382)&gt;0))</f>
        <v>4</v>
      </c>
      <c r="BS45" s="19">
        <f>SUM(N(FREQUENCY((AT$4:AT$382&gt;AT45)*AT$4:AT$382,AT$4:AT$382)&gt;0))</f>
        <v>4</v>
      </c>
      <c r="BT45" s="19">
        <f>SUM(N(FREQUENCY((AX$4:AX$382&gt;AX45)*AX$4:AX$382,AX$4:AX$382)&gt;0))</f>
        <v>2</v>
      </c>
      <c r="BU45" s="19">
        <f>SUM(N(FREQUENCY((BA$4:BA$382&gt;BA45)*BA$4:BA$382,BA$4:BA$382)&gt;0))</f>
        <v>9</v>
      </c>
      <c r="BV45" s="19">
        <f>SUM(N(FREQUENCY((BD$4:BD$382&gt;BD45)*BD$4:BD$382,BD$4:BD$382)&gt;0))</f>
        <v>6</v>
      </c>
      <c r="BW45" s="19">
        <f>SUM(N(FREQUENCY((S$4:S$382&gt;S45)*S$4:S$382,S$4:S$382)&gt;0))</f>
        <v>4</v>
      </c>
      <c r="BX45" s="19">
        <f>SUM(N(FREQUENCY((AA$4:AA$382&gt;AA45)*AA$4:AA$382,AA$4:AA$382)&gt;0))</f>
        <v>6</v>
      </c>
      <c r="BY45" s="19">
        <f>SUM(N(FREQUENCY((AK$4:AK$382&gt;AK45)*AK$4:AK$382,AK$4:AK$382)&gt;0))</f>
        <v>20</v>
      </c>
      <c r="BZ45" s="19">
        <f>SUM(N(FREQUENCY((AU$4:AU$382&gt;AU45)*AU$4:AU$382,AU$4:AU$382)&gt;0))</f>
        <v>6</v>
      </c>
      <c r="CA45" s="19">
        <f>SUM(N(FREQUENCY((BE$4:BE$382&gt;BE45)*BE$4:BE$382,BE$4:BE$382)&gt;0))</f>
        <v>5</v>
      </c>
      <c r="CB45" s="18">
        <f>BF45</f>
        <v>91</v>
      </c>
      <c r="CC45" s="19">
        <f>SUM(N(FREQUENCY((CB$4:CB$382&gt;CB45)*CB$4:CB$382,CB$4:CB$382)&gt;0))</f>
        <v>7</v>
      </c>
    </row>
    <row r="46" spans="1:81" ht="30" x14ac:dyDescent="0.25">
      <c r="A46" s="21">
        <v>363</v>
      </c>
      <c r="B46" s="33">
        <v>6632010043</v>
      </c>
      <c r="C46" s="6" t="s">
        <v>460</v>
      </c>
      <c r="D46" s="5" t="s">
        <v>389</v>
      </c>
      <c r="E46" s="5"/>
      <c r="F46" s="19">
        <v>11</v>
      </c>
      <c r="G46" s="19">
        <v>38</v>
      </c>
      <c r="H46" s="22">
        <v>11</v>
      </c>
      <c r="I46" s="22">
        <v>38</v>
      </c>
      <c r="J46" s="22">
        <f>ROUND((0.5*(F46/H46+G46/I46)*100),0)</f>
        <v>100</v>
      </c>
      <c r="K46" s="19">
        <v>30</v>
      </c>
      <c r="L46" s="19">
        <v>4</v>
      </c>
      <c r="M46" s="19">
        <f>IF(L46&gt;3,100,K46*L46)</f>
        <v>100</v>
      </c>
      <c r="N46" s="19">
        <v>108</v>
      </c>
      <c r="O46" s="19">
        <v>103</v>
      </c>
      <c r="P46" s="19">
        <v>110</v>
      </c>
      <c r="Q46" s="19">
        <v>106</v>
      </c>
      <c r="R46" s="19">
        <f>ROUND((0.5*((N46/P46)+(O46/Q46))*100),0)</f>
        <v>98</v>
      </c>
      <c r="S46" s="19">
        <f>ROUND(((0.3*J46)+(0.3*M46)+(0.4*R46)),0)</f>
        <v>99</v>
      </c>
      <c r="T46" s="19">
        <v>20</v>
      </c>
      <c r="U46" s="19">
        <v>5</v>
      </c>
      <c r="V46" s="19">
        <f>IF(U46&gt;5,100,T46*U46)</f>
        <v>100</v>
      </c>
      <c r="W46" s="19">
        <v>111</v>
      </c>
      <c r="X46" s="23">
        <v>120</v>
      </c>
      <c r="Y46" s="20">
        <f>ROUND(W46/X46*100,0)</f>
        <v>93</v>
      </c>
      <c r="Z46" s="42">
        <f>ROUND((V46+Y46)/2,0)</f>
        <v>97</v>
      </c>
      <c r="AA46" s="20">
        <f>ROUND((0.3*V46+0.4*Z46+0.3*Y46),0)</f>
        <v>97</v>
      </c>
      <c r="AB46" s="19">
        <v>20</v>
      </c>
      <c r="AC46" s="19">
        <v>1</v>
      </c>
      <c r="AD46" s="19">
        <f>IF(AC46&gt;5,100,AB46*AC46)</f>
        <v>20</v>
      </c>
      <c r="AE46" s="19">
        <v>20</v>
      </c>
      <c r="AF46" s="19">
        <v>4</v>
      </c>
      <c r="AG46" s="19">
        <f>IF(AF46&gt;5,100,AE46*AF46)</f>
        <v>80</v>
      </c>
      <c r="AH46" s="19">
        <v>7</v>
      </c>
      <c r="AI46" s="19">
        <v>7</v>
      </c>
      <c r="AJ46" s="20">
        <f>ROUND((AH46/AI46*100),0)</f>
        <v>100</v>
      </c>
      <c r="AK46" s="42">
        <f>ROUND((0.3*AD46+0.4*AG46+0.3*AJ46),0)</f>
        <v>68</v>
      </c>
      <c r="AL46" s="19">
        <v>109</v>
      </c>
      <c r="AM46" s="19">
        <v>120</v>
      </c>
      <c r="AN46" s="20">
        <f>ROUND((AL46/AM46)*100,)</f>
        <v>91</v>
      </c>
      <c r="AO46" s="19">
        <v>119</v>
      </c>
      <c r="AP46" s="19">
        <v>120</v>
      </c>
      <c r="AQ46" s="20">
        <f>ROUND((AO46/AP46)*100,0)</f>
        <v>99</v>
      </c>
      <c r="AR46" s="19">
        <v>98</v>
      </c>
      <c r="AS46" s="19">
        <v>102</v>
      </c>
      <c r="AT46" s="20">
        <f>ROUND((AR46/AS46)*100,0)</f>
        <v>96</v>
      </c>
      <c r="AU46" s="20">
        <f>ROUND((0.4*AN46+0.4*AQ46+0.2*AT46),0)</f>
        <v>95</v>
      </c>
      <c r="AV46" s="19">
        <v>116</v>
      </c>
      <c r="AW46" s="19">
        <v>120</v>
      </c>
      <c r="AX46" s="20">
        <f>ROUND((AV46/AW46)*100,0)</f>
        <v>97</v>
      </c>
      <c r="AY46" s="19">
        <v>117</v>
      </c>
      <c r="AZ46" s="19">
        <v>120</v>
      </c>
      <c r="BA46" s="20">
        <f>ROUND((AY46/AZ46)*100,0)</f>
        <v>98</v>
      </c>
      <c r="BB46" s="19">
        <v>118</v>
      </c>
      <c r="BC46" s="19">
        <v>120</v>
      </c>
      <c r="BD46" s="20">
        <f>ROUND((BB46/BC46)*100,0)</f>
        <v>98</v>
      </c>
      <c r="BE46" s="20">
        <f>ROUND((0.3*AX46+0.2*BA46+0.5*BD46),0)</f>
        <v>98</v>
      </c>
      <c r="BF46" s="20">
        <f>ROUND(((S46+AA46+AK46+AU46+BE46)/5),0)</f>
        <v>91</v>
      </c>
      <c r="BG46" s="24"/>
      <c r="BH46" s="19">
        <f>SUM(N(FREQUENCY((J$4:J$382&gt;J46)*J$4:J$382,J$4:J$382)&gt;0))</f>
        <v>1</v>
      </c>
      <c r="BI46" s="19">
        <f>SUM(N(FREQUENCY((M$4:M$382&gt;M46)*M$4:M$382,M$4:M$382)&gt;0))</f>
        <v>1</v>
      </c>
      <c r="BJ46" s="19">
        <f>SUM(N(FREQUENCY((R$4:R$382&gt;R46)*R$4:R$382,R$4:R$382)&gt;0))</f>
        <v>3</v>
      </c>
      <c r="BK46" s="19">
        <f>SUM(N(FREQUENCY((V$4:V$382&gt;V46)*V$4:V$382,V$4:V$382)&gt;0))</f>
        <v>1</v>
      </c>
      <c r="BL46" s="19">
        <f>SUM(N(FREQUENCY((Z$4:Z$382&gt;Z46)*Z$4:Z$382,Z$4:Z$382)&gt;0))</f>
        <v>4</v>
      </c>
      <c r="BM46" s="19">
        <f>SUM(N(FREQUENCY((Y$4:Y$382&gt;Y46)*Y$4:Y$382,Y$4:Y$382)&gt;0))</f>
        <v>8</v>
      </c>
      <c r="BN46" s="19">
        <f>SUM(N(FREQUENCY((AD$4:AD$382&gt;AD46)*AD$4:AD$382,AD$4:AD$382)&gt;0))</f>
        <v>5</v>
      </c>
      <c r="BO46" s="19">
        <f>SUM(N(FREQUENCY((AG$4:AG$382&gt;AG46)*AG$4:AG$382,AG$4:AG$382)&gt;0))</f>
        <v>2</v>
      </c>
      <c r="BP46" s="19">
        <f>SUM(N(FREQUENCY((AJ$4:AJ$382&gt;AJ46)*AJ$4:AJ$382,AJ$4:AJ$382)&gt;0))</f>
        <v>1</v>
      </c>
      <c r="BQ46" s="19">
        <f>SUM(N(FREQUENCY((AN$4:AN$382&gt;AN46)*AN$4:AN$382,AN$4:AN$382)&gt;0))</f>
        <v>10</v>
      </c>
      <c r="BR46" s="19">
        <f>SUM(N(FREQUENCY((AQ$4:AQ$382&gt;AQ46)*AQ$4:AQ$382,AQ$4:AQ$382)&gt;0))</f>
        <v>2</v>
      </c>
      <c r="BS46" s="19">
        <f>SUM(N(FREQUENCY((AT$4:AT$382&gt;AT46)*AT$4:AT$382,AT$4:AT$382)&gt;0))</f>
        <v>5</v>
      </c>
      <c r="BT46" s="19">
        <f>SUM(N(FREQUENCY((AX$4:AX$382&gt;AX46)*AX$4:AX$382,AX$4:AX$382)&gt;0))</f>
        <v>4</v>
      </c>
      <c r="BU46" s="19">
        <f>SUM(N(FREQUENCY((BA$4:BA$382&gt;BA46)*BA$4:BA$382,BA$4:BA$382)&gt;0))</f>
        <v>3</v>
      </c>
      <c r="BV46" s="19">
        <f>SUM(N(FREQUENCY((BD$4:BD$382&gt;BD46)*BD$4:BD$382,BD$4:BD$382)&gt;0))</f>
        <v>3</v>
      </c>
      <c r="BW46" s="19">
        <f>SUM(N(FREQUENCY((S$4:S$382&gt;S46)*S$4:S$382,S$4:S$382)&gt;0))</f>
        <v>2</v>
      </c>
      <c r="BX46" s="19">
        <f>SUM(N(FREQUENCY((AA$4:AA$382&gt;AA46)*AA$4:AA$382,AA$4:AA$382)&gt;0))</f>
        <v>4</v>
      </c>
      <c r="BY46" s="19">
        <f>SUM(N(FREQUENCY((AK$4:AK$382&gt;AK46)*AK$4:AK$382,AK$4:AK$382)&gt;0))</f>
        <v>25</v>
      </c>
      <c r="BZ46" s="19">
        <f>SUM(N(FREQUENCY((AU$4:AU$382&gt;AU46)*AU$4:AU$382,AU$4:AU$382)&gt;0))</f>
        <v>6</v>
      </c>
      <c r="CA46" s="19">
        <f>SUM(N(FREQUENCY((BE$4:BE$382&gt;BE46)*BE$4:BE$382,BE$4:BE$382)&gt;0))</f>
        <v>3</v>
      </c>
      <c r="CB46" s="18">
        <f>BF46</f>
        <v>91</v>
      </c>
      <c r="CC46" s="19">
        <f>SUM(N(FREQUENCY((CB$4:CB$382&gt;CB46)*CB$4:CB$382,CB$4:CB$382)&gt;0))</f>
        <v>7</v>
      </c>
    </row>
    <row r="47" spans="1:81" ht="45" x14ac:dyDescent="0.25">
      <c r="A47" s="21">
        <v>3</v>
      </c>
      <c r="B47" s="34">
        <v>6664030934</v>
      </c>
      <c r="C47" s="5" t="s">
        <v>504</v>
      </c>
      <c r="D47" s="5" t="s">
        <v>40</v>
      </c>
      <c r="E47" s="5"/>
      <c r="F47" s="22">
        <v>10</v>
      </c>
      <c r="G47" s="19">
        <v>38</v>
      </c>
      <c r="H47" s="22">
        <v>11</v>
      </c>
      <c r="I47" s="22">
        <v>38</v>
      </c>
      <c r="J47" s="22">
        <f>ROUND((0.5*(F47/H47+G47/I47)*100),0)</f>
        <v>95</v>
      </c>
      <c r="K47" s="19">
        <v>30</v>
      </c>
      <c r="L47" s="19">
        <v>3</v>
      </c>
      <c r="M47" s="19">
        <f>IF(L47&gt;3,100,K47*L47)</f>
        <v>90</v>
      </c>
      <c r="N47" s="19">
        <v>268</v>
      </c>
      <c r="O47" s="19">
        <v>243</v>
      </c>
      <c r="P47" s="19">
        <v>279</v>
      </c>
      <c r="Q47" s="19">
        <v>253</v>
      </c>
      <c r="R47" s="19">
        <f>ROUND((0.5*((N47/P47)+(O47/Q47))*100),0)</f>
        <v>96</v>
      </c>
      <c r="S47" s="19">
        <f>ROUND(((0.3*J47)+(0.3*M47)+(0.4*R47)),0)</f>
        <v>94</v>
      </c>
      <c r="T47" s="19">
        <v>20</v>
      </c>
      <c r="U47" s="22">
        <v>5</v>
      </c>
      <c r="V47" s="19">
        <f>IF(U47&gt;5,100,T47*U47)</f>
        <v>100</v>
      </c>
      <c r="W47" s="19">
        <v>269</v>
      </c>
      <c r="X47" s="23">
        <v>287</v>
      </c>
      <c r="Y47" s="20">
        <f>ROUND(W47/X47*100,0)</f>
        <v>94</v>
      </c>
      <c r="Z47" s="42">
        <f>ROUND((V47+Y47)/2,0)</f>
        <v>97</v>
      </c>
      <c r="AA47" s="20">
        <f>ROUND((0.3*V47+0.4*Z47+0.3*Y47),0)</f>
        <v>97</v>
      </c>
      <c r="AB47" s="19">
        <v>20</v>
      </c>
      <c r="AC47" s="22">
        <v>2</v>
      </c>
      <c r="AD47" s="19">
        <f>IF(AC47&gt;5,100,AB47*AC47)</f>
        <v>40</v>
      </c>
      <c r="AE47" s="19">
        <v>20</v>
      </c>
      <c r="AF47" s="22">
        <v>3</v>
      </c>
      <c r="AG47" s="19">
        <f>IF(AF47&gt;5,100,AE47*AF47)</f>
        <v>60</v>
      </c>
      <c r="AH47" s="19">
        <v>9</v>
      </c>
      <c r="AI47" s="19">
        <v>10</v>
      </c>
      <c r="AJ47" s="20">
        <f>ROUND((AH47/AI47*100),0)</f>
        <v>90</v>
      </c>
      <c r="AK47" s="42">
        <f>ROUND((0.3*AD47+0.4*AG47+0.3*AJ47),0)</f>
        <v>63</v>
      </c>
      <c r="AL47" s="19">
        <v>272</v>
      </c>
      <c r="AM47" s="19">
        <v>287</v>
      </c>
      <c r="AN47" s="20">
        <f>ROUND((AL47/AM47)*100,)</f>
        <v>95</v>
      </c>
      <c r="AO47" s="19">
        <v>286</v>
      </c>
      <c r="AP47" s="19">
        <v>287</v>
      </c>
      <c r="AQ47" s="20">
        <f>ROUND((AO47/AP47)*100,0)</f>
        <v>100</v>
      </c>
      <c r="AR47" s="19">
        <v>227</v>
      </c>
      <c r="AS47" s="19">
        <v>235</v>
      </c>
      <c r="AT47" s="20">
        <f>ROUND((AR47/AS47)*100,0)</f>
        <v>97</v>
      </c>
      <c r="AU47" s="20">
        <f>ROUND((0.4*AN47+0.4*AQ47+0.2*AT47),0)</f>
        <v>97</v>
      </c>
      <c r="AV47" s="19">
        <v>285</v>
      </c>
      <c r="AW47" s="19">
        <v>287</v>
      </c>
      <c r="AX47" s="20">
        <f>ROUND((AV47/AW47)*100,0)</f>
        <v>99</v>
      </c>
      <c r="AY47" s="19">
        <v>285</v>
      </c>
      <c r="AZ47" s="19">
        <v>287</v>
      </c>
      <c r="BA47" s="20">
        <f>ROUND((AY47/AZ47)*100,0)</f>
        <v>99</v>
      </c>
      <c r="BB47" s="19">
        <v>285</v>
      </c>
      <c r="BC47" s="19">
        <v>287</v>
      </c>
      <c r="BD47" s="20">
        <f>ROUND((BB47/BC47)*100,0)</f>
        <v>99</v>
      </c>
      <c r="BE47" s="20">
        <f>ROUND((0.3*AX47+0.2*BA47+0.5*BD47),0)</f>
        <v>99</v>
      </c>
      <c r="BF47" s="20">
        <f>ROUND(((S47+AA47+AK47+AU47+BE47)/5),0)</f>
        <v>90</v>
      </c>
      <c r="BG47" s="24"/>
      <c r="BH47" s="19">
        <f>SUM(N(FREQUENCY((J$4:J$382&gt;J47)*J$4:J$382,J$4:J$382)&gt;0))</f>
        <v>5</v>
      </c>
      <c r="BI47" s="19">
        <f>SUM(N(FREQUENCY((M$4:M$382&gt;M47)*M$4:M$382,M$4:M$382)&gt;0))</f>
        <v>2</v>
      </c>
      <c r="BJ47" s="19">
        <f>SUM(N(FREQUENCY((R$4:R$382&gt;R47)*R$4:R$382,R$4:R$382)&gt;0))</f>
        <v>5</v>
      </c>
      <c r="BK47" s="19">
        <f>SUM(N(FREQUENCY((V$4:V$382&gt;V47)*V$4:V$382,V$4:V$382)&gt;0))</f>
        <v>1</v>
      </c>
      <c r="BL47" s="19">
        <f>SUM(N(FREQUENCY((Z$4:Z$382&gt;Z47)*Z$4:Z$382,Z$4:Z$382)&gt;0))</f>
        <v>4</v>
      </c>
      <c r="BM47" s="19">
        <f>SUM(N(FREQUENCY((Y$4:Y$382&gt;Y47)*Y$4:Y$382,Y$4:Y$382)&gt;0))</f>
        <v>7</v>
      </c>
      <c r="BN47" s="19">
        <f>SUM(N(FREQUENCY((AD$4:AD$382&gt;AD47)*AD$4:AD$382,AD$4:AD$382)&gt;0))</f>
        <v>4</v>
      </c>
      <c r="BO47" s="19">
        <f>SUM(N(FREQUENCY((AG$4:AG$382&gt;AG47)*AG$4:AG$382,AG$4:AG$382)&gt;0))</f>
        <v>3</v>
      </c>
      <c r="BP47" s="19">
        <f>SUM(N(FREQUENCY((AJ$4:AJ$382&gt;AJ47)*AJ$4:AJ$382,AJ$4:AJ$382)&gt;0))</f>
        <v>10</v>
      </c>
      <c r="BQ47" s="19">
        <f>SUM(N(FREQUENCY((AN$4:AN$382&gt;AN47)*AN$4:AN$382,AN$4:AN$382)&gt;0))</f>
        <v>6</v>
      </c>
      <c r="BR47" s="19">
        <f>SUM(N(FREQUENCY((AQ$4:AQ$382&gt;AQ47)*AQ$4:AQ$382,AQ$4:AQ$382)&gt;0))</f>
        <v>1</v>
      </c>
      <c r="BS47" s="19">
        <f>SUM(N(FREQUENCY((AT$4:AT$382&gt;AT47)*AT$4:AT$382,AT$4:AT$382)&gt;0))</f>
        <v>4</v>
      </c>
      <c r="BT47" s="19">
        <f>SUM(N(FREQUENCY((AX$4:AX$382&gt;AX47)*AX$4:AX$382,AX$4:AX$382)&gt;0))</f>
        <v>2</v>
      </c>
      <c r="BU47" s="19">
        <f>SUM(N(FREQUENCY((BA$4:BA$382&gt;BA47)*BA$4:BA$382,BA$4:BA$382)&gt;0))</f>
        <v>2</v>
      </c>
      <c r="BV47" s="19">
        <f>SUM(N(FREQUENCY((BD$4:BD$382&gt;BD47)*BD$4:BD$382,BD$4:BD$382)&gt;0))</f>
        <v>2</v>
      </c>
      <c r="BW47" s="19">
        <f>SUM(N(FREQUENCY((S$4:S$382&gt;S47)*S$4:S$382,S$4:S$382)&gt;0))</f>
        <v>7</v>
      </c>
      <c r="BX47" s="19">
        <f>SUM(N(FREQUENCY((AA$4:AA$382&gt;AA47)*AA$4:AA$382,AA$4:AA$382)&gt;0))</f>
        <v>4</v>
      </c>
      <c r="BY47" s="19">
        <f>SUM(N(FREQUENCY((AK$4:AK$382&gt;AK47)*AK$4:AK$382,AK$4:AK$382)&gt;0))</f>
        <v>30</v>
      </c>
      <c r="BZ47" s="19">
        <f>SUM(N(FREQUENCY((AU$4:AU$382&gt;AU47)*AU$4:AU$382,AU$4:AU$382)&gt;0))</f>
        <v>4</v>
      </c>
      <c r="CA47" s="19">
        <f>SUM(N(FREQUENCY((BE$4:BE$382&gt;BE47)*BE$4:BE$382,BE$4:BE$382)&gt;0))</f>
        <v>2</v>
      </c>
      <c r="CB47" s="18">
        <f>BF47</f>
        <v>90</v>
      </c>
      <c r="CC47" s="19">
        <f>SUM(N(FREQUENCY((CB$4:CB$382&gt;CB47)*CB$4:CB$382,CB$4:CB$382)&gt;0))</f>
        <v>8</v>
      </c>
    </row>
    <row r="48" spans="1:81" ht="60" x14ac:dyDescent="0.25">
      <c r="A48" s="21">
        <v>27</v>
      </c>
      <c r="B48" s="34">
        <v>6659071170</v>
      </c>
      <c r="C48" s="5" t="s">
        <v>504</v>
      </c>
      <c r="D48" s="6" t="s">
        <v>64</v>
      </c>
      <c r="E48" s="6"/>
      <c r="F48" s="19">
        <v>10</v>
      </c>
      <c r="G48" s="19">
        <v>38</v>
      </c>
      <c r="H48" s="22">
        <v>11</v>
      </c>
      <c r="I48" s="22">
        <v>38</v>
      </c>
      <c r="J48" s="22">
        <f>ROUND((0.5*(F48/H48+G48/I48)*100),0)</f>
        <v>95</v>
      </c>
      <c r="K48" s="19">
        <v>30</v>
      </c>
      <c r="L48" s="19">
        <v>4</v>
      </c>
      <c r="M48" s="19">
        <f>IF(L48&gt;3,100,K48*L48)</f>
        <v>100</v>
      </c>
      <c r="N48" s="19">
        <v>108</v>
      </c>
      <c r="O48" s="19">
        <v>106</v>
      </c>
      <c r="P48" s="19">
        <v>108</v>
      </c>
      <c r="Q48" s="19">
        <v>106</v>
      </c>
      <c r="R48" s="19">
        <f>ROUND((0.5*((N48/P48)+(O48/Q48))*100),0)</f>
        <v>100</v>
      </c>
      <c r="S48" s="19">
        <f>ROUND(((0.3*J48)+(0.3*M48)+(0.4*R48)),0)</f>
        <v>99</v>
      </c>
      <c r="T48" s="19">
        <v>20</v>
      </c>
      <c r="U48" s="19">
        <v>5</v>
      </c>
      <c r="V48" s="19">
        <f>IF(U48&gt;5,100,T48*U48)</f>
        <v>100</v>
      </c>
      <c r="W48" s="19">
        <v>112</v>
      </c>
      <c r="X48" s="23">
        <v>114</v>
      </c>
      <c r="Y48" s="20">
        <f>ROUND(W48/X48*100,0)</f>
        <v>98</v>
      </c>
      <c r="Z48" s="42">
        <f>ROUND((V48+Y48)/2,0)</f>
        <v>99</v>
      </c>
      <c r="AA48" s="20">
        <f>ROUND((0.3*V48+0.4*Z48+0.3*Y48),0)</f>
        <v>99</v>
      </c>
      <c r="AB48" s="19">
        <v>20</v>
      </c>
      <c r="AC48" s="19">
        <v>2</v>
      </c>
      <c r="AD48" s="19">
        <f>IF(AC48&gt;5,100,AB48*AC48)</f>
        <v>40</v>
      </c>
      <c r="AE48" s="19">
        <v>20</v>
      </c>
      <c r="AF48" s="19">
        <v>3</v>
      </c>
      <c r="AG48" s="19">
        <f>IF(AF48&gt;5,100,AE48*AF48)</f>
        <v>60</v>
      </c>
      <c r="AH48" s="19">
        <v>5</v>
      </c>
      <c r="AI48" s="19">
        <v>5</v>
      </c>
      <c r="AJ48" s="20">
        <f>ROUND((AH48/AI48*100),0)</f>
        <v>100</v>
      </c>
      <c r="AK48" s="42">
        <f>ROUND((0.3*AD48+0.4*AG48+0.3*AJ48),0)</f>
        <v>66</v>
      </c>
      <c r="AL48" s="19">
        <v>85</v>
      </c>
      <c r="AM48" s="19">
        <v>114</v>
      </c>
      <c r="AN48" s="20">
        <f>ROUND((AL48/AM48)*100,)</f>
        <v>75</v>
      </c>
      <c r="AO48" s="19">
        <v>111</v>
      </c>
      <c r="AP48" s="19">
        <v>114</v>
      </c>
      <c r="AQ48" s="20">
        <f>ROUND((AO48/AP48)*100,0)</f>
        <v>97</v>
      </c>
      <c r="AR48" s="19">
        <v>96</v>
      </c>
      <c r="AS48" s="19">
        <v>98</v>
      </c>
      <c r="AT48" s="20">
        <f>ROUND((AR48/AS48)*100,0)</f>
        <v>98</v>
      </c>
      <c r="AU48" s="20">
        <f>ROUND((0.4*AN48+0.4*AQ48+0.2*AT48),0)</f>
        <v>88</v>
      </c>
      <c r="AV48" s="19">
        <v>108</v>
      </c>
      <c r="AW48" s="19">
        <v>114</v>
      </c>
      <c r="AX48" s="20">
        <f>ROUND((AV48/AW48)*100,0)</f>
        <v>95</v>
      </c>
      <c r="AY48" s="19">
        <v>113</v>
      </c>
      <c r="AZ48" s="19">
        <v>114</v>
      </c>
      <c r="BA48" s="20">
        <f>ROUND((AY48/AZ48)*100,0)</f>
        <v>99</v>
      </c>
      <c r="BB48" s="19">
        <v>114</v>
      </c>
      <c r="BC48" s="19">
        <v>114</v>
      </c>
      <c r="BD48" s="20">
        <f>ROUND((BB48/BC48)*100,0)</f>
        <v>100</v>
      </c>
      <c r="BE48" s="20">
        <f>ROUND((0.3*AX48+0.2*BA48+0.5*BD48),0)</f>
        <v>98</v>
      </c>
      <c r="BF48" s="20">
        <f>ROUND(((S48+AA48+AK48+AU48+BE48)/5),0)</f>
        <v>90</v>
      </c>
      <c r="BG48" s="24"/>
      <c r="BH48" s="19">
        <f>SUM(N(FREQUENCY((J$4:J$382&gt;J48)*J$4:J$382,J$4:J$382)&gt;0))</f>
        <v>5</v>
      </c>
      <c r="BI48" s="19">
        <f>SUM(N(FREQUENCY((M$4:M$382&gt;M48)*M$4:M$382,M$4:M$382)&gt;0))</f>
        <v>1</v>
      </c>
      <c r="BJ48" s="19">
        <f>SUM(N(FREQUENCY((R$4:R$382&gt;R48)*R$4:R$382,R$4:R$382)&gt;0))</f>
        <v>1</v>
      </c>
      <c r="BK48" s="19">
        <f>SUM(N(FREQUENCY((V$4:V$382&gt;V48)*V$4:V$382,V$4:V$382)&gt;0))</f>
        <v>1</v>
      </c>
      <c r="BL48" s="19">
        <f>SUM(N(FREQUENCY((Z$4:Z$382&gt;Z48)*Z$4:Z$382,Z$4:Z$382)&gt;0))</f>
        <v>2</v>
      </c>
      <c r="BM48" s="19">
        <f>SUM(N(FREQUENCY((Y$4:Y$382&gt;Y48)*Y$4:Y$382,Y$4:Y$382)&gt;0))</f>
        <v>3</v>
      </c>
      <c r="BN48" s="19">
        <f>SUM(N(FREQUENCY((AD$4:AD$382&gt;AD48)*AD$4:AD$382,AD$4:AD$382)&gt;0))</f>
        <v>4</v>
      </c>
      <c r="BO48" s="19">
        <f>SUM(N(FREQUENCY((AG$4:AG$382&gt;AG48)*AG$4:AG$382,AG$4:AG$382)&gt;0))</f>
        <v>3</v>
      </c>
      <c r="BP48" s="19">
        <f>SUM(N(FREQUENCY((AJ$4:AJ$382&gt;AJ48)*AJ$4:AJ$382,AJ$4:AJ$382)&gt;0))</f>
        <v>1</v>
      </c>
      <c r="BQ48" s="19">
        <f>SUM(N(FREQUENCY((AN$4:AN$382&gt;AN48)*AN$4:AN$382,AN$4:AN$382)&gt;0))</f>
        <v>26</v>
      </c>
      <c r="BR48" s="19">
        <f>SUM(N(FREQUENCY((AQ$4:AQ$382&gt;AQ48)*AQ$4:AQ$382,AQ$4:AQ$382)&gt;0))</f>
        <v>4</v>
      </c>
      <c r="BS48" s="19">
        <f>SUM(N(FREQUENCY((AT$4:AT$382&gt;AT48)*AT$4:AT$382,AT$4:AT$382)&gt;0))</f>
        <v>3</v>
      </c>
      <c r="BT48" s="19">
        <f>SUM(N(FREQUENCY((AX$4:AX$382&gt;AX48)*AX$4:AX$382,AX$4:AX$382)&gt;0))</f>
        <v>6</v>
      </c>
      <c r="BU48" s="19">
        <f>SUM(N(FREQUENCY((BA$4:BA$382&gt;BA48)*BA$4:BA$382,BA$4:BA$382)&gt;0))</f>
        <v>2</v>
      </c>
      <c r="BV48" s="19">
        <f>SUM(N(FREQUENCY((BD$4:BD$382&gt;BD48)*BD$4:BD$382,BD$4:BD$382)&gt;0))</f>
        <v>1</v>
      </c>
      <c r="BW48" s="19">
        <f>SUM(N(FREQUENCY((S$4:S$382&gt;S48)*S$4:S$382,S$4:S$382)&gt;0))</f>
        <v>2</v>
      </c>
      <c r="BX48" s="19">
        <f>SUM(N(FREQUENCY((AA$4:AA$382&gt;AA48)*AA$4:AA$382,AA$4:AA$382)&gt;0))</f>
        <v>2</v>
      </c>
      <c r="BY48" s="19">
        <f>SUM(N(FREQUENCY((AK$4:AK$382&gt;AK48)*AK$4:AK$382,AK$4:AK$382)&gt;0))</f>
        <v>27</v>
      </c>
      <c r="BZ48" s="19">
        <f>SUM(N(FREQUENCY((AU$4:AU$382&gt;AU48)*AU$4:AU$382,AU$4:AU$382)&gt;0))</f>
        <v>13</v>
      </c>
      <c r="CA48" s="19">
        <f>SUM(N(FREQUENCY((BE$4:BE$382&gt;BE48)*BE$4:BE$382,BE$4:BE$382)&gt;0))</f>
        <v>3</v>
      </c>
      <c r="CB48" s="18">
        <f>BF48</f>
        <v>90</v>
      </c>
      <c r="CC48" s="19">
        <f>SUM(N(FREQUENCY((CB$4:CB$382&gt;CB48)*CB$4:CB$382,CB$4:CB$382)&gt;0))</f>
        <v>8</v>
      </c>
    </row>
    <row r="49" spans="1:81" ht="45" x14ac:dyDescent="0.25">
      <c r="A49" s="21">
        <v>58</v>
      </c>
      <c r="B49" s="34">
        <v>6658068344</v>
      </c>
      <c r="C49" s="5" t="s">
        <v>504</v>
      </c>
      <c r="D49" s="6" t="s">
        <v>95</v>
      </c>
      <c r="E49" s="6"/>
      <c r="F49" s="19">
        <v>11</v>
      </c>
      <c r="G49" s="19">
        <v>38</v>
      </c>
      <c r="H49" s="22">
        <v>11</v>
      </c>
      <c r="I49" s="22">
        <v>38</v>
      </c>
      <c r="J49" s="22">
        <f>ROUND((0.5*(F49/H49+G49/I49)*100),0)</f>
        <v>100</v>
      </c>
      <c r="K49" s="19">
        <v>30</v>
      </c>
      <c r="L49" s="19">
        <v>3</v>
      </c>
      <c r="M49" s="19">
        <f>IF(L49&gt;3,100,K49*L49)</f>
        <v>90</v>
      </c>
      <c r="N49" s="19">
        <v>79</v>
      </c>
      <c r="O49" s="19">
        <v>78</v>
      </c>
      <c r="P49" s="19">
        <v>81</v>
      </c>
      <c r="Q49" s="19">
        <v>79</v>
      </c>
      <c r="R49" s="19">
        <f>ROUND((0.5*((N49/P49)+(O49/Q49))*100),0)</f>
        <v>98</v>
      </c>
      <c r="S49" s="19">
        <f>ROUND(((0.3*J49)+(0.3*M49)+(0.4*R49)),0)</f>
        <v>96</v>
      </c>
      <c r="T49" s="19">
        <v>20</v>
      </c>
      <c r="U49" s="19">
        <v>5</v>
      </c>
      <c r="V49" s="19">
        <f>IF(U49&gt;5,100,T49*U49)</f>
        <v>100</v>
      </c>
      <c r="W49" s="19">
        <v>74</v>
      </c>
      <c r="X49" s="23">
        <v>92</v>
      </c>
      <c r="Y49" s="20">
        <f>ROUND(W49/X49*100,0)</f>
        <v>80</v>
      </c>
      <c r="Z49" s="42">
        <f>ROUND((V49+Y49)/2,0)</f>
        <v>90</v>
      </c>
      <c r="AA49" s="20">
        <f>ROUND((0.3*V49+0.4*Z49+0.3*Y49),0)</f>
        <v>90</v>
      </c>
      <c r="AB49" s="19">
        <v>20</v>
      </c>
      <c r="AC49" s="19">
        <v>1</v>
      </c>
      <c r="AD49" s="19">
        <f>IF(AC49&gt;5,100,AB49*AC49)</f>
        <v>20</v>
      </c>
      <c r="AE49" s="19">
        <v>20</v>
      </c>
      <c r="AF49" s="19">
        <v>4</v>
      </c>
      <c r="AG49" s="19">
        <f>IF(AF49&gt;5,100,AE49*AF49)</f>
        <v>80</v>
      </c>
      <c r="AH49" s="19">
        <v>7</v>
      </c>
      <c r="AI49" s="19">
        <v>7</v>
      </c>
      <c r="AJ49" s="20">
        <f>ROUND((AH49/AI49*100),0)</f>
        <v>100</v>
      </c>
      <c r="AK49" s="42">
        <f>ROUND((0.3*AD49+0.4*AG49+0.3*AJ49),0)</f>
        <v>68</v>
      </c>
      <c r="AL49" s="19">
        <v>84</v>
      </c>
      <c r="AM49" s="19">
        <v>92</v>
      </c>
      <c r="AN49" s="20">
        <f>ROUND((AL49/AM49)*100,)</f>
        <v>91</v>
      </c>
      <c r="AO49" s="19">
        <v>90</v>
      </c>
      <c r="AP49" s="19">
        <v>92</v>
      </c>
      <c r="AQ49" s="20">
        <f>ROUND((AO49/AP49)*100,0)</f>
        <v>98</v>
      </c>
      <c r="AR49" s="19">
        <v>79</v>
      </c>
      <c r="AS49" s="19">
        <v>81</v>
      </c>
      <c r="AT49" s="20">
        <f>ROUND((AR49/AS49)*100,0)</f>
        <v>98</v>
      </c>
      <c r="AU49" s="20">
        <f>ROUND((0.4*AN49+0.4*AQ49+0.2*AT49),0)</f>
        <v>95</v>
      </c>
      <c r="AV49" s="19">
        <v>92</v>
      </c>
      <c r="AW49" s="19">
        <v>92</v>
      </c>
      <c r="AX49" s="20">
        <f>ROUND((AV49/AW49)*100,0)</f>
        <v>100</v>
      </c>
      <c r="AY49" s="19">
        <v>88</v>
      </c>
      <c r="AZ49" s="19">
        <v>92</v>
      </c>
      <c r="BA49" s="20">
        <f>ROUND((AY49/AZ49)*100,0)</f>
        <v>96</v>
      </c>
      <c r="BB49" s="19">
        <v>91</v>
      </c>
      <c r="BC49" s="19">
        <v>92</v>
      </c>
      <c r="BD49" s="20">
        <f>ROUND((BB49/BC49)*100,0)</f>
        <v>99</v>
      </c>
      <c r="BE49" s="20">
        <f>ROUND((0.3*AX49+0.2*BA49+0.5*BD49),0)</f>
        <v>99</v>
      </c>
      <c r="BF49" s="20">
        <f>ROUND(((S49+AA49+AK49+AU49+BE49)/5),0)</f>
        <v>90</v>
      </c>
      <c r="BG49" s="24"/>
      <c r="BH49" s="19">
        <f>SUM(N(FREQUENCY((J$4:J$382&gt;J49)*J$4:J$382,J$4:J$382)&gt;0))</f>
        <v>1</v>
      </c>
      <c r="BI49" s="19">
        <f>SUM(N(FREQUENCY((M$4:M$382&gt;M49)*M$4:M$382,M$4:M$382)&gt;0))</f>
        <v>2</v>
      </c>
      <c r="BJ49" s="19">
        <f>SUM(N(FREQUENCY((R$4:R$382&gt;R49)*R$4:R$382,R$4:R$382)&gt;0))</f>
        <v>3</v>
      </c>
      <c r="BK49" s="19">
        <f>SUM(N(FREQUENCY((V$4:V$382&gt;V49)*V$4:V$382,V$4:V$382)&gt;0))</f>
        <v>1</v>
      </c>
      <c r="BL49" s="19">
        <f>SUM(N(FREQUENCY((Z$4:Z$382&gt;Z49)*Z$4:Z$382,Z$4:Z$382)&gt;0))</f>
        <v>11</v>
      </c>
      <c r="BM49" s="19">
        <f>SUM(N(FREQUENCY((Y$4:Y$382&gt;Y49)*Y$4:Y$382,Y$4:Y$382)&gt;0))</f>
        <v>21</v>
      </c>
      <c r="BN49" s="19">
        <f>SUM(N(FREQUENCY((AD$4:AD$382&gt;AD49)*AD$4:AD$382,AD$4:AD$382)&gt;0))</f>
        <v>5</v>
      </c>
      <c r="BO49" s="19">
        <f>SUM(N(FREQUENCY((AG$4:AG$382&gt;AG49)*AG$4:AG$382,AG$4:AG$382)&gt;0))</f>
        <v>2</v>
      </c>
      <c r="BP49" s="19">
        <f>SUM(N(FREQUENCY((AJ$4:AJ$382&gt;AJ49)*AJ$4:AJ$382,AJ$4:AJ$382)&gt;0))</f>
        <v>1</v>
      </c>
      <c r="BQ49" s="19">
        <f>SUM(N(FREQUENCY((AN$4:AN$382&gt;AN49)*AN$4:AN$382,AN$4:AN$382)&gt;0))</f>
        <v>10</v>
      </c>
      <c r="BR49" s="19">
        <f>SUM(N(FREQUENCY((AQ$4:AQ$382&gt;AQ49)*AQ$4:AQ$382,AQ$4:AQ$382)&gt;0))</f>
        <v>3</v>
      </c>
      <c r="BS49" s="19">
        <f>SUM(N(FREQUENCY((AT$4:AT$382&gt;AT49)*AT$4:AT$382,AT$4:AT$382)&gt;0))</f>
        <v>3</v>
      </c>
      <c r="BT49" s="19">
        <f>SUM(N(FREQUENCY((AX$4:AX$382&gt;AX49)*AX$4:AX$382,AX$4:AX$382)&gt;0))</f>
        <v>1</v>
      </c>
      <c r="BU49" s="19">
        <f>SUM(N(FREQUENCY((BA$4:BA$382&gt;BA49)*BA$4:BA$382,BA$4:BA$382)&gt;0))</f>
        <v>5</v>
      </c>
      <c r="BV49" s="19">
        <f>SUM(N(FREQUENCY((BD$4:BD$382&gt;BD49)*BD$4:BD$382,BD$4:BD$382)&gt;0))</f>
        <v>2</v>
      </c>
      <c r="BW49" s="19">
        <f>SUM(N(FREQUENCY((S$4:S$382&gt;S49)*S$4:S$382,S$4:S$382)&gt;0))</f>
        <v>5</v>
      </c>
      <c r="BX49" s="19">
        <f>SUM(N(FREQUENCY((AA$4:AA$382&gt;AA49)*AA$4:AA$382,AA$4:AA$382)&gt;0))</f>
        <v>11</v>
      </c>
      <c r="BY49" s="19">
        <f>SUM(N(FREQUENCY((AK$4:AK$382&gt;AK49)*AK$4:AK$382,AK$4:AK$382)&gt;0))</f>
        <v>25</v>
      </c>
      <c r="BZ49" s="19">
        <f>SUM(N(FREQUENCY((AU$4:AU$382&gt;AU49)*AU$4:AU$382,AU$4:AU$382)&gt;0))</f>
        <v>6</v>
      </c>
      <c r="CA49" s="19">
        <f>SUM(N(FREQUENCY((BE$4:BE$382&gt;BE49)*BE$4:BE$382,BE$4:BE$382)&gt;0))</f>
        <v>2</v>
      </c>
      <c r="CB49" s="18">
        <f>BF49</f>
        <v>90</v>
      </c>
      <c r="CC49" s="19">
        <f>SUM(N(FREQUENCY((CB$4:CB$382&gt;CB49)*CB$4:CB$382,CB$4:CB$382)&gt;0))</f>
        <v>8</v>
      </c>
    </row>
    <row r="50" spans="1:81" ht="45" x14ac:dyDescent="0.25">
      <c r="A50" s="21">
        <v>70</v>
      </c>
      <c r="B50" s="34">
        <v>6661020945</v>
      </c>
      <c r="C50" s="5" t="s">
        <v>504</v>
      </c>
      <c r="D50" s="5" t="s">
        <v>107</v>
      </c>
      <c r="E50" s="5"/>
      <c r="F50" s="19">
        <v>10</v>
      </c>
      <c r="G50" s="19">
        <v>38</v>
      </c>
      <c r="H50" s="22">
        <v>11</v>
      </c>
      <c r="I50" s="22">
        <v>38</v>
      </c>
      <c r="J50" s="22">
        <f>ROUND((0.5*(F50/H50+G50/I50)*100),0)</f>
        <v>95</v>
      </c>
      <c r="K50" s="19">
        <v>30</v>
      </c>
      <c r="L50" s="19">
        <v>3</v>
      </c>
      <c r="M50" s="19">
        <f>IF(L50&gt;3,100,K50*L50)</f>
        <v>90</v>
      </c>
      <c r="N50" s="19">
        <v>83</v>
      </c>
      <c r="O50" s="19">
        <v>88</v>
      </c>
      <c r="P50" s="19">
        <v>85</v>
      </c>
      <c r="Q50" s="19">
        <v>89</v>
      </c>
      <c r="R50" s="19">
        <f>ROUND((0.5*((N50/P50)+(O50/Q50))*100),0)</f>
        <v>98</v>
      </c>
      <c r="S50" s="19">
        <f>ROUND(((0.3*J50)+(0.3*M50)+(0.4*R50)),0)</f>
        <v>95</v>
      </c>
      <c r="T50" s="19">
        <v>20</v>
      </c>
      <c r="U50" s="19">
        <v>5</v>
      </c>
      <c r="V50" s="19">
        <f>IF(U50&gt;5,100,T50*U50)</f>
        <v>100</v>
      </c>
      <c r="W50" s="19">
        <v>76</v>
      </c>
      <c r="X50" s="23">
        <v>92</v>
      </c>
      <c r="Y50" s="20">
        <f>ROUND(W50/X50*100,0)</f>
        <v>83</v>
      </c>
      <c r="Z50" s="42">
        <f>ROUND((V50+Y50)/2,0)</f>
        <v>92</v>
      </c>
      <c r="AA50" s="20">
        <f>ROUND((0.3*V50+0.4*Z50+0.3*Y50),0)</f>
        <v>92</v>
      </c>
      <c r="AB50" s="19">
        <v>20</v>
      </c>
      <c r="AC50" s="19">
        <v>4</v>
      </c>
      <c r="AD50" s="19">
        <f>IF(AC50&gt;5,100,AB50*AC50)</f>
        <v>80</v>
      </c>
      <c r="AE50" s="19">
        <v>20</v>
      </c>
      <c r="AF50" s="19">
        <v>4</v>
      </c>
      <c r="AG50" s="19">
        <f>IF(AF50&gt;5,100,AE50*AF50)</f>
        <v>80</v>
      </c>
      <c r="AH50" s="19">
        <v>2</v>
      </c>
      <c r="AI50" s="19">
        <v>2</v>
      </c>
      <c r="AJ50" s="20">
        <f>ROUND((AH50/AI50*100),0)</f>
        <v>100</v>
      </c>
      <c r="AK50" s="42">
        <f>ROUND((0.3*AD50+0.4*AG50+0.3*AJ50),0)</f>
        <v>86</v>
      </c>
      <c r="AL50" s="19">
        <v>41</v>
      </c>
      <c r="AM50" s="19">
        <v>92</v>
      </c>
      <c r="AN50" s="20">
        <f>ROUND((AL50/AM50)*100,)</f>
        <v>45</v>
      </c>
      <c r="AO50" s="19">
        <v>92</v>
      </c>
      <c r="AP50" s="19">
        <v>92</v>
      </c>
      <c r="AQ50" s="20">
        <f>ROUND((AO50/AP50)*100,0)</f>
        <v>100</v>
      </c>
      <c r="AR50" s="19">
        <v>81</v>
      </c>
      <c r="AS50" s="19">
        <v>81</v>
      </c>
      <c r="AT50" s="20">
        <f>ROUND((AR50/AS50)*100,0)</f>
        <v>100</v>
      </c>
      <c r="AU50" s="20">
        <f>ROUND((0.4*AN50+0.4*AQ50+0.2*AT50),0)</f>
        <v>78</v>
      </c>
      <c r="AV50" s="19">
        <v>87</v>
      </c>
      <c r="AW50" s="19">
        <v>92</v>
      </c>
      <c r="AX50" s="20">
        <f>ROUND((AV50/AW50)*100,0)</f>
        <v>95</v>
      </c>
      <c r="AY50" s="19">
        <v>90</v>
      </c>
      <c r="AZ50" s="19">
        <v>92</v>
      </c>
      <c r="BA50" s="20">
        <f>ROUND((AY50/AZ50)*100,0)</f>
        <v>98</v>
      </c>
      <c r="BB50" s="19">
        <v>92</v>
      </c>
      <c r="BC50" s="19">
        <v>92</v>
      </c>
      <c r="BD50" s="20">
        <f>ROUND((BB50/BC50)*100,0)</f>
        <v>100</v>
      </c>
      <c r="BE50" s="20">
        <f>ROUND((0.3*AX50+0.2*BA50+0.5*BD50),0)</f>
        <v>98</v>
      </c>
      <c r="BF50" s="20">
        <f>ROUND(((S50+AA50+AK50+AU50+BE50)/5),0)</f>
        <v>90</v>
      </c>
      <c r="BG50" s="24"/>
      <c r="BH50" s="19">
        <f>SUM(N(FREQUENCY((J$4:J$382&gt;J50)*J$4:J$382,J$4:J$382)&gt;0))</f>
        <v>5</v>
      </c>
      <c r="BI50" s="19">
        <f>SUM(N(FREQUENCY((M$4:M$382&gt;M50)*M$4:M$382,M$4:M$382)&gt;0))</f>
        <v>2</v>
      </c>
      <c r="BJ50" s="19">
        <f>SUM(N(FREQUENCY((R$4:R$382&gt;R50)*R$4:R$382,R$4:R$382)&gt;0))</f>
        <v>3</v>
      </c>
      <c r="BK50" s="19">
        <f>SUM(N(FREQUENCY((V$4:V$382&gt;V50)*V$4:V$382,V$4:V$382)&gt;0))</f>
        <v>1</v>
      </c>
      <c r="BL50" s="19">
        <f>SUM(N(FREQUENCY((Z$4:Z$382&gt;Z50)*Z$4:Z$382,Z$4:Z$382)&gt;0))</f>
        <v>9</v>
      </c>
      <c r="BM50" s="19">
        <f>SUM(N(FREQUENCY((Y$4:Y$382&gt;Y50)*Y$4:Y$382,Y$4:Y$382)&gt;0))</f>
        <v>18</v>
      </c>
      <c r="BN50" s="19">
        <f>SUM(N(FREQUENCY((AD$4:AD$382&gt;AD50)*AD$4:AD$382,AD$4:AD$382)&gt;0))</f>
        <v>2</v>
      </c>
      <c r="BO50" s="19">
        <f>SUM(N(FREQUENCY((AG$4:AG$382&gt;AG50)*AG$4:AG$382,AG$4:AG$382)&gt;0))</f>
        <v>2</v>
      </c>
      <c r="BP50" s="19">
        <f>SUM(N(FREQUENCY((AJ$4:AJ$382&gt;AJ50)*AJ$4:AJ$382,AJ$4:AJ$382)&gt;0))</f>
        <v>1</v>
      </c>
      <c r="BQ50" s="19">
        <f>SUM(N(FREQUENCY((AN$4:AN$382&gt;AN50)*AN$4:AN$382,AN$4:AN$382)&gt;0))</f>
        <v>55</v>
      </c>
      <c r="BR50" s="19">
        <f>SUM(N(FREQUENCY((AQ$4:AQ$382&gt;AQ50)*AQ$4:AQ$382,AQ$4:AQ$382)&gt;0))</f>
        <v>1</v>
      </c>
      <c r="BS50" s="19">
        <f>SUM(N(FREQUENCY((AT$4:AT$382&gt;AT50)*AT$4:AT$382,AT$4:AT$382)&gt;0))</f>
        <v>1</v>
      </c>
      <c r="BT50" s="19">
        <f>SUM(N(FREQUENCY((AX$4:AX$382&gt;AX50)*AX$4:AX$382,AX$4:AX$382)&gt;0))</f>
        <v>6</v>
      </c>
      <c r="BU50" s="19">
        <f>SUM(N(FREQUENCY((BA$4:BA$382&gt;BA50)*BA$4:BA$382,BA$4:BA$382)&gt;0))</f>
        <v>3</v>
      </c>
      <c r="BV50" s="19">
        <f>SUM(N(FREQUENCY((BD$4:BD$382&gt;BD50)*BD$4:BD$382,BD$4:BD$382)&gt;0))</f>
        <v>1</v>
      </c>
      <c r="BW50" s="19">
        <f>SUM(N(FREQUENCY((S$4:S$382&gt;S50)*S$4:S$382,S$4:S$382)&gt;0))</f>
        <v>6</v>
      </c>
      <c r="BX50" s="19">
        <f>SUM(N(FREQUENCY((AA$4:AA$382&gt;AA50)*AA$4:AA$382,AA$4:AA$382)&gt;0))</f>
        <v>9</v>
      </c>
      <c r="BY50" s="19">
        <f>SUM(N(FREQUENCY((AK$4:AK$382&gt;AK50)*AK$4:AK$382,AK$4:AK$382)&gt;0))</f>
        <v>8</v>
      </c>
      <c r="BZ50" s="19">
        <f>SUM(N(FREQUENCY((AU$4:AU$382&gt;AU50)*AU$4:AU$382,AU$4:AU$382)&gt;0))</f>
        <v>23</v>
      </c>
      <c r="CA50" s="19">
        <f>SUM(N(FREQUENCY((BE$4:BE$382&gt;BE50)*BE$4:BE$382,BE$4:BE$382)&gt;0))</f>
        <v>3</v>
      </c>
      <c r="CB50" s="18">
        <f>BF50</f>
        <v>90</v>
      </c>
      <c r="CC50" s="19">
        <f>SUM(N(FREQUENCY((CB$4:CB$382&gt;CB50)*CB$4:CB$382,CB$4:CB$382)&gt;0))</f>
        <v>8</v>
      </c>
    </row>
    <row r="51" spans="1:81" ht="15.75" x14ac:dyDescent="0.25">
      <c r="A51" s="21">
        <v>86</v>
      </c>
      <c r="B51" s="34">
        <v>6669009446</v>
      </c>
      <c r="C51" s="5" t="s">
        <v>418</v>
      </c>
      <c r="D51" s="5" t="s">
        <v>123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>ROUND((0.5*(F51/H51+G51/I51)*100),0)</f>
        <v>100</v>
      </c>
      <c r="K51" s="19">
        <v>30</v>
      </c>
      <c r="L51" s="19">
        <v>3</v>
      </c>
      <c r="M51" s="19">
        <f>IF(L51&gt;3,100,K51*L51)</f>
        <v>90</v>
      </c>
      <c r="N51" s="19">
        <v>496</v>
      </c>
      <c r="O51" s="19">
        <v>485</v>
      </c>
      <c r="P51" s="19">
        <v>515</v>
      </c>
      <c r="Q51" s="19">
        <v>517</v>
      </c>
      <c r="R51" s="19">
        <f>ROUND((0.5*((N51/P51)+(O51/Q51))*100),0)</f>
        <v>95</v>
      </c>
      <c r="S51" s="19">
        <f>ROUND(((0.3*J51)+(0.3*M51)+(0.4*R51)),0)</f>
        <v>95</v>
      </c>
      <c r="T51" s="19">
        <v>20</v>
      </c>
      <c r="U51" s="19">
        <v>5</v>
      </c>
      <c r="V51" s="19">
        <f>IF(U51&gt;5,100,T51*U51)</f>
        <v>100</v>
      </c>
      <c r="W51" s="19">
        <v>530</v>
      </c>
      <c r="X51" s="23">
        <v>600</v>
      </c>
      <c r="Y51" s="20">
        <f>ROUND(W51/X51*100,0)</f>
        <v>88</v>
      </c>
      <c r="Z51" s="42">
        <f>ROUND((V51+Y51)/2,0)</f>
        <v>94</v>
      </c>
      <c r="AA51" s="20">
        <f>ROUND((0.3*V51+0.4*Z51+0.3*Y51),0)</f>
        <v>94</v>
      </c>
      <c r="AB51" s="19">
        <v>20</v>
      </c>
      <c r="AC51" s="19">
        <v>4</v>
      </c>
      <c r="AD51" s="19">
        <f>IF(AC51&gt;5,100,AB51*AC51)</f>
        <v>80</v>
      </c>
      <c r="AE51" s="19">
        <v>20</v>
      </c>
      <c r="AF51" s="19">
        <v>7</v>
      </c>
      <c r="AG51" s="19">
        <f>IF(AF51&gt;5,100,AE51*AF51)</f>
        <v>100</v>
      </c>
      <c r="AH51" s="19">
        <v>32</v>
      </c>
      <c r="AI51" s="19">
        <v>37</v>
      </c>
      <c r="AJ51" s="20">
        <f>ROUND((AH51/AI51*100),0)</f>
        <v>86</v>
      </c>
      <c r="AK51" s="42">
        <f>ROUND((0.3*AD51+0.4*AG51+0.3*AJ51),0)</f>
        <v>90</v>
      </c>
      <c r="AL51" s="19">
        <v>290</v>
      </c>
      <c r="AM51" s="19">
        <v>600</v>
      </c>
      <c r="AN51" s="20">
        <f>ROUND((AL51/AM51)*100,)</f>
        <v>48</v>
      </c>
      <c r="AO51" s="19">
        <v>597</v>
      </c>
      <c r="AP51" s="19">
        <v>600</v>
      </c>
      <c r="AQ51" s="20">
        <f>ROUND((AO51/AP51)*100,0)</f>
        <v>100</v>
      </c>
      <c r="AR51" s="19">
        <v>399</v>
      </c>
      <c r="AS51" s="19">
        <v>408</v>
      </c>
      <c r="AT51" s="20">
        <f>ROUND((AR51/AS51)*100,0)</f>
        <v>98</v>
      </c>
      <c r="AU51" s="20">
        <f>ROUND((0.4*AN51+0.4*AQ51+0.2*AT51),0)</f>
        <v>79</v>
      </c>
      <c r="AV51" s="19">
        <v>488</v>
      </c>
      <c r="AW51" s="19">
        <v>600</v>
      </c>
      <c r="AX51" s="20">
        <f>ROUND((AV51/AW51)*100,0)</f>
        <v>81</v>
      </c>
      <c r="AY51" s="19">
        <v>571</v>
      </c>
      <c r="AZ51" s="19">
        <v>600</v>
      </c>
      <c r="BA51" s="20">
        <f>ROUND((AY51/AZ51)*100,0)</f>
        <v>95</v>
      </c>
      <c r="BB51" s="19">
        <v>594</v>
      </c>
      <c r="BC51" s="19">
        <v>600</v>
      </c>
      <c r="BD51" s="20">
        <f>ROUND((BB51/BC51)*100,0)</f>
        <v>99</v>
      </c>
      <c r="BE51" s="20">
        <f>ROUND((0.3*AX51+0.2*BA51+0.5*BD51),0)</f>
        <v>93</v>
      </c>
      <c r="BF51" s="20">
        <f>ROUND(((S51+AA51+AK51+AU51+BE51)/5),0)</f>
        <v>90</v>
      </c>
      <c r="BG51" s="24"/>
      <c r="BH51" s="19">
        <f>SUM(N(FREQUENCY((J$4:J$382&gt;J51)*J$4:J$382,J$4:J$382)&gt;0))</f>
        <v>1</v>
      </c>
      <c r="BI51" s="19">
        <f>SUM(N(FREQUENCY((M$4:M$382&gt;M51)*M$4:M$382,M$4:M$382)&gt;0))</f>
        <v>2</v>
      </c>
      <c r="BJ51" s="19">
        <f>SUM(N(FREQUENCY((R$4:R$382&gt;R51)*R$4:R$382,R$4:R$382)&gt;0))</f>
        <v>6</v>
      </c>
      <c r="BK51" s="19">
        <f>SUM(N(FREQUENCY((V$4:V$382&gt;V51)*V$4:V$382,V$4:V$382)&gt;0))</f>
        <v>1</v>
      </c>
      <c r="BL51" s="19">
        <f>SUM(N(FREQUENCY((Z$4:Z$382&gt;Z51)*Z$4:Z$382,Z$4:Z$382)&gt;0))</f>
        <v>7</v>
      </c>
      <c r="BM51" s="19">
        <f>SUM(N(FREQUENCY((Y$4:Y$382&gt;Y51)*Y$4:Y$382,Y$4:Y$382)&gt;0))</f>
        <v>13</v>
      </c>
      <c r="BN51" s="19">
        <f>SUM(N(FREQUENCY((AD$4:AD$382&gt;AD51)*AD$4:AD$382,AD$4:AD$382)&gt;0))</f>
        <v>2</v>
      </c>
      <c r="BO51" s="19">
        <f>SUM(N(FREQUENCY((AG$4:AG$382&gt;AG51)*AG$4:AG$382,AG$4:AG$382)&gt;0))</f>
        <v>1</v>
      </c>
      <c r="BP51" s="19">
        <f>SUM(N(FREQUENCY((AJ$4:AJ$382&gt;AJ51)*AJ$4:AJ$382,AJ$4:AJ$382)&gt;0))</f>
        <v>14</v>
      </c>
      <c r="BQ51" s="19">
        <f>SUM(N(FREQUENCY((AN$4:AN$382&gt;AN51)*AN$4:AN$382,AN$4:AN$382)&gt;0))</f>
        <v>52</v>
      </c>
      <c r="BR51" s="19">
        <f>SUM(N(FREQUENCY((AQ$4:AQ$382&gt;AQ51)*AQ$4:AQ$382,AQ$4:AQ$382)&gt;0))</f>
        <v>1</v>
      </c>
      <c r="BS51" s="19">
        <f>SUM(N(FREQUENCY((AT$4:AT$382&gt;AT51)*AT$4:AT$382,AT$4:AT$382)&gt;0))</f>
        <v>3</v>
      </c>
      <c r="BT51" s="19">
        <f>SUM(N(FREQUENCY((AX$4:AX$382&gt;AX51)*AX$4:AX$382,AX$4:AX$382)&gt;0))</f>
        <v>20</v>
      </c>
      <c r="BU51" s="19">
        <f>SUM(N(FREQUENCY((BA$4:BA$382&gt;BA51)*BA$4:BA$382,BA$4:BA$382)&gt;0))</f>
        <v>6</v>
      </c>
      <c r="BV51" s="19">
        <f>SUM(N(FREQUENCY((BD$4:BD$382&gt;BD51)*BD$4:BD$382,BD$4:BD$382)&gt;0))</f>
        <v>2</v>
      </c>
      <c r="BW51" s="19">
        <f>SUM(N(FREQUENCY((S$4:S$382&gt;S51)*S$4:S$382,S$4:S$382)&gt;0))</f>
        <v>6</v>
      </c>
      <c r="BX51" s="19">
        <f>SUM(N(FREQUENCY((AA$4:AA$382&gt;AA51)*AA$4:AA$382,AA$4:AA$382)&gt;0))</f>
        <v>7</v>
      </c>
      <c r="BY51" s="19">
        <f>SUM(N(FREQUENCY((AK$4:AK$382&gt;AK51)*AK$4:AK$382,AK$4:AK$382)&gt;0))</f>
        <v>6</v>
      </c>
      <c r="BZ51" s="19">
        <f>SUM(N(FREQUENCY((AU$4:AU$382&gt;AU51)*AU$4:AU$382,AU$4:AU$382)&gt;0))</f>
        <v>22</v>
      </c>
      <c r="CA51" s="19">
        <f>SUM(N(FREQUENCY((BE$4:BE$382&gt;BE51)*BE$4:BE$382,BE$4:BE$382)&gt;0))</f>
        <v>8</v>
      </c>
      <c r="CB51" s="18">
        <f>BF51</f>
        <v>90</v>
      </c>
      <c r="CC51" s="19">
        <f>SUM(N(FREQUENCY((CB$4:CB$382&gt;CB51)*CB$4:CB$382,CB$4:CB$382)&gt;0))</f>
        <v>8</v>
      </c>
    </row>
    <row r="52" spans="1:81" ht="30" x14ac:dyDescent="0.25">
      <c r="A52" s="21">
        <v>136</v>
      </c>
      <c r="B52" s="34">
        <v>6619006545</v>
      </c>
      <c r="C52" s="5" t="s">
        <v>426</v>
      </c>
      <c r="D52" s="5" t="s">
        <v>173</v>
      </c>
      <c r="E52" s="5"/>
      <c r="F52" s="19">
        <v>10</v>
      </c>
      <c r="G52" s="19">
        <v>32</v>
      </c>
      <c r="H52" s="22">
        <v>11</v>
      </c>
      <c r="I52" s="22">
        <v>38</v>
      </c>
      <c r="J52" s="22">
        <f>ROUND((0.5*(F52/H52+G52/I52)*100),0)</f>
        <v>88</v>
      </c>
      <c r="K52" s="19">
        <v>30</v>
      </c>
      <c r="L52" s="19">
        <v>4</v>
      </c>
      <c r="M52" s="19">
        <f>IF(L52&gt;3,100,K52*L52)</f>
        <v>100</v>
      </c>
      <c r="N52" s="19">
        <v>477</v>
      </c>
      <c r="O52" s="19">
        <v>419</v>
      </c>
      <c r="P52" s="19">
        <v>495</v>
      </c>
      <c r="Q52" s="19">
        <v>454</v>
      </c>
      <c r="R52" s="19">
        <f>ROUND((0.5*((N52/P52)+(O52/Q52))*100),0)</f>
        <v>94</v>
      </c>
      <c r="S52" s="19">
        <f>ROUND(((0.3*J52)+(0.3*M52)+(0.4*R52)),0)</f>
        <v>94</v>
      </c>
      <c r="T52" s="19">
        <v>20</v>
      </c>
      <c r="U52" s="19">
        <v>5</v>
      </c>
      <c r="V52" s="19">
        <f>IF(U52&gt;5,100,T52*U52)</f>
        <v>100</v>
      </c>
      <c r="W52" s="19">
        <v>505</v>
      </c>
      <c r="X52" s="23">
        <v>600</v>
      </c>
      <c r="Y52" s="20">
        <f>ROUND(W52/X52*100,0)</f>
        <v>84</v>
      </c>
      <c r="Z52" s="42">
        <f>ROUND((V52+Y52)/2,0)</f>
        <v>92</v>
      </c>
      <c r="AA52" s="20">
        <f>ROUND((0.3*V52+0.4*Z52+0.3*Y52),0)</f>
        <v>92</v>
      </c>
      <c r="AB52" s="19">
        <v>20</v>
      </c>
      <c r="AC52" s="19">
        <v>2</v>
      </c>
      <c r="AD52" s="19">
        <f>IF(AC52&gt;5,100,AB52*AC52)</f>
        <v>40</v>
      </c>
      <c r="AE52" s="19">
        <v>20</v>
      </c>
      <c r="AF52" s="19">
        <v>5</v>
      </c>
      <c r="AG52" s="19">
        <f>IF(AF52&gt;5,100,AE52*AF52)</f>
        <v>100</v>
      </c>
      <c r="AH52" s="19">
        <v>21</v>
      </c>
      <c r="AI52" s="19">
        <v>26</v>
      </c>
      <c r="AJ52" s="20">
        <f>ROUND((AH52/AI52*100),0)</f>
        <v>81</v>
      </c>
      <c r="AK52" s="42">
        <f>ROUND((0.3*AD52+0.4*AG52+0.3*AJ52),0)</f>
        <v>76</v>
      </c>
      <c r="AL52" s="19">
        <v>540</v>
      </c>
      <c r="AM52" s="19">
        <v>600</v>
      </c>
      <c r="AN52" s="20">
        <f>ROUND((AL52/AM52)*100,)</f>
        <v>90</v>
      </c>
      <c r="AO52" s="19">
        <v>572</v>
      </c>
      <c r="AP52" s="19">
        <v>600</v>
      </c>
      <c r="AQ52" s="20">
        <f>ROUND((AO52/AP52)*100,0)</f>
        <v>95</v>
      </c>
      <c r="AR52" s="19">
        <v>357</v>
      </c>
      <c r="AS52" s="19">
        <v>372</v>
      </c>
      <c r="AT52" s="20">
        <f>ROUND((AR52/AS52)*100,0)</f>
        <v>96</v>
      </c>
      <c r="AU52" s="20">
        <f>ROUND((0.4*AN52+0.4*AQ52+0.2*AT52),0)</f>
        <v>93</v>
      </c>
      <c r="AV52" s="19">
        <v>566</v>
      </c>
      <c r="AW52" s="19">
        <v>600</v>
      </c>
      <c r="AX52" s="20">
        <f>ROUND((AV52/AW52)*100,0)</f>
        <v>94</v>
      </c>
      <c r="AY52" s="19">
        <v>550</v>
      </c>
      <c r="AZ52" s="19">
        <v>600</v>
      </c>
      <c r="BA52" s="20">
        <f>ROUND((AY52/AZ52)*100,0)</f>
        <v>92</v>
      </c>
      <c r="BB52" s="19">
        <v>562</v>
      </c>
      <c r="BC52" s="19">
        <v>600</v>
      </c>
      <c r="BD52" s="20">
        <f>ROUND((BB52/BC52)*100,0)</f>
        <v>94</v>
      </c>
      <c r="BE52" s="20">
        <f>ROUND((0.3*AX52+0.2*BA52+0.5*BD52),0)</f>
        <v>94</v>
      </c>
      <c r="BF52" s="20">
        <f>ROUND(((S52+AA52+AK52+AU52+BE52)/5),0)</f>
        <v>90</v>
      </c>
      <c r="BG52" s="24"/>
      <c r="BH52" s="19">
        <f>SUM(N(FREQUENCY((J$4:J$382&gt;J52)*J$4:J$382,J$4:J$382)&gt;0))</f>
        <v>12</v>
      </c>
      <c r="BI52" s="19">
        <f>SUM(N(FREQUENCY((M$4:M$382&gt;M52)*M$4:M$382,M$4:M$382)&gt;0))</f>
        <v>1</v>
      </c>
      <c r="BJ52" s="19">
        <f>SUM(N(FREQUENCY((R$4:R$382&gt;R52)*R$4:R$382,R$4:R$382)&gt;0))</f>
        <v>7</v>
      </c>
      <c r="BK52" s="19">
        <f>SUM(N(FREQUENCY((V$4:V$382&gt;V52)*V$4:V$382,V$4:V$382)&gt;0))</f>
        <v>1</v>
      </c>
      <c r="BL52" s="19">
        <f>SUM(N(FREQUENCY((Z$4:Z$382&gt;Z52)*Z$4:Z$382,Z$4:Z$382)&gt;0))</f>
        <v>9</v>
      </c>
      <c r="BM52" s="19">
        <f>SUM(N(FREQUENCY((Y$4:Y$382&gt;Y52)*Y$4:Y$382,Y$4:Y$382)&gt;0))</f>
        <v>17</v>
      </c>
      <c r="BN52" s="19">
        <f>SUM(N(FREQUENCY((AD$4:AD$382&gt;AD52)*AD$4:AD$382,AD$4:AD$382)&gt;0))</f>
        <v>4</v>
      </c>
      <c r="BO52" s="19">
        <f>SUM(N(FREQUENCY((AG$4:AG$382&gt;AG52)*AG$4:AG$382,AG$4:AG$382)&gt;0))</f>
        <v>1</v>
      </c>
      <c r="BP52" s="19">
        <f>SUM(N(FREQUENCY((AJ$4:AJ$382&gt;AJ52)*AJ$4:AJ$382,AJ$4:AJ$382)&gt;0))</f>
        <v>19</v>
      </c>
      <c r="BQ52" s="19">
        <f>SUM(N(FREQUENCY((AN$4:AN$382&gt;AN52)*AN$4:AN$382,AN$4:AN$382)&gt;0))</f>
        <v>11</v>
      </c>
      <c r="BR52" s="19">
        <f>SUM(N(FREQUENCY((AQ$4:AQ$382&gt;AQ52)*AQ$4:AQ$382,AQ$4:AQ$382)&gt;0))</f>
        <v>6</v>
      </c>
      <c r="BS52" s="19">
        <f>SUM(N(FREQUENCY((AT$4:AT$382&gt;AT52)*AT$4:AT$382,AT$4:AT$382)&gt;0))</f>
        <v>5</v>
      </c>
      <c r="BT52" s="19">
        <f>SUM(N(FREQUENCY((AX$4:AX$382&gt;AX52)*AX$4:AX$382,AX$4:AX$382)&gt;0))</f>
        <v>7</v>
      </c>
      <c r="BU52" s="19">
        <f>SUM(N(FREQUENCY((BA$4:BA$382&gt;BA52)*BA$4:BA$382,BA$4:BA$382)&gt;0))</f>
        <v>9</v>
      </c>
      <c r="BV52" s="19">
        <f>SUM(N(FREQUENCY((BD$4:BD$382&gt;BD52)*BD$4:BD$382,BD$4:BD$382)&gt;0))</f>
        <v>7</v>
      </c>
      <c r="BW52" s="19">
        <f>SUM(N(FREQUENCY((S$4:S$382&gt;S52)*S$4:S$382,S$4:S$382)&gt;0))</f>
        <v>7</v>
      </c>
      <c r="BX52" s="19">
        <f>SUM(N(FREQUENCY((AA$4:AA$382&gt;AA52)*AA$4:AA$382,AA$4:AA$382)&gt;0))</f>
        <v>9</v>
      </c>
      <c r="BY52" s="19">
        <f>SUM(N(FREQUENCY((AK$4:AK$382&gt;AK52)*AK$4:AK$382,AK$4:AK$382)&gt;0))</f>
        <v>18</v>
      </c>
      <c r="BZ52" s="19">
        <f>SUM(N(FREQUENCY((AU$4:AU$382&gt;AU52)*AU$4:AU$382,AU$4:AU$382)&gt;0))</f>
        <v>8</v>
      </c>
      <c r="CA52" s="19">
        <f>SUM(N(FREQUENCY((BE$4:BE$382&gt;BE52)*BE$4:BE$382,BE$4:BE$382)&gt;0))</f>
        <v>7</v>
      </c>
      <c r="CB52" s="18">
        <f>BF52</f>
        <v>90</v>
      </c>
      <c r="CC52" s="19">
        <f>SUM(N(FREQUENCY((CB$4:CB$382&gt;CB52)*CB$4:CB$382,CB$4:CB$382)&gt;0))</f>
        <v>8</v>
      </c>
    </row>
    <row r="53" spans="1:81" ht="30" x14ac:dyDescent="0.25">
      <c r="A53" s="21">
        <v>137</v>
      </c>
      <c r="B53" s="34">
        <v>6619006552</v>
      </c>
      <c r="C53" s="5" t="s">
        <v>426</v>
      </c>
      <c r="D53" s="5" t="s">
        <v>174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>ROUND((0.5*(F53/H53+G53/I53)*100),0)</f>
        <v>95</v>
      </c>
      <c r="K53" s="19">
        <v>30</v>
      </c>
      <c r="L53" s="19">
        <v>4</v>
      </c>
      <c r="M53" s="19">
        <f>IF(L53&gt;3,100,K53*L53)</f>
        <v>100</v>
      </c>
      <c r="N53" s="19">
        <v>201</v>
      </c>
      <c r="O53" s="19">
        <v>176</v>
      </c>
      <c r="P53" s="19">
        <v>213</v>
      </c>
      <c r="Q53" s="19">
        <v>191</v>
      </c>
      <c r="R53" s="19">
        <f>ROUND((0.5*((N53/P53)+(O53/Q53))*100),0)</f>
        <v>93</v>
      </c>
      <c r="S53" s="19">
        <f>ROUND(((0.3*J53)+(0.3*M53)+(0.4*R53)),0)</f>
        <v>96</v>
      </c>
      <c r="T53" s="19">
        <v>20</v>
      </c>
      <c r="U53" s="19">
        <v>5</v>
      </c>
      <c r="V53" s="19">
        <f>IF(U53&gt;5,100,T53*U53)</f>
        <v>100</v>
      </c>
      <c r="W53" s="19">
        <v>204</v>
      </c>
      <c r="X53" s="23">
        <v>270</v>
      </c>
      <c r="Y53" s="20">
        <f>ROUND(W53/X53*100,0)</f>
        <v>76</v>
      </c>
      <c r="Z53" s="42">
        <f>ROUND((V53+Y53)/2,0)</f>
        <v>88</v>
      </c>
      <c r="AA53" s="20">
        <f>ROUND((0.3*V53+0.4*Z53+0.3*Y53),0)</f>
        <v>88</v>
      </c>
      <c r="AB53" s="19">
        <v>20</v>
      </c>
      <c r="AC53" s="19">
        <v>4</v>
      </c>
      <c r="AD53" s="19">
        <f>IF(AC53&gt;5,100,AB53*AC53)</f>
        <v>80</v>
      </c>
      <c r="AE53" s="19">
        <v>20</v>
      </c>
      <c r="AF53" s="19">
        <v>5</v>
      </c>
      <c r="AG53" s="19">
        <f>IF(AF53&gt;5,100,AE53*AF53)</f>
        <v>100</v>
      </c>
      <c r="AH53" s="19">
        <v>4</v>
      </c>
      <c r="AI53" s="19">
        <v>4</v>
      </c>
      <c r="AJ53" s="20">
        <f>ROUND((AH53/AI53*100),0)</f>
        <v>100</v>
      </c>
      <c r="AK53" s="42">
        <f>ROUND((0.3*AD53+0.4*AG53+0.3*AJ53),0)</f>
        <v>94</v>
      </c>
      <c r="AL53" s="19">
        <v>152</v>
      </c>
      <c r="AM53" s="19">
        <v>270</v>
      </c>
      <c r="AN53" s="20">
        <f>ROUND((AL53/AM53)*100,)</f>
        <v>56</v>
      </c>
      <c r="AO53" s="19">
        <v>266</v>
      </c>
      <c r="AP53" s="19">
        <v>270</v>
      </c>
      <c r="AQ53" s="20">
        <f>ROUND((AO53/AP53)*100,0)</f>
        <v>99</v>
      </c>
      <c r="AR53" s="19">
        <v>192</v>
      </c>
      <c r="AS53" s="19">
        <v>196</v>
      </c>
      <c r="AT53" s="20">
        <f>ROUND((AR53/AS53)*100,0)</f>
        <v>98</v>
      </c>
      <c r="AU53" s="20">
        <f>ROUND((0.4*AN53+0.4*AQ53+0.2*AT53),0)</f>
        <v>82</v>
      </c>
      <c r="AV53" s="19">
        <v>234</v>
      </c>
      <c r="AW53" s="19">
        <v>270</v>
      </c>
      <c r="AX53" s="20">
        <f>ROUND((AV53/AW53)*100,0)</f>
        <v>87</v>
      </c>
      <c r="AY53" s="19">
        <v>246</v>
      </c>
      <c r="AZ53" s="19">
        <v>270</v>
      </c>
      <c r="BA53" s="20">
        <f>ROUND((AY53/AZ53)*100,0)</f>
        <v>91</v>
      </c>
      <c r="BB53" s="19">
        <v>258</v>
      </c>
      <c r="BC53" s="19">
        <v>270</v>
      </c>
      <c r="BD53" s="20">
        <f>ROUND((BB53/BC53)*100,0)</f>
        <v>96</v>
      </c>
      <c r="BE53" s="20">
        <f>ROUND((0.3*AX53+0.2*BA53+0.5*BD53),0)</f>
        <v>92</v>
      </c>
      <c r="BF53" s="20">
        <f>ROUND(((S53+AA53+AK53+AU53+BE53)/5),0)</f>
        <v>90</v>
      </c>
      <c r="BG53" s="24"/>
      <c r="BH53" s="19">
        <f>SUM(N(FREQUENCY((J$4:J$382&gt;J53)*J$4:J$382,J$4:J$382)&gt;0))</f>
        <v>5</v>
      </c>
      <c r="BI53" s="19">
        <f>SUM(N(FREQUENCY((M$4:M$382&gt;M53)*M$4:M$382,M$4:M$382)&gt;0))</f>
        <v>1</v>
      </c>
      <c r="BJ53" s="19">
        <f>SUM(N(FREQUENCY((R$4:R$382&gt;R53)*R$4:R$382,R$4:R$382)&gt;0))</f>
        <v>8</v>
      </c>
      <c r="BK53" s="19">
        <f>SUM(N(FREQUENCY((V$4:V$382&gt;V53)*V$4:V$382,V$4:V$382)&gt;0))</f>
        <v>1</v>
      </c>
      <c r="BL53" s="19">
        <f>SUM(N(FREQUENCY((Z$4:Z$382&gt;Z53)*Z$4:Z$382,Z$4:Z$382)&gt;0))</f>
        <v>13</v>
      </c>
      <c r="BM53" s="19">
        <f>SUM(N(FREQUENCY((Y$4:Y$382&gt;Y53)*Y$4:Y$382,Y$4:Y$382)&gt;0))</f>
        <v>25</v>
      </c>
      <c r="BN53" s="19">
        <f>SUM(N(FREQUENCY((AD$4:AD$382&gt;AD53)*AD$4:AD$382,AD$4:AD$382)&gt;0))</f>
        <v>2</v>
      </c>
      <c r="BO53" s="19">
        <f>SUM(N(FREQUENCY((AG$4:AG$382&gt;AG53)*AG$4:AG$382,AG$4:AG$382)&gt;0))</f>
        <v>1</v>
      </c>
      <c r="BP53" s="19">
        <f>SUM(N(FREQUENCY((AJ$4:AJ$382&gt;AJ53)*AJ$4:AJ$382,AJ$4:AJ$382)&gt;0))</f>
        <v>1</v>
      </c>
      <c r="BQ53" s="19">
        <f>SUM(N(FREQUENCY((AN$4:AN$382&gt;AN53)*AN$4:AN$382,AN$4:AN$382)&gt;0))</f>
        <v>45</v>
      </c>
      <c r="BR53" s="19">
        <f>SUM(N(FREQUENCY((AQ$4:AQ$382&gt;AQ53)*AQ$4:AQ$382,AQ$4:AQ$382)&gt;0))</f>
        <v>2</v>
      </c>
      <c r="BS53" s="19">
        <f>SUM(N(FREQUENCY((AT$4:AT$382&gt;AT53)*AT$4:AT$382,AT$4:AT$382)&gt;0))</f>
        <v>3</v>
      </c>
      <c r="BT53" s="19">
        <f>SUM(N(FREQUENCY((AX$4:AX$382&gt;AX53)*AX$4:AX$382,AX$4:AX$382)&gt;0))</f>
        <v>14</v>
      </c>
      <c r="BU53" s="19">
        <f>SUM(N(FREQUENCY((BA$4:BA$382&gt;BA53)*BA$4:BA$382,BA$4:BA$382)&gt;0))</f>
        <v>10</v>
      </c>
      <c r="BV53" s="19">
        <f>SUM(N(FREQUENCY((BD$4:BD$382&gt;BD53)*BD$4:BD$382,BD$4:BD$382)&gt;0))</f>
        <v>5</v>
      </c>
      <c r="BW53" s="19">
        <f>SUM(N(FREQUENCY((S$4:S$382&gt;S53)*S$4:S$382,S$4:S$382)&gt;0))</f>
        <v>5</v>
      </c>
      <c r="BX53" s="19">
        <f>SUM(N(FREQUENCY((AA$4:AA$382&gt;AA53)*AA$4:AA$382,AA$4:AA$382)&gt;0))</f>
        <v>13</v>
      </c>
      <c r="BY53" s="19">
        <f>SUM(N(FREQUENCY((AK$4:AK$382&gt;AK53)*AK$4:AK$382,AK$4:AK$382)&gt;0))</f>
        <v>2</v>
      </c>
      <c r="BZ53" s="19">
        <f>SUM(N(FREQUENCY((AU$4:AU$382&gt;AU53)*AU$4:AU$382,AU$4:AU$382)&gt;0))</f>
        <v>19</v>
      </c>
      <c r="CA53" s="19">
        <f>SUM(N(FREQUENCY((BE$4:BE$382&gt;BE53)*BE$4:BE$382,BE$4:BE$382)&gt;0))</f>
        <v>9</v>
      </c>
      <c r="CB53" s="18">
        <f>BF53</f>
        <v>90</v>
      </c>
      <c r="CC53" s="19">
        <f>SUM(N(FREQUENCY((CB$4:CB$382&gt;CB53)*CB$4:CB$382,CB$4:CB$382)&gt;0))</f>
        <v>8</v>
      </c>
    </row>
    <row r="54" spans="1:81" ht="30" x14ac:dyDescent="0.25">
      <c r="A54" s="21">
        <v>151</v>
      </c>
      <c r="B54" s="36">
        <v>6612013328</v>
      </c>
      <c r="C54" s="39" t="s">
        <v>506</v>
      </c>
      <c r="D54" s="6" t="s">
        <v>188</v>
      </c>
      <c r="E54" s="6"/>
      <c r="F54" s="19">
        <v>10</v>
      </c>
      <c r="G54" s="19">
        <v>38</v>
      </c>
      <c r="H54" s="22">
        <v>11</v>
      </c>
      <c r="I54" s="22">
        <v>38</v>
      </c>
      <c r="J54" s="22">
        <f>ROUND((0.5*(F54/H54+G54/I54)*100),0)</f>
        <v>95</v>
      </c>
      <c r="K54" s="19">
        <v>30</v>
      </c>
      <c r="L54" s="19">
        <v>4</v>
      </c>
      <c r="M54" s="19">
        <f>IF(L54&gt;3,100,K54*L54)</f>
        <v>100</v>
      </c>
      <c r="N54" s="19">
        <v>123</v>
      </c>
      <c r="O54" s="19">
        <v>91</v>
      </c>
      <c r="P54" s="19">
        <v>125</v>
      </c>
      <c r="Q54" s="19">
        <v>91</v>
      </c>
      <c r="R54" s="19">
        <f>ROUND((0.5*((N54/P54)+(O54/Q54))*100),0)</f>
        <v>99</v>
      </c>
      <c r="S54" s="19">
        <f>ROUND(((0.3*J54)+(0.3*M54)+(0.4*R54)),0)</f>
        <v>98</v>
      </c>
      <c r="T54" s="19">
        <v>20</v>
      </c>
      <c r="U54" s="19">
        <v>5</v>
      </c>
      <c r="V54" s="19">
        <f>IF(U54&gt;5,100,T54*U54)</f>
        <v>100</v>
      </c>
      <c r="W54" s="19">
        <v>128</v>
      </c>
      <c r="X54" s="23">
        <v>135</v>
      </c>
      <c r="Y54" s="20">
        <f>ROUND(W54/X54*100,0)</f>
        <v>95</v>
      </c>
      <c r="Z54" s="42">
        <f>ROUND((V54+Y54)/2,0)</f>
        <v>98</v>
      </c>
      <c r="AA54" s="20">
        <f>ROUND((0.3*V54+0.4*Z54+0.3*Y54),0)</f>
        <v>98</v>
      </c>
      <c r="AB54" s="19">
        <v>20</v>
      </c>
      <c r="AC54" s="19">
        <v>0</v>
      </c>
      <c r="AD54" s="19">
        <f>IF(AC54&gt;5,100,AB54*AC54)</f>
        <v>0</v>
      </c>
      <c r="AE54" s="19">
        <v>20</v>
      </c>
      <c r="AF54" s="19">
        <v>3</v>
      </c>
      <c r="AG54" s="19">
        <f>IF(AF54&gt;5,100,AE54*AF54)</f>
        <v>60</v>
      </c>
      <c r="AH54" s="19">
        <v>3</v>
      </c>
      <c r="AI54" s="19">
        <v>3</v>
      </c>
      <c r="AJ54" s="20">
        <f>ROUND((AH54/AI54*100),0)</f>
        <v>100</v>
      </c>
      <c r="AK54" s="42">
        <f>ROUND((0.3*AD54+0.4*AG54+0.3*AJ54),0)</f>
        <v>54</v>
      </c>
      <c r="AL54" s="19">
        <v>132</v>
      </c>
      <c r="AM54" s="19">
        <v>135</v>
      </c>
      <c r="AN54" s="20">
        <f>ROUND((AL54/AM54)*100,)</f>
        <v>98</v>
      </c>
      <c r="AO54" s="19">
        <v>134</v>
      </c>
      <c r="AP54" s="19">
        <v>135</v>
      </c>
      <c r="AQ54" s="20">
        <f>ROUND((AO54/AP54)*100,0)</f>
        <v>99</v>
      </c>
      <c r="AR54" s="19">
        <v>101</v>
      </c>
      <c r="AS54" s="19">
        <v>101</v>
      </c>
      <c r="AT54" s="20">
        <f>ROUND((AR54/AS54)*100,0)</f>
        <v>100</v>
      </c>
      <c r="AU54" s="20">
        <f>ROUND((0.4*AN54+0.4*AQ54+0.2*AT54),0)</f>
        <v>99</v>
      </c>
      <c r="AV54" s="19">
        <v>135</v>
      </c>
      <c r="AW54" s="19">
        <v>135</v>
      </c>
      <c r="AX54" s="20">
        <f>ROUND((AV54/AW54)*100,0)</f>
        <v>100</v>
      </c>
      <c r="AY54" s="19">
        <v>128</v>
      </c>
      <c r="AZ54" s="19">
        <v>135</v>
      </c>
      <c r="BA54" s="20">
        <f>ROUND((AY54/AZ54)*100,0)</f>
        <v>95</v>
      </c>
      <c r="BB54" s="19">
        <v>135</v>
      </c>
      <c r="BC54" s="19">
        <v>135</v>
      </c>
      <c r="BD54" s="20">
        <f>ROUND((BB54/BC54)*100,0)</f>
        <v>100</v>
      </c>
      <c r="BE54" s="20">
        <f>ROUND((0.3*AX54+0.2*BA54+0.5*BD54),0)</f>
        <v>99</v>
      </c>
      <c r="BF54" s="20">
        <f>ROUND(((S54+AA54+AK54+AU54+BE54)/5),0)</f>
        <v>90</v>
      </c>
      <c r="BG54" s="24"/>
      <c r="BH54" s="19">
        <f>SUM(N(FREQUENCY((J$4:J$382&gt;J54)*J$4:J$382,J$4:J$382)&gt;0))</f>
        <v>5</v>
      </c>
      <c r="BI54" s="19">
        <f>SUM(N(FREQUENCY((M$4:M$382&gt;M54)*M$4:M$382,M$4:M$382)&gt;0))</f>
        <v>1</v>
      </c>
      <c r="BJ54" s="19">
        <f>SUM(N(FREQUENCY((R$4:R$382&gt;R54)*R$4:R$382,R$4:R$382)&gt;0))</f>
        <v>2</v>
      </c>
      <c r="BK54" s="19">
        <f>SUM(N(FREQUENCY((V$4:V$382&gt;V54)*V$4:V$382,V$4:V$382)&gt;0))</f>
        <v>1</v>
      </c>
      <c r="BL54" s="19">
        <f>SUM(N(FREQUENCY((Z$4:Z$382&gt;Z54)*Z$4:Z$382,Z$4:Z$382)&gt;0))</f>
        <v>3</v>
      </c>
      <c r="BM54" s="19">
        <f>SUM(N(FREQUENCY((Y$4:Y$382&gt;Y54)*Y$4:Y$382,Y$4:Y$382)&gt;0))</f>
        <v>6</v>
      </c>
      <c r="BN54" s="19">
        <f>SUM(N(FREQUENCY((AD$4:AD$382&gt;AD54)*AD$4:AD$382,AD$4:AD$382)&gt;0))</f>
        <v>6</v>
      </c>
      <c r="BO54" s="19">
        <f>SUM(N(FREQUENCY((AG$4:AG$382&gt;AG54)*AG$4:AG$382,AG$4:AG$382)&gt;0))</f>
        <v>3</v>
      </c>
      <c r="BP54" s="19">
        <f>SUM(N(FREQUENCY((AJ$4:AJ$382&gt;AJ54)*AJ$4:AJ$382,AJ$4:AJ$382)&gt;0))</f>
        <v>1</v>
      </c>
      <c r="BQ54" s="19">
        <f>SUM(N(FREQUENCY((AN$4:AN$382&gt;AN54)*AN$4:AN$382,AN$4:AN$382)&gt;0))</f>
        <v>3</v>
      </c>
      <c r="BR54" s="19">
        <f>SUM(N(FREQUENCY((AQ$4:AQ$382&gt;AQ54)*AQ$4:AQ$382,AQ$4:AQ$382)&gt;0))</f>
        <v>2</v>
      </c>
      <c r="BS54" s="19">
        <f>SUM(N(FREQUENCY((AT$4:AT$382&gt;AT54)*AT$4:AT$382,AT$4:AT$382)&gt;0))</f>
        <v>1</v>
      </c>
      <c r="BT54" s="19">
        <f>SUM(N(FREQUENCY((AX$4:AX$382&gt;AX54)*AX$4:AX$382,AX$4:AX$382)&gt;0))</f>
        <v>1</v>
      </c>
      <c r="BU54" s="19">
        <f>SUM(N(FREQUENCY((BA$4:BA$382&gt;BA54)*BA$4:BA$382,BA$4:BA$382)&gt;0))</f>
        <v>6</v>
      </c>
      <c r="BV54" s="19">
        <f>SUM(N(FREQUENCY((BD$4:BD$382&gt;BD54)*BD$4:BD$382,BD$4:BD$382)&gt;0))</f>
        <v>1</v>
      </c>
      <c r="BW54" s="19">
        <f>SUM(N(FREQUENCY((S$4:S$382&gt;S54)*S$4:S$382,S$4:S$382)&gt;0))</f>
        <v>3</v>
      </c>
      <c r="BX54" s="19">
        <f>SUM(N(FREQUENCY((AA$4:AA$382&gt;AA54)*AA$4:AA$382,AA$4:AA$382)&gt;0))</f>
        <v>3</v>
      </c>
      <c r="BY54" s="19">
        <f>SUM(N(FREQUENCY((AK$4:AK$382&gt;AK54)*AK$4:AK$382,AK$4:AK$382)&gt;0))</f>
        <v>39</v>
      </c>
      <c r="BZ54" s="19">
        <f>SUM(N(FREQUENCY((AU$4:AU$382&gt;AU54)*AU$4:AU$382,AU$4:AU$382)&gt;0))</f>
        <v>2</v>
      </c>
      <c r="CA54" s="19">
        <f>SUM(N(FREQUENCY((BE$4:BE$382&gt;BE54)*BE$4:BE$382,BE$4:BE$382)&gt;0))</f>
        <v>2</v>
      </c>
      <c r="CB54" s="18">
        <f>BF54</f>
        <v>90</v>
      </c>
      <c r="CC54" s="19">
        <f>SUM(N(FREQUENCY((CB$4:CB$382&gt;CB54)*CB$4:CB$382,CB$4:CB$382)&gt;0))</f>
        <v>8</v>
      </c>
    </row>
    <row r="55" spans="1:81" ht="30" x14ac:dyDescent="0.25">
      <c r="A55" s="21">
        <v>153</v>
      </c>
      <c r="B55" s="34">
        <v>6666008275</v>
      </c>
      <c r="C55" s="39" t="s">
        <v>506</v>
      </c>
      <c r="D55" s="5" t="s">
        <v>190</v>
      </c>
      <c r="E55" s="5"/>
      <c r="F55" s="19">
        <v>10</v>
      </c>
      <c r="G55" s="19">
        <v>38</v>
      </c>
      <c r="H55" s="22">
        <v>11</v>
      </c>
      <c r="I55" s="22">
        <v>38</v>
      </c>
      <c r="J55" s="22">
        <f>ROUND((0.5*(F55/H55+G55/I55)*100),0)</f>
        <v>95</v>
      </c>
      <c r="K55" s="19">
        <v>30</v>
      </c>
      <c r="L55" s="19">
        <v>4</v>
      </c>
      <c r="M55" s="19">
        <f>IF(L55&gt;3,100,K55*L55)</f>
        <v>100</v>
      </c>
      <c r="N55" s="19">
        <v>167</v>
      </c>
      <c r="O55" s="19">
        <v>142</v>
      </c>
      <c r="P55" s="19">
        <v>169</v>
      </c>
      <c r="Q55" s="19">
        <v>146</v>
      </c>
      <c r="R55" s="19">
        <f>ROUND((0.5*((N55/P55)+(O55/Q55))*100),0)</f>
        <v>98</v>
      </c>
      <c r="S55" s="19">
        <f>ROUND(((0.3*J55)+(0.3*M55)+(0.4*R55)),0)</f>
        <v>98</v>
      </c>
      <c r="T55" s="19">
        <v>20</v>
      </c>
      <c r="U55" s="19">
        <v>5</v>
      </c>
      <c r="V55" s="19">
        <f>IF(U55&gt;5,100,T55*U55)</f>
        <v>100</v>
      </c>
      <c r="W55" s="19">
        <v>150</v>
      </c>
      <c r="X55" s="23">
        <v>180</v>
      </c>
      <c r="Y55" s="20">
        <f>ROUND(W55/X55*100,0)</f>
        <v>83</v>
      </c>
      <c r="Z55" s="42">
        <f>ROUND((V55+Y55)/2,0)</f>
        <v>92</v>
      </c>
      <c r="AA55" s="20">
        <f>ROUND((0.3*V55+0.4*Z55+0.3*Y55),0)</f>
        <v>92</v>
      </c>
      <c r="AB55" s="19">
        <v>20</v>
      </c>
      <c r="AC55" s="19">
        <v>1</v>
      </c>
      <c r="AD55" s="19">
        <f>IF(AC55&gt;5,100,AB55*AC55)</f>
        <v>20</v>
      </c>
      <c r="AE55" s="19">
        <v>20</v>
      </c>
      <c r="AF55" s="19">
        <v>4</v>
      </c>
      <c r="AG55" s="19">
        <f>IF(AF55&gt;5,100,AE55*AF55)</f>
        <v>80</v>
      </c>
      <c r="AH55" s="19">
        <v>2</v>
      </c>
      <c r="AI55" s="19">
        <v>2</v>
      </c>
      <c r="AJ55" s="20">
        <f>ROUND((AH55/AI55*100),0)</f>
        <v>100</v>
      </c>
      <c r="AK55" s="42">
        <f>ROUND((0.3*AD55+0.4*AG55+0.3*AJ55),0)</f>
        <v>68</v>
      </c>
      <c r="AL55" s="19">
        <v>140</v>
      </c>
      <c r="AM55" s="19">
        <v>180</v>
      </c>
      <c r="AN55" s="20">
        <f>ROUND((AL55/AM55)*100,)</f>
        <v>78</v>
      </c>
      <c r="AO55" s="19">
        <v>180</v>
      </c>
      <c r="AP55" s="19">
        <v>180</v>
      </c>
      <c r="AQ55" s="20">
        <f>ROUND((AO55/AP55)*100,0)</f>
        <v>100</v>
      </c>
      <c r="AR55" s="19">
        <v>157</v>
      </c>
      <c r="AS55" s="19">
        <v>159</v>
      </c>
      <c r="AT55" s="20">
        <f>ROUND((AR55/AS55)*100,0)</f>
        <v>99</v>
      </c>
      <c r="AU55" s="20">
        <f>ROUND((0.4*AN55+0.4*AQ55+0.2*AT55),0)</f>
        <v>91</v>
      </c>
      <c r="AV55" s="19">
        <v>178</v>
      </c>
      <c r="AW55" s="19">
        <v>180</v>
      </c>
      <c r="AX55" s="20">
        <f>ROUND((AV55/AW55)*100,0)</f>
        <v>99</v>
      </c>
      <c r="AY55" s="19">
        <v>174</v>
      </c>
      <c r="AZ55" s="19">
        <v>180</v>
      </c>
      <c r="BA55" s="20">
        <f>ROUND((AY55/AZ55)*100,0)</f>
        <v>97</v>
      </c>
      <c r="BB55" s="19">
        <v>179</v>
      </c>
      <c r="BC55" s="19">
        <v>180</v>
      </c>
      <c r="BD55" s="20">
        <f>ROUND((BB55/BC55)*100,0)</f>
        <v>99</v>
      </c>
      <c r="BE55" s="20">
        <f>ROUND((0.3*AX55+0.2*BA55+0.5*BD55),0)</f>
        <v>99</v>
      </c>
      <c r="BF55" s="20">
        <f>ROUND(((S55+AA55+AK55+AU55+BE55)/5),0)</f>
        <v>90</v>
      </c>
      <c r="BG55" s="24"/>
      <c r="BH55" s="19">
        <f>SUM(N(FREQUENCY((J$4:J$382&gt;J55)*J$4:J$382,J$4:J$382)&gt;0))</f>
        <v>5</v>
      </c>
      <c r="BI55" s="19">
        <f>SUM(N(FREQUENCY((M$4:M$382&gt;M55)*M$4:M$382,M$4:M$382)&gt;0))</f>
        <v>1</v>
      </c>
      <c r="BJ55" s="19">
        <f>SUM(N(FREQUENCY((R$4:R$382&gt;R55)*R$4:R$382,R$4:R$382)&gt;0))</f>
        <v>3</v>
      </c>
      <c r="BK55" s="19">
        <f>SUM(N(FREQUENCY((V$4:V$382&gt;V55)*V$4:V$382,V$4:V$382)&gt;0))</f>
        <v>1</v>
      </c>
      <c r="BL55" s="19">
        <f>SUM(N(FREQUENCY((Z$4:Z$382&gt;Z55)*Z$4:Z$382,Z$4:Z$382)&gt;0))</f>
        <v>9</v>
      </c>
      <c r="BM55" s="19">
        <f>SUM(N(FREQUENCY((Y$4:Y$382&gt;Y55)*Y$4:Y$382,Y$4:Y$382)&gt;0))</f>
        <v>18</v>
      </c>
      <c r="BN55" s="19">
        <f>SUM(N(FREQUENCY((AD$4:AD$382&gt;AD55)*AD$4:AD$382,AD$4:AD$382)&gt;0))</f>
        <v>5</v>
      </c>
      <c r="BO55" s="19">
        <f>SUM(N(FREQUENCY((AG$4:AG$382&gt;AG55)*AG$4:AG$382,AG$4:AG$382)&gt;0))</f>
        <v>2</v>
      </c>
      <c r="BP55" s="19">
        <f>SUM(N(FREQUENCY((AJ$4:AJ$382&gt;AJ55)*AJ$4:AJ$382,AJ$4:AJ$382)&gt;0))</f>
        <v>1</v>
      </c>
      <c r="BQ55" s="19">
        <f>SUM(N(FREQUENCY((AN$4:AN$382&gt;AN55)*AN$4:AN$382,AN$4:AN$382)&gt;0))</f>
        <v>23</v>
      </c>
      <c r="BR55" s="19">
        <f>SUM(N(FREQUENCY((AQ$4:AQ$382&gt;AQ55)*AQ$4:AQ$382,AQ$4:AQ$382)&gt;0))</f>
        <v>1</v>
      </c>
      <c r="BS55" s="19">
        <f>SUM(N(FREQUENCY((AT$4:AT$382&gt;AT55)*AT$4:AT$382,AT$4:AT$382)&gt;0))</f>
        <v>2</v>
      </c>
      <c r="BT55" s="19">
        <f>SUM(N(FREQUENCY((AX$4:AX$382&gt;AX55)*AX$4:AX$382,AX$4:AX$382)&gt;0))</f>
        <v>2</v>
      </c>
      <c r="BU55" s="19">
        <f>SUM(N(FREQUENCY((BA$4:BA$382&gt;BA55)*BA$4:BA$382,BA$4:BA$382)&gt;0))</f>
        <v>4</v>
      </c>
      <c r="BV55" s="19">
        <f>SUM(N(FREQUENCY((BD$4:BD$382&gt;BD55)*BD$4:BD$382,BD$4:BD$382)&gt;0))</f>
        <v>2</v>
      </c>
      <c r="BW55" s="19">
        <f>SUM(N(FREQUENCY((S$4:S$382&gt;S55)*S$4:S$382,S$4:S$382)&gt;0))</f>
        <v>3</v>
      </c>
      <c r="BX55" s="19">
        <f>SUM(N(FREQUENCY((AA$4:AA$382&gt;AA55)*AA$4:AA$382,AA$4:AA$382)&gt;0))</f>
        <v>9</v>
      </c>
      <c r="BY55" s="19">
        <f>SUM(N(FREQUENCY((AK$4:AK$382&gt;AK55)*AK$4:AK$382,AK$4:AK$382)&gt;0))</f>
        <v>25</v>
      </c>
      <c r="BZ55" s="19">
        <f>SUM(N(FREQUENCY((AU$4:AU$382&gt;AU55)*AU$4:AU$382,AU$4:AU$382)&gt;0))</f>
        <v>10</v>
      </c>
      <c r="CA55" s="19">
        <f>SUM(N(FREQUENCY((BE$4:BE$382&gt;BE55)*BE$4:BE$382,BE$4:BE$382)&gt;0))</f>
        <v>2</v>
      </c>
      <c r="CB55" s="18">
        <f>BF55</f>
        <v>90</v>
      </c>
      <c r="CC55" s="19">
        <f>SUM(N(FREQUENCY((CB$4:CB$382&gt;CB55)*CB$4:CB$382,CB$4:CB$382)&gt;0))</f>
        <v>8</v>
      </c>
    </row>
    <row r="56" spans="1:81" ht="30" x14ac:dyDescent="0.25">
      <c r="A56" s="21">
        <v>190</v>
      </c>
      <c r="B56" s="34">
        <v>6611012699</v>
      </c>
      <c r="C56" s="39" t="s">
        <v>490</v>
      </c>
      <c r="D56" s="5" t="s">
        <v>226</v>
      </c>
      <c r="E56" s="5"/>
      <c r="F56" s="19">
        <v>10</v>
      </c>
      <c r="G56" s="19">
        <v>35</v>
      </c>
      <c r="H56" s="22">
        <v>11</v>
      </c>
      <c r="I56" s="22">
        <v>38</v>
      </c>
      <c r="J56" s="22">
        <f>ROUND((0.5*(F56/H56+G56/I56)*100),0)</f>
        <v>92</v>
      </c>
      <c r="K56" s="19">
        <v>30</v>
      </c>
      <c r="L56" s="19">
        <v>4</v>
      </c>
      <c r="M56" s="19">
        <f>IF(L56&gt;3,100,K56*L56)</f>
        <v>100</v>
      </c>
      <c r="N56" s="19">
        <v>122</v>
      </c>
      <c r="O56" s="19">
        <v>121</v>
      </c>
      <c r="P56" s="19">
        <v>122</v>
      </c>
      <c r="Q56" s="19">
        <v>122</v>
      </c>
      <c r="R56" s="19">
        <f>ROUND((0.5*((N56/P56)+(O56/Q56))*100),0)</f>
        <v>100</v>
      </c>
      <c r="S56" s="19">
        <f>ROUND(((0.3*J56)+(0.3*M56)+(0.4*R56)),0)</f>
        <v>98</v>
      </c>
      <c r="T56" s="19">
        <v>20</v>
      </c>
      <c r="U56" s="19">
        <v>5</v>
      </c>
      <c r="V56" s="19">
        <f>IF(U56&gt;5,100,T56*U56)</f>
        <v>100</v>
      </c>
      <c r="W56" s="19">
        <v>138</v>
      </c>
      <c r="X56" s="23">
        <v>139</v>
      </c>
      <c r="Y56" s="20">
        <f>ROUND(W56/X56*100,0)</f>
        <v>99</v>
      </c>
      <c r="Z56" s="42">
        <f>ROUND((V56+Y56)/2,0)</f>
        <v>100</v>
      </c>
      <c r="AA56" s="20">
        <f>ROUND((0.3*V56+0.4*Z56+0.3*Y56),0)</f>
        <v>100</v>
      </c>
      <c r="AB56" s="19">
        <v>20</v>
      </c>
      <c r="AC56" s="19">
        <v>0</v>
      </c>
      <c r="AD56" s="19">
        <f>IF(AC56&gt;5,100,AB56*AC56)</f>
        <v>0</v>
      </c>
      <c r="AE56" s="19">
        <v>20</v>
      </c>
      <c r="AF56" s="19">
        <v>5</v>
      </c>
      <c r="AG56" s="19">
        <f>IF(AF56&gt;5,100,AE56*AF56)</f>
        <v>100</v>
      </c>
      <c r="AH56" s="19">
        <v>8</v>
      </c>
      <c r="AI56" s="19">
        <v>10</v>
      </c>
      <c r="AJ56" s="20">
        <f>ROUND((AH56/AI56*100),0)</f>
        <v>80</v>
      </c>
      <c r="AK56" s="42">
        <f>ROUND((0.3*AD56+0.4*AG56+0.3*AJ56),0)</f>
        <v>64</v>
      </c>
      <c r="AL56" s="19">
        <v>106</v>
      </c>
      <c r="AM56" s="19">
        <v>139</v>
      </c>
      <c r="AN56" s="20">
        <f>ROUND((AL56/AM56)*100,)</f>
        <v>76</v>
      </c>
      <c r="AO56" s="19">
        <v>138</v>
      </c>
      <c r="AP56" s="19">
        <v>139</v>
      </c>
      <c r="AQ56" s="20">
        <f>ROUND((AO56/AP56)*100,0)</f>
        <v>99</v>
      </c>
      <c r="AR56" s="19">
        <v>131</v>
      </c>
      <c r="AS56" s="19">
        <v>133</v>
      </c>
      <c r="AT56" s="20">
        <f>ROUND((AR56/AS56)*100,0)</f>
        <v>98</v>
      </c>
      <c r="AU56" s="20">
        <f>ROUND((0.4*AN56+0.4*AQ56+0.2*AT56),0)</f>
        <v>90</v>
      </c>
      <c r="AV56" s="19">
        <v>135</v>
      </c>
      <c r="AW56" s="19">
        <v>139</v>
      </c>
      <c r="AX56" s="20">
        <f>ROUND((AV56/AW56)*100,0)</f>
        <v>97</v>
      </c>
      <c r="AY56" s="19">
        <v>139</v>
      </c>
      <c r="AZ56" s="19">
        <v>139</v>
      </c>
      <c r="BA56" s="20">
        <f>ROUND((AY56/AZ56)*100,0)</f>
        <v>100</v>
      </c>
      <c r="BB56" s="19">
        <v>138</v>
      </c>
      <c r="BC56" s="19">
        <v>139</v>
      </c>
      <c r="BD56" s="20">
        <f>ROUND((BB56/BC56)*100,0)</f>
        <v>99</v>
      </c>
      <c r="BE56" s="20">
        <f>ROUND((0.3*AX56+0.2*BA56+0.5*BD56),0)</f>
        <v>99</v>
      </c>
      <c r="BF56" s="20">
        <f>ROUND(((S56+AA56+AK56+AU56+BE56)/5),0)</f>
        <v>90</v>
      </c>
      <c r="BG56" s="24"/>
      <c r="BH56" s="19">
        <f>SUM(N(FREQUENCY((J$4:J$382&gt;J56)*J$4:J$382,J$4:J$382)&gt;0))</f>
        <v>8</v>
      </c>
      <c r="BI56" s="19">
        <f>SUM(N(FREQUENCY((M$4:M$382&gt;M56)*M$4:M$382,M$4:M$382)&gt;0))</f>
        <v>1</v>
      </c>
      <c r="BJ56" s="19">
        <f>SUM(N(FREQUENCY((R$4:R$382&gt;R56)*R$4:R$382,R$4:R$382)&gt;0))</f>
        <v>1</v>
      </c>
      <c r="BK56" s="19">
        <f>SUM(N(FREQUENCY((V$4:V$382&gt;V56)*V$4:V$382,V$4:V$382)&gt;0))</f>
        <v>1</v>
      </c>
      <c r="BL56" s="19">
        <f>SUM(N(FREQUENCY((Z$4:Z$382&gt;Z56)*Z$4:Z$382,Z$4:Z$382)&gt;0))</f>
        <v>1</v>
      </c>
      <c r="BM56" s="19">
        <f>SUM(N(FREQUENCY((Y$4:Y$382&gt;Y56)*Y$4:Y$382,Y$4:Y$382)&gt;0))</f>
        <v>2</v>
      </c>
      <c r="BN56" s="19">
        <f>SUM(N(FREQUENCY((AD$4:AD$382&gt;AD56)*AD$4:AD$382,AD$4:AD$382)&gt;0))</f>
        <v>6</v>
      </c>
      <c r="BO56" s="19">
        <f>SUM(N(FREQUENCY((AG$4:AG$382&gt;AG56)*AG$4:AG$382,AG$4:AG$382)&gt;0))</f>
        <v>1</v>
      </c>
      <c r="BP56" s="19">
        <f>SUM(N(FREQUENCY((AJ$4:AJ$382&gt;AJ56)*AJ$4:AJ$382,AJ$4:AJ$382)&gt;0))</f>
        <v>20</v>
      </c>
      <c r="BQ56" s="19">
        <f>SUM(N(FREQUENCY((AN$4:AN$382&gt;AN56)*AN$4:AN$382,AN$4:AN$382)&gt;0))</f>
        <v>25</v>
      </c>
      <c r="BR56" s="19">
        <f>SUM(N(FREQUENCY((AQ$4:AQ$382&gt;AQ56)*AQ$4:AQ$382,AQ$4:AQ$382)&gt;0))</f>
        <v>2</v>
      </c>
      <c r="BS56" s="19">
        <f>SUM(N(FREQUENCY((AT$4:AT$382&gt;AT56)*AT$4:AT$382,AT$4:AT$382)&gt;0))</f>
        <v>3</v>
      </c>
      <c r="BT56" s="19">
        <f>SUM(N(FREQUENCY((AX$4:AX$382&gt;AX56)*AX$4:AX$382,AX$4:AX$382)&gt;0))</f>
        <v>4</v>
      </c>
      <c r="BU56" s="19">
        <f>SUM(N(FREQUENCY((BA$4:BA$382&gt;BA56)*BA$4:BA$382,BA$4:BA$382)&gt;0))</f>
        <v>1</v>
      </c>
      <c r="BV56" s="19">
        <f>SUM(N(FREQUENCY((BD$4:BD$382&gt;BD56)*BD$4:BD$382,BD$4:BD$382)&gt;0))</f>
        <v>2</v>
      </c>
      <c r="BW56" s="19">
        <f>SUM(N(FREQUENCY((S$4:S$382&gt;S56)*S$4:S$382,S$4:S$382)&gt;0))</f>
        <v>3</v>
      </c>
      <c r="BX56" s="19">
        <f>SUM(N(FREQUENCY((AA$4:AA$382&gt;AA56)*AA$4:AA$382,AA$4:AA$382)&gt;0))</f>
        <v>1</v>
      </c>
      <c r="BY56" s="19">
        <f>SUM(N(FREQUENCY((AK$4:AK$382&gt;AK56)*AK$4:AK$382,AK$4:AK$382)&gt;0))</f>
        <v>29</v>
      </c>
      <c r="BZ56" s="19">
        <f>SUM(N(FREQUENCY((AU$4:AU$382&gt;AU56)*AU$4:AU$382,AU$4:AU$382)&gt;0))</f>
        <v>11</v>
      </c>
      <c r="CA56" s="19">
        <f>SUM(N(FREQUENCY((BE$4:BE$382&gt;BE56)*BE$4:BE$382,BE$4:BE$382)&gt;0))</f>
        <v>2</v>
      </c>
      <c r="CB56" s="18">
        <f>BF56</f>
        <v>90</v>
      </c>
      <c r="CC56" s="19">
        <f>SUM(N(FREQUENCY((CB$4:CB$382&gt;CB56)*CB$4:CB$382,CB$4:CB$382)&gt;0))</f>
        <v>8</v>
      </c>
    </row>
    <row r="57" spans="1:81" ht="30" x14ac:dyDescent="0.25">
      <c r="A57" s="21">
        <v>225</v>
      </c>
      <c r="B57" s="35">
        <v>6652004471</v>
      </c>
      <c r="C57" s="5" t="s">
        <v>438</v>
      </c>
      <c r="D57" s="5" t="s">
        <v>260</v>
      </c>
      <c r="E57" s="5"/>
      <c r="F57" s="19">
        <v>9</v>
      </c>
      <c r="G57" s="19">
        <v>36</v>
      </c>
      <c r="H57" s="22">
        <v>11</v>
      </c>
      <c r="I57" s="22">
        <v>38</v>
      </c>
      <c r="J57" s="22">
        <f>ROUND((0.5*(F57/H57+G57/I57)*100),0)</f>
        <v>88</v>
      </c>
      <c r="K57" s="19">
        <v>30</v>
      </c>
      <c r="L57" s="19">
        <v>4</v>
      </c>
      <c r="M57" s="19">
        <f>IF(L57&gt;3,100,K57*L57)</f>
        <v>100</v>
      </c>
      <c r="N57" s="19">
        <v>173</v>
      </c>
      <c r="O57" s="19">
        <v>177</v>
      </c>
      <c r="P57" s="19">
        <v>177</v>
      </c>
      <c r="Q57" s="19">
        <v>180</v>
      </c>
      <c r="R57" s="19">
        <f>ROUND((0.5*((N57/P57)+(O57/Q57))*100),0)</f>
        <v>98</v>
      </c>
      <c r="S57" s="19">
        <f>ROUND(((0.3*J57)+(0.3*M57)+(0.4*R57)),0)</f>
        <v>96</v>
      </c>
      <c r="T57" s="19">
        <v>20</v>
      </c>
      <c r="U57" s="19">
        <v>5</v>
      </c>
      <c r="V57" s="19">
        <f>IF(U57&gt;5,100,T57*U57)</f>
        <v>100</v>
      </c>
      <c r="W57" s="19">
        <v>200</v>
      </c>
      <c r="X57" s="23">
        <v>210</v>
      </c>
      <c r="Y57" s="20">
        <f>ROUND(W57/X57*100,0)</f>
        <v>95</v>
      </c>
      <c r="Z57" s="42">
        <f>ROUND((V57+Y57)/2,0)</f>
        <v>98</v>
      </c>
      <c r="AA57" s="20">
        <f>ROUND((0.3*V57+0.4*Z57+0.3*Y57),0)</f>
        <v>98</v>
      </c>
      <c r="AB57" s="19">
        <v>20</v>
      </c>
      <c r="AC57" s="19">
        <v>0</v>
      </c>
      <c r="AD57" s="19">
        <f>IF(AC57&gt;5,100,AB57*AC57)</f>
        <v>0</v>
      </c>
      <c r="AE57" s="19">
        <v>20</v>
      </c>
      <c r="AF57" s="19">
        <v>4</v>
      </c>
      <c r="AG57" s="19">
        <f>IF(AF57&gt;5,100,AE57*AF57)</f>
        <v>80</v>
      </c>
      <c r="AH57" s="19">
        <v>28</v>
      </c>
      <c r="AI57" s="19">
        <v>29</v>
      </c>
      <c r="AJ57" s="20">
        <f>ROUND((AH57/AI57*100),0)</f>
        <v>97</v>
      </c>
      <c r="AK57" s="42">
        <f>ROUND((0.3*AD57+0.4*AG57+0.3*AJ57),0)</f>
        <v>61</v>
      </c>
      <c r="AL57" s="19">
        <v>202</v>
      </c>
      <c r="AM57" s="19">
        <v>210</v>
      </c>
      <c r="AN57" s="20">
        <f>ROUND((AL57/AM57)*100,)</f>
        <v>96</v>
      </c>
      <c r="AO57" s="19">
        <v>208</v>
      </c>
      <c r="AP57" s="19">
        <v>210</v>
      </c>
      <c r="AQ57" s="20">
        <f>ROUND((AO57/AP57)*100,0)</f>
        <v>99</v>
      </c>
      <c r="AR57" s="19">
        <v>175</v>
      </c>
      <c r="AS57" s="19">
        <v>176</v>
      </c>
      <c r="AT57" s="20">
        <f>ROUND((AR57/AS57)*100,0)</f>
        <v>99</v>
      </c>
      <c r="AU57" s="20">
        <f>ROUND((0.4*AN57+0.4*AQ57+0.2*AT57),0)</f>
        <v>98</v>
      </c>
      <c r="AV57" s="19">
        <v>207</v>
      </c>
      <c r="AW57" s="19">
        <v>210</v>
      </c>
      <c r="AX57" s="20">
        <f>ROUND((AV57/AW57)*100,0)</f>
        <v>99</v>
      </c>
      <c r="AY57" s="19">
        <v>207</v>
      </c>
      <c r="AZ57" s="19">
        <v>210</v>
      </c>
      <c r="BA57" s="20">
        <f>ROUND((AY57/AZ57)*100,0)</f>
        <v>99</v>
      </c>
      <c r="BB57" s="19">
        <v>208</v>
      </c>
      <c r="BC57" s="19">
        <v>210</v>
      </c>
      <c r="BD57" s="20">
        <f>ROUND((BB57/BC57)*100,0)</f>
        <v>99</v>
      </c>
      <c r="BE57" s="20">
        <f>ROUND((0.3*AX57+0.2*BA57+0.5*BD57),0)</f>
        <v>99</v>
      </c>
      <c r="BF57" s="20">
        <f>ROUND(((S57+AA57+AK57+AU57+BE57)/5),0)</f>
        <v>90</v>
      </c>
      <c r="BG57" s="24"/>
      <c r="BH57" s="19">
        <f>SUM(N(FREQUENCY((J$4:J$382&gt;J57)*J$4:J$382,J$4:J$382)&gt;0))</f>
        <v>12</v>
      </c>
      <c r="BI57" s="19">
        <f>SUM(N(FREQUENCY((M$4:M$382&gt;M57)*M$4:M$382,M$4:M$382)&gt;0))</f>
        <v>1</v>
      </c>
      <c r="BJ57" s="19">
        <f>SUM(N(FREQUENCY((R$4:R$382&gt;R57)*R$4:R$382,R$4:R$382)&gt;0))</f>
        <v>3</v>
      </c>
      <c r="BK57" s="19">
        <f>SUM(N(FREQUENCY((V$4:V$382&gt;V57)*V$4:V$382,V$4:V$382)&gt;0))</f>
        <v>1</v>
      </c>
      <c r="BL57" s="19">
        <f>SUM(N(FREQUENCY((Z$4:Z$382&gt;Z57)*Z$4:Z$382,Z$4:Z$382)&gt;0))</f>
        <v>3</v>
      </c>
      <c r="BM57" s="19">
        <f>SUM(N(FREQUENCY((Y$4:Y$382&gt;Y57)*Y$4:Y$382,Y$4:Y$382)&gt;0))</f>
        <v>6</v>
      </c>
      <c r="BN57" s="19">
        <f>SUM(N(FREQUENCY((AD$4:AD$382&gt;AD57)*AD$4:AD$382,AD$4:AD$382)&gt;0))</f>
        <v>6</v>
      </c>
      <c r="BO57" s="19">
        <f>SUM(N(FREQUENCY((AG$4:AG$382&gt;AG57)*AG$4:AG$382,AG$4:AG$382)&gt;0))</f>
        <v>2</v>
      </c>
      <c r="BP57" s="19">
        <f>SUM(N(FREQUENCY((AJ$4:AJ$382&gt;AJ57)*AJ$4:AJ$382,AJ$4:AJ$382)&gt;0))</f>
        <v>3</v>
      </c>
      <c r="BQ57" s="19">
        <f>SUM(N(FREQUENCY((AN$4:AN$382&gt;AN57)*AN$4:AN$382,AN$4:AN$382)&gt;0))</f>
        <v>5</v>
      </c>
      <c r="BR57" s="19">
        <f>SUM(N(FREQUENCY((AQ$4:AQ$382&gt;AQ57)*AQ$4:AQ$382,AQ$4:AQ$382)&gt;0))</f>
        <v>2</v>
      </c>
      <c r="BS57" s="19">
        <f>SUM(N(FREQUENCY((AT$4:AT$382&gt;AT57)*AT$4:AT$382,AT$4:AT$382)&gt;0))</f>
        <v>2</v>
      </c>
      <c r="BT57" s="19">
        <f>SUM(N(FREQUENCY((AX$4:AX$382&gt;AX57)*AX$4:AX$382,AX$4:AX$382)&gt;0))</f>
        <v>2</v>
      </c>
      <c r="BU57" s="19">
        <f>SUM(N(FREQUENCY((BA$4:BA$382&gt;BA57)*BA$4:BA$382,BA$4:BA$382)&gt;0))</f>
        <v>2</v>
      </c>
      <c r="BV57" s="19">
        <f>SUM(N(FREQUENCY((BD$4:BD$382&gt;BD57)*BD$4:BD$382,BD$4:BD$382)&gt;0))</f>
        <v>2</v>
      </c>
      <c r="BW57" s="19">
        <f>SUM(N(FREQUENCY((S$4:S$382&gt;S57)*S$4:S$382,S$4:S$382)&gt;0))</f>
        <v>5</v>
      </c>
      <c r="BX57" s="19">
        <f>SUM(N(FREQUENCY((AA$4:AA$382&gt;AA57)*AA$4:AA$382,AA$4:AA$382)&gt;0))</f>
        <v>3</v>
      </c>
      <c r="BY57" s="19">
        <f>SUM(N(FREQUENCY((AK$4:AK$382&gt;AK57)*AK$4:AK$382,AK$4:AK$382)&gt;0))</f>
        <v>32</v>
      </c>
      <c r="BZ57" s="19">
        <f>SUM(N(FREQUENCY((AU$4:AU$382&gt;AU57)*AU$4:AU$382,AU$4:AU$382)&gt;0))</f>
        <v>3</v>
      </c>
      <c r="CA57" s="19">
        <f>SUM(N(FREQUENCY((BE$4:BE$382&gt;BE57)*BE$4:BE$382,BE$4:BE$382)&gt;0))</f>
        <v>2</v>
      </c>
      <c r="CB57" s="18">
        <f>BF57</f>
        <v>90</v>
      </c>
      <c r="CC57" s="19">
        <f>SUM(N(FREQUENCY((CB$4:CB$382&gt;CB57)*CB$4:CB$382,CB$4:CB$382)&gt;0))</f>
        <v>8</v>
      </c>
    </row>
    <row r="58" spans="1:81" ht="30" x14ac:dyDescent="0.25">
      <c r="A58" s="21">
        <v>239</v>
      </c>
      <c r="B58" s="34">
        <v>6629012386</v>
      </c>
      <c r="C58" s="6" t="s">
        <v>440</v>
      </c>
      <c r="D58" s="5" t="s">
        <v>274</v>
      </c>
      <c r="E58" s="5"/>
      <c r="F58" s="19">
        <v>8</v>
      </c>
      <c r="G58" s="19">
        <v>31</v>
      </c>
      <c r="H58" s="22">
        <v>9</v>
      </c>
      <c r="I58" s="22">
        <v>36</v>
      </c>
      <c r="J58" s="22">
        <f>ROUND((0.5*(F58/H58+G58/I58)*100),0)</f>
        <v>88</v>
      </c>
      <c r="K58" s="19">
        <v>30</v>
      </c>
      <c r="L58" s="19">
        <v>4</v>
      </c>
      <c r="M58" s="19">
        <f>IF(L58&gt;3,100,K58*L58)</f>
        <v>100</v>
      </c>
      <c r="N58" s="19">
        <v>321</v>
      </c>
      <c r="O58" s="19">
        <v>281</v>
      </c>
      <c r="P58" s="19">
        <v>333</v>
      </c>
      <c r="Q58" s="19">
        <v>296</v>
      </c>
      <c r="R58" s="19">
        <f>ROUND((0.5*((N58/P58)+(O58/Q58))*100),0)</f>
        <v>96</v>
      </c>
      <c r="S58" s="19">
        <f>ROUND(((0.3*J58)+(0.3*M58)+(0.4*R58)),0)</f>
        <v>95</v>
      </c>
      <c r="T58" s="19">
        <v>20</v>
      </c>
      <c r="U58" s="19">
        <v>5</v>
      </c>
      <c r="V58" s="19">
        <f>IF(U58&gt;5,100,T58*U58)</f>
        <v>100</v>
      </c>
      <c r="W58" s="19">
        <v>320</v>
      </c>
      <c r="X58" s="23">
        <v>373</v>
      </c>
      <c r="Y58" s="20">
        <f>ROUND(W58/X58*100,0)</f>
        <v>86</v>
      </c>
      <c r="Z58" s="42">
        <f>ROUND((V58+Y58)/2,0)</f>
        <v>93</v>
      </c>
      <c r="AA58" s="20">
        <f>ROUND((0.3*V58+0.4*Z58+0.3*Y58),0)</f>
        <v>93</v>
      </c>
      <c r="AB58" s="19">
        <v>20</v>
      </c>
      <c r="AC58" s="19">
        <v>4</v>
      </c>
      <c r="AD58" s="19">
        <f>IF(AC58&gt;5,100,AB58*AC58)</f>
        <v>80</v>
      </c>
      <c r="AE58" s="19">
        <v>20</v>
      </c>
      <c r="AF58" s="19">
        <v>4</v>
      </c>
      <c r="AG58" s="19">
        <f>IF(AF58&gt;5,100,AE58*AF58)</f>
        <v>80</v>
      </c>
      <c r="AH58" s="19">
        <v>29</v>
      </c>
      <c r="AI58" s="19">
        <v>33</v>
      </c>
      <c r="AJ58" s="20">
        <f>ROUND((AH58/AI58*100),0)</f>
        <v>88</v>
      </c>
      <c r="AK58" s="42">
        <f>ROUND((0.3*AD58+0.4*AG58+0.3*AJ58),0)</f>
        <v>82</v>
      </c>
      <c r="AL58" s="19">
        <v>254</v>
      </c>
      <c r="AM58" s="19">
        <v>373</v>
      </c>
      <c r="AN58" s="20">
        <f>ROUND((AL58/AM58)*100,)</f>
        <v>68</v>
      </c>
      <c r="AO58" s="19">
        <v>365</v>
      </c>
      <c r="AP58" s="19">
        <v>373</v>
      </c>
      <c r="AQ58" s="20">
        <f>ROUND((AO58/AP58)*100,0)</f>
        <v>98</v>
      </c>
      <c r="AR58" s="19">
        <v>258</v>
      </c>
      <c r="AS58" s="19">
        <v>261</v>
      </c>
      <c r="AT58" s="20">
        <f>ROUND((AR58/AS58)*100,0)</f>
        <v>99</v>
      </c>
      <c r="AU58" s="20">
        <f>ROUND((0.4*AN58+0.4*AQ58+0.2*AT58),0)</f>
        <v>86</v>
      </c>
      <c r="AV58" s="19">
        <v>332</v>
      </c>
      <c r="AW58" s="19">
        <v>373</v>
      </c>
      <c r="AX58" s="20">
        <f>ROUND((AV58/AW58)*100,0)</f>
        <v>89</v>
      </c>
      <c r="AY58" s="19">
        <v>348</v>
      </c>
      <c r="AZ58" s="19">
        <v>373</v>
      </c>
      <c r="BA58" s="20">
        <f>ROUND((AY58/AZ58)*100,0)</f>
        <v>93</v>
      </c>
      <c r="BB58" s="19">
        <v>360</v>
      </c>
      <c r="BC58" s="19">
        <v>373</v>
      </c>
      <c r="BD58" s="20">
        <f>ROUND((BB58/BC58)*100,0)</f>
        <v>97</v>
      </c>
      <c r="BE58" s="20">
        <f>ROUND((0.3*AX58+0.2*BA58+0.5*BD58),0)</f>
        <v>94</v>
      </c>
      <c r="BF58" s="20">
        <f>ROUND(((S58+AA58+AK58+AU58+BE58)/5),0)</f>
        <v>90</v>
      </c>
      <c r="BG58" s="24"/>
      <c r="BH58" s="19">
        <f>SUM(N(FREQUENCY((J$4:J$382&gt;J58)*J$4:J$382,J$4:J$382)&gt;0))</f>
        <v>12</v>
      </c>
      <c r="BI58" s="19">
        <f>SUM(N(FREQUENCY((M$4:M$382&gt;M58)*M$4:M$382,M$4:M$382)&gt;0))</f>
        <v>1</v>
      </c>
      <c r="BJ58" s="19">
        <f>SUM(N(FREQUENCY((R$4:R$382&gt;R58)*R$4:R$382,R$4:R$382)&gt;0))</f>
        <v>5</v>
      </c>
      <c r="BK58" s="19">
        <f>SUM(N(FREQUENCY((V$4:V$382&gt;V58)*V$4:V$382,V$4:V$382)&gt;0))</f>
        <v>1</v>
      </c>
      <c r="BL58" s="19">
        <f>SUM(N(FREQUENCY((Z$4:Z$382&gt;Z58)*Z$4:Z$382,Z$4:Z$382)&gt;0))</f>
        <v>8</v>
      </c>
      <c r="BM58" s="19">
        <f>SUM(N(FREQUENCY((Y$4:Y$382&gt;Y58)*Y$4:Y$382,Y$4:Y$382)&gt;0))</f>
        <v>15</v>
      </c>
      <c r="BN58" s="19">
        <f>SUM(N(FREQUENCY((AD$4:AD$382&gt;AD58)*AD$4:AD$382,AD$4:AD$382)&gt;0))</f>
        <v>2</v>
      </c>
      <c r="BO58" s="19">
        <f>SUM(N(FREQUENCY((AG$4:AG$382&gt;AG58)*AG$4:AG$382,AG$4:AG$382)&gt;0))</f>
        <v>2</v>
      </c>
      <c r="BP58" s="19">
        <f>SUM(N(FREQUENCY((AJ$4:AJ$382&gt;AJ58)*AJ$4:AJ$382,AJ$4:AJ$382)&gt;0))</f>
        <v>12</v>
      </c>
      <c r="BQ58" s="19">
        <f>SUM(N(FREQUENCY((AN$4:AN$382&gt;AN58)*AN$4:AN$382,AN$4:AN$382)&gt;0))</f>
        <v>33</v>
      </c>
      <c r="BR58" s="19">
        <f>SUM(N(FREQUENCY((AQ$4:AQ$382&gt;AQ58)*AQ$4:AQ$382,AQ$4:AQ$382)&gt;0))</f>
        <v>3</v>
      </c>
      <c r="BS58" s="19">
        <f>SUM(N(FREQUENCY((AT$4:AT$382&gt;AT58)*AT$4:AT$382,AT$4:AT$382)&gt;0))</f>
        <v>2</v>
      </c>
      <c r="BT58" s="19">
        <f>SUM(N(FREQUENCY((AX$4:AX$382&gt;AX58)*AX$4:AX$382,AX$4:AX$382)&gt;0))</f>
        <v>12</v>
      </c>
      <c r="BU58" s="19">
        <f>SUM(N(FREQUENCY((BA$4:BA$382&gt;BA58)*BA$4:BA$382,BA$4:BA$382)&gt;0))</f>
        <v>8</v>
      </c>
      <c r="BV58" s="19">
        <f>SUM(N(FREQUENCY((BD$4:BD$382&gt;BD58)*BD$4:BD$382,BD$4:BD$382)&gt;0))</f>
        <v>4</v>
      </c>
      <c r="BW58" s="19">
        <f>SUM(N(FREQUENCY((S$4:S$382&gt;S58)*S$4:S$382,S$4:S$382)&gt;0))</f>
        <v>6</v>
      </c>
      <c r="BX58" s="19">
        <f>SUM(N(FREQUENCY((AA$4:AA$382&gt;AA58)*AA$4:AA$382,AA$4:AA$382)&gt;0))</f>
        <v>8</v>
      </c>
      <c r="BY58" s="19">
        <f>SUM(N(FREQUENCY((AK$4:AK$382&gt;AK58)*AK$4:AK$382,AK$4:AK$382)&gt;0))</f>
        <v>12</v>
      </c>
      <c r="BZ58" s="19">
        <f>SUM(N(FREQUENCY((AU$4:AU$382&gt;AU58)*AU$4:AU$382,AU$4:AU$382)&gt;0))</f>
        <v>15</v>
      </c>
      <c r="CA58" s="19">
        <f>SUM(N(FREQUENCY((BE$4:BE$382&gt;BE58)*BE$4:BE$382,BE$4:BE$382)&gt;0))</f>
        <v>7</v>
      </c>
      <c r="CB58" s="18">
        <f>BF58</f>
        <v>90</v>
      </c>
      <c r="CC58" s="19">
        <f>SUM(N(FREQUENCY((CB$4:CB$382&gt;CB58)*CB$4:CB$382,CB$4:CB$382)&gt;0))</f>
        <v>8</v>
      </c>
    </row>
    <row r="59" spans="1:81" ht="30" x14ac:dyDescent="0.25">
      <c r="A59" s="21">
        <v>263</v>
      </c>
      <c r="B59" s="34">
        <v>6621017946</v>
      </c>
      <c r="C59" s="6" t="s">
        <v>444</v>
      </c>
      <c r="D59" s="6" t="s">
        <v>297</v>
      </c>
      <c r="E59" s="6"/>
      <c r="F59" s="19">
        <v>8</v>
      </c>
      <c r="G59" s="19">
        <v>33</v>
      </c>
      <c r="H59" s="22">
        <v>9</v>
      </c>
      <c r="I59" s="22">
        <v>36</v>
      </c>
      <c r="J59" s="22">
        <f>ROUND((0.5*(F59/H59+G59/I59)*100),0)</f>
        <v>90</v>
      </c>
      <c r="K59" s="19">
        <v>30</v>
      </c>
      <c r="L59" s="19">
        <v>4</v>
      </c>
      <c r="M59" s="19">
        <f>IF(L59&gt;3,100,K59*L59)</f>
        <v>100</v>
      </c>
      <c r="N59" s="19">
        <v>189</v>
      </c>
      <c r="O59" s="19">
        <v>189</v>
      </c>
      <c r="P59" s="19">
        <v>189</v>
      </c>
      <c r="Q59" s="19">
        <v>189</v>
      </c>
      <c r="R59" s="19">
        <f>ROUND((0.5*((N59/P59)+(O59/Q59))*100),0)</f>
        <v>100</v>
      </c>
      <c r="S59" s="19">
        <f>ROUND(((0.3*J59)+(0.3*M59)+(0.4*R59)),0)</f>
        <v>97</v>
      </c>
      <c r="T59" s="19">
        <v>20</v>
      </c>
      <c r="U59" s="19">
        <v>5</v>
      </c>
      <c r="V59" s="19">
        <f>IF(U59&gt;5,100,T59*U59)</f>
        <v>100</v>
      </c>
      <c r="W59" s="19">
        <v>189</v>
      </c>
      <c r="X59" s="23">
        <v>189</v>
      </c>
      <c r="Y59" s="20">
        <f>ROUND(W59/X59*100,0)</f>
        <v>100</v>
      </c>
      <c r="Z59" s="42">
        <f>ROUND((V59+Y59)/2,0)</f>
        <v>100</v>
      </c>
      <c r="AA59" s="20">
        <f>ROUND((0.3*V59+0.4*Z59+0.3*Y59),0)</f>
        <v>100</v>
      </c>
      <c r="AB59" s="19">
        <v>20</v>
      </c>
      <c r="AC59" s="19">
        <v>0</v>
      </c>
      <c r="AD59" s="19">
        <f>IF(AC59&gt;5,100,AB59*AC59)</f>
        <v>0</v>
      </c>
      <c r="AE59" s="19">
        <v>20</v>
      </c>
      <c r="AF59" s="19">
        <v>3</v>
      </c>
      <c r="AG59" s="19">
        <f>IF(AF59&gt;5,100,AE59*AF59)</f>
        <v>60</v>
      </c>
      <c r="AH59" s="19">
        <v>7</v>
      </c>
      <c r="AI59" s="19">
        <v>7</v>
      </c>
      <c r="AJ59" s="20">
        <f>ROUND((AH59/AI59*100),0)</f>
        <v>100</v>
      </c>
      <c r="AK59" s="42">
        <f>ROUND((0.3*AD59+0.4*AG59+0.3*AJ59),0)</f>
        <v>54</v>
      </c>
      <c r="AL59" s="19">
        <v>189</v>
      </c>
      <c r="AM59" s="19">
        <v>189</v>
      </c>
      <c r="AN59" s="20">
        <f>ROUND((AL59/AM59)*100,)</f>
        <v>100</v>
      </c>
      <c r="AO59" s="19">
        <v>189</v>
      </c>
      <c r="AP59" s="19">
        <v>189</v>
      </c>
      <c r="AQ59" s="20">
        <f>ROUND((AO59/AP59)*100,0)</f>
        <v>100</v>
      </c>
      <c r="AR59" s="19">
        <v>189</v>
      </c>
      <c r="AS59" s="19">
        <v>189</v>
      </c>
      <c r="AT59" s="20">
        <f>ROUND((AR59/AS59)*100,0)</f>
        <v>100</v>
      </c>
      <c r="AU59" s="20">
        <f>ROUND((0.4*AN59+0.4*AQ59+0.2*AT59),0)</f>
        <v>100</v>
      </c>
      <c r="AV59" s="19">
        <v>189</v>
      </c>
      <c r="AW59" s="19">
        <v>189</v>
      </c>
      <c r="AX59" s="20">
        <f>ROUND((AV59/AW59)*100,0)</f>
        <v>100</v>
      </c>
      <c r="AY59" s="19">
        <v>189</v>
      </c>
      <c r="AZ59" s="19">
        <v>189</v>
      </c>
      <c r="BA59" s="20">
        <f>ROUND((AY59/AZ59)*100,0)</f>
        <v>100</v>
      </c>
      <c r="BB59" s="19">
        <v>189</v>
      </c>
      <c r="BC59" s="19">
        <v>189</v>
      </c>
      <c r="BD59" s="20">
        <f>ROUND((BB59/BC59)*100,0)</f>
        <v>100</v>
      </c>
      <c r="BE59" s="20">
        <f>ROUND((0.3*AX59+0.2*BA59+0.5*BD59),0)</f>
        <v>100</v>
      </c>
      <c r="BF59" s="20">
        <f>ROUND(((S59+AA59+AK59+AU59+BE59)/5),0)</f>
        <v>90</v>
      </c>
      <c r="BG59" s="24"/>
      <c r="BH59" s="19">
        <f>SUM(N(FREQUENCY((J$4:J$382&gt;J59)*J$4:J$382,J$4:J$382)&gt;0))</f>
        <v>10</v>
      </c>
      <c r="BI59" s="19">
        <f>SUM(N(FREQUENCY((M$4:M$382&gt;M59)*M$4:M$382,M$4:M$382)&gt;0))</f>
        <v>1</v>
      </c>
      <c r="BJ59" s="19">
        <f>SUM(N(FREQUENCY((R$4:R$382&gt;R59)*R$4:R$382,R$4:R$382)&gt;0))</f>
        <v>1</v>
      </c>
      <c r="BK59" s="19">
        <f>SUM(N(FREQUENCY((V$4:V$382&gt;V59)*V$4:V$382,V$4:V$382)&gt;0))</f>
        <v>1</v>
      </c>
      <c r="BL59" s="19">
        <f>SUM(N(FREQUENCY((Z$4:Z$382&gt;Z59)*Z$4:Z$382,Z$4:Z$382)&gt;0))</f>
        <v>1</v>
      </c>
      <c r="BM59" s="19">
        <f>SUM(N(FREQUENCY((Y$4:Y$382&gt;Y59)*Y$4:Y$382,Y$4:Y$382)&gt;0))</f>
        <v>1</v>
      </c>
      <c r="BN59" s="19">
        <f>SUM(N(FREQUENCY((AD$4:AD$382&gt;AD59)*AD$4:AD$382,AD$4:AD$382)&gt;0))</f>
        <v>6</v>
      </c>
      <c r="BO59" s="19">
        <f>SUM(N(FREQUENCY((AG$4:AG$382&gt;AG59)*AG$4:AG$382,AG$4:AG$382)&gt;0))</f>
        <v>3</v>
      </c>
      <c r="BP59" s="19">
        <f>SUM(N(FREQUENCY((AJ$4:AJ$382&gt;AJ59)*AJ$4:AJ$382,AJ$4:AJ$382)&gt;0))</f>
        <v>1</v>
      </c>
      <c r="BQ59" s="19">
        <f>SUM(N(FREQUENCY((AN$4:AN$382&gt;AN59)*AN$4:AN$382,AN$4:AN$382)&gt;0))</f>
        <v>1</v>
      </c>
      <c r="BR59" s="19">
        <f>SUM(N(FREQUENCY((AQ$4:AQ$382&gt;AQ59)*AQ$4:AQ$382,AQ$4:AQ$382)&gt;0))</f>
        <v>1</v>
      </c>
      <c r="BS59" s="19">
        <f>SUM(N(FREQUENCY((AT$4:AT$382&gt;AT59)*AT$4:AT$382,AT$4:AT$382)&gt;0))</f>
        <v>1</v>
      </c>
      <c r="BT59" s="19">
        <f>SUM(N(FREQUENCY((AX$4:AX$382&gt;AX59)*AX$4:AX$382,AX$4:AX$382)&gt;0))</f>
        <v>1</v>
      </c>
      <c r="BU59" s="19">
        <f>SUM(N(FREQUENCY((BA$4:BA$382&gt;BA59)*BA$4:BA$382,BA$4:BA$382)&gt;0))</f>
        <v>1</v>
      </c>
      <c r="BV59" s="19">
        <f>SUM(N(FREQUENCY((BD$4:BD$382&gt;BD59)*BD$4:BD$382,BD$4:BD$382)&gt;0))</f>
        <v>1</v>
      </c>
      <c r="BW59" s="19">
        <f>SUM(N(FREQUENCY((S$4:S$382&gt;S59)*S$4:S$382,S$4:S$382)&gt;0))</f>
        <v>4</v>
      </c>
      <c r="BX59" s="19">
        <f>SUM(N(FREQUENCY((AA$4:AA$382&gt;AA59)*AA$4:AA$382,AA$4:AA$382)&gt;0))</f>
        <v>1</v>
      </c>
      <c r="BY59" s="19">
        <f>SUM(N(FREQUENCY((AK$4:AK$382&gt;AK59)*AK$4:AK$382,AK$4:AK$382)&gt;0))</f>
        <v>39</v>
      </c>
      <c r="BZ59" s="19">
        <f>SUM(N(FREQUENCY((AU$4:AU$382&gt;AU59)*AU$4:AU$382,AU$4:AU$382)&gt;0))</f>
        <v>1</v>
      </c>
      <c r="CA59" s="19">
        <f>SUM(N(FREQUENCY((BE$4:BE$382&gt;BE59)*BE$4:BE$382,BE$4:BE$382)&gt;0))</f>
        <v>1</v>
      </c>
      <c r="CB59" s="18">
        <f>BF59</f>
        <v>90</v>
      </c>
      <c r="CC59" s="19">
        <f>SUM(N(FREQUENCY((CB$4:CB$382&gt;CB59)*CB$4:CB$382,CB$4:CB$382)&gt;0))</f>
        <v>8</v>
      </c>
    </row>
    <row r="60" spans="1:81" ht="45" x14ac:dyDescent="0.25">
      <c r="A60" s="21">
        <v>318</v>
      </c>
      <c r="B60" s="34">
        <v>6601004353</v>
      </c>
      <c r="C60" s="39" t="s">
        <v>498</v>
      </c>
      <c r="D60" s="5" t="s">
        <v>349</v>
      </c>
      <c r="E60" s="5"/>
      <c r="F60" s="19">
        <v>10</v>
      </c>
      <c r="G60" s="19">
        <v>37</v>
      </c>
      <c r="H60" s="22">
        <v>11</v>
      </c>
      <c r="I60" s="22">
        <v>38</v>
      </c>
      <c r="J60" s="22">
        <f>ROUND((0.5*(F60/H60+G60/I60)*100),0)</f>
        <v>94</v>
      </c>
      <c r="K60" s="19">
        <v>30</v>
      </c>
      <c r="L60" s="19">
        <v>3</v>
      </c>
      <c r="M60" s="19">
        <f>IF(L60&gt;3,100,K60*L60)</f>
        <v>90</v>
      </c>
      <c r="N60" s="19">
        <v>183</v>
      </c>
      <c r="O60" s="19">
        <v>177</v>
      </c>
      <c r="P60" s="19">
        <v>185</v>
      </c>
      <c r="Q60" s="19">
        <v>179</v>
      </c>
      <c r="R60" s="19">
        <f>ROUND((0.5*((N60/P60)+(O60/Q60))*100),0)</f>
        <v>99</v>
      </c>
      <c r="S60" s="19">
        <f>ROUND(((0.3*J60)+(0.3*M60)+(0.4*R60)),0)</f>
        <v>95</v>
      </c>
      <c r="T60" s="19">
        <v>20</v>
      </c>
      <c r="U60" s="19">
        <v>5</v>
      </c>
      <c r="V60" s="19">
        <f>IF(U60&gt;5,100,T60*U60)</f>
        <v>100</v>
      </c>
      <c r="W60" s="19">
        <v>190</v>
      </c>
      <c r="X60" s="23">
        <v>195</v>
      </c>
      <c r="Y60" s="20">
        <f>ROUND(W60/X60*100,0)</f>
        <v>97</v>
      </c>
      <c r="Z60" s="42">
        <f>ROUND((V60+Y60)/2,0)</f>
        <v>99</v>
      </c>
      <c r="AA60" s="20">
        <f>ROUND((0.3*V60+0.4*Z60+0.3*Y60),0)</f>
        <v>99</v>
      </c>
      <c r="AB60" s="19">
        <v>20</v>
      </c>
      <c r="AC60" s="19">
        <v>1</v>
      </c>
      <c r="AD60" s="19">
        <f>IF(AC60&gt;5,100,AB60*AC60)</f>
        <v>20</v>
      </c>
      <c r="AE60" s="19">
        <v>20</v>
      </c>
      <c r="AF60" s="19">
        <v>5</v>
      </c>
      <c r="AG60" s="19">
        <f>IF(AF60&gt;5,100,AE60*AF60)</f>
        <v>100</v>
      </c>
      <c r="AH60" s="19">
        <v>10</v>
      </c>
      <c r="AI60" s="19">
        <v>11</v>
      </c>
      <c r="AJ60" s="20">
        <f>ROUND((AH60/AI60*100),0)</f>
        <v>91</v>
      </c>
      <c r="AK60" s="42">
        <f>ROUND((0.3*AD60+0.4*AG60+0.3*AJ60),0)</f>
        <v>73</v>
      </c>
      <c r="AL60" s="19">
        <v>136</v>
      </c>
      <c r="AM60" s="19">
        <v>195</v>
      </c>
      <c r="AN60" s="20">
        <f>ROUND((AL60/AM60)*100,)</f>
        <v>70</v>
      </c>
      <c r="AO60" s="19">
        <v>194</v>
      </c>
      <c r="AP60" s="19">
        <v>195</v>
      </c>
      <c r="AQ60" s="20">
        <f>ROUND((AO60/AP60)*100,0)</f>
        <v>99</v>
      </c>
      <c r="AR60" s="19">
        <v>179</v>
      </c>
      <c r="AS60" s="19">
        <v>180</v>
      </c>
      <c r="AT60" s="20">
        <f>ROUND((AR60/AS60)*100,0)</f>
        <v>99</v>
      </c>
      <c r="AU60" s="20">
        <f>ROUND((0.4*AN60+0.4*AQ60+0.2*AT60),0)</f>
        <v>87</v>
      </c>
      <c r="AV60" s="19">
        <v>181</v>
      </c>
      <c r="AW60" s="19">
        <v>195</v>
      </c>
      <c r="AX60" s="20">
        <f>ROUND((AV60/AW60)*100,0)</f>
        <v>93</v>
      </c>
      <c r="AY60" s="19">
        <v>192</v>
      </c>
      <c r="AZ60" s="19">
        <v>195</v>
      </c>
      <c r="BA60" s="20">
        <f>ROUND((AY60/AZ60)*100,0)</f>
        <v>98</v>
      </c>
      <c r="BB60" s="19">
        <v>193</v>
      </c>
      <c r="BC60" s="19">
        <v>195</v>
      </c>
      <c r="BD60" s="20">
        <f>ROUND((BB60/BC60)*100,0)</f>
        <v>99</v>
      </c>
      <c r="BE60" s="20">
        <f>ROUND((0.3*AX60+0.2*BA60+0.5*BD60),0)</f>
        <v>97</v>
      </c>
      <c r="BF60" s="20">
        <f>ROUND(((S60+AA60+AK60+AU60+BE60)/5),0)</f>
        <v>90</v>
      </c>
      <c r="BG60" s="24"/>
      <c r="BH60" s="19">
        <f>SUM(N(FREQUENCY((J$4:J$382&gt;J60)*J$4:J$382,J$4:J$382)&gt;0))</f>
        <v>6</v>
      </c>
      <c r="BI60" s="19">
        <f>SUM(N(FREQUENCY((M$4:M$382&gt;M60)*M$4:M$382,M$4:M$382)&gt;0))</f>
        <v>2</v>
      </c>
      <c r="BJ60" s="19">
        <f>SUM(N(FREQUENCY((R$4:R$382&gt;R60)*R$4:R$382,R$4:R$382)&gt;0))</f>
        <v>2</v>
      </c>
      <c r="BK60" s="19">
        <f>SUM(N(FREQUENCY((V$4:V$382&gt;V60)*V$4:V$382,V$4:V$382)&gt;0))</f>
        <v>1</v>
      </c>
      <c r="BL60" s="19">
        <f>SUM(N(FREQUENCY((Z$4:Z$382&gt;Z60)*Z$4:Z$382,Z$4:Z$382)&gt;0))</f>
        <v>2</v>
      </c>
      <c r="BM60" s="19">
        <f>SUM(N(FREQUENCY((Y$4:Y$382&gt;Y60)*Y$4:Y$382,Y$4:Y$382)&gt;0))</f>
        <v>4</v>
      </c>
      <c r="BN60" s="19">
        <f>SUM(N(FREQUENCY((AD$4:AD$382&gt;AD60)*AD$4:AD$382,AD$4:AD$382)&gt;0))</f>
        <v>5</v>
      </c>
      <c r="BO60" s="19">
        <f>SUM(N(FREQUENCY((AG$4:AG$382&gt;AG60)*AG$4:AG$382,AG$4:AG$382)&gt;0))</f>
        <v>1</v>
      </c>
      <c r="BP60" s="19">
        <f>SUM(N(FREQUENCY((AJ$4:AJ$382&gt;AJ60)*AJ$4:AJ$382,AJ$4:AJ$382)&gt;0))</f>
        <v>9</v>
      </c>
      <c r="BQ60" s="19">
        <f>SUM(N(FREQUENCY((AN$4:AN$382&gt;AN60)*AN$4:AN$382,AN$4:AN$382)&gt;0))</f>
        <v>31</v>
      </c>
      <c r="BR60" s="19">
        <f>SUM(N(FREQUENCY((AQ$4:AQ$382&gt;AQ60)*AQ$4:AQ$382,AQ$4:AQ$382)&gt;0))</f>
        <v>2</v>
      </c>
      <c r="BS60" s="19">
        <f>SUM(N(FREQUENCY((AT$4:AT$382&gt;AT60)*AT$4:AT$382,AT$4:AT$382)&gt;0))</f>
        <v>2</v>
      </c>
      <c r="BT60" s="19">
        <f>SUM(N(FREQUENCY((AX$4:AX$382&gt;AX60)*AX$4:AX$382,AX$4:AX$382)&gt;0))</f>
        <v>8</v>
      </c>
      <c r="BU60" s="19">
        <f>SUM(N(FREQUENCY((BA$4:BA$382&gt;BA60)*BA$4:BA$382,BA$4:BA$382)&gt;0))</f>
        <v>3</v>
      </c>
      <c r="BV60" s="19">
        <f>SUM(N(FREQUENCY((BD$4:BD$382&gt;BD60)*BD$4:BD$382,BD$4:BD$382)&gt;0))</f>
        <v>2</v>
      </c>
      <c r="BW60" s="19">
        <f>SUM(N(FREQUENCY((S$4:S$382&gt;S60)*S$4:S$382,S$4:S$382)&gt;0))</f>
        <v>6</v>
      </c>
      <c r="BX60" s="19">
        <f>SUM(N(FREQUENCY((AA$4:AA$382&gt;AA60)*AA$4:AA$382,AA$4:AA$382)&gt;0))</f>
        <v>2</v>
      </c>
      <c r="BY60" s="19">
        <f>SUM(N(FREQUENCY((AK$4:AK$382&gt;AK60)*AK$4:AK$382,AK$4:AK$382)&gt;0))</f>
        <v>21</v>
      </c>
      <c r="BZ60" s="19">
        <f>SUM(N(FREQUENCY((AU$4:AU$382&gt;AU60)*AU$4:AU$382,AU$4:AU$382)&gt;0))</f>
        <v>14</v>
      </c>
      <c r="CA60" s="19">
        <f>SUM(N(FREQUENCY((BE$4:BE$382&gt;BE60)*BE$4:BE$382,BE$4:BE$382)&gt;0))</f>
        <v>4</v>
      </c>
      <c r="CB60" s="18">
        <f>BF60</f>
        <v>90</v>
      </c>
      <c r="CC60" s="19">
        <f>SUM(N(FREQUENCY((CB$4:CB$382&gt;CB60)*CB$4:CB$382,CB$4:CB$382)&gt;0))</f>
        <v>8</v>
      </c>
    </row>
    <row r="61" spans="1:81" ht="30" x14ac:dyDescent="0.25">
      <c r="A61" s="21">
        <v>324</v>
      </c>
      <c r="B61" s="34">
        <v>6622003086</v>
      </c>
      <c r="C61" s="5" t="s">
        <v>453</v>
      </c>
      <c r="D61" s="6" t="s">
        <v>162</v>
      </c>
      <c r="E61" s="6"/>
      <c r="F61" s="19">
        <v>10</v>
      </c>
      <c r="G61" s="19">
        <v>35</v>
      </c>
      <c r="H61" s="22">
        <v>11</v>
      </c>
      <c r="I61" s="22">
        <v>38</v>
      </c>
      <c r="J61" s="22">
        <f>ROUND((0.5*(F61/H61+G61/I61)*100),0)</f>
        <v>92</v>
      </c>
      <c r="K61" s="19">
        <v>30</v>
      </c>
      <c r="L61" s="19">
        <v>4</v>
      </c>
      <c r="M61" s="19">
        <f>IF(L61&gt;3,100,K61*L61)</f>
        <v>100</v>
      </c>
      <c r="N61" s="19">
        <v>70</v>
      </c>
      <c r="O61" s="19">
        <v>78</v>
      </c>
      <c r="P61" s="19">
        <v>73</v>
      </c>
      <c r="Q61" s="19">
        <v>81</v>
      </c>
      <c r="R61" s="19">
        <f>ROUND((0.5*((N61/P61)+(O61/Q61))*100),0)</f>
        <v>96</v>
      </c>
      <c r="S61" s="19">
        <f>ROUND(((0.3*J61)+(0.3*M61)+(0.4*R61)),0)</f>
        <v>96</v>
      </c>
      <c r="T61" s="19">
        <v>20</v>
      </c>
      <c r="U61" s="19">
        <v>5</v>
      </c>
      <c r="V61" s="19">
        <f>IF(U61&gt;5,100,T61*U61)</f>
        <v>100</v>
      </c>
      <c r="W61" s="19">
        <v>78</v>
      </c>
      <c r="X61" s="23">
        <v>86</v>
      </c>
      <c r="Y61" s="20">
        <f>ROUND(W61/X61*100,0)</f>
        <v>91</v>
      </c>
      <c r="Z61" s="42">
        <f>ROUND((V61+Y61)/2,0)</f>
        <v>96</v>
      </c>
      <c r="AA61" s="20">
        <f>ROUND((0.3*V61+0.4*Z61+0.3*Y61),0)</f>
        <v>96</v>
      </c>
      <c r="AB61" s="19">
        <v>20</v>
      </c>
      <c r="AC61" s="19">
        <v>3</v>
      </c>
      <c r="AD61" s="19">
        <f>IF(AC61&gt;5,100,AB61*AC61)</f>
        <v>60</v>
      </c>
      <c r="AE61" s="19">
        <v>20</v>
      </c>
      <c r="AF61" s="19">
        <v>5</v>
      </c>
      <c r="AG61" s="19">
        <f>IF(AF61&gt;5,100,AE61*AF61)</f>
        <v>100</v>
      </c>
      <c r="AH61" s="19">
        <v>3</v>
      </c>
      <c r="AI61" s="19">
        <v>4</v>
      </c>
      <c r="AJ61" s="20">
        <f>ROUND((AH61/AI61*100),0)</f>
        <v>75</v>
      </c>
      <c r="AK61" s="42">
        <f>ROUND((0.3*AD61+0.4*AG61+0.3*AJ61),0)</f>
        <v>81</v>
      </c>
      <c r="AL61" s="19">
        <v>53</v>
      </c>
      <c r="AM61" s="19">
        <v>86</v>
      </c>
      <c r="AN61" s="20">
        <f>ROUND((AL61/AM61)*100,)</f>
        <v>62</v>
      </c>
      <c r="AO61" s="19">
        <v>84</v>
      </c>
      <c r="AP61" s="19">
        <v>86</v>
      </c>
      <c r="AQ61" s="20">
        <f>ROUND((AO61/AP61)*100,0)</f>
        <v>98</v>
      </c>
      <c r="AR61" s="19">
        <v>77</v>
      </c>
      <c r="AS61" s="19">
        <v>79</v>
      </c>
      <c r="AT61" s="20">
        <f>ROUND((AR61/AS61)*100,0)</f>
        <v>97</v>
      </c>
      <c r="AU61" s="20">
        <f>ROUND((0.4*AN61+0.4*AQ61+0.2*AT61),0)</f>
        <v>83</v>
      </c>
      <c r="AV61" s="19">
        <v>82</v>
      </c>
      <c r="AW61" s="19">
        <v>86</v>
      </c>
      <c r="AX61" s="20">
        <f>ROUND((AV61/AW61)*100,0)</f>
        <v>95</v>
      </c>
      <c r="AY61" s="19">
        <v>78</v>
      </c>
      <c r="AZ61" s="19">
        <v>86</v>
      </c>
      <c r="BA61" s="20">
        <f>ROUND((AY61/AZ61)*100,0)</f>
        <v>91</v>
      </c>
      <c r="BB61" s="19">
        <v>85</v>
      </c>
      <c r="BC61" s="19">
        <v>86</v>
      </c>
      <c r="BD61" s="20">
        <f>ROUND((BB61/BC61)*100,0)</f>
        <v>99</v>
      </c>
      <c r="BE61" s="20">
        <f>ROUND((0.3*AX61+0.2*BA61+0.5*BD61),0)</f>
        <v>96</v>
      </c>
      <c r="BF61" s="20">
        <f>ROUND(((S61+AA61+AK61+AU61+BE61)/5),0)</f>
        <v>90</v>
      </c>
      <c r="BG61" s="24"/>
      <c r="BH61" s="19">
        <f>SUM(N(FREQUENCY((J$4:J$382&gt;J61)*J$4:J$382,J$4:J$382)&gt;0))</f>
        <v>8</v>
      </c>
      <c r="BI61" s="19">
        <f>SUM(N(FREQUENCY((M$4:M$382&gt;M61)*M$4:M$382,M$4:M$382)&gt;0))</f>
        <v>1</v>
      </c>
      <c r="BJ61" s="19">
        <f>SUM(N(FREQUENCY((R$4:R$382&gt;R61)*R$4:R$382,R$4:R$382)&gt;0))</f>
        <v>5</v>
      </c>
      <c r="BK61" s="19">
        <f>SUM(N(FREQUENCY((V$4:V$382&gt;V61)*V$4:V$382,V$4:V$382)&gt;0))</f>
        <v>1</v>
      </c>
      <c r="BL61" s="19">
        <f>SUM(N(FREQUENCY((Z$4:Z$382&gt;Z61)*Z$4:Z$382,Z$4:Z$382)&gt;0))</f>
        <v>5</v>
      </c>
      <c r="BM61" s="19">
        <f>SUM(N(FREQUENCY((Y$4:Y$382&gt;Y61)*Y$4:Y$382,Y$4:Y$382)&gt;0))</f>
        <v>10</v>
      </c>
      <c r="BN61" s="19">
        <f>SUM(N(FREQUENCY((AD$4:AD$382&gt;AD61)*AD$4:AD$382,AD$4:AD$382)&gt;0))</f>
        <v>3</v>
      </c>
      <c r="BO61" s="19">
        <f>SUM(N(FREQUENCY((AG$4:AG$382&gt;AG61)*AG$4:AG$382,AG$4:AG$382)&gt;0))</f>
        <v>1</v>
      </c>
      <c r="BP61" s="19">
        <f>SUM(N(FREQUENCY((AJ$4:AJ$382&gt;AJ61)*AJ$4:AJ$382,AJ$4:AJ$382)&gt;0))</f>
        <v>24</v>
      </c>
      <c r="BQ61" s="19">
        <f>SUM(N(FREQUENCY((AN$4:AN$382&gt;AN61)*AN$4:AN$382,AN$4:AN$382)&gt;0))</f>
        <v>39</v>
      </c>
      <c r="BR61" s="19">
        <f>SUM(N(FREQUENCY((AQ$4:AQ$382&gt;AQ61)*AQ$4:AQ$382,AQ$4:AQ$382)&gt;0))</f>
        <v>3</v>
      </c>
      <c r="BS61" s="19">
        <f>SUM(N(FREQUENCY((AT$4:AT$382&gt;AT61)*AT$4:AT$382,AT$4:AT$382)&gt;0))</f>
        <v>4</v>
      </c>
      <c r="BT61" s="19">
        <f>SUM(N(FREQUENCY((AX$4:AX$382&gt;AX61)*AX$4:AX$382,AX$4:AX$382)&gt;0))</f>
        <v>6</v>
      </c>
      <c r="BU61" s="19">
        <f>SUM(N(FREQUENCY((BA$4:BA$382&gt;BA61)*BA$4:BA$382,BA$4:BA$382)&gt;0))</f>
        <v>10</v>
      </c>
      <c r="BV61" s="19">
        <f>SUM(N(FREQUENCY((BD$4:BD$382&gt;BD61)*BD$4:BD$382,BD$4:BD$382)&gt;0))</f>
        <v>2</v>
      </c>
      <c r="BW61" s="19">
        <f>SUM(N(FREQUENCY((S$4:S$382&gt;S61)*S$4:S$382,S$4:S$382)&gt;0))</f>
        <v>5</v>
      </c>
      <c r="BX61" s="19">
        <f>SUM(N(FREQUENCY((AA$4:AA$382&gt;AA61)*AA$4:AA$382,AA$4:AA$382)&gt;0))</f>
        <v>5</v>
      </c>
      <c r="BY61" s="19">
        <f>SUM(N(FREQUENCY((AK$4:AK$382&gt;AK61)*AK$4:AK$382,AK$4:AK$382)&gt;0))</f>
        <v>13</v>
      </c>
      <c r="BZ61" s="19">
        <f>SUM(N(FREQUENCY((AU$4:AU$382&gt;AU61)*AU$4:AU$382,AU$4:AU$382)&gt;0))</f>
        <v>18</v>
      </c>
      <c r="CA61" s="19">
        <f>SUM(N(FREQUENCY((BE$4:BE$382&gt;BE61)*BE$4:BE$382,BE$4:BE$382)&gt;0))</f>
        <v>5</v>
      </c>
      <c r="CB61" s="18">
        <f>BF61</f>
        <v>90</v>
      </c>
      <c r="CC61" s="19">
        <f>SUM(N(FREQUENCY((CB$4:CB$382&gt;CB61)*CB$4:CB$382,CB$4:CB$382)&gt;0))</f>
        <v>8</v>
      </c>
    </row>
    <row r="62" spans="1:81" ht="45" x14ac:dyDescent="0.25">
      <c r="A62" s="21">
        <v>5</v>
      </c>
      <c r="B62" s="34">
        <v>6663060654</v>
      </c>
      <c r="C62" s="5" t="s">
        <v>504</v>
      </c>
      <c r="D62" s="5" t="s">
        <v>42</v>
      </c>
      <c r="E62" s="5"/>
      <c r="F62" s="22">
        <v>10</v>
      </c>
      <c r="G62" s="19">
        <v>27</v>
      </c>
      <c r="H62" s="22">
        <v>11</v>
      </c>
      <c r="I62" s="22">
        <v>38</v>
      </c>
      <c r="J62" s="22">
        <f>ROUND((0.5*(F62/H62+G62/I62)*100),0)</f>
        <v>81</v>
      </c>
      <c r="K62" s="19">
        <v>30</v>
      </c>
      <c r="L62" s="19">
        <v>3</v>
      </c>
      <c r="M62" s="19">
        <f>IF(L62&gt;3,100,K62*L62)</f>
        <v>90</v>
      </c>
      <c r="N62" s="19">
        <v>75</v>
      </c>
      <c r="O62" s="19">
        <v>67</v>
      </c>
      <c r="P62" s="19">
        <v>75</v>
      </c>
      <c r="Q62" s="19">
        <v>71</v>
      </c>
      <c r="R62" s="19">
        <f>ROUND((0.5*((N62/P62)+(O62/Q62))*100),0)</f>
        <v>97</v>
      </c>
      <c r="S62" s="19">
        <f>ROUND(((0.3*J62)+(0.3*M62)+(0.4*R62)),0)</f>
        <v>90</v>
      </c>
      <c r="T62" s="19">
        <v>20</v>
      </c>
      <c r="U62" s="22">
        <v>5</v>
      </c>
      <c r="V62" s="19">
        <f>IF(U62&gt;5,100,T62*U62)</f>
        <v>100</v>
      </c>
      <c r="W62" s="19">
        <v>93</v>
      </c>
      <c r="X62" s="23">
        <v>99</v>
      </c>
      <c r="Y62" s="20">
        <f>ROUND(W62/X62*100,0)</f>
        <v>94</v>
      </c>
      <c r="Z62" s="42">
        <f>ROUND((V62+Y62)/2,0)</f>
        <v>97</v>
      </c>
      <c r="AA62" s="20">
        <f>ROUND((0.3*V62+0.4*Z62+0.3*Y62),0)</f>
        <v>97</v>
      </c>
      <c r="AB62" s="19">
        <v>20</v>
      </c>
      <c r="AC62" s="22">
        <v>3</v>
      </c>
      <c r="AD62" s="19">
        <f>IF(AC62&gt;5,100,AB62*AC62)</f>
        <v>60</v>
      </c>
      <c r="AE62" s="19">
        <v>20</v>
      </c>
      <c r="AF62" s="22">
        <v>2</v>
      </c>
      <c r="AG62" s="19">
        <f>IF(AF62&gt;5,100,AE62*AF62)</f>
        <v>40</v>
      </c>
      <c r="AH62" s="19">
        <v>8</v>
      </c>
      <c r="AI62" s="19">
        <v>9</v>
      </c>
      <c r="AJ62" s="20">
        <f>ROUND((AH62/AI62*100),0)</f>
        <v>89</v>
      </c>
      <c r="AK62" s="42">
        <f>ROUND((0.3*AD62+0.4*AG62+0.3*AJ62),0)</f>
        <v>61</v>
      </c>
      <c r="AL62" s="19">
        <v>97</v>
      </c>
      <c r="AM62" s="19">
        <v>99</v>
      </c>
      <c r="AN62" s="20">
        <f>ROUND((AL62/AM62)*100,)</f>
        <v>98</v>
      </c>
      <c r="AO62" s="19">
        <v>98</v>
      </c>
      <c r="AP62" s="19">
        <v>99</v>
      </c>
      <c r="AQ62" s="20">
        <f>ROUND((AO62/AP62)*100,0)</f>
        <v>99</v>
      </c>
      <c r="AR62" s="19">
        <v>79</v>
      </c>
      <c r="AS62" s="19">
        <v>79</v>
      </c>
      <c r="AT62" s="20">
        <f>ROUND((AR62/AS62)*100,0)</f>
        <v>100</v>
      </c>
      <c r="AU62" s="20">
        <f>ROUND((0.4*AN62+0.4*AQ62+0.2*AT62),0)</f>
        <v>99</v>
      </c>
      <c r="AV62" s="19">
        <v>98</v>
      </c>
      <c r="AW62" s="19">
        <v>99</v>
      </c>
      <c r="AX62" s="20">
        <f>ROUND((AV62/AW62)*100,0)</f>
        <v>99</v>
      </c>
      <c r="AY62" s="19">
        <v>97</v>
      </c>
      <c r="AZ62" s="19">
        <v>99</v>
      </c>
      <c r="BA62" s="20">
        <f>ROUND((AY62/AZ62)*100,0)</f>
        <v>98</v>
      </c>
      <c r="BB62" s="19">
        <v>96</v>
      </c>
      <c r="BC62" s="19">
        <v>99</v>
      </c>
      <c r="BD62" s="20">
        <f>ROUND((BB62/BC62)*100,0)</f>
        <v>97</v>
      </c>
      <c r="BE62" s="20">
        <f>ROUND((0.3*AX62+0.2*BA62+0.5*BD62),0)</f>
        <v>98</v>
      </c>
      <c r="BF62" s="20">
        <f>ROUND(((S62+AA62+AK62+AU62+BE62)/5),0)</f>
        <v>89</v>
      </c>
      <c r="BG62" s="24"/>
      <c r="BH62" s="19">
        <f>SUM(N(FREQUENCY((J$4:J$382&gt;J62)*J$4:J$382,J$4:J$382)&gt;0))</f>
        <v>19</v>
      </c>
      <c r="BI62" s="19">
        <f>SUM(N(FREQUENCY((M$4:M$382&gt;M62)*M$4:M$382,M$4:M$382)&gt;0))</f>
        <v>2</v>
      </c>
      <c r="BJ62" s="19">
        <f>SUM(N(FREQUENCY((R$4:R$382&gt;R62)*R$4:R$382,R$4:R$382)&gt;0))</f>
        <v>4</v>
      </c>
      <c r="BK62" s="19">
        <f>SUM(N(FREQUENCY((V$4:V$382&gt;V62)*V$4:V$382,V$4:V$382)&gt;0))</f>
        <v>1</v>
      </c>
      <c r="BL62" s="19">
        <f>SUM(N(FREQUENCY((Z$4:Z$382&gt;Z62)*Z$4:Z$382,Z$4:Z$382)&gt;0))</f>
        <v>4</v>
      </c>
      <c r="BM62" s="19">
        <f>SUM(N(FREQUENCY((Y$4:Y$382&gt;Y62)*Y$4:Y$382,Y$4:Y$382)&gt;0))</f>
        <v>7</v>
      </c>
      <c r="BN62" s="19">
        <f>SUM(N(FREQUENCY((AD$4:AD$382&gt;AD62)*AD$4:AD$382,AD$4:AD$382)&gt;0))</f>
        <v>3</v>
      </c>
      <c r="BO62" s="19">
        <f>SUM(N(FREQUENCY((AG$4:AG$382&gt;AG62)*AG$4:AG$382,AG$4:AG$382)&gt;0))</f>
        <v>4</v>
      </c>
      <c r="BP62" s="19">
        <f>SUM(N(FREQUENCY((AJ$4:AJ$382&gt;AJ62)*AJ$4:AJ$382,AJ$4:AJ$382)&gt;0))</f>
        <v>11</v>
      </c>
      <c r="BQ62" s="19">
        <f>SUM(N(FREQUENCY((AN$4:AN$382&gt;AN62)*AN$4:AN$382,AN$4:AN$382)&gt;0))</f>
        <v>3</v>
      </c>
      <c r="BR62" s="19">
        <f>SUM(N(FREQUENCY((AQ$4:AQ$382&gt;AQ62)*AQ$4:AQ$382,AQ$4:AQ$382)&gt;0))</f>
        <v>2</v>
      </c>
      <c r="BS62" s="19">
        <f>SUM(N(FREQUENCY((AT$4:AT$382&gt;AT62)*AT$4:AT$382,AT$4:AT$382)&gt;0))</f>
        <v>1</v>
      </c>
      <c r="BT62" s="19">
        <f>SUM(N(FREQUENCY((AX$4:AX$382&gt;AX62)*AX$4:AX$382,AX$4:AX$382)&gt;0))</f>
        <v>2</v>
      </c>
      <c r="BU62" s="19">
        <f>SUM(N(FREQUENCY((BA$4:BA$382&gt;BA62)*BA$4:BA$382,BA$4:BA$382)&gt;0))</f>
        <v>3</v>
      </c>
      <c r="BV62" s="19">
        <f>SUM(N(FREQUENCY((BD$4:BD$382&gt;BD62)*BD$4:BD$382,BD$4:BD$382)&gt;0))</f>
        <v>4</v>
      </c>
      <c r="BW62" s="19">
        <f>SUM(N(FREQUENCY((S$4:S$382&gt;S62)*S$4:S$382,S$4:S$382)&gt;0))</f>
        <v>11</v>
      </c>
      <c r="BX62" s="19">
        <f>SUM(N(FREQUENCY((AA$4:AA$382&gt;AA62)*AA$4:AA$382,AA$4:AA$382)&gt;0))</f>
        <v>4</v>
      </c>
      <c r="BY62" s="19">
        <f>SUM(N(FREQUENCY((AK$4:AK$382&gt;AK62)*AK$4:AK$382,AK$4:AK$382)&gt;0))</f>
        <v>32</v>
      </c>
      <c r="BZ62" s="19">
        <f>SUM(N(FREQUENCY((AU$4:AU$382&gt;AU62)*AU$4:AU$382,AU$4:AU$382)&gt;0))</f>
        <v>2</v>
      </c>
      <c r="CA62" s="19">
        <f>SUM(N(FREQUENCY((BE$4:BE$382&gt;BE62)*BE$4:BE$382,BE$4:BE$382)&gt;0))</f>
        <v>3</v>
      </c>
      <c r="CB62" s="18">
        <f>BF62</f>
        <v>89</v>
      </c>
      <c r="CC62" s="19">
        <f>SUM(N(FREQUENCY((CB$4:CB$382&gt;CB62)*CB$4:CB$382,CB$4:CB$382)&gt;0))</f>
        <v>9</v>
      </c>
    </row>
    <row r="63" spans="1:81" ht="75" x14ac:dyDescent="0.25">
      <c r="A63" s="21">
        <v>43</v>
      </c>
      <c r="B63" s="34">
        <v>6664035019</v>
      </c>
      <c r="C63" s="5" t="s">
        <v>504</v>
      </c>
      <c r="D63" s="6" t="s">
        <v>80</v>
      </c>
      <c r="E63" s="6"/>
      <c r="F63" s="19">
        <v>10</v>
      </c>
      <c r="G63" s="19">
        <v>36</v>
      </c>
      <c r="H63" s="22">
        <v>11</v>
      </c>
      <c r="I63" s="22">
        <v>38</v>
      </c>
      <c r="J63" s="22">
        <f>ROUND((0.5*(F63/H63+G63/I63)*100),0)</f>
        <v>93</v>
      </c>
      <c r="K63" s="19">
        <v>30</v>
      </c>
      <c r="L63" s="19">
        <v>4</v>
      </c>
      <c r="M63" s="19">
        <f>IF(L63&gt;3,100,K63*L63)</f>
        <v>100</v>
      </c>
      <c r="N63" s="19">
        <v>137</v>
      </c>
      <c r="O63" s="19">
        <v>129</v>
      </c>
      <c r="P63" s="19">
        <v>138</v>
      </c>
      <c r="Q63" s="19">
        <v>134</v>
      </c>
      <c r="R63" s="19">
        <f>ROUND((0.5*((N63/P63)+(O63/Q63))*100),0)</f>
        <v>98</v>
      </c>
      <c r="S63" s="19">
        <f>ROUND(((0.3*J63)+(0.3*M63)+(0.4*R63)),0)</f>
        <v>97</v>
      </c>
      <c r="T63" s="19">
        <v>20</v>
      </c>
      <c r="U63" s="19">
        <v>5</v>
      </c>
      <c r="V63" s="19">
        <f>IF(U63&gt;5,100,T63*U63)</f>
        <v>100</v>
      </c>
      <c r="W63" s="19">
        <v>140</v>
      </c>
      <c r="X63" s="23">
        <v>154</v>
      </c>
      <c r="Y63" s="20">
        <f>ROUND(W63/X63*100,0)</f>
        <v>91</v>
      </c>
      <c r="Z63" s="42">
        <f>ROUND((V63+Y63)/2,0)</f>
        <v>96</v>
      </c>
      <c r="AA63" s="20">
        <f>ROUND((0.3*V63+0.4*Z63+0.3*Y63),0)</f>
        <v>96</v>
      </c>
      <c r="AB63" s="19">
        <v>20</v>
      </c>
      <c r="AC63" s="19">
        <v>0</v>
      </c>
      <c r="AD63" s="19">
        <f>IF(AC63&gt;5,100,AB63*AC63)</f>
        <v>0</v>
      </c>
      <c r="AE63" s="19">
        <v>20</v>
      </c>
      <c r="AF63" s="19">
        <v>3</v>
      </c>
      <c r="AG63" s="19">
        <f>IF(AF63&gt;5,100,AE63*AF63)</f>
        <v>60</v>
      </c>
      <c r="AH63" s="19">
        <v>19</v>
      </c>
      <c r="AI63" s="19">
        <v>19</v>
      </c>
      <c r="AJ63" s="20">
        <f>ROUND((AH63/AI63*100),0)</f>
        <v>100</v>
      </c>
      <c r="AK63" s="42">
        <f>ROUND((0.3*AD63+0.4*AG63+0.3*AJ63),0)</f>
        <v>54</v>
      </c>
      <c r="AL63" s="19">
        <v>153</v>
      </c>
      <c r="AM63" s="19">
        <v>154</v>
      </c>
      <c r="AN63" s="20">
        <f>ROUND((AL63/AM63)*100,)</f>
        <v>99</v>
      </c>
      <c r="AO63" s="19">
        <v>153</v>
      </c>
      <c r="AP63" s="19">
        <v>154</v>
      </c>
      <c r="AQ63" s="20">
        <f>ROUND((AO63/AP63)*100,0)</f>
        <v>99</v>
      </c>
      <c r="AR63" s="19">
        <v>110</v>
      </c>
      <c r="AS63" s="19">
        <v>116</v>
      </c>
      <c r="AT63" s="20">
        <f>ROUND((AR63/AS63)*100,0)</f>
        <v>95</v>
      </c>
      <c r="AU63" s="20">
        <f>ROUND((0.4*AN63+0.4*AQ63+0.2*AT63),0)</f>
        <v>98</v>
      </c>
      <c r="AV63" s="19">
        <v>152</v>
      </c>
      <c r="AW63" s="19">
        <v>154</v>
      </c>
      <c r="AX63" s="20">
        <f>ROUND((AV63/AW63)*100,0)</f>
        <v>99</v>
      </c>
      <c r="AY63" s="19">
        <v>150</v>
      </c>
      <c r="AZ63" s="19">
        <v>154</v>
      </c>
      <c r="BA63" s="20">
        <f>ROUND((AY63/AZ63)*100,0)</f>
        <v>97</v>
      </c>
      <c r="BB63" s="19">
        <v>153</v>
      </c>
      <c r="BC63" s="19">
        <v>154</v>
      </c>
      <c r="BD63" s="20">
        <f>ROUND((BB63/BC63)*100,0)</f>
        <v>99</v>
      </c>
      <c r="BE63" s="20">
        <f>ROUND((0.3*AX63+0.2*BA63+0.5*BD63),0)</f>
        <v>99</v>
      </c>
      <c r="BF63" s="20">
        <f>ROUND(((S63+AA63+AK63+AU63+BE63)/5),0)</f>
        <v>89</v>
      </c>
      <c r="BG63" s="24"/>
      <c r="BH63" s="19">
        <f>SUM(N(FREQUENCY((J$4:J$382&gt;J63)*J$4:J$382,J$4:J$382)&gt;0))</f>
        <v>7</v>
      </c>
      <c r="BI63" s="19">
        <f>SUM(N(FREQUENCY((M$4:M$382&gt;M63)*M$4:M$382,M$4:M$382)&gt;0))</f>
        <v>1</v>
      </c>
      <c r="BJ63" s="19">
        <f>SUM(N(FREQUENCY((R$4:R$382&gt;R63)*R$4:R$382,R$4:R$382)&gt;0))</f>
        <v>3</v>
      </c>
      <c r="BK63" s="19">
        <f>SUM(N(FREQUENCY((V$4:V$382&gt;V63)*V$4:V$382,V$4:V$382)&gt;0))</f>
        <v>1</v>
      </c>
      <c r="BL63" s="19">
        <f>SUM(N(FREQUENCY((Z$4:Z$382&gt;Z63)*Z$4:Z$382,Z$4:Z$382)&gt;0))</f>
        <v>5</v>
      </c>
      <c r="BM63" s="19">
        <f>SUM(N(FREQUENCY((Y$4:Y$382&gt;Y63)*Y$4:Y$382,Y$4:Y$382)&gt;0))</f>
        <v>10</v>
      </c>
      <c r="BN63" s="19">
        <f>SUM(N(FREQUENCY((AD$4:AD$382&gt;AD63)*AD$4:AD$382,AD$4:AD$382)&gt;0))</f>
        <v>6</v>
      </c>
      <c r="BO63" s="19">
        <f>SUM(N(FREQUENCY((AG$4:AG$382&gt;AG63)*AG$4:AG$382,AG$4:AG$382)&gt;0))</f>
        <v>3</v>
      </c>
      <c r="BP63" s="19">
        <f>SUM(N(FREQUENCY((AJ$4:AJ$382&gt;AJ63)*AJ$4:AJ$382,AJ$4:AJ$382)&gt;0))</f>
        <v>1</v>
      </c>
      <c r="BQ63" s="19">
        <f>SUM(N(FREQUENCY((AN$4:AN$382&gt;AN63)*AN$4:AN$382,AN$4:AN$382)&gt;0))</f>
        <v>2</v>
      </c>
      <c r="BR63" s="19">
        <f>SUM(N(FREQUENCY((AQ$4:AQ$382&gt;AQ63)*AQ$4:AQ$382,AQ$4:AQ$382)&gt;0))</f>
        <v>2</v>
      </c>
      <c r="BS63" s="19">
        <f>SUM(N(FREQUENCY((AT$4:AT$382&gt;AT63)*AT$4:AT$382,AT$4:AT$382)&gt;0))</f>
        <v>6</v>
      </c>
      <c r="BT63" s="19">
        <f>SUM(N(FREQUENCY((AX$4:AX$382&gt;AX63)*AX$4:AX$382,AX$4:AX$382)&gt;0))</f>
        <v>2</v>
      </c>
      <c r="BU63" s="19">
        <f>SUM(N(FREQUENCY((BA$4:BA$382&gt;BA63)*BA$4:BA$382,BA$4:BA$382)&gt;0))</f>
        <v>4</v>
      </c>
      <c r="BV63" s="19">
        <f>SUM(N(FREQUENCY((BD$4:BD$382&gt;BD63)*BD$4:BD$382,BD$4:BD$382)&gt;0))</f>
        <v>2</v>
      </c>
      <c r="BW63" s="19">
        <f>SUM(N(FREQUENCY((S$4:S$382&gt;S63)*S$4:S$382,S$4:S$382)&gt;0))</f>
        <v>4</v>
      </c>
      <c r="BX63" s="19">
        <f>SUM(N(FREQUENCY((AA$4:AA$382&gt;AA63)*AA$4:AA$382,AA$4:AA$382)&gt;0))</f>
        <v>5</v>
      </c>
      <c r="BY63" s="19">
        <f>SUM(N(FREQUENCY((AK$4:AK$382&gt;AK63)*AK$4:AK$382,AK$4:AK$382)&gt;0))</f>
        <v>39</v>
      </c>
      <c r="BZ63" s="19">
        <f>SUM(N(FREQUENCY((AU$4:AU$382&gt;AU63)*AU$4:AU$382,AU$4:AU$382)&gt;0))</f>
        <v>3</v>
      </c>
      <c r="CA63" s="19">
        <f>SUM(N(FREQUENCY((BE$4:BE$382&gt;BE63)*BE$4:BE$382,BE$4:BE$382)&gt;0))</f>
        <v>2</v>
      </c>
      <c r="CB63" s="18">
        <f>BF63</f>
        <v>89</v>
      </c>
      <c r="CC63" s="19">
        <f>SUM(N(FREQUENCY((CB$4:CB$382&gt;CB63)*CB$4:CB$382,CB$4:CB$382)&gt;0))</f>
        <v>9</v>
      </c>
    </row>
    <row r="64" spans="1:81" ht="45" x14ac:dyDescent="0.25">
      <c r="A64" s="21">
        <v>55</v>
      </c>
      <c r="B64" s="34">
        <v>6673084647</v>
      </c>
      <c r="C64" s="5" t="s">
        <v>504</v>
      </c>
      <c r="D64" s="5" t="s">
        <v>92</v>
      </c>
      <c r="E64" s="5"/>
      <c r="F64" s="19">
        <v>8</v>
      </c>
      <c r="G64" s="19">
        <v>36</v>
      </c>
      <c r="H64" s="22">
        <v>9</v>
      </c>
      <c r="I64" s="22">
        <v>36</v>
      </c>
      <c r="J64" s="22">
        <f>ROUND((0.5*(F64/H64+G64/I64)*100),0)</f>
        <v>94</v>
      </c>
      <c r="K64" s="19">
        <v>30</v>
      </c>
      <c r="L64" s="19">
        <v>4</v>
      </c>
      <c r="M64" s="19">
        <f>IF(L64&gt;3,100,K64*L64)</f>
        <v>100</v>
      </c>
      <c r="N64" s="19">
        <v>491</v>
      </c>
      <c r="O64" s="19">
        <v>448</v>
      </c>
      <c r="P64" s="19">
        <v>505</v>
      </c>
      <c r="Q64" s="19">
        <v>472</v>
      </c>
      <c r="R64" s="19">
        <f>ROUND((0.5*((N64/P64)+(O64/Q64))*100),0)</f>
        <v>96</v>
      </c>
      <c r="S64" s="19">
        <f>ROUND(((0.3*J64)+(0.3*M64)+(0.4*R64)),0)</f>
        <v>97</v>
      </c>
      <c r="T64" s="19">
        <v>20</v>
      </c>
      <c r="U64" s="19">
        <v>5</v>
      </c>
      <c r="V64" s="19">
        <f>IF(U64&gt;5,100,T64*U64)</f>
        <v>100</v>
      </c>
      <c r="W64" s="19">
        <v>502</v>
      </c>
      <c r="X64" s="23">
        <v>600</v>
      </c>
      <c r="Y64" s="20">
        <f>ROUND(W64/X64*100,0)</f>
        <v>84</v>
      </c>
      <c r="Z64" s="42">
        <f>ROUND((V64+Y64)/2,0)</f>
        <v>92</v>
      </c>
      <c r="AA64" s="20">
        <f>ROUND((0.3*V64+0.4*Z64+0.3*Y64),0)</f>
        <v>92</v>
      </c>
      <c r="AB64" s="19">
        <v>20</v>
      </c>
      <c r="AC64" s="19">
        <v>1</v>
      </c>
      <c r="AD64" s="19">
        <f>IF(AC64&gt;5,100,AB64*AC64)</f>
        <v>20</v>
      </c>
      <c r="AE64" s="19">
        <v>20</v>
      </c>
      <c r="AF64" s="19">
        <v>3</v>
      </c>
      <c r="AG64" s="19">
        <f>IF(AF64&gt;5,100,AE64*AF64)</f>
        <v>60</v>
      </c>
      <c r="AH64" s="19">
        <v>15</v>
      </c>
      <c r="AI64" s="19">
        <v>16</v>
      </c>
      <c r="AJ64" s="20">
        <f>ROUND((AH64/AI64*100),0)</f>
        <v>94</v>
      </c>
      <c r="AK64" s="42">
        <f>ROUND((0.3*AD64+0.4*AG64+0.3*AJ64),0)</f>
        <v>58</v>
      </c>
      <c r="AL64" s="19">
        <v>585</v>
      </c>
      <c r="AM64" s="19">
        <v>600</v>
      </c>
      <c r="AN64" s="20">
        <f>ROUND((AL64/AM64)*100,)</f>
        <v>98</v>
      </c>
      <c r="AO64" s="19">
        <v>597</v>
      </c>
      <c r="AP64" s="19">
        <v>600</v>
      </c>
      <c r="AQ64" s="20">
        <f>ROUND((AO64/AP64)*100,0)</f>
        <v>100</v>
      </c>
      <c r="AR64" s="19">
        <v>416</v>
      </c>
      <c r="AS64" s="19">
        <v>427</v>
      </c>
      <c r="AT64" s="20">
        <f>ROUND((AR64/AS64)*100,0)</f>
        <v>97</v>
      </c>
      <c r="AU64" s="20">
        <f>ROUND((0.4*AN64+0.4*AQ64+0.2*AT64),0)</f>
        <v>99</v>
      </c>
      <c r="AV64" s="19">
        <v>592</v>
      </c>
      <c r="AW64" s="19">
        <v>600</v>
      </c>
      <c r="AX64" s="20">
        <f>ROUND((AV64/AW64)*100,0)</f>
        <v>99</v>
      </c>
      <c r="AY64" s="19">
        <v>583</v>
      </c>
      <c r="AZ64" s="19">
        <v>600</v>
      </c>
      <c r="BA64" s="20">
        <f>ROUND((AY64/AZ64)*100,0)</f>
        <v>97</v>
      </c>
      <c r="BB64" s="19">
        <v>594</v>
      </c>
      <c r="BC64" s="19">
        <v>600</v>
      </c>
      <c r="BD64" s="20">
        <f>ROUND((BB64/BC64)*100,0)</f>
        <v>99</v>
      </c>
      <c r="BE64" s="20">
        <f>ROUND((0.3*AX64+0.2*BA64+0.5*BD64),0)</f>
        <v>99</v>
      </c>
      <c r="BF64" s="20">
        <f>ROUND(((S64+AA64+AK64+AU64+BE64)/5),0)</f>
        <v>89</v>
      </c>
      <c r="BG64" s="24"/>
      <c r="BH64" s="19">
        <f>SUM(N(FREQUENCY((J$4:J$382&gt;J64)*J$4:J$382,J$4:J$382)&gt;0))</f>
        <v>6</v>
      </c>
      <c r="BI64" s="19">
        <f>SUM(N(FREQUENCY((M$4:M$382&gt;M64)*M$4:M$382,M$4:M$382)&gt;0))</f>
        <v>1</v>
      </c>
      <c r="BJ64" s="19">
        <f>SUM(N(FREQUENCY((R$4:R$382&gt;R64)*R$4:R$382,R$4:R$382)&gt;0))</f>
        <v>5</v>
      </c>
      <c r="BK64" s="19">
        <f>SUM(N(FREQUENCY((V$4:V$382&gt;V64)*V$4:V$382,V$4:V$382)&gt;0))</f>
        <v>1</v>
      </c>
      <c r="BL64" s="19">
        <f>SUM(N(FREQUENCY((Z$4:Z$382&gt;Z64)*Z$4:Z$382,Z$4:Z$382)&gt;0))</f>
        <v>9</v>
      </c>
      <c r="BM64" s="19">
        <f>SUM(N(FREQUENCY((Y$4:Y$382&gt;Y64)*Y$4:Y$382,Y$4:Y$382)&gt;0))</f>
        <v>17</v>
      </c>
      <c r="BN64" s="19">
        <f>SUM(N(FREQUENCY((AD$4:AD$382&gt;AD64)*AD$4:AD$382,AD$4:AD$382)&gt;0))</f>
        <v>5</v>
      </c>
      <c r="BO64" s="19">
        <f>SUM(N(FREQUENCY((AG$4:AG$382&gt;AG64)*AG$4:AG$382,AG$4:AG$382)&gt;0))</f>
        <v>3</v>
      </c>
      <c r="BP64" s="19">
        <f>SUM(N(FREQUENCY((AJ$4:AJ$382&gt;AJ64)*AJ$4:AJ$382,AJ$4:AJ$382)&gt;0))</f>
        <v>6</v>
      </c>
      <c r="BQ64" s="19">
        <f>SUM(N(FREQUENCY((AN$4:AN$382&gt;AN64)*AN$4:AN$382,AN$4:AN$382)&gt;0))</f>
        <v>3</v>
      </c>
      <c r="BR64" s="19">
        <f>SUM(N(FREQUENCY((AQ$4:AQ$382&gt;AQ64)*AQ$4:AQ$382,AQ$4:AQ$382)&gt;0))</f>
        <v>1</v>
      </c>
      <c r="BS64" s="19">
        <f>SUM(N(FREQUENCY((AT$4:AT$382&gt;AT64)*AT$4:AT$382,AT$4:AT$382)&gt;0))</f>
        <v>4</v>
      </c>
      <c r="BT64" s="19">
        <f>SUM(N(FREQUENCY((AX$4:AX$382&gt;AX64)*AX$4:AX$382,AX$4:AX$382)&gt;0))</f>
        <v>2</v>
      </c>
      <c r="BU64" s="19">
        <f>SUM(N(FREQUENCY((BA$4:BA$382&gt;BA64)*BA$4:BA$382,BA$4:BA$382)&gt;0))</f>
        <v>4</v>
      </c>
      <c r="BV64" s="19">
        <f>SUM(N(FREQUENCY((BD$4:BD$382&gt;BD64)*BD$4:BD$382,BD$4:BD$382)&gt;0))</f>
        <v>2</v>
      </c>
      <c r="BW64" s="19">
        <f>SUM(N(FREQUENCY((S$4:S$382&gt;S64)*S$4:S$382,S$4:S$382)&gt;0))</f>
        <v>4</v>
      </c>
      <c r="BX64" s="19">
        <f>SUM(N(FREQUENCY((AA$4:AA$382&gt;AA64)*AA$4:AA$382,AA$4:AA$382)&gt;0))</f>
        <v>9</v>
      </c>
      <c r="BY64" s="19">
        <f>SUM(N(FREQUENCY((AK$4:AK$382&gt;AK64)*AK$4:AK$382,AK$4:AK$382)&gt;0))</f>
        <v>35</v>
      </c>
      <c r="BZ64" s="19">
        <f>SUM(N(FREQUENCY((AU$4:AU$382&gt;AU64)*AU$4:AU$382,AU$4:AU$382)&gt;0))</f>
        <v>2</v>
      </c>
      <c r="CA64" s="19">
        <f>SUM(N(FREQUENCY((BE$4:BE$382&gt;BE64)*BE$4:BE$382,BE$4:BE$382)&gt;0))</f>
        <v>2</v>
      </c>
      <c r="CB64" s="18">
        <f>BF64</f>
        <v>89</v>
      </c>
      <c r="CC64" s="19">
        <f>SUM(N(FREQUENCY((CB$4:CB$382&gt;CB64)*CB$4:CB$382,CB$4:CB$382)&gt;0))</f>
        <v>9</v>
      </c>
    </row>
    <row r="65" spans="1:81" ht="45" x14ac:dyDescent="0.25">
      <c r="A65" s="21">
        <v>76</v>
      </c>
      <c r="B65" s="34">
        <v>6670364607</v>
      </c>
      <c r="C65" s="5" t="s">
        <v>504</v>
      </c>
      <c r="D65" s="6" t="s">
        <v>113</v>
      </c>
      <c r="E65" s="6"/>
      <c r="F65" s="19">
        <v>10</v>
      </c>
      <c r="G65" s="19">
        <v>38</v>
      </c>
      <c r="H65" s="22">
        <v>11</v>
      </c>
      <c r="I65" s="22">
        <v>38</v>
      </c>
      <c r="J65" s="22">
        <f>ROUND((0.5*(F65/H65+G65/I65)*100),0)</f>
        <v>95</v>
      </c>
      <c r="K65" s="19">
        <v>30</v>
      </c>
      <c r="L65" s="19">
        <v>4</v>
      </c>
      <c r="M65" s="19">
        <f>IF(L65&gt;3,100,K65*L65)</f>
        <v>100</v>
      </c>
      <c r="N65" s="19">
        <v>402</v>
      </c>
      <c r="O65" s="19">
        <v>457</v>
      </c>
      <c r="P65" s="19">
        <v>422</v>
      </c>
      <c r="Q65" s="19">
        <v>494</v>
      </c>
      <c r="R65" s="19">
        <f>ROUND((0.5*((N65/P65)+(O65/Q65))*100),0)</f>
        <v>94</v>
      </c>
      <c r="S65" s="19">
        <f>ROUND(((0.3*J65)+(0.3*M65)+(0.4*R65)),0)</f>
        <v>96</v>
      </c>
      <c r="T65" s="19">
        <v>20</v>
      </c>
      <c r="U65" s="19">
        <v>5</v>
      </c>
      <c r="V65" s="19">
        <f>IF(U65&gt;5,100,T65*U65)</f>
        <v>100</v>
      </c>
      <c r="W65" s="19">
        <v>506</v>
      </c>
      <c r="X65" s="23">
        <v>600</v>
      </c>
      <c r="Y65" s="20">
        <f>ROUND(W65/X65*100,0)</f>
        <v>84</v>
      </c>
      <c r="Z65" s="42">
        <f>ROUND((V65+Y65)/2,0)</f>
        <v>92</v>
      </c>
      <c r="AA65" s="20">
        <f>ROUND((0.3*V65+0.4*Z65+0.3*Y65),0)</f>
        <v>92</v>
      </c>
      <c r="AB65" s="19">
        <v>20</v>
      </c>
      <c r="AC65" s="19">
        <v>0</v>
      </c>
      <c r="AD65" s="19">
        <f>IF(AC65&gt;5,100,AB65*AC65)</f>
        <v>0</v>
      </c>
      <c r="AE65" s="19">
        <v>20</v>
      </c>
      <c r="AF65" s="19">
        <v>5</v>
      </c>
      <c r="AG65" s="19">
        <f>IF(AF65&gt;5,100,AE65*AF65)</f>
        <v>100</v>
      </c>
      <c r="AH65" s="19">
        <v>8</v>
      </c>
      <c r="AI65" s="19">
        <v>11</v>
      </c>
      <c r="AJ65" s="20">
        <f>ROUND((AH65/AI65*100),0)</f>
        <v>73</v>
      </c>
      <c r="AK65" s="42">
        <f>ROUND((0.3*AD65+0.4*AG65+0.3*AJ65),0)</f>
        <v>62</v>
      </c>
      <c r="AL65" s="19">
        <v>554</v>
      </c>
      <c r="AM65" s="19">
        <v>600</v>
      </c>
      <c r="AN65" s="20">
        <f>ROUND((AL65/AM65)*100,)</f>
        <v>92</v>
      </c>
      <c r="AO65" s="19">
        <v>589</v>
      </c>
      <c r="AP65" s="19">
        <v>600</v>
      </c>
      <c r="AQ65" s="20">
        <f>ROUND((AO65/AP65)*100,0)</f>
        <v>98</v>
      </c>
      <c r="AR65" s="19">
        <v>378</v>
      </c>
      <c r="AS65" s="19">
        <v>383</v>
      </c>
      <c r="AT65" s="20">
        <f>ROUND((AR65/AS65)*100,0)</f>
        <v>99</v>
      </c>
      <c r="AU65" s="20">
        <f>ROUND((0.4*AN65+0.4*AQ65+0.2*AT65),0)</f>
        <v>96</v>
      </c>
      <c r="AV65" s="19">
        <v>589</v>
      </c>
      <c r="AW65" s="19">
        <v>600</v>
      </c>
      <c r="AX65" s="20">
        <f>ROUND((AV65/AW65)*100,0)</f>
        <v>98</v>
      </c>
      <c r="AY65" s="19">
        <v>572</v>
      </c>
      <c r="AZ65" s="19">
        <v>600</v>
      </c>
      <c r="BA65" s="20">
        <f>ROUND((AY65/AZ65)*100,0)</f>
        <v>95</v>
      </c>
      <c r="BB65" s="19">
        <v>582</v>
      </c>
      <c r="BC65" s="19">
        <v>600</v>
      </c>
      <c r="BD65" s="20">
        <f>ROUND((BB65/BC65)*100,0)</f>
        <v>97</v>
      </c>
      <c r="BE65" s="20">
        <f>ROUND((0.3*AX65+0.2*BA65+0.5*BD65),0)</f>
        <v>97</v>
      </c>
      <c r="BF65" s="20">
        <f>ROUND(((S65+AA65+AK65+AU65+BE65)/5),0)</f>
        <v>89</v>
      </c>
      <c r="BG65" s="24"/>
      <c r="BH65" s="19">
        <f>SUM(N(FREQUENCY((J$4:J$382&gt;J65)*J$4:J$382,J$4:J$382)&gt;0))</f>
        <v>5</v>
      </c>
      <c r="BI65" s="19">
        <f>SUM(N(FREQUENCY((M$4:M$382&gt;M65)*M$4:M$382,M$4:M$382)&gt;0))</f>
        <v>1</v>
      </c>
      <c r="BJ65" s="19">
        <f>SUM(N(FREQUENCY((R$4:R$382&gt;R65)*R$4:R$382,R$4:R$382)&gt;0))</f>
        <v>7</v>
      </c>
      <c r="BK65" s="19">
        <f>SUM(N(FREQUENCY((V$4:V$382&gt;V65)*V$4:V$382,V$4:V$382)&gt;0))</f>
        <v>1</v>
      </c>
      <c r="BL65" s="19">
        <f>SUM(N(FREQUENCY((Z$4:Z$382&gt;Z65)*Z$4:Z$382,Z$4:Z$382)&gt;0))</f>
        <v>9</v>
      </c>
      <c r="BM65" s="19">
        <f>SUM(N(FREQUENCY((Y$4:Y$382&gt;Y65)*Y$4:Y$382,Y$4:Y$382)&gt;0))</f>
        <v>17</v>
      </c>
      <c r="BN65" s="19">
        <f>SUM(N(FREQUENCY((AD$4:AD$382&gt;AD65)*AD$4:AD$382,AD$4:AD$382)&gt;0))</f>
        <v>6</v>
      </c>
      <c r="BO65" s="19">
        <f>SUM(N(FREQUENCY((AG$4:AG$382&gt;AG65)*AG$4:AG$382,AG$4:AG$382)&gt;0))</f>
        <v>1</v>
      </c>
      <c r="BP65" s="19">
        <f>SUM(N(FREQUENCY((AJ$4:AJ$382&gt;AJ65)*AJ$4:AJ$382,AJ$4:AJ$382)&gt;0))</f>
        <v>25</v>
      </c>
      <c r="BQ65" s="19">
        <f>SUM(N(FREQUENCY((AN$4:AN$382&gt;AN65)*AN$4:AN$382,AN$4:AN$382)&gt;0))</f>
        <v>9</v>
      </c>
      <c r="BR65" s="19">
        <f>SUM(N(FREQUENCY((AQ$4:AQ$382&gt;AQ65)*AQ$4:AQ$382,AQ$4:AQ$382)&gt;0))</f>
        <v>3</v>
      </c>
      <c r="BS65" s="19">
        <f>SUM(N(FREQUENCY((AT$4:AT$382&gt;AT65)*AT$4:AT$382,AT$4:AT$382)&gt;0))</f>
        <v>2</v>
      </c>
      <c r="BT65" s="19">
        <f>SUM(N(FREQUENCY((AX$4:AX$382&gt;AX65)*AX$4:AX$382,AX$4:AX$382)&gt;0))</f>
        <v>3</v>
      </c>
      <c r="BU65" s="19">
        <f>SUM(N(FREQUENCY((BA$4:BA$382&gt;BA65)*BA$4:BA$382,BA$4:BA$382)&gt;0))</f>
        <v>6</v>
      </c>
      <c r="BV65" s="19">
        <f>SUM(N(FREQUENCY((BD$4:BD$382&gt;BD65)*BD$4:BD$382,BD$4:BD$382)&gt;0))</f>
        <v>4</v>
      </c>
      <c r="BW65" s="19">
        <f>SUM(N(FREQUENCY((S$4:S$382&gt;S65)*S$4:S$382,S$4:S$382)&gt;0))</f>
        <v>5</v>
      </c>
      <c r="BX65" s="19">
        <f>SUM(N(FREQUENCY((AA$4:AA$382&gt;AA65)*AA$4:AA$382,AA$4:AA$382)&gt;0))</f>
        <v>9</v>
      </c>
      <c r="BY65" s="19">
        <f>SUM(N(FREQUENCY((AK$4:AK$382&gt;AK65)*AK$4:AK$382,AK$4:AK$382)&gt;0))</f>
        <v>31</v>
      </c>
      <c r="BZ65" s="19">
        <f>SUM(N(FREQUENCY((AU$4:AU$382&gt;AU65)*AU$4:AU$382,AU$4:AU$382)&gt;0))</f>
        <v>5</v>
      </c>
      <c r="CA65" s="19">
        <f>SUM(N(FREQUENCY((BE$4:BE$382&gt;BE65)*BE$4:BE$382,BE$4:BE$382)&gt;0))</f>
        <v>4</v>
      </c>
      <c r="CB65" s="18">
        <f>BF65</f>
        <v>89</v>
      </c>
      <c r="CC65" s="19">
        <f>SUM(N(FREQUENCY((CB$4:CB$382&gt;CB65)*CB$4:CB$382,CB$4:CB$382)&gt;0))</f>
        <v>9</v>
      </c>
    </row>
    <row r="66" spans="1:81" ht="30" x14ac:dyDescent="0.25">
      <c r="A66" s="21">
        <v>104</v>
      </c>
      <c r="B66" s="34">
        <v>6657003577</v>
      </c>
      <c r="C66" s="5" t="s">
        <v>420</v>
      </c>
      <c r="D66" s="5" t="s">
        <v>141</v>
      </c>
      <c r="E66" s="5"/>
      <c r="F66" s="19">
        <v>10</v>
      </c>
      <c r="G66" s="19">
        <v>36</v>
      </c>
      <c r="H66" s="22">
        <v>11</v>
      </c>
      <c r="I66" s="22">
        <v>38</v>
      </c>
      <c r="J66" s="22">
        <f>ROUND((0.5*(F66/H66+G66/I66)*100),0)</f>
        <v>93</v>
      </c>
      <c r="K66" s="19">
        <v>30</v>
      </c>
      <c r="L66" s="19">
        <v>4</v>
      </c>
      <c r="M66" s="19">
        <f>IF(L66&gt;3,100,K66*L66)</f>
        <v>100</v>
      </c>
      <c r="N66" s="19">
        <v>224</v>
      </c>
      <c r="O66" s="19">
        <v>153</v>
      </c>
      <c r="P66" s="19">
        <v>233</v>
      </c>
      <c r="Q66" s="19">
        <v>157</v>
      </c>
      <c r="R66" s="19">
        <f>ROUND((0.5*((N66/P66)+(O66/Q66))*100),0)</f>
        <v>97</v>
      </c>
      <c r="S66" s="19">
        <f>ROUND(((0.3*J66)+(0.3*M66)+(0.4*R66)),0)</f>
        <v>97</v>
      </c>
      <c r="T66" s="19">
        <v>20</v>
      </c>
      <c r="U66" s="19">
        <v>5</v>
      </c>
      <c r="V66" s="19">
        <f>IF(U66&gt;5,100,T66*U66)</f>
        <v>100</v>
      </c>
      <c r="W66" s="19">
        <v>221</v>
      </c>
      <c r="X66" s="23">
        <v>274</v>
      </c>
      <c r="Y66" s="20">
        <f>ROUND(W66/X66*100,0)</f>
        <v>81</v>
      </c>
      <c r="Z66" s="42">
        <f>ROUND((V66+Y66)/2,0)</f>
        <v>91</v>
      </c>
      <c r="AA66" s="20">
        <f>ROUND((0.3*V66+0.4*Z66+0.3*Y66),0)</f>
        <v>91</v>
      </c>
      <c r="AB66" s="19">
        <v>20</v>
      </c>
      <c r="AC66" s="19">
        <v>3</v>
      </c>
      <c r="AD66" s="19">
        <f>IF(AC66&gt;5,100,AB66*AC66)</f>
        <v>60</v>
      </c>
      <c r="AE66" s="19">
        <v>20</v>
      </c>
      <c r="AF66" s="19">
        <v>6</v>
      </c>
      <c r="AG66" s="19">
        <f>IF(AF66&gt;5,100,AE66*AF66)</f>
        <v>100</v>
      </c>
      <c r="AH66" s="19">
        <v>5</v>
      </c>
      <c r="AI66" s="19">
        <v>6</v>
      </c>
      <c r="AJ66" s="20">
        <f>ROUND((AH66/AI66*100),0)</f>
        <v>83</v>
      </c>
      <c r="AK66" s="42">
        <f>ROUND((0.3*AD66+0.4*AG66+0.3*AJ66),0)</f>
        <v>83</v>
      </c>
      <c r="AL66" s="19">
        <v>137</v>
      </c>
      <c r="AM66" s="19">
        <v>274</v>
      </c>
      <c r="AN66" s="20">
        <f>ROUND((AL66/AM66)*100,)</f>
        <v>50</v>
      </c>
      <c r="AO66" s="19">
        <v>266</v>
      </c>
      <c r="AP66" s="19">
        <v>274</v>
      </c>
      <c r="AQ66" s="20">
        <f>ROUND((AO66/AP66)*100,0)</f>
        <v>97</v>
      </c>
      <c r="AR66" s="19">
        <v>201</v>
      </c>
      <c r="AS66" s="19">
        <v>203</v>
      </c>
      <c r="AT66" s="20">
        <f>ROUND((AR66/AS66)*100,0)</f>
        <v>99</v>
      </c>
      <c r="AU66" s="20">
        <f>ROUND((0.4*AN66+0.4*AQ66+0.2*AT66),0)</f>
        <v>79</v>
      </c>
      <c r="AV66" s="19">
        <v>261</v>
      </c>
      <c r="AW66" s="19">
        <v>274</v>
      </c>
      <c r="AX66" s="20">
        <f>ROUND((AV66/AW66)*100,0)</f>
        <v>95</v>
      </c>
      <c r="AY66" s="19">
        <v>248</v>
      </c>
      <c r="AZ66" s="19">
        <v>274</v>
      </c>
      <c r="BA66" s="20">
        <f>ROUND((AY66/AZ66)*100,0)</f>
        <v>91</v>
      </c>
      <c r="BB66" s="19">
        <v>268</v>
      </c>
      <c r="BC66" s="19">
        <v>274</v>
      </c>
      <c r="BD66" s="20">
        <f>ROUND((BB66/BC66)*100,0)</f>
        <v>98</v>
      </c>
      <c r="BE66" s="20">
        <f>ROUND((0.3*AX66+0.2*BA66+0.5*BD66),0)</f>
        <v>96</v>
      </c>
      <c r="BF66" s="20">
        <f>ROUND(((S66+AA66+AK66+AU66+BE66)/5),0)</f>
        <v>89</v>
      </c>
      <c r="BG66" s="24"/>
      <c r="BH66" s="19">
        <f>SUM(N(FREQUENCY((J$4:J$382&gt;J66)*J$4:J$382,J$4:J$382)&gt;0))</f>
        <v>7</v>
      </c>
      <c r="BI66" s="19">
        <f>SUM(N(FREQUENCY((M$4:M$382&gt;M66)*M$4:M$382,M$4:M$382)&gt;0))</f>
        <v>1</v>
      </c>
      <c r="BJ66" s="19">
        <f>SUM(N(FREQUENCY((R$4:R$382&gt;R66)*R$4:R$382,R$4:R$382)&gt;0))</f>
        <v>4</v>
      </c>
      <c r="BK66" s="19">
        <f>SUM(N(FREQUENCY((V$4:V$382&gt;V66)*V$4:V$382,V$4:V$382)&gt;0))</f>
        <v>1</v>
      </c>
      <c r="BL66" s="19">
        <f>SUM(N(FREQUENCY((Z$4:Z$382&gt;Z66)*Z$4:Z$382,Z$4:Z$382)&gt;0))</f>
        <v>10</v>
      </c>
      <c r="BM66" s="19">
        <f>SUM(N(FREQUENCY((Y$4:Y$382&gt;Y66)*Y$4:Y$382,Y$4:Y$382)&gt;0))</f>
        <v>20</v>
      </c>
      <c r="BN66" s="19">
        <f>SUM(N(FREQUENCY((AD$4:AD$382&gt;AD66)*AD$4:AD$382,AD$4:AD$382)&gt;0))</f>
        <v>3</v>
      </c>
      <c r="BO66" s="19">
        <f>SUM(N(FREQUENCY((AG$4:AG$382&gt;AG66)*AG$4:AG$382,AG$4:AG$382)&gt;0))</f>
        <v>1</v>
      </c>
      <c r="BP66" s="19">
        <f>SUM(N(FREQUENCY((AJ$4:AJ$382&gt;AJ66)*AJ$4:AJ$382,AJ$4:AJ$382)&gt;0))</f>
        <v>17</v>
      </c>
      <c r="BQ66" s="19">
        <f>SUM(N(FREQUENCY((AN$4:AN$382&gt;AN66)*AN$4:AN$382,AN$4:AN$382)&gt;0))</f>
        <v>50</v>
      </c>
      <c r="BR66" s="19">
        <f>SUM(N(FREQUENCY((AQ$4:AQ$382&gt;AQ66)*AQ$4:AQ$382,AQ$4:AQ$382)&gt;0))</f>
        <v>4</v>
      </c>
      <c r="BS66" s="19">
        <f>SUM(N(FREQUENCY((AT$4:AT$382&gt;AT66)*AT$4:AT$382,AT$4:AT$382)&gt;0))</f>
        <v>2</v>
      </c>
      <c r="BT66" s="19">
        <f>SUM(N(FREQUENCY((AX$4:AX$382&gt;AX66)*AX$4:AX$382,AX$4:AX$382)&gt;0))</f>
        <v>6</v>
      </c>
      <c r="BU66" s="19">
        <f>SUM(N(FREQUENCY((BA$4:BA$382&gt;BA66)*BA$4:BA$382,BA$4:BA$382)&gt;0))</f>
        <v>10</v>
      </c>
      <c r="BV66" s="19">
        <f>SUM(N(FREQUENCY((BD$4:BD$382&gt;BD66)*BD$4:BD$382,BD$4:BD$382)&gt;0))</f>
        <v>3</v>
      </c>
      <c r="BW66" s="19">
        <f>SUM(N(FREQUENCY((S$4:S$382&gt;S66)*S$4:S$382,S$4:S$382)&gt;0))</f>
        <v>4</v>
      </c>
      <c r="BX66" s="19">
        <f>SUM(N(FREQUENCY((AA$4:AA$382&gt;AA66)*AA$4:AA$382,AA$4:AA$382)&gt;0))</f>
        <v>10</v>
      </c>
      <c r="BY66" s="19">
        <f>SUM(N(FREQUENCY((AK$4:AK$382&gt;AK66)*AK$4:AK$382,AK$4:AK$382)&gt;0))</f>
        <v>11</v>
      </c>
      <c r="BZ66" s="19">
        <f>SUM(N(FREQUENCY((AU$4:AU$382&gt;AU66)*AU$4:AU$382,AU$4:AU$382)&gt;0))</f>
        <v>22</v>
      </c>
      <c r="CA66" s="19">
        <f>SUM(N(FREQUENCY((BE$4:BE$382&gt;BE66)*BE$4:BE$382,BE$4:BE$382)&gt;0))</f>
        <v>5</v>
      </c>
      <c r="CB66" s="18">
        <f>BF66</f>
        <v>89</v>
      </c>
      <c r="CC66" s="19">
        <f>SUM(N(FREQUENCY((CB$4:CB$382&gt;CB66)*CB$4:CB$382,CB$4:CB$382)&gt;0))</f>
        <v>9</v>
      </c>
    </row>
    <row r="67" spans="1:81" ht="30" x14ac:dyDescent="0.25">
      <c r="A67" s="21">
        <v>106</v>
      </c>
      <c r="B67" s="34">
        <v>6657003827</v>
      </c>
      <c r="C67" s="5" t="s">
        <v>420</v>
      </c>
      <c r="D67" s="6" t="s">
        <v>143</v>
      </c>
      <c r="E67" s="6"/>
      <c r="F67" s="19">
        <v>8</v>
      </c>
      <c r="G67" s="19">
        <v>27</v>
      </c>
      <c r="H67" s="22">
        <v>9</v>
      </c>
      <c r="I67" s="22">
        <v>36</v>
      </c>
      <c r="J67" s="22">
        <f>ROUND((0.5*(F67/H67+G67/I67)*100),0)</f>
        <v>82</v>
      </c>
      <c r="K67" s="19">
        <v>30</v>
      </c>
      <c r="L67" s="19">
        <v>4</v>
      </c>
      <c r="M67" s="19">
        <f>IF(L67&gt;3,100,K67*L67)</f>
        <v>100</v>
      </c>
      <c r="N67" s="19">
        <v>30</v>
      </c>
      <c r="O67" s="19">
        <v>3</v>
      </c>
      <c r="P67" s="19">
        <v>30</v>
      </c>
      <c r="Q67" s="19">
        <v>3</v>
      </c>
      <c r="R67" s="19">
        <f>ROUND((0.5*((N67/P67)+(O67/Q67))*100),0)</f>
        <v>100</v>
      </c>
      <c r="S67" s="19">
        <f>ROUND(((0.3*J67)+(0.3*M67)+(0.4*R67)),0)</f>
        <v>95</v>
      </c>
      <c r="T67" s="19">
        <v>20</v>
      </c>
      <c r="U67" s="19">
        <v>5</v>
      </c>
      <c r="V67" s="19">
        <f>IF(U67&gt;5,100,T67*U67)</f>
        <v>100</v>
      </c>
      <c r="W67" s="19">
        <v>29</v>
      </c>
      <c r="X67" s="23">
        <v>30</v>
      </c>
      <c r="Y67" s="20">
        <f>ROUND(W67/X67*100,0)</f>
        <v>97</v>
      </c>
      <c r="Z67" s="42">
        <f>ROUND((V67+Y67)/2,0)</f>
        <v>99</v>
      </c>
      <c r="AA67" s="20">
        <f>ROUND((0.3*V67+0.4*Z67+0.3*Y67),0)</f>
        <v>99</v>
      </c>
      <c r="AB67" s="19">
        <v>20</v>
      </c>
      <c r="AC67" s="19">
        <v>2</v>
      </c>
      <c r="AD67" s="19">
        <f>IF(AC67&gt;5,100,AB67*AC67)</f>
        <v>40</v>
      </c>
      <c r="AE67" s="19">
        <v>20</v>
      </c>
      <c r="AF67" s="19">
        <v>1</v>
      </c>
      <c r="AG67" s="19">
        <f>IF(AF67&gt;5,100,AE67*AF67)</f>
        <v>20</v>
      </c>
      <c r="AH67" s="19">
        <v>3</v>
      </c>
      <c r="AI67" s="19">
        <v>3</v>
      </c>
      <c r="AJ67" s="20">
        <f>ROUND((AH67/AI67*100),0)</f>
        <v>100</v>
      </c>
      <c r="AK67" s="42">
        <f>ROUND((0.3*AD67+0.4*AG67+0.3*AJ67),0)</f>
        <v>50</v>
      </c>
      <c r="AL67" s="19">
        <v>30</v>
      </c>
      <c r="AM67" s="19">
        <v>30</v>
      </c>
      <c r="AN67" s="20">
        <f>ROUND((AL67/AM67)*100,)</f>
        <v>100</v>
      </c>
      <c r="AO67" s="19">
        <v>29</v>
      </c>
      <c r="AP67" s="19">
        <v>30</v>
      </c>
      <c r="AQ67" s="20">
        <f>ROUND((AO67/AP67)*100,0)</f>
        <v>97</v>
      </c>
      <c r="AR67" s="19">
        <v>30</v>
      </c>
      <c r="AS67" s="19">
        <v>30</v>
      </c>
      <c r="AT67" s="20">
        <f>ROUND((AR67/AS67)*100,0)</f>
        <v>100</v>
      </c>
      <c r="AU67" s="20">
        <f>ROUND((0.4*AN67+0.4*AQ67+0.2*AT67),0)</f>
        <v>99</v>
      </c>
      <c r="AV67" s="19">
        <v>30</v>
      </c>
      <c r="AW67" s="19">
        <v>30</v>
      </c>
      <c r="AX67" s="20">
        <f>ROUND((AV67/AW67)*100,0)</f>
        <v>100</v>
      </c>
      <c r="AY67" s="19">
        <v>30</v>
      </c>
      <c r="AZ67" s="19">
        <v>30</v>
      </c>
      <c r="BA67" s="20">
        <f>ROUND((AY67/AZ67)*100,0)</f>
        <v>100</v>
      </c>
      <c r="BB67" s="19">
        <v>30</v>
      </c>
      <c r="BC67" s="19">
        <v>30</v>
      </c>
      <c r="BD67" s="20">
        <f>ROUND((BB67/BC67)*100,0)</f>
        <v>100</v>
      </c>
      <c r="BE67" s="20">
        <f>ROUND((0.3*AX67+0.2*BA67+0.5*BD67),0)</f>
        <v>100</v>
      </c>
      <c r="BF67" s="20">
        <f>ROUND(((S67+AA67+AK67+AU67+BE67)/5),0)</f>
        <v>89</v>
      </c>
      <c r="BG67" s="24"/>
      <c r="BH67" s="19">
        <f>SUM(N(FREQUENCY((J$4:J$382&gt;J67)*J$4:J$382,J$4:J$382)&gt;0))</f>
        <v>18</v>
      </c>
      <c r="BI67" s="19">
        <f>SUM(N(FREQUENCY((M$4:M$382&gt;M67)*M$4:M$382,M$4:M$382)&gt;0))</f>
        <v>1</v>
      </c>
      <c r="BJ67" s="19">
        <f>SUM(N(FREQUENCY((R$4:R$382&gt;R67)*R$4:R$382,R$4:R$382)&gt;0))</f>
        <v>1</v>
      </c>
      <c r="BK67" s="19">
        <f>SUM(N(FREQUENCY((V$4:V$382&gt;V67)*V$4:V$382,V$4:V$382)&gt;0))</f>
        <v>1</v>
      </c>
      <c r="BL67" s="19">
        <f>SUM(N(FREQUENCY((Z$4:Z$382&gt;Z67)*Z$4:Z$382,Z$4:Z$382)&gt;0))</f>
        <v>2</v>
      </c>
      <c r="BM67" s="19">
        <f>SUM(N(FREQUENCY((Y$4:Y$382&gt;Y67)*Y$4:Y$382,Y$4:Y$382)&gt;0))</f>
        <v>4</v>
      </c>
      <c r="BN67" s="19">
        <f>SUM(N(FREQUENCY((AD$4:AD$382&gt;AD67)*AD$4:AD$382,AD$4:AD$382)&gt;0))</f>
        <v>4</v>
      </c>
      <c r="BO67" s="19">
        <f>SUM(N(FREQUENCY((AG$4:AG$382&gt;AG67)*AG$4:AG$382,AG$4:AG$382)&gt;0))</f>
        <v>5</v>
      </c>
      <c r="BP67" s="19">
        <f>SUM(N(FREQUENCY((AJ$4:AJ$382&gt;AJ67)*AJ$4:AJ$382,AJ$4:AJ$382)&gt;0))</f>
        <v>1</v>
      </c>
      <c r="BQ67" s="19">
        <f>SUM(N(FREQUENCY((AN$4:AN$382&gt;AN67)*AN$4:AN$382,AN$4:AN$382)&gt;0))</f>
        <v>1</v>
      </c>
      <c r="BR67" s="19">
        <f>SUM(N(FREQUENCY((AQ$4:AQ$382&gt;AQ67)*AQ$4:AQ$382,AQ$4:AQ$382)&gt;0))</f>
        <v>4</v>
      </c>
      <c r="BS67" s="19">
        <f>SUM(N(FREQUENCY((AT$4:AT$382&gt;AT67)*AT$4:AT$382,AT$4:AT$382)&gt;0))</f>
        <v>1</v>
      </c>
      <c r="BT67" s="19">
        <f>SUM(N(FREQUENCY((AX$4:AX$382&gt;AX67)*AX$4:AX$382,AX$4:AX$382)&gt;0))</f>
        <v>1</v>
      </c>
      <c r="BU67" s="19">
        <f>SUM(N(FREQUENCY((BA$4:BA$382&gt;BA67)*BA$4:BA$382,BA$4:BA$382)&gt;0))</f>
        <v>1</v>
      </c>
      <c r="BV67" s="19">
        <f>SUM(N(FREQUENCY((BD$4:BD$382&gt;BD67)*BD$4:BD$382,BD$4:BD$382)&gt;0))</f>
        <v>1</v>
      </c>
      <c r="BW67" s="19">
        <f>SUM(N(FREQUENCY((S$4:S$382&gt;S67)*S$4:S$382,S$4:S$382)&gt;0))</f>
        <v>6</v>
      </c>
      <c r="BX67" s="19">
        <f>SUM(N(FREQUENCY((AA$4:AA$382&gt;AA67)*AA$4:AA$382,AA$4:AA$382)&gt;0))</f>
        <v>2</v>
      </c>
      <c r="BY67" s="19">
        <f>SUM(N(FREQUENCY((AK$4:AK$382&gt;AK67)*AK$4:AK$382,AK$4:AK$382)&gt;0))</f>
        <v>43</v>
      </c>
      <c r="BZ67" s="19">
        <f>SUM(N(FREQUENCY((AU$4:AU$382&gt;AU67)*AU$4:AU$382,AU$4:AU$382)&gt;0))</f>
        <v>2</v>
      </c>
      <c r="CA67" s="19">
        <f>SUM(N(FREQUENCY((BE$4:BE$382&gt;BE67)*BE$4:BE$382,BE$4:BE$382)&gt;0))</f>
        <v>1</v>
      </c>
      <c r="CB67" s="18">
        <f>BF67</f>
        <v>89</v>
      </c>
      <c r="CC67" s="19">
        <f>SUM(N(FREQUENCY((CB$4:CB$382&gt;CB67)*CB$4:CB$382,CB$4:CB$382)&gt;0))</f>
        <v>9</v>
      </c>
    </row>
    <row r="68" spans="1:81" ht="30" x14ac:dyDescent="0.25">
      <c r="A68" s="21">
        <v>113</v>
      </c>
      <c r="B68" s="34">
        <v>6646006329</v>
      </c>
      <c r="C68" s="5" t="s">
        <v>492</v>
      </c>
      <c r="D68" s="5" t="s">
        <v>150</v>
      </c>
      <c r="E68" s="5"/>
      <c r="F68" s="19">
        <v>10</v>
      </c>
      <c r="G68" s="19">
        <v>37</v>
      </c>
      <c r="H68" s="22">
        <v>11</v>
      </c>
      <c r="I68" s="22">
        <v>38</v>
      </c>
      <c r="J68" s="22">
        <f>ROUND((0.5*(F68/H68+G68/I68)*100),0)</f>
        <v>94</v>
      </c>
      <c r="K68" s="19">
        <v>30</v>
      </c>
      <c r="L68" s="19">
        <v>4</v>
      </c>
      <c r="M68" s="19">
        <f>IF(L68&gt;3,100,K68*L68)</f>
        <v>100</v>
      </c>
      <c r="N68" s="19">
        <v>28</v>
      </c>
      <c r="O68" s="19">
        <v>28</v>
      </c>
      <c r="P68" s="19">
        <v>28</v>
      </c>
      <c r="Q68" s="19">
        <v>31</v>
      </c>
      <c r="R68" s="19">
        <f>ROUND((0.5*((N68/P68)+(O68/Q68))*100),0)</f>
        <v>95</v>
      </c>
      <c r="S68" s="19">
        <f>ROUND(((0.3*J68)+(0.3*M68)+(0.4*R68)),0)</f>
        <v>96</v>
      </c>
      <c r="T68" s="19">
        <v>20</v>
      </c>
      <c r="U68" s="19">
        <v>5</v>
      </c>
      <c r="V68" s="19">
        <f>IF(U68&gt;5,100,T68*U68)</f>
        <v>100</v>
      </c>
      <c r="W68" s="19">
        <v>35</v>
      </c>
      <c r="X68" s="23">
        <v>36</v>
      </c>
      <c r="Y68" s="20">
        <f>ROUND(W68/X68*100,0)</f>
        <v>97</v>
      </c>
      <c r="Z68" s="42">
        <f>ROUND((V68+Y68)/2,0)</f>
        <v>99</v>
      </c>
      <c r="AA68" s="20">
        <f>ROUND((0.3*V68+0.4*Z68+0.3*Y68),0)</f>
        <v>99</v>
      </c>
      <c r="AB68" s="19">
        <v>20</v>
      </c>
      <c r="AC68" s="19">
        <v>0</v>
      </c>
      <c r="AD68" s="19">
        <f>IF(AC68&gt;5,100,AB68*AC68)</f>
        <v>0</v>
      </c>
      <c r="AE68" s="19">
        <v>20</v>
      </c>
      <c r="AF68" s="19">
        <v>3</v>
      </c>
      <c r="AG68" s="19">
        <f>IF(AF68&gt;5,100,AE68*AF68)</f>
        <v>60</v>
      </c>
      <c r="AH68" s="19">
        <v>1</v>
      </c>
      <c r="AI68" s="19">
        <v>1</v>
      </c>
      <c r="AJ68" s="20">
        <f>ROUND((AH68/AI68*100),0)</f>
        <v>100</v>
      </c>
      <c r="AK68" s="42">
        <f>ROUND((0.3*AD68+0.4*AG68+0.3*AJ68),0)</f>
        <v>54</v>
      </c>
      <c r="AL68" s="19">
        <v>36</v>
      </c>
      <c r="AM68" s="19">
        <v>36</v>
      </c>
      <c r="AN68" s="20">
        <f>ROUND((AL68/AM68)*100,)</f>
        <v>100</v>
      </c>
      <c r="AO68" s="19">
        <v>35</v>
      </c>
      <c r="AP68" s="19">
        <v>36</v>
      </c>
      <c r="AQ68" s="20">
        <f>ROUND((AO68/AP68)*100,0)</f>
        <v>97</v>
      </c>
      <c r="AR68" s="19">
        <v>28</v>
      </c>
      <c r="AS68" s="19">
        <v>30</v>
      </c>
      <c r="AT68" s="20">
        <f>ROUND((AR68/AS68)*100,0)</f>
        <v>93</v>
      </c>
      <c r="AU68" s="20">
        <f>ROUND((0.4*AN68+0.4*AQ68+0.2*AT68),0)</f>
        <v>97</v>
      </c>
      <c r="AV68" s="19">
        <v>35</v>
      </c>
      <c r="AW68" s="19">
        <v>36</v>
      </c>
      <c r="AX68" s="20">
        <f>ROUND((AV68/AW68)*100,0)</f>
        <v>97</v>
      </c>
      <c r="AY68" s="19">
        <v>36</v>
      </c>
      <c r="AZ68" s="19">
        <v>36</v>
      </c>
      <c r="BA68" s="20">
        <f>ROUND((AY68/AZ68)*100,0)</f>
        <v>100</v>
      </c>
      <c r="BB68" s="19">
        <v>36</v>
      </c>
      <c r="BC68" s="19">
        <v>36</v>
      </c>
      <c r="BD68" s="20">
        <f>ROUND((BB68/BC68)*100,0)</f>
        <v>100</v>
      </c>
      <c r="BE68" s="20">
        <f>ROUND((0.3*AX68+0.2*BA68+0.5*BD68),0)</f>
        <v>99</v>
      </c>
      <c r="BF68" s="20">
        <f>ROUND(((S68+AA68+AK68+AU68+BE68)/5),0)</f>
        <v>89</v>
      </c>
      <c r="BG68" s="24"/>
      <c r="BH68" s="19">
        <f>SUM(N(FREQUENCY((J$4:J$382&gt;J68)*J$4:J$382,J$4:J$382)&gt;0))</f>
        <v>6</v>
      </c>
      <c r="BI68" s="19">
        <f>SUM(N(FREQUENCY((M$4:M$382&gt;M68)*M$4:M$382,M$4:M$382)&gt;0))</f>
        <v>1</v>
      </c>
      <c r="BJ68" s="19">
        <f>SUM(N(FREQUENCY((R$4:R$382&gt;R68)*R$4:R$382,R$4:R$382)&gt;0))</f>
        <v>6</v>
      </c>
      <c r="BK68" s="19">
        <f>SUM(N(FREQUENCY((V$4:V$382&gt;V68)*V$4:V$382,V$4:V$382)&gt;0))</f>
        <v>1</v>
      </c>
      <c r="BL68" s="19">
        <f>SUM(N(FREQUENCY((Z$4:Z$382&gt;Z68)*Z$4:Z$382,Z$4:Z$382)&gt;0))</f>
        <v>2</v>
      </c>
      <c r="BM68" s="19">
        <f>SUM(N(FREQUENCY((Y$4:Y$382&gt;Y68)*Y$4:Y$382,Y$4:Y$382)&gt;0))</f>
        <v>4</v>
      </c>
      <c r="BN68" s="19">
        <f>SUM(N(FREQUENCY((AD$4:AD$382&gt;AD68)*AD$4:AD$382,AD$4:AD$382)&gt;0))</f>
        <v>6</v>
      </c>
      <c r="BO68" s="19">
        <f>SUM(N(FREQUENCY((AG$4:AG$382&gt;AG68)*AG$4:AG$382,AG$4:AG$382)&gt;0))</f>
        <v>3</v>
      </c>
      <c r="BP68" s="19">
        <f>SUM(N(FREQUENCY((AJ$4:AJ$382&gt;AJ68)*AJ$4:AJ$382,AJ$4:AJ$382)&gt;0))</f>
        <v>1</v>
      </c>
      <c r="BQ68" s="19">
        <f>SUM(N(FREQUENCY((AN$4:AN$382&gt;AN68)*AN$4:AN$382,AN$4:AN$382)&gt;0))</f>
        <v>1</v>
      </c>
      <c r="BR68" s="19">
        <f>SUM(N(FREQUENCY((AQ$4:AQ$382&gt;AQ68)*AQ$4:AQ$382,AQ$4:AQ$382)&gt;0))</f>
        <v>4</v>
      </c>
      <c r="BS68" s="19">
        <f>SUM(N(FREQUENCY((AT$4:AT$382&gt;AT68)*AT$4:AT$382,AT$4:AT$382)&gt;0))</f>
        <v>8</v>
      </c>
      <c r="BT68" s="19">
        <f>SUM(N(FREQUENCY((AX$4:AX$382&gt;AX68)*AX$4:AX$382,AX$4:AX$382)&gt;0))</f>
        <v>4</v>
      </c>
      <c r="BU68" s="19">
        <f>SUM(N(FREQUENCY((BA$4:BA$382&gt;BA68)*BA$4:BA$382,BA$4:BA$382)&gt;0))</f>
        <v>1</v>
      </c>
      <c r="BV68" s="19">
        <f>SUM(N(FREQUENCY((BD$4:BD$382&gt;BD68)*BD$4:BD$382,BD$4:BD$382)&gt;0))</f>
        <v>1</v>
      </c>
      <c r="BW68" s="19">
        <f>SUM(N(FREQUENCY((S$4:S$382&gt;S68)*S$4:S$382,S$4:S$382)&gt;0))</f>
        <v>5</v>
      </c>
      <c r="BX68" s="19">
        <f>SUM(N(FREQUENCY((AA$4:AA$382&gt;AA68)*AA$4:AA$382,AA$4:AA$382)&gt;0))</f>
        <v>2</v>
      </c>
      <c r="BY68" s="19">
        <f>SUM(N(FREQUENCY((AK$4:AK$382&gt;AK68)*AK$4:AK$382,AK$4:AK$382)&gt;0))</f>
        <v>39</v>
      </c>
      <c r="BZ68" s="19">
        <f>SUM(N(FREQUENCY((AU$4:AU$382&gt;AU68)*AU$4:AU$382,AU$4:AU$382)&gt;0))</f>
        <v>4</v>
      </c>
      <c r="CA68" s="19">
        <f>SUM(N(FREQUENCY((BE$4:BE$382&gt;BE68)*BE$4:BE$382,BE$4:BE$382)&gt;0))</f>
        <v>2</v>
      </c>
      <c r="CB68" s="18">
        <f>BF68</f>
        <v>89</v>
      </c>
      <c r="CC68" s="19">
        <f>SUM(N(FREQUENCY((CB$4:CB$382&gt;CB68)*CB$4:CB$382,CB$4:CB$382)&gt;0))</f>
        <v>9</v>
      </c>
    </row>
    <row r="69" spans="1:81" ht="30" x14ac:dyDescent="0.25">
      <c r="A69" s="21">
        <v>144</v>
      </c>
      <c r="B69" s="34">
        <v>6626010831</v>
      </c>
      <c r="C69" s="6" t="s">
        <v>428</v>
      </c>
      <c r="D69" s="5" t="s">
        <v>181</v>
      </c>
      <c r="E69" s="5"/>
      <c r="F69" s="19">
        <v>11</v>
      </c>
      <c r="G69" s="19">
        <v>36</v>
      </c>
      <c r="H69" s="22">
        <v>11</v>
      </c>
      <c r="I69" s="22">
        <v>38</v>
      </c>
      <c r="J69" s="22">
        <f>ROUND((0.5*(F69/H69+G69/I69)*100),0)</f>
        <v>97</v>
      </c>
      <c r="K69" s="19">
        <v>30</v>
      </c>
      <c r="L69" s="19">
        <v>4</v>
      </c>
      <c r="M69" s="19">
        <f>IF(L69&gt;3,100,K69*L69)</f>
        <v>100</v>
      </c>
      <c r="N69" s="19">
        <v>482</v>
      </c>
      <c r="O69" s="19">
        <v>405</v>
      </c>
      <c r="P69" s="19">
        <v>502</v>
      </c>
      <c r="Q69" s="19">
        <v>433</v>
      </c>
      <c r="R69" s="19">
        <f>ROUND((0.5*((N69/P69)+(O69/Q69))*100),0)</f>
        <v>95</v>
      </c>
      <c r="S69" s="19">
        <f>ROUND(((0.3*J69)+(0.3*M69)+(0.4*R69)),0)</f>
        <v>97</v>
      </c>
      <c r="T69" s="19">
        <v>20</v>
      </c>
      <c r="U69" s="19">
        <v>5</v>
      </c>
      <c r="V69" s="19">
        <f>IF(U69&gt;5,100,T69*U69)</f>
        <v>100</v>
      </c>
      <c r="W69" s="19">
        <v>484</v>
      </c>
      <c r="X69" s="23">
        <v>600</v>
      </c>
      <c r="Y69" s="20">
        <f>ROUND(W69/X69*100,0)</f>
        <v>81</v>
      </c>
      <c r="Z69" s="42">
        <f>ROUND((V69+Y69)/2,0)</f>
        <v>91</v>
      </c>
      <c r="AA69" s="20">
        <f>ROUND((0.3*V69+0.4*Z69+0.3*Y69),0)</f>
        <v>91</v>
      </c>
      <c r="AB69" s="19">
        <v>20</v>
      </c>
      <c r="AC69" s="19">
        <v>1</v>
      </c>
      <c r="AD69" s="19">
        <f>IF(AC69&gt;5,100,AB69*AC69)</f>
        <v>20</v>
      </c>
      <c r="AE69" s="19">
        <v>20</v>
      </c>
      <c r="AF69" s="19">
        <v>4</v>
      </c>
      <c r="AG69" s="19">
        <f>IF(AF69&gt;5,100,AE69*AF69)</f>
        <v>80</v>
      </c>
      <c r="AH69" s="19">
        <v>33</v>
      </c>
      <c r="AI69" s="19">
        <v>36</v>
      </c>
      <c r="AJ69" s="20">
        <f>ROUND((AH69/AI69*100),0)</f>
        <v>92</v>
      </c>
      <c r="AK69" s="42">
        <f>ROUND((0.3*AD69+0.4*AG69+0.3*AJ69),0)</f>
        <v>66</v>
      </c>
      <c r="AL69" s="19">
        <v>576</v>
      </c>
      <c r="AM69" s="19">
        <v>600</v>
      </c>
      <c r="AN69" s="20">
        <f>ROUND((AL69/AM69)*100,)</f>
        <v>96</v>
      </c>
      <c r="AO69" s="19">
        <v>586</v>
      </c>
      <c r="AP69" s="19">
        <v>600</v>
      </c>
      <c r="AQ69" s="20">
        <f>ROUND((AO69/AP69)*100,0)</f>
        <v>98</v>
      </c>
      <c r="AR69" s="19">
        <v>434</v>
      </c>
      <c r="AS69" s="19">
        <v>443</v>
      </c>
      <c r="AT69" s="20">
        <f>ROUND((AR69/AS69)*100,0)</f>
        <v>98</v>
      </c>
      <c r="AU69" s="20">
        <f>ROUND((0.4*AN69+0.4*AQ69+0.2*AT69),0)</f>
        <v>97</v>
      </c>
      <c r="AV69" s="19">
        <v>580</v>
      </c>
      <c r="AW69" s="19">
        <v>600</v>
      </c>
      <c r="AX69" s="20">
        <f>ROUND((AV69/AW69)*100,0)</f>
        <v>97</v>
      </c>
      <c r="AY69" s="19">
        <v>566</v>
      </c>
      <c r="AZ69" s="19">
        <v>600</v>
      </c>
      <c r="BA69" s="20">
        <f>ROUND((AY69/AZ69)*100,0)</f>
        <v>94</v>
      </c>
      <c r="BB69" s="19">
        <v>581</v>
      </c>
      <c r="BC69" s="19">
        <v>600</v>
      </c>
      <c r="BD69" s="20">
        <f>ROUND((BB69/BC69)*100,0)</f>
        <v>97</v>
      </c>
      <c r="BE69" s="20">
        <f>ROUND((0.3*AX69+0.2*BA69+0.5*BD69),0)</f>
        <v>96</v>
      </c>
      <c r="BF69" s="20">
        <f>ROUND(((S69+AA69+AK69+AU69+BE69)/5),0)</f>
        <v>89</v>
      </c>
      <c r="BG69" s="24"/>
      <c r="BH69" s="19">
        <f>SUM(N(FREQUENCY((J$4:J$382&gt;J69)*J$4:J$382,J$4:J$382)&gt;0))</f>
        <v>3</v>
      </c>
      <c r="BI69" s="19">
        <f>SUM(N(FREQUENCY((M$4:M$382&gt;M69)*M$4:M$382,M$4:M$382)&gt;0))</f>
        <v>1</v>
      </c>
      <c r="BJ69" s="19">
        <f>SUM(N(FREQUENCY((R$4:R$382&gt;R69)*R$4:R$382,R$4:R$382)&gt;0))</f>
        <v>6</v>
      </c>
      <c r="BK69" s="19">
        <f>SUM(N(FREQUENCY((V$4:V$382&gt;V69)*V$4:V$382,V$4:V$382)&gt;0))</f>
        <v>1</v>
      </c>
      <c r="BL69" s="19">
        <f>SUM(N(FREQUENCY((Z$4:Z$382&gt;Z69)*Z$4:Z$382,Z$4:Z$382)&gt;0))</f>
        <v>10</v>
      </c>
      <c r="BM69" s="19">
        <f>SUM(N(FREQUENCY((Y$4:Y$382&gt;Y69)*Y$4:Y$382,Y$4:Y$382)&gt;0))</f>
        <v>20</v>
      </c>
      <c r="BN69" s="19">
        <f>SUM(N(FREQUENCY((AD$4:AD$382&gt;AD69)*AD$4:AD$382,AD$4:AD$382)&gt;0))</f>
        <v>5</v>
      </c>
      <c r="BO69" s="19">
        <f>SUM(N(FREQUENCY((AG$4:AG$382&gt;AG69)*AG$4:AG$382,AG$4:AG$382)&gt;0))</f>
        <v>2</v>
      </c>
      <c r="BP69" s="19">
        <f>SUM(N(FREQUENCY((AJ$4:AJ$382&gt;AJ69)*AJ$4:AJ$382,AJ$4:AJ$382)&gt;0))</f>
        <v>8</v>
      </c>
      <c r="BQ69" s="19">
        <f>SUM(N(FREQUENCY((AN$4:AN$382&gt;AN69)*AN$4:AN$382,AN$4:AN$382)&gt;0))</f>
        <v>5</v>
      </c>
      <c r="BR69" s="19">
        <f>SUM(N(FREQUENCY((AQ$4:AQ$382&gt;AQ69)*AQ$4:AQ$382,AQ$4:AQ$382)&gt;0))</f>
        <v>3</v>
      </c>
      <c r="BS69" s="19">
        <f>SUM(N(FREQUENCY((AT$4:AT$382&gt;AT69)*AT$4:AT$382,AT$4:AT$382)&gt;0))</f>
        <v>3</v>
      </c>
      <c r="BT69" s="19">
        <f>SUM(N(FREQUENCY((AX$4:AX$382&gt;AX69)*AX$4:AX$382,AX$4:AX$382)&gt;0))</f>
        <v>4</v>
      </c>
      <c r="BU69" s="19">
        <f>SUM(N(FREQUENCY((BA$4:BA$382&gt;BA69)*BA$4:BA$382,BA$4:BA$382)&gt;0))</f>
        <v>7</v>
      </c>
      <c r="BV69" s="19">
        <f>SUM(N(FREQUENCY((BD$4:BD$382&gt;BD69)*BD$4:BD$382,BD$4:BD$382)&gt;0))</f>
        <v>4</v>
      </c>
      <c r="BW69" s="19">
        <f>SUM(N(FREQUENCY((S$4:S$382&gt;S69)*S$4:S$382,S$4:S$382)&gt;0))</f>
        <v>4</v>
      </c>
      <c r="BX69" s="19">
        <f>SUM(N(FREQUENCY((AA$4:AA$382&gt;AA69)*AA$4:AA$382,AA$4:AA$382)&gt;0))</f>
        <v>10</v>
      </c>
      <c r="BY69" s="19">
        <f>SUM(N(FREQUENCY((AK$4:AK$382&gt;AK69)*AK$4:AK$382,AK$4:AK$382)&gt;0))</f>
        <v>27</v>
      </c>
      <c r="BZ69" s="19">
        <f>SUM(N(FREQUENCY((AU$4:AU$382&gt;AU69)*AU$4:AU$382,AU$4:AU$382)&gt;0))</f>
        <v>4</v>
      </c>
      <c r="CA69" s="19">
        <f>SUM(N(FREQUENCY((BE$4:BE$382&gt;BE69)*BE$4:BE$382,BE$4:BE$382)&gt;0))</f>
        <v>5</v>
      </c>
      <c r="CB69" s="18">
        <f>BF69</f>
        <v>89</v>
      </c>
      <c r="CC69" s="19">
        <f>SUM(N(FREQUENCY((CB$4:CB$382&gt;CB69)*CB$4:CB$382,CB$4:CB$382)&gt;0))</f>
        <v>9</v>
      </c>
    </row>
    <row r="70" spans="1:81" ht="15.75" x14ac:dyDescent="0.25">
      <c r="A70" s="21">
        <v>145</v>
      </c>
      <c r="B70" s="34">
        <v>6626009177</v>
      </c>
      <c r="C70" s="6" t="s">
        <v>428</v>
      </c>
      <c r="D70" s="5" t="s">
        <v>182</v>
      </c>
      <c r="E70" s="5"/>
      <c r="F70" s="19">
        <v>10</v>
      </c>
      <c r="G70" s="19">
        <v>38</v>
      </c>
      <c r="H70" s="22">
        <v>11</v>
      </c>
      <c r="I70" s="22">
        <v>38</v>
      </c>
      <c r="J70" s="22">
        <f>ROUND((0.5*(F70/H70+G70/I70)*100),0)</f>
        <v>95</v>
      </c>
      <c r="K70" s="19">
        <v>30</v>
      </c>
      <c r="L70" s="19">
        <v>4</v>
      </c>
      <c r="M70" s="19">
        <f>IF(L70&gt;3,100,K70*L70)</f>
        <v>100</v>
      </c>
      <c r="N70" s="19">
        <v>50</v>
      </c>
      <c r="O70" s="19">
        <v>57</v>
      </c>
      <c r="P70" s="19">
        <v>50</v>
      </c>
      <c r="Q70" s="19">
        <v>57</v>
      </c>
      <c r="R70" s="19">
        <f>ROUND((0.5*((N70/P70)+(O70/Q70))*100),0)</f>
        <v>100</v>
      </c>
      <c r="S70" s="19">
        <f>ROUND(((0.3*J70)+(0.3*M70)+(0.4*R70)),0)</f>
        <v>99</v>
      </c>
      <c r="T70" s="19">
        <v>20</v>
      </c>
      <c r="U70" s="19">
        <v>5</v>
      </c>
      <c r="V70" s="19">
        <f>IF(U70&gt;5,100,T70*U70)</f>
        <v>100</v>
      </c>
      <c r="W70" s="19">
        <v>57</v>
      </c>
      <c r="X70" s="23">
        <v>60</v>
      </c>
      <c r="Y70" s="20">
        <f>ROUND(W70/X70*100,0)</f>
        <v>95</v>
      </c>
      <c r="Z70" s="42">
        <f>ROUND((V70+Y70)/2,0)</f>
        <v>98</v>
      </c>
      <c r="AA70" s="20">
        <f>ROUND((0.3*V70+0.4*Z70+0.3*Y70),0)</f>
        <v>98</v>
      </c>
      <c r="AB70" s="19">
        <v>20</v>
      </c>
      <c r="AC70" s="19">
        <v>1</v>
      </c>
      <c r="AD70" s="19">
        <f>IF(AC70&gt;5,100,AB70*AC70)</f>
        <v>20</v>
      </c>
      <c r="AE70" s="19">
        <v>20</v>
      </c>
      <c r="AF70" s="19">
        <v>3</v>
      </c>
      <c r="AG70" s="19">
        <f>IF(AF70&gt;5,100,AE70*AF70)</f>
        <v>60</v>
      </c>
      <c r="AH70" s="19">
        <v>3</v>
      </c>
      <c r="AI70" s="19">
        <v>4</v>
      </c>
      <c r="AJ70" s="20">
        <f>ROUND((AH70/AI70*100),0)</f>
        <v>75</v>
      </c>
      <c r="AK70" s="42">
        <f>ROUND((0.3*AD70+0.4*AG70+0.3*AJ70),0)</f>
        <v>53</v>
      </c>
      <c r="AL70" s="19">
        <v>59</v>
      </c>
      <c r="AM70" s="19">
        <v>60</v>
      </c>
      <c r="AN70" s="20">
        <f>ROUND((AL70/AM70)*100,)</f>
        <v>98</v>
      </c>
      <c r="AO70" s="19">
        <v>60</v>
      </c>
      <c r="AP70" s="19">
        <v>60</v>
      </c>
      <c r="AQ70" s="20">
        <f>ROUND((AO70/AP70)*100,0)</f>
        <v>100</v>
      </c>
      <c r="AR70" s="19">
        <v>53</v>
      </c>
      <c r="AS70" s="19">
        <v>53</v>
      </c>
      <c r="AT70" s="20">
        <f>ROUND((AR70/AS70)*100,0)</f>
        <v>100</v>
      </c>
      <c r="AU70" s="20">
        <f>ROUND((0.4*AN70+0.4*AQ70+0.2*AT70),0)</f>
        <v>99</v>
      </c>
      <c r="AV70" s="19">
        <v>59</v>
      </c>
      <c r="AW70" s="19">
        <v>60</v>
      </c>
      <c r="AX70" s="20">
        <f>ROUND((AV70/AW70)*100,0)</f>
        <v>98</v>
      </c>
      <c r="AY70" s="19">
        <v>57</v>
      </c>
      <c r="AZ70" s="19">
        <v>60</v>
      </c>
      <c r="BA70" s="20">
        <f>ROUND((AY70/AZ70)*100,0)</f>
        <v>95</v>
      </c>
      <c r="BB70" s="19">
        <v>59</v>
      </c>
      <c r="BC70" s="19">
        <v>60</v>
      </c>
      <c r="BD70" s="20">
        <f>ROUND((BB70/BC70)*100,0)</f>
        <v>98</v>
      </c>
      <c r="BE70" s="20">
        <f>ROUND((0.3*AX70+0.2*BA70+0.5*BD70),0)</f>
        <v>97</v>
      </c>
      <c r="BF70" s="20">
        <f>ROUND(((S70+AA70+AK70+AU70+BE70)/5),0)</f>
        <v>89</v>
      </c>
      <c r="BG70" s="24"/>
      <c r="BH70" s="19">
        <f>SUM(N(FREQUENCY((J$4:J$382&gt;J70)*J$4:J$382,J$4:J$382)&gt;0))</f>
        <v>5</v>
      </c>
      <c r="BI70" s="19">
        <f>SUM(N(FREQUENCY((M$4:M$382&gt;M70)*M$4:M$382,M$4:M$382)&gt;0))</f>
        <v>1</v>
      </c>
      <c r="BJ70" s="19">
        <f>SUM(N(FREQUENCY((R$4:R$382&gt;R70)*R$4:R$382,R$4:R$382)&gt;0))</f>
        <v>1</v>
      </c>
      <c r="BK70" s="19">
        <f>SUM(N(FREQUENCY((V$4:V$382&gt;V70)*V$4:V$382,V$4:V$382)&gt;0))</f>
        <v>1</v>
      </c>
      <c r="BL70" s="19">
        <f>SUM(N(FREQUENCY((Z$4:Z$382&gt;Z70)*Z$4:Z$382,Z$4:Z$382)&gt;0))</f>
        <v>3</v>
      </c>
      <c r="BM70" s="19">
        <f>SUM(N(FREQUENCY((Y$4:Y$382&gt;Y70)*Y$4:Y$382,Y$4:Y$382)&gt;0))</f>
        <v>6</v>
      </c>
      <c r="BN70" s="19">
        <f>SUM(N(FREQUENCY((AD$4:AD$382&gt;AD70)*AD$4:AD$382,AD$4:AD$382)&gt;0))</f>
        <v>5</v>
      </c>
      <c r="BO70" s="19">
        <f>SUM(N(FREQUENCY((AG$4:AG$382&gt;AG70)*AG$4:AG$382,AG$4:AG$382)&gt;0))</f>
        <v>3</v>
      </c>
      <c r="BP70" s="19">
        <f>SUM(N(FREQUENCY((AJ$4:AJ$382&gt;AJ70)*AJ$4:AJ$382,AJ$4:AJ$382)&gt;0))</f>
        <v>24</v>
      </c>
      <c r="BQ70" s="19">
        <f>SUM(N(FREQUENCY((AN$4:AN$382&gt;AN70)*AN$4:AN$382,AN$4:AN$382)&gt;0))</f>
        <v>3</v>
      </c>
      <c r="BR70" s="19">
        <f>SUM(N(FREQUENCY((AQ$4:AQ$382&gt;AQ70)*AQ$4:AQ$382,AQ$4:AQ$382)&gt;0))</f>
        <v>1</v>
      </c>
      <c r="BS70" s="19">
        <f>SUM(N(FREQUENCY((AT$4:AT$382&gt;AT70)*AT$4:AT$382,AT$4:AT$382)&gt;0))</f>
        <v>1</v>
      </c>
      <c r="BT70" s="19">
        <f>SUM(N(FREQUENCY((AX$4:AX$382&gt;AX70)*AX$4:AX$382,AX$4:AX$382)&gt;0))</f>
        <v>3</v>
      </c>
      <c r="BU70" s="19">
        <f>SUM(N(FREQUENCY((BA$4:BA$382&gt;BA70)*BA$4:BA$382,BA$4:BA$382)&gt;0))</f>
        <v>6</v>
      </c>
      <c r="BV70" s="19">
        <f>SUM(N(FREQUENCY((BD$4:BD$382&gt;BD70)*BD$4:BD$382,BD$4:BD$382)&gt;0))</f>
        <v>3</v>
      </c>
      <c r="BW70" s="19">
        <f>SUM(N(FREQUENCY((S$4:S$382&gt;S70)*S$4:S$382,S$4:S$382)&gt;0))</f>
        <v>2</v>
      </c>
      <c r="BX70" s="19">
        <f>SUM(N(FREQUENCY((AA$4:AA$382&gt;AA70)*AA$4:AA$382,AA$4:AA$382)&gt;0))</f>
        <v>3</v>
      </c>
      <c r="BY70" s="19">
        <f>SUM(N(FREQUENCY((AK$4:AK$382&gt;AK70)*AK$4:AK$382,AK$4:AK$382)&gt;0))</f>
        <v>40</v>
      </c>
      <c r="BZ70" s="19">
        <f>SUM(N(FREQUENCY((AU$4:AU$382&gt;AU70)*AU$4:AU$382,AU$4:AU$382)&gt;0))</f>
        <v>2</v>
      </c>
      <c r="CA70" s="19">
        <f>SUM(N(FREQUENCY((BE$4:BE$382&gt;BE70)*BE$4:BE$382,BE$4:BE$382)&gt;0))</f>
        <v>4</v>
      </c>
      <c r="CB70" s="18">
        <f>BF70</f>
        <v>89</v>
      </c>
      <c r="CC70" s="19">
        <f>SUM(N(FREQUENCY((CB$4:CB$382&gt;CB70)*CB$4:CB$382,CB$4:CB$382)&gt;0))</f>
        <v>9</v>
      </c>
    </row>
    <row r="71" spans="1:81" ht="30" x14ac:dyDescent="0.25">
      <c r="A71" s="21">
        <v>146</v>
      </c>
      <c r="B71" s="34">
        <v>6626009184</v>
      </c>
      <c r="C71" s="6" t="s">
        <v>428</v>
      </c>
      <c r="D71" s="5" t="s">
        <v>183</v>
      </c>
      <c r="E71" s="5"/>
      <c r="F71" s="19">
        <v>8</v>
      </c>
      <c r="G71" s="19">
        <v>37</v>
      </c>
      <c r="H71" s="22">
        <v>11</v>
      </c>
      <c r="I71" s="22">
        <v>38</v>
      </c>
      <c r="J71" s="22">
        <f>ROUND((0.5*(F71/H71+G71/I71)*100),0)</f>
        <v>85</v>
      </c>
      <c r="K71" s="19">
        <v>30</v>
      </c>
      <c r="L71" s="19">
        <v>4</v>
      </c>
      <c r="M71" s="19">
        <f>IF(L71&gt;3,100,K71*L71)</f>
        <v>100</v>
      </c>
      <c r="N71" s="19">
        <v>69</v>
      </c>
      <c r="O71" s="19">
        <v>67</v>
      </c>
      <c r="P71" s="19">
        <v>69</v>
      </c>
      <c r="Q71" s="19">
        <v>68</v>
      </c>
      <c r="R71" s="19">
        <f>ROUND((0.5*((N71/P71)+(O71/Q71))*100),0)</f>
        <v>99</v>
      </c>
      <c r="S71" s="19">
        <f>ROUND(((0.3*J71)+(0.3*M71)+(0.4*R71)),0)</f>
        <v>95</v>
      </c>
      <c r="T71" s="19">
        <v>20</v>
      </c>
      <c r="U71" s="19">
        <v>4</v>
      </c>
      <c r="V71" s="19">
        <f>IF(U71&gt;5,100,T71*U71)</f>
        <v>80</v>
      </c>
      <c r="W71" s="19">
        <v>68</v>
      </c>
      <c r="X71" s="23">
        <v>78</v>
      </c>
      <c r="Y71" s="20">
        <f>ROUND(W71/X71*100,0)</f>
        <v>87</v>
      </c>
      <c r="Z71" s="42">
        <f>ROUND((V71+Y71)/2,0)</f>
        <v>84</v>
      </c>
      <c r="AA71" s="20">
        <f>ROUND((0.3*V71+0.4*Z71+0.3*Y71),0)</f>
        <v>84</v>
      </c>
      <c r="AB71" s="19">
        <v>20</v>
      </c>
      <c r="AC71" s="19">
        <v>2</v>
      </c>
      <c r="AD71" s="19">
        <f>IF(AC71&gt;5,100,AB71*AC71)</f>
        <v>40</v>
      </c>
      <c r="AE71" s="19">
        <v>20</v>
      </c>
      <c r="AF71" s="19">
        <v>3</v>
      </c>
      <c r="AG71" s="19">
        <f>IF(AF71&gt;5,100,AE71*AF71)</f>
        <v>60</v>
      </c>
      <c r="AH71" s="19">
        <v>1</v>
      </c>
      <c r="AI71" s="19">
        <v>1</v>
      </c>
      <c r="AJ71" s="20">
        <f>ROUND((AH71/AI71*100),0)</f>
        <v>100</v>
      </c>
      <c r="AK71" s="42">
        <f>ROUND((0.3*AD71+0.4*AG71+0.3*AJ71),0)</f>
        <v>66</v>
      </c>
      <c r="AL71" s="19">
        <v>77</v>
      </c>
      <c r="AM71" s="19">
        <v>78</v>
      </c>
      <c r="AN71" s="20">
        <f>ROUND((AL71/AM71)*100,)</f>
        <v>99</v>
      </c>
      <c r="AO71" s="19">
        <v>78</v>
      </c>
      <c r="AP71" s="19">
        <v>78</v>
      </c>
      <c r="AQ71" s="20">
        <f>ROUND((AO71/AP71)*100,0)</f>
        <v>100</v>
      </c>
      <c r="AR71" s="19">
        <v>63</v>
      </c>
      <c r="AS71" s="19">
        <v>65</v>
      </c>
      <c r="AT71" s="20">
        <f>ROUND((AR71/AS71)*100,0)</f>
        <v>97</v>
      </c>
      <c r="AU71" s="20">
        <f>ROUND((0.4*AN71+0.4*AQ71+0.2*AT71),0)</f>
        <v>99</v>
      </c>
      <c r="AV71" s="19">
        <v>78</v>
      </c>
      <c r="AW71" s="19">
        <v>78</v>
      </c>
      <c r="AX71" s="20">
        <f>ROUND((AV71/AW71)*100,0)</f>
        <v>100</v>
      </c>
      <c r="AY71" s="19">
        <v>74</v>
      </c>
      <c r="AZ71" s="19">
        <v>78</v>
      </c>
      <c r="BA71" s="20">
        <f>ROUND((AY71/AZ71)*100,0)</f>
        <v>95</v>
      </c>
      <c r="BB71" s="19">
        <v>78</v>
      </c>
      <c r="BC71" s="19">
        <v>78</v>
      </c>
      <c r="BD71" s="20">
        <f>ROUND((BB71/BC71)*100,0)</f>
        <v>100</v>
      </c>
      <c r="BE71" s="20">
        <f>ROUND((0.3*AX71+0.2*BA71+0.5*BD71),0)</f>
        <v>99</v>
      </c>
      <c r="BF71" s="20">
        <f>ROUND(((S71+AA71+AK71+AU71+BE71)/5),0)</f>
        <v>89</v>
      </c>
      <c r="BG71" s="24"/>
      <c r="BH71" s="19">
        <f>SUM(N(FREQUENCY((J$4:J$382&gt;J71)*J$4:J$382,J$4:J$382)&gt;0))</f>
        <v>15</v>
      </c>
      <c r="BI71" s="19">
        <f>SUM(N(FREQUENCY((M$4:M$382&gt;M71)*M$4:M$382,M$4:M$382)&gt;0))</f>
        <v>1</v>
      </c>
      <c r="BJ71" s="19">
        <f>SUM(N(FREQUENCY((R$4:R$382&gt;R71)*R$4:R$382,R$4:R$382)&gt;0))</f>
        <v>2</v>
      </c>
      <c r="BK71" s="19">
        <f>SUM(N(FREQUENCY((V$4:V$382&gt;V71)*V$4:V$382,V$4:V$382)&gt;0))</f>
        <v>2</v>
      </c>
      <c r="BL71" s="19">
        <f>SUM(N(FREQUENCY((Z$4:Z$382&gt;Z71)*Z$4:Z$382,Z$4:Z$382)&gt;0))</f>
        <v>17</v>
      </c>
      <c r="BM71" s="19">
        <f>SUM(N(FREQUENCY((Y$4:Y$382&gt;Y71)*Y$4:Y$382,Y$4:Y$382)&gt;0))</f>
        <v>14</v>
      </c>
      <c r="BN71" s="19">
        <f>SUM(N(FREQUENCY((AD$4:AD$382&gt;AD71)*AD$4:AD$382,AD$4:AD$382)&gt;0))</f>
        <v>4</v>
      </c>
      <c r="BO71" s="19">
        <f>SUM(N(FREQUENCY((AG$4:AG$382&gt;AG71)*AG$4:AG$382,AG$4:AG$382)&gt;0))</f>
        <v>3</v>
      </c>
      <c r="BP71" s="19">
        <f>SUM(N(FREQUENCY((AJ$4:AJ$382&gt;AJ71)*AJ$4:AJ$382,AJ$4:AJ$382)&gt;0))</f>
        <v>1</v>
      </c>
      <c r="BQ71" s="19">
        <f>SUM(N(FREQUENCY((AN$4:AN$382&gt;AN71)*AN$4:AN$382,AN$4:AN$382)&gt;0))</f>
        <v>2</v>
      </c>
      <c r="BR71" s="19">
        <f>SUM(N(FREQUENCY((AQ$4:AQ$382&gt;AQ71)*AQ$4:AQ$382,AQ$4:AQ$382)&gt;0))</f>
        <v>1</v>
      </c>
      <c r="BS71" s="19">
        <f>SUM(N(FREQUENCY((AT$4:AT$382&gt;AT71)*AT$4:AT$382,AT$4:AT$382)&gt;0))</f>
        <v>4</v>
      </c>
      <c r="BT71" s="19">
        <f>SUM(N(FREQUENCY((AX$4:AX$382&gt;AX71)*AX$4:AX$382,AX$4:AX$382)&gt;0))</f>
        <v>1</v>
      </c>
      <c r="BU71" s="19">
        <f>SUM(N(FREQUENCY((BA$4:BA$382&gt;BA71)*BA$4:BA$382,BA$4:BA$382)&gt;0))</f>
        <v>6</v>
      </c>
      <c r="BV71" s="19">
        <f>SUM(N(FREQUENCY((BD$4:BD$382&gt;BD71)*BD$4:BD$382,BD$4:BD$382)&gt;0))</f>
        <v>1</v>
      </c>
      <c r="BW71" s="19">
        <f>SUM(N(FREQUENCY((S$4:S$382&gt;S71)*S$4:S$382,S$4:S$382)&gt;0))</f>
        <v>6</v>
      </c>
      <c r="BX71" s="19">
        <f>SUM(N(FREQUENCY((AA$4:AA$382&gt;AA71)*AA$4:AA$382,AA$4:AA$382)&gt;0))</f>
        <v>17</v>
      </c>
      <c r="BY71" s="19">
        <f>SUM(N(FREQUENCY((AK$4:AK$382&gt;AK71)*AK$4:AK$382,AK$4:AK$382)&gt;0))</f>
        <v>27</v>
      </c>
      <c r="BZ71" s="19">
        <f>SUM(N(FREQUENCY((AU$4:AU$382&gt;AU71)*AU$4:AU$382,AU$4:AU$382)&gt;0))</f>
        <v>2</v>
      </c>
      <c r="CA71" s="19">
        <f>SUM(N(FREQUENCY((BE$4:BE$382&gt;BE71)*BE$4:BE$382,BE$4:BE$382)&gt;0))</f>
        <v>2</v>
      </c>
      <c r="CB71" s="18">
        <f>BF71</f>
        <v>89</v>
      </c>
      <c r="CC71" s="19">
        <f>SUM(N(FREQUENCY((CB$4:CB$382&gt;CB71)*CB$4:CB$382,CB$4:CB$382)&gt;0))</f>
        <v>9</v>
      </c>
    </row>
    <row r="72" spans="1:81" ht="45" x14ac:dyDescent="0.25">
      <c r="A72" s="21">
        <v>156</v>
      </c>
      <c r="B72" s="34">
        <v>6643007910</v>
      </c>
      <c r="C72" s="6" t="s">
        <v>429</v>
      </c>
      <c r="D72" s="5" t="s">
        <v>193</v>
      </c>
      <c r="E72" s="5"/>
      <c r="F72" s="19">
        <v>10</v>
      </c>
      <c r="G72" s="19">
        <v>38</v>
      </c>
      <c r="H72" s="22">
        <v>11</v>
      </c>
      <c r="I72" s="22">
        <v>38</v>
      </c>
      <c r="J72" s="22">
        <f>ROUND((0.5*(F72/H72+G72/I72)*100),0)</f>
        <v>95</v>
      </c>
      <c r="K72" s="19">
        <v>30</v>
      </c>
      <c r="L72" s="19">
        <v>4</v>
      </c>
      <c r="M72" s="19">
        <f>IF(L72&gt;3,100,K72*L72)</f>
        <v>100</v>
      </c>
      <c r="N72" s="19">
        <v>18</v>
      </c>
      <c r="O72" s="19">
        <v>17</v>
      </c>
      <c r="P72" s="19">
        <v>18</v>
      </c>
      <c r="Q72" s="19">
        <v>17</v>
      </c>
      <c r="R72" s="19">
        <f>ROUND((0.5*((N72/P72)+(O72/Q72))*100),0)</f>
        <v>100</v>
      </c>
      <c r="S72" s="19">
        <f>ROUND(((0.3*J72)+(0.3*M72)+(0.4*R72)),0)</f>
        <v>99</v>
      </c>
      <c r="T72" s="19">
        <v>20</v>
      </c>
      <c r="U72" s="19">
        <v>5</v>
      </c>
      <c r="V72" s="19">
        <f>IF(U72&gt;5,100,T72*U72)</f>
        <v>100</v>
      </c>
      <c r="W72" s="19">
        <v>20</v>
      </c>
      <c r="X72" s="23">
        <v>20</v>
      </c>
      <c r="Y72" s="20">
        <f>ROUND(W72/X72*100,0)</f>
        <v>100</v>
      </c>
      <c r="Z72" s="42">
        <f>ROUND((V72+Y72)/2,0)</f>
        <v>100</v>
      </c>
      <c r="AA72" s="20">
        <f>ROUND((0.3*V72+0.4*Z72+0.3*Y72),0)</f>
        <v>100</v>
      </c>
      <c r="AB72" s="19">
        <v>20</v>
      </c>
      <c r="AC72" s="19">
        <v>0</v>
      </c>
      <c r="AD72" s="19">
        <f>IF(AC72&gt;5,100,AB72*AC72)</f>
        <v>0</v>
      </c>
      <c r="AE72" s="19">
        <v>20</v>
      </c>
      <c r="AF72" s="19">
        <v>2</v>
      </c>
      <c r="AG72" s="19">
        <f>IF(AF72&gt;5,100,AE72*AF72)</f>
        <v>40</v>
      </c>
      <c r="AH72" s="19">
        <v>3</v>
      </c>
      <c r="AI72" s="19">
        <v>3</v>
      </c>
      <c r="AJ72" s="20">
        <f>ROUND((AH72/AI72*100),0)</f>
        <v>100</v>
      </c>
      <c r="AK72" s="42">
        <f>ROUND((0.3*AD72+0.4*AG72+0.3*AJ72),0)</f>
        <v>46</v>
      </c>
      <c r="AL72" s="19">
        <v>19</v>
      </c>
      <c r="AM72" s="19">
        <v>20</v>
      </c>
      <c r="AN72" s="20">
        <f>ROUND((AL72/AM72)*100,)</f>
        <v>95</v>
      </c>
      <c r="AO72" s="19">
        <v>20</v>
      </c>
      <c r="AP72" s="19">
        <v>20</v>
      </c>
      <c r="AQ72" s="20">
        <f>ROUND((AO72/AP72)*100,0)</f>
        <v>100</v>
      </c>
      <c r="AR72" s="19">
        <v>19</v>
      </c>
      <c r="AS72" s="19">
        <v>19</v>
      </c>
      <c r="AT72" s="20">
        <f>ROUND((AR72/AS72)*100,0)</f>
        <v>100</v>
      </c>
      <c r="AU72" s="20">
        <f>ROUND((0.4*AN72+0.4*AQ72+0.2*AT72),0)</f>
        <v>98</v>
      </c>
      <c r="AV72" s="19">
        <v>20</v>
      </c>
      <c r="AW72" s="19">
        <v>20</v>
      </c>
      <c r="AX72" s="20">
        <f>ROUND((AV72/AW72)*100,0)</f>
        <v>100</v>
      </c>
      <c r="AY72" s="19">
        <v>20</v>
      </c>
      <c r="AZ72" s="19">
        <v>20</v>
      </c>
      <c r="BA72" s="20">
        <f>ROUND((AY72/AZ72)*100,0)</f>
        <v>100</v>
      </c>
      <c r="BB72" s="19">
        <v>20</v>
      </c>
      <c r="BC72" s="19">
        <v>20</v>
      </c>
      <c r="BD72" s="20">
        <f>ROUND((BB72/BC72)*100,0)</f>
        <v>100</v>
      </c>
      <c r="BE72" s="20">
        <f>ROUND((0.3*AX72+0.2*BA72+0.5*BD72),0)</f>
        <v>100</v>
      </c>
      <c r="BF72" s="20">
        <f>ROUND(((S72+AA72+AK72+AU72+BE72)/5),0)</f>
        <v>89</v>
      </c>
      <c r="BG72" s="24"/>
      <c r="BH72" s="19">
        <f>SUM(N(FREQUENCY((J$4:J$382&gt;J72)*J$4:J$382,J$4:J$382)&gt;0))</f>
        <v>5</v>
      </c>
      <c r="BI72" s="19">
        <f>SUM(N(FREQUENCY((M$4:M$382&gt;M72)*M$4:M$382,M$4:M$382)&gt;0))</f>
        <v>1</v>
      </c>
      <c r="BJ72" s="19">
        <f>SUM(N(FREQUENCY((R$4:R$382&gt;R72)*R$4:R$382,R$4:R$382)&gt;0))</f>
        <v>1</v>
      </c>
      <c r="BK72" s="19">
        <f>SUM(N(FREQUENCY((V$4:V$382&gt;V72)*V$4:V$382,V$4:V$382)&gt;0))</f>
        <v>1</v>
      </c>
      <c r="BL72" s="19">
        <f>SUM(N(FREQUENCY((Z$4:Z$382&gt;Z72)*Z$4:Z$382,Z$4:Z$382)&gt;0))</f>
        <v>1</v>
      </c>
      <c r="BM72" s="19">
        <f>SUM(N(FREQUENCY((Y$4:Y$382&gt;Y72)*Y$4:Y$382,Y$4:Y$382)&gt;0))</f>
        <v>1</v>
      </c>
      <c r="BN72" s="19">
        <f>SUM(N(FREQUENCY((AD$4:AD$382&gt;AD72)*AD$4:AD$382,AD$4:AD$382)&gt;0))</f>
        <v>6</v>
      </c>
      <c r="BO72" s="19">
        <f>SUM(N(FREQUENCY((AG$4:AG$382&gt;AG72)*AG$4:AG$382,AG$4:AG$382)&gt;0))</f>
        <v>4</v>
      </c>
      <c r="BP72" s="19">
        <f>SUM(N(FREQUENCY((AJ$4:AJ$382&gt;AJ72)*AJ$4:AJ$382,AJ$4:AJ$382)&gt;0))</f>
        <v>1</v>
      </c>
      <c r="BQ72" s="19">
        <f>SUM(N(FREQUENCY((AN$4:AN$382&gt;AN72)*AN$4:AN$382,AN$4:AN$382)&gt;0))</f>
        <v>6</v>
      </c>
      <c r="BR72" s="19">
        <f>SUM(N(FREQUENCY((AQ$4:AQ$382&gt;AQ72)*AQ$4:AQ$382,AQ$4:AQ$382)&gt;0))</f>
        <v>1</v>
      </c>
      <c r="BS72" s="19">
        <f>SUM(N(FREQUENCY((AT$4:AT$382&gt;AT72)*AT$4:AT$382,AT$4:AT$382)&gt;0))</f>
        <v>1</v>
      </c>
      <c r="BT72" s="19">
        <f>SUM(N(FREQUENCY((AX$4:AX$382&gt;AX72)*AX$4:AX$382,AX$4:AX$382)&gt;0))</f>
        <v>1</v>
      </c>
      <c r="BU72" s="19">
        <f>SUM(N(FREQUENCY((BA$4:BA$382&gt;BA72)*BA$4:BA$382,BA$4:BA$382)&gt;0))</f>
        <v>1</v>
      </c>
      <c r="BV72" s="19">
        <f>SUM(N(FREQUENCY((BD$4:BD$382&gt;BD72)*BD$4:BD$382,BD$4:BD$382)&gt;0))</f>
        <v>1</v>
      </c>
      <c r="BW72" s="19">
        <f>SUM(N(FREQUENCY((S$4:S$382&gt;S72)*S$4:S$382,S$4:S$382)&gt;0))</f>
        <v>2</v>
      </c>
      <c r="BX72" s="19">
        <f>SUM(N(FREQUENCY((AA$4:AA$382&gt;AA72)*AA$4:AA$382,AA$4:AA$382)&gt;0))</f>
        <v>1</v>
      </c>
      <c r="BY72" s="19">
        <f>SUM(N(FREQUENCY((AK$4:AK$382&gt;AK72)*AK$4:AK$382,AK$4:AK$382)&gt;0))</f>
        <v>47</v>
      </c>
      <c r="BZ72" s="19">
        <f>SUM(N(FREQUENCY((AU$4:AU$382&gt;AU72)*AU$4:AU$382,AU$4:AU$382)&gt;0))</f>
        <v>3</v>
      </c>
      <c r="CA72" s="19">
        <f>SUM(N(FREQUENCY((BE$4:BE$382&gt;BE72)*BE$4:BE$382,BE$4:BE$382)&gt;0))</f>
        <v>1</v>
      </c>
      <c r="CB72" s="18">
        <f>BF72</f>
        <v>89</v>
      </c>
      <c r="CC72" s="19">
        <f>SUM(N(FREQUENCY((CB$4:CB$382&gt;CB72)*CB$4:CB$382,CB$4:CB$382)&gt;0))</f>
        <v>9</v>
      </c>
    </row>
    <row r="73" spans="1:81" ht="45" x14ac:dyDescent="0.25">
      <c r="A73" s="21">
        <v>157</v>
      </c>
      <c r="B73" s="34">
        <v>6643007902</v>
      </c>
      <c r="C73" s="6" t="s">
        <v>429</v>
      </c>
      <c r="D73" s="5" t="s">
        <v>194</v>
      </c>
      <c r="E73" s="5"/>
      <c r="F73" s="19">
        <v>10</v>
      </c>
      <c r="G73" s="19">
        <v>38</v>
      </c>
      <c r="H73" s="22">
        <v>11</v>
      </c>
      <c r="I73" s="22">
        <v>38</v>
      </c>
      <c r="J73" s="22">
        <f>ROUND((0.5*(F73/H73+G73/I73)*100),0)</f>
        <v>95</v>
      </c>
      <c r="K73" s="19">
        <v>30</v>
      </c>
      <c r="L73" s="19">
        <v>4</v>
      </c>
      <c r="M73" s="19">
        <f>IF(L73&gt;3,100,K73*L73)</f>
        <v>100</v>
      </c>
      <c r="N73" s="19">
        <v>100</v>
      </c>
      <c r="O73" s="19">
        <v>73</v>
      </c>
      <c r="P73" s="19">
        <v>102</v>
      </c>
      <c r="Q73" s="19">
        <v>73</v>
      </c>
      <c r="R73" s="19">
        <f>ROUND((0.5*((N73/P73)+(O73/Q73))*100),0)</f>
        <v>99</v>
      </c>
      <c r="S73" s="19">
        <f>ROUND(((0.3*J73)+(0.3*M73)+(0.4*R73)),0)</f>
        <v>98</v>
      </c>
      <c r="T73" s="19">
        <v>20</v>
      </c>
      <c r="U73" s="19">
        <v>5</v>
      </c>
      <c r="V73" s="19">
        <f>IF(U73&gt;5,100,T73*U73)</f>
        <v>100</v>
      </c>
      <c r="W73" s="19">
        <v>103</v>
      </c>
      <c r="X73" s="23">
        <v>109</v>
      </c>
      <c r="Y73" s="20">
        <f>ROUND(W73/X73*100,0)</f>
        <v>94</v>
      </c>
      <c r="Z73" s="42">
        <f>ROUND((V73+Y73)/2,0)</f>
        <v>97</v>
      </c>
      <c r="AA73" s="20">
        <f>ROUND((0.3*V73+0.4*Z73+0.3*Y73),0)</f>
        <v>97</v>
      </c>
      <c r="AB73" s="19">
        <v>20</v>
      </c>
      <c r="AC73" s="19">
        <v>1</v>
      </c>
      <c r="AD73" s="19">
        <f>IF(AC73&gt;5,100,AB73*AC73)</f>
        <v>20</v>
      </c>
      <c r="AE73" s="19">
        <v>20</v>
      </c>
      <c r="AF73" s="19">
        <v>2</v>
      </c>
      <c r="AG73" s="19">
        <f>IF(AF73&gt;5,100,AE73*AF73)</f>
        <v>40</v>
      </c>
      <c r="AH73" s="19">
        <v>1</v>
      </c>
      <c r="AI73" s="19">
        <v>1</v>
      </c>
      <c r="AJ73" s="20">
        <f>ROUND((AH73/AI73*100),0)</f>
        <v>100</v>
      </c>
      <c r="AK73" s="42">
        <f>ROUND((0.3*AD73+0.4*AG73+0.3*AJ73),0)</f>
        <v>52</v>
      </c>
      <c r="AL73" s="19">
        <v>107</v>
      </c>
      <c r="AM73" s="19">
        <v>109</v>
      </c>
      <c r="AN73" s="20">
        <f>ROUND((AL73/AM73)*100,)</f>
        <v>98</v>
      </c>
      <c r="AO73" s="19">
        <v>109</v>
      </c>
      <c r="AP73" s="19">
        <v>109</v>
      </c>
      <c r="AQ73" s="20">
        <f>ROUND((AO73/AP73)*100,0)</f>
        <v>100</v>
      </c>
      <c r="AR73" s="19">
        <v>80</v>
      </c>
      <c r="AS73" s="19">
        <v>80</v>
      </c>
      <c r="AT73" s="20">
        <f>ROUND((AR73/AS73)*100,0)</f>
        <v>100</v>
      </c>
      <c r="AU73" s="20">
        <f>ROUND((0.4*AN73+0.4*AQ73+0.2*AT73),0)</f>
        <v>99</v>
      </c>
      <c r="AV73" s="19">
        <v>109</v>
      </c>
      <c r="AW73" s="19">
        <v>109</v>
      </c>
      <c r="AX73" s="20">
        <f>ROUND((AV73/AW73)*100,0)</f>
        <v>100</v>
      </c>
      <c r="AY73" s="19">
        <v>101</v>
      </c>
      <c r="AZ73" s="19">
        <v>109</v>
      </c>
      <c r="BA73" s="20">
        <f>ROUND((AY73/AZ73)*100,0)</f>
        <v>93</v>
      </c>
      <c r="BB73" s="19">
        <v>109</v>
      </c>
      <c r="BC73" s="19">
        <v>109</v>
      </c>
      <c r="BD73" s="20">
        <f>ROUND((BB73/BC73)*100,0)</f>
        <v>100</v>
      </c>
      <c r="BE73" s="20">
        <f>ROUND((0.3*AX73+0.2*BA73+0.5*BD73),0)</f>
        <v>99</v>
      </c>
      <c r="BF73" s="20">
        <f>ROUND(((S73+AA73+AK73+AU73+BE73)/5),0)</f>
        <v>89</v>
      </c>
      <c r="BG73" s="24"/>
      <c r="BH73" s="19">
        <f>SUM(N(FREQUENCY((J$4:J$382&gt;J73)*J$4:J$382,J$4:J$382)&gt;0))</f>
        <v>5</v>
      </c>
      <c r="BI73" s="19">
        <f>SUM(N(FREQUENCY((M$4:M$382&gt;M73)*M$4:M$382,M$4:M$382)&gt;0))</f>
        <v>1</v>
      </c>
      <c r="BJ73" s="19">
        <f>SUM(N(FREQUENCY((R$4:R$382&gt;R73)*R$4:R$382,R$4:R$382)&gt;0))</f>
        <v>2</v>
      </c>
      <c r="BK73" s="19">
        <f>SUM(N(FREQUENCY((V$4:V$382&gt;V73)*V$4:V$382,V$4:V$382)&gt;0))</f>
        <v>1</v>
      </c>
      <c r="BL73" s="19">
        <f>SUM(N(FREQUENCY((Z$4:Z$382&gt;Z73)*Z$4:Z$382,Z$4:Z$382)&gt;0))</f>
        <v>4</v>
      </c>
      <c r="BM73" s="19">
        <f>SUM(N(FREQUENCY((Y$4:Y$382&gt;Y73)*Y$4:Y$382,Y$4:Y$382)&gt;0))</f>
        <v>7</v>
      </c>
      <c r="BN73" s="19">
        <f>SUM(N(FREQUENCY((AD$4:AD$382&gt;AD73)*AD$4:AD$382,AD$4:AD$382)&gt;0))</f>
        <v>5</v>
      </c>
      <c r="BO73" s="19">
        <f>SUM(N(FREQUENCY((AG$4:AG$382&gt;AG73)*AG$4:AG$382,AG$4:AG$382)&gt;0))</f>
        <v>4</v>
      </c>
      <c r="BP73" s="19">
        <f>SUM(N(FREQUENCY((AJ$4:AJ$382&gt;AJ73)*AJ$4:AJ$382,AJ$4:AJ$382)&gt;0))</f>
        <v>1</v>
      </c>
      <c r="BQ73" s="19">
        <f>SUM(N(FREQUENCY((AN$4:AN$382&gt;AN73)*AN$4:AN$382,AN$4:AN$382)&gt;0))</f>
        <v>3</v>
      </c>
      <c r="BR73" s="19">
        <f>SUM(N(FREQUENCY((AQ$4:AQ$382&gt;AQ73)*AQ$4:AQ$382,AQ$4:AQ$382)&gt;0))</f>
        <v>1</v>
      </c>
      <c r="BS73" s="19">
        <f>SUM(N(FREQUENCY((AT$4:AT$382&gt;AT73)*AT$4:AT$382,AT$4:AT$382)&gt;0))</f>
        <v>1</v>
      </c>
      <c r="BT73" s="19">
        <f>SUM(N(FREQUENCY((AX$4:AX$382&gt;AX73)*AX$4:AX$382,AX$4:AX$382)&gt;0))</f>
        <v>1</v>
      </c>
      <c r="BU73" s="19">
        <f>SUM(N(FREQUENCY((BA$4:BA$382&gt;BA73)*BA$4:BA$382,BA$4:BA$382)&gt;0))</f>
        <v>8</v>
      </c>
      <c r="BV73" s="19">
        <f>SUM(N(FREQUENCY((BD$4:BD$382&gt;BD73)*BD$4:BD$382,BD$4:BD$382)&gt;0))</f>
        <v>1</v>
      </c>
      <c r="BW73" s="19">
        <f>SUM(N(FREQUENCY((S$4:S$382&gt;S73)*S$4:S$382,S$4:S$382)&gt;0))</f>
        <v>3</v>
      </c>
      <c r="BX73" s="19">
        <f>SUM(N(FREQUENCY((AA$4:AA$382&gt;AA73)*AA$4:AA$382,AA$4:AA$382)&gt;0))</f>
        <v>4</v>
      </c>
      <c r="BY73" s="19">
        <f>SUM(N(FREQUENCY((AK$4:AK$382&gt;AK73)*AK$4:AK$382,AK$4:AK$382)&gt;0))</f>
        <v>41</v>
      </c>
      <c r="BZ73" s="19">
        <f>SUM(N(FREQUENCY((AU$4:AU$382&gt;AU73)*AU$4:AU$382,AU$4:AU$382)&gt;0))</f>
        <v>2</v>
      </c>
      <c r="CA73" s="19">
        <f>SUM(N(FREQUENCY((BE$4:BE$382&gt;BE73)*BE$4:BE$382,BE$4:BE$382)&gt;0))</f>
        <v>2</v>
      </c>
      <c r="CB73" s="18">
        <f>BF73</f>
        <v>89</v>
      </c>
      <c r="CC73" s="19">
        <f>SUM(N(FREQUENCY((CB$4:CB$382&gt;CB73)*CB$4:CB$382,CB$4:CB$382)&gt;0))</f>
        <v>9</v>
      </c>
    </row>
    <row r="74" spans="1:81" ht="30" x14ac:dyDescent="0.25">
      <c r="A74" s="21">
        <v>179</v>
      </c>
      <c r="B74" s="34">
        <v>6604011609</v>
      </c>
      <c r="C74" s="39" t="s">
        <v>501</v>
      </c>
      <c r="D74" s="6" t="s">
        <v>215</v>
      </c>
      <c r="E74" s="6"/>
      <c r="F74" s="19">
        <v>6.5</v>
      </c>
      <c r="G74" s="19">
        <v>35</v>
      </c>
      <c r="H74" s="22">
        <v>9</v>
      </c>
      <c r="I74" s="22">
        <v>36</v>
      </c>
      <c r="J74" s="22">
        <f>ROUND((0.5*(F74/H74+G74/I74)*100),0)</f>
        <v>85</v>
      </c>
      <c r="K74" s="19">
        <v>30</v>
      </c>
      <c r="L74" s="19">
        <v>4</v>
      </c>
      <c r="M74" s="19">
        <f>IF(L74&gt;3,100,K74*L74)</f>
        <v>100</v>
      </c>
      <c r="N74" s="19">
        <v>39</v>
      </c>
      <c r="O74" s="19">
        <v>39</v>
      </c>
      <c r="P74" s="19">
        <v>39</v>
      </c>
      <c r="Q74" s="19">
        <v>39</v>
      </c>
      <c r="R74" s="19">
        <f>ROUND((0.5*((N74/P74)+(O74/Q74))*100),0)</f>
        <v>100</v>
      </c>
      <c r="S74" s="19">
        <f>ROUND(((0.3*J74)+(0.3*M74)+(0.4*R74)),0)</f>
        <v>96</v>
      </c>
      <c r="T74" s="19">
        <v>20</v>
      </c>
      <c r="U74" s="19">
        <v>4</v>
      </c>
      <c r="V74" s="19">
        <f>IF(U74&gt;5,100,T74*U74)</f>
        <v>80</v>
      </c>
      <c r="W74" s="19">
        <v>39</v>
      </c>
      <c r="X74" s="23">
        <v>39</v>
      </c>
      <c r="Y74" s="20">
        <f>ROUND(W74/X74*100,0)</f>
        <v>100</v>
      </c>
      <c r="Z74" s="42">
        <f>ROUND((V74+Y74)/2,0)</f>
        <v>90</v>
      </c>
      <c r="AA74" s="20">
        <f>ROUND((0.3*V74+0.4*Z74+0.3*Y74),0)</f>
        <v>90</v>
      </c>
      <c r="AB74" s="19">
        <v>20</v>
      </c>
      <c r="AC74" s="19">
        <v>1</v>
      </c>
      <c r="AD74" s="19">
        <f>IF(AC74&gt;5,100,AB74*AC74)</f>
        <v>20</v>
      </c>
      <c r="AE74" s="19">
        <v>20</v>
      </c>
      <c r="AF74" s="19">
        <v>3</v>
      </c>
      <c r="AG74" s="19">
        <f>IF(AF74&gt;5,100,AE74*AF74)</f>
        <v>60</v>
      </c>
      <c r="AH74" s="19">
        <v>1</v>
      </c>
      <c r="AI74" s="19">
        <v>1</v>
      </c>
      <c r="AJ74" s="20">
        <f>ROUND((AH74/AI74*100),0)</f>
        <v>100</v>
      </c>
      <c r="AK74" s="42">
        <f>ROUND((0.3*AD74+0.4*AG74+0.3*AJ74),0)</f>
        <v>60</v>
      </c>
      <c r="AL74" s="19">
        <v>39</v>
      </c>
      <c r="AM74" s="19">
        <v>39</v>
      </c>
      <c r="AN74" s="20">
        <f>ROUND((AL74/AM74)*100,)</f>
        <v>100</v>
      </c>
      <c r="AO74" s="19">
        <v>39</v>
      </c>
      <c r="AP74" s="19">
        <v>39</v>
      </c>
      <c r="AQ74" s="20">
        <f>ROUND((AO74/AP74)*100,0)</f>
        <v>100</v>
      </c>
      <c r="AR74" s="19">
        <v>39</v>
      </c>
      <c r="AS74" s="19">
        <v>39</v>
      </c>
      <c r="AT74" s="20">
        <f>ROUND((AR74/AS74)*100,0)</f>
        <v>100</v>
      </c>
      <c r="AU74" s="20">
        <f>ROUND((0.4*AN74+0.4*AQ74+0.2*AT74),0)</f>
        <v>100</v>
      </c>
      <c r="AV74" s="19">
        <v>39</v>
      </c>
      <c r="AW74" s="19">
        <v>39</v>
      </c>
      <c r="AX74" s="20">
        <f>ROUND((AV74/AW74)*100,0)</f>
        <v>100</v>
      </c>
      <c r="AY74" s="19">
        <v>39</v>
      </c>
      <c r="AZ74" s="19">
        <v>39</v>
      </c>
      <c r="BA74" s="20">
        <f>ROUND((AY74/AZ74)*100,0)</f>
        <v>100</v>
      </c>
      <c r="BB74" s="19">
        <v>39</v>
      </c>
      <c r="BC74" s="19">
        <v>39</v>
      </c>
      <c r="BD74" s="20">
        <f>ROUND((BB74/BC74)*100,0)</f>
        <v>100</v>
      </c>
      <c r="BE74" s="20">
        <f>ROUND((0.3*AX74+0.2*BA74+0.5*BD74),0)</f>
        <v>100</v>
      </c>
      <c r="BF74" s="20">
        <f>ROUND(((S74+AA74+AK74+AU74+BE74)/5),0)</f>
        <v>89</v>
      </c>
      <c r="BG74" s="24"/>
      <c r="BH74" s="19">
        <f>SUM(N(FREQUENCY((J$4:J$382&gt;J74)*J$4:J$382,J$4:J$382)&gt;0))</f>
        <v>15</v>
      </c>
      <c r="BI74" s="19">
        <f>SUM(N(FREQUENCY((M$4:M$382&gt;M74)*M$4:M$382,M$4:M$382)&gt;0))</f>
        <v>1</v>
      </c>
      <c r="BJ74" s="19">
        <f>SUM(N(FREQUENCY((R$4:R$382&gt;R74)*R$4:R$382,R$4:R$382)&gt;0))</f>
        <v>1</v>
      </c>
      <c r="BK74" s="19">
        <f>SUM(N(FREQUENCY((V$4:V$382&gt;V74)*V$4:V$382,V$4:V$382)&gt;0))</f>
        <v>2</v>
      </c>
      <c r="BL74" s="19">
        <f>SUM(N(FREQUENCY((Z$4:Z$382&gt;Z74)*Z$4:Z$382,Z$4:Z$382)&gt;0))</f>
        <v>11</v>
      </c>
      <c r="BM74" s="19">
        <f>SUM(N(FREQUENCY((Y$4:Y$382&gt;Y74)*Y$4:Y$382,Y$4:Y$382)&gt;0))</f>
        <v>1</v>
      </c>
      <c r="BN74" s="19">
        <f>SUM(N(FREQUENCY((AD$4:AD$382&gt;AD74)*AD$4:AD$382,AD$4:AD$382)&gt;0))</f>
        <v>5</v>
      </c>
      <c r="BO74" s="19">
        <f>SUM(N(FREQUENCY((AG$4:AG$382&gt;AG74)*AG$4:AG$382,AG$4:AG$382)&gt;0))</f>
        <v>3</v>
      </c>
      <c r="BP74" s="19">
        <f>SUM(N(FREQUENCY((AJ$4:AJ$382&gt;AJ74)*AJ$4:AJ$382,AJ$4:AJ$382)&gt;0))</f>
        <v>1</v>
      </c>
      <c r="BQ74" s="19">
        <f>SUM(N(FREQUENCY((AN$4:AN$382&gt;AN74)*AN$4:AN$382,AN$4:AN$382)&gt;0))</f>
        <v>1</v>
      </c>
      <c r="BR74" s="19">
        <f>SUM(N(FREQUENCY((AQ$4:AQ$382&gt;AQ74)*AQ$4:AQ$382,AQ$4:AQ$382)&gt;0))</f>
        <v>1</v>
      </c>
      <c r="BS74" s="19">
        <f>SUM(N(FREQUENCY((AT$4:AT$382&gt;AT74)*AT$4:AT$382,AT$4:AT$382)&gt;0))</f>
        <v>1</v>
      </c>
      <c r="BT74" s="19">
        <f>SUM(N(FREQUENCY((AX$4:AX$382&gt;AX74)*AX$4:AX$382,AX$4:AX$382)&gt;0))</f>
        <v>1</v>
      </c>
      <c r="BU74" s="19">
        <f>SUM(N(FREQUENCY((BA$4:BA$382&gt;BA74)*BA$4:BA$382,BA$4:BA$382)&gt;0))</f>
        <v>1</v>
      </c>
      <c r="BV74" s="19">
        <f>SUM(N(FREQUENCY((BD$4:BD$382&gt;BD74)*BD$4:BD$382,BD$4:BD$382)&gt;0))</f>
        <v>1</v>
      </c>
      <c r="BW74" s="19">
        <f>SUM(N(FREQUENCY((S$4:S$382&gt;S74)*S$4:S$382,S$4:S$382)&gt;0))</f>
        <v>5</v>
      </c>
      <c r="BX74" s="19">
        <f>SUM(N(FREQUENCY((AA$4:AA$382&gt;AA74)*AA$4:AA$382,AA$4:AA$382)&gt;0))</f>
        <v>11</v>
      </c>
      <c r="BY74" s="19">
        <f>SUM(N(FREQUENCY((AK$4:AK$382&gt;AK74)*AK$4:AK$382,AK$4:AK$382)&gt;0))</f>
        <v>33</v>
      </c>
      <c r="BZ74" s="19">
        <f>SUM(N(FREQUENCY((AU$4:AU$382&gt;AU74)*AU$4:AU$382,AU$4:AU$382)&gt;0))</f>
        <v>1</v>
      </c>
      <c r="CA74" s="19">
        <f>SUM(N(FREQUENCY((BE$4:BE$382&gt;BE74)*BE$4:BE$382,BE$4:BE$382)&gt;0))</f>
        <v>1</v>
      </c>
      <c r="CB74" s="18">
        <f>BF74</f>
        <v>89</v>
      </c>
      <c r="CC74" s="19">
        <f>SUM(N(FREQUENCY((CB$4:CB$382&gt;CB74)*CB$4:CB$382,CB$4:CB$382)&gt;0))</f>
        <v>9</v>
      </c>
    </row>
    <row r="75" spans="1:81" ht="15.75" x14ac:dyDescent="0.25">
      <c r="A75" s="21">
        <v>180</v>
      </c>
      <c r="B75" s="36">
        <v>6628009246</v>
      </c>
      <c r="C75" s="5" t="s">
        <v>434</v>
      </c>
      <c r="D75" s="5" t="s">
        <v>216</v>
      </c>
      <c r="E75" s="5"/>
      <c r="F75" s="19">
        <v>9</v>
      </c>
      <c r="G75" s="19">
        <v>38</v>
      </c>
      <c r="H75" s="22">
        <v>11</v>
      </c>
      <c r="I75" s="22">
        <v>38</v>
      </c>
      <c r="J75" s="22">
        <f>ROUND((0.5*(F75/H75+G75/I75)*100),0)</f>
        <v>91</v>
      </c>
      <c r="K75" s="19">
        <v>30</v>
      </c>
      <c r="L75" s="19">
        <v>4</v>
      </c>
      <c r="M75" s="19">
        <f>IF(L75&gt;3,100,K75*L75)</f>
        <v>100</v>
      </c>
      <c r="N75" s="19">
        <v>81</v>
      </c>
      <c r="O75" s="19">
        <v>88</v>
      </c>
      <c r="P75" s="19">
        <v>83</v>
      </c>
      <c r="Q75" s="19">
        <v>90</v>
      </c>
      <c r="R75" s="19">
        <f>ROUND((0.5*((N75/P75)+(O75/Q75))*100),0)</f>
        <v>98</v>
      </c>
      <c r="S75" s="19">
        <f>ROUND(((0.3*J75)+(0.3*M75)+(0.4*R75)),0)</f>
        <v>97</v>
      </c>
      <c r="T75" s="19">
        <v>20</v>
      </c>
      <c r="U75" s="19">
        <v>4</v>
      </c>
      <c r="V75" s="19">
        <f>IF(U75&gt;5,100,T75*U75)</f>
        <v>80</v>
      </c>
      <c r="W75" s="19">
        <v>113</v>
      </c>
      <c r="X75" s="23">
        <v>114</v>
      </c>
      <c r="Y75" s="20">
        <f>ROUND(W75/X75*100,0)</f>
        <v>99</v>
      </c>
      <c r="Z75" s="42">
        <f>ROUND((V75+Y75)/2,0)</f>
        <v>90</v>
      </c>
      <c r="AA75" s="20">
        <f>ROUND((0.3*V75+0.4*Z75+0.3*Y75),0)</f>
        <v>90</v>
      </c>
      <c r="AB75" s="19">
        <v>20</v>
      </c>
      <c r="AC75" s="19">
        <v>3</v>
      </c>
      <c r="AD75" s="19">
        <f>IF(AC75&gt;5,100,AB75*AC75)</f>
        <v>60</v>
      </c>
      <c r="AE75" s="19">
        <v>20</v>
      </c>
      <c r="AF75" s="19">
        <v>2</v>
      </c>
      <c r="AG75" s="19">
        <f>IF(AF75&gt;5,100,AE75*AF75)</f>
        <v>40</v>
      </c>
      <c r="AH75" s="19">
        <v>6</v>
      </c>
      <c r="AI75" s="19">
        <v>7</v>
      </c>
      <c r="AJ75" s="20">
        <f>ROUND((AH75/AI75*100),0)</f>
        <v>86</v>
      </c>
      <c r="AK75" s="42">
        <f>ROUND((0.3*AD75+0.4*AG75+0.3*AJ75),0)</f>
        <v>60</v>
      </c>
      <c r="AL75" s="19">
        <v>113</v>
      </c>
      <c r="AM75" s="19">
        <v>114</v>
      </c>
      <c r="AN75" s="20">
        <f>ROUND((AL75/AM75)*100,)</f>
        <v>99</v>
      </c>
      <c r="AO75" s="19">
        <v>114</v>
      </c>
      <c r="AP75" s="19">
        <v>114</v>
      </c>
      <c r="AQ75" s="20">
        <f>ROUND((AO75/AP75)*100,0)</f>
        <v>100</v>
      </c>
      <c r="AR75" s="19">
        <v>88</v>
      </c>
      <c r="AS75" s="19">
        <v>98</v>
      </c>
      <c r="AT75" s="20">
        <f>ROUND((AR75/AS75)*100,0)</f>
        <v>90</v>
      </c>
      <c r="AU75" s="20">
        <f>ROUND((0.4*AN75+0.4*AQ75+0.2*AT75),0)</f>
        <v>98</v>
      </c>
      <c r="AV75" s="19">
        <v>113</v>
      </c>
      <c r="AW75" s="19">
        <v>114</v>
      </c>
      <c r="AX75" s="20">
        <f>ROUND((AV75/AW75)*100,0)</f>
        <v>99</v>
      </c>
      <c r="AY75" s="19">
        <v>111</v>
      </c>
      <c r="AZ75" s="19">
        <v>114</v>
      </c>
      <c r="BA75" s="20">
        <f>ROUND((AY75/AZ75)*100,0)</f>
        <v>97</v>
      </c>
      <c r="BB75" s="19">
        <v>114</v>
      </c>
      <c r="BC75" s="19">
        <v>114</v>
      </c>
      <c r="BD75" s="20">
        <f>ROUND((BB75/BC75)*100,0)</f>
        <v>100</v>
      </c>
      <c r="BE75" s="20">
        <f>ROUND((0.3*AX75+0.2*BA75+0.5*BD75),0)</f>
        <v>99</v>
      </c>
      <c r="BF75" s="20">
        <f>ROUND(((S75+AA75+AK75+AU75+BE75)/5),0)</f>
        <v>89</v>
      </c>
      <c r="BG75" s="24"/>
      <c r="BH75" s="19">
        <f>SUM(N(FREQUENCY((J$4:J$382&gt;J75)*J$4:J$382,J$4:J$382)&gt;0))</f>
        <v>9</v>
      </c>
      <c r="BI75" s="19">
        <f>SUM(N(FREQUENCY((M$4:M$382&gt;M75)*M$4:M$382,M$4:M$382)&gt;0))</f>
        <v>1</v>
      </c>
      <c r="BJ75" s="19">
        <f>SUM(N(FREQUENCY((R$4:R$382&gt;R75)*R$4:R$382,R$4:R$382)&gt;0))</f>
        <v>3</v>
      </c>
      <c r="BK75" s="19">
        <f>SUM(N(FREQUENCY((V$4:V$382&gt;V75)*V$4:V$382,V$4:V$382)&gt;0))</f>
        <v>2</v>
      </c>
      <c r="BL75" s="19">
        <f>SUM(N(FREQUENCY((Z$4:Z$382&gt;Z75)*Z$4:Z$382,Z$4:Z$382)&gt;0))</f>
        <v>11</v>
      </c>
      <c r="BM75" s="19">
        <f>SUM(N(FREQUENCY((Y$4:Y$382&gt;Y75)*Y$4:Y$382,Y$4:Y$382)&gt;0))</f>
        <v>2</v>
      </c>
      <c r="BN75" s="19">
        <f>SUM(N(FREQUENCY((AD$4:AD$382&gt;AD75)*AD$4:AD$382,AD$4:AD$382)&gt;0))</f>
        <v>3</v>
      </c>
      <c r="BO75" s="19">
        <f>SUM(N(FREQUENCY((AG$4:AG$382&gt;AG75)*AG$4:AG$382,AG$4:AG$382)&gt;0))</f>
        <v>4</v>
      </c>
      <c r="BP75" s="19">
        <f>SUM(N(FREQUENCY((AJ$4:AJ$382&gt;AJ75)*AJ$4:AJ$382,AJ$4:AJ$382)&gt;0))</f>
        <v>14</v>
      </c>
      <c r="BQ75" s="19">
        <f>SUM(N(FREQUENCY((AN$4:AN$382&gt;AN75)*AN$4:AN$382,AN$4:AN$382)&gt;0))</f>
        <v>2</v>
      </c>
      <c r="BR75" s="19">
        <f>SUM(N(FREQUENCY((AQ$4:AQ$382&gt;AQ75)*AQ$4:AQ$382,AQ$4:AQ$382)&gt;0))</f>
        <v>1</v>
      </c>
      <c r="BS75" s="19">
        <f>SUM(N(FREQUENCY((AT$4:AT$382&gt;AT75)*AT$4:AT$382,AT$4:AT$382)&gt;0))</f>
        <v>11</v>
      </c>
      <c r="BT75" s="19">
        <f>SUM(N(FREQUENCY((AX$4:AX$382&gt;AX75)*AX$4:AX$382,AX$4:AX$382)&gt;0))</f>
        <v>2</v>
      </c>
      <c r="BU75" s="19">
        <f>SUM(N(FREQUENCY((BA$4:BA$382&gt;BA75)*BA$4:BA$382,BA$4:BA$382)&gt;0))</f>
        <v>4</v>
      </c>
      <c r="BV75" s="19">
        <f>SUM(N(FREQUENCY((BD$4:BD$382&gt;BD75)*BD$4:BD$382,BD$4:BD$382)&gt;0))</f>
        <v>1</v>
      </c>
      <c r="BW75" s="19">
        <f>SUM(N(FREQUENCY((S$4:S$382&gt;S75)*S$4:S$382,S$4:S$382)&gt;0))</f>
        <v>4</v>
      </c>
      <c r="BX75" s="19">
        <f>SUM(N(FREQUENCY((AA$4:AA$382&gt;AA75)*AA$4:AA$382,AA$4:AA$382)&gt;0))</f>
        <v>11</v>
      </c>
      <c r="BY75" s="19">
        <f>SUM(N(FREQUENCY((AK$4:AK$382&gt;AK75)*AK$4:AK$382,AK$4:AK$382)&gt;0))</f>
        <v>33</v>
      </c>
      <c r="BZ75" s="19">
        <f>SUM(N(FREQUENCY((AU$4:AU$382&gt;AU75)*AU$4:AU$382,AU$4:AU$382)&gt;0))</f>
        <v>3</v>
      </c>
      <c r="CA75" s="19">
        <f>SUM(N(FREQUENCY((BE$4:BE$382&gt;BE75)*BE$4:BE$382,BE$4:BE$382)&gt;0))</f>
        <v>2</v>
      </c>
      <c r="CB75" s="18">
        <f>BF75</f>
        <v>89</v>
      </c>
      <c r="CC75" s="19">
        <f>SUM(N(FREQUENCY((CB$4:CB$382&gt;CB75)*CB$4:CB$382,CB$4:CB$382)&gt;0))</f>
        <v>9</v>
      </c>
    </row>
    <row r="76" spans="1:81" ht="30" x14ac:dyDescent="0.25">
      <c r="A76" s="21">
        <v>217</v>
      </c>
      <c r="B76" s="34">
        <v>6652014695</v>
      </c>
      <c r="C76" s="5" t="s">
        <v>438</v>
      </c>
      <c r="D76" s="5" t="s">
        <v>252</v>
      </c>
      <c r="E76" s="5"/>
      <c r="F76" s="19">
        <v>10</v>
      </c>
      <c r="G76" s="19">
        <v>34</v>
      </c>
      <c r="H76" s="22">
        <v>11</v>
      </c>
      <c r="I76" s="22">
        <v>38</v>
      </c>
      <c r="J76" s="22">
        <f>ROUND((0.5*(F76/H76+G76/I76)*100),0)</f>
        <v>90</v>
      </c>
      <c r="K76" s="19">
        <v>30</v>
      </c>
      <c r="L76" s="19">
        <v>4</v>
      </c>
      <c r="M76" s="19">
        <f>IF(L76&gt;3,100,K76*L76)</f>
        <v>100</v>
      </c>
      <c r="N76" s="19">
        <v>25</v>
      </c>
      <c r="O76" s="19">
        <v>25</v>
      </c>
      <c r="P76" s="19">
        <v>27</v>
      </c>
      <c r="Q76" s="19">
        <v>27</v>
      </c>
      <c r="R76" s="19">
        <f>ROUND((0.5*((N76/P76)+(O76/Q76))*100),0)</f>
        <v>93</v>
      </c>
      <c r="S76" s="19">
        <f>ROUND(((0.3*J76)+(0.3*M76)+(0.4*R76)),0)</f>
        <v>94</v>
      </c>
      <c r="T76" s="19">
        <v>20</v>
      </c>
      <c r="U76" s="19">
        <v>5</v>
      </c>
      <c r="V76" s="19">
        <f>IF(U76&gt;5,100,T76*U76)</f>
        <v>100</v>
      </c>
      <c r="W76" s="19">
        <v>22</v>
      </c>
      <c r="X76" s="23">
        <v>30</v>
      </c>
      <c r="Y76" s="20">
        <f>ROUND(W76/X76*100,0)</f>
        <v>73</v>
      </c>
      <c r="Z76" s="42">
        <f>ROUND((V76+Y76)/2,0)</f>
        <v>87</v>
      </c>
      <c r="AA76" s="20">
        <f>ROUND((0.3*V76+0.4*Z76+0.3*Y76),0)</f>
        <v>87</v>
      </c>
      <c r="AB76" s="19">
        <v>20</v>
      </c>
      <c r="AC76" s="19">
        <v>3</v>
      </c>
      <c r="AD76" s="19">
        <f>IF(AC76&gt;5,100,AB76*AC76)</f>
        <v>60</v>
      </c>
      <c r="AE76" s="19">
        <v>20</v>
      </c>
      <c r="AF76" s="19">
        <v>4</v>
      </c>
      <c r="AG76" s="19">
        <f>IF(AF76&gt;5,100,AE76*AF76)</f>
        <v>80</v>
      </c>
      <c r="AH76" s="19">
        <v>2</v>
      </c>
      <c r="AI76" s="19">
        <v>3</v>
      </c>
      <c r="AJ76" s="20">
        <f>ROUND((AH76/AI76*100),0)</f>
        <v>67</v>
      </c>
      <c r="AK76" s="42">
        <f>ROUND((0.3*AD76+0.4*AG76+0.3*AJ76),0)</f>
        <v>70</v>
      </c>
      <c r="AL76" s="19">
        <v>30</v>
      </c>
      <c r="AM76" s="19">
        <v>30</v>
      </c>
      <c r="AN76" s="20">
        <f>ROUND((AL76/AM76)*100,)</f>
        <v>100</v>
      </c>
      <c r="AO76" s="19">
        <v>30</v>
      </c>
      <c r="AP76" s="19">
        <v>30</v>
      </c>
      <c r="AQ76" s="20">
        <f>ROUND((AO76/AP76)*100,0)</f>
        <v>100</v>
      </c>
      <c r="AR76" s="19">
        <v>23</v>
      </c>
      <c r="AS76" s="19">
        <v>25</v>
      </c>
      <c r="AT76" s="20">
        <f>ROUND((AR76/AS76)*100,0)</f>
        <v>92</v>
      </c>
      <c r="AU76" s="20">
        <f>ROUND((0.4*AN76+0.4*AQ76+0.2*AT76),0)</f>
        <v>98</v>
      </c>
      <c r="AV76" s="19">
        <v>29</v>
      </c>
      <c r="AW76" s="19">
        <v>30</v>
      </c>
      <c r="AX76" s="20">
        <f>ROUND((AV76/AW76)*100,0)</f>
        <v>97</v>
      </c>
      <c r="AY76" s="19">
        <v>27</v>
      </c>
      <c r="AZ76" s="19">
        <v>30</v>
      </c>
      <c r="BA76" s="20">
        <f>ROUND((AY76/AZ76)*100,0)</f>
        <v>90</v>
      </c>
      <c r="BB76" s="19">
        <v>30</v>
      </c>
      <c r="BC76" s="19">
        <v>30</v>
      </c>
      <c r="BD76" s="20">
        <f>ROUND((BB76/BC76)*100,0)</f>
        <v>100</v>
      </c>
      <c r="BE76" s="20">
        <f>ROUND((0.3*AX76+0.2*BA76+0.5*BD76),0)</f>
        <v>97</v>
      </c>
      <c r="BF76" s="20">
        <f>ROUND(((S76+AA76+AK76+AU76+BE76)/5),0)</f>
        <v>89</v>
      </c>
      <c r="BG76" s="24"/>
      <c r="BH76" s="19">
        <f>SUM(N(FREQUENCY((J$4:J$382&gt;J76)*J$4:J$382,J$4:J$382)&gt;0))</f>
        <v>10</v>
      </c>
      <c r="BI76" s="19">
        <f>SUM(N(FREQUENCY((M$4:M$382&gt;M76)*M$4:M$382,M$4:M$382)&gt;0))</f>
        <v>1</v>
      </c>
      <c r="BJ76" s="19">
        <f>SUM(N(FREQUENCY((R$4:R$382&gt;R76)*R$4:R$382,R$4:R$382)&gt;0))</f>
        <v>8</v>
      </c>
      <c r="BK76" s="19">
        <f>SUM(N(FREQUENCY((V$4:V$382&gt;V76)*V$4:V$382,V$4:V$382)&gt;0))</f>
        <v>1</v>
      </c>
      <c r="BL76" s="19">
        <f>SUM(N(FREQUENCY((Z$4:Z$382&gt;Z76)*Z$4:Z$382,Z$4:Z$382)&gt;0))</f>
        <v>14</v>
      </c>
      <c r="BM76" s="19">
        <f>SUM(N(FREQUENCY((Y$4:Y$382&gt;Y76)*Y$4:Y$382,Y$4:Y$382)&gt;0))</f>
        <v>28</v>
      </c>
      <c r="BN76" s="19">
        <f>SUM(N(FREQUENCY((AD$4:AD$382&gt;AD76)*AD$4:AD$382,AD$4:AD$382)&gt;0))</f>
        <v>3</v>
      </c>
      <c r="BO76" s="19">
        <f>SUM(N(FREQUENCY((AG$4:AG$382&gt;AG76)*AG$4:AG$382,AG$4:AG$382)&gt;0))</f>
        <v>2</v>
      </c>
      <c r="BP76" s="19">
        <f>SUM(N(FREQUENCY((AJ$4:AJ$382&gt;AJ76)*AJ$4:AJ$382,AJ$4:AJ$382)&gt;0))</f>
        <v>29</v>
      </c>
      <c r="BQ76" s="19">
        <f>SUM(N(FREQUENCY((AN$4:AN$382&gt;AN76)*AN$4:AN$382,AN$4:AN$382)&gt;0))</f>
        <v>1</v>
      </c>
      <c r="BR76" s="19">
        <f>SUM(N(FREQUENCY((AQ$4:AQ$382&gt;AQ76)*AQ$4:AQ$382,AQ$4:AQ$382)&gt;0))</f>
        <v>1</v>
      </c>
      <c r="BS76" s="19">
        <f>SUM(N(FREQUENCY((AT$4:AT$382&gt;AT76)*AT$4:AT$382,AT$4:AT$382)&gt;0))</f>
        <v>9</v>
      </c>
      <c r="BT76" s="19">
        <f>SUM(N(FREQUENCY((AX$4:AX$382&gt;AX76)*AX$4:AX$382,AX$4:AX$382)&gt;0))</f>
        <v>4</v>
      </c>
      <c r="BU76" s="19">
        <f>SUM(N(FREQUENCY((BA$4:BA$382&gt;BA76)*BA$4:BA$382,BA$4:BA$382)&gt;0))</f>
        <v>11</v>
      </c>
      <c r="BV76" s="19">
        <f>SUM(N(FREQUENCY((BD$4:BD$382&gt;BD76)*BD$4:BD$382,BD$4:BD$382)&gt;0))</f>
        <v>1</v>
      </c>
      <c r="BW76" s="19">
        <f>SUM(N(FREQUENCY((S$4:S$382&gt;S76)*S$4:S$382,S$4:S$382)&gt;0))</f>
        <v>7</v>
      </c>
      <c r="BX76" s="19">
        <f>SUM(N(FREQUENCY((AA$4:AA$382&gt;AA76)*AA$4:AA$382,AA$4:AA$382)&gt;0))</f>
        <v>14</v>
      </c>
      <c r="BY76" s="19">
        <f>SUM(N(FREQUENCY((AK$4:AK$382&gt;AK76)*AK$4:AK$382,AK$4:AK$382)&gt;0))</f>
        <v>23</v>
      </c>
      <c r="BZ76" s="19">
        <f>SUM(N(FREQUENCY((AU$4:AU$382&gt;AU76)*AU$4:AU$382,AU$4:AU$382)&gt;0))</f>
        <v>3</v>
      </c>
      <c r="CA76" s="19">
        <f>SUM(N(FREQUENCY((BE$4:BE$382&gt;BE76)*BE$4:BE$382,BE$4:BE$382)&gt;0))</f>
        <v>4</v>
      </c>
      <c r="CB76" s="18">
        <f>BF76</f>
        <v>89</v>
      </c>
      <c r="CC76" s="19">
        <f>SUM(N(FREQUENCY((CB$4:CB$382&gt;CB76)*CB$4:CB$382,CB$4:CB$382)&gt;0))</f>
        <v>9</v>
      </c>
    </row>
    <row r="77" spans="1:81" ht="30" x14ac:dyDescent="0.25">
      <c r="A77" s="21">
        <v>222</v>
      </c>
      <c r="B77" s="34">
        <v>6652011214</v>
      </c>
      <c r="C77" s="5" t="s">
        <v>438</v>
      </c>
      <c r="D77" s="5" t="s">
        <v>257</v>
      </c>
      <c r="E77" s="5"/>
      <c r="F77" s="19">
        <v>10</v>
      </c>
      <c r="G77" s="19">
        <v>34</v>
      </c>
      <c r="H77" s="22">
        <v>11</v>
      </c>
      <c r="I77" s="22">
        <v>38</v>
      </c>
      <c r="J77" s="22">
        <f>ROUND((0.5*(F77/H77+G77/I77)*100),0)</f>
        <v>90</v>
      </c>
      <c r="K77" s="19">
        <v>30</v>
      </c>
      <c r="L77" s="19">
        <v>2</v>
      </c>
      <c r="M77" s="19">
        <f>IF(L77&gt;3,100,K77*L77)</f>
        <v>60</v>
      </c>
      <c r="N77" s="19">
        <v>99</v>
      </c>
      <c r="O77" s="19">
        <v>84</v>
      </c>
      <c r="P77" s="19">
        <v>99</v>
      </c>
      <c r="Q77" s="19">
        <v>87</v>
      </c>
      <c r="R77" s="19">
        <f>ROUND((0.5*((N77/P77)+(O77/Q77))*100),0)</f>
        <v>98</v>
      </c>
      <c r="S77" s="19">
        <f>ROUND(((0.3*J77)+(0.3*M77)+(0.4*R77)),0)</f>
        <v>84</v>
      </c>
      <c r="T77" s="19">
        <v>20</v>
      </c>
      <c r="U77" s="19">
        <v>5</v>
      </c>
      <c r="V77" s="19">
        <f>IF(U77&gt;5,100,T77*U77)</f>
        <v>100</v>
      </c>
      <c r="W77" s="19">
        <v>98</v>
      </c>
      <c r="X77" s="23">
        <v>107</v>
      </c>
      <c r="Y77" s="20">
        <f>ROUND(W77/X77*100,0)</f>
        <v>92</v>
      </c>
      <c r="Z77" s="42">
        <f>ROUND((V77+Y77)/2,0)</f>
        <v>96</v>
      </c>
      <c r="AA77" s="20">
        <f>ROUND((0.3*V77+0.4*Z77+0.3*Y77),0)</f>
        <v>96</v>
      </c>
      <c r="AB77" s="19">
        <v>20</v>
      </c>
      <c r="AC77" s="19">
        <v>3</v>
      </c>
      <c r="AD77" s="19">
        <f>IF(AC77&gt;5,100,AB77*AC77)</f>
        <v>60</v>
      </c>
      <c r="AE77" s="19">
        <v>20</v>
      </c>
      <c r="AF77" s="19">
        <v>4</v>
      </c>
      <c r="AG77" s="19">
        <f>IF(AF77&gt;5,100,AE77*AF77)</f>
        <v>80</v>
      </c>
      <c r="AH77" s="19">
        <v>5</v>
      </c>
      <c r="AI77" s="19">
        <v>5</v>
      </c>
      <c r="AJ77" s="20">
        <f>ROUND((AH77/AI77*100),0)</f>
        <v>100</v>
      </c>
      <c r="AK77" s="42">
        <f>ROUND((0.3*AD77+0.4*AG77+0.3*AJ77),0)</f>
        <v>80</v>
      </c>
      <c r="AL77" s="19">
        <v>79</v>
      </c>
      <c r="AM77" s="19">
        <v>107</v>
      </c>
      <c r="AN77" s="20">
        <f>ROUND((AL77/AM77)*100,)</f>
        <v>74</v>
      </c>
      <c r="AO77" s="19">
        <v>107</v>
      </c>
      <c r="AP77" s="19">
        <v>107</v>
      </c>
      <c r="AQ77" s="20">
        <f>ROUND((AO77/AP77)*100,0)</f>
        <v>100</v>
      </c>
      <c r="AR77" s="19">
        <v>84</v>
      </c>
      <c r="AS77" s="19">
        <v>88</v>
      </c>
      <c r="AT77" s="20">
        <f>ROUND((AR77/AS77)*100,0)</f>
        <v>95</v>
      </c>
      <c r="AU77" s="20">
        <f>ROUND((0.4*AN77+0.4*AQ77+0.2*AT77),0)</f>
        <v>89</v>
      </c>
      <c r="AV77" s="19">
        <v>102</v>
      </c>
      <c r="AW77" s="19">
        <v>107</v>
      </c>
      <c r="AX77" s="20">
        <f>ROUND((AV77/AW77)*100,0)</f>
        <v>95</v>
      </c>
      <c r="AY77" s="19">
        <v>106</v>
      </c>
      <c r="AZ77" s="19">
        <v>107</v>
      </c>
      <c r="BA77" s="20">
        <f>ROUND((AY77/AZ77)*100,0)</f>
        <v>99</v>
      </c>
      <c r="BB77" s="19">
        <v>106</v>
      </c>
      <c r="BC77" s="19">
        <v>107</v>
      </c>
      <c r="BD77" s="20">
        <f>ROUND((BB77/BC77)*100,0)</f>
        <v>99</v>
      </c>
      <c r="BE77" s="20">
        <f>ROUND((0.3*AX77+0.2*BA77+0.5*BD77),0)</f>
        <v>98</v>
      </c>
      <c r="BF77" s="20">
        <f>ROUND(((S77+AA77+AK77+AU77+BE77)/5),0)</f>
        <v>89</v>
      </c>
      <c r="BG77" s="24"/>
      <c r="BH77" s="19">
        <f>SUM(N(FREQUENCY((J$4:J$382&gt;J77)*J$4:J$382,J$4:J$382)&gt;0))</f>
        <v>10</v>
      </c>
      <c r="BI77" s="19">
        <f>SUM(N(FREQUENCY((M$4:M$382&gt;M77)*M$4:M$382,M$4:M$382)&gt;0))</f>
        <v>3</v>
      </c>
      <c r="BJ77" s="19">
        <f>SUM(N(FREQUENCY((R$4:R$382&gt;R77)*R$4:R$382,R$4:R$382)&gt;0))</f>
        <v>3</v>
      </c>
      <c r="BK77" s="19">
        <f>SUM(N(FREQUENCY((V$4:V$382&gt;V77)*V$4:V$382,V$4:V$382)&gt;0))</f>
        <v>1</v>
      </c>
      <c r="BL77" s="19">
        <f>SUM(N(FREQUENCY((Z$4:Z$382&gt;Z77)*Z$4:Z$382,Z$4:Z$382)&gt;0))</f>
        <v>5</v>
      </c>
      <c r="BM77" s="19">
        <f>SUM(N(FREQUENCY((Y$4:Y$382&gt;Y77)*Y$4:Y$382,Y$4:Y$382)&gt;0))</f>
        <v>9</v>
      </c>
      <c r="BN77" s="19">
        <f>SUM(N(FREQUENCY((AD$4:AD$382&gt;AD77)*AD$4:AD$382,AD$4:AD$382)&gt;0))</f>
        <v>3</v>
      </c>
      <c r="BO77" s="19">
        <f>SUM(N(FREQUENCY((AG$4:AG$382&gt;AG77)*AG$4:AG$382,AG$4:AG$382)&gt;0))</f>
        <v>2</v>
      </c>
      <c r="BP77" s="19">
        <f>SUM(N(FREQUENCY((AJ$4:AJ$382&gt;AJ77)*AJ$4:AJ$382,AJ$4:AJ$382)&gt;0))</f>
        <v>1</v>
      </c>
      <c r="BQ77" s="19">
        <f>SUM(N(FREQUENCY((AN$4:AN$382&gt;AN77)*AN$4:AN$382,AN$4:AN$382)&gt;0))</f>
        <v>27</v>
      </c>
      <c r="BR77" s="19">
        <f>SUM(N(FREQUENCY((AQ$4:AQ$382&gt;AQ77)*AQ$4:AQ$382,AQ$4:AQ$382)&gt;0))</f>
        <v>1</v>
      </c>
      <c r="BS77" s="19">
        <f>SUM(N(FREQUENCY((AT$4:AT$382&gt;AT77)*AT$4:AT$382,AT$4:AT$382)&gt;0))</f>
        <v>6</v>
      </c>
      <c r="BT77" s="19">
        <f>SUM(N(FREQUENCY((AX$4:AX$382&gt;AX77)*AX$4:AX$382,AX$4:AX$382)&gt;0))</f>
        <v>6</v>
      </c>
      <c r="BU77" s="19">
        <f>SUM(N(FREQUENCY((BA$4:BA$382&gt;BA77)*BA$4:BA$382,BA$4:BA$382)&gt;0))</f>
        <v>2</v>
      </c>
      <c r="BV77" s="19">
        <f>SUM(N(FREQUENCY((BD$4:BD$382&gt;BD77)*BD$4:BD$382,BD$4:BD$382)&gt;0))</f>
        <v>2</v>
      </c>
      <c r="BW77" s="19">
        <f>SUM(N(FREQUENCY((S$4:S$382&gt;S77)*S$4:S$382,S$4:S$382)&gt;0))</f>
        <v>17</v>
      </c>
      <c r="BX77" s="19">
        <f>SUM(N(FREQUENCY((AA$4:AA$382&gt;AA77)*AA$4:AA$382,AA$4:AA$382)&gt;0))</f>
        <v>5</v>
      </c>
      <c r="BY77" s="19">
        <f>SUM(N(FREQUENCY((AK$4:AK$382&gt;AK77)*AK$4:AK$382,AK$4:AK$382)&gt;0))</f>
        <v>14</v>
      </c>
      <c r="BZ77" s="19">
        <f>SUM(N(FREQUENCY((AU$4:AU$382&gt;AU77)*AU$4:AU$382,AU$4:AU$382)&gt;0))</f>
        <v>12</v>
      </c>
      <c r="CA77" s="19">
        <f>SUM(N(FREQUENCY((BE$4:BE$382&gt;BE77)*BE$4:BE$382,BE$4:BE$382)&gt;0))</f>
        <v>3</v>
      </c>
      <c r="CB77" s="18">
        <f>BF77</f>
        <v>89</v>
      </c>
      <c r="CC77" s="19">
        <f>SUM(N(FREQUENCY((CB$4:CB$382&gt;CB77)*CB$4:CB$382,CB$4:CB$382)&gt;0))</f>
        <v>9</v>
      </c>
    </row>
    <row r="78" spans="1:81" ht="30" x14ac:dyDescent="0.25">
      <c r="A78" s="21">
        <v>224</v>
      </c>
      <c r="B78" s="35">
        <v>6652021879</v>
      </c>
      <c r="C78" s="5" t="s">
        <v>438</v>
      </c>
      <c r="D78" s="5" t="s">
        <v>259</v>
      </c>
      <c r="E78" s="5"/>
      <c r="F78" s="19">
        <v>7</v>
      </c>
      <c r="G78" s="19">
        <v>32</v>
      </c>
      <c r="H78" s="22">
        <v>9</v>
      </c>
      <c r="I78" s="22">
        <v>36</v>
      </c>
      <c r="J78" s="22">
        <f>ROUND((0.5*(F78/H78+G78/I78)*100),0)</f>
        <v>83</v>
      </c>
      <c r="K78" s="19">
        <v>30</v>
      </c>
      <c r="L78" s="19">
        <v>4</v>
      </c>
      <c r="M78" s="19">
        <f>IF(L78&gt;3,100,K78*L78)</f>
        <v>100</v>
      </c>
      <c r="N78" s="19">
        <v>92</v>
      </c>
      <c r="O78" s="19">
        <v>58</v>
      </c>
      <c r="P78" s="19">
        <v>95</v>
      </c>
      <c r="Q78" s="19">
        <v>61</v>
      </c>
      <c r="R78" s="19">
        <f>ROUND((0.5*((N78/P78)+(O78/Q78))*100),0)</f>
        <v>96</v>
      </c>
      <c r="S78" s="19">
        <f>ROUND(((0.3*J78)+(0.3*M78)+(0.4*R78)),0)</f>
        <v>93</v>
      </c>
      <c r="T78" s="19">
        <v>20</v>
      </c>
      <c r="U78" s="19">
        <v>5</v>
      </c>
      <c r="V78" s="19">
        <f>IF(U78&gt;5,100,T78*U78)</f>
        <v>100</v>
      </c>
      <c r="W78" s="19">
        <v>90</v>
      </c>
      <c r="X78" s="23">
        <v>105</v>
      </c>
      <c r="Y78" s="20">
        <f>ROUND(W78/X78*100,0)</f>
        <v>86</v>
      </c>
      <c r="Z78" s="42">
        <f>ROUND((V78+Y78)/2,0)</f>
        <v>93</v>
      </c>
      <c r="AA78" s="20">
        <f>ROUND((0.3*V78+0.4*Z78+0.3*Y78),0)</f>
        <v>93</v>
      </c>
      <c r="AB78" s="19">
        <v>20</v>
      </c>
      <c r="AC78" s="19">
        <v>2</v>
      </c>
      <c r="AD78" s="19">
        <f>IF(AC78&gt;5,100,AB78*AC78)</f>
        <v>40</v>
      </c>
      <c r="AE78" s="19">
        <v>20</v>
      </c>
      <c r="AF78" s="19">
        <v>4</v>
      </c>
      <c r="AG78" s="19">
        <f>IF(AF78&gt;5,100,AE78*AF78)</f>
        <v>80</v>
      </c>
      <c r="AH78" s="19">
        <v>2</v>
      </c>
      <c r="AI78" s="19">
        <v>3</v>
      </c>
      <c r="AJ78" s="20">
        <f>ROUND((AH78/AI78*100),0)</f>
        <v>67</v>
      </c>
      <c r="AK78" s="42">
        <f>ROUND((0.3*AD78+0.4*AG78+0.3*AJ78),0)</f>
        <v>64</v>
      </c>
      <c r="AL78" s="19">
        <v>102</v>
      </c>
      <c r="AM78" s="19">
        <v>105</v>
      </c>
      <c r="AN78" s="20">
        <f>ROUND((AL78/AM78)*100,)</f>
        <v>97</v>
      </c>
      <c r="AO78" s="19">
        <v>102</v>
      </c>
      <c r="AP78" s="19">
        <v>105</v>
      </c>
      <c r="AQ78" s="20">
        <f>ROUND((AO78/AP78)*100,0)</f>
        <v>97</v>
      </c>
      <c r="AR78" s="19">
        <v>81</v>
      </c>
      <c r="AS78" s="19">
        <v>85</v>
      </c>
      <c r="AT78" s="20">
        <f>ROUND((AR78/AS78)*100,0)</f>
        <v>95</v>
      </c>
      <c r="AU78" s="20">
        <f>ROUND((0.4*AN78+0.4*AQ78+0.2*AT78),0)</f>
        <v>97</v>
      </c>
      <c r="AV78" s="19">
        <v>101</v>
      </c>
      <c r="AW78" s="19">
        <v>105</v>
      </c>
      <c r="AX78" s="20">
        <f>ROUND((AV78/AW78)*100,0)</f>
        <v>96</v>
      </c>
      <c r="AY78" s="19">
        <v>101</v>
      </c>
      <c r="AZ78" s="19">
        <v>105</v>
      </c>
      <c r="BA78" s="20">
        <f>ROUND((AY78/AZ78)*100,0)</f>
        <v>96</v>
      </c>
      <c r="BB78" s="19">
        <v>102</v>
      </c>
      <c r="BC78" s="19">
        <v>105</v>
      </c>
      <c r="BD78" s="20">
        <f>ROUND((BB78/BC78)*100,0)</f>
        <v>97</v>
      </c>
      <c r="BE78" s="20">
        <f>ROUND((0.3*AX78+0.2*BA78+0.5*BD78),0)</f>
        <v>97</v>
      </c>
      <c r="BF78" s="20">
        <f>ROUND(((S78+AA78+AK78+AU78+BE78)/5),0)</f>
        <v>89</v>
      </c>
      <c r="BG78" s="24"/>
      <c r="BH78" s="19">
        <f>SUM(N(FREQUENCY((J$4:J$382&gt;J78)*J$4:J$382,J$4:J$382)&gt;0))</f>
        <v>17</v>
      </c>
      <c r="BI78" s="19">
        <f>SUM(N(FREQUENCY((M$4:M$382&gt;M78)*M$4:M$382,M$4:M$382)&gt;0))</f>
        <v>1</v>
      </c>
      <c r="BJ78" s="19">
        <f>SUM(N(FREQUENCY((R$4:R$382&gt;R78)*R$4:R$382,R$4:R$382)&gt;0))</f>
        <v>5</v>
      </c>
      <c r="BK78" s="19">
        <f>SUM(N(FREQUENCY((V$4:V$382&gt;V78)*V$4:V$382,V$4:V$382)&gt;0))</f>
        <v>1</v>
      </c>
      <c r="BL78" s="19">
        <f>SUM(N(FREQUENCY((Z$4:Z$382&gt;Z78)*Z$4:Z$382,Z$4:Z$382)&gt;0))</f>
        <v>8</v>
      </c>
      <c r="BM78" s="19">
        <f>SUM(N(FREQUENCY((Y$4:Y$382&gt;Y78)*Y$4:Y$382,Y$4:Y$382)&gt;0))</f>
        <v>15</v>
      </c>
      <c r="BN78" s="19">
        <f>SUM(N(FREQUENCY((AD$4:AD$382&gt;AD78)*AD$4:AD$382,AD$4:AD$382)&gt;0))</f>
        <v>4</v>
      </c>
      <c r="BO78" s="19">
        <f>SUM(N(FREQUENCY((AG$4:AG$382&gt;AG78)*AG$4:AG$382,AG$4:AG$382)&gt;0))</f>
        <v>2</v>
      </c>
      <c r="BP78" s="19">
        <f>SUM(N(FREQUENCY((AJ$4:AJ$382&gt;AJ78)*AJ$4:AJ$382,AJ$4:AJ$382)&gt;0))</f>
        <v>29</v>
      </c>
      <c r="BQ78" s="19">
        <f>SUM(N(FREQUENCY((AN$4:AN$382&gt;AN78)*AN$4:AN$382,AN$4:AN$382)&gt;0))</f>
        <v>4</v>
      </c>
      <c r="BR78" s="19">
        <f>SUM(N(FREQUENCY((AQ$4:AQ$382&gt;AQ78)*AQ$4:AQ$382,AQ$4:AQ$382)&gt;0))</f>
        <v>4</v>
      </c>
      <c r="BS78" s="19">
        <f>SUM(N(FREQUENCY((AT$4:AT$382&gt;AT78)*AT$4:AT$382,AT$4:AT$382)&gt;0))</f>
        <v>6</v>
      </c>
      <c r="BT78" s="19">
        <f>SUM(N(FREQUENCY((AX$4:AX$382&gt;AX78)*AX$4:AX$382,AX$4:AX$382)&gt;0))</f>
        <v>5</v>
      </c>
      <c r="BU78" s="19">
        <f>SUM(N(FREQUENCY((BA$4:BA$382&gt;BA78)*BA$4:BA$382,BA$4:BA$382)&gt;0))</f>
        <v>5</v>
      </c>
      <c r="BV78" s="19">
        <f>SUM(N(FREQUENCY((BD$4:BD$382&gt;BD78)*BD$4:BD$382,BD$4:BD$382)&gt;0))</f>
        <v>4</v>
      </c>
      <c r="BW78" s="19">
        <f>SUM(N(FREQUENCY((S$4:S$382&gt;S78)*S$4:S$382,S$4:S$382)&gt;0))</f>
        <v>8</v>
      </c>
      <c r="BX78" s="19">
        <f>SUM(N(FREQUENCY((AA$4:AA$382&gt;AA78)*AA$4:AA$382,AA$4:AA$382)&gt;0))</f>
        <v>8</v>
      </c>
      <c r="BY78" s="19">
        <f>SUM(N(FREQUENCY((AK$4:AK$382&gt;AK78)*AK$4:AK$382,AK$4:AK$382)&gt;0))</f>
        <v>29</v>
      </c>
      <c r="BZ78" s="19">
        <f>SUM(N(FREQUENCY((AU$4:AU$382&gt;AU78)*AU$4:AU$382,AU$4:AU$382)&gt;0))</f>
        <v>4</v>
      </c>
      <c r="CA78" s="19">
        <f>SUM(N(FREQUENCY((BE$4:BE$382&gt;BE78)*BE$4:BE$382,BE$4:BE$382)&gt;0))</f>
        <v>4</v>
      </c>
      <c r="CB78" s="18">
        <f>BF78</f>
        <v>89</v>
      </c>
      <c r="CC78" s="19">
        <f>SUM(N(FREQUENCY((CB$4:CB$382&gt;CB78)*CB$4:CB$382,CB$4:CB$382)&gt;0))</f>
        <v>9</v>
      </c>
    </row>
    <row r="79" spans="1:81" ht="30" x14ac:dyDescent="0.25">
      <c r="A79" s="21">
        <v>280</v>
      </c>
      <c r="B79" s="36">
        <v>6603011395</v>
      </c>
      <c r="C79" s="6" t="s">
        <v>447</v>
      </c>
      <c r="D79" s="6" t="s">
        <v>314</v>
      </c>
      <c r="E79" s="6"/>
      <c r="F79" s="19">
        <v>9</v>
      </c>
      <c r="G79" s="19">
        <v>38</v>
      </c>
      <c r="H79" s="22">
        <v>11</v>
      </c>
      <c r="I79" s="22">
        <v>38</v>
      </c>
      <c r="J79" s="22">
        <f>ROUND((0.5*(F79/H79+G79/I79)*100),0)</f>
        <v>91</v>
      </c>
      <c r="K79" s="19">
        <v>30</v>
      </c>
      <c r="L79" s="19">
        <v>4</v>
      </c>
      <c r="M79" s="19">
        <f>IF(L79&gt;3,100,K79*L79)</f>
        <v>100</v>
      </c>
      <c r="N79" s="19">
        <v>98</v>
      </c>
      <c r="O79" s="19">
        <v>81</v>
      </c>
      <c r="P79" s="19">
        <v>104</v>
      </c>
      <c r="Q79" s="19">
        <v>84</v>
      </c>
      <c r="R79" s="19">
        <f>ROUND((0.5*((N79/P79)+(O79/Q79))*100),0)</f>
        <v>95</v>
      </c>
      <c r="S79" s="19">
        <f>ROUND(((0.3*J79)+(0.3*M79)+(0.4*R79)),0)</f>
        <v>95</v>
      </c>
      <c r="T79" s="19">
        <v>20</v>
      </c>
      <c r="U79" s="19">
        <v>5</v>
      </c>
      <c r="V79" s="19">
        <f>IF(U79&gt;5,100,T79*U79)</f>
        <v>100</v>
      </c>
      <c r="W79" s="19">
        <v>120</v>
      </c>
      <c r="X79" s="23">
        <v>143</v>
      </c>
      <c r="Y79" s="20">
        <f>ROUND(W79/X79*100,0)</f>
        <v>84</v>
      </c>
      <c r="Z79" s="42">
        <f>ROUND((V79+Y79)/2,0)</f>
        <v>92</v>
      </c>
      <c r="AA79" s="20">
        <f>ROUND((0.3*V79+0.4*Z79+0.3*Y79),0)</f>
        <v>92</v>
      </c>
      <c r="AB79" s="19">
        <v>20</v>
      </c>
      <c r="AC79" s="19">
        <v>2</v>
      </c>
      <c r="AD79" s="19">
        <f>IF(AC79&gt;5,100,AB79*AC79)</f>
        <v>40</v>
      </c>
      <c r="AE79" s="19">
        <v>20</v>
      </c>
      <c r="AF79" s="19">
        <v>3</v>
      </c>
      <c r="AG79" s="19">
        <f>IF(AF79&gt;5,100,AE79*AF79)</f>
        <v>60</v>
      </c>
      <c r="AH79" s="19">
        <v>13</v>
      </c>
      <c r="AI79" s="19">
        <v>14</v>
      </c>
      <c r="AJ79" s="20">
        <f>ROUND((AH79/AI79*100),0)</f>
        <v>93</v>
      </c>
      <c r="AK79" s="42">
        <f>ROUND((0.3*AD79+0.4*AG79+0.3*AJ79),0)</f>
        <v>64</v>
      </c>
      <c r="AL79" s="19">
        <v>141</v>
      </c>
      <c r="AM79" s="19">
        <v>143</v>
      </c>
      <c r="AN79" s="20">
        <f>ROUND((AL79/AM79)*100,)</f>
        <v>99</v>
      </c>
      <c r="AO79" s="19">
        <v>138</v>
      </c>
      <c r="AP79" s="19">
        <v>143</v>
      </c>
      <c r="AQ79" s="20">
        <f>ROUND((AO79/AP79)*100,0)</f>
        <v>97</v>
      </c>
      <c r="AR79" s="19">
        <v>96</v>
      </c>
      <c r="AS79" s="19">
        <v>100</v>
      </c>
      <c r="AT79" s="20">
        <f>ROUND((AR79/AS79)*100,0)</f>
        <v>96</v>
      </c>
      <c r="AU79" s="20">
        <f>ROUND((0.4*AN79+0.4*AQ79+0.2*AT79),0)</f>
        <v>98</v>
      </c>
      <c r="AV79" s="19">
        <v>142</v>
      </c>
      <c r="AW79" s="19">
        <v>143</v>
      </c>
      <c r="AX79" s="20">
        <f>ROUND((AV79/AW79)*100,0)</f>
        <v>99</v>
      </c>
      <c r="AY79" s="19">
        <v>137</v>
      </c>
      <c r="AZ79" s="19">
        <v>143</v>
      </c>
      <c r="BA79" s="20">
        <f>ROUND((AY79/AZ79)*100,0)</f>
        <v>96</v>
      </c>
      <c r="BB79" s="19">
        <v>137</v>
      </c>
      <c r="BC79" s="19">
        <v>143</v>
      </c>
      <c r="BD79" s="20">
        <f>ROUND((BB79/BC79)*100,0)</f>
        <v>96</v>
      </c>
      <c r="BE79" s="20">
        <f>ROUND((0.3*AX79+0.2*BA79+0.5*BD79),0)</f>
        <v>97</v>
      </c>
      <c r="BF79" s="20">
        <f>ROUND(((S79+AA79+AK79+AU79+BE79)/5),0)</f>
        <v>89</v>
      </c>
      <c r="BG79" s="24"/>
      <c r="BH79" s="19">
        <f>SUM(N(FREQUENCY((J$4:J$382&gt;J79)*J$4:J$382,J$4:J$382)&gt;0))</f>
        <v>9</v>
      </c>
      <c r="BI79" s="19">
        <f>SUM(N(FREQUENCY((M$4:M$382&gt;M79)*M$4:M$382,M$4:M$382)&gt;0))</f>
        <v>1</v>
      </c>
      <c r="BJ79" s="19">
        <f>SUM(N(FREQUENCY((R$4:R$382&gt;R79)*R$4:R$382,R$4:R$382)&gt;0))</f>
        <v>6</v>
      </c>
      <c r="BK79" s="19">
        <f>SUM(N(FREQUENCY((V$4:V$382&gt;V79)*V$4:V$382,V$4:V$382)&gt;0))</f>
        <v>1</v>
      </c>
      <c r="BL79" s="19">
        <f>SUM(N(FREQUENCY((Z$4:Z$382&gt;Z79)*Z$4:Z$382,Z$4:Z$382)&gt;0))</f>
        <v>9</v>
      </c>
      <c r="BM79" s="19">
        <f>SUM(N(FREQUENCY((Y$4:Y$382&gt;Y79)*Y$4:Y$382,Y$4:Y$382)&gt;0))</f>
        <v>17</v>
      </c>
      <c r="BN79" s="19">
        <f>SUM(N(FREQUENCY((AD$4:AD$382&gt;AD79)*AD$4:AD$382,AD$4:AD$382)&gt;0))</f>
        <v>4</v>
      </c>
      <c r="BO79" s="19">
        <f>SUM(N(FREQUENCY((AG$4:AG$382&gt;AG79)*AG$4:AG$382,AG$4:AG$382)&gt;0))</f>
        <v>3</v>
      </c>
      <c r="BP79" s="19">
        <f>SUM(N(FREQUENCY((AJ$4:AJ$382&gt;AJ79)*AJ$4:AJ$382,AJ$4:AJ$382)&gt;0))</f>
        <v>7</v>
      </c>
      <c r="BQ79" s="19">
        <f>SUM(N(FREQUENCY((AN$4:AN$382&gt;AN79)*AN$4:AN$382,AN$4:AN$382)&gt;0))</f>
        <v>2</v>
      </c>
      <c r="BR79" s="19">
        <f>SUM(N(FREQUENCY((AQ$4:AQ$382&gt;AQ79)*AQ$4:AQ$382,AQ$4:AQ$382)&gt;0))</f>
        <v>4</v>
      </c>
      <c r="BS79" s="19">
        <f>SUM(N(FREQUENCY((AT$4:AT$382&gt;AT79)*AT$4:AT$382,AT$4:AT$382)&gt;0))</f>
        <v>5</v>
      </c>
      <c r="BT79" s="19">
        <f>SUM(N(FREQUENCY((AX$4:AX$382&gt;AX79)*AX$4:AX$382,AX$4:AX$382)&gt;0))</f>
        <v>2</v>
      </c>
      <c r="BU79" s="19">
        <f>SUM(N(FREQUENCY((BA$4:BA$382&gt;BA79)*BA$4:BA$382,BA$4:BA$382)&gt;0))</f>
        <v>5</v>
      </c>
      <c r="BV79" s="19">
        <f>SUM(N(FREQUENCY((BD$4:BD$382&gt;BD79)*BD$4:BD$382,BD$4:BD$382)&gt;0))</f>
        <v>5</v>
      </c>
      <c r="BW79" s="19">
        <f>SUM(N(FREQUENCY((S$4:S$382&gt;S79)*S$4:S$382,S$4:S$382)&gt;0))</f>
        <v>6</v>
      </c>
      <c r="BX79" s="19">
        <f>SUM(N(FREQUENCY((AA$4:AA$382&gt;AA79)*AA$4:AA$382,AA$4:AA$382)&gt;0))</f>
        <v>9</v>
      </c>
      <c r="BY79" s="19">
        <f>SUM(N(FREQUENCY((AK$4:AK$382&gt;AK79)*AK$4:AK$382,AK$4:AK$382)&gt;0))</f>
        <v>29</v>
      </c>
      <c r="BZ79" s="19">
        <f>SUM(N(FREQUENCY((AU$4:AU$382&gt;AU79)*AU$4:AU$382,AU$4:AU$382)&gt;0))</f>
        <v>3</v>
      </c>
      <c r="CA79" s="19">
        <f>SUM(N(FREQUENCY((BE$4:BE$382&gt;BE79)*BE$4:BE$382,BE$4:BE$382)&gt;0))</f>
        <v>4</v>
      </c>
      <c r="CB79" s="18">
        <f>BF79</f>
        <v>89</v>
      </c>
      <c r="CC79" s="19">
        <f>SUM(N(FREQUENCY((CB$4:CB$382&gt;CB79)*CB$4:CB$382,CB$4:CB$382)&gt;0))</f>
        <v>9</v>
      </c>
    </row>
    <row r="80" spans="1:81" ht="30" x14ac:dyDescent="0.25">
      <c r="A80" s="21">
        <v>333</v>
      </c>
      <c r="B80" s="34">
        <v>6607010498</v>
      </c>
      <c r="C80" s="39" t="s">
        <v>495</v>
      </c>
      <c r="D80" s="5" t="s">
        <v>362</v>
      </c>
      <c r="E80" s="5"/>
      <c r="F80" s="19">
        <v>10</v>
      </c>
      <c r="G80" s="19">
        <v>37</v>
      </c>
      <c r="H80" s="22">
        <v>11</v>
      </c>
      <c r="I80" s="22">
        <v>38</v>
      </c>
      <c r="J80" s="22">
        <f>ROUND((0.5*(F80/H80+G80/I80)*100),0)</f>
        <v>94</v>
      </c>
      <c r="K80" s="19">
        <v>30</v>
      </c>
      <c r="L80" s="19">
        <v>4</v>
      </c>
      <c r="M80" s="19">
        <f>IF(L80&gt;3,100,K80*L80)</f>
        <v>100</v>
      </c>
      <c r="N80" s="19">
        <v>117</v>
      </c>
      <c r="O80" s="19">
        <v>99</v>
      </c>
      <c r="P80" s="19">
        <v>120</v>
      </c>
      <c r="Q80" s="19">
        <v>101</v>
      </c>
      <c r="R80" s="19">
        <f>ROUND((0.5*((N80/P80)+(O80/Q80))*100),0)</f>
        <v>98</v>
      </c>
      <c r="S80" s="19">
        <f>ROUND(((0.3*J80)+(0.3*M80)+(0.4*R80)),0)</f>
        <v>97</v>
      </c>
      <c r="T80" s="19">
        <v>20</v>
      </c>
      <c r="U80" s="19">
        <v>5</v>
      </c>
      <c r="V80" s="19">
        <f>IF(U80&gt;5,100,T80*U80)</f>
        <v>100</v>
      </c>
      <c r="W80" s="19">
        <v>114</v>
      </c>
      <c r="X80" s="23">
        <v>128</v>
      </c>
      <c r="Y80" s="20">
        <f>ROUND(W80/X80*100,0)</f>
        <v>89</v>
      </c>
      <c r="Z80" s="42">
        <f>ROUND((V80+Y80)/2,0)</f>
        <v>95</v>
      </c>
      <c r="AA80" s="20">
        <f>ROUND((0.3*V80+0.4*Z80+0.3*Y80),0)</f>
        <v>95</v>
      </c>
      <c r="AB80" s="19">
        <v>20</v>
      </c>
      <c r="AC80" s="19">
        <v>0</v>
      </c>
      <c r="AD80" s="19">
        <f>IF(AC80&gt;5,100,AB80*AC80)</f>
        <v>0</v>
      </c>
      <c r="AE80" s="19">
        <v>20</v>
      </c>
      <c r="AF80" s="19">
        <v>3</v>
      </c>
      <c r="AG80" s="19">
        <f>IF(AF80&gt;5,100,AE80*AF80)</f>
        <v>60</v>
      </c>
      <c r="AH80" s="19">
        <v>9</v>
      </c>
      <c r="AI80" s="19">
        <v>9</v>
      </c>
      <c r="AJ80" s="20">
        <f>ROUND((AH80/AI80*100),0)</f>
        <v>100</v>
      </c>
      <c r="AK80" s="42">
        <f>ROUND((0.3*AD80+0.4*AG80+0.3*AJ80),0)</f>
        <v>54</v>
      </c>
      <c r="AL80" s="19">
        <v>126</v>
      </c>
      <c r="AM80" s="19">
        <v>128</v>
      </c>
      <c r="AN80" s="20">
        <f>ROUND((AL80/AM80)*100,)</f>
        <v>98</v>
      </c>
      <c r="AO80" s="19">
        <v>126</v>
      </c>
      <c r="AP80" s="19">
        <v>128</v>
      </c>
      <c r="AQ80" s="20">
        <f>ROUND((AO80/AP80)*100,0)</f>
        <v>98</v>
      </c>
      <c r="AR80" s="19">
        <v>93</v>
      </c>
      <c r="AS80" s="19">
        <v>96</v>
      </c>
      <c r="AT80" s="20">
        <f>ROUND((AR80/AS80)*100,0)</f>
        <v>97</v>
      </c>
      <c r="AU80" s="20">
        <f>ROUND((0.4*AN80+0.4*AQ80+0.2*AT80),0)</f>
        <v>98</v>
      </c>
      <c r="AV80" s="19">
        <v>127</v>
      </c>
      <c r="AW80" s="19">
        <v>128</v>
      </c>
      <c r="AX80" s="20">
        <f>ROUND((AV80/AW80)*100,0)</f>
        <v>99</v>
      </c>
      <c r="AY80" s="19">
        <v>127</v>
      </c>
      <c r="AZ80" s="19">
        <v>128</v>
      </c>
      <c r="BA80" s="20">
        <f>ROUND((AY80/AZ80)*100,0)</f>
        <v>99</v>
      </c>
      <c r="BB80" s="19">
        <v>128</v>
      </c>
      <c r="BC80" s="19">
        <v>128</v>
      </c>
      <c r="BD80" s="20">
        <f>ROUND((BB80/BC80)*100,0)</f>
        <v>100</v>
      </c>
      <c r="BE80" s="20">
        <f>ROUND((0.3*AX80+0.2*BA80+0.5*BD80),0)</f>
        <v>100</v>
      </c>
      <c r="BF80" s="20">
        <f>ROUND(((S80+AA80+AK80+AU80+BE80)/5),0)</f>
        <v>89</v>
      </c>
      <c r="BG80" s="24"/>
      <c r="BH80" s="19">
        <f>SUM(N(FREQUENCY((J$4:J$382&gt;J80)*J$4:J$382,J$4:J$382)&gt;0))</f>
        <v>6</v>
      </c>
      <c r="BI80" s="19">
        <f>SUM(N(FREQUENCY((M$4:M$382&gt;M80)*M$4:M$382,M$4:M$382)&gt;0))</f>
        <v>1</v>
      </c>
      <c r="BJ80" s="19">
        <f>SUM(N(FREQUENCY((R$4:R$382&gt;R80)*R$4:R$382,R$4:R$382)&gt;0))</f>
        <v>3</v>
      </c>
      <c r="BK80" s="19">
        <f>SUM(N(FREQUENCY((V$4:V$382&gt;V80)*V$4:V$382,V$4:V$382)&gt;0))</f>
        <v>1</v>
      </c>
      <c r="BL80" s="19">
        <f>SUM(N(FREQUENCY((Z$4:Z$382&gt;Z80)*Z$4:Z$382,Z$4:Z$382)&gt;0))</f>
        <v>6</v>
      </c>
      <c r="BM80" s="19">
        <f>SUM(N(FREQUENCY((Y$4:Y$382&gt;Y80)*Y$4:Y$382,Y$4:Y$382)&gt;0))</f>
        <v>12</v>
      </c>
      <c r="BN80" s="19">
        <f>SUM(N(FREQUENCY((AD$4:AD$382&gt;AD80)*AD$4:AD$382,AD$4:AD$382)&gt;0))</f>
        <v>6</v>
      </c>
      <c r="BO80" s="19">
        <f>SUM(N(FREQUENCY((AG$4:AG$382&gt;AG80)*AG$4:AG$382,AG$4:AG$382)&gt;0))</f>
        <v>3</v>
      </c>
      <c r="BP80" s="19">
        <f>SUM(N(FREQUENCY((AJ$4:AJ$382&gt;AJ80)*AJ$4:AJ$382,AJ$4:AJ$382)&gt;0))</f>
        <v>1</v>
      </c>
      <c r="BQ80" s="19">
        <f>SUM(N(FREQUENCY((AN$4:AN$382&gt;AN80)*AN$4:AN$382,AN$4:AN$382)&gt;0))</f>
        <v>3</v>
      </c>
      <c r="BR80" s="19">
        <f>SUM(N(FREQUENCY((AQ$4:AQ$382&gt;AQ80)*AQ$4:AQ$382,AQ$4:AQ$382)&gt;0))</f>
        <v>3</v>
      </c>
      <c r="BS80" s="19">
        <f>SUM(N(FREQUENCY((AT$4:AT$382&gt;AT80)*AT$4:AT$382,AT$4:AT$382)&gt;0))</f>
        <v>4</v>
      </c>
      <c r="BT80" s="19">
        <f>SUM(N(FREQUENCY((AX$4:AX$382&gt;AX80)*AX$4:AX$382,AX$4:AX$382)&gt;0))</f>
        <v>2</v>
      </c>
      <c r="BU80" s="19">
        <f>SUM(N(FREQUENCY((BA$4:BA$382&gt;BA80)*BA$4:BA$382,BA$4:BA$382)&gt;0))</f>
        <v>2</v>
      </c>
      <c r="BV80" s="19">
        <f>SUM(N(FREQUENCY((BD$4:BD$382&gt;BD80)*BD$4:BD$382,BD$4:BD$382)&gt;0))</f>
        <v>1</v>
      </c>
      <c r="BW80" s="19">
        <f>SUM(N(FREQUENCY((S$4:S$382&gt;S80)*S$4:S$382,S$4:S$382)&gt;0))</f>
        <v>4</v>
      </c>
      <c r="BX80" s="19">
        <f>SUM(N(FREQUENCY((AA$4:AA$382&gt;AA80)*AA$4:AA$382,AA$4:AA$382)&gt;0))</f>
        <v>6</v>
      </c>
      <c r="BY80" s="19">
        <f>SUM(N(FREQUENCY((AK$4:AK$382&gt;AK80)*AK$4:AK$382,AK$4:AK$382)&gt;0))</f>
        <v>39</v>
      </c>
      <c r="BZ80" s="19">
        <f>SUM(N(FREQUENCY((AU$4:AU$382&gt;AU80)*AU$4:AU$382,AU$4:AU$382)&gt;0))</f>
        <v>3</v>
      </c>
      <c r="CA80" s="19">
        <f>SUM(N(FREQUENCY((BE$4:BE$382&gt;BE80)*BE$4:BE$382,BE$4:BE$382)&gt;0))</f>
        <v>1</v>
      </c>
      <c r="CB80" s="18">
        <f>BF80</f>
        <v>89</v>
      </c>
      <c r="CC80" s="19">
        <f>SUM(N(FREQUENCY((CB$4:CB$382&gt;CB80)*CB$4:CB$382,CB$4:CB$382)&gt;0))</f>
        <v>9</v>
      </c>
    </row>
    <row r="81" spans="1:81" ht="15.75" x14ac:dyDescent="0.25">
      <c r="A81" s="21">
        <v>334</v>
      </c>
      <c r="B81" s="34">
        <v>6607008756</v>
      </c>
      <c r="C81" s="39" t="s">
        <v>495</v>
      </c>
      <c r="D81" s="5" t="s">
        <v>363</v>
      </c>
      <c r="E81" s="5"/>
      <c r="F81" s="19">
        <v>9</v>
      </c>
      <c r="G81" s="19">
        <v>35</v>
      </c>
      <c r="H81" s="22">
        <v>9</v>
      </c>
      <c r="I81" s="22">
        <v>36</v>
      </c>
      <c r="J81" s="22">
        <f>ROUND((0.5*(F81/H81+G81/I81)*100),0)</f>
        <v>99</v>
      </c>
      <c r="K81" s="19">
        <v>30</v>
      </c>
      <c r="L81" s="19">
        <v>4</v>
      </c>
      <c r="M81" s="19">
        <f>IF(L81&gt;3,100,K81*L81)</f>
        <v>100</v>
      </c>
      <c r="N81" s="19">
        <v>60</v>
      </c>
      <c r="O81" s="19">
        <v>54</v>
      </c>
      <c r="P81" s="19">
        <v>60</v>
      </c>
      <c r="Q81" s="19">
        <v>55</v>
      </c>
      <c r="R81" s="19">
        <f>ROUND((0.5*((N81/P81)+(O81/Q81))*100),0)</f>
        <v>99</v>
      </c>
      <c r="S81" s="19">
        <f>ROUND(((0.3*J81)+(0.3*M81)+(0.4*R81)),0)</f>
        <v>99</v>
      </c>
      <c r="T81" s="19">
        <v>20</v>
      </c>
      <c r="U81" s="19">
        <v>5</v>
      </c>
      <c r="V81" s="19">
        <f>IF(U81&gt;5,100,T81*U81)</f>
        <v>100</v>
      </c>
      <c r="W81" s="19">
        <v>63</v>
      </c>
      <c r="X81" s="23">
        <v>64</v>
      </c>
      <c r="Y81" s="20">
        <f>ROUND(W81/X81*100,0)</f>
        <v>98</v>
      </c>
      <c r="Z81" s="42">
        <f>ROUND((V81+Y81)/2,0)</f>
        <v>99</v>
      </c>
      <c r="AA81" s="20">
        <f>ROUND((0.3*V81+0.4*Z81+0.3*Y81),0)</f>
        <v>99</v>
      </c>
      <c r="AB81" s="19">
        <v>20</v>
      </c>
      <c r="AC81" s="19">
        <v>0</v>
      </c>
      <c r="AD81" s="19">
        <f>IF(AC81&gt;5,100,AB81*AC81)</f>
        <v>0</v>
      </c>
      <c r="AE81" s="19">
        <v>20</v>
      </c>
      <c r="AF81" s="19">
        <v>3</v>
      </c>
      <c r="AG81" s="19">
        <f>IF(AF81&gt;5,100,AE81*AF81)</f>
        <v>60</v>
      </c>
      <c r="AH81" s="19">
        <v>1</v>
      </c>
      <c r="AI81" s="19">
        <v>1</v>
      </c>
      <c r="AJ81" s="20">
        <f>ROUND((AH81/AI81*100),0)</f>
        <v>100</v>
      </c>
      <c r="AK81" s="42">
        <f>ROUND((0.3*AD81+0.4*AG81+0.3*AJ81),0)</f>
        <v>54</v>
      </c>
      <c r="AL81" s="19">
        <v>53</v>
      </c>
      <c r="AM81" s="19">
        <v>64</v>
      </c>
      <c r="AN81" s="20">
        <f>ROUND((AL81/AM81)*100,)</f>
        <v>83</v>
      </c>
      <c r="AO81" s="19">
        <v>64</v>
      </c>
      <c r="AP81" s="19">
        <v>64</v>
      </c>
      <c r="AQ81" s="20">
        <f>ROUND((AO81/AP81)*100,0)</f>
        <v>100</v>
      </c>
      <c r="AR81" s="19">
        <v>52</v>
      </c>
      <c r="AS81" s="19">
        <v>53</v>
      </c>
      <c r="AT81" s="20">
        <f>ROUND((AR81/AS81)*100,0)</f>
        <v>98</v>
      </c>
      <c r="AU81" s="20">
        <f>ROUND((0.4*AN81+0.4*AQ81+0.2*AT81),0)</f>
        <v>93</v>
      </c>
      <c r="AV81" s="19">
        <v>62</v>
      </c>
      <c r="AW81" s="19">
        <v>64</v>
      </c>
      <c r="AX81" s="20">
        <f>ROUND((AV81/AW81)*100,0)</f>
        <v>97</v>
      </c>
      <c r="AY81" s="19">
        <v>64</v>
      </c>
      <c r="AZ81" s="19">
        <v>64</v>
      </c>
      <c r="BA81" s="20">
        <f>ROUND((AY81/AZ81)*100,0)</f>
        <v>100</v>
      </c>
      <c r="BB81" s="19">
        <v>64</v>
      </c>
      <c r="BC81" s="19">
        <v>64</v>
      </c>
      <c r="BD81" s="20">
        <f>ROUND((BB81/BC81)*100,0)</f>
        <v>100</v>
      </c>
      <c r="BE81" s="20">
        <f>ROUND((0.3*AX81+0.2*BA81+0.5*BD81),0)</f>
        <v>99</v>
      </c>
      <c r="BF81" s="20">
        <f>ROUND(((S81+AA81+AK81+AU81+BE81)/5),0)</f>
        <v>89</v>
      </c>
      <c r="BG81" s="24"/>
      <c r="BH81" s="19">
        <f>SUM(N(FREQUENCY((J$4:J$382&gt;J81)*J$4:J$382,J$4:J$382)&gt;0))</f>
        <v>2</v>
      </c>
      <c r="BI81" s="19">
        <f>SUM(N(FREQUENCY((M$4:M$382&gt;M81)*M$4:M$382,M$4:M$382)&gt;0))</f>
        <v>1</v>
      </c>
      <c r="BJ81" s="19">
        <f>SUM(N(FREQUENCY((R$4:R$382&gt;R81)*R$4:R$382,R$4:R$382)&gt;0))</f>
        <v>2</v>
      </c>
      <c r="BK81" s="19">
        <f>SUM(N(FREQUENCY((V$4:V$382&gt;V81)*V$4:V$382,V$4:V$382)&gt;0))</f>
        <v>1</v>
      </c>
      <c r="BL81" s="19">
        <f>SUM(N(FREQUENCY((Z$4:Z$382&gt;Z81)*Z$4:Z$382,Z$4:Z$382)&gt;0))</f>
        <v>2</v>
      </c>
      <c r="BM81" s="19">
        <f>SUM(N(FREQUENCY((Y$4:Y$382&gt;Y81)*Y$4:Y$382,Y$4:Y$382)&gt;0))</f>
        <v>3</v>
      </c>
      <c r="BN81" s="19">
        <f>SUM(N(FREQUENCY((AD$4:AD$382&gt;AD81)*AD$4:AD$382,AD$4:AD$382)&gt;0))</f>
        <v>6</v>
      </c>
      <c r="BO81" s="19">
        <f>SUM(N(FREQUENCY((AG$4:AG$382&gt;AG81)*AG$4:AG$382,AG$4:AG$382)&gt;0))</f>
        <v>3</v>
      </c>
      <c r="BP81" s="19">
        <f>SUM(N(FREQUENCY((AJ$4:AJ$382&gt;AJ81)*AJ$4:AJ$382,AJ$4:AJ$382)&gt;0))</f>
        <v>1</v>
      </c>
      <c r="BQ81" s="19">
        <f>SUM(N(FREQUENCY((AN$4:AN$382&gt;AN81)*AN$4:AN$382,AN$4:AN$382)&gt;0))</f>
        <v>18</v>
      </c>
      <c r="BR81" s="19">
        <f>SUM(N(FREQUENCY((AQ$4:AQ$382&gt;AQ81)*AQ$4:AQ$382,AQ$4:AQ$382)&gt;0))</f>
        <v>1</v>
      </c>
      <c r="BS81" s="19">
        <f>SUM(N(FREQUENCY((AT$4:AT$382&gt;AT81)*AT$4:AT$382,AT$4:AT$382)&gt;0))</f>
        <v>3</v>
      </c>
      <c r="BT81" s="19">
        <f>SUM(N(FREQUENCY((AX$4:AX$382&gt;AX81)*AX$4:AX$382,AX$4:AX$382)&gt;0))</f>
        <v>4</v>
      </c>
      <c r="BU81" s="19">
        <f>SUM(N(FREQUENCY((BA$4:BA$382&gt;BA81)*BA$4:BA$382,BA$4:BA$382)&gt;0))</f>
        <v>1</v>
      </c>
      <c r="BV81" s="19">
        <f>SUM(N(FREQUENCY((BD$4:BD$382&gt;BD81)*BD$4:BD$382,BD$4:BD$382)&gt;0))</f>
        <v>1</v>
      </c>
      <c r="BW81" s="19">
        <f>SUM(N(FREQUENCY((S$4:S$382&gt;S81)*S$4:S$382,S$4:S$382)&gt;0))</f>
        <v>2</v>
      </c>
      <c r="BX81" s="19">
        <f>SUM(N(FREQUENCY((AA$4:AA$382&gt;AA81)*AA$4:AA$382,AA$4:AA$382)&gt;0))</f>
        <v>2</v>
      </c>
      <c r="BY81" s="19">
        <f>SUM(N(FREQUENCY((AK$4:AK$382&gt;AK81)*AK$4:AK$382,AK$4:AK$382)&gt;0))</f>
        <v>39</v>
      </c>
      <c r="BZ81" s="19">
        <f>SUM(N(FREQUENCY((AU$4:AU$382&gt;AU81)*AU$4:AU$382,AU$4:AU$382)&gt;0))</f>
        <v>8</v>
      </c>
      <c r="CA81" s="19">
        <f>SUM(N(FREQUENCY((BE$4:BE$382&gt;BE81)*BE$4:BE$382,BE$4:BE$382)&gt;0))</f>
        <v>2</v>
      </c>
      <c r="CB81" s="18">
        <f>BF81</f>
        <v>89</v>
      </c>
      <c r="CC81" s="19">
        <f>SUM(N(FREQUENCY((CB$4:CB$382&gt;CB81)*CB$4:CB$382,CB$4:CB$382)&gt;0))</f>
        <v>9</v>
      </c>
    </row>
    <row r="82" spans="1:81" ht="30" x14ac:dyDescent="0.25">
      <c r="A82" s="21">
        <v>379</v>
      </c>
      <c r="B82" s="34">
        <v>6615006336</v>
      </c>
      <c r="C82" s="5" t="s">
        <v>461</v>
      </c>
      <c r="D82" s="5" t="s">
        <v>405</v>
      </c>
      <c r="E82" s="5"/>
      <c r="F82" s="19">
        <v>10</v>
      </c>
      <c r="G82" s="19">
        <v>38</v>
      </c>
      <c r="H82" s="22">
        <v>11</v>
      </c>
      <c r="I82" s="22">
        <v>38</v>
      </c>
      <c r="J82" s="22">
        <f>ROUND((0.5*(F82/H82+G82/I82)*100),0)</f>
        <v>95</v>
      </c>
      <c r="K82" s="19">
        <v>30</v>
      </c>
      <c r="L82" s="19">
        <v>3</v>
      </c>
      <c r="M82" s="19">
        <f>IF(L82&gt;3,100,K82*L82)</f>
        <v>90</v>
      </c>
      <c r="N82" s="19">
        <v>157</v>
      </c>
      <c r="O82" s="19">
        <v>107</v>
      </c>
      <c r="P82" s="19">
        <v>161</v>
      </c>
      <c r="Q82" s="19">
        <v>111</v>
      </c>
      <c r="R82" s="19">
        <f>ROUND((0.5*((N82/P82)+(O82/Q82))*100),0)</f>
        <v>97</v>
      </c>
      <c r="S82" s="19">
        <f>ROUND(((0.3*J82)+(0.3*M82)+(0.4*R82)),0)</f>
        <v>94</v>
      </c>
      <c r="T82" s="19">
        <v>20</v>
      </c>
      <c r="U82" s="19">
        <v>5</v>
      </c>
      <c r="V82" s="19">
        <f>IF(U82&gt;5,100,T82*U82)</f>
        <v>100</v>
      </c>
      <c r="W82" s="19">
        <v>166</v>
      </c>
      <c r="X82" s="23">
        <v>173</v>
      </c>
      <c r="Y82" s="20">
        <f>ROUND(W82/X82*100,0)</f>
        <v>96</v>
      </c>
      <c r="Z82" s="42">
        <f>ROUND((V82+Y82)/2,0)</f>
        <v>98</v>
      </c>
      <c r="AA82" s="20">
        <f>ROUND((0.3*V82+0.4*Z82+0.3*Y82),0)</f>
        <v>98</v>
      </c>
      <c r="AB82" s="19">
        <v>20</v>
      </c>
      <c r="AC82" s="19">
        <v>5</v>
      </c>
      <c r="AD82" s="19">
        <f>IF(AC82&gt;5,100,AB82*AC82)</f>
        <v>100</v>
      </c>
      <c r="AE82" s="19">
        <v>20</v>
      </c>
      <c r="AF82" s="19">
        <v>4</v>
      </c>
      <c r="AG82" s="19">
        <f>IF(AF82&gt;5,100,AE82*AF82)</f>
        <v>80</v>
      </c>
      <c r="AH82" s="19">
        <v>6</v>
      </c>
      <c r="AI82" s="19">
        <v>7</v>
      </c>
      <c r="AJ82" s="20">
        <f>ROUND((AH82/AI82*100),0)</f>
        <v>86</v>
      </c>
      <c r="AK82" s="42">
        <f>ROUND((0.3*AD82+0.4*AG82+0.3*AJ82),0)</f>
        <v>88</v>
      </c>
      <c r="AL82" s="19">
        <v>69</v>
      </c>
      <c r="AM82" s="19">
        <v>173</v>
      </c>
      <c r="AN82" s="20">
        <f>ROUND((AL82/AM82)*100,)</f>
        <v>40</v>
      </c>
      <c r="AO82" s="19">
        <v>171</v>
      </c>
      <c r="AP82" s="19">
        <v>173</v>
      </c>
      <c r="AQ82" s="20">
        <f>ROUND((AO82/AP82)*100,0)</f>
        <v>99</v>
      </c>
      <c r="AR82" s="19">
        <v>119</v>
      </c>
      <c r="AS82" s="19">
        <v>121</v>
      </c>
      <c r="AT82" s="20">
        <f>ROUND((AR82/AS82)*100,0)</f>
        <v>98</v>
      </c>
      <c r="AU82" s="20">
        <f>ROUND((0.4*AN82+0.4*AQ82+0.2*AT82),0)</f>
        <v>75</v>
      </c>
      <c r="AV82" s="19">
        <v>139</v>
      </c>
      <c r="AW82" s="19">
        <v>173</v>
      </c>
      <c r="AX82" s="20">
        <f>ROUND((AV82/AW82)*100,0)</f>
        <v>80</v>
      </c>
      <c r="AY82" s="19">
        <v>164</v>
      </c>
      <c r="AZ82" s="19">
        <v>173</v>
      </c>
      <c r="BA82" s="20">
        <f>ROUND((AY82/AZ82)*100,0)</f>
        <v>95</v>
      </c>
      <c r="BB82" s="19">
        <v>170</v>
      </c>
      <c r="BC82" s="19">
        <v>173</v>
      </c>
      <c r="BD82" s="20">
        <f>ROUND((BB82/BC82)*100,0)</f>
        <v>98</v>
      </c>
      <c r="BE82" s="20">
        <f>ROUND((0.3*AX82+0.2*BA82+0.5*BD82),0)</f>
        <v>92</v>
      </c>
      <c r="BF82" s="20">
        <f>ROUND(((S82+AA82+AK82+AU82+BE82)/5),0)</f>
        <v>89</v>
      </c>
      <c r="BG82" s="24"/>
      <c r="BH82" s="19">
        <f>SUM(N(FREQUENCY((J$4:J$382&gt;J82)*J$4:J$382,J$4:J$382)&gt;0))</f>
        <v>5</v>
      </c>
      <c r="BI82" s="19">
        <f>SUM(N(FREQUENCY((M$4:M$382&gt;M82)*M$4:M$382,M$4:M$382)&gt;0))</f>
        <v>2</v>
      </c>
      <c r="BJ82" s="19">
        <f>SUM(N(FREQUENCY((R$4:R$382&gt;R82)*R$4:R$382,R$4:R$382)&gt;0))</f>
        <v>4</v>
      </c>
      <c r="BK82" s="19">
        <f>SUM(N(FREQUENCY((V$4:V$382&gt;V82)*V$4:V$382,V$4:V$382)&gt;0))</f>
        <v>1</v>
      </c>
      <c r="BL82" s="19">
        <f>SUM(N(FREQUENCY((Z$4:Z$382&gt;Z82)*Z$4:Z$382,Z$4:Z$382)&gt;0))</f>
        <v>3</v>
      </c>
      <c r="BM82" s="19">
        <f>SUM(N(FREQUENCY((Y$4:Y$382&gt;Y82)*Y$4:Y$382,Y$4:Y$382)&gt;0))</f>
        <v>5</v>
      </c>
      <c r="BN82" s="19">
        <f>SUM(N(FREQUENCY((AD$4:AD$382&gt;AD82)*AD$4:AD$382,AD$4:AD$382)&gt;0))</f>
        <v>1</v>
      </c>
      <c r="BO82" s="19">
        <f>SUM(N(FREQUENCY((AG$4:AG$382&gt;AG82)*AG$4:AG$382,AG$4:AG$382)&gt;0))</f>
        <v>2</v>
      </c>
      <c r="BP82" s="19">
        <f>SUM(N(FREQUENCY((AJ$4:AJ$382&gt;AJ82)*AJ$4:AJ$382,AJ$4:AJ$382)&gt;0))</f>
        <v>14</v>
      </c>
      <c r="BQ82" s="19">
        <f>SUM(N(FREQUENCY((AN$4:AN$382&gt;AN82)*AN$4:AN$382,AN$4:AN$382)&gt;0))</f>
        <v>59</v>
      </c>
      <c r="BR82" s="19">
        <f>SUM(N(FREQUENCY((AQ$4:AQ$382&gt;AQ82)*AQ$4:AQ$382,AQ$4:AQ$382)&gt;0))</f>
        <v>2</v>
      </c>
      <c r="BS82" s="19">
        <f>SUM(N(FREQUENCY((AT$4:AT$382&gt;AT82)*AT$4:AT$382,AT$4:AT$382)&gt;0))</f>
        <v>3</v>
      </c>
      <c r="BT82" s="19">
        <f>SUM(N(FREQUENCY((AX$4:AX$382&gt;AX82)*AX$4:AX$382,AX$4:AX$382)&gt;0))</f>
        <v>21</v>
      </c>
      <c r="BU82" s="19">
        <f>SUM(N(FREQUENCY((BA$4:BA$382&gt;BA82)*BA$4:BA$382,BA$4:BA$382)&gt;0))</f>
        <v>6</v>
      </c>
      <c r="BV82" s="19">
        <f>SUM(N(FREQUENCY((BD$4:BD$382&gt;BD82)*BD$4:BD$382,BD$4:BD$382)&gt;0))</f>
        <v>3</v>
      </c>
      <c r="BW82" s="19">
        <f>SUM(N(FREQUENCY((S$4:S$382&gt;S82)*S$4:S$382,S$4:S$382)&gt;0))</f>
        <v>7</v>
      </c>
      <c r="BX82" s="19">
        <f>SUM(N(FREQUENCY((AA$4:AA$382&gt;AA82)*AA$4:AA$382,AA$4:AA$382)&gt;0))</f>
        <v>3</v>
      </c>
      <c r="BY82" s="19">
        <f>SUM(N(FREQUENCY((AK$4:AK$382&gt;AK82)*AK$4:AK$382,AK$4:AK$382)&gt;0))</f>
        <v>7</v>
      </c>
      <c r="BZ82" s="19">
        <f>SUM(N(FREQUENCY((AU$4:AU$382&gt;AU82)*AU$4:AU$382,AU$4:AU$382)&gt;0))</f>
        <v>26</v>
      </c>
      <c r="CA82" s="19">
        <f>SUM(N(FREQUENCY((BE$4:BE$382&gt;BE82)*BE$4:BE$382,BE$4:BE$382)&gt;0))</f>
        <v>9</v>
      </c>
      <c r="CB82" s="18">
        <f>BF82</f>
        <v>89</v>
      </c>
      <c r="CC82" s="19">
        <f>SUM(N(FREQUENCY((CB$4:CB$382&gt;CB82)*CB$4:CB$382,CB$4:CB$382)&gt;0))</f>
        <v>9</v>
      </c>
    </row>
    <row r="83" spans="1:81" ht="45" x14ac:dyDescent="0.25">
      <c r="A83" s="21">
        <v>2</v>
      </c>
      <c r="B83" s="34">
        <v>6674092256</v>
      </c>
      <c r="C83" s="5" t="s">
        <v>504</v>
      </c>
      <c r="D83" s="5" t="s">
        <v>39</v>
      </c>
      <c r="E83" s="5"/>
      <c r="F83" s="22">
        <v>9.5</v>
      </c>
      <c r="G83" s="19">
        <v>35.5</v>
      </c>
      <c r="H83" s="22">
        <v>11</v>
      </c>
      <c r="I83" s="22">
        <v>38</v>
      </c>
      <c r="J83" s="22">
        <f>ROUND((0.5*(F83/H83+G83/I83)*100),0)</f>
        <v>90</v>
      </c>
      <c r="K83" s="19">
        <v>30</v>
      </c>
      <c r="L83" s="19">
        <v>4</v>
      </c>
      <c r="M83" s="19">
        <f>IF(L83&gt;3,100,K83*L83)</f>
        <v>100</v>
      </c>
      <c r="N83" s="19">
        <v>14</v>
      </c>
      <c r="O83" s="19">
        <v>13</v>
      </c>
      <c r="P83" s="19">
        <v>15</v>
      </c>
      <c r="Q83" s="19">
        <v>15</v>
      </c>
      <c r="R83" s="19">
        <f>ROUND((0.5*((N83/P83)+(O83/Q83))*100),0)</f>
        <v>90</v>
      </c>
      <c r="S83" s="19">
        <f>ROUND(((0.3*J83)+(0.3*M83)+(0.4*R83)),0)</f>
        <v>93</v>
      </c>
      <c r="T83" s="19">
        <v>20</v>
      </c>
      <c r="U83" s="22">
        <v>5</v>
      </c>
      <c r="V83" s="19">
        <f>IF(U83&gt;5,100,T83*U83)</f>
        <v>100</v>
      </c>
      <c r="W83" s="19">
        <v>14</v>
      </c>
      <c r="X83" s="23">
        <v>15</v>
      </c>
      <c r="Y83" s="20">
        <f>ROUND(W83/X83*100,0)</f>
        <v>93</v>
      </c>
      <c r="Z83" s="42">
        <f>ROUND((V83+Y83)/2,0)</f>
        <v>97</v>
      </c>
      <c r="AA83" s="20">
        <f>ROUND((0.3*V83+0.4*Z83+0.3*Y83),0)</f>
        <v>97</v>
      </c>
      <c r="AB83" s="19">
        <v>20</v>
      </c>
      <c r="AC83" s="22">
        <v>1</v>
      </c>
      <c r="AD83" s="19">
        <f>IF(AC83&gt;5,100,AB83*AC83)</f>
        <v>20</v>
      </c>
      <c r="AE83" s="19">
        <v>20</v>
      </c>
      <c r="AF83" s="22">
        <v>3</v>
      </c>
      <c r="AG83" s="19">
        <f>IF(AF83&gt;5,100,AE83*AF83)</f>
        <v>60</v>
      </c>
      <c r="AH83" s="19">
        <v>1</v>
      </c>
      <c r="AI83" s="19">
        <v>1</v>
      </c>
      <c r="AJ83" s="20">
        <f>ROUND((AH83/AI83*100),0)</f>
        <v>100</v>
      </c>
      <c r="AK83" s="42">
        <f>ROUND((0.3*AD83+0.4*AG83+0.3*AJ83),0)</f>
        <v>60</v>
      </c>
      <c r="AL83" s="19">
        <v>14</v>
      </c>
      <c r="AM83" s="19">
        <v>15</v>
      </c>
      <c r="AN83" s="20">
        <f>ROUND((AL83/AM83)*100,)</f>
        <v>93</v>
      </c>
      <c r="AO83" s="19">
        <v>14</v>
      </c>
      <c r="AP83" s="19">
        <v>15</v>
      </c>
      <c r="AQ83" s="20">
        <f>ROUND((AO83/AP83)*100,0)</f>
        <v>93</v>
      </c>
      <c r="AR83" s="19">
        <v>11</v>
      </c>
      <c r="AS83" s="19">
        <v>12</v>
      </c>
      <c r="AT83" s="20">
        <f>ROUND((AR83/AS83)*100,0)</f>
        <v>92</v>
      </c>
      <c r="AU83" s="20">
        <f>ROUND((0.4*AN83+0.4*AQ83+0.2*AT83),0)</f>
        <v>93</v>
      </c>
      <c r="AV83" s="19">
        <v>15</v>
      </c>
      <c r="AW83" s="19">
        <v>15</v>
      </c>
      <c r="AX83" s="20">
        <f>ROUND((AV83/AW83)*100,0)</f>
        <v>100</v>
      </c>
      <c r="AY83" s="19">
        <v>13</v>
      </c>
      <c r="AZ83" s="19">
        <v>15</v>
      </c>
      <c r="BA83" s="20">
        <f>ROUND((AY83/AZ83)*100,0)</f>
        <v>87</v>
      </c>
      <c r="BB83" s="19">
        <v>15</v>
      </c>
      <c r="BC83" s="19">
        <v>15</v>
      </c>
      <c r="BD83" s="20">
        <f>ROUND((BB83/BC83)*100,0)</f>
        <v>100</v>
      </c>
      <c r="BE83" s="20">
        <f>ROUND((0.3*AX83+0.2*BA83+0.5*BD83),0)</f>
        <v>97</v>
      </c>
      <c r="BF83" s="20">
        <f>ROUND(((S83+AA83+AK83+AU83+BE83)/5),0)</f>
        <v>88</v>
      </c>
      <c r="BG83" s="24"/>
      <c r="BH83" s="19">
        <f>SUM(N(FREQUENCY((J$4:J$382&gt;J83)*J$4:J$382,J$4:J$382)&gt;0))</f>
        <v>10</v>
      </c>
      <c r="BI83" s="19">
        <f>SUM(N(FREQUENCY((M$4:M$382&gt;M83)*M$4:M$382,M$4:M$382)&gt;0))</f>
        <v>1</v>
      </c>
      <c r="BJ83" s="19">
        <f>SUM(N(FREQUENCY((R$4:R$382&gt;R83)*R$4:R$382,R$4:R$382)&gt;0))</f>
        <v>11</v>
      </c>
      <c r="BK83" s="19">
        <f>SUM(N(FREQUENCY((V$4:V$382&gt;V83)*V$4:V$382,V$4:V$382)&gt;0))</f>
        <v>1</v>
      </c>
      <c r="BL83" s="19">
        <f>SUM(N(FREQUENCY((Z$4:Z$382&gt;Z83)*Z$4:Z$382,Z$4:Z$382)&gt;0))</f>
        <v>4</v>
      </c>
      <c r="BM83" s="19">
        <f>SUM(N(FREQUENCY((Y$4:Y$382&gt;Y83)*Y$4:Y$382,Y$4:Y$382)&gt;0))</f>
        <v>8</v>
      </c>
      <c r="BN83" s="19">
        <f>SUM(N(FREQUENCY((AD$4:AD$382&gt;AD83)*AD$4:AD$382,AD$4:AD$382)&gt;0))</f>
        <v>5</v>
      </c>
      <c r="BO83" s="19">
        <f>SUM(N(FREQUENCY((AG$4:AG$382&gt;AG83)*AG$4:AG$382,AG$4:AG$382)&gt;0))</f>
        <v>3</v>
      </c>
      <c r="BP83" s="19">
        <f>SUM(N(FREQUENCY((AJ$4:AJ$382&gt;AJ83)*AJ$4:AJ$382,AJ$4:AJ$382)&gt;0))</f>
        <v>1</v>
      </c>
      <c r="BQ83" s="19">
        <f>SUM(N(FREQUENCY((AN$4:AN$382&gt;AN83)*AN$4:AN$382,AN$4:AN$382)&gt;0))</f>
        <v>8</v>
      </c>
      <c r="BR83" s="19">
        <f>SUM(N(FREQUENCY((AQ$4:AQ$382&gt;AQ83)*AQ$4:AQ$382,AQ$4:AQ$382)&gt;0))</f>
        <v>8</v>
      </c>
      <c r="BS83" s="19">
        <f>SUM(N(FREQUENCY((AT$4:AT$382&gt;AT83)*AT$4:AT$382,AT$4:AT$382)&gt;0))</f>
        <v>9</v>
      </c>
      <c r="BT83" s="19">
        <f>SUM(N(FREQUENCY((AX$4:AX$382&gt;AX83)*AX$4:AX$382,AX$4:AX$382)&gt;0))</f>
        <v>1</v>
      </c>
      <c r="BU83" s="19">
        <f>SUM(N(FREQUENCY((BA$4:BA$382&gt;BA83)*BA$4:BA$382,BA$4:BA$382)&gt;0))</f>
        <v>14</v>
      </c>
      <c r="BV83" s="19">
        <f>SUM(N(FREQUENCY((BD$4:BD$382&gt;BD83)*BD$4:BD$382,BD$4:BD$382)&gt;0))</f>
        <v>1</v>
      </c>
      <c r="BW83" s="19">
        <f>SUM(N(FREQUENCY((S$4:S$382&gt;S83)*S$4:S$382,S$4:S$382)&gt;0))</f>
        <v>8</v>
      </c>
      <c r="BX83" s="19">
        <f>SUM(N(FREQUENCY((AA$4:AA$382&gt;AA83)*AA$4:AA$382,AA$4:AA$382)&gt;0))</f>
        <v>4</v>
      </c>
      <c r="BY83" s="19">
        <f>SUM(N(FREQUENCY((AK$4:AK$382&gt;AK83)*AK$4:AK$382,AK$4:AK$382)&gt;0))</f>
        <v>33</v>
      </c>
      <c r="BZ83" s="19">
        <f>SUM(N(FREQUENCY((AU$4:AU$382&gt;AU83)*AU$4:AU$382,AU$4:AU$382)&gt;0))</f>
        <v>8</v>
      </c>
      <c r="CA83" s="19">
        <f>SUM(N(FREQUENCY((BE$4:BE$382&gt;BE83)*BE$4:BE$382,BE$4:BE$382)&gt;0))</f>
        <v>4</v>
      </c>
      <c r="CB83" s="18">
        <f>BF83</f>
        <v>88</v>
      </c>
      <c r="CC83" s="19">
        <f>SUM(N(FREQUENCY((CB$4:CB$382&gt;CB83)*CB$4:CB$382,CB$4:CB$382)&gt;0))</f>
        <v>10</v>
      </c>
    </row>
    <row r="84" spans="1:81" ht="60" x14ac:dyDescent="0.25">
      <c r="A84" s="21">
        <v>12</v>
      </c>
      <c r="B84" s="34">
        <v>6672133450</v>
      </c>
      <c r="C84" s="5" t="s">
        <v>504</v>
      </c>
      <c r="D84" s="5" t="s">
        <v>49</v>
      </c>
      <c r="E84" s="5"/>
      <c r="F84" s="19">
        <v>10</v>
      </c>
      <c r="G84" s="19">
        <v>30.5</v>
      </c>
      <c r="H84" s="22">
        <v>11</v>
      </c>
      <c r="I84" s="22">
        <v>38</v>
      </c>
      <c r="J84" s="22">
        <f>ROUND((0.5*(F84/H84+G84/I84)*100),0)</f>
        <v>86</v>
      </c>
      <c r="K84" s="19">
        <v>30</v>
      </c>
      <c r="L84" s="19">
        <v>3</v>
      </c>
      <c r="M84" s="19">
        <f>IF(L84&gt;3,100,K84*L84)</f>
        <v>90</v>
      </c>
      <c r="N84" s="19">
        <v>110</v>
      </c>
      <c r="O84" s="19">
        <v>112</v>
      </c>
      <c r="P84" s="19">
        <v>112</v>
      </c>
      <c r="Q84" s="19">
        <v>120</v>
      </c>
      <c r="R84" s="19">
        <f>ROUND((0.5*((N84/P84)+(O84/Q84))*100),0)</f>
        <v>96</v>
      </c>
      <c r="S84" s="19">
        <f>ROUND(((0.3*J84)+(0.3*M84)+(0.4*R84)),0)</f>
        <v>91</v>
      </c>
      <c r="T84" s="19">
        <v>20</v>
      </c>
      <c r="U84" s="19">
        <v>5</v>
      </c>
      <c r="V84" s="19">
        <f>IF(U84&gt;5,100,T84*U84)</f>
        <v>100</v>
      </c>
      <c r="W84" s="19">
        <v>119</v>
      </c>
      <c r="X84" s="23">
        <v>139</v>
      </c>
      <c r="Y84" s="20">
        <f>ROUND(W84/X84*100,0)</f>
        <v>86</v>
      </c>
      <c r="Z84" s="42">
        <f>ROUND((V84+Y84)/2,0)</f>
        <v>93</v>
      </c>
      <c r="AA84" s="20">
        <f>ROUND((0.3*V84+0.4*Z84+0.3*Y84),0)</f>
        <v>93</v>
      </c>
      <c r="AB84" s="19">
        <v>20</v>
      </c>
      <c r="AC84" s="19">
        <v>1</v>
      </c>
      <c r="AD84" s="19">
        <f>IF(AC84&gt;5,100,AB84*AC84)</f>
        <v>20</v>
      </c>
      <c r="AE84" s="19">
        <v>20</v>
      </c>
      <c r="AF84" s="19">
        <v>4</v>
      </c>
      <c r="AG84" s="19">
        <f>IF(AF84&gt;5,100,AE84*AF84)</f>
        <v>80</v>
      </c>
      <c r="AH84" s="19">
        <v>3</v>
      </c>
      <c r="AI84" s="19">
        <v>3</v>
      </c>
      <c r="AJ84" s="20">
        <f>ROUND((AH84/AI84*100),0)</f>
        <v>100</v>
      </c>
      <c r="AK84" s="42">
        <f>ROUND((0.3*AD84+0.4*AG84+0.3*AJ84),0)</f>
        <v>68</v>
      </c>
      <c r="AL84" s="19">
        <v>128</v>
      </c>
      <c r="AM84" s="19">
        <v>139</v>
      </c>
      <c r="AN84" s="20">
        <f>ROUND((AL84/AM84)*100,)</f>
        <v>92</v>
      </c>
      <c r="AO84" s="19">
        <v>133</v>
      </c>
      <c r="AP84" s="19">
        <v>139</v>
      </c>
      <c r="AQ84" s="20">
        <f>ROUND((AO84/AP84)*100,0)</f>
        <v>96</v>
      </c>
      <c r="AR84" s="19">
        <v>100</v>
      </c>
      <c r="AS84" s="19">
        <v>105</v>
      </c>
      <c r="AT84" s="20">
        <f>ROUND((AR84/AS84)*100,0)</f>
        <v>95</v>
      </c>
      <c r="AU84" s="20">
        <f>ROUND((0.4*AN84+0.4*AQ84+0.2*AT84),0)</f>
        <v>94</v>
      </c>
      <c r="AV84" s="19">
        <v>135</v>
      </c>
      <c r="AW84" s="19">
        <v>139</v>
      </c>
      <c r="AX84" s="20">
        <f>ROUND((AV84/AW84)*100,0)</f>
        <v>97</v>
      </c>
      <c r="AY84" s="19">
        <v>128</v>
      </c>
      <c r="AZ84" s="19">
        <v>139</v>
      </c>
      <c r="BA84" s="20">
        <f>ROUND((AY84/AZ84)*100,0)</f>
        <v>92</v>
      </c>
      <c r="BB84" s="19">
        <v>134</v>
      </c>
      <c r="BC84" s="19">
        <v>139</v>
      </c>
      <c r="BD84" s="20">
        <f>ROUND((BB84/BC84)*100,0)</f>
        <v>96</v>
      </c>
      <c r="BE84" s="20">
        <f>ROUND((0.3*AX84+0.2*BA84+0.5*BD84),0)</f>
        <v>96</v>
      </c>
      <c r="BF84" s="20">
        <f>ROUND(((S84+AA84+AK84+AU84+BE84)/5),0)</f>
        <v>88</v>
      </c>
      <c r="BG84" s="24"/>
      <c r="BH84" s="19">
        <f>SUM(N(FREQUENCY((J$4:J$382&gt;J84)*J$4:J$382,J$4:J$382)&gt;0))</f>
        <v>14</v>
      </c>
      <c r="BI84" s="19">
        <f>SUM(N(FREQUENCY((M$4:M$382&gt;M84)*M$4:M$382,M$4:M$382)&gt;0))</f>
        <v>2</v>
      </c>
      <c r="BJ84" s="19">
        <f>SUM(N(FREQUENCY((R$4:R$382&gt;R84)*R$4:R$382,R$4:R$382)&gt;0))</f>
        <v>5</v>
      </c>
      <c r="BK84" s="19">
        <f>SUM(N(FREQUENCY((V$4:V$382&gt;V84)*V$4:V$382,V$4:V$382)&gt;0))</f>
        <v>1</v>
      </c>
      <c r="BL84" s="19">
        <f>SUM(N(FREQUENCY((Z$4:Z$382&gt;Z84)*Z$4:Z$382,Z$4:Z$382)&gt;0))</f>
        <v>8</v>
      </c>
      <c r="BM84" s="19">
        <f>SUM(N(FREQUENCY((Y$4:Y$382&gt;Y84)*Y$4:Y$382,Y$4:Y$382)&gt;0))</f>
        <v>15</v>
      </c>
      <c r="BN84" s="19">
        <f>SUM(N(FREQUENCY((AD$4:AD$382&gt;AD84)*AD$4:AD$382,AD$4:AD$382)&gt;0))</f>
        <v>5</v>
      </c>
      <c r="BO84" s="19">
        <f>SUM(N(FREQUENCY((AG$4:AG$382&gt;AG84)*AG$4:AG$382,AG$4:AG$382)&gt;0))</f>
        <v>2</v>
      </c>
      <c r="BP84" s="19">
        <f>SUM(N(FREQUENCY((AJ$4:AJ$382&gt;AJ84)*AJ$4:AJ$382,AJ$4:AJ$382)&gt;0))</f>
        <v>1</v>
      </c>
      <c r="BQ84" s="19">
        <f>SUM(N(FREQUENCY((AN$4:AN$382&gt;AN84)*AN$4:AN$382,AN$4:AN$382)&gt;0))</f>
        <v>9</v>
      </c>
      <c r="BR84" s="19">
        <f>SUM(N(FREQUENCY((AQ$4:AQ$382&gt;AQ84)*AQ$4:AQ$382,AQ$4:AQ$382)&gt;0))</f>
        <v>5</v>
      </c>
      <c r="BS84" s="19">
        <f>SUM(N(FREQUENCY((AT$4:AT$382&gt;AT84)*AT$4:AT$382,AT$4:AT$382)&gt;0))</f>
        <v>6</v>
      </c>
      <c r="BT84" s="19">
        <f>SUM(N(FREQUENCY((AX$4:AX$382&gt;AX84)*AX$4:AX$382,AX$4:AX$382)&gt;0))</f>
        <v>4</v>
      </c>
      <c r="BU84" s="19">
        <f>SUM(N(FREQUENCY((BA$4:BA$382&gt;BA84)*BA$4:BA$382,BA$4:BA$382)&gt;0))</f>
        <v>9</v>
      </c>
      <c r="BV84" s="19">
        <f>SUM(N(FREQUENCY((BD$4:BD$382&gt;BD84)*BD$4:BD$382,BD$4:BD$382)&gt;0))</f>
        <v>5</v>
      </c>
      <c r="BW84" s="19">
        <f>SUM(N(FREQUENCY((S$4:S$382&gt;S84)*S$4:S$382,S$4:S$382)&gt;0))</f>
        <v>10</v>
      </c>
      <c r="BX84" s="19">
        <f>SUM(N(FREQUENCY((AA$4:AA$382&gt;AA84)*AA$4:AA$382,AA$4:AA$382)&gt;0))</f>
        <v>8</v>
      </c>
      <c r="BY84" s="19">
        <f>SUM(N(FREQUENCY((AK$4:AK$382&gt;AK84)*AK$4:AK$382,AK$4:AK$382)&gt;0))</f>
        <v>25</v>
      </c>
      <c r="BZ84" s="19">
        <f>SUM(N(FREQUENCY((AU$4:AU$382&gt;AU84)*AU$4:AU$382,AU$4:AU$382)&gt;0))</f>
        <v>7</v>
      </c>
      <c r="CA84" s="19">
        <f>SUM(N(FREQUENCY((BE$4:BE$382&gt;BE84)*BE$4:BE$382,BE$4:BE$382)&gt;0))</f>
        <v>5</v>
      </c>
      <c r="CB84" s="18">
        <f>BF84</f>
        <v>88</v>
      </c>
      <c r="CC84" s="19">
        <f>SUM(N(FREQUENCY((CB$4:CB$382&gt;CB84)*CB$4:CB$382,CB$4:CB$382)&gt;0))</f>
        <v>10</v>
      </c>
    </row>
    <row r="85" spans="1:81" ht="45" x14ac:dyDescent="0.25">
      <c r="A85" s="21">
        <v>28</v>
      </c>
      <c r="B85" s="34">
        <v>6659070956</v>
      </c>
      <c r="C85" s="5" t="s">
        <v>504</v>
      </c>
      <c r="D85" s="6" t="s">
        <v>65</v>
      </c>
      <c r="E85" s="6"/>
      <c r="F85" s="19">
        <v>11</v>
      </c>
      <c r="G85" s="19">
        <v>37</v>
      </c>
      <c r="H85" s="22">
        <v>11</v>
      </c>
      <c r="I85" s="22">
        <v>38</v>
      </c>
      <c r="J85" s="22">
        <f>ROUND((0.5*(F85/H85+G85/I85)*100),0)</f>
        <v>99</v>
      </c>
      <c r="K85" s="19">
        <v>30</v>
      </c>
      <c r="L85" s="19">
        <v>4</v>
      </c>
      <c r="M85" s="19">
        <f>IF(L85&gt;3,100,K85*L85)</f>
        <v>100</v>
      </c>
      <c r="N85" s="19">
        <v>65</v>
      </c>
      <c r="O85" s="19">
        <v>67</v>
      </c>
      <c r="P85" s="19">
        <v>73</v>
      </c>
      <c r="Q85" s="19">
        <v>78</v>
      </c>
      <c r="R85" s="19">
        <f>ROUND((0.5*((N85/P85)+(O85/Q85))*100),0)</f>
        <v>87</v>
      </c>
      <c r="S85" s="19">
        <f>ROUND(((0.3*J85)+(0.3*M85)+(0.4*R85)),0)</f>
        <v>95</v>
      </c>
      <c r="T85" s="19">
        <v>20</v>
      </c>
      <c r="U85" s="19">
        <v>5</v>
      </c>
      <c r="V85" s="19">
        <f>IF(U85&gt;5,100,T85*U85)</f>
        <v>100</v>
      </c>
      <c r="W85" s="19">
        <v>72</v>
      </c>
      <c r="X85" s="23">
        <v>79</v>
      </c>
      <c r="Y85" s="20">
        <f>ROUND(W85/X85*100,0)</f>
        <v>91</v>
      </c>
      <c r="Z85" s="42">
        <f>ROUND((V85+Y85)/2,0)</f>
        <v>96</v>
      </c>
      <c r="AA85" s="20">
        <f>ROUND((0.3*V85+0.4*Z85+0.3*Y85),0)</f>
        <v>96</v>
      </c>
      <c r="AB85" s="19">
        <v>20</v>
      </c>
      <c r="AC85" s="19">
        <v>1</v>
      </c>
      <c r="AD85" s="19">
        <f>IF(AC85&gt;5,100,AB85*AC85)</f>
        <v>20</v>
      </c>
      <c r="AE85" s="19">
        <v>20</v>
      </c>
      <c r="AF85" s="19">
        <v>2</v>
      </c>
      <c r="AG85" s="19">
        <f>IF(AF85&gt;5,100,AE85*AF85)</f>
        <v>40</v>
      </c>
      <c r="AH85" s="19">
        <v>1</v>
      </c>
      <c r="AI85" s="19">
        <v>1</v>
      </c>
      <c r="AJ85" s="20">
        <f>ROUND((AH85/AI85*100),0)</f>
        <v>100</v>
      </c>
      <c r="AK85" s="42">
        <f>ROUND((0.3*AD85+0.4*AG85+0.3*AJ85),0)</f>
        <v>52</v>
      </c>
      <c r="AL85" s="19">
        <v>77</v>
      </c>
      <c r="AM85" s="19">
        <v>79</v>
      </c>
      <c r="AN85" s="20">
        <f>ROUND((AL85/AM85)*100,)</f>
        <v>97</v>
      </c>
      <c r="AO85" s="19">
        <v>79</v>
      </c>
      <c r="AP85" s="19">
        <v>79</v>
      </c>
      <c r="AQ85" s="20">
        <f>ROUND((AO85/AP85)*100,0)</f>
        <v>100</v>
      </c>
      <c r="AR85" s="19">
        <v>59</v>
      </c>
      <c r="AS85" s="19">
        <v>61</v>
      </c>
      <c r="AT85" s="20">
        <f>ROUND((AR85/AS85)*100,0)</f>
        <v>97</v>
      </c>
      <c r="AU85" s="20">
        <f>ROUND((0.4*AN85+0.4*AQ85+0.2*AT85),0)</f>
        <v>98</v>
      </c>
      <c r="AV85" s="19">
        <v>78</v>
      </c>
      <c r="AW85" s="19">
        <v>79</v>
      </c>
      <c r="AX85" s="20">
        <f>ROUND((AV85/AW85)*100,0)</f>
        <v>99</v>
      </c>
      <c r="AY85" s="19">
        <v>76</v>
      </c>
      <c r="AZ85" s="19">
        <v>79</v>
      </c>
      <c r="BA85" s="20">
        <f>ROUND((AY85/AZ85)*100,0)</f>
        <v>96</v>
      </c>
      <c r="BB85" s="19">
        <v>79</v>
      </c>
      <c r="BC85" s="19">
        <v>79</v>
      </c>
      <c r="BD85" s="20">
        <f>ROUND((BB85/BC85)*100,0)</f>
        <v>100</v>
      </c>
      <c r="BE85" s="20">
        <f>ROUND((0.3*AX85+0.2*BA85+0.5*BD85),0)</f>
        <v>99</v>
      </c>
      <c r="BF85" s="20">
        <f>ROUND(((S85+AA85+AK85+AU85+BE85)/5),0)</f>
        <v>88</v>
      </c>
      <c r="BG85" s="24"/>
      <c r="BH85" s="19">
        <f>SUM(N(FREQUENCY((J$4:J$382&gt;J85)*J$4:J$382,J$4:J$382)&gt;0))</f>
        <v>2</v>
      </c>
      <c r="BI85" s="19">
        <f>SUM(N(FREQUENCY((M$4:M$382&gt;M85)*M$4:M$382,M$4:M$382)&gt;0))</f>
        <v>1</v>
      </c>
      <c r="BJ85" s="19">
        <f>SUM(N(FREQUENCY((R$4:R$382&gt;R85)*R$4:R$382,R$4:R$382)&gt;0))</f>
        <v>14</v>
      </c>
      <c r="BK85" s="19">
        <f>SUM(N(FREQUENCY((V$4:V$382&gt;V85)*V$4:V$382,V$4:V$382)&gt;0))</f>
        <v>1</v>
      </c>
      <c r="BL85" s="19">
        <f>SUM(N(FREQUENCY((Z$4:Z$382&gt;Z85)*Z$4:Z$382,Z$4:Z$382)&gt;0))</f>
        <v>5</v>
      </c>
      <c r="BM85" s="19">
        <f>SUM(N(FREQUENCY((Y$4:Y$382&gt;Y85)*Y$4:Y$382,Y$4:Y$382)&gt;0))</f>
        <v>10</v>
      </c>
      <c r="BN85" s="19">
        <f>SUM(N(FREQUENCY((AD$4:AD$382&gt;AD85)*AD$4:AD$382,AD$4:AD$382)&gt;0))</f>
        <v>5</v>
      </c>
      <c r="BO85" s="19">
        <f>SUM(N(FREQUENCY((AG$4:AG$382&gt;AG85)*AG$4:AG$382,AG$4:AG$382)&gt;0))</f>
        <v>4</v>
      </c>
      <c r="BP85" s="19">
        <f>SUM(N(FREQUENCY((AJ$4:AJ$382&gt;AJ85)*AJ$4:AJ$382,AJ$4:AJ$382)&gt;0))</f>
        <v>1</v>
      </c>
      <c r="BQ85" s="19">
        <f>SUM(N(FREQUENCY((AN$4:AN$382&gt;AN85)*AN$4:AN$382,AN$4:AN$382)&gt;0))</f>
        <v>4</v>
      </c>
      <c r="BR85" s="19">
        <f>SUM(N(FREQUENCY((AQ$4:AQ$382&gt;AQ85)*AQ$4:AQ$382,AQ$4:AQ$382)&gt;0))</f>
        <v>1</v>
      </c>
      <c r="BS85" s="19">
        <f>SUM(N(FREQUENCY((AT$4:AT$382&gt;AT85)*AT$4:AT$382,AT$4:AT$382)&gt;0))</f>
        <v>4</v>
      </c>
      <c r="BT85" s="19">
        <f>SUM(N(FREQUENCY((AX$4:AX$382&gt;AX85)*AX$4:AX$382,AX$4:AX$382)&gt;0))</f>
        <v>2</v>
      </c>
      <c r="BU85" s="19">
        <f>SUM(N(FREQUENCY((BA$4:BA$382&gt;BA85)*BA$4:BA$382,BA$4:BA$382)&gt;0))</f>
        <v>5</v>
      </c>
      <c r="BV85" s="19">
        <f>SUM(N(FREQUENCY((BD$4:BD$382&gt;BD85)*BD$4:BD$382,BD$4:BD$382)&gt;0))</f>
        <v>1</v>
      </c>
      <c r="BW85" s="19">
        <f>SUM(N(FREQUENCY((S$4:S$382&gt;S85)*S$4:S$382,S$4:S$382)&gt;0))</f>
        <v>6</v>
      </c>
      <c r="BX85" s="19">
        <f>SUM(N(FREQUENCY((AA$4:AA$382&gt;AA85)*AA$4:AA$382,AA$4:AA$382)&gt;0))</f>
        <v>5</v>
      </c>
      <c r="BY85" s="19">
        <f>SUM(N(FREQUENCY((AK$4:AK$382&gt;AK85)*AK$4:AK$382,AK$4:AK$382)&gt;0))</f>
        <v>41</v>
      </c>
      <c r="BZ85" s="19">
        <f>SUM(N(FREQUENCY((AU$4:AU$382&gt;AU85)*AU$4:AU$382,AU$4:AU$382)&gt;0))</f>
        <v>3</v>
      </c>
      <c r="CA85" s="19">
        <f>SUM(N(FREQUENCY((BE$4:BE$382&gt;BE85)*BE$4:BE$382,BE$4:BE$382)&gt;0))</f>
        <v>2</v>
      </c>
      <c r="CB85" s="18">
        <f>BF85</f>
        <v>88</v>
      </c>
      <c r="CC85" s="19">
        <f>SUM(N(FREQUENCY((CB$4:CB$382&gt;CB85)*CB$4:CB$382,CB$4:CB$382)&gt;0))</f>
        <v>10</v>
      </c>
    </row>
    <row r="86" spans="1:81" ht="45" x14ac:dyDescent="0.25">
      <c r="A86" s="21">
        <v>30</v>
      </c>
      <c r="B86" s="34">
        <v>6660128914</v>
      </c>
      <c r="C86" s="5" t="s">
        <v>504</v>
      </c>
      <c r="D86" s="6" t="s">
        <v>67</v>
      </c>
      <c r="E86" s="6"/>
      <c r="F86" s="19">
        <v>11</v>
      </c>
      <c r="G86" s="19">
        <v>37</v>
      </c>
      <c r="H86" s="22">
        <v>11</v>
      </c>
      <c r="I86" s="22">
        <v>38</v>
      </c>
      <c r="J86" s="22">
        <f>ROUND((0.5*(F86/H86+G86/I86)*100),0)</f>
        <v>99</v>
      </c>
      <c r="K86" s="19">
        <v>30</v>
      </c>
      <c r="L86" s="19">
        <v>4</v>
      </c>
      <c r="M86" s="19">
        <f>IF(L86&gt;3,100,K86*L86)</f>
        <v>100</v>
      </c>
      <c r="N86" s="19">
        <v>132</v>
      </c>
      <c r="O86" s="19">
        <v>135</v>
      </c>
      <c r="P86" s="19">
        <v>136</v>
      </c>
      <c r="Q86" s="19">
        <v>142</v>
      </c>
      <c r="R86" s="19">
        <f>ROUND((0.5*((N86/P86)+(O86/Q86))*100),0)</f>
        <v>96</v>
      </c>
      <c r="S86" s="19">
        <f>ROUND(((0.3*J86)+(0.3*M86)+(0.4*R86)),0)</f>
        <v>98</v>
      </c>
      <c r="T86" s="19">
        <v>20</v>
      </c>
      <c r="U86" s="19">
        <v>5</v>
      </c>
      <c r="V86" s="19">
        <f>IF(U86&gt;5,100,T86*U86)</f>
        <v>100</v>
      </c>
      <c r="W86" s="19">
        <v>125</v>
      </c>
      <c r="X86" s="23">
        <v>145</v>
      </c>
      <c r="Y86" s="20">
        <f>ROUND(W86/X86*100,0)</f>
        <v>86</v>
      </c>
      <c r="Z86" s="42">
        <f>ROUND((V86+Y86)/2,0)</f>
        <v>93</v>
      </c>
      <c r="AA86" s="20">
        <f>ROUND((0.3*V86+0.4*Z86+0.3*Y86),0)</f>
        <v>93</v>
      </c>
      <c r="AB86" s="19">
        <v>20</v>
      </c>
      <c r="AC86" s="19">
        <v>1</v>
      </c>
      <c r="AD86" s="19">
        <f>IF(AC86&gt;5,100,AB86*AC86)</f>
        <v>20</v>
      </c>
      <c r="AE86" s="19">
        <v>20</v>
      </c>
      <c r="AF86" s="19">
        <v>3</v>
      </c>
      <c r="AG86" s="19">
        <f>IF(AF86&gt;5,100,AE86*AF86)</f>
        <v>60</v>
      </c>
      <c r="AH86" s="19">
        <v>7</v>
      </c>
      <c r="AI86" s="19">
        <v>7</v>
      </c>
      <c r="AJ86" s="20">
        <f>ROUND((AH86/AI86*100),0)</f>
        <v>100</v>
      </c>
      <c r="AK86" s="42">
        <f>ROUND((0.3*AD86+0.4*AG86+0.3*AJ86),0)</f>
        <v>60</v>
      </c>
      <c r="AL86" s="19">
        <v>115</v>
      </c>
      <c r="AM86" s="19">
        <v>145</v>
      </c>
      <c r="AN86" s="20">
        <f>ROUND((AL86/AM86)*100,)</f>
        <v>79</v>
      </c>
      <c r="AO86" s="19">
        <v>140</v>
      </c>
      <c r="AP86" s="19">
        <v>145</v>
      </c>
      <c r="AQ86" s="20">
        <f>ROUND((AO86/AP86)*100,0)</f>
        <v>97</v>
      </c>
      <c r="AR86" s="19">
        <v>119</v>
      </c>
      <c r="AS86" s="19">
        <v>124</v>
      </c>
      <c r="AT86" s="20">
        <f>ROUND((AR86/AS86)*100,0)</f>
        <v>96</v>
      </c>
      <c r="AU86" s="20">
        <f>ROUND((0.4*AN86+0.4*AQ86+0.2*AT86),0)</f>
        <v>90</v>
      </c>
      <c r="AV86" s="19">
        <v>139</v>
      </c>
      <c r="AW86" s="19">
        <v>145</v>
      </c>
      <c r="AX86" s="20">
        <f>ROUND((AV86/AW86)*100,0)</f>
        <v>96</v>
      </c>
      <c r="AY86" s="19">
        <v>140</v>
      </c>
      <c r="AZ86" s="19">
        <v>145</v>
      </c>
      <c r="BA86" s="20">
        <f>ROUND((AY86/AZ86)*100,0)</f>
        <v>97</v>
      </c>
      <c r="BB86" s="19">
        <v>142</v>
      </c>
      <c r="BC86" s="19">
        <v>145</v>
      </c>
      <c r="BD86" s="20">
        <f>ROUND((BB86/BC86)*100,0)</f>
        <v>98</v>
      </c>
      <c r="BE86" s="20">
        <f>ROUND((0.3*AX86+0.2*BA86+0.5*BD86),0)</f>
        <v>97</v>
      </c>
      <c r="BF86" s="20">
        <f>ROUND(((S86+AA86+AK86+AU86+BE86)/5),0)</f>
        <v>88</v>
      </c>
      <c r="BG86" s="24"/>
      <c r="BH86" s="19">
        <f>SUM(N(FREQUENCY((J$4:J$382&gt;J86)*J$4:J$382,J$4:J$382)&gt;0))</f>
        <v>2</v>
      </c>
      <c r="BI86" s="19">
        <f>SUM(N(FREQUENCY((M$4:M$382&gt;M86)*M$4:M$382,M$4:M$382)&gt;0))</f>
        <v>1</v>
      </c>
      <c r="BJ86" s="19">
        <f>SUM(N(FREQUENCY((R$4:R$382&gt;R86)*R$4:R$382,R$4:R$382)&gt;0))</f>
        <v>5</v>
      </c>
      <c r="BK86" s="19">
        <f>SUM(N(FREQUENCY((V$4:V$382&gt;V86)*V$4:V$382,V$4:V$382)&gt;0))</f>
        <v>1</v>
      </c>
      <c r="BL86" s="19">
        <f>SUM(N(FREQUENCY((Z$4:Z$382&gt;Z86)*Z$4:Z$382,Z$4:Z$382)&gt;0))</f>
        <v>8</v>
      </c>
      <c r="BM86" s="19">
        <f>SUM(N(FREQUENCY((Y$4:Y$382&gt;Y86)*Y$4:Y$382,Y$4:Y$382)&gt;0))</f>
        <v>15</v>
      </c>
      <c r="BN86" s="19">
        <f>SUM(N(FREQUENCY((AD$4:AD$382&gt;AD86)*AD$4:AD$382,AD$4:AD$382)&gt;0))</f>
        <v>5</v>
      </c>
      <c r="BO86" s="19">
        <f>SUM(N(FREQUENCY((AG$4:AG$382&gt;AG86)*AG$4:AG$382,AG$4:AG$382)&gt;0))</f>
        <v>3</v>
      </c>
      <c r="BP86" s="19">
        <f>SUM(N(FREQUENCY((AJ$4:AJ$382&gt;AJ86)*AJ$4:AJ$382,AJ$4:AJ$382)&gt;0))</f>
        <v>1</v>
      </c>
      <c r="BQ86" s="19">
        <f>SUM(N(FREQUENCY((AN$4:AN$382&gt;AN86)*AN$4:AN$382,AN$4:AN$382)&gt;0))</f>
        <v>22</v>
      </c>
      <c r="BR86" s="19">
        <f>SUM(N(FREQUENCY((AQ$4:AQ$382&gt;AQ86)*AQ$4:AQ$382,AQ$4:AQ$382)&gt;0))</f>
        <v>4</v>
      </c>
      <c r="BS86" s="19">
        <f>SUM(N(FREQUENCY((AT$4:AT$382&gt;AT86)*AT$4:AT$382,AT$4:AT$382)&gt;0))</f>
        <v>5</v>
      </c>
      <c r="BT86" s="19">
        <f>SUM(N(FREQUENCY((AX$4:AX$382&gt;AX86)*AX$4:AX$382,AX$4:AX$382)&gt;0))</f>
        <v>5</v>
      </c>
      <c r="BU86" s="19">
        <f>SUM(N(FREQUENCY((BA$4:BA$382&gt;BA86)*BA$4:BA$382,BA$4:BA$382)&gt;0))</f>
        <v>4</v>
      </c>
      <c r="BV86" s="19">
        <f>SUM(N(FREQUENCY((BD$4:BD$382&gt;BD86)*BD$4:BD$382,BD$4:BD$382)&gt;0))</f>
        <v>3</v>
      </c>
      <c r="BW86" s="19">
        <f>SUM(N(FREQUENCY((S$4:S$382&gt;S86)*S$4:S$382,S$4:S$382)&gt;0))</f>
        <v>3</v>
      </c>
      <c r="BX86" s="19">
        <f>SUM(N(FREQUENCY((AA$4:AA$382&gt;AA86)*AA$4:AA$382,AA$4:AA$382)&gt;0))</f>
        <v>8</v>
      </c>
      <c r="BY86" s="19">
        <f>SUM(N(FREQUENCY((AK$4:AK$382&gt;AK86)*AK$4:AK$382,AK$4:AK$382)&gt;0))</f>
        <v>33</v>
      </c>
      <c r="BZ86" s="19">
        <f>SUM(N(FREQUENCY((AU$4:AU$382&gt;AU86)*AU$4:AU$382,AU$4:AU$382)&gt;0))</f>
        <v>11</v>
      </c>
      <c r="CA86" s="19">
        <f>SUM(N(FREQUENCY((BE$4:BE$382&gt;BE86)*BE$4:BE$382,BE$4:BE$382)&gt;0))</f>
        <v>4</v>
      </c>
      <c r="CB86" s="18">
        <f>BF86</f>
        <v>88</v>
      </c>
      <c r="CC86" s="19">
        <f>SUM(N(FREQUENCY((CB$4:CB$382&gt;CB86)*CB$4:CB$382,CB$4:CB$382)&gt;0))</f>
        <v>10</v>
      </c>
    </row>
    <row r="87" spans="1:81" ht="45" x14ac:dyDescent="0.25">
      <c r="A87" s="21">
        <v>64</v>
      </c>
      <c r="B87" s="34">
        <v>6662057970</v>
      </c>
      <c r="C87" s="5" t="s">
        <v>504</v>
      </c>
      <c r="D87" s="5" t="s">
        <v>101</v>
      </c>
      <c r="E87" s="5"/>
      <c r="F87" s="19">
        <v>10</v>
      </c>
      <c r="G87" s="19">
        <v>38</v>
      </c>
      <c r="H87" s="22">
        <v>11</v>
      </c>
      <c r="I87" s="22">
        <v>38</v>
      </c>
      <c r="J87" s="22">
        <f>ROUND((0.5*(F87/H87+G87/I87)*100),0)</f>
        <v>95</v>
      </c>
      <c r="K87" s="19">
        <v>30</v>
      </c>
      <c r="L87" s="19">
        <v>4</v>
      </c>
      <c r="M87" s="19">
        <f>IF(L87&gt;3,100,K87*L87)</f>
        <v>100</v>
      </c>
      <c r="N87" s="19">
        <v>81</v>
      </c>
      <c r="O87" s="19">
        <v>92</v>
      </c>
      <c r="P87" s="19">
        <v>87</v>
      </c>
      <c r="Q87" s="19">
        <v>94</v>
      </c>
      <c r="R87" s="19">
        <f>ROUND((0.5*((N87/P87)+(O87/Q87))*100),0)</f>
        <v>95</v>
      </c>
      <c r="S87" s="19">
        <f>ROUND(((0.3*J87)+(0.3*M87)+(0.4*R87)),0)</f>
        <v>97</v>
      </c>
      <c r="T87" s="19">
        <v>20</v>
      </c>
      <c r="U87" s="19">
        <v>5</v>
      </c>
      <c r="V87" s="19">
        <f>IF(U87&gt;5,100,T87*U87)</f>
        <v>100</v>
      </c>
      <c r="W87" s="19">
        <v>75</v>
      </c>
      <c r="X87" s="23">
        <v>97</v>
      </c>
      <c r="Y87" s="20">
        <f>ROUND(W87/X87*100,0)</f>
        <v>77</v>
      </c>
      <c r="Z87" s="42">
        <f>ROUND((V87+Y87)/2,0)</f>
        <v>89</v>
      </c>
      <c r="AA87" s="20">
        <f>ROUND((0.3*V87+0.4*Z87+0.3*Y87),0)</f>
        <v>89</v>
      </c>
      <c r="AB87" s="19">
        <v>20</v>
      </c>
      <c r="AC87" s="19">
        <v>0</v>
      </c>
      <c r="AD87" s="19">
        <f>IF(AC87&gt;5,100,AB87*AC87)</f>
        <v>0</v>
      </c>
      <c r="AE87" s="19">
        <v>20</v>
      </c>
      <c r="AF87" s="19">
        <v>4</v>
      </c>
      <c r="AG87" s="19">
        <f>IF(AF87&gt;5,100,AE87*AF87)</f>
        <v>80</v>
      </c>
      <c r="AH87" s="19">
        <v>3</v>
      </c>
      <c r="AI87" s="19">
        <v>3</v>
      </c>
      <c r="AJ87" s="20">
        <f>ROUND((AH87/AI87*100),0)</f>
        <v>100</v>
      </c>
      <c r="AK87" s="42">
        <f>ROUND((0.3*AD87+0.4*AG87+0.3*AJ87),0)</f>
        <v>62</v>
      </c>
      <c r="AL87" s="19">
        <v>94</v>
      </c>
      <c r="AM87" s="19">
        <v>97</v>
      </c>
      <c r="AN87" s="20">
        <f>ROUND((AL87/AM87)*100,)</f>
        <v>97</v>
      </c>
      <c r="AO87" s="19">
        <v>96</v>
      </c>
      <c r="AP87" s="19">
        <v>97</v>
      </c>
      <c r="AQ87" s="20">
        <f>ROUND((AO87/AP87)*100,0)</f>
        <v>99</v>
      </c>
      <c r="AR87" s="19">
        <v>80</v>
      </c>
      <c r="AS87" s="19">
        <v>85</v>
      </c>
      <c r="AT87" s="20">
        <f>ROUND((AR87/AS87)*100,0)</f>
        <v>94</v>
      </c>
      <c r="AU87" s="20">
        <f>ROUND((0.4*AN87+0.4*AQ87+0.2*AT87),0)</f>
        <v>97</v>
      </c>
      <c r="AV87" s="19">
        <v>96</v>
      </c>
      <c r="AW87" s="19">
        <v>97</v>
      </c>
      <c r="AX87" s="20">
        <f>ROUND((AV87/AW87)*100,0)</f>
        <v>99</v>
      </c>
      <c r="AY87" s="19">
        <v>84</v>
      </c>
      <c r="AZ87" s="19">
        <v>97</v>
      </c>
      <c r="BA87" s="20">
        <f>ROUND((AY87/AZ87)*100,0)</f>
        <v>87</v>
      </c>
      <c r="BB87" s="19">
        <v>95</v>
      </c>
      <c r="BC87" s="19">
        <v>97</v>
      </c>
      <c r="BD87" s="20">
        <f>ROUND((BB87/BC87)*100,0)</f>
        <v>98</v>
      </c>
      <c r="BE87" s="20">
        <f>ROUND((0.3*AX87+0.2*BA87+0.5*BD87),0)</f>
        <v>96</v>
      </c>
      <c r="BF87" s="20">
        <f>ROUND(((S87+AA87+AK87+AU87+BE87)/5),0)</f>
        <v>88</v>
      </c>
      <c r="BG87" s="24"/>
      <c r="BH87" s="19">
        <f>SUM(N(FREQUENCY((J$4:J$382&gt;J87)*J$4:J$382,J$4:J$382)&gt;0))</f>
        <v>5</v>
      </c>
      <c r="BI87" s="19">
        <f>SUM(N(FREQUENCY((M$4:M$382&gt;M87)*M$4:M$382,M$4:M$382)&gt;0))</f>
        <v>1</v>
      </c>
      <c r="BJ87" s="19">
        <f>SUM(N(FREQUENCY((R$4:R$382&gt;R87)*R$4:R$382,R$4:R$382)&gt;0))</f>
        <v>6</v>
      </c>
      <c r="BK87" s="19">
        <f>SUM(N(FREQUENCY((V$4:V$382&gt;V87)*V$4:V$382,V$4:V$382)&gt;0))</f>
        <v>1</v>
      </c>
      <c r="BL87" s="19">
        <f>SUM(N(FREQUENCY((Z$4:Z$382&gt;Z87)*Z$4:Z$382,Z$4:Z$382)&gt;0))</f>
        <v>12</v>
      </c>
      <c r="BM87" s="19">
        <f>SUM(N(FREQUENCY((Y$4:Y$382&gt;Y87)*Y$4:Y$382,Y$4:Y$382)&gt;0))</f>
        <v>24</v>
      </c>
      <c r="BN87" s="19">
        <f>SUM(N(FREQUENCY((AD$4:AD$382&gt;AD87)*AD$4:AD$382,AD$4:AD$382)&gt;0))</f>
        <v>6</v>
      </c>
      <c r="BO87" s="19">
        <f>SUM(N(FREQUENCY((AG$4:AG$382&gt;AG87)*AG$4:AG$382,AG$4:AG$382)&gt;0))</f>
        <v>2</v>
      </c>
      <c r="BP87" s="19">
        <f>SUM(N(FREQUENCY((AJ$4:AJ$382&gt;AJ87)*AJ$4:AJ$382,AJ$4:AJ$382)&gt;0))</f>
        <v>1</v>
      </c>
      <c r="BQ87" s="19">
        <f>SUM(N(FREQUENCY((AN$4:AN$382&gt;AN87)*AN$4:AN$382,AN$4:AN$382)&gt;0))</f>
        <v>4</v>
      </c>
      <c r="BR87" s="19">
        <f>SUM(N(FREQUENCY((AQ$4:AQ$382&gt;AQ87)*AQ$4:AQ$382,AQ$4:AQ$382)&gt;0))</f>
        <v>2</v>
      </c>
      <c r="BS87" s="19">
        <f>SUM(N(FREQUENCY((AT$4:AT$382&gt;AT87)*AT$4:AT$382,AT$4:AT$382)&gt;0))</f>
        <v>7</v>
      </c>
      <c r="BT87" s="19">
        <f>SUM(N(FREQUENCY((AX$4:AX$382&gt;AX87)*AX$4:AX$382,AX$4:AX$382)&gt;0))</f>
        <v>2</v>
      </c>
      <c r="BU87" s="19">
        <f>SUM(N(FREQUENCY((BA$4:BA$382&gt;BA87)*BA$4:BA$382,BA$4:BA$382)&gt;0))</f>
        <v>14</v>
      </c>
      <c r="BV87" s="19">
        <f>SUM(N(FREQUENCY((BD$4:BD$382&gt;BD87)*BD$4:BD$382,BD$4:BD$382)&gt;0))</f>
        <v>3</v>
      </c>
      <c r="BW87" s="19">
        <f>SUM(N(FREQUENCY((S$4:S$382&gt;S87)*S$4:S$382,S$4:S$382)&gt;0))</f>
        <v>4</v>
      </c>
      <c r="BX87" s="19">
        <f>SUM(N(FREQUENCY((AA$4:AA$382&gt;AA87)*AA$4:AA$382,AA$4:AA$382)&gt;0))</f>
        <v>12</v>
      </c>
      <c r="BY87" s="19">
        <f>SUM(N(FREQUENCY((AK$4:AK$382&gt;AK87)*AK$4:AK$382,AK$4:AK$382)&gt;0))</f>
        <v>31</v>
      </c>
      <c r="BZ87" s="19">
        <f>SUM(N(FREQUENCY((AU$4:AU$382&gt;AU87)*AU$4:AU$382,AU$4:AU$382)&gt;0))</f>
        <v>4</v>
      </c>
      <c r="CA87" s="19">
        <f>SUM(N(FREQUENCY((BE$4:BE$382&gt;BE87)*BE$4:BE$382,BE$4:BE$382)&gt;0))</f>
        <v>5</v>
      </c>
      <c r="CB87" s="18">
        <f>BF87</f>
        <v>88</v>
      </c>
      <c r="CC87" s="19">
        <f>SUM(N(FREQUENCY((CB$4:CB$382&gt;CB87)*CB$4:CB$382,CB$4:CB$382)&gt;0))</f>
        <v>10</v>
      </c>
    </row>
    <row r="88" spans="1:81" ht="15.75" x14ac:dyDescent="0.25">
      <c r="A88" s="21">
        <v>79</v>
      </c>
      <c r="B88" s="34">
        <v>6668018751</v>
      </c>
      <c r="C88" s="5" t="s">
        <v>418</v>
      </c>
      <c r="D88" s="5" t="s">
        <v>116</v>
      </c>
      <c r="E88" s="5"/>
      <c r="F88" s="19">
        <v>9</v>
      </c>
      <c r="G88" s="19">
        <v>38</v>
      </c>
      <c r="H88" s="22">
        <v>11</v>
      </c>
      <c r="I88" s="22">
        <v>38</v>
      </c>
      <c r="J88" s="22">
        <f>ROUND((0.5*(F88/H88+G88/I88)*100),0)</f>
        <v>91</v>
      </c>
      <c r="K88" s="19">
        <v>30</v>
      </c>
      <c r="L88" s="19">
        <v>4</v>
      </c>
      <c r="M88" s="19">
        <f>IF(L88&gt;3,100,K88*L88)</f>
        <v>100</v>
      </c>
      <c r="N88" s="19">
        <v>58</v>
      </c>
      <c r="O88" s="19">
        <v>55</v>
      </c>
      <c r="P88" s="19">
        <v>61</v>
      </c>
      <c r="Q88" s="19">
        <v>61</v>
      </c>
      <c r="R88" s="19">
        <f>ROUND((0.5*((N88/P88)+(O88/Q88))*100),0)</f>
        <v>93</v>
      </c>
      <c r="S88" s="19">
        <f>ROUND(((0.3*J88)+(0.3*M88)+(0.4*R88)),0)</f>
        <v>95</v>
      </c>
      <c r="T88" s="19">
        <v>20</v>
      </c>
      <c r="U88" s="19">
        <v>5</v>
      </c>
      <c r="V88" s="19">
        <f>IF(U88&gt;5,100,T88*U88)</f>
        <v>100</v>
      </c>
      <c r="W88" s="19">
        <v>56</v>
      </c>
      <c r="X88" s="23">
        <v>69</v>
      </c>
      <c r="Y88" s="20">
        <f>ROUND(W88/X88*100,0)</f>
        <v>81</v>
      </c>
      <c r="Z88" s="42">
        <f>ROUND((V88+Y88)/2,0)</f>
        <v>91</v>
      </c>
      <c r="AA88" s="20">
        <f>ROUND((0.3*V88+0.4*Z88+0.3*Y88),0)</f>
        <v>91</v>
      </c>
      <c r="AB88" s="19">
        <v>20</v>
      </c>
      <c r="AC88" s="19">
        <v>0</v>
      </c>
      <c r="AD88" s="19">
        <f>IF(AC88&gt;5,100,AB88*AC88)</f>
        <v>0</v>
      </c>
      <c r="AE88" s="19">
        <v>20</v>
      </c>
      <c r="AF88" s="19">
        <v>4</v>
      </c>
      <c r="AG88" s="19">
        <f>IF(AF88&gt;5,100,AE88*AF88)</f>
        <v>80</v>
      </c>
      <c r="AH88" s="19">
        <v>1</v>
      </c>
      <c r="AI88" s="19">
        <v>1</v>
      </c>
      <c r="AJ88" s="20">
        <f>ROUND((AH88/AI88*100),0)</f>
        <v>100</v>
      </c>
      <c r="AK88" s="42">
        <f>ROUND((0.3*AD88+0.4*AG88+0.3*AJ88),0)</f>
        <v>62</v>
      </c>
      <c r="AL88" s="19">
        <v>61</v>
      </c>
      <c r="AM88" s="19">
        <v>69</v>
      </c>
      <c r="AN88" s="20">
        <f>ROUND((AL88/AM88)*100,)</f>
        <v>88</v>
      </c>
      <c r="AO88" s="19">
        <v>69</v>
      </c>
      <c r="AP88" s="19">
        <v>69</v>
      </c>
      <c r="AQ88" s="20">
        <f>ROUND((AO88/AP88)*100,0)</f>
        <v>100</v>
      </c>
      <c r="AR88" s="19">
        <v>50</v>
      </c>
      <c r="AS88" s="19">
        <v>50</v>
      </c>
      <c r="AT88" s="20">
        <f>ROUND((AR88/AS88)*100,0)</f>
        <v>100</v>
      </c>
      <c r="AU88" s="20">
        <f>ROUND((0.4*AN88+0.4*AQ88+0.2*AT88),0)</f>
        <v>95</v>
      </c>
      <c r="AV88" s="19">
        <v>69</v>
      </c>
      <c r="AW88" s="19">
        <v>69</v>
      </c>
      <c r="AX88" s="20">
        <f>ROUND((AV88/AW88)*100,0)</f>
        <v>100</v>
      </c>
      <c r="AY88" s="19">
        <v>66</v>
      </c>
      <c r="AZ88" s="19">
        <v>69</v>
      </c>
      <c r="BA88" s="20">
        <f>ROUND((AY88/AZ88)*100,0)</f>
        <v>96</v>
      </c>
      <c r="BB88" s="19">
        <v>68</v>
      </c>
      <c r="BC88" s="19">
        <v>69</v>
      </c>
      <c r="BD88" s="20">
        <f>ROUND((BB88/BC88)*100,0)</f>
        <v>99</v>
      </c>
      <c r="BE88" s="20">
        <f>ROUND((0.3*AX88+0.2*BA88+0.5*BD88),0)</f>
        <v>99</v>
      </c>
      <c r="BF88" s="20">
        <f>ROUND(((S88+AA88+AK88+AU88+BE88)/5),0)</f>
        <v>88</v>
      </c>
      <c r="BG88" s="24"/>
      <c r="BH88" s="19">
        <f>SUM(N(FREQUENCY((J$4:J$382&gt;J88)*J$4:J$382,J$4:J$382)&gt;0))</f>
        <v>9</v>
      </c>
      <c r="BI88" s="19">
        <f>SUM(N(FREQUENCY((M$4:M$382&gt;M88)*M$4:M$382,M$4:M$382)&gt;0))</f>
        <v>1</v>
      </c>
      <c r="BJ88" s="19">
        <f>SUM(N(FREQUENCY((R$4:R$382&gt;R88)*R$4:R$382,R$4:R$382)&gt;0))</f>
        <v>8</v>
      </c>
      <c r="BK88" s="19">
        <f>SUM(N(FREQUENCY((V$4:V$382&gt;V88)*V$4:V$382,V$4:V$382)&gt;0))</f>
        <v>1</v>
      </c>
      <c r="BL88" s="19">
        <f>SUM(N(FREQUENCY((Z$4:Z$382&gt;Z88)*Z$4:Z$382,Z$4:Z$382)&gt;0))</f>
        <v>10</v>
      </c>
      <c r="BM88" s="19">
        <f>SUM(N(FREQUENCY((Y$4:Y$382&gt;Y88)*Y$4:Y$382,Y$4:Y$382)&gt;0))</f>
        <v>20</v>
      </c>
      <c r="BN88" s="19">
        <f>SUM(N(FREQUENCY((AD$4:AD$382&gt;AD88)*AD$4:AD$382,AD$4:AD$382)&gt;0))</f>
        <v>6</v>
      </c>
      <c r="BO88" s="19">
        <f>SUM(N(FREQUENCY((AG$4:AG$382&gt;AG88)*AG$4:AG$382,AG$4:AG$382)&gt;0))</f>
        <v>2</v>
      </c>
      <c r="BP88" s="19">
        <f>SUM(N(FREQUENCY((AJ$4:AJ$382&gt;AJ88)*AJ$4:AJ$382,AJ$4:AJ$382)&gt;0))</f>
        <v>1</v>
      </c>
      <c r="BQ88" s="19">
        <f>SUM(N(FREQUENCY((AN$4:AN$382&gt;AN88)*AN$4:AN$382,AN$4:AN$382)&gt;0))</f>
        <v>13</v>
      </c>
      <c r="BR88" s="19">
        <f>SUM(N(FREQUENCY((AQ$4:AQ$382&gt;AQ88)*AQ$4:AQ$382,AQ$4:AQ$382)&gt;0))</f>
        <v>1</v>
      </c>
      <c r="BS88" s="19">
        <f>SUM(N(FREQUENCY((AT$4:AT$382&gt;AT88)*AT$4:AT$382,AT$4:AT$382)&gt;0))</f>
        <v>1</v>
      </c>
      <c r="BT88" s="19">
        <f>SUM(N(FREQUENCY((AX$4:AX$382&gt;AX88)*AX$4:AX$382,AX$4:AX$382)&gt;0))</f>
        <v>1</v>
      </c>
      <c r="BU88" s="19">
        <f>SUM(N(FREQUENCY((BA$4:BA$382&gt;BA88)*BA$4:BA$382,BA$4:BA$382)&gt;0))</f>
        <v>5</v>
      </c>
      <c r="BV88" s="19">
        <f>SUM(N(FREQUENCY((BD$4:BD$382&gt;BD88)*BD$4:BD$382,BD$4:BD$382)&gt;0))</f>
        <v>2</v>
      </c>
      <c r="BW88" s="19">
        <f>SUM(N(FREQUENCY((S$4:S$382&gt;S88)*S$4:S$382,S$4:S$382)&gt;0))</f>
        <v>6</v>
      </c>
      <c r="BX88" s="19">
        <f>SUM(N(FREQUENCY((AA$4:AA$382&gt;AA88)*AA$4:AA$382,AA$4:AA$382)&gt;0))</f>
        <v>10</v>
      </c>
      <c r="BY88" s="19">
        <f>SUM(N(FREQUENCY((AK$4:AK$382&gt;AK88)*AK$4:AK$382,AK$4:AK$382)&gt;0))</f>
        <v>31</v>
      </c>
      <c r="BZ88" s="19">
        <f>SUM(N(FREQUENCY((AU$4:AU$382&gt;AU88)*AU$4:AU$382,AU$4:AU$382)&gt;0))</f>
        <v>6</v>
      </c>
      <c r="CA88" s="19">
        <f>SUM(N(FREQUENCY((BE$4:BE$382&gt;BE88)*BE$4:BE$382,BE$4:BE$382)&gt;0))</f>
        <v>2</v>
      </c>
      <c r="CB88" s="18">
        <f>BF88</f>
        <v>88</v>
      </c>
      <c r="CC88" s="19">
        <f>SUM(N(FREQUENCY((CB$4:CB$382&gt;CB88)*CB$4:CB$382,CB$4:CB$382)&gt;0))</f>
        <v>10</v>
      </c>
    </row>
    <row r="89" spans="1:81" ht="15.75" x14ac:dyDescent="0.25">
      <c r="A89" s="21">
        <v>82</v>
      </c>
      <c r="B89" s="34">
        <v>6669013322</v>
      </c>
      <c r="C89" s="5" t="s">
        <v>418</v>
      </c>
      <c r="D89" s="5" t="s">
        <v>119</v>
      </c>
      <c r="E89" s="5"/>
      <c r="F89" s="19">
        <v>10</v>
      </c>
      <c r="G89" s="19">
        <v>38</v>
      </c>
      <c r="H89" s="22">
        <v>11</v>
      </c>
      <c r="I89" s="22">
        <v>38</v>
      </c>
      <c r="J89" s="22">
        <f>ROUND((0.5*(F89/H89+G89/I89)*100),0)</f>
        <v>95</v>
      </c>
      <c r="K89" s="19">
        <v>30</v>
      </c>
      <c r="L89" s="19">
        <v>4</v>
      </c>
      <c r="M89" s="19">
        <f>IF(L89&gt;3,100,K89*L89)</f>
        <v>100</v>
      </c>
      <c r="N89" s="19">
        <v>140</v>
      </c>
      <c r="O89" s="19">
        <v>114</v>
      </c>
      <c r="P89" s="19">
        <v>153</v>
      </c>
      <c r="Q89" s="19">
        <v>127</v>
      </c>
      <c r="R89" s="19">
        <f>ROUND((0.5*((N89/P89)+(O89/Q89))*100),0)</f>
        <v>91</v>
      </c>
      <c r="S89" s="19">
        <f>ROUND(((0.3*J89)+(0.3*M89)+(0.4*R89)),0)</f>
        <v>95</v>
      </c>
      <c r="T89" s="19">
        <v>20</v>
      </c>
      <c r="U89" s="19">
        <v>5</v>
      </c>
      <c r="V89" s="19">
        <f>IF(U89&gt;5,100,T89*U89)</f>
        <v>100</v>
      </c>
      <c r="W89" s="19">
        <v>133</v>
      </c>
      <c r="X89" s="23">
        <v>161</v>
      </c>
      <c r="Y89" s="20">
        <f>ROUND(W89/X89*100,0)</f>
        <v>83</v>
      </c>
      <c r="Z89" s="42">
        <f>ROUND((V89+Y89)/2,0)</f>
        <v>92</v>
      </c>
      <c r="AA89" s="20">
        <f>ROUND((0.3*V89+0.4*Z89+0.3*Y89),0)</f>
        <v>92</v>
      </c>
      <c r="AB89" s="19">
        <v>20</v>
      </c>
      <c r="AC89" s="19">
        <v>0</v>
      </c>
      <c r="AD89" s="19">
        <f>IF(AC89&gt;5,100,AB89*AC89)</f>
        <v>0</v>
      </c>
      <c r="AE89" s="19">
        <v>20</v>
      </c>
      <c r="AF89" s="19">
        <v>3</v>
      </c>
      <c r="AG89" s="19">
        <f>IF(AF89&gt;5,100,AE89*AF89)</f>
        <v>60</v>
      </c>
      <c r="AH89" s="19">
        <v>4</v>
      </c>
      <c r="AI89" s="19">
        <v>4</v>
      </c>
      <c r="AJ89" s="20">
        <f>ROUND((AH89/AI89*100),0)</f>
        <v>100</v>
      </c>
      <c r="AK89" s="42">
        <f>ROUND((0.3*AD89+0.4*AG89+0.3*AJ89),0)</f>
        <v>54</v>
      </c>
      <c r="AL89" s="19">
        <v>157</v>
      </c>
      <c r="AM89" s="19">
        <v>161</v>
      </c>
      <c r="AN89" s="20">
        <f>ROUND((AL89/AM89)*100,)</f>
        <v>98</v>
      </c>
      <c r="AO89" s="19">
        <v>159</v>
      </c>
      <c r="AP89" s="19">
        <v>161</v>
      </c>
      <c r="AQ89" s="20">
        <f>ROUND((AO89/AP89)*100,0)</f>
        <v>99</v>
      </c>
      <c r="AR89" s="19">
        <v>127</v>
      </c>
      <c r="AS89" s="19">
        <v>133</v>
      </c>
      <c r="AT89" s="20">
        <f>ROUND((AR89/AS89)*100,0)</f>
        <v>95</v>
      </c>
      <c r="AU89" s="20">
        <f>ROUND((0.4*AN89+0.4*AQ89+0.2*AT89),0)</f>
        <v>98</v>
      </c>
      <c r="AV89" s="19">
        <v>161</v>
      </c>
      <c r="AW89" s="19">
        <v>161</v>
      </c>
      <c r="AX89" s="20">
        <f>ROUND((AV89/AW89)*100,0)</f>
        <v>100</v>
      </c>
      <c r="AY89" s="19">
        <v>149</v>
      </c>
      <c r="AZ89" s="19">
        <v>161</v>
      </c>
      <c r="BA89" s="20">
        <f>ROUND((AY89/AZ89)*100,0)</f>
        <v>93</v>
      </c>
      <c r="BB89" s="19">
        <v>161</v>
      </c>
      <c r="BC89" s="19">
        <v>161</v>
      </c>
      <c r="BD89" s="20">
        <f>ROUND((BB89/BC89)*100,0)</f>
        <v>100</v>
      </c>
      <c r="BE89" s="20">
        <f>ROUND((0.3*AX89+0.2*BA89+0.5*BD89),0)</f>
        <v>99</v>
      </c>
      <c r="BF89" s="20">
        <f>ROUND(((S89+AA89+AK89+AU89+BE89)/5),0)</f>
        <v>88</v>
      </c>
      <c r="BG89" s="24"/>
      <c r="BH89" s="19">
        <f>SUM(N(FREQUENCY((J$4:J$382&gt;J89)*J$4:J$382,J$4:J$382)&gt;0))</f>
        <v>5</v>
      </c>
      <c r="BI89" s="19">
        <f>SUM(N(FREQUENCY((M$4:M$382&gt;M89)*M$4:M$382,M$4:M$382)&gt;0))</f>
        <v>1</v>
      </c>
      <c r="BJ89" s="19">
        <f>SUM(N(FREQUENCY((R$4:R$382&gt;R89)*R$4:R$382,R$4:R$382)&gt;0))</f>
        <v>10</v>
      </c>
      <c r="BK89" s="19">
        <f>SUM(N(FREQUENCY((V$4:V$382&gt;V89)*V$4:V$382,V$4:V$382)&gt;0))</f>
        <v>1</v>
      </c>
      <c r="BL89" s="19">
        <f>SUM(N(FREQUENCY((Z$4:Z$382&gt;Z89)*Z$4:Z$382,Z$4:Z$382)&gt;0))</f>
        <v>9</v>
      </c>
      <c r="BM89" s="19">
        <f>SUM(N(FREQUENCY((Y$4:Y$382&gt;Y89)*Y$4:Y$382,Y$4:Y$382)&gt;0))</f>
        <v>18</v>
      </c>
      <c r="BN89" s="19">
        <f>SUM(N(FREQUENCY((AD$4:AD$382&gt;AD89)*AD$4:AD$382,AD$4:AD$382)&gt;0))</f>
        <v>6</v>
      </c>
      <c r="BO89" s="19">
        <f>SUM(N(FREQUENCY((AG$4:AG$382&gt;AG89)*AG$4:AG$382,AG$4:AG$382)&gt;0))</f>
        <v>3</v>
      </c>
      <c r="BP89" s="19">
        <f>SUM(N(FREQUENCY((AJ$4:AJ$382&gt;AJ89)*AJ$4:AJ$382,AJ$4:AJ$382)&gt;0))</f>
        <v>1</v>
      </c>
      <c r="BQ89" s="19">
        <f>SUM(N(FREQUENCY((AN$4:AN$382&gt;AN89)*AN$4:AN$382,AN$4:AN$382)&gt;0))</f>
        <v>3</v>
      </c>
      <c r="BR89" s="19">
        <f>SUM(N(FREQUENCY((AQ$4:AQ$382&gt;AQ89)*AQ$4:AQ$382,AQ$4:AQ$382)&gt;0))</f>
        <v>2</v>
      </c>
      <c r="BS89" s="19">
        <f>SUM(N(FREQUENCY((AT$4:AT$382&gt;AT89)*AT$4:AT$382,AT$4:AT$382)&gt;0))</f>
        <v>6</v>
      </c>
      <c r="BT89" s="19">
        <f>SUM(N(FREQUENCY((AX$4:AX$382&gt;AX89)*AX$4:AX$382,AX$4:AX$382)&gt;0))</f>
        <v>1</v>
      </c>
      <c r="BU89" s="19">
        <f>SUM(N(FREQUENCY((BA$4:BA$382&gt;BA89)*BA$4:BA$382,BA$4:BA$382)&gt;0))</f>
        <v>8</v>
      </c>
      <c r="BV89" s="19">
        <f>SUM(N(FREQUENCY((BD$4:BD$382&gt;BD89)*BD$4:BD$382,BD$4:BD$382)&gt;0))</f>
        <v>1</v>
      </c>
      <c r="BW89" s="19">
        <f>SUM(N(FREQUENCY((S$4:S$382&gt;S89)*S$4:S$382,S$4:S$382)&gt;0))</f>
        <v>6</v>
      </c>
      <c r="BX89" s="19">
        <f>SUM(N(FREQUENCY((AA$4:AA$382&gt;AA89)*AA$4:AA$382,AA$4:AA$382)&gt;0))</f>
        <v>9</v>
      </c>
      <c r="BY89" s="19">
        <f>SUM(N(FREQUENCY((AK$4:AK$382&gt;AK89)*AK$4:AK$382,AK$4:AK$382)&gt;0))</f>
        <v>39</v>
      </c>
      <c r="BZ89" s="19">
        <f>SUM(N(FREQUENCY((AU$4:AU$382&gt;AU89)*AU$4:AU$382,AU$4:AU$382)&gt;0))</f>
        <v>3</v>
      </c>
      <c r="CA89" s="19">
        <f>SUM(N(FREQUENCY((BE$4:BE$382&gt;BE89)*BE$4:BE$382,BE$4:BE$382)&gt;0))</f>
        <v>2</v>
      </c>
      <c r="CB89" s="18">
        <f>BF89</f>
        <v>88</v>
      </c>
      <c r="CC89" s="19">
        <f>SUM(N(FREQUENCY((CB$4:CB$382&gt;CB89)*CB$4:CB$382,CB$4:CB$382)&gt;0))</f>
        <v>10</v>
      </c>
    </row>
    <row r="90" spans="1:81" ht="15.75" x14ac:dyDescent="0.25">
      <c r="A90" s="21">
        <v>88</v>
      </c>
      <c r="B90" s="34">
        <v>6668017677</v>
      </c>
      <c r="C90" s="5" t="s">
        <v>418</v>
      </c>
      <c r="D90" s="6" t="s">
        <v>125</v>
      </c>
      <c r="E90" s="6"/>
      <c r="F90" s="19">
        <v>8</v>
      </c>
      <c r="G90" s="19">
        <v>32</v>
      </c>
      <c r="H90" s="22">
        <v>11</v>
      </c>
      <c r="I90" s="22">
        <v>38</v>
      </c>
      <c r="J90" s="22">
        <f>ROUND((0.5*(F90/H90+G90/I90)*100),0)</f>
        <v>78</v>
      </c>
      <c r="K90" s="19">
        <v>30</v>
      </c>
      <c r="L90" s="19">
        <v>4</v>
      </c>
      <c r="M90" s="19">
        <f>IF(L90&gt;3,100,K90*L90)</f>
        <v>100</v>
      </c>
      <c r="N90" s="19">
        <v>53</v>
      </c>
      <c r="O90" s="19">
        <v>51</v>
      </c>
      <c r="P90" s="19">
        <v>53</v>
      </c>
      <c r="Q90" s="19">
        <v>51</v>
      </c>
      <c r="R90" s="19">
        <f>ROUND((0.5*((N90/P90)+(O90/Q90))*100),0)</f>
        <v>100</v>
      </c>
      <c r="S90" s="19">
        <f>ROUND(((0.3*J90)+(0.3*M90)+(0.4*R90)),0)</f>
        <v>93</v>
      </c>
      <c r="T90" s="19">
        <v>20</v>
      </c>
      <c r="U90" s="19">
        <v>5</v>
      </c>
      <c r="V90" s="19">
        <f>IF(U90&gt;5,100,T90*U90)</f>
        <v>100</v>
      </c>
      <c r="W90" s="19">
        <v>51</v>
      </c>
      <c r="X90" s="23">
        <v>56</v>
      </c>
      <c r="Y90" s="20">
        <f>ROUND(W90/X90*100,0)</f>
        <v>91</v>
      </c>
      <c r="Z90" s="42">
        <f>ROUND((V90+Y90)/2,0)</f>
        <v>96</v>
      </c>
      <c r="AA90" s="20">
        <f>ROUND((0.3*V90+0.4*Z90+0.3*Y90),0)</f>
        <v>96</v>
      </c>
      <c r="AB90" s="19">
        <v>20</v>
      </c>
      <c r="AC90" s="19">
        <v>1</v>
      </c>
      <c r="AD90" s="19">
        <f>IF(AC90&gt;5,100,AB90*AC90)</f>
        <v>20</v>
      </c>
      <c r="AE90" s="19">
        <v>20</v>
      </c>
      <c r="AF90" s="19">
        <v>4</v>
      </c>
      <c r="AG90" s="19">
        <f>IF(AF90&gt;5,100,AE90*AF90)</f>
        <v>80</v>
      </c>
      <c r="AH90" s="19">
        <v>1</v>
      </c>
      <c r="AI90" s="19">
        <v>1</v>
      </c>
      <c r="AJ90" s="20">
        <f>ROUND((AH90/AI90*100),0)</f>
        <v>100</v>
      </c>
      <c r="AK90" s="42">
        <f>ROUND((0.3*AD90+0.4*AG90+0.3*AJ90),0)</f>
        <v>68</v>
      </c>
      <c r="AL90" s="19">
        <v>38</v>
      </c>
      <c r="AM90" s="19">
        <v>56</v>
      </c>
      <c r="AN90" s="20">
        <f>ROUND((AL90/AM90)*100,)</f>
        <v>68</v>
      </c>
      <c r="AO90" s="19">
        <v>56</v>
      </c>
      <c r="AP90" s="19">
        <v>56</v>
      </c>
      <c r="AQ90" s="20">
        <f>ROUND((AO90/AP90)*100,0)</f>
        <v>100</v>
      </c>
      <c r="AR90" s="19">
        <v>51</v>
      </c>
      <c r="AS90" s="19">
        <v>51</v>
      </c>
      <c r="AT90" s="20">
        <f>ROUND((AR90/AS90)*100,0)</f>
        <v>100</v>
      </c>
      <c r="AU90" s="20">
        <f>ROUND((0.4*AN90+0.4*AQ90+0.2*AT90),0)</f>
        <v>87</v>
      </c>
      <c r="AV90" s="19">
        <v>53</v>
      </c>
      <c r="AW90" s="19">
        <v>56</v>
      </c>
      <c r="AX90" s="20">
        <f>ROUND((AV90/AW90)*100,0)</f>
        <v>95</v>
      </c>
      <c r="AY90" s="19">
        <v>53</v>
      </c>
      <c r="AZ90" s="19">
        <v>56</v>
      </c>
      <c r="BA90" s="20">
        <f>ROUND((AY90/AZ90)*100,0)</f>
        <v>95</v>
      </c>
      <c r="BB90" s="19">
        <v>56</v>
      </c>
      <c r="BC90" s="19">
        <v>56</v>
      </c>
      <c r="BD90" s="20">
        <f>ROUND((BB90/BC90)*100,0)</f>
        <v>100</v>
      </c>
      <c r="BE90" s="20">
        <f>ROUND((0.3*AX90+0.2*BA90+0.5*BD90),0)</f>
        <v>98</v>
      </c>
      <c r="BF90" s="20">
        <f>ROUND(((S90+AA90+AK90+AU90+BE90)/5),0)</f>
        <v>88</v>
      </c>
      <c r="BG90" s="24"/>
      <c r="BH90" s="19">
        <f>SUM(N(FREQUENCY((J$4:J$382&gt;J90)*J$4:J$382,J$4:J$382)&gt;0))</f>
        <v>22</v>
      </c>
      <c r="BI90" s="19">
        <f>SUM(N(FREQUENCY((M$4:M$382&gt;M90)*M$4:M$382,M$4:M$382)&gt;0))</f>
        <v>1</v>
      </c>
      <c r="BJ90" s="19">
        <f>SUM(N(FREQUENCY((R$4:R$382&gt;R90)*R$4:R$382,R$4:R$382)&gt;0))</f>
        <v>1</v>
      </c>
      <c r="BK90" s="19">
        <f>SUM(N(FREQUENCY((V$4:V$382&gt;V90)*V$4:V$382,V$4:V$382)&gt;0))</f>
        <v>1</v>
      </c>
      <c r="BL90" s="19">
        <f>SUM(N(FREQUENCY((Z$4:Z$382&gt;Z90)*Z$4:Z$382,Z$4:Z$382)&gt;0))</f>
        <v>5</v>
      </c>
      <c r="BM90" s="19">
        <f>SUM(N(FREQUENCY((Y$4:Y$382&gt;Y90)*Y$4:Y$382,Y$4:Y$382)&gt;0))</f>
        <v>10</v>
      </c>
      <c r="BN90" s="19">
        <f>SUM(N(FREQUENCY((AD$4:AD$382&gt;AD90)*AD$4:AD$382,AD$4:AD$382)&gt;0))</f>
        <v>5</v>
      </c>
      <c r="BO90" s="19">
        <f>SUM(N(FREQUENCY((AG$4:AG$382&gt;AG90)*AG$4:AG$382,AG$4:AG$382)&gt;0))</f>
        <v>2</v>
      </c>
      <c r="BP90" s="19">
        <f>SUM(N(FREQUENCY((AJ$4:AJ$382&gt;AJ90)*AJ$4:AJ$382,AJ$4:AJ$382)&gt;0))</f>
        <v>1</v>
      </c>
      <c r="BQ90" s="19">
        <f>SUM(N(FREQUENCY((AN$4:AN$382&gt;AN90)*AN$4:AN$382,AN$4:AN$382)&gt;0))</f>
        <v>33</v>
      </c>
      <c r="BR90" s="19">
        <f>SUM(N(FREQUENCY((AQ$4:AQ$382&gt;AQ90)*AQ$4:AQ$382,AQ$4:AQ$382)&gt;0))</f>
        <v>1</v>
      </c>
      <c r="BS90" s="19">
        <f>SUM(N(FREQUENCY((AT$4:AT$382&gt;AT90)*AT$4:AT$382,AT$4:AT$382)&gt;0))</f>
        <v>1</v>
      </c>
      <c r="BT90" s="19">
        <f>SUM(N(FREQUENCY((AX$4:AX$382&gt;AX90)*AX$4:AX$382,AX$4:AX$382)&gt;0))</f>
        <v>6</v>
      </c>
      <c r="BU90" s="19">
        <f>SUM(N(FREQUENCY((BA$4:BA$382&gt;BA90)*BA$4:BA$382,BA$4:BA$382)&gt;0))</f>
        <v>6</v>
      </c>
      <c r="BV90" s="19">
        <f>SUM(N(FREQUENCY((BD$4:BD$382&gt;BD90)*BD$4:BD$382,BD$4:BD$382)&gt;0))</f>
        <v>1</v>
      </c>
      <c r="BW90" s="19">
        <f>SUM(N(FREQUENCY((S$4:S$382&gt;S90)*S$4:S$382,S$4:S$382)&gt;0))</f>
        <v>8</v>
      </c>
      <c r="BX90" s="19">
        <f>SUM(N(FREQUENCY((AA$4:AA$382&gt;AA90)*AA$4:AA$382,AA$4:AA$382)&gt;0))</f>
        <v>5</v>
      </c>
      <c r="BY90" s="19">
        <f>SUM(N(FREQUENCY((AK$4:AK$382&gt;AK90)*AK$4:AK$382,AK$4:AK$382)&gt;0))</f>
        <v>25</v>
      </c>
      <c r="BZ90" s="19">
        <f>SUM(N(FREQUENCY((AU$4:AU$382&gt;AU90)*AU$4:AU$382,AU$4:AU$382)&gt;0))</f>
        <v>14</v>
      </c>
      <c r="CA90" s="19">
        <f>SUM(N(FREQUENCY((BE$4:BE$382&gt;BE90)*BE$4:BE$382,BE$4:BE$382)&gt;0))</f>
        <v>3</v>
      </c>
      <c r="CB90" s="18">
        <f>BF90</f>
        <v>88</v>
      </c>
      <c r="CC90" s="19">
        <f>SUM(N(FREQUENCY((CB$4:CB$382&gt;CB90)*CB$4:CB$382,CB$4:CB$382)&gt;0))</f>
        <v>10</v>
      </c>
    </row>
    <row r="91" spans="1:81" ht="45" x14ac:dyDescent="0.25">
      <c r="A91" s="21">
        <v>93</v>
      </c>
      <c r="B91" s="34">
        <v>6668017645</v>
      </c>
      <c r="C91" s="5" t="s">
        <v>418</v>
      </c>
      <c r="D91" s="5" t="s">
        <v>130</v>
      </c>
      <c r="E91" s="5"/>
      <c r="F91" s="19">
        <v>11</v>
      </c>
      <c r="G91" s="19">
        <v>35</v>
      </c>
      <c r="H91" s="22">
        <v>11</v>
      </c>
      <c r="I91" s="22">
        <v>38</v>
      </c>
      <c r="J91" s="22">
        <f>ROUND((0.5*(F91/H91+G91/I91)*100),0)</f>
        <v>96</v>
      </c>
      <c r="K91" s="19">
        <v>30</v>
      </c>
      <c r="L91" s="19">
        <v>4</v>
      </c>
      <c r="M91" s="19">
        <f>IF(L91&gt;3,100,K91*L91)</f>
        <v>100</v>
      </c>
      <c r="N91" s="19">
        <v>125</v>
      </c>
      <c r="O91" s="19">
        <v>112</v>
      </c>
      <c r="P91" s="19">
        <v>126</v>
      </c>
      <c r="Q91" s="19">
        <v>117</v>
      </c>
      <c r="R91" s="19">
        <f>ROUND((0.5*((N91/P91)+(O91/Q91))*100),0)</f>
        <v>97</v>
      </c>
      <c r="S91" s="19">
        <f>ROUND(((0.3*J91)+(0.3*M91)+(0.4*R91)),0)</f>
        <v>98</v>
      </c>
      <c r="T91" s="19">
        <v>20</v>
      </c>
      <c r="U91" s="19">
        <v>5</v>
      </c>
      <c r="V91" s="19">
        <f>IF(U91&gt;5,100,T91*U91)</f>
        <v>100</v>
      </c>
      <c r="W91" s="19">
        <v>128</v>
      </c>
      <c r="X91" s="23">
        <v>139</v>
      </c>
      <c r="Y91" s="20">
        <f>ROUND(W91/X91*100,0)</f>
        <v>92</v>
      </c>
      <c r="Z91" s="42">
        <f>ROUND((V91+Y91)/2,0)</f>
        <v>96</v>
      </c>
      <c r="AA91" s="20">
        <f>ROUND((0.3*V91+0.4*Z91+0.3*Y91),0)</f>
        <v>96</v>
      </c>
      <c r="AB91" s="19">
        <v>20</v>
      </c>
      <c r="AC91" s="19">
        <v>3</v>
      </c>
      <c r="AD91" s="19">
        <f>IF(AC91&gt;5,100,AB91*AC91)</f>
        <v>60</v>
      </c>
      <c r="AE91" s="19">
        <v>20</v>
      </c>
      <c r="AF91" s="19">
        <v>2</v>
      </c>
      <c r="AG91" s="19">
        <f>IF(AF91&gt;5,100,AE91*AF91)</f>
        <v>40</v>
      </c>
      <c r="AH91" s="19">
        <v>4</v>
      </c>
      <c r="AI91" s="19">
        <v>5</v>
      </c>
      <c r="AJ91" s="20">
        <f>ROUND((AH91/AI91*100),0)</f>
        <v>80</v>
      </c>
      <c r="AK91" s="42">
        <f>ROUND((0.3*AD91+0.4*AG91+0.3*AJ91),0)</f>
        <v>58</v>
      </c>
      <c r="AL91" s="19">
        <v>111</v>
      </c>
      <c r="AM91" s="19">
        <v>139</v>
      </c>
      <c r="AN91" s="20">
        <f>ROUND((AL91/AM91)*100,)</f>
        <v>80</v>
      </c>
      <c r="AO91" s="19">
        <v>138</v>
      </c>
      <c r="AP91" s="19">
        <v>139</v>
      </c>
      <c r="AQ91" s="20">
        <f>ROUND((AO91/AP91)*100,0)</f>
        <v>99</v>
      </c>
      <c r="AR91" s="19">
        <v>111</v>
      </c>
      <c r="AS91" s="19">
        <v>111</v>
      </c>
      <c r="AT91" s="20">
        <f>ROUND((AR91/AS91)*100,0)</f>
        <v>100</v>
      </c>
      <c r="AU91" s="20">
        <f>ROUND((0.4*AN91+0.4*AQ91+0.2*AT91),0)</f>
        <v>92</v>
      </c>
      <c r="AV91" s="19">
        <v>133</v>
      </c>
      <c r="AW91" s="19">
        <v>139</v>
      </c>
      <c r="AX91" s="20">
        <f>ROUND((AV91/AW91)*100,0)</f>
        <v>96</v>
      </c>
      <c r="AY91" s="19">
        <v>134</v>
      </c>
      <c r="AZ91" s="19">
        <v>139</v>
      </c>
      <c r="BA91" s="20">
        <f>ROUND((AY91/AZ91)*100,0)</f>
        <v>96</v>
      </c>
      <c r="BB91" s="19">
        <v>138</v>
      </c>
      <c r="BC91" s="19">
        <v>139</v>
      </c>
      <c r="BD91" s="20">
        <f>ROUND((BB91/BC91)*100,0)</f>
        <v>99</v>
      </c>
      <c r="BE91" s="20">
        <f>ROUND((0.3*AX91+0.2*BA91+0.5*BD91),0)</f>
        <v>98</v>
      </c>
      <c r="BF91" s="20">
        <f>ROUND(((S91+AA91+AK91+AU91+BE91)/5),0)</f>
        <v>88</v>
      </c>
      <c r="BG91" s="24"/>
      <c r="BH91" s="19">
        <f>SUM(N(FREQUENCY((J$4:J$382&gt;J91)*J$4:J$382,J$4:J$382)&gt;0))</f>
        <v>4</v>
      </c>
      <c r="BI91" s="19">
        <f>SUM(N(FREQUENCY((M$4:M$382&gt;M91)*M$4:M$382,M$4:M$382)&gt;0))</f>
        <v>1</v>
      </c>
      <c r="BJ91" s="19">
        <f>SUM(N(FREQUENCY((R$4:R$382&gt;R91)*R$4:R$382,R$4:R$382)&gt;0))</f>
        <v>4</v>
      </c>
      <c r="BK91" s="19">
        <f>SUM(N(FREQUENCY((V$4:V$382&gt;V91)*V$4:V$382,V$4:V$382)&gt;0))</f>
        <v>1</v>
      </c>
      <c r="BL91" s="19">
        <f>SUM(N(FREQUENCY((Z$4:Z$382&gt;Z91)*Z$4:Z$382,Z$4:Z$382)&gt;0))</f>
        <v>5</v>
      </c>
      <c r="BM91" s="19">
        <f>SUM(N(FREQUENCY((Y$4:Y$382&gt;Y91)*Y$4:Y$382,Y$4:Y$382)&gt;0))</f>
        <v>9</v>
      </c>
      <c r="BN91" s="19">
        <f>SUM(N(FREQUENCY((AD$4:AD$382&gt;AD91)*AD$4:AD$382,AD$4:AD$382)&gt;0))</f>
        <v>3</v>
      </c>
      <c r="BO91" s="19">
        <f>SUM(N(FREQUENCY((AG$4:AG$382&gt;AG91)*AG$4:AG$382,AG$4:AG$382)&gt;0))</f>
        <v>4</v>
      </c>
      <c r="BP91" s="19">
        <f>SUM(N(FREQUENCY((AJ$4:AJ$382&gt;AJ91)*AJ$4:AJ$382,AJ$4:AJ$382)&gt;0))</f>
        <v>20</v>
      </c>
      <c r="BQ91" s="19">
        <f>SUM(N(FREQUENCY((AN$4:AN$382&gt;AN91)*AN$4:AN$382,AN$4:AN$382)&gt;0))</f>
        <v>21</v>
      </c>
      <c r="BR91" s="19">
        <f>SUM(N(FREQUENCY((AQ$4:AQ$382&gt;AQ91)*AQ$4:AQ$382,AQ$4:AQ$382)&gt;0))</f>
        <v>2</v>
      </c>
      <c r="BS91" s="19">
        <f>SUM(N(FREQUENCY((AT$4:AT$382&gt;AT91)*AT$4:AT$382,AT$4:AT$382)&gt;0))</f>
        <v>1</v>
      </c>
      <c r="BT91" s="19">
        <f>SUM(N(FREQUENCY((AX$4:AX$382&gt;AX91)*AX$4:AX$382,AX$4:AX$382)&gt;0))</f>
        <v>5</v>
      </c>
      <c r="BU91" s="19">
        <f>SUM(N(FREQUENCY((BA$4:BA$382&gt;BA91)*BA$4:BA$382,BA$4:BA$382)&gt;0))</f>
        <v>5</v>
      </c>
      <c r="BV91" s="19">
        <f>SUM(N(FREQUENCY((BD$4:BD$382&gt;BD91)*BD$4:BD$382,BD$4:BD$382)&gt;0))</f>
        <v>2</v>
      </c>
      <c r="BW91" s="19">
        <f>SUM(N(FREQUENCY((S$4:S$382&gt;S91)*S$4:S$382,S$4:S$382)&gt;0))</f>
        <v>3</v>
      </c>
      <c r="BX91" s="19">
        <f>SUM(N(FREQUENCY((AA$4:AA$382&gt;AA91)*AA$4:AA$382,AA$4:AA$382)&gt;0))</f>
        <v>5</v>
      </c>
      <c r="BY91" s="19">
        <f>SUM(N(FREQUENCY((AK$4:AK$382&gt;AK91)*AK$4:AK$382,AK$4:AK$382)&gt;0))</f>
        <v>35</v>
      </c>
      <c r="BZ91" s="19">
        <f>SUM(N(FREQUENCY((AU$4:AU$382&gt;AU91)*AU$4:AU$382,AU$4:AU$382)&gt;0))</f>
        <v>9</v>
      </c>
      <c r="CA91" s="19">
        <f>SUM(N(FREQUENCY((BE$4:BE$382&gt;BE91)*BE$4:BE$382,BE$4:BE$382)&gt;0))</f>
        <v>3</v>
      </c>
      <c r="CB91" s="18">
        <f>BF91</f>
        <v>88</v>
      </c>
      <c r="CC91" s="19">
        <f>SUM(N(FREQUENCY((CB$4:CB$382&gt;CB91)*CB$4:CB$382,CB$4:CB$382)&gt;0))</f>
        <v>10</v>
      </c>
    </row>
    <row r="92" spans="1:81" ht="30" x14ac:dyDescent="0.25">
      <c r="A92" s="21">
        <v>117</v>
      </c>
      <c r="B92" s="34">
        <v>6625017489</v>
      </c>
      <c r="C92" s="5" t="s">
        <v>422</v>
      </c>
      <c r="D92" s="5" t="s">
        <v>154</v>
      </c>
      <c r="E92" s="5"/>
      <c r="F92" s="19">
        <v>9</v>
      </c>
      <c r="G92" s="19">
        <v>35</v>
      </c>
      <c r="H92" s="22">
        <v>11</v>
      </c>
      <c r="I92" s="22">
        <v>38</v>
      </c>
      <c r="J92" s="22">
        <f>ROUND((0.5*(F92/H92+G92/I92)*100),0)</f>
        <v>87</v>
      </c>
      <c r="K92" s="19">
        <v>30</v>
      </c>
      <c r="L92" s="19">
        <v>4</v>
      </c>
      <c r="M92" s="19">
        <f>IF(L92&gt;3,100,K92*L92)</f>
        <v>100</v>
      </c>
      <c r="N92" s="19">
        <v>409</v>
      </c>
      <c r="O92" s="19">
        <v>310</v>
      </c>
      <c r="P92" s="19">
        <v>444</v>
      </c>
      <c r="Q92" s="19">
        <v>363</v>
      </c>
      <c r="R92" s="19">
        <f>ROUND((0.5*((N92/P92)+(O92/Q92))*100),0)</f>
        <v>89</v>
      </c>
      <c r="S92" s="19">
        <f>ROUND(((0.3*J92)+(0.3*M92)+(0.4*R92)),0)</f>
        <v>92</v>
      </c>
      <c r="T92" s="19">
        <v>20</v>
      </c>
      <c r="U92" s="19">
        <v>4</v>
      </c>
      <c r="V92" s="19">
        <f>IF(U92&gt;5,100,T92*U92)</f>
        <v>80</v>
      </c>
      <c r="W92" s="19">
        <v>417</v>
      </c>
      <c r="X92" s="23">
        <v>521</v>
      </c>
      <c r="Y92" s="20">
        <f>ROUND(W92/X92*100,0)</f>
        <v>80</v>
      </c>
      <c r="Z92" s="42">
        <f>ROUND((V92+Y92)/2,0)</f>
        <v>80</v>
      </c>
      <c r="AA92" s="20">
        <f>ROUND((0.3*V92+0.4*Z92+0.3*Y92),0)</f>
        <v>80</v>
      </c>
      <c r="AB92" s="19">
        <v>20</v>
      </c>
      <c r="AC92" s="19">
        <v>4</v>
      </c>
      <c r="AD92" s="19">
        <f>IF(AC92&gt;5,100,AB92*AC92)</f>
        <v>80</v>
      </c>
      <c r="AE92" s="19">
        <v>20</v>
      </c>
      <c r="AF92" s="19">
        <v>3</v>
      </c>
      <c r="AG92" s="19">
        <f>IF(AF92&gt;5,100,AE92*AF92)</f>
        <v>60</v>
      </c>
      <c r="AH92" s="19">
        <v>26</v>
      </c>
      <c r="AI92" s="19">
        <v>28</v>
      </c>
      <c r="AJ92" s="20">
        <f>ROUND((AH92/AI92*100),0)</f>
        <v>93</v>
      </c>
      <c r="AK92" s="42">
        <f>ROUND((0.3*AD92+0.4*AG92+0.3*AJ92),0)</f>
        <v>76</v>
      </c>
      <c r="AL92" s="19">
        <v>488</v>
      </c>
      <c r="AM92" s="19">
        <v>521</v>
      </c>
      <c r="AN92" s="20">
        <f>ROUND((AL92/AM92)*100,)</f>
        <v>94</v>
      </c>
      <c r="AO92" s="19">
        <v>514</v>
      </c>
      <c r="AP92" s="19">
        <v>521</v>
      </c>
      <c r="AQ92" s="20">
        <f>ROUND((AO92/AP92)*100,0)</f>
        <v>99</v>
      </c>
      <c r="AR92" s="19">
        <v>331</v>
      </c>
      <c r="AS92" s="19">
        <v>344</v>
      </c>
      <c r="AT92" s="20">
        <f>ROUND((AR92/AS92)*100,0)</f>
        <v>96</v>
      </c>
      <c r="AU92" s="20">
        <f>ROUND((0.4*AN92+0.4*AQ92+0.2*AT92),0)</f>
        <v>96</v>
      </c>
      <c r="AV92" s="19">
        <v>502</v>
      </c>
      <c r="AW92" s="19">
        <v>521</v>
      </c>
      <c r="AX92" s="20">
        <f>ROUND((AV92/AW92)*100,0)</f>
        <v>96</v>
      </c>
      <c r="AY92" s="19">
        <v>481</v>
      </c>
      <c r="AZ92" s="19">
        <v>521</v>
      </c>
      <c r="BA92" s="20">
        <f>ROUND((AY92/AZ92)*100,0)</f>
        <v>92</v>
      </c>
      <c r="BB92" s="19">
        <v>507</v>
      </c>
      <c r="BC92" s="19">
        <v>521</v>
      </c>
      <c r="BD92" s="20">
        <f>ROUND((BB92/BC92)*100,0)</f>
        <v>97</v>
      </c>
      <c r="BE92" s="20">
        <f>ROUND((0.3*AX92+0.2*BA92+0.5*BD92),0)</f>
        <v>96</v>
      </c>
      <c r="BF92" s="20">
        <f>ROUND(((S92+AA92+AK92+AU92+BE92)/5),0)</f>
        <v>88</v>
      </c>
      <c r="BG92" s="24"/>
      <c r="BH92" s="19">
        <f>SUM(N(FREQUENCY((J$4:J$382&gt;J92)*J$4:J$382,J$4:J$382)&gt;0))</f>
        <v>13</v>
      </c>
      <c r="BI92" s="19">
        <f>SUM(N(FREQUENCY((M$4:M$382&gt;M92)*M$4:M$382,M$4:M$382)&gt;0))</f>
        <v>1</v>
      </c>
      <c r="BJ92" s="19">
        <f>SUM(N(FREQUENCY((R$4:R$382&gt;R92)*R$4:R$382,R$4:R$382)&gt;0))</f>
        <v>12</v>
      </c>
      <c r="BK92" s="19">
        <f>SUM(N(FREQUENCY((V$4:V$382&gt;V92)*V$4:V$382,V$4:V$382)&gt;0))</f>
        <v>2</v>
      </c>
      <c r="BL92" s="19">
        <f>SUM(N(FREQUENCY((Z$4:Z$382&gt;Z92)*Z$4:Z$382,Z$4:Z$382)&gt;0))</f>
        <v>21</v>
      </c>
      <c r="BM92" s="19">
        <f>SUM(N(FREQUENCY((Y$4:Y$382&gt;Y92)*Y$4:Y$382,Y$4:Y$382)&gt;0))</f>
        <v>21</v>
      </c>
      <c r="BN92" s="19">
        <f>SUM(N(FREQUENCY((AD$4:AD$382&gt;AD92)*AD$4:AD$382,AD$4:AD$382)&gt;0))</f>
        <v>2</v>
      </c>
      <c r="BO92" s="19">
        <f>SUM(N(FREQUENCY((AG$4:AG$382&gt;AG92)*AG$4:AG$382,AG$4:AG$382)&gt;0))</f>
        <v>3</v>
      </c>
      <c r="BP92" s="19">
        <f>SUM(N(FREQUENCY((AJ$4:AJ$382&gt;AJ92)*AJ$4:AJ$382,AJ$4:AJ$382)&gt;0))</f>
        <v>7</v>
      </c>
      <c r="BQ92" s="19">
        <f>SUM(N(FREQUENCY((AN$4:AN$382&gt;AN92)*AN$4:AN$382,AN$4:AN$382)&gt;0))</f>
        <v>7</v>
      </c>
      <c r="BR92" s="19">
        <f>SUM(N(FREQUENCY((AQ$4:AQ$382&gt;AQ92)*AQ$4:AQ$382,AQ$4:AQ$382)&gt;0))</f>
        <v>2</v>
      </c>
      <c r="BS92" s="19">
        <f>SUM(N(FREQUENCY((AT$4:AT$382&gt;AT92)*AT$4:AT$382,AT$4:AT$382)&gt;0))</f>
        <v>5</v>
      </c>
      <c r="BT92" s="19">
        <f>SUM(N(FREQUENCY((AX$4:AX$382&gt;AX92)*AX$4:AX$382,AX$4:AX$382)&gt;0))</f>
        <v>5</v>
      </c>
      <c r="BU92" s="19">
        <f>SUM(N(FREQUENCY((BA$4:BA$382&gt;BA92)*BA$4:BA$382,BA$4:BA$382)&gt;0))</f>
        <v>9</v>
      </c>
      <c r="BV92" s="19">
        <f>SUM(N(FREQUENCY((BD$4:BD$382&gt;BD92)*BD$4:BD$382,BD$4:BD$382)&gt;0))</f>
        <v>4</v>
      </c>
      <c r="BW92" s="19">
        <f>SUM(N(FREQUENCY((S$4:S$382&gt;S92)*S$4:S$382,S$4:S$382)&gt;0))</f>
        <v>9</v>
      </c>
      <c r="BX92" s="19">
        <f>SUM(N(FREQUENCY((AA$4:AA$382&gt;AA92)*AA$4:AA$382,AA$4:AA$382)&gt;0))</f>
        <v>21</v>
      </c>
      <c r="BY92" s="19">
        <f>SUM(N(FREQUENCY((AK$4:AK$382&gt;AK92)*AK$4:AK$382,AK$4:AK$382)&gt;0))</f>
        <v>18</v>
      </c>
      <c r="BZ92" s="19">
        <f>SUM(N(FREQUENCY((AU$4:AU$382&gt;AU92)*AU$4:AU$382,AU$4:AU$382)&gt;0))</f>
        <v>5</v>
      </c>
      <c r="CA92" s="19">
        <f>SUM(N(FREQUENCY((BE$4:BE$382&gt;BE92)*BE$4:BE$382,BE$4:BE$382)&gt;0))</f>
        <v>5</v>
      </c>
      <c r="CB92" s="18">
        <f>BF92</f>
        <v>88</v>
      </c>
      <c r="CC92" s="19">
        <f>SUM(N(FREQUENCY((CB$4:CB$382&gt;CB92)*CB$4:CB$382,CB$4:CB$382)&gt;0))</f>
        <v>10</v>
      </c>
    </row>
    <row r="93" spans="1:81" ht="15.75" x14ac:dyDescent="0.25">
      <c r="A93" s="21">
        <v>130</v>
      </c>
      <c r="B93" s="34">
        <v>6627003756</v>
      </c>
      <c r="C93" s="5" t="s">
        <v>425</v>
      </c>
      <c r="D93" s="5" t="s">
        <v>167</v>
      </c>
      <c r="E93" s="5"/>
      <c r="F93" s="19">
        <v>8</v>
      </c>
      <c r="G93" s="19">
        <v>29</v>
      </c>
      <c r="H93" s="22">
        <v>9</v>
      </c>
      <c r="I93" s="22">
        <v>36</v>
      </c>
      <c r="J93" s="22">
        <f>ROUND((0.5*(F93/H93+G93/I93)*100),0)</f>
        <v>85</v>
      </c>
      <c r="K93" s="19">
        <v>30</v>
      </c>
      <c r="L93" s="19">
        <v>4</v>
      </c>
      <c r="M93" s="19">
        <f>IF(L93&gt;3,100,K93*L93)</f>
        <v>100</v>
      </c>
      <c r="N93" s="19">
        <v>110</v>
      </c>
      <c r="O93" s="19">
        <v>117</v>
      </c>
      <c r="P93" s="19">
        <v>113</v>
      </c>
      <c r="Q93" s="19">
        <v>118</v>
      </c>
      <c r="R93" s="19">
        <f>ROUND((0.5*((N93/P93)+(O93/Q93))*100),0)</f>
        <v>98</v>
      </c>
      <c r="S93" s="19">
        <f>ROUND(((0.3*J93)+(0.3*M93)+(0.4*R93)),0)</f>
        <v>95</v>
      </c>
      <c r="T93" s="19">
        <v>20</v>
      </c>
      <c r="U93" s="19">
        <v>5</v>
      </c>
      <c r="V93" s="19">
        <f>IF(U93&gt;5,100,T93*U93)</f>
        <v>100</v>
      </c>
      <c r="W93" s="19">
        <v>124</v>
      </c>
      <c r="X93" s="23">
        <v>152</v>
      </c>
      <c r="Y93" s="20">
        <f>ROUND(W93/X93*100,0)</f>
        <v>82</v>
      </c>
      <c r="Z93" s="42">
        <f>ROUND((V93+Y93)/2,0)</f>
        <v>91</v>
      </c>
      <c r="AA93" s="20">
        <f>ROUND((0.3*V93+0.4*Z93+0.3*Y93),0)</f>
        <v>91</v>
      </c>
      <c r="AB93" s="19">
        <v>20</v>
      </c>
      <c r="AC93" s="19">
        <v>1</v>
      </c>
      <c r="AD93" s="19">
        <f>IF(AC93&gt;5,100,AB93*AC93)</f>
        <v>20</v>
      </c>
      <c r="AE93" s="19">
        <v>20</v>
      </c>
      <c r="AF93" s="19">
        <v>4</v>
      </c>
      <c r="AG93" s="19">
        <f>IF(AF93&gt;5,100,AE93*AF93)</f>
        <v>80</v>
      </c>
      <c r="AH93" s="19">
        <v>4</v>
      </c>
      <c r="AI93" s="19">
        <v>6</v>
      </c>
      <c r="AJ93" s="20">
        <f>ROUND((AH93/AI93*100),0)</f>
        <v>67</v>
      </c>
      <c r="AK93" s="42">
        <f>ROUND((0.3*AD93+0.4*AG93+0.3*AJ93),0)</f>
        <v>58</v>
      </c>
      <c r="AL93" s="19">
        <v>148</v>
      </c>
      <c r="AM93" s="19">
        <v>152</v>
      </c>
      <c r="AN93" s="20">
        <f>ROUND((AL93/AM93)*100,)</f>
        <v>97</v>
      </c>
      <c r="AO93" s="19">
        <v>152</v>
      </c>
      <c r="AP93" s="19">
        <v>152</v>
      </c>
      <c r="AQ93" s="20">
        <f>ROUND((AO93/AP93)*100,0)</f>
        <v>100</v>
      </c>
      <c r="AR93" s="19">
        <v>123</v>
      </c>
      <c r="AS93" s="19">
        <v>123</v>
      </c>
      <c r="AT93" s="20">
        <f>ROUND((AR93/AS93)*100,0)</f>
        <v>100</v>
      </c>
      <c r="AU93" s="20">
        <f>ROUND((0.4*AN93+0.4*AQ93+0.2*AT93),0)</f>
        <v>99</v>
      </c>
      <c r="AV93" s="19">
        <v>152</v>
      </c>
      <c r="AW93" s="19">
        <v>152</v>
      </c>
      <c r="AX93" s="20">
        <f>ROUND((AV93/AW93)*100,0)</f>
        <v>100</v>
      </c>
      <c r="AY93" s="19">
        <v>146</v>
      </c>
      <c r="AZ93" s="19">
        <v>152</v>
      </c>
      <c r="BA93" s="20">
        <f>ROUND((AY93/AZ93)*100,0)</f>
        <v>96</v>
      </c>
      <c r="BB93" s="19">
        <v>149</v>
      </c>
      <c r="BC93" s="19">
        <v>152</v>
      </c>
      <c r="BD93" s="20">
        <f>ROUND((BB93/BC93)*100,0)</f>
        <v>98</v>
      </c>
      <c r="BE93" s="20">
        <f>ROUND((0.3*AX93+0.2*BA93+0.5*BD93),0)</f>
        <v>98</v>
      </c>
      <c r="BF93" s="20">
        <f>ROUND(((S93+AA93+AK93+AU93+BE93)/5),0)</f>
        <v>88</v>
      </c>
      <c r="BG93" s="24"/>
      <c r="BH93" s="19">
        <f>SUM(N(FREQUENCY((J$4:J$382&gt;J93)*J$4:J$382,J$4:J$382)&gt;0))</f>
        <v>15</v>
      </c>
      <c r="BI93" s="19">
        <f>SUM(N(FREQUENCY((M$4:M$382&gt;M93)*M$4:M$382,M$4:M$382)&gt;0))</f>
        <v>1</v>
      </c>
      <c r="BJ93" s="19">
        <f>SUM(N(FREQUENCY((R$4:R$382&gt;R93)*R$4:R$382,R$4:R$382)&gt;0))</f>
        <v>3</v>
      </c>
      <c r="BK93" s="19">
        <f>SUM(N(FREQUENCY((V$4:V$382&gt;V93)*V$4:V$382,V$4:V$382)&gt;0))</f>
        <v>1</v>
      </c>
      <c r="BL93" s="19">
        <f>SUM(N(FREQUENCY((Z$4:Z$382&gt;Z93)*Z$4:Z$382,Z$4:Z$382)&gt;0))</f>
        <v>10</v>
      </c>
      <c r="BM93" s="19">
        <f>SUM(N(FREQUENCY((Y$4:Y$382&gt;Y93)*Y$4:Y$382,Y$4:Y$382)&gt;0))</f>
        <v>19</v>
      </c>
      <c r="BN93" s="19">
        <f>SUM(N(FREQUENCY((AD$4:AD$382&gt;AD93)*AD$4:AD$382,AD$4:AD$382)&gt;0))</f>
        <v>5</v>
      </c>
      <c r="BO93" s="19">
        <f>SUM(N(FREQUENCY((AG$4:AG$382&gt;AG93)*AG$4:AG$382,AG$4:AG$382)&gt;0))</f>
        <v>2</v>
      </c>
      <c r="BP93" s="19">
        <f>SUM(N(FREQUENCY((AJ$4:AJ$382&gt;AJ93)*AJ$4:AJ$382,AJ$4:AJ$382)&gt;0))</f>
        <v>29</v>
      </c>
      <c r="BQ93" s="19">
        <f>SUM(N(FREQUENCY((AN$4:AN$382&gt;AN93)*AN$4:AN$382,AN$4:AN$382)&gt;0))</f>
        <v>4</v>
      </c>
      <c r="BR93" s="19">
        <f>SUM(N(FREQUENCY((AQ$4:AQ$382&gt;AQ93)*AQ$4:AQ$382,AQ$4:AQ$382)&gt;0))</f>
        <v>1</v>
      </c>
      <c r="BS93" s="19">
        <f>SUM(N(FREQUENCY((AT$4:AT$382&gt;AT93)*AT$4:AT$382,AT$4:AT$382)&gt;0))</f>
        <v>1</v>
      </c>
      <c r="BT93" s="19">
        <f>SUM(N(FREQUENCY((AX$4:AX$382&gt;AX93)*AX$4:AX$382,AX$4:AX$382)&gt;0))</f>
        <v>1</v>
      </c>
      <c r="BU93" s="19">
        <f>SUM(N(FREQUENCY((BA$4:BA$382&gt;BA93)*BA$4:BA$382,BA$4:BA$382)&gt;0))</f>
        <v>5</v>
      </c>
      <c r="BV93" s="19">
        <f>SUM(N(FREQUENCY((BD$4:BD$382&gt;BD93)*BD$4:BD$382,BD$4:BD$382)&gt;0))</f>
        <v>3</v>
      </c>
      <c r="BW93" s="19">
        <f>SUM(N(FREQUENCY((S$4:S$382&gt;S93)*S$4:S$382,S$4:S$382)&gt;0))</f>
        <v>6</v>
      </c>
      <c r="BX93" s="19">
        <f>SUM(N(FREQUENCY((AA$4:AA$382&gt;AA93)*AA$4:AA$382,AA$4:AA$382)&gt;0))</f>
        <v>10</v>
      </c>
      <c r="BY93" s="19">
        <f>SUM(N(FREQUENCY((AK$4:AK$382&gt;AK93)*AK$4:AK$382,AK$4:AK$382)&gt;0))</f>
        <v>35</v>
      </c>
      <c r="BZ93" s="19">
        <f>SUM(N(FREQUENCY((AU$4:AU$382&gt;AU93)*AU$4:AU$382,AU$4:AU$382)&gt;0))</f>
        <v>2</v>
      </c>
      <c r="CA93" s="19">
        <f>SUM(N(FREQUENCY((BE$4:BE$382&gt;BE93)*BE$4:BE$382,BE$4:BE$382)&gt;0))</f>
        <v>3</v>
      </c>
      <c r="CB93" s="18">
        <f>BF93</f>
        <v>88</v>
      </c>
      <c r="CC93" s="19">
        <f>SUM(N(FREQUENCY((CB$4:CB$382&gt;CB93)*CB$4:CB$382,CB$4:CB$382)&gt;0))</f>
        <v>10</v>
      </c>
    </row>
    <row r="94" spans="1:81" ht="30" x14ac:dyDescent="0.25">
      <c r="A94" s="21">
        <v>135</v>
      </c>
      <c r="B94" s="34">
        <v>6619006577</v>
      </c>
      <c r="C94" s="5" t="s">
        <v>426</v>
      </c>
      <c r="D94" s="7" t="s">
        <v>172</v>
      </c>
      <c r="E94" s="7"/>
      <c r="F94" s="19">
        <v>10</v>
      </c>
      <c r="G94" s="19">
        <v>32</v>
      </c>
      <c r="H94" s="22">
        <v>11</v>
      </c>
      <c r="I94" s="22">
        <v>38</v>
      </c>
      <c r="J94" s="22">
        <f>ROUND((0.5*(F94/H94+G94/I94)*100),0)</f>
        <v>88</v>
      </c>
      <c r="K94" s="19">
        <v>30</v>
      </c>
      <c r="L94" s="19">
        <v>4</v>
      </c>
      <c r="M94" s="19">
        <f>IF(L94&gt;3,100,K94*L94)</f>
        <v>100</v>
      </c>
      <c r="N94" s="19">
        <v>140</v>
      </c>
      <c r="O94" s="19">
        <v>121</v>
      </c>
      <c r="P94" s="19">
        <v>144</v>
      </c>
      <c r="Q94" s="19">
        <v>128</v>
      </c>
      <c r="R94" s="19">
        <f>ROUND((0.5*((N94/P94)+(O94/Q94))*100),0)</f>
        <v>96</v>
      </c>
      <c r="S94" s="19">
        <f>ROUND(((0.3*J94)+(0.3*M94)+(0.4*R94)),0)</f>
        <v>95</v>
      </c>
      <c r="T94" s="19">
        <v>20</v>
      </c>
      <c r="U94" s="19">
        <v>5</v>
      </c>
      <c r="V94" s="19">
        <f>IF(U94&gt;5,100,T94*U94)</f>
        <v>100</v>
      </c>
      <c r="W94" s="19">
        <v>164</v>
      </c>
      <c r="X94" s="23">
        <v>176</v>
      </c>
      <c r="Y94" s="20">
        <f>ROUND(W94/X94*100,0)</f>
        <v>93</v>
      </c>
      <c r="Z94" s="42">
        <f>ROUND((V94+Y94)/2,0)</f>
        <v>97</v>
      </c>
      <c r="AA94" s="20">
        <f>ROUND((0.3*V94+0.4*Z94+0.3*Y94),0)</f>
        <v>97</v>
      </c>
      <c r="AB94" s="19">
        <v>20</v>
      </c>
      <c r="AC94" s="19">
        <v>2</v>
      </c>
      <c r="AD94" s="19">
        <f>IF(AC94&gt;5,100,AB94*AC94)</f>
        <v>40</v>
      </c>
      <c r="AE94" s="19">
        <v>20</v>
      </c>
      <c r="AF94" s="19">
        <v>4</v>
      </c>
      <c r="AG94" s="19">
        <f>IF(AF94&gt;5,100,AE94*AF94)</f>
        <v>80</v>
      </c>
      <c r="AH94" s="19">
        <v>9</v>
      </c>
      <c r="AI94" s="19">
        <v>9</v>
      </c>
      <c r="AJ94" s="20">
        <f>ROUND((AH94/AI94*100),0)</f>
        <v>100</v>
      </c>
      <c r="AK94" s="42">
        <f>ROUND((0.3*AD94+0.4*AG94+0.3*AJ94),0)</f>
        <v>74</v>
      </c>
      <c r="AL94" s="19">
        <v>96</v>
      </c>
      <c r="AM94" s="19">
        <v>176</v>
      </c>
      <c r="AN94" s="20">
        <f>ROUND((AL94/AM94)*100,)</f>
        <v>55</v>
      </c>
      <c r="AO94" s="19">
        <v>175</v>
      </c>
      <c r="AP94" s="19">
        <v>176</v>
      </c>
      <c r="AQ94" s="20">
        <f>ROUND((AO94/AP94)*100,0)</f>
        <v>99</v>
      </c>
      <c r="AR94" s="19">
        <v>116</v>
      </c>
      <c r="AS94" s="19">
        <v>117</v>
      </c>
      <c r="AT94" s="20">
        <f>ROUND((AR94/AS94)*100,0)</f>
        <v>99</v>
      </c>
      <c r="AU94" s="20">
        <f>ROUND((0.4*AN94+0.4*AQ94+0.2*AT94),0)</f>
        <v>81</v>
      </c>
      <c r="AV94" s="19">
        <v>139</v>
      </c>
      <c r="AW94" s="19">
        <v>176</v>
      </c>
      <c r="AX94" s="20">
        <f>ROUND((AV94/AW94)*100,0)</f>
        <v>79</v>
      </c>
      <c r="AY94" s="19">
        <v>175</v>
      </c>
      <c r="AZ94" s="19">
        <v>176</v>
      </c>
      <c r="BA94" s="20">
        <f>ROUND((AY94/AZ94)*100,0)</f>
        <v>99</v>
      </c>
      <c r="BB94" s="19">
        <v>172</v>
      </c>
      <c r="BC94" s="19">
        <v>176</v>
      </c>
      <c r="BD94" s="20">
        <f>ROUND((BB94/BC94)*100,0)</f>
        <v>98</v>
      </c>
      <c r="BE94" s="20">
        <f>ROUND((0.3*AX94+0.2*BA94+0.5*BD94),0)</f>
        <v>93</v>
      </c>
      <c r="BF94" s="20">
        <f>ROUND(((S94+AA94+AK94+AU94+BE94)/5),0)</f>
        <v>88</v>
      </c>
      <c r="BG94" s="24"/>
      <c r="BH94" s="19">
        <f>SUM(N(FREQUENCY((J$4:J$382&gt;J94)*J$4:J$382,J$4:J$382)&gt;0))</f>
        <v>12</v>
      </c>
      <c r="BI94" s="19">
        <f>SUM(N(FREQUENCY((M$4:M$382&gt;M94)*M$4:M$382,M$4:M$382)&gt;0))</f>
        <v>1</v>
      </c>
      <c r="BJ94" s="19">
        <f>SUM(N(FREQUENCY((R$4:R$382&gt;R94)*R$4:R$382,R$4:R$382)&gt;0))</f>
        <v>5</v>
      </c>
      <c r="BK94" s="19">
        <f>SUM(N(FREQUENCY((V$4:V$382&gt;V94)*V$4:V$382,V$4:V$382)&gt;0))</f>
        <v>1</v>
      </c>
      <c r="BL94" s="19">
        <f>SUM(N(FREQUENCY((Z$4:Z$382&gt;Z94)*Z$4:Z$382,Z$4:Z$382)&gt;0))</f>
        <v>4</v>
      </c>
      <c r="BM94" s="19">
        <f>SUM(N(FREQUENCY((Y$4:Y$382&gt;Y94)*Y$4:Y$382,Y$4:Y$382)&gt;0))</f>
        <v>8</v>
      </c>
      <c r="BN94" s="19">
        <f>SUM(N(FREQUENCY((AD$4:AD$382&gt;AD94)*AD$4:AD$382,AD$4:AD$382)&gt;0))</f>
        <v>4</v>
      </c>
      <c r="BO94" s="19">
        <f>SUM(N(FREQUENCY((AG$4:AG$382&gt;AG94)*AG$4:AG$382,AG$4:AG$382)&gt;0))</f>
        <v>2</v>
      </c>
      <c r="BP94" s="19">
        <f>SUM(N(FREQUENCY((AJ$4:AJ$382&gt;AJ94)*AJ$4:AJ$382,AJ$4:AJ$382)&gt;0))</f>
        <v>1</v>
      </c>
      <c r="BQ94" s="19">
        <f>SUM(N(FREQUENCY((AN$4:AN$382&gt;AN94)*AN$4:AN$382,AN$4:AN$382)&gt;0))</f>
        <v>46</v>
      </c>
      <c r="BR94" s="19">
        <f>SUM(N(FREQUENCY((AQ$4:AQ$382&gt;AQ94)*AQ$4:AQ$382,AQ$4:AQ$382)&gt;0))</f>
        <v>2</v>
      </c>
      <c r="BS94" s="19">
        <f>SUM(N(FREQUENCY((AT$4:AT$382&gt;AT94)*AT$4:AT$382,AT$4:AT$382)&gt;0))</f>
        <v>2</v>
      </c>
      <c r="BT94" s="19">
        <f>SUM(N(FREQUENCY((AX$4:AX$382&gt;AX94)*AX$4:AX$382,AX$4:AX$382)&gt;0))</f>
        <v>22</v>
      </c>
      <c r="BU94" s="19">
        <f>SUM(N(FREQUENCY((BA$4:BA$382&gt;BA94)*BA$4:BA$382,BA$4:BA$382)&gt;0))</f>
        <v>2</v>
      </c>
      <c r="BV94" s="19">
        <f>SUM(N(FREQUENCY((BD$4:BD$382&gt;BD94)*BD$4:BD$382,BD$4:BD$382)&gt;0))</f>
        <v>3</v>
      </c>
      <c r="BW94" s="19">
        <f>SUM(N(FREQUENCY((S$4:S$382&gt;S94)*S$4:S$382,S$4:S$382)&gt;0))</f>
        <v>6</v>
      </c>
      <c r="BX94" s="19">
        <f>SUM(N(FREQUENCY((AA$4:AA$382&gt;AA94)*AA$4:AA$382,AA$4:AA$382)&gt;0))</f>
        <v>4</v>
      </c>
      <c r="BY94" s="19">
        <f>SUM(N(FREQUENCY((AK$4:AK$382&gt;AK94)*AK$4:AK$382,AK$4:AK$382)&gt;0))</f>
        <v>20</v>
      </c>
      <c r="BZ94" s="19">
        <f>SUM(N(FREQUENCY((AU$4:AU$382&gt;AU94)*AU$4:AU$382,AU$4:AU$382)&gt;0))</f>
        <v>20</v>
      </c>
      <c r="CA94" s="19">
        <f>SUM(N(FREQUENCY((BE$4:BE$382&gt;BE94)*BE$4:BE$382,BE$4:BE$382)&gt;0))</f>
        <v>8</v>
      </c>
      <c r="CB94" s="18">
        <f>BF94</f>
        <v>88</v>
      </c>
      <c r="CC94" s="19">
        <f>SUM(N(FREQUENCY((CB$4:CB$382&gt;CB94)*CB$4:CB$382,CB$4:CB$382)&gt;0))</f>
        <v>10</v>
      </c>
    </row>
    <row r="95" spans="1:81" ht="15.75" x14ac:dyDescent="0.25">
      <c r="A95" s="21">
        <v>174</v>
      </c>
      <c r="B95" s="34">
        <v>6604011479</v>
      </c>
      <c r="C95" s="39" t="s">
        <v>501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>ROUND((0.5*(F95/H95+G95/I95)*100),0)</f>
        <v>86</v>
      </c>
      <c r="K95" s="19">
        <v>30</v>
      </c>
      <c r="L95" s="19">
        <v>4</v>
      </c>
      <c r="M95" s="19">
        <f>IF(L95&gt;3,100,K95*L95)</f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>ROUND((0.5*((N95/P95)+(O95/Q95))*100),0)</f>
        <v>96</v>
      </c>
      <c r="S95" s="19">
        <f>ROUND(((0.3*J95)+(0.3*M95)+(0.4*R95)),0)</f>
        <v>94</v>
      </c>
      <c r="T95" s="19">
        <v>20</v>
      </c>
      <c r="U95" s="19">
        <v>5</v>
      </c>
      <c r="V95" s="19">
        <f>IF(U95&gt;5,100,T95*U95)</f>
        <v>100</v>
      </c>
      <c r="W95" s="19">
        <v>146</v>
      </c>
      <c r="X95" s="23">
        <v>159</v>
      </c>
      <c r="Y95" s="20">
        <f>ROUND(W95/X95*100,0)</f>
        <v>92</v>
      </c>
      <c r="Z95" s="42">
        <f>ROUND((V95+Y95)/2,0)</f>
        <v>96</v>
      </c>
      <c r="AA95" s="20">
        <f>ROUND((0.3*V95+0.4*Z95+0.3*Y95),0)</f>
        <v>96</v>
      </c>
      <c r="AB95" s="19">
        <v>20</v>
      </c>
      <c r="AC95" s="19">
        <v>1</v>
      </c>
      <c r="AD95" s="19">
        <f>IF(AC95&gt;5,100,AB95*AC95)</f>
        <v>20</v>
      </c>
      <c r="AE95" s="19">
        <v>20</v>
      </c>
      <c r="AF95" s="19">
        <v>3</v>
      </c>
      <c r="AG95" s="19">
        <f>IF(AF95&gt;5,100,AE95*AF95)</f>
        <v>60</v>
      </c>
      <c r="AH95" s="19">
        <v>5</v>
      </c>
      <c r="AI95" s="19">
        <v>5</v>
      </c>
      <c r="AJ95" s="20">
        <f>ROUND((AH95/AI95*100),0)</f>
        <v>100</v>
      </c>
      <c r="AK95" s="42">
        <f>ROUND((0.3*AD95+0.4*AG95+0.3*AJ95),0)</f>
        <v>60</v>
      </c>
      <c r="AL95" s="19">
        <v>151</v>
      </c>
      <c r="AM95" s="19">
        <v>159</v>
      </c>
      <c r="AN95" s="20">
        <f>ROUND((AL95/AM95)*100,)</f>
        <v>95</v>
      </c>
      <c r="AO95" s="19">
        <v>155</v>
      </c>
      <c r="AP95" s="19">
        <v>159</v>
      </c>
      <c r="AQ95" s="20">
        <f>ROUND((AO95/AP95)*100,0)</f>
        <v>97</v>
      </c>
      <c r="AR95" s="19">
        <v>122</v>
      </c>
      <c r="AS95" s="19">
        <v>126</v>
      </c>
      <c r="AT95" s="20">
        <f>ROUND((AR95/AS95)*100,0)</f>
        <v>97</v>
      </c>
      <c r="AU95" s="20">
        <f>ROUND((0.4*AN95+0.4*AQ95+0.2*AT95),0)</f>
        <v>96</v>
      </c>
      <c r="AV95" s="19">
        <v>154</v>
      </c>
      <c r="AW95" s="19">
        <v>159</v>
      </c>
      <c r="AX95" s="20">
        <f>ROUND((AV95/AW95)*100,0)</f>
        <v>97</v>
      </c>
      <c r="AY95" s="19">
        <v>150</v>
      </c>
      <c r="AZ95" s="19">
        <v>159</v>
      </c>
      <c r="BA95" s="20">
        <f>ROUND((AY95/AZ95)*100,0)</f>
        <v>94</v>
      </c>
      <c r="BB95" s="19">
        <v>151</v>
      </c>
      <c r="BC95" s="19">
        <v>159</v>
      </c>
      <c r="BD95" s="20">
        <f>ROUND((BB95/BC95)*100,0)</f>
        <v>95</v>
      </c>
      <c r="BE95" s="20">
        <f>ROUND((0.3*AX95+0.2*BA95+0.5*BD95),0)</f>
        <v>95</v>
      </c>
      <c r="BF95" s="20">
        <f>ROUND(((S95+AA95+AK95+AU95+BE95)/5),0)</f>
        <v>88</v>
      </c>
      <c r="BG95" s="24"/>
      <c r="BH95" s="19">
        <f>SUM(N(FREQUENCY((J$4:J$382&gt;J95)*J$4:J$382,J$4:J$382)&gt;0))</f>
        <v>14</v>
      </c>
      <c r="BI95" s="19">
        <f>SUM(N(FREQUENCY((M$4:M$382&gt;M95)*M$4:M$382,M$4:M$382)&gt;0))</f>
        <v>1</v>
      </c>
      <c r="BJ95" s="19">
        <f>SUM(N(FREQUENCY((R$4:R$382&gt;R95)*R$4:R$382,R$4:R$382)&gt;0))</f>
        <v>5</v>
      </c>
      <c r="BK95" s="19">
        <f>SUM(N(FREQUENCY((V$4:V$382&gt;V95)*V$4:V$382,V$4:V$382)&gt;0))</f>
        <v>1</v>
      </c>
      <c r="BL95" s="19">
        <f>SUM(N(FREQUENCY((Z$4:Z$382&gt;Z95)*Z$4:Z$382,Z$4:Z$382)&gt;0))</f>
        <v>5</v>
      </c>
      <c r="BM95" s="19">
        <f>SUM(N(FREQUENCY((Y$4:Y$382&gt;Y95)*Y$4:Y$382,Y$4:Y$382)&gt;0))</f>
        <v>9</v>
      </c>
      <c r="BN95" s="19">
        <f>SUM(N(FREQUENCY((AD$4:AD$382&gt;AD95)*AD$4:AD$382,AD$4:AD$382)&gt;0))</f>
        <v>5</v>
      </c>
      <c r="BO95" s="19">
        <f>SUM(N(FREQUENCY((AG$4:AG$382&gt;AG95)*AG$4:AG$382,AG$4:AG$382)&gt;0))</f>
        <v>3</v>
      </c>
      <c r="BP95" s="19">
        <f>SUM(N(FREQUENCY((AJ$4:AJ$382&gt;AJ95)*AJ$4:AJ$382,AJ$4:AJ$382)&gt;0))</f>
        <v>1</v>
      </c>
      <c r="BQ95" s="19">
        <f>SUM(N(FREQUENCY((AN$4:AN$382&gt;AN95)*AN$4:AN$382,AN$4:AN$382)&gt;0))</f>
        <v>6</v>
      </c>
      <c r="BR95" s="19">
        <f>SUM(N(FREQUENCY((AQ$4:AQ$382&gt;AQ95)*AQ$4:AQ$382,AQ$4:AQ$382)&gt;0))</f>
        <v>4</v>
      </c>
      <c r="BS95" s="19">
        <f>SUM(N(FREQUENCY((AT$4:AT$382&gt;AT95)*AT$4:AT$382,AT$4:AT$382)&gt;0))</f>
        <v>4</v>
      </c>
      <c r="BT95" s="19">
        <f>SUM(N(FREQUENCY((AX$4:AX$382&gt;AX95)*AX$4:AX$382,AX$4:AX$382)&gt;0))</f>
        <v>4</v>
      </c>
      <c r="BU95" s="19">
        <f>SUM(N(FREQUENCY((BA$4:BA$382&gt;BA95)*BA$4:BA$382,BA$4:BA$382)&gt;0))</f>
        <v>7</v>
      </c>
      <c r="BV95" s="19">
        <f>SUM(N(FREQUENCY((BD$4:BD$382&gt;BD95)*BD$4:BD$382,BD$4:BD$382)&gt;0))</f>
        <v>6</v>
      </c>
      <c r="BW95" s="19">
        <f>SUM(N(FREQUENCY((S$4:S$382&gt;S95)*S$4:S$382,S$4:S$382)&gt;0))</f>
        <v>7</v>
      </c>
      <c r="BX95" s="19">
        <f>SUM(N(FREQUENCY((AA$4:AA$382&gt;AA95)*AA$4:AA$382,AA$4:AA$382)&gt;0))</f>
        <v>5</v>
      </c>
      <c r="BY95" s="19">
        <f>SUM(N(FREQUENCY((AK$4:AK$382&gt;AK95)*AK$4:AK$382,AK$4:AK$382)&gt;0))</f>
        <v>33</v>
      </c>
      <c r="BZ95" s="19">
        <f>SUM(N(FREQUENCY((AU$4:AU$382&gt;AU95)*AU$4:AU$382,AU$4:AU$382)&gt;0))</f>
        <v>5</v>
      </c>
      <c r="CA95" s="19">
        <f>SUM(N(FREQUENCY((BE$4:BE$382&gt;BE95)*BE$4:BE$382,BE$4:BE$382)&gt;0))</f>
        <v>6</v>
      </c>
      <c r="CB95" s="18">
        <f>BF95</f>
        <v>88</v>
      </c>
      <c r="CC95" s="19">
        <f>SUM(N(FREQUENCY((CB$4:CB$382&gt;CB95)*CB$4:CB$382,CB$4:CB$382)&gt;0))</f>
        <v>10</v>
      </c>
    </row>
    <row r="96" spans="1:81" ht="30" x14ac:dyDescent="0.25">
      <c r="A96" s="21">
        <v>176</v>
      </c>
      <c r="B96" s="34">
        <v>6604011180</v>
      </c>
      <c r="C96" s="39" t="s">
        <v>501</v>
      </c>
      <c r="D96" s="6" t="s">
        <v>212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>ROUND((0.5*(F96/H96+G96/I96)*100),0)</f>
        <v>95</v>
      </c>
      <c r="K96" s="19">
        <v>30</v>
      </c>
      <c r="L96" s="19">
        <v>4</v>
      </c>
      <c r="M96" s="19">
        <f>IF(L96&gt;3,100,K96*L96)</f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>ROUND((0.5*((N96/P96)+(O96/Q96))*100),0)</f>
        <v>90</v>
      </c>
      <c r="S96" s="19">
        <f>ROUND(((0.3*J96)+(0.3*M96)+(0.4*R96)),0)</f>
        <v>95</v>
      </c>
      <c r="T96" s="19">
        <v>20</v>
      </c>
      <c r="U96" s="19">
        <v>4</v>
      </c>
      <c r="V96" s="19">
        <f>IF(U96&gt;5,100,T96*U96)</f>
        <v>80</v>
      </c>
      <c r="W96" s="19">
        <v>500</v>
      </c>
      <c r="X96" s="23">
        <v>600</v>
      </c>
      <c r="Y96" s="20">
        <f>ROUND(W96/X96*100,0)</f>
        <v>83</v>
      </c>
      <c r="Z96" s="42">
        <f>ROUND((V96+Y96)/2,0)</f>
        <v>82</v>
      </c>
      <c r="AA96" s="20">
        <f>ROUND((0.3*V96+0.4*Z96+0.3*Y96),0)</f>
        <v>82</v>
      </c>
      <c r="AB96" s="19">
        <v>20</v>
      </c>
      <c r="AC96" s="19">
        <v>5</v>
      </c>
      <c r="AD96" s="19">
        <f>IF(AC96&gt;5,100,AB96*AC96)</f>
        <v>100</v>
      </c>
      <c r="AE96" s="19">
        <v>20</v>
      </c>
      <c r="AF96" s="19">
        <v>4</v>
      </c>
      <c r="AG96" s="19">
        <f>IF(AF96&gt;5,100,AE96*AF96)</f>
        <v>80</v>
      </c>
      <c r="AH96" s="19">
        <v>8</v>
      </c>
      <c r="AI96" s="19">
        <v>16</v>
      </c>
      <c r="AJ96" s="20">
        <f>ROUND((AH96/AI96*100),0)</f>
        <v>50</v>
      </c>
      <c r="AK96" s="42">
        <f>ROUND((0.3*AD96+0.4*AG96+0.3*AJ96),0)</f>
        <v>77</v>
      </c>
      <c r="AL96" s="19">
        <v>503</v>
      </c>
      <c r="AM96" s="19">
        <v>600</v>
      </c>
      <c r="AN96" s="20">
        <f>ROUND((AL96/AM96)*100,)</f>
        <v>84</v>
      </c>
      <c r="AO96" s="19">
        <v>568</v>
      </c>
      <c r="AP96" s="19">
        <v>600</v>
      </c>
      <c r="AQ96" s="20">
        <f>ROUND((AO96/AP96)*100,0)</f>
        <v>95</v>
      </c>
      <c r="AR96" s="19">
        <v>316</v>
      </c>
      <c r="AS96" s="19">
        <v>345</v>
      </c>
      <c r="AT96" s="20">
        <f>ROUND((AR96/AS96)*100,0)</f>
        <v>92</v>
      </c>
      <c r="AU96" s="20">
        <f>ROUND((0.4*AN96+0.4*AQ96+0.2*AT96),0)</f>
        <v>90</v>
      </c>
      <c r="AV96" s="19">
        <v>568</v>
      </c>
      <c r="AW96" s="19">
        <v>600</v>
      </c>
      <c r="AX96" s="20">
        <f>ROUND((AV96/AW96)*100,0)</f>
        <v>95</v>
      </c>
      <c r="AY96" s="19">
        <v>567</v>
      </c>
      <c r="AZ96" s="19">
        <v>600</v>
      </c>
      <c r="BA96" s="20">
        <f>ROUND((AY96/AZ96)*100,0)</f>
        <v>95</v>
      </c>
      <c r="BB96" s="19">
        <v>553</v>
      </c>
      <c r="BC96" s="19">
        <v>600</v>
      </c>
      <c r="BD96" s="20">
        <f>ROUND((BB96/BC96)*100,0)</f>
        <v>92</v>
      </c>
      <c r="BE96" s="20">
        <f>ROUND((0.3*AX96+0.2*BA96+0.5*BD96),0)</f>
        <v>94</v>
      </c>
      <c r="BF96" s="20">
        <f>ROUND(((S96+AA96+AK96+AU96+BE96)/5),0)</f>
        <v>88</v>
      </c>
      <c r="BG96" s="24"/>
      <c r="BH96" s="19">
        <f>SUM(N(FREQUENCY((J$4:J$382&gt;J96)*J$4:J$382,J$4:J$382)&gt;0))</f>
        <v>5</v>
      </c>
      <c r="BI96" s="19">
        <f>SUM(N(FREQUENCY((M$4:M$382&gt;M96)*M$4:M$382,M$4:M$382)&gt;0))</f>
        <v>1</v>
      </c>
      <c r="BJ96" s="19">
        <f>SUM(N(FREQUENCY((R$4:R$382&gt;R96)*R$4:R$382,R$4:R$382)&gt;0))</f>
        <v>11</v>
      </c>
      <c r="BK96" s="19">
        <f>SUM(N(FREQUENCY((V$4:V$382&gt;V96)*V$4:V$382,V$4:V$382)&gt;0))</f>
        <v>2</v>
      </c>
      <c r="BL96" s="19">
        <f>SUM(N(FREQUENCY((Z$4:Z$382&gt;Z96)*Z$4:Z$382,Z$4:Z$382)&gt;0))</f>
        <v>19</v>
      </c>
      <c r="BM96" s="19">
        <f>SUM(N(FREQUENCY((Y$4:Y$382&gt;Y96)*Y$4:Y$382,Y$4:Y$382)&gt;0))</f>
        <v>18</v>
      </c>
      <c r="BN96" s="19">
        <f>SUM(N(FREQUENCY((AD$4:AD$382&gt;AD96)*AD$4:AD$382,AD$4:AD$382)&gt;0))</f>
        <v>1</v>
      </c>
      <c r="BO96" s="19">
        <f>SUM(N(FREQUENCY((AG$4:AG$382&gt;AG96)*AG$4:AG$382,AG$4:AG$382)&gt;0))</f>
        <v>2</v>
      </c>
      <c r="BP96" s="19">
        <f>SUM(N(FREQUENCY((AJ$4:AJ$382&gt;AJ96)*AJ$4:AJ$382,AJ$4:AJ$382)&gt;0))</f>
        <v>36</v>
      </c>
      <c r="BQ96" s="19">
        <f>SUM(N(FREQUENCY((AN$4:AN$382&gt;AN96)*AN$4:AN$382,AN$4:AN$382)&gt;0))</f>
        <v>17</v>
      </c>
      <c r="BR96" s="19">
        <f>SUM(N(FREQUENCY((AQ$4:AQ$382&gt;AQ96)*AQ$4:AQ$382,AQ$4:AQ$382)&gt;0))</f>
        <v>6</v>
      </c>
      <c r="BS96" s="19">
        <f>SUM(N(FREQUENCY((AT$4:AT$382&gt;AT96)*AT$4:AT$382,AT$4:AT$382)&gt;0))</f>
        <v>9</v>
      </c>
      <c r="BT96" s="19">
        <f>SUM(N(FREQUENCY((AX$4:AX$382&gt;AX96)*AX$4:AX$382,AX$4:AX$382)&gt;0))</f>
        <v>6</v>
      </c>
      <c r="BU96" s="19">
        <f>SUM(N(FREQUENCY((BA$4:BA$382&gt;BA96)*BA$4:BA$382,BA$4:BA$382)&gt;0))</f>
        <v>6</v>
      </c>
      <c r="BV96" s="19">
        <f>SUM(N(FREQUENCY((BD$4:BD$382&gt;BD96)*BD$4:BD$382,BD$4:BD$382)&gt;0))</f>
        <v>9</v>
      </c>
      <c r="BW96" s="19">
        <f>SUM(N(FREQUENCY((S$4:S$382&gt;S96)*S$4:S$382,S$4:S$382)&gt;0))</f>
        <v>6</v>
      </c>
      <c r="BX96" s="19">
        <f>SUM(N(FREQUENCY((AA$4:AA$382&gt;AA96)*AA$4:AA$382,AA$4:AA$382)&gt;0))</f>
        <v>19</v>
      </c>
      <c r="BY96" s="19">
        <f>SUM(N(FREQUENCY((AK$4:AK$382&gt;AK96)*AK$4:AK$382,AK$4:AK$382)&gt;0))</f>
        <v>17</v>
      </c>
      <c r="BZ96" s="19">
        <f>SUM(N(FREQUENCY((AU$4:AU$382&gt;AU96)*AU$4:AU$382,AU$4:AU$382)&gt;0))</f>
        <v>11</v>
      </c>
      <c r="CA96" s="19">
        <f>SUM(N(FREQUENCY((BE$4:BE$382&gt;BE96)*BE$4:BE$382,BE$4:BE$382)&gt;0))</f>
        <v>7</v>
      </c>
      <c r="CB96" s="18">
        <f>BF96</f>
        <v>88</v>
      </c>
      <c r="CC96" s="19">
        <f>SUM(N(FREQUENCY((CB$4:CB$382&gt;CB96)*CB$4:CB$382,CB$4:CB$382)&gt;0))</f>
        <v>10</v>
      </c>
    </row>
    <row r="97" spans="1:81" ht="30" x14ac:dyDescent="0.25">
      <c r="A97" s="21">
        <v>192</v>
      </c>
      <c r="B97" s="34">
        <v>6611006173</v>
      </c>
      <c r="C97" s="39" t="s">
        <v>490</v>
      </c>
      <c r="D97" s="5" t="s">
        <v>228</v>
      </c>
      <c r="E97" s="5"/>
      <c r="F97" s="19">
        <v>11</v>
      </c>
      <c r="G97" s="19">
        <v>35</v>
      </c>
      <c r="H97" s="22">
        <v>11</v>
      </c>
      <c r="I97" s="22">
        <v>38</v>
      </c>
      <c r="J97" s="22">
        <f>ROUND((0.5*(F97/H97+G97/I97)*100),0)</f>
        <v>96</v>
      </c>
      <c r="K97" s="19">
        <v>30</v>
      </c>
      <c r="L97" s="19">
        <v>4</v>
      </c>
      <c r="M97" s="19">
        <f>IF(L97&gt;3,100,K97*L97)</f>
        <v>100</v>
      </c>
      <c r="N97" s="19">
        <v>198</v>
      </c>
      <c r="O97" s="19">
        <v>193</v>
      </c>
      <c r="P97" s="19">
        <v>200</v>
      </c>
      <c r="Q97" s="19">
        <v>198</v>
      </c>
      <c r="R97" s="19">
        <f>ROUND((0.5*((N97/P97)+(O97/Q97))*100),0)</f>
        <v>98</v>
      </c>
      <c r="S97" s="19">
        <f>ROUND(((0.3*J97)+(0.3*M97)+(0.4*R97)),0)</f>
        <v>98</v>
      </c>
      <c r="T97" s="19">
        <v>20</v>
      </c>
      <c r="U97" s="19">
        <v>5</v>
      </c>
      <c r="V97" s="19">
        <f>IF(U97&gt;5,100,T97*U97)</f>
        <v>100</v>
      </c>
      <c r="W97" s="19">
        <v>224</v>
      </c>
      <c r="X97" s="23">
        <v>230</v>
      </c>
      <c r="Y97" s="20">
        <f>ROUND(W97/X97*100,0)</f>
        <v>97</v>
      </c>
      <c r="Z97" s="42">
        <f>ROUND((V97+Y97)/2,0)</f>
        <v>99</v>
      </c>
      <c r="AA97" s="20">
        <f>ROUND((0.3*V97+0.4*Z97+0.3*Y97),0)</f>
        <v>99</v>
      </c>
      <c r="AB97" s="19">
        <v>20</v>
      </c>
      <c r="AC97" s="19">
        <v>0</v>
      </c>
      <c r="AD97" s="19">
        <f>IF(AC97&gt;5,100,AB97*AC97)</f>
        <v>0</v>
      </c>
      <c r="AE97" s="19">
        <v>20</v>
      </c>
      <c r="AF97" s="19">
        <v>3</v>
      </c>
      <c r="AG97" s="19">
        <f>IF(AF97&gt;5,100,AE97*AF97)</f>
        <v>60</v>
      </c>
      <c r="AH97" s="19">
        <v>9</v>
      </c>
      <c r="AI97" s="19">
        <v>12</v>
      </c>
      <c r="AJ97" s="20">
        <f>ROUND((AH97/AI97*100),0)</f>
        <v>75</v>
      </c>
      <c r="AK97" s="42">
        <f>ROUND((0.3*AD97+0.4*AG97+0.3*AJ97),0)</f>
        <v>47</v>
      </c>
      <c r="AL97" s="19">
        <v>222</v>
      </c>
      <c r="AM97" s="19">
        <v>230</v>
      </c>
      <c r="AN97" s="20">
        <f>ROUND((AL97/AM97)*100,)</f>
        <v>97</v>
      </c>
      <c r="AO97" s="19">
        <v>230</v>
      </c>
      <c r="AP97" s="19">
        <v>230</v>
      </c>
      <c r="AQ97" s="20">
        <f>ROUND((AO97/AP97)*100,0)</f>
        <v>100</v>
      </c>
      <c r="AR97" s="19">
        <v>200</v>
      </c>
      <c r="AS97" s="19">
        <v>203</v>
      </c>
      <c r="AT97" s="20">
        <f>ROUND((AR97/AS97)*100,0)</f>
        <v>99</v>
      </c>
      <c r="AU97" s="20">
        <f>ROUND((0.4*AN97+0.4*AQ97+0.2*AT97),0)</f>
        <v>99</v>
      </c>
      <c r="AV97" s="19">
        <v>226</v>
      </c>
      <c r="AW97" s="19">
        <v>230</v>
      </c>
      <c r="AX97" s="20">
        <f>ROUND((AV97/AW97)*100,0)</f>
        <v>98</v>
      </c>
      <c r="AY97" s="19">
        <v>226</v>
      </c>
      <c r="AZ97" s="19">
        <v>230</v>
      </c>
      <c r="BA97" s="20">
        <f>ROUND((AY97/AZ97)*100,0)</f>
        <v>98</v>
      </c>
      <c r="BB97" s="19">
        <v>229</v>
      </c>
      <c r="BC97" s="19">
        <v>230</v>
      </c>
      <c r="BD97" s="20">
        <f>ROUND((BB97/BC97)*100,0)</f>
        <v>100</v>
      </c>
      <c r="BE97" s="20">
        <f>ROUND((0.3*AX97+0.2*BA97+0.5*BD97),0)</f>
        <v>99</v>
      </c>
      <c r="BF97" s="20">
        <f>ROUND(((S97+AA97+AK97+AU97+BE97)/5),0)</f>
        <v>88</v>
      </c>
      <c r="BG97" s="24"/>
      <c r="BH97" s="19">
        <f>SUM(N(FREQUENCY((J$4:J$382&gt;J97)*J$4:J$382,J$4:J$382)&gt;0))</f>
        <v>4</v>
      </c>
      <c r="BI97" s="19">
        <f>SUM(N(FREQUENCY((M$4:M$382&gt;M97)*M$4:M$382,M$4:M$382)&gt;0))</f>
        <v>1</v>
      </c>
      <c r="BJ97" s="19">
        <f>SUM(N(FREQUENCY((R$4:R$382&gt;R97)*R$4:R$382,R$4:R$382)&gt;0))</f>
        <v>3</v>
      </c>
      <c r="BK97" s="19">
        <f>SUM(N(FREQUENCY((V$4:V$382&gt;V97)*V$4:V$382,V$4:V$382)&gt;0))</f>
        <v>1</v>
      </c>
      <c r="BL97" s="19">
        <f>SUM(N(FREQUENCY((Z$4:Z$382&gt;Z97)*Z$4:Z$382,Z$4:Z$382)&gt;0))</f>
        <v>2</v>
      </c>
      <c r="BM97" s="19">
        <f>SUM(N(FREQUENCY((Y$4:Y$382&gt;Y97)*Y$4:Y$382,Y$4:Y$382)&gt;0))</f>
        <v>4</v>
      </c>
      <c r="BN97" s="19">
        <f>SUM(N(FREQUENCY((AD$4:AD$382&gt;AD97)*AD$4:AD$382,AD$4:AD$382)&gt;0))</f>
        <v>6</v>
      </c>
      <c r="BO97" s="19">
        <f>SUM(N(FREQUENCY((AG$4:AG$382&gt;AG97)*AG$4:AG$382,AG$4:AG$382)&gt;0))</f>
        <v>3</v>
      </c>
      <c r="BP97" s="19">
        <f>SUM(N(FREQUENCY((AJ$4:AJ$382&gt;AJ97)*AJ$4:AJ$382,AJ$4:AJ$382)&gt;0))</f>
        <v>24</v>
      </c>
      <c r="BQ97" s="19">
        <f>SUM(N(FREQUENCY((AN$4:AN$382&gt;AN97)*AN$4:AN$382,AN$4:AN$382)&gt;0))</f>
        <v>4</v>
      </c>
      <c r="BR97" s="19">
        <f>SUM(N(FREQUENCY((AQ$4:AQ$382&gt;AQ97)*AQ$4:AQ$382,AQ$4:AQ$382)&gt;0))</f>
        <v>1</v>
      </c>
      <c r="BS97" s="19">
        <f>SUM(N(FREQUENCY((AT$4:AT$382&gt;AT97)*AT$4:AT$382,AT$4:AT$382)&gt;0))</f>
        <v>2</v>
      </c>
      <c r="BT97" s="19">
        <f>SUM(N(FREQUENCY((AX$4:AX$382&gt;AX97)*AX$4:AX$382,AX$4:AX$382)&gt;0))</f>
        <v>3</v>
      </c>
      <c r="BU97" s="19">
        <f>SUM(N(FREQUENCY((BA$4:BA$382&gt;BA97)*BA$4:BA$382,BA$4:BA$382)&gt;0))</f>
        <v>3</v>
      </c>
      <c r="BV97" s="19">
        <f>SUM(N(FREQUENCY((BD$4:BD$382&gt;BD97)*BD$4:BD$382,BD$4:BD$382)&gt;0))</f>
        <v>1</v>
      </c>
      <c r="BW97" s="19">
        <f>SUM(N(FREQUENCY((S$4:S$382&gt;S97)*S$4:S$382,S$4:S$382)&gt;0))</f>
        <v>3</v>
      </c>
      <c r="BX97" s="19">
        <f>SUM(N(FREQUENCY((AA$4:AA$382&gt;AA97)*AA$4:AA$382,AA$4:AA$382)&gt;0))</f>
        <v>2</v>
      </c>
      <c r="BY97" s="19">
        <f>SUM(N(FREQUENCY((AK$4:AK$382&gt;AK97)*AK$4:AK$382,AK$4:AK$382)&gt;0))</f>
        <v>46</v>
      </c>
      <c r="BZ97" s="19">
        <f>SUM(N(FREQUENCY((AU$4:AU$382&gt;AU97)*AU$4:AU$382,AU$4:AU$382)&gt;0))</f>
        <v>2</v>
      </c>
      <c r="CA97" s="19">
        <f>SUM(N(FREQUENCY((BE$4:BE$382&gt;BE97)*BE$4:BE$382,BE$4:BE$382)&gt;0))</f>
        <v>2</v>
      </c>
      <c r="CB97" s="18">
        <f>BF97</f>
        <v>88</v>
      </c>
      <c r="CC97" s="19">
        <f>SUM(N(FREQUENCY((CB$4:CB$382&gt;CB97)*CB$4:CB$382,CB$4:CB$382)&gt;0))</f>
        <v>10</v>
      </c>
    </row>
    <row r="98" spans="1:81" ht="30" x14ac:dyDescent="0.25">
      <c r="A98" s="21">
        <v>203</v>
      </c>
      <c r="B98" s="34">
        <v>6656004627</v>
      </c>
      <c r="C98" s="6" t="s">
        <v>435</v>
      </c>
      <c r="D98" s="6" t="s">
        <v>239</v>
      </c>
      <c r="E98" s="6"/>
      <c r="F98" s="19">
        <v>11</v>
      </c>
      <c r="G98" s="19">
        <v>36</v>
      </c>
      <c r="H98" s="22">
        <v>11</v>
      </c>
      <c r="I98" s="22">
        <v>38</v>
      </c>
      <c r="J98" s="22">
        <f>ROUND((0.5*(F98/H98+G98/I98)*100),0)</f>
        <v>97</v>
      </c>
      <c r="K98" s="19">
        <v>30</v>
      </c>
      <c r="L98" s="19">
        <v>3</v>
      </c>
      <c r="M98" s="19">
        <f>IF(L98&gt;3,100,K98*L98)</f>
        <v>90</v>
      </c>
      <c r="N98" s="19">
        <v>70</v>
      </c>
      <c r="O98" s="19">
        <v>68</v>
      </c>
      <c r="P98" s="19">
        <v>79</v>
      </c>
      <c r="Q98" s="19">
        <v>76</v>
      </c>
      <c r="R98" s="19">
        <f>ROUND((0.5*((N98/P98)+(O98/Q98))*100),0)</f>
        <v>89</v>
      </c>
      <c r="S98" s="19">
        <f>ROUND(((0.3*J98)+(0.3*M98)+(0.4*R98)),0)</f>
        <v>92</v>
      </c>
      <c r="T98" s="19">
        <v>20</v>
      </c>
      <c r="U98" s="19">
        <v>5</v>
      </c>
      <c r="V98" s="19">
        <f>IF(U98&gt;5,100,T98*U98)</f>
        <v>100</v>
      </c>
      <c r="W98" s="19">
        <v>53</v>
      </c>
      <c r="X98" s="23">
        <v>87</v>
      </c>
      <c r="Y98" s="20">
        <f>ROUND(W98/X98*100,0)</f>
        <v>61</v>
      </c>
      <c r="Z98" s="42">
        <f>ROUND((V98+Y98)/2,0)</f>
        <v>81</v>
      </c>
      <c r="AA98" s="20">
        <f>ROUND((0.3*V98+0.4*Z98+0.3*Y98),0)</f>
        <v>81</v>
      </c>
      <c r="AB98" s="19">
        <v>20</v>
      </c>
      <c r="AC98" s="19">
        <v>4</v>
      </c>
      <c r="AD98" s="19">
        <f>IF(AC98&gt;5,100,AB98*AC98)</f>
        <v>80</v>
      </c>
      <c r="AE98" s="19">
        <v>20</v>
      </c>
      <c r="AF98" s="19">
        <v>6</v>
      </c>
      <c r="AG98" s="19">
        <f>IF(AF98&gt;5,100,AE98*AF98)</f>
        <v>100</v>
      </c>
      <c r="AH98" s="19">
        <v>1</v>
      </c>
      <c r="AI98" s="19">
        <v>2</v>
      </c>
      <c r="AJ98" s="20">
        <f>ROUND((AH98/AI98*100),0)</f>
        <v>50</v>
      </c>
      <c r="AK98" s="42">
        <f>ROUND((0.3*AD98+0.4*AG98+0.3*AJ98),0)</f>
        <v>79</v>
      </c>
      <c r="AL98" s="19">
        <v>83</v>
      </c>
      <c r="AM98" s="19">
        <v>87</v>
      </c>
      <c r="AN98" s="20">
        <f>ROUND((AL98/AM98)*100,)</f>
        <v>95</v>
      </c>
      <c r="AO98" s="19">
        <v>80</v>
      </c>
      <c r="AP98" s="19">
        <v>87</v>
      </c>
      <c r="AQ98" s="20">
        <f>ROUND((AO98/AP98)*100,0)</f>
        <v>92</v>
      </c>
      <c r="AR98" s="19">
        <v>61</v>
      </c>
      <c r="AS98" s="19">
        <v>67</v>
      </c>
      <c r="AT98" s="20">
        <f>ROUND((AR98/AS98)*100,0)</f>
        <v>91</v>
      </c>
      <c r="AU98" s="20">
        <f>ROUND((0.4*AN98+0.4*AQ98+0.2*AT98),0)</f>
        <v>93</v>
      </c>
      <c r="AV98" s="19">
        <v>86</v>
      </c>
      <c r="AW98" s="19">
        <v>87</v>
      </c>
      <c r="AX98" s="20">
        <f>ROUND((AV98/AW98)*100,0)</f>
        <v>99</v>
      </c>
      <c r="AY98" s="19">
        <v>77</v>
      </c>
      <c r="AZ98" s="19">
        <v>87</v>
      </c>
      <c r="BA98" s="20">
        <f>ROUND((AY98/AZ98)*100,0)</f>
        <v>89</v>
      </c>
      <c r="BB98" s="19">
        <v>85</v>
      </c>
      <c r="BC98" s="19">
        <v>87</v>
      </c>
      <c r="BD98" s="20">
        <f>ROUND((BB98/BC98)*100,0)</f>
        <v>98</v>
      </c>
      <c r="BE98" s="20">
        <f>ROUND((0.3*AX98+0.2*BA98+0.5*BD98),0)</f>
        <v>97</v>
      </c>
      <c r="BF98" s="20">
        <f>ROUND(((S98+AA98+AK98+AU98+BE98)/5),0)</f>
        <v>88</v>
      </c>
      <c r="BG98" s="24"/>
      <c r="BH98" s="19">
        <f>SUM(N(FREQUENCY((J$4:J$382&gt;J98)*J$4:J$382,J$4:J$382)&gt;0))</f>
        <v>3</v>
      </c>
      <c r="BI98" s="19">
        <f>SUM(N(FREQUENCY((M$4:M$382&gt;M98)*M$4:M$382,M$4:M$382)&gt;0))</f>
        <v>2</v>
      </c>
      <c r="BJ98" s="19">
        <f>SUM(N(FREQUENCY((R$4:R$382&gt;R98)*R$4:R$382,R$4:R$382)&gt;0))</f>
        <v>12</v>
      </c>
      <c r="BK98" s="19">
        <f>SUM(N(FREQUENCY((V$4:V$382&gt;V98)*V$4:V$382,V$4:V$382)&gt;0))</f>
        <v>1</v>
      </c>
      <c r="BL98" s="19">
        <f>SUM(N(FREQUENCY((Z$4:Z$382&gt;Z98)*Z$4:Z$382,Z$4:Z$382)&gt;0))</f>
        <v>20</v>
      </c>
      <c r="BM98" s="19">
        <f>SUM(N(FREQUENCY((Y$4:Y$382&gt;Y98)*Y$4:Y$382,Y$4:Y$382)&gt;0))</f>
        <v>37</v>
      </c>
      <c r="BN98" s="19">
        <f>SUM(N(FREQUENCY((AD$4:AD$382&gt;AD98)*AD$4:AD$382,AD$4:AD$382)&gt;0))</f>
        <v>2</v>
      </c>
      <c r="BO98" s="19">
        <f>SUM(N(FREQUENCY((AG$4:AG$382&gt;AG98)*AG$4:AG$382,AG$4:AG$382)&gt;0))</f>
        <v>1</v>
      </c>
      <c r="BP98" s="19">
        <f>SUM(N(FREQUENCY((AJ$4:AJ$382&gt;AJ98)*AJ$4:AJ$382,AJ$4:AJ$382)&gt;0))</f>
        <v>36</v>
      </c>
      <c r="BQ98" s="19">
        <f>SUM(N(FREQUENCY((AN$4:AN$382&gt;AN98)*AN$4:AN$382,AN$4:AN$382)&gt;0))</f>
        <v>6</v>
      </c>
      <c r="BR98" s="19">
        <f>SUM(N(FREQUENCY((AQ$4:AQ$382&gt;AQ98)*AQ$4:AQ$382,AQ$4:AQ$382)&gt;0))</f>
        <v>9</v>
      </c>
      <c r="BS98" s="19">
        <f>SUM(N(FREQUENCY((AT$4:AT$382&gt;AT98)*AT$4:AT$382,AT$4:AT$382)&gt;0))</f>
        <v>10</v>
      </c>
      <c r="BT98" s="19">
        <f>SUM(N(FREQUENCY((AX$4:AX$382&gt;AX98)*AX$4:AX$382,AX$4:AX$382)&gt;0))</f>
        <v>2</v>
      </c>
      <c r="BU98" s="19">
        <f>SUM(N(FREQUENCY((BA$4:BA$382&gt;BA98)*BA$4:BA$382,BA$4:BA$382)&gt;0))</f>
        <v>12</v>
      </c>
      <c r="BV98" s="19">
        <f>SUM(N(FREQUENCY((BD$4:BD$382&gt;BD98)*BD$4:BD$382,BD$4:BD$382)&gt;0))</f>
        <v>3</v>
      </c>
      <c r="BW98" s="19">
        <f>SUM(N(FREQUENCY((S$4:S$382&gt;S98)*S$4:S$382,S$4:S$382)&gt;0))</f>
        <v>9</v>
      </c>
      <c r="BX98" s="19">
        <f>SUM(N(FREQUENCY((AA$4:AA$382&gt;AA98)*AA$4:AA$382,AA$4:AA$382)&gt;0))</f>
        <v>20</v>
      </c>
      <c r="BY98" s="19">
        <f>SUM(N(FREQUENCY((AK$4:AK$382&gt;AK98)*AK$4:AK$382,AK$4:AK$382)&gt;0))</f>
        <v>15</v>
      </c>
      <c r="BZ98" s="19">
        <f>SUM(N(FREQUENCY((AU$4:AU$382&gt;AU98)*AU$4:AU$382,AU$4:AU$382)&gt;0))</f>
        <v>8</v>
      </c>
      <c r="CA98" s="19">
        <f>SUM(N(FREQUENCY((BE$4:BE$382&gt;BE98)*BE$4:BE$382,BE$4:BE$382)&gt;0))</f>
        <v>4</v>
      </c>
      <c r="CB98" s="18">
        <f>BF98</f>
        <v>88</v>
      </c>
      <c r="CC98" s="19">
        <f>SUM(N(FREQUENCY((CB$4:CB$382&gt;CB98)*CB$4:CB$382,CB$4:CB$382)&gt;0))</f>
        <v>10</v>
      </c>
    </row>
    <row r="99" spans="1:81" ht="30" x14ac:dyDescent="0.25">
      <c r="A99" s="21">
        <v>204</v>
      </c>
      <c r="B99" s="34">
        <v>6651002908</v>
      </c>
      <c r="C99" s="6" t="s">
        <v>436</v>
      </c>
      <c r="D99" s="5" t="s">
        <v>240</v>
      </c>
      <c r="E99" s="5"/>
      <c r="F99" s="19">
        <v>8</v>
      </c>
      <c r="G99" s="19">
        <v>35</v>
      </c>
      <c r="H99" s="22">
        <v>9</v>
      </c>
      <c r="I99" s="22">
        <v>36</v>
      </c>
      <c r="J99" s="22">
        <f>ROUND((0.5*(F99/H99+G99/I99)*100),0)</f>
        <v>93</v>
      </c>
      <c r="K99" s="19">
        <v>30</v>
      </c>
      <c r="L99" s="19">
        <v>4</v>
      </c>
      <c r="M99" s="19">
        <f>IF(L99&gt;3,100,K99*L99)</f>
        <v>100</v>
      </c>
      <c r="N99" s="19">
        <v>26</v>
      </c>
      <c r="O99" s="19">
        <v>23</v>
      </c>
      <c r="P99" s="19">
        <v>30</v>
      </c>
      <c r="Q99" s="19">
        <v>27</v>
      </c>
      <c r="R99" s="19">
        <f>ROUND((0.5*((N99/P99)+(O99/Q99))*100),0)</f>
        <v>86</v>
      </c>
      <c r="S99" s="19">
        <f>ROUND(((0.3*J99)+(0.3*M99)+(0.4*R99)),0)</f>
        <v>92</v>
      </c>
      <c r="T99" s="19">
        <v>20</v>
      </c>
      <c r="U99" s="19">
        <v>5</v>
      </c>
      <c r="V99" s="19">
        <f>IF(U99&gt;5,100,T99*U99)</f>
        <v>100</v>
      </c>
      <c r="W99" s="19">
        <v>28</v>
      </c>
      <c r="X99" s="23">
        <v>32</v>
      </c>
      <c r="Y99" s="20">
        <f>ROUND(W99/X99*100,0)</f>
        <v>88</v>
      </c>
      <c r="Z99" s="42">
        <f>ROUND((V99+Y99)/2,0)</f>
        <v>94</v>
      </c>
      <c r="AA99" s="20">
        <f>ROUND((0.3*V99+0.4*Z99+0.3*Y99),0)</f>
        <v>94</v>
      </c>
      <c r="AB99" s="19">
        <v>20</v>
      </c>
      <c r="AC99" s="19">
        <v>2</v>
      </c>
      <c r="AD99" s="19">
        <f>IF(AC99&gt;5,100,AB99*AC99)</f>
        <v>40</v>
      </c>
      <c r="AE99" s="19">
        <v>20</v>
      </c>
      <c r="AF99" s="19">
        <v>5</v>
      </c>
      <c r="AG99" s="19">
        <f>IF(AF99&gt;5,100,AE99*AF99)</f>
        <v>100</v>
      </c>
      <c r="AH99" s="19">
        <v>2</v>
      </c>
      <c r="AI99" s="19">
        <v>2</v>
      </c>
      <c r="AJ99" s="20">
        <f>ROUND((AH99/AI99*100),0)</f>
        <v>100</v>
      </c>
      <c r="AK99" s="42">
        <f>ROUND((0.3*AD99+0.4*AG99+0.3*AJ99),0)</f>
        <v>82</v>
      </c>
      <c r="AL99" s="19">
        <v>17</v>
      </c>
      <c r="AM99" s="19">
        <v>32</v>
      </c>
      <c r="AN99" s="20">
        <f>ROUND((AL99/AM99)*100,)</f>
        <v>53</v>
      </c>
      <c r="AO99" s="19">
        <v>29</v>
      </c>
      <c r="AP99" s="19">
        <v>32</v>
      </c>
      <c r="AQ99" s="20">
        <f>ROUND((AO99/AP99)*100,0)</f>
        <v>91</v>
      </c>
      <c r="AR99" s="19">
        <v>26</v>
      </c>
      <c r="AS99" s="19">
        <v>30</v>
      </c>
      <c r="AT99" s="20">
        <f>ROUND((AR99/AS99)*100,0)</f>
        <v>87</v>
      </c>
      <c r="AU99" s="20">
        <f>ROUND((0.4*AN99+0.4*AQ99+0.2*AT99),0)</f>
        <v>75</v>
      </c>
      <c r="AV99" s="19">
        <v>32</v>
      </c>
      <c r="AW99" s="19">
        <v>32</v>
      </c>
      <c r="AX99" s="20">
        <f>ROUND((AV99/AW99)*100,0)</f>
        <v>100</v>
      </c>
      <c r="AY99" s="19">
        <v>26</v>
      </c>
      <c r="AZ99" s="19">
        <v>32</v>
      </c>
      <c r="BA99" s="20">
        <f>ROUND((AY99/AZ99)*100,0)</f>
        <v>81</v>
      </c>
      <c r="BB99" s="19">
        <v>31</v>
      </c>
      <c r="BC99" s="19">
        <v>32</v>
      </c>
      <c r="BD99" s="20">
        <f>ROUND((BB99/BC99)*100,0)</f>
        <v>97</v>
      </c>
      <c r="BE99" s="20">
        <f>ROUND((0.3*AX99+0.2*BA99+0.5*BD99),0)</f>
        <v>95</v>
      </c>
      <c r="BF99" s="20">
        <f>ROUND(((S99+AA99+AK99+AU99+BE99)/5),0)</f>
        <v>88</v>
      </c>
      <c r="BG99" s="24"/>
      <c r="BH99" s="19">
        <f>SUM(N(FREQUENCY((J$4:J$382&gt;J99)*J$4:J$382,J$4:J$382)&gt;0))</f>
        <v>7</v>
      </c>
      <c r="BI99" s="19">
        <f>SUM(N(FREQUENCY((M$4:M$382&gt;M99)*M$4:M$382,M$4:M$382)&gt;0))</f>
        <v>1</v>
      </c>
      <c r="BJ99" s="19">
        <f>SUM(N(FREQUENCY((R$4:R$382&gt;R99)*R$4:R$382,R$4:R$382)&gt;0))</f>
        <v>15</v>
      </c>
      <c r="BK99" s="19">
        <f>SUM(N(FREQUENCY((V$4:V$382&gt;V99)*V$4:V$382,V$4:V$382)&gt;0))</f>
        <v>1</v>
      </c>
      <c r="BL99" s="19">
        <f>SUM(N(FREQUENCY((Z$4:Z$382&gt;Z99)*Z$4:Z$382,Z$4:Z$382)&gt;0))</f>
        <v>7</v>
      </c>
      <c r="BM99" s="19">
        <f>SUM(N(FREQUENCY((Y$4:Y$382&gt;Y99)*Y$4:Y$382,Y$4:Y$382)&gt;0))</f>
        <v>13</v>
      </c>
      <c r="BN99" s="19">
        <f>SUM(N(FREQUENCY((AD$4:AD$382&gt;AD99)*AD$4:AD$382,AD$4:AD$382)&gt;0))</f>
        <v>4</v>
      </c>
      <c r="BO99" s="19">
        <f>SUM(N(FREQUENCY((AG$4:AG$382&gt;AG99)*AG$4:AG$382,AG$4:AG$382)&gt;0))</f>
        <v>1</v>
      </c>
      <c r="BP99" s="19">
        <f>SUM(N(FREQUENCY((AJ$4:AJ$382&gt;AJ99)*AJ$4:AJ$382,AJ$4:AJ$382)&gt;0))</f>
        <v>1</v>
      </c>
      <c r="BQ99" s="19">
        <f>SUM(N(FREQUENCY((AN$4:AN$382&gt;AN99)*AN$4:AN$382,AN$4:AN$382)&gt;0))</f>
        <v>48</v>
      </c>
      <c r="BR99" s="19">
        <f>SUM(N(FREQUENCY((AQ$4:AQ$382&gt;AQ99)*AQ$4:AQ$382,AQ$4:AQ$382)&gt;0))</f>
        <v>10</v>
      </c>
      <c r="BS99" s="19">
        <f>SUM(N(FREQUENCY((AT$4:AT$382&gt;AT99)*AT$4:AT$382,AT$4:AT$382)&gt;0))</f>
        <v>14</v>
      </c>
      <c r="BT99" s="19">
        <f>SUM(N(FREQUENCY((AX$4:AX$382&gt;AX99)*AX$4:AX$382,AX$4:AX$382)&gt;0))</f>
        <v>1</v>
      </c>
      <c r="BU99" s="19">
        <f>SUM(N(FREQUENCY((BA$4:BA$382&gt;BA99)*BA$4:BA$382,BA$4:BA$382)&gt;0))</f>
        <v>19</v>
      </c>
      <c r="BV99" s="19">
        <f>SUM(N(FREQUENCY((BD$4:BD$382&gt;BD99)*BD$4:BD$382,BD$4:BD$382)&gt;0))</f>
        <v>4</v>
      </c>
      <c r="BW99" s="19">
        <f>SUM(N(FREQUENCY((S$4:S$382&gt;S99)*S$4:S$382,S$4:S$382)&gt;0))</f>
        <v>9</v>
      </c>
      <c r="BX99" s="19">
        <f>SUM(N(FREQUENCY((AA$4:AA$382&gt;AA99)*AA$4:AA$382,AA$4:AA$382)&gt;0))</f>
        <v>7</v>
      </c>
      <c r="BY99" s="19">
        <f>SUM(N(FREQUENCY((AK$4:AK$382&gt;AK99)*AK$4:AK$382,AK$4:AK$382)&gt;0))</f>
        <v>12</v>
      </c>
      <c r="BZ99" s="19">
        <f>SUM(N(FREQUENCY((AU$4:AU$382&gt;AU99)*AU$4:AU$382,AU$4:AU$382)&gt;0))</f>
        <v>26</v>
      </c>
      <c r="CA99" s="19">
        <f>SUM(N(FREQUENCY((BE$4:BE$382&gt;BE99)*BE$4:BE$382,BE$4:BE$382)&gt;0))</f>
        <v>6</v>
      </c>
      <c r="CB99" s="18">
        <f>BF99</f>
        <v>88</v>
      </c>
      <c r="CC99" s="19">
        <f>SUM(N(FREQUENCY((CB$4:CB$382&gt;CB99)*CB$4:CB$382,CB$4:CB$382)&gt;0))</f>
        <v>10</v>
      </c>
    </row>
    <row r="100" spans="1:81" ht="30" x14ac:dyDescent="0.25">
      <c r="A100" s="21">
        <v>209</v>
      </c>
      <c r="B100" s="34">
        <v>6634006050</v>
      </c>
      <c r="C100" s="5" t="s">
        <v>437</v>
      </c>
      <c r="D100" s="5" t="s">
        <v>245</v>
      </c>
      <c r="E100" s="5"/>
      <c r="F100" s="19">
        <v>8</v>
      </c>
      <c r="G100" s="19">
        <v>36</v>
      </c>
      <c r="H100" s="22">
        <v>11</v>
      </c>
      <c r="I100" s="22">
        <v>38</v>
      </c>
      <c r="J100" s="22">
        <f>ROUND((0.5*(F100/H100+G100/I100)*100),0)</f>
        <v>84</v>
      </c>
      <c r="K100" s="19">
        <v>30</v>
      </c>
      <c r="L100" s="19">
        <v>4</v>
      </c>
      <c r="M100" s="19">
        <f>IF(L100&gt;3,100,K100*L100)</f>
        <v>100</v>
      </c>
      <c r="N100" s="19">
        <v>63</v>
      </c>
      <c r="O100" s="19">
        <v>66</v>
      </c>
      <c r="P100" s="19">
        <v>63</v>
      </c>
      <c r="Q100" s="19">
        <v>66</v>
      </c>
      <c r="R100" s="19">
        <f>ROUND((0.5*((N100/P100)+(O100/Q100))*100),0)</f>
        <v>100</v>
      </c>
      <c r="S100" s="19">
        <f>ROUND(((0.3*J100)+(0.3*M100)+(0.4*R100)),0)</f>
        <v>95</v>
      </c>
      <c r="T100" s="19">
        <v>20</v>
      </c>
      <c r="U100" s="19">
        <v>3</v>
      </c>
      <c r="V100" s="19">
        <f>IF(U100&gt;5,100,T100*U100)</f>
        <v>60</v>
      </c>
      <c r="W100" s="19">
        <v>76</v>
      </c>
      <c r="X100" s="23">
        <v>78</v>
      </c>
      <c r="Y100" s="20">
        <f>ROUND(W100/X100*100,0)</f>
        <v>97</v>
      </c>
      <c r="Z100" s="42">
        <f>ROUND((V100+Y100)/2,0)</f>
        <v>79</v>
      </c>
      <c r="AA100" s="20">
        <f>ROUND((0.3*V100+0.4*Z100+0.3*Y100),0)</f>
        <v>79</v>
      </c>
      <c r="AB100" s="19">
        <v>20</v>
      </c>
      <c r="AC100" s="19">
        <v>2</v>
      </c>
      <c r="AD100" s="19">
        <f>IF(AC100&gt;5,100,AB100*AC100)</f>
        <v>40</v>
      </c>
      <c r="AE100" s="19">
        <v>20</v>
      </c>
      <c r="AF100" s="19">
        <v>4</v>
      </c>
      <c r="AG100" s="19">
        <f>IF(AF100&gt;5,100,AE100*AF100)</f>
        <v>80</v>
      </c>
      <c r="AH100" s="19">
        <v>6</v>
      </c>
      <c r="AI100" s="19">
        <v>7</v>
      </c>
      <c r="AJ100" s="20">
        <f>ROUND((AH100/AI100*100),0)</f>
        <v>86</v>
      </c>
      <c r="AK100" s="42">
        <f>ROUND((0.3*AD100+0.4*AG100+0.3*AJ100),0)</f>
        <v>70</v>
      </c>
      <c r="AL100" s="19">
        <v>75</v>
      </c>
      <c r="AM100" s="19">
        <v>78</v>
      </c>
      <c r="AN100" s="20">
        <f>ROUND((AL100/AM100)*100,)</f>
        <v>96</v>
      </c>
      <c r="AO100" s="19">
        <v>78</v>
      </c>
      <c r="AP100" s="19">
        <v>78</v>
      </c>
      <c r="AQ100" s="20">
        <f>ROUND((AO100/AP100)*100,0)</f>
        <v>100</v>
      </c>
      <c r="AR100" s="19">
        <v>73</v>
      </c>
      <c r="AS100" s="19">
        <v>73</v>
      </c>
      <c r="AT100" s="20">
        <f>ROUND((AR100/AS100)*100,0)</f>
        <v>100</v>
      </c>
      <c r="AU100" s="20">
        <f>ROUND((0.4*AN100+0.4*AQ100+0.2*AT100),0)</f>
        <v>98</v>
      </c>
      <c r="AV100" s="19">
        <v>78</v>
      </c>
      <c r="AW100" s="19">
        <v>78</v>
      </c>
      <c r="AX100" s="20">
        <f>ROUND((AV100/AW100)*100,0)</f>
        <v>100</v>
      </c>
      <c r="AY100" s="19">
        <v>78</v>
      </c>
      <c r="AZ100" s="19">
        <v>78</v>
      </c>
      <c r="BA100" s="20">
        <f>ROUND((AY100/AZ100)*100,0)</f>
        <v>100</v>
      </c>
      <c r="BB100" s="19">
        <v>78</v>
      </c>
      <c r="BC100" s="19">
        <v>78</v>
      </c>
      <c r="BD100" s="20">
        <f>ROUND((BB100/BC100)*100,0)</f>
        <v>100</v>
      </c>
      <c r="BE100" s="20">
        <f>ROUND((0.3*AX100+0.2*BA100+0.5*BD100),0)</f>
        <v>100</v>
      </c>
      <c r="BF100" s="20">
        <f>ROUND(((S100+AA100+AK100+AU100+BE100)/5),0)</f>
        <v>88</v>
      </c>
      <c r="BG100" s="24"/>
      <c r="BH100" s="19">
        <f>SUM(N(FREQUENCY((J$4:J$382&gt;J100)*J$4:J$382,J$4:J$382)&gt;0))</f>
        <v>16</v>
      </c>
      <c r="BI100" s="19">
        <f>SUM(N(FREQUENCY((M$4:M$382&gt;M100)*M$4:M$382,M$4:M$382)&gt;0))</f>
        <v>1</v>
      </c>
      <c r="BJ100" s="19">
        <f>SUM(N(FREQUENCY((R$4:R$382&gt;R100)*R$4:R$382,R$4:R$382)&gt;0))</f>
        <v>1</v>
      </c>
      <c r="BK100" s="19">
        <f>SUM(N(FREQUENCY((V$4:V$382&gt;V100)*V$4:V$382,V$4:V$382)&gt;0))</f>
        <v>3</v>
      </c>
      <c r="BL100" s="19">
        <f>SUM(N(FREQUENCY((Z$4:Z$382&gt;Z100)*Z$4:Z$382,Z$4:Z$382)&gt;0))</f>
        <v>22</v>
      </c>
      <c r="BM100" s="19">
        <f>SUM(N(FREQUENCY((Y$4:Y$382&gt;Y100)*Y$4:Y$382,Y$4:Y$382)&gt;0))</f>
        <v>4</v>
      </c>
      <c r="BN100" s="19">
        <f>SUM(N(FREQUENCY((AD$4:AD$382&gt;AD100)*AD$4:AD$382,AD$4:AD$382)&gt;0))</f>
        <v>4</v>
      </c>
      <c r="BO100" s="19">
        <f>SUM(N(FREQUENCY((AG$4:AG$382&gt;AG100)*AG$4:AG$382,AG$4:AG$382)&gt;0))</f>
        <v>2</v>
      </c>
      <c r="BP100" s="19">
        <f>SUM(N(FREQUENCY((AJ$4:AJ$382&gt;AJ100)*AJ$4:AJ$382,AJ$4:AJ$382)&gt;0))</f>
        <v>14</v>
      </c>
      <c r="BQ100" s="19">
        <f>SUM(N(FREQUENCY((AN$4:AN$382&gt;AN100)*AN$4:AN$382,AN$4:AN$382)&gt;0))</f>
        <v>5</v>
      </c>
      <c r="BR100" s="19">
        <f>SUM(N(FREQUENCY((AQ$4:AQ$382&gt;AQ100)*AQ$4:AQ$382,AQ$4:AQ$382)&gt;0))</f>
        <v>1</v>
      </c>
      <c r="BS100" s="19">
        <f>SUM(N(FREQUENCY((AT$4:AT$382&gt;AT100)*AT$4:AT$382,AT$4:AT$382)&gt;0))</f>
        <v>1</v>
      </c>
      <c r="BT100" s="19">
        <f>SUM(N(FREQUENCY((AX$4:AX$382&gt;AX100)*AX$4:AX$382,AX$4:AX$382)&gt;0))</f>
        <v>1</v>
      </c>
      <c r="BU100" s="19">
        <f>SUM(N(FREQUENCY((BA$4:BA$382&gt;BA100)*BA$4:BA$382,BA$4:BA$382)&gt;0))</f>
        <v>1</v>
      </c>
      <c r="BV100" s="19">
        <f>SUM(N(FREQUENCY((BD$4:BD$382&gt;BD100)*BD$4:BD$382,BD$4:BD$382)&gt;0))</f>
        <v>1</v>
      </c>
      <c r="BW100" s="19">
        <f>SUM(N(FREQUENCY((S$4:S$382&gt;S100)*S$4:S$382,S$4:S$382)&gt;0))</f>
        <v>6</v>
      </c>
      <c r="BX100" s="19">
        <f>SUM(N(FREQUENCY((AA$4:AA$382&gt;AA100)*AA$4:AA$382,AA$4:AA$382)&gt;0))</f>
        <v>22</v>
      </c>
      <c r="BY100" s="19">
        <f>SUM(N(FREQUENCY((AK$4:AK$382&gt;AK100)*AK$4:AK$382,AK$4:AK$382)&gt;0))</f>
        <v>23</v>
      </c>
      <c r="BZ100" s="19">
        <f>SUM(N(FREQUENCY((AU$4:AU$382&gt;AU100)*AU$4:AU$382,AU$4:AU$382)&gt;0))</f>
        <v>3</v>
      </c>
      <c r="CA100" s="19">
        <f>SUM(N(FREQUENCY((BE$4:BE$382&gt;BE100)*BE$4:BE$382,BE$4:BE$382)&gt;0))</f>
        <v>1</v>
      </c>
      <c r="CB100" s="18">
        <f>BF100</f>
        <v>88</v>
      </c>
      <c r="CC100" s="19">
        <f>SUM(N(FREQUENCY((CB$4:CB$382&gt;CB100)*CB$4:CB$382,CB$4:CB$382)&gt;0))</f>
        <v>10</v>
      </c>
    </row>
    <row r="101" spans="1:81" ht="30" x14ac:dyDescent="0.25">
      <c r="A101" s="21">
        <v>220</v>
      </c>
      <c r="B101" s="35">
        <v>6652012497</v>
      </c>
      <c r="C101" s="5" t="s">
        <v>438</v>
      </c>
      <c r="D101" s="5" t="s">
        <v>255</v>
      </c>
      <c r="E101" s="5"/>
      <c r="F101" s="19">
        <v>10</v>
      </c>
      <c r="G101" s="19">
        <v>35</v>
      </c>
      <c r="H101" s="22">
        <v>11</v>
      </c>
      <c r="I101" s="22">
        <v>38</v>
      </c>
      <c r="J101" s="22">
        <f>ROUND((0.5*(F101/H101+G101/I101)*100),0)</f>
        <v>92</v>
      </c>
      <c r="K101" s="19">
        <v>30</v>
      </c>
      <c r="L101" s="19">
        <v>3</v>
      </c>
      <c r="M101" s="19">
        <f>IF(L101&gt;3,100,K101*L101)</f>
        <v>90</v>
      </c>
      <c r="N101" s="19">
        <v>203</v>
      </c>
      <c r="O101" s="19">
        <v>185</v>
      </c>
      <c r="P101" s="19">
        <v>213</v>
      </c>
      <c r="Q101" s="19">
        <v>200</v>
      </c>
      <c r="R101" s="19">
        <f>ROUND((0.5*((N101/P101)+(O101/Q101))*100),0)</f>
        <v>94</v>
      </c>
      <c r="S101" s="19">
        <f>ROUND(((0.3*J101)+(0.3*M101)+(0.4*R101)),0)</f>
        <v>92</v>
      </c>
      <c r="T101" s="19">
        <v>20</v>
      </c>
      <c r="U101" s="19">
        <v>4</v>
      </c>
      <c r="V101" s="19">
        <f>IF(U101&gt;5,100,T101*U101)</f>
        <v>80</v>
      </c>
      <c r="W101" s="19">
        <v>212</v>
      </c>
      <c r="X101" s="23">
        <v>255</v>
      </c>
      <c r="Y101" s="20">
        <f>ROUND(W101/X101*100,0)</f>
        <v>83</v>
      </c>
      <c r="Z101" s="42">
        <f>ROUND((V101+Y101)/2,0)</f>
        <v>82</v>
      </c>
      <c r="AA101" s="20">
        <f>ROUND((0.3*V101+0.4*Z101+0.3*Y101),0)</f>
        <v>82</v>
      </c>
      <c r="AB101" s="19">
        <v>20</v>
      </c>
      <c r="AC101" s="19">
        <v>3</v>
      </c>
      <c r="AD101" s="19">
        <f>IF(AC101&gt;5,100,AB101*AC101)</f>
        <v>60</v>
      </c>
      <c r="AE101" s="19">
        <v>20</v>
      </c>
      <c r="AF101" s="19">
        <v>4</v>
      </c>
      <c r="AG101" s="19">
        <f>IF(AF101&gt;5,100,AE101*AF101)</f>
        <v>80</v>
      </c>
      <c r="AH101" s="19">
        <v>21</v>
      </c>
      <c r="AI101" s="19">
        <v>26</v>
      </c>
      <c r="AJ101" s="20">
        <f>ROUND((AH101/AI101*100),0)</f>
        <v>81</v>
      </c>
      <c r="AK101" s="42">
        <f>ROUND((0.3*AD101+0.4*AG101+0.3*AJ101),0)</f>
        <v>74</v>
      </c>
      <c r="AL101" s="19">
        <v>237</v>
      </c>
      <c r="AM101" s="19">
        <v>255</v>
      </c>
      <c r="AN101" s="20">
        <f>ROUND((AL101/AM101)*100,)</f>
        <v>93</v>
      </c>
      <c r="AO101" s="19">
        <v>247</v>
      </c>
      <c r="AP101" s="19">
        <v>255</v>
      </c>
      <c r="AQ101" s="20">
        <f>ROUND((AO101/AP101)*100,0)</f>
        <v>97</v>
      </c>
      <c r="AR101" s="19">
        <v>174</v>
      </c>
      <c r="AS101" s="19">
        <v>181</v>
      </c>
      <c r="AT101" s="20">
        <f>ROUND((AR101/AS101)*100,0)</f>
        <v>96</v>
      </c>
      <c r="AU101" s="20">
        <f>ROUND((0.4*AN101+0.4*AQ101+0.2*AT101),0)</f>
        <v>95</v>
      </c>
      <c r="AV101" s="19">
        <v>246</v>
      </c>
      <c r="AW101" s="19">
        <v>255</v>
      </c>
      <c r="AX101" s="20">
        <f>ROUND((AV101/AW101)*100,0)</f>
        <v>96</v>
      </c>
      <c r="AY101" s="19">
        <v>242</v>
      </c>
      <c r="AZ101" s="19">
        <v>255</v>
      </c>
      <c r="BA101" s="20">
        <f>ROUND((AY101/AZ101)*100,0)</f>
        <v>95</v>
      </c>
      <c r="BB101" s="19">
        <v>244</v>
      </c>
      <c r="BC101" s="19">
        <v>255</v>
      </c>
      <c r="BD101" s="20">
        <f>ROUND((BB101/BC101)*100,0)</f>
        <v>96</v>
      </c>
      <c r="BE101" s="20">
        <f>ROUND((0.3*AX101+0.2*BA101+0.5*BD101),0)</f>
        <v>96</v>
      </c>
      <c r="BF101" s="20">
        <f>ROUND(((S101+AA101+AK101+AU101+BE101)/5),0)</f>
        <v>88</v>
      </c>
      <c r="BG101" s="24"/>
      <c r="BH101" s="19">
        <f>SUM(N(FREQUENCY((J$4:J$382&gt;J101)*J$4:J$382,J$4:J$382)&gt;0))</f>
        <v>8</v>
      </c>
      <c r="BI101" s="19">
        <f>SUM(N(FREQUENCY((M$4:M$382&gt;M101)*M$4:M$382,M$4:M$382)&gt;0))</f>
        <v>2</v>
      </c>
      <c r="BJ101" s="19">
        <f>SUM(N(FREQUENCY((R$4:R$382&gt;R101)*R$4:R$382,R$4:R$382)&gt;0))</f>
        <v>7</v>
      </c>
      <c r="BK101" s="19">
        <f>SUM(N(FREQUENCY((V$4:V$382&gt;V101)*V$4:V$382,V$4:V$382)&gt;0))</f>
        <v>2</v>
      </c>
      <c r="BL101" s="19">
        <f>SUM(N(FREQUENCY((Z$4:Z$382&gt;Z101)*Z$4:Z$382,Z$4:Z$382)&gt;0))</f>
        <v>19</v>
      </c>
      <c r="BM101" s="19">
        <f>SUM(N(FREQUENCY((Y$4:Y$382&gt;Y101)*Y$4:Y$382,Y$4:Y$382)&gt;0))</f>
        <v>18</v>
      </c>
      <c r="BN101" s="19">
        <f>SUM(N(FREQUENCY((AD$4:AD$382&gt;AD101)*AD$4:AD$382,AD$4:AD$382)&gt;0))</f>
        <v>3</v>
      </c>
      <c r="BO101" s="19">
        <f>SUM(N(FREQUENCY((AG$4:AG$382&gt;AG101)*AG$4:AG$382,AG$4:AG$382)&gt;0))</f>
        <v>2</v>
      </c>
      <c r="BP101" s="19">
        <f>SUM(N(FREQUENCY((AJ$4:AJ$382&gt;AJ101)*AJ$4:AJ$382,AJ$4:AJ$382)&gt;0))</f>
        <v>19</v>
      </c>
      <c r="BQ101" s="19">
        <f>SUM(N(FREQUENCY((AN$4:AN$382&gt;AN101)*AN$4:AN$382,AN$4:AN$382)&gt;0))</f>
        <v>8</v>
      </c>
      <c r="BR101" s="19">
        <f>SUM(N(FREQUENCY((AQ$4:AQ$382&gt;AQ101)*AQ$4:AQ$382,AQ$4:AQ$382)&gt;0))</f>
        <v>4</v>
      </c>
      <c r="BS101" s="19">
        <f>SUM(N(FREQUENCY((AT$4:AT$382&gt;AT101)*AT$4:AT$382,AT$4:AT$382)&gt;0))</f>
        <v>5</v>
      </c>
      <c r="BT101" s="19">
        <f>SUM(N(FREQUENCY((AX$4:AX$382&gt;AX101)*AX$4:AX$382,AX$4:AX$382)&gt;0))</f>
        <v>5</v>
      </c>
      <c r="BU101" s="19">
        <f>SUM(N(FREQUENCY((BA$4:BA$382&gt;BA101)*BA$4:BA$382,BA$4:BA$382)&gt;0))</f>
        <v>6</v>
      </c>
      <c r="BV101" s="19">
        <f>SUM(N(FREQUENCY((BD$4:BD$382&gt;BD101)*BD$4:BD$382,BD$4:BD$382)&gt;0))</f>
        <v>5</v>
      </c>
      <c r="BW101" s="19">
        <f>SUM(N(FREQUENCY((S$4:S$382&gt;S101)*S$4:S$382,S$4:S$382)&gt;0))</f>
        <v>9</v>
      </c>
      <c r="BX101" s="19">
        <f>SUM(N(FREQUENCY((AA$4:AA$382&gt;AA101)*AA$4:AA$382,AA$4:AA$382)&gt;0))</f>
        <v>19</v>
      </c>
      <c r="BY101" s="19">
        <f>SUM(N(FREQUENCY((AK$4:AK$382&gt;AK101)*AK$4:AK$382,AK$4:AK$382)&gt;0))</f>
        <v>20</v>
      </c>
      <c r="BZ101" s="19">
        <f>SUM(N(FREQUENCY((AU$4:AU$382&gt;AU101)*AU$4:AU$382,AU$4:AU$382)&gt;0))</f>
        <v>6</v>
      </c>
      <c r="CA101" s="19">
        <f>SUM(N(FREQUENCY((BE$4:BE$382&gt;BE101)*BE$4:BE$382,BE$4:BE$382)&gt;0))</f>
        <v>5</v>
      </c>
      <c r="CB101" s="18">
        <f>BF101</f>
        <v>88</v>
      </c>
      <c r="CC101" s="19">
        <f>SUM(N(FREQUENCY((CB$4:CB$382&gt;CB101)*CB$4:CB$382,CB$4:CB$382)&gt;0))</f>
        <v>10</v>
      </c>
    </row>
    <row r="102" spans="1:81" ht="30" x14ac:dyDescent="0.25">
      <c r="A102" s="21">
        <v>226</v>
      </c>
      <c r="B102" s="34">
        <v>6639005500</v>
      </c>
      <c r="C102" s="39" t="s">
        <v>488</v>
      </c>
      <c r="D102" s="5" t="s">
        <v>261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>ROUND((0.5*(F102/H102+G102/I102)*100),0)</f>
        <v>96</v>
      </c>
      <c r="K102" s="19">
        <v>30</v>
      </c>
      <c r="L102" s="19">
        <v>4</v>
      </c>
      <c r="M102" s="19">
        <f>IF(L102&gt;3,100,K102*L102)</f>
        <v>100</v>
      </c>
      <c r="N102" s="19">
        <v>44</v>
      </c>
      <c r="O102" s="19">
        <v>39</v>
      </c>
      <c r="P102" s="19">
        <v>44</v>
      </c>
      <c r="Q102" s="19">
        <v>40</v>
      </c>
      <c r="R102" s="19">
        <f>ROUND((0.5*((N102/P102)+(O102/Q102))*100),0)</f>
        <v>99</v>
      </c>
      <c r="S102" s="19">
        <f>ROUND(((0.3*J102)+(0.3*M102)+(0.4*R102)),0)</f>
        <v>98</v>
      </c>
      <c r="T102" s="19">
        <v>20</v>
      </c>
      <c r="U102" s="19">
        <v>5</v>
      </c>
      <c r="V102" s="19">
        <f>IF(U102&gt;5,100,T102*U102)</f>
        <v>100</v>
      </c>
      <c r="W102" s="19">
        <v>52</v>
      </c>
      <c r="X102" s="23">
        <v>58</v>
      </c>
      <c r="Y102" s="20">
        <f>ROUND(W102/X102*100,0)</f>
        <v>90</v>
      </c>
      <c r="Z102" s="42">
        <f>ROUND((V102+Y102)/2,0)</f>
        <v>95</v>
      </c>
      <c r="AA102" s="20">
        <f>ROUND((0.3*V102+0.4*Z102+0.3*Y102),0)</f>
        <v>95</v>
      </c>
      <c r="AB102" s="19">
        <v>20</v>
      </c>
      <c r="AC102" s="19">
        <v>0</v>
      </c>
      <c r="AD102" s="19">
        <f>IF(AC102&gt;5,100,AB102*AC102)</f>
        <v>0</v>
      </c>
      <c r="AE102" s="19">
        <v>20</v>
      </c>
      <c r="AF102" s="19">
        <v>3</v>
      </c>
      <c r="AG102" s="19">
        <f>IF(AF102&gt;5,100,AE102*AF102)</f>
        <v>60</v>
      </c>
      <c r="AH102" s="19">
        <v>5</v>
      </c>
      <c r="AI102" s="19">
        <v>5</v>
      </c>
      <c r="AJ102" s="20">
        <f>ROUND((AH102/AI102*100),0)</f>
        <v>100</v>
      </c>
      <c r="AK102" s="42">
        <f>ROUND((0.3*AD102+0.4*AG102+0.3*AJ102),0)</f>
        <v>54</v>
      </c>
      <c r="AL102" s="19">
        <v>55</v>
      </c>
      <c r="AM102" s="19">
        <v>58</v>
      </c>
      <c r="AN102" s="20">
        <f>ROUND((AL102/AM102)*100,)</f>
        <v>95</v>
      </c>
      <c r="AO102" s="19">
        <v>57</v>
      </c>
      <c r="AP102" s="19">
        <v>58</v>
      </c>
      <c r="AQ102" s="20">
        <f>ROUND((AO102/AP102)*100,0)</f>
        <v>98</v>
      </c>
      <c r="AR102" s="19">
        <v>45</v>
      </c>
      <c r="AS102" s="19">
        <v>45</v>
      </c>
      <c r="AT102" s="20">
        <f>ROUND((AR102/AS102)*100,0)</f>
        <v>100</v>
      </c>
      <c r="AU102" s="20">
        <f>ROUND((0.4*AN102+0.4*AQ102+0.2*AT102),0)</f>
        <v>97</v>
      </c>
      <c r="AV102" s="19">
        <v>57</v>
      </c>
      <c r="AW102" s="19">
        <v>58</v>
      </c>
      <c r="AX102" s="20">
        <f>ROUND((AV102/AW102)*100,0)</f>
        <v>98</v>
      </c>
      <c r="AY102" s="19">
        <v>53</v>
      </c>
      <c r="AZ102" s="19">
        <v>58</v>
      </c>
      <c r="BA102" s="20">
        <f>ROUND((AY102/AZ102)*100,0)</f>
        <v>91</v>
      </c>
      <c r="BB102" s="19">
        <v>57</v>
      </c>
      <c r="BC102" s="19">
        <v>58</v>
      </c>
      <c r="BD102" s="20">
        <f>ROUND((BB102/BC102)*100,0)</f>
        <v>98</v>
      </c>
      <c r="BE102" s="20">
        <f>ROUND((0.3*AX102+0.2*BA102+0.5*BD102),0)</f>
        <v>97</v>
      </c>
      <c r="BF102" s="20">
        <f>ROUND(((S102+AA102+AK102+AU102+BE102)/5),0)</f>
        <v>88</v>
      </c>
      <c r="BG102" s="24"/>
      <c r="BH102" s="19">
        <f>SUM(N(FREQUENCY((J$4:J$382&gt;J102)*J$4:J$382,J$4:J$382)&gt;0))</f>
        <v>4</v>
      </c>
      <c r="BI102" s="19">
        <f>SUM(N(FREQUENCY((M$4:M$382&gt;M102)*M$4:M$382,M$4:M$382)&gt;0))</f>
        <v>1</v>
      </c>
      <c r="BJ102" s="19">
        <f>SUM(N(FREQUENCY((R$4:R$382&gt;R102)*R$4:R$382,R$4:R$382)&gt;0))</f>
        <v>2</v>
      </c>
      <c r="BK102" s="19">
        <f>SUM(N(FREQUENCY((V$4:V$382&gt;V102)*V$4:V$382,V$4:V$382)&gt;0))</f>
        <v>1</v>
      </c>
      <c r="BL102" s="19">
        <f>SUM(N(FREQUENCY((Z$4:Z$382&gt;Z102)*Z$4:Z$382,Z$4:Z$382)&gt;0))</f>
        <v>6</v>
      </c>
      <c r="BM102" s="19">
        <f>SUM(N(FREQUENCY((Y$4:Y$382&gt;Y102)*Y$4:Y$382,Y$4:Y$382)&gt;0))</f>
        <v>11</v>
      </c>
      <c r="BN102" s="19">
        <f>SUM(N(FREQUENCY((AD$4:AD$382&gt;AD102)*AD$4:AD$382,AD$4:AD$382)&gt;0))</f>
        <v>6</v>
      </c>
      <c r="BO102" s="19">
        <f>SUM(N(FREQUENCY((AG$4:AG$382&gt;AG102)*AG$4:AG$382,AG$4:AG$382)&gt;0))</f>
        <v>3</v>
      </c>
      <c r="BP102" s="19">
        <f>SUM(N(FREQUENCY((AJ$4:AJ$382&gt;AJ102)*AJ$4:AJ$382,AJ$4:AJ$382)&gt;0))</f>
        <v>1</v>
      </c>
      <c r="BQ102" s="19">
        <f>SUM(N(FREQUENCY((AN$4:AN$382&gt;AN102)*AN$4:AN$382,AN$4:AN$382)&gt;0))</f>
        <v>6</v>
      </c>
      <c r="BR102" s="19">
        <f>SUM(N(FREQUENCY((AQ$4:AQ$382&gt;AQ102)*AQ$4:AQ$382,AQ$4:AQ$382)&gt;0))</f>
        <v>3</v>
      </c>
      <c r="BS102" s="19">
        <f>SUM(N(FREQUENCY((AT$4:AT$382&gt;AT102)*AT$4:AT$382,AT$4:AT$382)&gt;0))</f>
        <v>1</v>
      </c>
      <c r="BT102" s="19">
        <f>SUM(N(FREQUENCY((AX$4:AX$382&gt;AX102)*AX$4:AX$382,AX$4:AX$382)&gt;0))</f>
        <v>3</v>
      </c>
      <c r="BU102" s="19">
        <f>SUM(N(FREQUENCY((BA$4:BA$382&gt;BA102)*BA$4:BA$382,BA$4:BA$382)&gt;0))</f>
        <v>10</v>
      </c>
      <c r="BV102" s="19">
        <f>SUM(N(FREQUENCY((BD$4:BD$382&gt;BD102)*BD$4:BD$382,BD$4:BD$382)&gt;0))</f>
        <v>3</v>
      </c>
      <c r="BW102" s="19">
        <f>SUM(N(FREQUENCY((S$4:S$382&gt;S102)*S$4:S$382,S$4:S$382)&gt;0))</f>
        <v>3</v>
      </c>
      <c r="BX102" s="19">
        <f>SUM(N(FREQUENCY((AA$4:AA$382&gt;AA102)*AA$4:AA$382,AA$4:AA$382)&gt;0))</f>
        <v>6</v>
      </c>
      <c r="BY102" s="19">
        <f>SUM(N(FREQUENCY((AK$4:AK$382&gt;AK102)*AK$4:AK$382,AK$4:AK$382)&gt;0))</f>
        <v>39</v>
      </c>
      <c r="BZ102" s="19">
        <f>SUM(N(FREQUENCY((AU$4:AU$382&gt;AU102)*AU$4:AU$382,AU$4:AU$382)&gt;0))</f>
        <v>4</v>
      </c>
      <c r="CA102" s="19">
        <f>SUM(N(FREQUENCY((BE$4:BE$382&gt;BE102)*BE$4:BE$382,BE$4:BE$382)&gt;0))</f>
        <v>4</v>
      </c>
      <c r="CB102" s="18">
        <f>BF102</f>
        <v>88</v>
      </c>
      <c r="CC102" s="19">
        <f>SUM(N(FREQUENCY((CB$4:CB$382&gt;CB102)*CB$4:CB$382,CB$4:CB$382)&gt;0))</f>
        <v>10</v>
      </c>
    </row>
    <row r="103" spans="1:81" ht="15.75" x14ac:dyDescent="0.25">
      <c r="A103" s="21">
        <v>228</v>
      </c>
      <c r="B103" s="34">
        <v>6639005370</v>
      </c>
      <c r="C103" s="39" t="s">
        <v>488</v>
      </c>
      <c r="D103" s="5" t="s">
        <v>263</v>
      </c>
      <c r="E103" s="5"/>
      <c r="F103" s="19">
        <v>8</v>
      </c>
      <c r="G103" s="19">
        <v>33</v>
      </c>
      <c r="H103" s="22">
        <v>9</v>
      </c>
      <c r="I103" s="22">
        <v>36</v>
      </c>
      <c r="J103" s="22">
        <f>ROUND((0.5*(F103/H103+G103/I103)*100),0)</f>
        <v>90</v>
      </c>
      <c r="K103" s="19">
        <v>30</v>
      </c>
      <c r="L103" s="19">
        <v>3</v>
      </c>
      <c r="M103" s="19">
        <f>IF(L103&gt;3,100,K103*L103)</f>
        <v>90</v>
      </c>
      <c r="N103" s="19">
        <v>138</v>
      </c>
      <c r="O103" s="19">
        <v>133</v>
      </c>
      <c r="P103" s="19">
        <v>147</v>
      </c>
      <c r="Q103" s="19">
        <v>147</v>
      </c>
      <c r="R103" s="19">
        <f>ROUND((0.5*((N103/P103)+(O103/Q103))*100),0)</f>
        <v>92</v>
      </c>
      <c r="S103" s="19">
        <f>ROUND(((0.3*J103)+(0.3*M103)+(0.4*R103)),0)</f>
        <v>91</v>
      </c>
      <c r="T103" s="19">
        <v>20</v>
      </c>
      <c r="U103" s="19">
        <v>5</v>
      </c>
      <c r="V103" s="19">
        <f>IF(U103&gt;5,100,T103*U103)</f>
        <v>100</v>
      </c>
      <c r="W103" s="19">
        <v>146</v>
      </c>
      <c r="X103" s="23">
        <v>170</v>
      </c>
      <c r="Y103" s="20">
        <f>ROUND(W103/X103*100,0)</f>
        <v>86</v>
      </c>
      <c r="Z103" s="42">
        <f>ROUND((V103+Y103)/2,0)</f>
        <v>93</v>
      </c>
      <c r="AA103" s="20">
        <f>ROUND((0.3*V103+0.4*Z103+0.3*Y103),0)</f>
        <v>93</v>
      </c>
      <c r="AB103" s="19">
        <v>20</v>
      </c>
      <c r="AC103" s="19">
        <v>0</v>
      </c>
      <c r="AD103" s="19">
        <f>IF(AC103&gt;5,100,AB103*AC103)</f>
        <v>0</v>
      </c>
      <c r="AE103" s="19">
        <v>20</v>
      </c>
      <c r="AF103" s="19">
        <v>5</v>
      </c>
      <c r="AG103" s="19">
        <f>IF(AF103&gt;5,100,AE103*AF103)</f>
        <v>100</v>
      </c>
      <c r="AH103" s="19">
        <v>1</v>
      </c>
      <c r="AI103" s="19">
        <v>1</v>
      </c>
      <c r="AJ103" s="20">
        <f>ROUND((AH103/AI103*100),0)</f>
        <v>100</v>
      </c>
      <c r="AK103" s="42">
        <f>ROUND((0.3*AD103+0.4*AG103+0.3*AJ103),0)</f>
        <v>70</v>
      </c>
      <c r="AL103" s="19">
        <v>160</v>
      </c>
      <c r="AM103" s="19">
        <v>170</v>
      </c>
      <c r="AN103" s="20">
        <f>ROUND((AL103/AM103)*100,)</f>
        <v>94</v>
      </c>
      <c r="AO103" s="19">
        <v>161</v>
      </c>
      <c r="AP103" s="19">
        <v>170</v>
      </c>
      <c r="AQ103" s="20">
        <f>ROUND((AO103/AP103)*100,0)</f>
        <v>95</v>
      </c>
      <c r="AR103" s="19">
        <v>129</v>
      </c>
      <c r="AS103" s="19">
        <v>138</v>
      </c>
      <c r="AT103" s="20">
        <f>ROUND((AR103/AS103)*100,0)</f>
        <v>93</v>
      </c>
      <c r="AU103" s="20">
        <f>ROUND((0.4*AN103+0.4*AQ103+0.2*AT103),0)</f>
        <v>94</v>
      </c>
      <c r="AV103" s="19">
        <v>157</v>
      </c>
      <c r="AW103" s="19">
        <v>170</v>
      </c>
      <c r="AX103" s="20">
        <f>ROUND((AV103/AW103)*100,0)</f>
        <v>92</v>
      </c>
      <c r="AY103" s="19">
        <v>156</v>
      </c>
      <c r="AZ103" s="19">
        <v>170</v>
      </c>
      <c r="BA103" s="20">
        <f>ROUND((AY103/AZ103)*100,0)</f>
        <v>92</v>
      </c>
      <c r="BB103" s="19">
        <v>161</v>
      </c>
      <c r="BC103" s="19">
        <v>170</v>
      </c>
      <c r="BD103" s="20">
        <f>ROUND((BB103/BC103)*100,0)</f>
        <v>95</v>
      </c>
      <c r="BE103" s="20">
        <f>ROUND((0.3*AX103+0.2*BA103+0.5*BD103),0)</f>
        <v>94</v>
      </c>
      <c r="BF103" s="20">
        <f>ROUND(((S103+AA103+AK103+AU103+BE103)/5),0)</f>
        <v>88</v>
      </c>
      <c r="BG103" s="24"/>
      <c r="BH103" s="19">
        <f>SUM(N(FREQUENCY((J$4:J$382&gt;J103)*J$4:J$382,J$4:J$382)&gt;0))</f>
        <v>10</v>
      </c>
      <c r="BI103" s="19">
        <f>SUM(N(FREQUENCY((M$4:M$382&gt;M103)*M$4:M$382,M$4:M$382)&gt;0))</f>
        <v>2</v>
      </c>
      <c r="BJ103" s="19">
        <f>SUM(N(FREQUENCY((R$4:R$382&gt;R103)*R$4:R$382,R$4:R$382)&gt;0))</f>
        <v>9</v>
      </c>
      <c r="BK103" s="19">
        <f>SUM(N(FREQUENCY((V$4:V$382&gt;V103)*V$4:V$382,V$4:V$382)&gt;0))</f>
        <v>1</v>
      </c>
      <c r="BL103" s="19">
        <f>SUM(N(FREQUENCY((Z$4:Z$382&gt;Z103)*Z$4:Z$382,Z$4:Z$382)&gt;0))</f>
        <v>8</v>
      </c>
      <c r="BM103" s="19">
        <f>SUM(N(FREQUENCY((Y$4:Y$382&gt;Y103)*Y$4:Y$382,Y$4:Y$382)&gt;0))</f>
        <v>15</v>
      </c>
      <c r="BN103" s="19">
        <f>SUM(N(FREQUENCY((AD$4:AD$382&gt;AD103)*AD$4:AD$382,AD$4:AD$382)&gt;0))</f>
        <v>6</v>
      </c>
      <c r="BO103" s="19">
        <f>SUM(N(FREQUENCY((AG$4:AG$382&gt;AG103)*AG$4:AG$382,AG$4:AG$382)&gt;0))</f>
        <v>1</v>
      </c>
      <c r="BP103" s="19">
        <f>SUM(N(FREQUENCY((AJ$4:AJ$382&gt;AJ103)*AJ$4:AJ$382,AJ$4:AJ$382)&gt;0))</f>
        <v>1</v>
      </c>
      <c r="BQ103" s="19">
        <f>SUM(N(FREQUENCY((AN$4:AN$382&gt;AN103)*AN$4:AN$382,AN$4:AN$382)&gt;0))</f>
        <v>7</v>
      </c>
      <c r="BR103" s="19">
        <f>SUM(N(FREQUENCY((AQ$4:AQ$382&gt;AQ103)*AQ$4:AQ$382,AQ$4:AQ$382)&gt;0))</f>
        <v>6</v>
      </c>
      <c r="BS103" s="19">
        <f>SUM(N(FREQUENCY((AT$4:AT$382&gt;AT103)*AT$4:AT$382,AT$4:AT$382)&gt;0))</f>
        <v>8</v>
      </c>
      <c r="BT103" s="19">
        <f>SUM(N(FREQUENCY((AX$4:AX$382&gt;AX103)*AX$4:AX$382,AX$4:AX$382)&gt;0))</f>
        <v>9</v>
      </c>
      <c r="BU103" s="19">
        <f>SUM(N(FREQUENCY((BA$4:BA$382&gt;BA103)*BA$4:BA$382,BA$4:BA$382)&gt;0))</f>
        <v>9</v>
      </c>
      <c r="BV103" s="19">
        <f>SUM(N(FREQUENCY((BD$4:BD$382&gt;BD103)*BD$4:BD$382,BD$4:BD$382)&gt;0))</f>
        <v>6</v>
      </c>
      <c r="BW103" s="19">
        <f>SUM(N(FREQUENCY((S$4:S$382&gt;S103)*S$4:S$382,S$4:S$382)&gt;0))</f>
        <v>10</v>
      </c>
      <c r="BX103" s="19">
        <f>SUM(N(FREQUENCY((AA$4:AA$382&gt;AA103)*AA$4:AA$382,AA$4:AA$382)&gt;0))</f>
        <v>8</v>
      </c>
      <c r="BY103" s="19">
        <f>SUM(N(FREQUENCY((AK$4:AK$382&gt;AK103)*AK$4:AK$382,AK$4:AK$382)&gt;0))</f>
        <v>23</v>
      </c>
      <c r="BZ103" s="19">
        <f>SUM(N(FREQUENCY((AU$4:AU$382&gt;AU103)*AU$4:AU$382,AU$4:AU$382)&gt;0))</f>
        <v>7</v>
      </c>
      <c r="CA103" s="19">
        <f>SUM(N(FREQUENCY((BE$4:BE$382&gt;BE103)*BE$4:BE$382,BE$4:BE$382)&gt;0))</f>
        <v>7</v>
      </c>
      <c r="CB103" s="18">
        <f>BF103</f>
        <v>88</v>
      </c>
      <c r="CC103" s="19">
        <f>SUM(N(FREQUENCY((CB$4:CB$382&gt;CB103)*CB$4:CB$382,CB$4:CB$382)&gt;0))</f>
        <v>10</v>
      </c>
    </row>
    <row r="104" spans="1:81" ht="30" x14ac:dyDescent="0.25">
      <c r="A104" s="21">
        <v>238</v>
      </c>
      <c r="B104" s="34">
        <v>6606015020</v>
      </c>
      <c r="C104" s="39" t="s">
        <v>502</v>
      </c>
      <c r="D104" s="5" t="s">
        <v>273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>ROUND((0.5*(F104/H104+G104/I104)*100),0)</f>
        <v>93</v>
      </c>
      <c r="K104" s="19">
        <v>30</v>
      </c>
      <c r="L104" s="19">
        <v>2</v>
      </c>
      <c r="M104" s="19">
        <f>IF(L104&gt;3,100,K104*L104)</f>
        <v>60</v>
      </c>
      <c r="N104" s="19">
        <v>97</v>
      </c>
      <c r="O104" s="19">
        <v>116</v>
      </c>
      <c r="P104" s="19">
        <v>112</v>
      </c>
      <c r="Q104" s="19">
        <v>134</v>
      </c>
      <c r="R104" s="19">
        <f>ROUND((0.5*((N104/P104)+(O104/Q104))*100),0)</f>
        <v>87</v>
      </c>
      <c r="S104" s="19">
        <f>ROUND(((0.3*J104)+(0.3*M104)+(0.4*R104)),0)</f>
        <v>81</v>
      </c>
      <c r="T104" s="19">
        <v>20</v>
      </c>
      <c r="U104" s="19">
        <v>5</v>
      </c>
      <c r="V104" s="19">
        <f>IF(U104&gt;5,100,T104*U104)</f>
        <v>100</v>
      </c>
      <c r="W104" s="19">
        <v>131</v>
      </c>
      <c r="X104" s="23">
        <v>150</v>
      </c>
      <c r="Y104" s="20">
        <f>ROUND(W104/X104*100,0)</f>
        <v>87</v>
      </c>
      <c r="Z104" s="42">
        <f>ROUND((V104+Y104)/2,0)</f>
        <v>94</v>
      </c>
      <c r="AA104" s="20">
        <f>ROUND((0.3*V104+0.4*Z104+0.3*Y104),0)</f>
        <v>94</v>
      </c>
      <c r="AB104" s="19">
        <v>20</v>
      </c>
      <c r="AC104" s="19">
        <v>3</v>
      </c>
      <c r="AD104" s="19">
        <f>IF(AC104&gt;5,100,AB104*AC104)</f>
        <v>60</v>
      </c>
      <c r="AE104" s="19">
        <v>20</v>
      </c>
      <c r="AF104" s="19">
        <v>5</v>
      </c>
      <c r="AG104" s="19">
        <f>IF(AF104&gt;5,100,AE104*AF104)</f>
        <v>100</v>
      </c>
      <c r="AH104" s="19">
        <v>4</v>
      </c>
      <c r="AI104" s="19">
        <v>4</v>
      </c>
      <c r="AJ104" s="20">
        <f>ROUND((AH104/AI104*100),0)</f>
        <v>100</v>
      </c>
      <c r="AK104" s="42">
        <f>ROUND((0.3*AD104+0.4*AG104+0.3*AJ104),0)</f>
        <v>88</v>
      </c>
      <c r="AL104" s="19">
        <v>104</v>
      </c>
      <c r="AM104" s="19">
        <v>150</v>
      </c>
      <c r="AN104" s="20">
        <f>ROUND((AL104/AM104)*100,)</f>
        <v>69</v>
      </c>
      <c r="AO104" s="19">
        <v>140</v>
      </c>
      <c r="AP104" s="19">
        <v>150</v>
      </c>
      <c r="AQ104" s="20">
        <f>ROUND((AO104/AP104)*100,0)</f>
        <v>93</v>
      </c>
      <c r="AR104" s="19">
        <v>101</v>
      </c>
      <c r="AS104" s="19">
        <v>112</v>
      </c>
      <c r="AT104" s="20">
        <f>ROUND((AR104/AS104)*100,0)</f>
        <v>90</v>
      </c>
      <c r="AU104" s="20">
        <f>ROUND((0.4*AN104+0.4*AQ104+0.2*AT104),0)</f>
        <v>83</v>
      </c>
      <c r="AV104" s="19">
        <v>136</v>
      </c>
      <c r="AW104" s="19">
        <v>150</v>
      </c>
      <c r="AX104" s="20">
        <f>ROUND((AV104/AW104)*100,0)</f>
        <v>91</v>
      </c>
      <c r="AY104" s="19">
        <v>134</v>
      </c>
      <c r="AZ104" s="19">
        <v>150</v>
      </c>
      <c r="BA104" s="20">
        <f>ROUND((AY104/AZ104)*100,0)</f>
        <v>89</v>
      </c>
      <c r="BB104" s="19">
        <v>148</v>
      </c>
      <c r="BC104" s="19">
        <v>150</v>
      </c>
      <c r="BD104" s="20">
        <f>ROUND((BB104/BC104)*100,0)</f>
        <v>99</v>
      </c>
      <c r="BE104" s="20">
        <f>ROUND((0.3*AX104+0.2*BA104+0.5*BD104),0)</f>
        <v>95</v>
      </c>
      <c r="BF104" s="20">
        <f>ROUND(((S104+AA104+AK104+AU104+BE104)/5),0)</f>
        <v>88</v>
      </c>
      <c r="BG104" s="24"/>
      <c r="BH104" s="19">
        <f>SUM(N(FREQUENCY((J$4:J$382&gt;J104)*J$4:J$382,J$4:J$382)&gt;0))</f>
        <v>7</v>
      </c>
      <c r="BI104" s="19">
        <f>SUM(N(FREQUENCY((M$4:M$382&gt;M104)*M$4:M$382,M$4:M$382)&gt;0))</f>
        <v>3</v>
      </c>
      <c r="BJ104" s="19">
        <f>SUM(N(FREQUENCY((R$4:R$382&gt;R104)*R$4:R$382,R$4:R$382)&gt;0))</f>
        <v>14</v>
      </c>
      <c r="BK104" s="19">
        <f>SUM(N(FREQUENCY((V$4:V$382&gt;V104)*V$4:V$382,V$4:V$382)&gt;0))</f>
        <v>1</v>
      </c>
      <c r="BL104" s="19">
        <f>SUM(N(FREQUENCY((Z$4:Z$382&gt;Z104)*Z$4:Z$382,Z$4:Z$382)&gt;0))</f>
        <v>7</v>
      </c>
      <c r="BM104" s="19">
        <f>SUM(N(FREQUENCY((Y$4:Y$382&gt;Y104)*Y$4:Y$382,Y$4:Y$382)&gt;0))</f>
        <v>14</v>
      </c>
      <c r="BN104" s="19">
        <f>SUM(N(FREQUENCY((AD$4:AD$382&gt;AD104)*AD$4:AD$382,AD$4:AD$382)&gt;0))</f>
        <v>3</v>
      </c>
      <c r="BO104" s="19">
        <f>SUM(N(FREQUENCY((AG$4:AG$382&gt;AG104)*AG$4:AG$382,AG$4:AG$382)&gt;0))</f>
        <v>1</v>
      </c>
      <c r="BP104" s="19">
        <f>SUM(N(FREQUENCY((AJ$4:AJ$382&gt;AJ104)*AJ$4:AJ$382,AJ$4:AJ$382)&gt;0))</f>
        <v>1</v>
      </c>
      <c r="BQ104" s="19">
        <f>SUM(N(FREQUENCY((AN$4:AN$382&gt;AN104)*AN$4:AN$382,AN$4:AN$382)&gt;0))</f>
        <v>32</v>
      </c>
      <c r="BR104" s="19">
        <f>SUM(N(FREQUENCY((AQ$4:AQ$382&gt;AQ104)*AQ$4:AQ$382,AQ$4:AQ$382)&gt;0))</f>
        <v>8</v>
      </c>
      <c r="BS104" s="19">
        <f>SUM(N(FREQUENCY((AT$4:AT$382&gt;AT104)*AT$4:AT$382,AT$4:AT$382)&gt;0))</f>
        <v>11</v>
      </c>
      <c r="BT104" s="19">
        <f>SUM(N(FREQUENCY((AX$4:AX$382&gt;AX104)*AX$4:AX$382,AX$4:AX$382)&gt;0))</f>
        <v>10</v>
      </c>
      <c r="BU104" s="19">
        <f>SUM(N(FREQUENCY((BA$4:BA$382&gt;BA104)*BA$4:BA$382,BA$4:BA$382)&gt;0))</f>
        <v>12</v>
      </c>
      <c r="BV104" s="19">
        <f>SUM(N(FREQUENCY((BD$4:BD$382&gt;BD104)*BD$4:BD$382,BD$4:BD$382)&gt;0))</f>
        <v>2</v>
      </c>
      <c r="BW104" s="19">
        <f>SUM(N(FREQUENCY((S$4:S$382&gt;S104)*S$4:S$382,S$4:S$382)&gt;0))</f>
        <v>20</v>
      </c>
      <c r="BX104" s="19">
        <f>SUM(N(FREQUENCY((AA$4:AA$382&gt;AA104)*AA$4:AA$382,AA$4:AA$382)&gt;0))</f>
        <v>7</v>
      </c>
      <c r="BY104" s="19">
        <f>SUM(N(FREQUENCY((AK$4:AK$382&gt;AK104)*AK$4:AK$382,AK$4:AK$382)&gt;0))</f>
        <v>7</v>
      </c>
      <c r="BZ104" s="19">
        <f>SUM(N(FREQUENCY((AU$4:AU$382&gt;AU104)*AU$4:AU$382,AU$4:AU$382)&gt;0))</f>
        <v>18</v>
      </c>
      <c r="CA104" s="19">
        <f>SUM(N(FREQUENCY((BE$4:BE$382&gt;BE104)*BE$4:BE$382,BE$4:BE$382)&gt;0))</f>
        <v>6</v>
      </c>
      <c r="CB104" s="18">
        <f>BF104</f>
        <v>88</v>
      </c>
      <c r="CC104" s="19">
        <f>SUM(N(FREQUENCY((CB$4:CB$382&gt;CB104)*CB$4:CB$382,CB$4:CB$382)&gt;0))</f>
        <v>10</v>
      </c>
    </row>
    <row r="105" spans="1:81" ht="30" x14ac:dyDescent="0.25">
      <c r="A105" s="21">
        <v>243</v>
      </c>
      <c r="B105" s="34">
        <v>6629007900</v>
      </c>
      <c r="C105" s="6" t="s">
        <v>440</v>
      </c>
      <c r="D105" s="5" t="s">
        <v>278</v>
      </c>
      <c r="E105" s="5"/>
      <c r="F105" s="19">
        <v>10</v>
      </c>
      <c r="G105" s="19">
        <v>35</v>
      </c>
      <c r="H105" s="22">
        <v>11</v>
      </c>
      <c r="I105" s="22">
        <v>38</v>
      </c>
      <c r="J105" s="22">
        <f>ROUND((0.5*(F105/H105+G105/I105)*100),0)</f>
        <v>92</v>
      </c>
      <c r="K105" s="19">
        <v>30</v>
      </c>
      <c r="L105" s="19">
        <v>4</v>
      </c>
      <c r="M105" s="19">
        <f>IF(L105&gt;3,100,K105*L105)</f>
        <v>100</v>
      </c>
      <c r="N105" s="19">
        <v>165</v>
      </c>
      <c r="O105" s="19">
        <v>147</v>
      </c>
      <c r="P105" s="19">
        <v>169</v>
      </c>
      <c r="Q105" s="19">
        <v>152</v>
      </c>
      <c r="R105" s="19">
        <f>ROUND((0.5*((N105/P105)+(O105/Q105))*100),0)</f>
        <v>97</v>
      </c>
      <c r="S105" s="19">
        <f>ROUND(((0.3*J105)+(0.3*M105)+(0.4*R105)),0)</f>
        <v>96</v>
      </c>
      <c r="T105" s="19">
        <v>20</v>
      </c>
      <c r="U105" s="19">
        <v>5</v>
      </c>
      <c r="V105" s="19">
        <f>IF(U105&gt;5,100,T105*U105)</f>
        <v>100</v>
      </c>
      <c r="W105" s="19">
        <v>171</v>
      </c>
      <c r="X105" s="23">
        <v>197</v>
      </c>
      <c r="Y105" s="20">
        <f>ROUND(W105/X105*100,0)</f>
        <v>87</v>
      </c>
      <c r="Z105" s="42">
        <f>ROUND((V105+Y105)/2,0)</f>
        <v>94</v>
      </c>
      <c r="AA105" s="20">
        <f>ROUND((0.3*V105+0.4*Z105+0.3*Y105),0)</f>
        <v>94</v>
      </c>
      <c r="AB105" s="19">
        <v>20</v>
      </c>
      <c r="AC105" s="19">
        <v>1</v>
      </c>
      <c r="AD105" s="19">
        <f>IF(AC105&gt;5,100,AB105*AC105)</f>
        <v>20</v>
      </c>
      <c r="AE105" s="19">
        <v>20</v>
      </c>
      <c r="AF105" s="19">
        <v>3</v>
      </c>
      <c r="AG105" s="19">
        <f>IF(AF105&gt;5,100,AE105*AF105)</f>
        <v>60</v>
      </c>
      <c r="AH105" s="19">
        <v>26</v>
      </c>
      <c r="AI105" s="19">
        <v>26</v>
      </c>
      <c r="AJ105" s="20">
        <f>ROUND((AH105/AI105*100),0)</f>
        <v>100</v>
      </c>
      <c r="AK105" s="42">
        <f>ROUND((0.3*AD105+0.4*AG105+0.3*AJ105),0)</f>
        <v>60</v>
      </c>
      <c r="AL105" s="19">
        <v>186</v>
      </c>
      <c r="AM105" s="19">
        <v>197</v>
      </c>
      <c r="AN105" s="20">
        <f>ROUND((AL105/AM105)*100,)</f>
        <v>94</v>
      </c>
      <c r="AO105" s="19">
        <v>192</v>
      </c>
      <c r="AP105" s="19">
        <v>197</v>
      </c>
      <c r="AQ105" s="20">
        <f>ROUND((AO105/AP105)*100,0)</f>
        <v>97</v>
      </c>
      <c r="AR105" s="19">
        <v>152</v>
      </c>
      <c r="AS105" s="19">
        <v>156</v>
      </c>
      <c r="AT105" s="20">
        <f>ROUND((AR105/AS105)*100,0)</f>
        <v>97</v>
      </c>
      <c r="AU105" s="20">
        <f>ROUND((0.4*AN105+0.4*AQ105+0.2*AT105),0)</f>
        <v>96</v>
      </c>
      <c r="AV105" s="19">
        <v>190</v>
      </c>
      <c r="AW105" s="19">
        <v>197</v>
      </c>
      <c r="AX105" s="20">
        <f>ROUND((AV105/AW105)*100,0)</f>
        <v>96</v>
      </c>
      <c r="AY105" s="19">
        <v>189</v>
      </c>
      <c r="AZ105" s="19">
        <v>197</v>
      </c>
      <c r="BA105" s="20">
        <f>ROUND((AY105/AZ105)*100,0)</f>
        <v>96</v>
      </c>
      <c r="BB105" s="19">
        <v>189</v>
      </c>
      <c r="BC105" s="19">
        <v>197</v>
      </c>
      <c r="BD105" s="20">
        <f>ROUND((BB105/BC105)*100,0)</f>
        <v>96</v>
      </c>
      <c r="BE105" s="20">
        <f>ROUND((0.3*AX105+0.2*BA105+0.5*BD105),0)</f>
        <v>96</v>
      </c>
      <c r="BF105" s="20">
        <f>ROUND(((S105+AA105+AK105+AU105+BE105)/5),0)</f>
        <v>88</v>
      </c>
      <c r="BG105" s="24"/>
      <c r="BH105" s="19">
        <f>SUM(N(FREQUENCY((J$4:J$382&gt;J105)*J$4:J$382,J$4:J$382)&gt;0))</f>
        <v>8</v>
      </c>
      <c r="BI105" s="19">
        <f>SUM(N(FREQUENCY((M$4:M$382&gt;M105)*M$4:M$382,M$4:M$382)&gt;0))</f>
        <v>1</v>
      </c>
      <c r="BJ105" s="19">
        <f>SUM(N(FREQUENCY((R$4:R$382&gt;R105)*R$4:R$382,R$4:R$382)&gt;0))</f>
        <v>4</v>
      </c>
      <c r="BK105" s="19">
        <f>SUM(N(FREQUENCY((V$4:V$382&gt;V105)*V$4:V$382,V$4:V$382)&gt;0))</f>
        <v>1</v>
      </c>
      <c r="BL105" s="19">
        <f>SUM(N(FREQUENCY((Z$4:Z$382&gt;Z105)*Z$4:Z$382,Z$4:Z$382)&gt;0))</f>
        <v>7</v>
      </c>
      <c r="BM105" s="19">
        <f>SUM(N(FREQUENCY((Y$4:Y$382&gt;Y105)*Y$4:Y$382,Y$4:Y$382)&gt;0))</f>
        <v>14</v>
      </c>
      <c r="BN105" s="19">
        <f>SUM(N(FREQUENCY((AD$4:AD$382&gt;AD105)*AD$4:AD$382,AD$4:AD$382)&gt;0))</f>
        <v>5</v>
      </c>
      <c r="BO105" s="19">
        <f>SUM(N(FREQUENCY((AG$4:AG$382&gt;AG105)*AG$4:AG$382,AG$4:AG$382)&gt;0))</f>
        <v>3</v>
      </c>
      <c r="BP105" s="19">
        <f>SUM(N(FREQUENCY((AJ$4:AJ$382&gt;AJ105)*AJ$4:AJ$382,AJ$4:AJ$382)&gt;0))</f>
        <v>1</v>
      </c>
      <c r="BQ105" s="19">
        <f>SUM(N(FREQUENCY((AN$4:AN$382&gt;AN105)*AN$4:AN$382,AN$4:AN$382)&gt;0))</f>
        <v>7</v>
      </c>
      <c r="BR105" s="19">
        <f>SUM(N(FREQUENCY((AQ$4:AQ$382&gt;AQ105)*AQ$4:AQ$382,AQ$4:AQ$382)&gt;0))</f>
        <v>4</v>
      </c>
      <c r="BS105" s="19">
        <f>SUM(N(FREQUENCY((AT$4:AT$382&gt;AT105)*AT$4:AT$382,AT$4:AT$382)&gt;0))</f>
        <v>4</v>
      </c>
      <c r="BT105" s="19">
        <f>SUM(N(FREQUENCY((AX$4:AX$382&gt;AX105)*AX$4:AX$382,AX$4:AX$382)&gt;0))</f>
        <v>5</v>
      </c>
      <c r="BU105" s="19">
        <f>SUM(N(FREQUENCY((BA$4:BA$382&gt;BA105)*BA$4:BA$382,BA$4:BA$382)&gt;0))</f>
        <v>5</v>
      </c>
      <c r="BV105" s="19">
        <f>SUM(N(FREQUENCY((BD$4:BD$382&gt;BD105)*BD$4:BD$382,BD$4:BD$382)&gt;0))</f>
        <v>5</v>
      </c>
      <c r="BW105" s="19">
        <f>SUM(N(FREQUENCY((S$4:S$382&gt;S105)*S$4:S$382,S$4:S$382)&gt;0))</f>
        <v>5</v>
      </c>
      <c r="BX105" s="19">
        <f>SUM(N(FREQUENCY((AA$4:AA$382&gt;AA105)*AA$4:AA$382,AA$4:AA$382)&gt;0))</f>
        <v>7</v>
      </c>
      <c r="BY105" s="19">
        <f>SUM(N(FREQUENCY((AK$4:AK$382&gt;AK105)*AK$4:AK$382,AK$4:AK$382)&gt;0))</f>
        <v>33</v>
      </c>
      <c r="BZ105" s="19">
        <f>SUM(N(FREQUENCY((AU$4:AU$382&gt;AU105)*AU$4:AU$382,AU$4:AU$382)&gt;0))</f>
        <v>5</v>
      </c>
      <c r="CA105" s="19">
        <f>SUM(N(FREQUENCY((BE$4:BE$382&gt;BE105)*BE$4:BE$382,BE$4:BE$382)&gt;0))</f>
        <v>5</v>
      </c>
      <c r="CB105" s="18">
        <f>BF105</f>
        <v>88</v>
      </c>
      <c r="CC105" s="19">
        <f>SUM(N(FREQUENCY((CB$4:CB$382&gt;CB105)*CB$4:CB$382,CB$4:CB$382)&gt;0))</f>
        <v>10</v>
      </c>
    </row>
    <row r="106" spans="1:81" ht="30" x14ac:dyDescent="0.25">
      <c r="A106" s="21">
        <v>247</v>
      </c>
      <c r="B106" s="34">
        <v>6616002983</v>
      </c>
      <c r="C106" s="5" t="s">
        <v>441</v>
      </c>
      <c r="D106" s="5" t="s">
        <v>282</v>
      </c>
      <c r="E106" s="5"/>
      <c r="F106" s="19">
        <v>7</v>
      </c>
      <c r="G106" s="19">
        <v>31</v>
      </c>
      <c r="H106" s="22">
        <v>9</v>
      </c>
      <c r="I106" s="22">
        <v>36</v>
      </c>
      <c r="J106" s="22">
        <f>ROUND((0.5*(F106/H106+G106/I106)*100),0)</f>
        <v>82</v>
      </c>
      <c r="K106" s="19">
        <v>30</v>
      </c>
      <c r="L106" s="19">
        <v>4</v>
      </c>
      <c r="M106" s="19">
        <f>IF(L106&gt;3,100,K106*L106)</f>
        <v>100</v>
      </c>
      <c r="N106" s="19">
        <v>182</v>
      </c>
      <c r="O106" s="19">
        <v>152</v>
      </c>
      <c r="P106" s="19">
        <v>191</v>
      </c>
      <c r="Q106" s="19">
        <v>171</v>
      </c>
      <c r="R106" s="19">
        <f>ROUND((0.5*((N106/P106)+(O106/Q106))*100),0)</f>
        <v>92</v>
      </c>
      <c r="S106" s="19">
        <f>ROUND(((0.3*J106)+(0.3*M106)+(0.4*R106)),0)</f>
        <v>91</v>
      </c>
      <c r="T106" s="19">
        <v>20</v>
      </c>
      <c r="U106" s="19">
        <v>5</v>
      </c>
      <c r="V106" s="19">
        <f>IF(U106&gt;5,100,T106*U106)</f>
        <v>100</v>
      </c>
      <c r="W106" s="19">
        <v>194</v>
      </c>
      <c r="X106" s="23">
        <v>218</v>
      </c>
      <c r="Y106" s="20">
        <f>ROUND(W106/X106*100,0)</f>
        <v>89</v>
      </c>
      <c r="Z106" s="42">
        <f>ROUND((V106+Y106)/2,0)</f>
        <v>95</v>
      </c>
      <c r="AA106" s="20">
        <f>ROUND((0.3*V106+0.4*Z106+0.3*Y106),0)</f>
        <v>95</v>
      </c>
      <c r="AB106" s="19">
        <v>20</v>
      </c>
      <c r="AC106" s="19">
        <v>1</v>
      </c>
      <c r="AD106" s="19">
        <f>IF(AC106&gt;5,100,AB106*AC106)</f>
        <v>20</v>
      </c>
      <c r="AE106" s="19">
        <v>20</v>
      </c>
      <c r="AF106" s="19">
        <v>4</v>
      </c>
      <c r="AG106" s="19">
        <f>IF(AF106&gt;5,100,AE106*AF106)</f>
        <v>80</v>
      </c>
      <c r="AH106" s="19">
        <v>8</v>
      </c>
      <c r="AI106" s="19">
        <v>10</v>
      </c>
      <c r="AJ106" s="20">
        <f>ROUND((AH106/AI106*100),0)</f>
        <v>80</v>
      </c>
      <c r="AK106" s="42">
        <f>ROUND((0.3*AD106+0.4*AG106+0.3*AJ106),0)</f>
        <v>62</v>
      </c>
      <c r="AL106" s="19">
        <v>209</v>
      </c>
      <c r="AM106" s="19">
        <v>218</v>
      </c>
      <c r="AN106" s="20">
        <f>ROUND((AL106/AM106)*100,)</f>
        <v>96</v>
      </c>
      <c r="AO106" s="19">
        <v>208</v>
      </c>
      <c r="AP106" s="19">
        <v>218</v>
      </c>
      <c r="AQ106" s="20">
        <f>ROUND((AO106/AP106)*100,0)</f>
        <v>95</v>
      </c>
      <c r="AR106" s="19">
        <v>155</v>
      </c>
      <c r="AS106" s="19">
        <v>162</v>
      </c>
      <c r="AT106" s="20">
        <f>ROUND((AR106/AS106)*100,0)</f>
        <v>96</v>
      </c>
      <c r="AU106" s="20">
        <f>ROUND((0.4*AN106+0.4*AQ106+0.2*AT106),0)</f>
        <v>96</v>
      </c>
      <c r="AV106" s="19">
        <v>209</v>
      </c>
      <c r="AW106" s="19">
        <v>218</v>
      </c>
      <c r="AX106" s="20">
        <f>ROUND((AV106/AW106)*100,0)</f>
        <v>96</v>
      </c>
      <c r="AY106" s="19">
        <v>211</v>
      </c>
      <c r="AZ106" s="19">
        <v>218</v>
      </c>
      <c r="BA106" s="20">
        <f>ROUND((AY106/AZ106)*100,0)</f>
        <v>97</v>
      </c>
      <c r="BB106" s="19">
        <v>210</v>
      </c>
      <c r="BC106" s="19">
        <v>218</v>
      </c>
      <c r="BD106" s="20">
        <f>ROUND((BB106/BC106)*100,0)</f>
        <v>96</v>
      </c>
      <c r="BE106" s="20">
        <f>ROUND((0.3*AX106+0.2*BA106+0.5*BD106),0)</f>
        <v>96</v>
      </c>
      <c r="BF106" s="20">
        <f>ROUND(((S106+AA106+AK106+AU106+BE106)/5),0)</f>
        <v>88</v>
      </c>
      <c r="BG106" s="24"/>
      <c r="BH106" s="19">
        <f>SUM(N(FREQUENCY((J$4:J$382&gt;J106)*J$4:J$382,J$4:J$382)&gt;0))</f>
        <v>18</v>
      </c>
      <c r="BI106" s="19">
        <f>SUM(N(FREQUENCY((M$4:M$382&gt;M106)*M$4:M$382,M$4:M$382)&gt;0))</f>
        <v>1</v>
      </c>
      <c r="BJ106" s="19">
        <f>SUM(N(FREQUENCY((R$4:R$382&gt;R106)*R$4:R$382,R$4:R$382)&gt;0))</f>
        <v>9</v>
      </c>
      <c r="BK106" s="19">
        <f>SUM(N(FREQUENCY((V$4:V$382&gt;V106)*V$4:V$382,V$4:V$382)&gt;0))</f>
        <v>1</v>
      </c>
      <c r="BL106" s="19">
        <f>SUM(N(FREQUENCY((Z$4:Z$382&gt;Z106)*Z$4:Z$382,Z$4:Z$382)&gt;0))</f>
        <v>6</v>
      </c>
      <c r="BM106" s="19">
        <f>SUM(N(FREQUENCY((Y$4:Y$382&gt;Y106)*Y$4:Y$382,Y$4:Y$382)&gt;0))</f>
        <v>12</v>
      </c>
      <c r="BN106" s="19">
        <f>SUM(N(FREQUENCY((AD$4:AD$382&gt;AD106)*AD$4:AD$382,AD$4:AD$382)&gt;0))</f>
        <v>5</v>
      </c>
      <c r="BO106" s="19">
        <f>SUM(N(FREQUENCY((AG$4:AG$382&gt;AG106)*AG$4:AG$382,AG$4:AG$382)&gt;0))</f>
        <v>2</v>
      </c>
      <c r="BP106" s="19">
        <f>SUM(N(FREQUENCY((AJ$4:AJ$382&gt;AJ106)*AJ$4:AJ$382,AJ$4:AJ$382)&gt;0))</f>
        <v>20</v>
      </c>
      <c r="BQ106" s="19">
        <f>SUM(N(FREQUENCY((AN$4:AN$382&gt;AN106)*AN$4:AN$382,AN$4:AN$382)&gt;0))</f>
        <v>5</v>
      </c>
      <c r="BR106" s="19">
        <f>SUM(N(FREQUENCY((AQ$4:AQ$382&gt;AQ106)*AQ$4:AQ$382,AQ$4:AQ$382)&gt;0))</f>
        <v>6</v>
      </c>
      <c r="BS106" s="19">
        <f>SUM(N(FREQUENCY((AT$4:AT$382&gt;AT106)*AT$4:AT$382,AT$4:AT$382)&gt;0))</f>
        <v>5</v>
      </c>
      <c r="BT106" s="19">
        <f>SUM(N(FREQUENCY((AX$4:AX$382&gt;AX106)*AX$4:AX$382,AX$4:AX$382)&gt;0))</f>
        <v>5</v>
      </c>
      <c r="BU106" s="19">
        <f>SUM(N(FREQUENCY((BA$4:BA$382&gt;BA106)*BA$4:BA$382,BA$4:BA$382)&gt;0))</f>
        <v>4</v>
      </c>
      <c r="BV106" s="19">
        <f>SUM(N(FREQUENCY((BD$4:BD$382&gt;BD106)*BD$4:BD$382,BD$4:BD$382)&gt;0))</f>
        <v>5</v>
      </c>
      <c r="BW106" s="19">
        <f>SUM(N(FREQUENCY((S$4:S$382&gt;S106)*S$4:S$382,S$4:S$382)&gt;0))</f>
        <v>10</v>
      </c>
      <c r="BX106" s="19">
        <f>SUM(N(FREQUENCY((AA$4:AA$382&gt;AA106)*AA$4:AA$382,AA$4:AA$382)&gt;0))</f>
        <v>6</v>
      </c>
      <c r="BY106" s="19">
        <f>SUM(N(FREQUENCY((AK$4:AK$382&gt;AK106)*AK$4:AK$382,AK$4:AK$382)&gt;0))</f>
        <v>31</v>
      </c>
      <c r="BZ106" s="19">
        <f>SUM(N(FREQUENCY((AU$4:AU$382&gt;AU106)*AU$4:AU$382,AU$4:AU$382)&gt;0))</f>
        <v>5</v>
      </c>
      <c r="CA106" s="19">
        <f>SUM(N(FREQUENCY((BE$4:BE$382&gt;BE106)*BE$4:BE$382,BE$4:BE$382)&gt;0))</f>
        <v>5</v>
      </c>
      <c r="CB106" s="18">
        <f>BF106</f>
        <v>88</v>
      </c>
      <c r="CC106" s="19">
        <f>SUM(N(FREQUENCY((CB$4:CB$382&gt;CB106)*CB$4:CB$382,CB$4:CB$382)&gt;0))</f>
        <v>10</v>
      </c>
    </row>
    <row r="107" spans="1:81" ht="15.75" x14ac:dyDescent="0.25">
      <c r="A107" s="21">
        <v>264</v>
      </c>
      <c r="B107" s="34">
        <v>6630006806</v>
      </c>
      <c r="C107" s="39" t="s">
        <v>509</v>
      </c>
      <c r="D107" s="5" t="s">
        <v>298</v>
      </c>
      <c r="E107" s="5"/>
      <c r="F107" s="19">
        <v>10</v>
      </c>
      <c r="G107" s="19">
        <v>35</v>
      </c>
      <c r="H107" s="22">
        <v>11</v>
      </c>
      <c r="I107" s="22">
        <v>38</v>
      </c>
      <c r="J107" s="22">
        <f>ROUND((0.5*(F107/H107+G107/I107)*100),0)</f>
        <v>92</v>
      </c>
      <c r="K107" s="19">
        <v>30</v>
      </c>
      <c r="L107" s="19">
        <v>3</v>
      </c>
      <c r="M107" s="19">
        <f>IF(L107&gt;3,100,K107*L107)</f>
        <v>90</v>
      </c>
      <c r="N107" s="19">
        <v>364</v>
      </c>
      <c r="O107" s="19">
        <v>335</v>
      </c>
      <c r="P107" s="19">
        <v>371</v>
      </c>
      <c r="Q107" s="19">
        <v>341</v>
      </c>
      <c r="R107" s="19">
        <f>ROUND((0.5*((N107/P107)+(O107/Q107))*100),0)</f>
        <v>98</v>
      </c>
      <c r="S107" s="19">
        <f>ROUND(((0.3*J107)+(0.3*M107)+(0.4*R107)),0)</f>
        <v>94</v>
      </c>
      <c r="T107" s="19">
        <v>20</v>
      </c>
      <c r="U107" s="19">
        <v>5</v>
      </c>
      <c r="V107" s="19">
        <f>IF(U107&gt;5,100,T107*U107)</f>
        <v>100</v>
      </c>
      <c r="W107" s="19">
        <v>403</v>
      </c>
      <c r="X107" s="23">
        <v>435</v>
      </c>
      <c r="Y107" s="20">
        <f>ROUND(W107/X107*100,0)</f>
        <v>93</v>
      </c>
      <c r="Z107" s="42">
        <f>ROUND((V107+Y107)/2,0)</f>
        <v>97</v>
      </c>
      <c r="AA107" s="20">
        <f>ROUND((0.3*V107+0.4*Z107+0.3*Y107),0)</f>
        <v>97</v>
      </c>
      <c r="AB107" s="19">
        <v>20</v>
      </c>
      <c r="AC107" s="19">
        <v>1</v>
      </c>
      <c r="AD107" s="19">
        <f>IF(AC107&gt;5,100,AB107*AC107)</f>
        <v>20</v>
      </c>
      <c r="AE107" s="19">
        <v>20</v>
      </c>
      <c r="AF107" s="19">
        <v>2</v>
      </c>
      <c r="AG107" s="19">
        <f>IF(AF107&gt;5,100,AE107*AF107)</f>
        <v>40</v>
      </c>
      <c r="AH107" s="19">
        <v>37</v>
      </c>
      <c r="AI107" s="19">
        <v>41</v>
      </c>
      <c r="AJ107" s="20">
        <f>ROUND((AH107/AI107*100),0)</f>
        <v>90</v>
      </c>
      <c r="AK107" s="42">
        <f>ROUND((0.3*AD107+0.4*AG107+0.3*AJ107),0)</f>
        <v>49</v>
      </c>
      <c r="AL107" s="19">
        <v>425</v>
      </c>
      <c r="AM107" s="19">
        <v>435</v>
      </c>
      <c r="AN107" s="20">
        <f>ROUND((AL107/AM107)*100,)</f>
        <v>98</v>
      </c>
      <c r="AO107" s="19">
        <v>430</v>
      </c>
      <c r="AP107" s="19">
        <v>435</v>
      </c>
      <c r="AQ107" s="20">
        <f>ROUND((AO107/AP107)*100,0)</f>
        <v>99</v>
      </c>
      <c r="AR107" s="19">
        <v>309</v>
      </c>
      <c r="AS107" s="19">
        <v>313</v>
      </c>
      <c r="AT107" s="20">
        <f>ROUND((AR107/AS107)*100,0)</f>
        <v>99</v>
      </c>
      <c r="AU107" s="20">
        <f>ROUND((0.4*AN107+0.4*AQ107+0.2*AT107),0)</f>
        <v>99</v>
      </c>
      <c r="AV107" s="19">
        <v>430</v>
      </c>
      <c r="AW107" s="19">
        <v>435</v>
      </c>
      <c r="AX107" s="20">
        <f>ROUND((AV107/AW107)*100,0)</f>
        <v>99</v>
      </c>
      <c r="AY107" s="19">
        <v>425</v>
      </c>
      <c r="AZ107" s="19">
        <v>435</v>
      </c>
      <c r="BA107" s="20">
        <f>ROUND((AY107/AZ107)*100,0)</f>
        <v>98</v>
      </c>
      <c r="BB107" s="19">
        <v>433</v>
      </c>
      <c r="BC107" s="19">
        <v>435</v>
      </c>
      <c r="BD107" s="20">
        <f>ROUND((BB107/BC107)*100,0)</f>
        <v>100</v>
      </c>
      <c r="BE107" s="20">
        <f>ROUND((0.3*AX107+0.2*BA107+0.5*BD107),0)</f>
        <v>99</v>
      </c>
      <c r="BF107" s="20">
        <f>ROUND(((S107+AA107+AK107+AU107+BE107)/5),0)</f>
        <v>88</v>
      </c>
      <c r="BG107" s="24"/>
      <c r="BH107" s="19">
        <f>SUM(N(FREQUENCY((J$4:J$382&gt;J107)*J$4:J$382,J$4:J$382)&gt;0))</f>
        <v>8</v>
      </c>
      <c r="BI107" s="19">
        <f>SUM(N(FREQUENCY((M$4:M$382&gt;M107)*M$4:M$382,M$4:M$382)&gt;0))</f>
        <v>2</v>
      </c>
      <c r="BJ107" s="19">
        <f>SUM(N(FREQUENCY((R$4:R$382&gt;R107)*R$4:R$382,R$4:R$382)&gt;0))</f>
        <v>3</v>
      </c>
      <c r="BK107" s="19">
        <f>SUM(N(FREQUENCY((V$4:V$382&gt;V107)*V$4:V$382,V$4:V$382)&gt;0))</f>
        <v>1</v>
      </c>
      <c r="BL107" s="19">
        <f>SUM(N(FREQUENCY((Z$4:Z$382&gt;Z107)*Z$4:Z$382,Z$4:Z$382)&gt;0))</f>
        <v>4</v>
      </c>
      <c r="BM107" s="19">
        <f>SUM(N(FREQUENCY((Y$4:Y$382&gt;Y107)*Y$4:Y$382,Y$4:Y$382)&gt;0))</f>
        <v>8</v>
      </c>
      <c r="BN107" s="19">
        <f>SUM(N(FREQUENCY((AD$4:AD$382&gt;AD107)*AD$4:AD$382,AD$4:AD$382)&gt;0))</f>
        <v>5</v>
      </c>
      <c r="BO107" s="19">
        <f>SUM(N(FREQUENCY((AG$4:AG$382&gt;AG107)*AG$4:AG$382,AG$4:AG$382)&gt;0))</f>
        <v>4</v>
      </c>
      <c r="BP107" s="19">
        <f>SUM(N(FREQUENCY((AJ$4:AJ$382&gt;AJ107)*AJ$4:AJ$382,AJ$4:AJ$382)&gt;0))</f>
        <v>10</v>
      </c>
      <c r="BQ107" s="19">
        <f>SUM(N(FREQUENCY((AN$4:AN$382&gt;AN107)*AN$4:AN$382,AN$4:AN$382)&gt;0))</f>
        <v>3</v>
      </c>
      <c r="BR107" s="19">
        <f>SUM(N(FREQUENCY((AQ$4:AQ$382&gt;AQ107)*AQ$4:AQ$382,AQ$4:AQ$382)&gt;0))</f>
        <v>2</v>
      </c>
      <c r="BS107" s="19">
        <f>SUM(N(FREQUENCY((AT$4:AT$382&gt;AT107)*AT$4:AT$382,AT$4:AT$382)&gt;0))</f>
        <v>2</v>
      </c>
      <c r="BT107" s="19">
        <f>SUM(N(FREQUENCY((AX$4:AX$382&gt;AX107)*AX$4:AX$382,AX$4:AX$382)&gt;0))</f>
        <v>2</v>
      </c>
      <c r="BU107" s="19">
        <f>SUM(N(FREQUENCY((BA$4:BA$382&gt;BA107)*BA$4:BA$382,BA$4:BA$382)&gt;0))</f>
        <v>3</v>
      </c>
      <c r="BV107" s="19">
        <f>SUM(N(FREQUENCY((BD$4:BD$382&gt;BD107)*BD$4:BD$382,BD$4:BD$382)&gt;0))</f>
        <v>1</v>
      </c>
      <c r="BW107" s="19">
        <f>SUM(N(FREQUENCY((S$4:S$382&gt;S107)*S$4:S$382,S$4:S$382)&gt;0))</f>
        <v>7</v>
      </c>
      <c r="BX107" s="19">
        <f>SUM(N(FREQUENCY((AA$4:AA$382&gt;AA107)*AA$4:AA$382,AA$4:AA$382)&gt;0))</f>
        <v>4</v>
      </c>
      <c r="BY107" s="19">
        <f>SUM(N(FREQUENCY((AK$4:AK$382&gt;AK107)*AK$4:AK$382,AK$4:AK$382)&gt;0))</f>
        <v>44</v>
      </c>
      <c r="BZ107" s="19">
        <f>SUM(N(FREQUENCY((AU$4:AU$382&gt;AU107)*AU$4:AU$382,AU$4:AU$382)&gt;0))</f>
        <v>2</v>
      </c>
      <c r="CA107" s="19">
        <f>SUM(N(FREQUENCY((BE$4:BE$382&gt;BE107)*BE$4:BE$382,BE$4:BE$382)&gt;0))</f>
        <v>2</v>
      </c>
      <c r="CB107" s="18">
        <f>BF107</f>
        <v>88</v>
      </c>
      <c r="CC107" s="19">
        <f>SUM(N(FREQUENCY((CB$4:CB$382&gt;CB107)*CB$4:CB$382,CB$4:CB$382)&gt;0))</f>
        <v>10</v>
      </c>
    </row>
    <row r="108" spans="1:81" ht="15.75" x14ac:dyDescent="0.25">
      <c r="A108" s="21">
        <v>266</v>
      </c>
      <c r="B108" s="34">
        <v>6630007711</v>
      </c>
      <c r="C108" s="39" t="s">
        <v>509</v>
      </c>
      <c r="D108" s="6" t="s">
        <v>300</v>
      </c>
      <c r="E108" s="6"/>
      <c r="F108" s="19">
        <v>10</v>
      </c>
      <c r="G108" s="19">
        <v>34</v>
      </c>
      <c r="H108" s="22">
        <v>11</v>
      </c>
      <c r="I108" s="22">
        <v>38</v>
      </c>
      <c r="J108" s="22">
        <f>ROUND((0.5*(F108/H108+G108/I108)*100),0)</f>
        <v>90</v>
      </c>
      <c r="K108" s="19">
        <v>30</v>
      </c>
      <c r="L108" s="19">
        <v>4</v>
      </c>
      <c r="M108" s="19">
        <f>IF(L108&gt;3,100,K108*L108)</f>
        <v>100</v>
      </c>
      <c r="N108" s="19">
        <v>107</v>
      </c>
      <c r="O108" s="19">
        <v>108</v>
      </c>
      <c r="P108" s="19">
        <v>108</v>
      </c>
      <c r="Q108" s="19">
        <v>109</v>
      </c>
      <c r="R108" s="19">
        <f>ROUND((0.5*((N108/P108)+(O108/Q108))*100),0)</f>
        <v>99</v>
      </c>
      <c r="S108" s="19">
        <f>ROUND(((0.3*J108)+(0.3*M108)+(0.4*R108)),0)</f>
        <v>97</v>
      </c>
      <c r="T108" s="19">
        <v>20</v>
      </c>
      <c r="U108" s="19">
        <v>5</v>
      </c>
      <c r="V108" s="19">
        <f>IF(U108&gt;5,100,T108*U108)</f>
        <v>100</v>
      </c>
      <c r="W108" s="19">
        <v>117</v>
      </c>
      <c r="X108" s="23">
        <v>119</v>
      </c>
      <c r="Y108" s="20">
        <f>ROUND(W108/X108*100,0)</f>
        <v>98</v>
      </c>
      <c r="Z108" s="42">
        <f>ROUND((V108+Y108)/2,0)</f>
        <v>99</v>
      </c>
      <c r="AA108" s="20">
        <f>ROUND((0.3*V108+0.4*Z108+0.3*Y108),0)</f>
        <v>99</v>
      </c>
      <c r="AB108" s="19">
        <v>20</v>
      </c>
      <c r="AC108" s="19">
        <v>1</v>
      </c>
      <c r="AD108" s="19">
        <f>IF(AC108&gt;5,100,AB108*AC108)</f>
        <v>20</v>
      </c>
      <c r="AE108" s="19">
        <v>20</v>
      </c>
      <c r="AF108" s="19">
        <v>2</v>
      </c>
      <c r="AG108" s="19">
        <f>IF(AF108&gt;5,100,AE108*AF108)</f>
        <v>40</v>
      </c>
      <c r="AH108" s="19">
        <v>74</v>
      </c>
      <c r="AI108" s="19">
        <v>81</v>
      </c>
      <c r="AJ108" s="20">
        <f>ROUND((AH108/AI108*100),0)</f>
        <v>91</v>
      </c>
      <c r="AK108" s="42">
        <f>ROUND((0.3*AD108+0.4*AG108+0.3*AJ108),0)</f>
        <v>49</v>
      </c>
      <c r="AL108" s="19">
        <v>118</v>
      </c>
      <c r="AM108" s="19">
        <v>119</v>
      </c>
      <c r="AN108" s="20">
        <f>ROUND((AL108/AM108)*100,)</f>
        <v>99</v>
      </c>
      <c r="AO108" s="19">
        <v>119</v>
      </c>
      <c r="AP108" s="19">
        <v>119</v>
      </c>
      <c r="AQ108" s="20">
        <f>ROUND((AO108/AP108)*100,0)</f>
        <v>100</v>
      </c>
      <c r="AR108" s="19">
        <v>43</v>
      </c>
      <c r="AS108" s="19">
        <v>44</v>
      </c>
      <c r="AT108" s="20">
        <f>ROUND((AR108/AS108)*100,0)</f>
        <v>98</v>
      </c>
      <c r="AU108" s="20">
        <f>ROUND((0.4*AN108+0.4*AQ108+0.2*AT108),0)</f>
        <v>99</v>
      </c>
      <c r="AV108" s="19">
        <v>117</v>
      </c>
      <c r="AW108" s="19">
        <v>119</v>
      </c>
      <c r="AX108" s="20">
        <f>ROUND((AV108/AW108)*100,0)</f>
        <v>98</v>
      </c>
      <c r="AY108" s="19">
        <v>119</v>
      </c>
      <c r="AZ108" s="19">
        <v>119</v>
      </c>
      <c r="BA108" s="20">
        <f>ROUND((AY108/AZ108)*100,0)</f>
        <v>100</v>
      </c>
      <c r="BB108" s="19">
        <v>117</v>
      </c>
      <c r="BC108" s="19">
        <v>119</v>
      </c>
      <c r="BD108" s="20">
        <f>ROUND((BB108/BC108)*100,0)</f>
        <v>98</v>
      </c>
      <c r="BE108" s="20">
        <f>ROUND((0.3*AX108+0.2*BA108+0.5*BD108),0)</f>
        <v>98</v>
      </c>
      <c r="BF108" s="20">
        <f>ROUND(((S108+AA108+AK108+AU108+BE108)/5),0)</f>
        <v>88</v>
      </c>
      <c r="BG108" s="24"/>
      <c r="BH108" s="19">
        <f>SUM(N(FREQUENCY((J$4:J$382&gt;J108)*J$4:J$382,J$4:J$382)&gt;0))</f>
        <v>10</v>
      </c>
      <c r="BI108" s="19">
        <f>SUM(N(FREQUENCY((M$4:M$382&gt;M108)*M$4:M$382,M$4:M$382)&gt;0))</f>
        <v>1</v>
      </c>
      <c r="BJ108" s="19">
        <f>SUM(N(FREQUENCY((R$4:R$382&gt;R108)*R$4:R$382,R$4:R$382)&gt;0))</f>
        <v>2</v>
      </c>
      <c r="BK108" s="19">
        <f>SUM(N(FREQUENCY((V$4:V$382&gt;V108)*V$4:V$382,V$4:V$382)&gt;0))</f>
        <v>1</v>
      </c>
      <c r="BL108" s="19">
        <f>SUM(N(FREQUENCY((Z$4:Z$382&gt;Z108)*Z$4:Z$382,Z$4:Z$382)&gt;0))</f>
        <v>2</v>
      </c>
      <c r="BM108" s="19">
        <f>SUM(N(FREQUENCY((Y$4:Y$382&gt;Y108)*Y$4:Y$382,Y$4:Y$382)&gt;0))</f>
        <v>3</v>
      </c>
      <c r="BN108" s="19">
        <f>SUM(N(FREQUENCY((AD$4:AD$382&gt;AD108)*AD$4:AD$382,AD$4:AD$382)&gt;0))</f>
        <v>5</v>
      </c>
      <c r="BO108" s="19">
        <f>SUM(N(FREQUENCY((AG$4:AG$382&gt;AG108)*AG$4:AG$382,AG$4:AG$382)&gt;0))</f>
        <v>4</v>
      </c>
      <c r="BP108" s="19">
        <f>SUM(N(FREQUENCY((AJ$4:AJ$382&gt;AJ108)*AJ$4:AJ$382,AJ$4:AJ$382)&gt;0))</f>
        <v>9</v>
      </c>
      <c r="BQ108" s="19">
        <f>SUM(N(FREQUENCY((AN$4:AN$382&gt;AN108)*AN$4:AN$382,AN$4:AN$382)&gt;0))</f>
        <v>2</v>
      </c>
      <c r="BR108" s="19">
        <f>SUM(N(FREQUENCY((AQ$4:AQ$382&gt;AQ108)*AQ$4:AQ$382,AQ$4:AQ$382)&gt;0))</f>
        <v>1</v>
      </c>
      <c r="BS108" s="19">
        <f>SUM(N(FREQUENCY((AT$4:AT$382&gt;AT108)*AT$4:AT$382,AT$4:AT$382)&gt;0))</f>
        <v>3</v>
      </c>
      <c r="BT108" s="19">
        <f>SUM(N(FREQUENCY((AX$4:AX$382&gt;AX108)*AX$4:AX$382,AX$4:AX$382)&gt;0))</f>
        <v>3</v>
      </c>
      <c r="BU108" s="19">
        <f>SUM(N(FREQUENCY((BA$4:BA$382&gt;BA108)*BA$4:BA$382,BA$4:BA$382)&gt;0))</f>
        <v>1</v>
      </c>
      <c r="BV108" s="19">
        <f>SUM(N(FREQUENCY((BD$4:BD$382&gt;BD108)*BD$4:BD$382,BD$4:BD$382)&gt;0))</f>
        <v>3</v>
      </c>
      <c r="BW108" s="19">
        <f>SUM(N(FREQUENCY((S$4:S$382&gt;S108)*S$4:S$382,S$4:S$382)&gt;0))</f>
        <v>4</v>
      </c>
      <c r="BX108" s="19">
        <f>SUM(N(FREQUENCY((AA$4:AA$382&gt;AA108)*AA$4:AA$382,AA$4:AA$382)&gt;0))</f>
        <v>2</v>
      </c>
      <c r="BY108" s="19">
        <f>SUM(N(FREQUENCY((AK$4:AK$382&gt;AK108)*AK$4:AK$382,AK$4:AK$382)&gt;0))</f>
        <v>44</v>
      </c>
      <c r="BZ108" s="19">
        <f>SUM(N(FREQUENCY((AU$4:AU$382&gt;AU108)*AU$4:AU$382,AU$4:AU$382)&gt;0))</f>
        <v>2</v>
      </c>
      <c r="CA108" s="19">
        <f>SUM(N(FREQUENCY((BE$4:BE$382&gt;BE108)*BE$4:BE$382,BE$4:BE$382)&gt;0))</f>
        <v>3</v>
      </c>
      <c r="CB108" s="18">
        <f>BF108</f>
        <v>88</v>
      </c>
      <c r="CC108" s="19">
        <f>SUM(N(FREQUENCY((CB$4:CB$382&gt;CB108)*CB$4:CB$382,CB$4:CB$382)&gt;0))</f>
        <v>10</v>
      </c>
    </row>
    <row r="109" spans="1:81" ht="45" x14ac:dyDescent="0.25">
      <c r="A109" s="21">
        <v>302</v>
      </c>
      <c r="B109" s="34">
        <v>6617003370</v>
      </c>
      <c r="C109" s="39" t="s">
        <v>508</v>
      </c>
      <c r="D109" s="6" t="s">
        <v>336</v>
      </c>
      <c r="E109" s="6"/>
      <c r="F109" s="19">
        <v>10</v>
      </c>
      <c r="G109" s="19">
        <v>38</v>
      </c>
      <c r="H109" s="22">
        <v>11</v>
      </c>
      <c r="I109" s="22">
        <v>38</v>
      </c>
      <c r="J109" s="22">
        <f>ROUND((0.5*(F109/H109+G109/I109)*100),0)</f>
        <v>95</v>
      </c>
      <c r="K109" s="19">
        <v>30</v>
      </c>
      <c r="L109" s="19">
        <v>4</v>
      </c>
      <c r="M109" s="19">
        <f>IF(L109&gt;3,100,K109*L109)</f>
        <v>100</v>
      </c>
      <c r="N109" s="19">
        <v>87</v>
      </c>
      <c r="O109" s="19">
        <v>80</v>
      </c>
      <c r="P109" s="19">
        <v>87</v>
      </c>
      <c r="Q109" s="19">
        <v>81</v>
      </c>
      <c r="R109" s="19">
        <f>ROUND((0.5*((N109/P109)+(O109/Q109))*100),0)</f>
        <v>99</v>
      </c>
      <c r="S109" s="19">
        <f>ROUND(((0.3*J109)+(0.3*M109)+(0.4*R109)),0)</f>
        <v>98</v>
      </c>
      <c r="T109" s="19">
        <v>20</v>
      </c>
      <c r="U109" s="19">
        <v>5</v>
      </c>
      <c r="V109" s="19">
        <f>IF(U109&gt;5,100,T109*U109)</f>
        <v>100</v>
      </c>
      <c r="W109" s="19">
        <v>91</v>
      </c>
      <c r="X109" s="23">
        <v>91</v>
      </c>
      <c r="Y109" s="20">
        <f>ROUND(W109/X109*100,0)</f>
        <v>100</v>
      </c>
      <c r="Z109" s="42">
        <f>ROUND((V109+Y109)/2,0)</f>
        <v>100</v>
      </c>
      <c r="AA109" s="20">
        <f>ROUND((0.3*V109+0.4*Z109+0.3*Y109),0)</f>
        <v>100</v>
      </c>
      <c r="AB109" s="19">
        <v>20</v>
      </c>
      <c r="AC109" s="19">
        <v>0</v>
      </c>
      <c r="AD109" s="19">
        <f>IF(AC109&gt;5,100,AB109*AC109)</f>
        <v>0</v>
      </c>
      <c r="AE109" s="19">
        <v>20</v>
      </c>
      <c r="AF109" s="19">
        <v>3</v>
      </c>
      <c r="AG109" s="19">
        <f>IF(AF109&gt;5,100,AE109*AF109)</f>
        <v>60</v>
      </c>
      <c r="AH109" s="19">
        <v>26</v>
      </c>
      <c r="AI109" s="19">
        <v>26</v>
      </c>
      <c r="AJ109" s="20">
        <f>ROUND((AH109/AI109*100),0)</f>
        <v>100</v>
      </c>
      <c r="AK109" s="42">
        <f>ROUND((0.3*AD109+0.4*AG109+0.3*AJ109),0)</f>
        <v>54</v>
      </c>
      <c r="AL109" s="19">
        <v>64</v>
      </c>
      <c r="AM109" s="19">
        <v>91</v>
      </c>
      <c r="AN109" s="20">
        <f>ROUND((AL109/AM109)*100,)</f>
        <v>70</v>
      </c>
      <c r="AO109" s="19">
        <v>91</v>
      </c>
      <c r="AP109" s="19">
        <v>91</v>
      </c>
      <c r="AQ109" s="20">
        <f>ROUND((AO109/AP109)*100,0)</f>
        <v>100</v>
      </c>
      <c r="AR109" s="19">
        <v>78</v>
      </c>
      <c r="AS109" s="19">
        <v>78</v>
      </c>
      <c r="AT109" s="20">
        <f>ROUND((AR109/AS109)*100,0)</f>
        <v>100</v>
      </c>
      <c r="AU109" s="20">
        <f>ROUND((0.4*AN109+0.4*AQ109+0.2*AT109),0)</f>
        <v>88</v>
      </c>
      <c r="AV109" s="19">
        <v>84</v>
      </c>
      <c r="AW109" s="19">
        <v>91</v>
      </c>
      <c r="AX109" s="20">
        <f>ROUND((AV109/AW109)*100,0)</f>
        <v>92</v>
      </c>
      <c r="AY109" s="19">
        <v>91</v>
      </c>
      <c r="AZ109" s="19">
        <v>91</v>
      </c>
      <c r="BA109" s="20">
        <f>ROUND((AY109/AZ109)*100,0)</f>
        <v>100</v>
      </c>
      <c r="BB109" s="19">
        <v>91</v>
      </c>
      <c r="BC109" s="19">
        <v>91</v>
      </c>
      <c r="BD109" s="20">
        <f>ROUND((BB109/BC109)*100,0)</f>
        <v>100</v>
      </c>
      <c r="BE109" s="20">
        <f>ROUND((0.3*AX109+0.2*BA109+0.5*BD109),0)</f>
        <v>98</v>
      </c>
      <c r="BF109" s="20">
        <f>ROUND(((S109+AA109+AK109+AU109+BE109)/5),0)</f>
        <v>88</v>
      </c>
      <c r="BG109" s="24"/>
      <c r="BH109" s="19">
        <f>SUM(N(FREQUENCY((J$4:J$382&gt;J109)*J$4:J$382,J$4:J$382)&gt;0))</f>
        <v>5</v>
      </c>
      <c r="BI109" s="19">
        <f>SUM(N(FREQUENCY((M$4:M$382&gt;M109)*M$4:M$382,M$4:M$382)&gt;0))</f>
        <v>1</v>
      </c>
      <c r="BJ109" s="19">
        <f>SUM(N(FREQUENCY((R$4:R$382&gt;R109)*R$4:R$382,R$4:R$382)&gt;0))</f>
        <v>2</v>
      </c>
      <c r="BK109" s="19">
        <f>SUM(N(FREQUENCY((V$4:V$382&gt;V109)*V$4:V$382,V$4:V$382)&gt;0))</f>
        <v>1</v>
      </c>
      <c r="BL109" s="19">
        <f>SUM(N(FREQUENCY((Z$4:Z$382&gt;Z109)*Z$4:Z$382,Z$4:Z$382)&gt;0))</f>
        <v>1</v>
      </c>
      <c r="BM109" s="19">
        <f>SUM(N(FREQUENCY((Y$4:Y$382&gt;Y109)*Y$4:Y$382,Y$4:Y$382)&gt;0))</f>
        <v>1</v>
      </c>
      <c r="BN109" s="19">
        <f>SUM(N(FREQUENCY((AD$4:AD$382&gt;AD109)*AD$4:AD$382,AD$4:AD$382)&gt;0))</f>
        <v>6</v>
      </c>
      <c r="BO109" s="19">
        <f>SUM(N(FREQUENCY((AG$4:AG$382&gt;AG109)*AG$4:AG$382,AG$4:AG$382)&gt;0))</f>
        <v>3</v>
      </c>
      <c r="BP109" s="19">
        <f>SUM(N(FREQUENCY((AJ$4:AJ$382&gt;AJ109)*AJ$4:AJ$382,AJ$4:AJ$382)&gt;0))</f>
        <v>1</v>
      </c>
      <c r="BQ109" s="19">
        <f>SUM(N(FREQUENCY((AN$4:AN$382&gt;AN109)*AN$4:AN$382,AN$4:AN$382)&gt;0))</f>
        <v>31</v>
      </c>
      <c r="BR109" s="19">
        <f>SUM(N(FREQUENCY((AQ$4:AQ$382&gt;AQ109)*AQ$4:AQ$382,AQ$4:AQ$382)&gt;0))</f>
        <v>1</v>
      </c>
      <c r="BS109" s="19">
        <f>SUM(N(FREQUENCY((AT$4:AT$382&gt;AT109)*AT$4:AT$382,AT$4:AT$382)&gt;0))</f>
        <v>1</v>
      </c>
      <c r="BT109" s="19">
        <f>SUM(N(FREQUENCY((AX$4:AX$382&gt;AX109)*AX$4:AX$382,AX$4:AX$382)&gt;0))</f>
        <v>9</v>
      </c>
      <c r="BU109" s="19">
        <f>SUM(N(FREQUENCY((BA$4:BA$382&gt;BA109)*BA$4:BA$382,BA$4:BA$382)&gt;0))</f>
        <v>1</v>
      </c>
      <c r="BV109" s="19">
        <f>SUM(N(FREQUENCY((BD$4:BD$382&gt;BD109)*BD$4:BD$382,BD$4:BD$382)&gt;0))</f>
        <v>1</v>
      </c>
      <c r="BW109" s="19">
        <f>SUM(N(FREQUENCY((S$4:S$382&gt;S109)*S$4:S$382,S$4:S$382)&gt;0))</f>
        <v>3</v>
      </c>
      <c r="BX109" s="19">
        <f>SUM(N(FREQUENCY((AA$4:AA$382&gt;AA109)*AA$4:AA$382,AA$4:AA$382)&gt;0))</f>
        <v>1</v>
      </c>
      <c r="BY109" s="19">
        <f>SUM(N(FREQUENCY((AK$4:AK$382&gt;AK109)*AK$4:AK$382,AK$4:AK$382)&gt;0))</f>
        <v>39</v>
      </c>
      <c r="BZ109" s="19">
        <f>SUM(N(FREQUENCY((AU$4:AU$382&gt;AU109)*AU$4:AU$382,AU$4:AU$382)&gt;0))</f>
        <v>13</v>
      </c>
      <c r="CA109" s="19">
        <f>SUM(N(FREQUENCY((BE$4:BE$382&gt;BE109)*BE$4:BE$382,BE$4:BE$382)&gt;0))</f>
        <v>3</v>
      </c>
      <c r="CB109" s="18">
        <f>BF109</f>
        <v>88</v>
      </c>
      <c r="CC109" s="19">
        <f>SUM(N(FREQUENCY((CB$4:CB$382&gt;CB109)*CB$4:CB$382,CB$4:CB$382)&gt;0))</f>
        <v>10</v>
      </c>
    </row>
    <row r="110" spans="1:81" ht="30" x14ac:dyDescent="0.25">
      <c r="A110" s="21">
        <v>306</v>
      </c>
      <c r="B110" s="34">
        <v>6631004960</v>
      </c>
      <c r="C110" s="39" t="s">
        <v>510</v>
      </c>
      <c r="D110" s="5" t="s">
        <v>339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>ROUND((0.5*(F110/H110+G110/I110)*100),0)</f>
        <v>93</v>
      </c>
      <c r="K110" s="19">
        <v>30</v>
      </c>
      <c r="L110" s="19">
        <v>4</v>
      </c>
      <c r="M110" s="19">
        <f>IF(L110&gt;3,100,K110*L110)</f>
        <v>100</v>
      </c>
      <c r="N110" s="19">
        <v>43</v>
      </c>
      <c r="O110" s="19">
        <v>45</v>
      </c>
      <c r="P110" s="19">
        <v>43</v>
      </c>
      <c r="Q110" s="19">
        <v>45</v>
      </c>
      <c r="R110" s="19">
        <f>ROUND((0.5*((N110/P110)+(O110/Q110))*100),0)</f>
        <v>100</v>
      </c>
      <c r="S110" s="19">
        <f>ROUND(((0.3*J110)+(0.3*M110)+(0.4*R110)),0)</f>
        <v>98</v>
      </c>
      <c r="T110" s="19">
        <v>20</v>
      </c>
      <c r="U110" s="19">
        <v>5</v>
      </c>
      <c r="V110" s="19">
        <f>IF(U110&gt;5,100,T110*U110)</f>
        <v>100</v>
      </c>
      <c r="W110" s="19">
        <v>45</v>
      </c>
      <c r="X110" s="23">
        <v>45</v>
      </c>
      <c r="Y110" s="20">
        <f>ROUND(W110/X110*100,0)</f>
        <v>100</v>
      </c>
      <c r="Z110" s="42">
        <f>ROUND((V110+Y110)/2,0)</f>
        <v>100</v>
      </c>
      <c r="AA110" s="20">
        <f>ROUND((0.3*V110+0.4*Z110+0.3*Y110),0)</f>
        <v>100</v>
      </c>
      <c r="AB110" s="19">
        <v>20</v>
      </c>
      <c r="AC110" s="19">
        <v>0</v>
      </c>
      <c r="AD110" s="19">
        <f>IF(AC110&gt;5,100,AB110*AC110)</f>
        <v>0</v>
      </c>
      <c r="AE110" s="19">
        <v>20</v>
      </c>
      <c r="AF110" s="19">
        <v>2</v>
      </c>
      <c r="AG110" s="19">
        <f>IF(AF110&gt;5,100,AE110*AF110)</f>
        <v>40</v>
      </c>
      <c r="AH110" s="19">
        <v>1</v>
      </c>
      <c r="AI110" s="19">
        <v>1</v>
      </c>
      <c r="AJ110" s="20">
        <f>ROUND((AH110/AI110*100),0)</f>
        <v>100</v>
      </c>
      <c r="AK110" s="42">
        <f>ROUND((0.3*AD110+0.4*AG110+0.3*AJ110),0)</f>
        <v>46</v>
      </c>
      <c r="AL110" s="19">
        <v>45</v>
      </c>
      <c r="AM110" s="19">
        <v>45</v>
      </c>
      <c r="AN110" s="20">
        <f>ROUND((AL110/AM110)*100,)</f>
        <v>100</v>
      </c>
      <c r="AO110" s="19">
        <v>45</v>
      </c>
      <c r="AP110" s="19">
        <v>45</v>
      </c>
      <c r="AQ110" s="20">
        <f>ROUND((AO110/AP110)*100,0)</f>
        <v>100</v>
      </c>
      <c r="AR110" s="19">
        <v>37</v>
      </c>
      <c r="AS110" s="19">
        <v>38</v>
      </c>
      <c r="AT110" s="20">
        <f>ROUND((AR110/AS110)*100,0)</f>
        <v>97</v>
      </c>
      <c r="AU110" s="20">
        <f>ROUND((0.4*AN110+0.4*AQ110+0.2*AT110),0)</f>
        <v>99</v>
      </c>
      <c r="AV110" s="19">
        <v>43</v>
      </c>
      <c r="AW110" s="19">
        <v>45</v>
      </c>
      <c r="AX110" s="20">
        <f>ROUND((AV110/AW110)*100,0)</f>
        <v>96</v>
      </c>
      <c r="AY110" s="19">
        <v>44</v>
      </c>
      <c r="AZ110" s="19">
        <v>45</v>
      </c>
      <c r="BA110" s="20">
        <f>ROUND((AY110/AZ110)*100,0)</f>
        <v>98</v>
      </c>
      <c r="BB110" s="19">
        <v>45</v>
      </c>
      <c r="BC110" s="19">
        <v>45</v>
      </c>
      <c r="BD110" s="20">
        <f>ROUND((BB110/BC110)*100,0)</f>
        <v>100</v>
      </c>
      <c r="BE110" s="20">
        <f>ROUND((0.3*AX110+0.2*BA110+0.5*BD110),0)</f>
        <v>98</v>
      </c>
      <c r="BF110" s="20">
        <f>ROUND(((S110+AA110+AK110+AU110+BE110)/5),0)</f>
        <v>88</v>
      </c>
      <c r="BG110" s="24"/>
      <c r="BH110" s="19">
        <f>SUM(N(FREQUENCY((J$4:J$382&gt;J110)*J$4:J$382,J$4:J$382)&gt;0))</f>
        <v>7</v>
      </c>
      <c r="BI110" s="19">
        <f>SUM(N(FREQUENCY((M$4:M$382&gt;M110)*M$4:M$382,M$4:M$382)&gt;0))</f>
        <v>1</v>
      </c>
      <c r="BJ110" s="19">
        <f>SUM(N(FREQUENCY((R$4:R$382&gt;R110)*R$4:R$382,R$4:R$382)&gt;0))</f>
        <v>1</v>
      </c>
      <c r="BK110" s="19">
        <f>SUM(N(FREQUENCY((V$4:V$382&gt;V110)*V$4:V$382,V$4:V$382)&gt;0))</f>
        <v>1</v>
      </c>
      <c r="BL110" s="19">
        <f>SUM(N(FREQUENCY((Z$4:Z$382&gt;Z110)*Z$4:Z$382,Z$4:Z$382)&gt;0))</f>
        <v>1</v>
      </c>
      <c r="BM110" s="19">
        <f>SUM(N(FREQUENCY((Y$4:Y$382&gt;Y110)*Y$4:Y$382,Y$4:Y$382)&gt;0))</f>
        <v>1</v>
      </c>
      <c r="BN110" s="19">
        <f>SUM(N(FREQUENCY((AD$4:AD$382&gt;AD110)*AD$4:AD$382,AD$4:AD$382)&gt;0))</f>
        <v>6</v>
      </c>
      <c r="BO110" s="19">
        <f>SUM(N(FREQUENCY((AG$4:AG$382&gt;AG110)*AG$4:AG$382,AG$4:AG$382)&gt;0))</f>
        <v>4</v>
      </c>
      <c r="BP110" s="19">
        <f>SUM(N(FREQUENCY((AJ$4:AJ$382&gt;AJ110)*AJ$4:AJ$382,AJ$4:AJ$382)&gt;0))</f>
        <v>1</v>
      </c>
      <c r="BQ110" s="19">
        <f>SUM(N(FREQUENCY((AN$4:AN$382&gt;AN110)*AN$4:AN$382,AN$4:AN$382)&gt;0))</f>
        <v>1</v>
      </c>
      <c r="BR110" s="19">
        <f>SUM(N(FREQUENCY((AQ$4:AQ$382&gt;AQ110)*AQ$4:AQ$382,AQ$4:AQ$382)&gt;0))</f>
        <v>1</v>
      </c>
      <c r="BS110" s="19">
        <f>SUM(N(FREQUENCY((AT$4:AT$382&gt;AT110)*AT$4:AT$382,AT$4:AT$382)&gt;0))</f>
        <v>4</v>
      </c>
      <c r="BT110" s="19">
        <f>SUM(N(FREQUENCY((AX$4:AX$382&gt;AX110)*AX$4:AX$382,AX$4:AX$382)&gt;0))</f>
        <v>5</v>
      </c>
      <c r="BU110" s="19">
        <f>SUM(N(FREQUENCY((BA$4:BA$382&gt;BA110)*BA$4:BA$382,BA$4:BA$382)&gt;0))</f>
        <v>3</v>
      </c>
      <c r="BV110" s="19">
        <f>SUM(N(FREQUENCY((BD$4:BD$382&gt;BD110)*BD$4:BD$382,BD$4:BD$382)&gt;0))</f>
        <v>1</v>
      </c>
      <c r="BW110" s="19">
        <f>SUM(N(FREQUENCY((S$4:S$382&gt;S110)*S$4:S$382,S$4:S$382)&gt;0))</f>
        <v>3</v>
      </c>
      <c r="BX110" s="19">
        <f>SUM(N(FREQUENCY((AA$4:AA$382&gt;AA110)*AA$4:AA$382,AA$4:AA$382)&gt;0))</f>
        <v>1</v>
      </c>
      <c r="BY110" s="19">
        <f>SUM(N(FREQUENCY((AK$4:AK$382&gt;AK110)*AK$4:AK$382,AK$4:AK$382)&gt;0))</f>
        <v>47</v>
      </c>
      <c r="BZ110" s="19">
        <f>SUM(N(FREQUENCY((AU$4:AU$382&gt;AU110)*AU$4:AU$382,AU$4:AU$382)&gt;0))</f>
        <v>2</v>
      </c>
      <c r="CA110" s="19">
        <f>SUM(N(FREQUENCY((BE$4:BE$382&gt;BE110)*BE$4:BE$382,BE$4:BE$382)&gt;0))</f>
        <v>3</v>
      </c>
      <c r="CB110" s="18">
        <f>BF110</f>
        <v>88</v>
      </c>
      <c r="CC110" s="19">
        <f>SUM(N(FREQUENCY((CB$4:CB$382&gt;CB110)*CB$4:CB$382,CB$4:CB$382)&gt;0))</f>
        <v>10</v>
      </c>
    </row>
    <row r="111" spans="1:81" ht="30" x14ac:dyDescent="0.25">
      <c r="A111" s="21">
        <v>312</v>
      </c>
      <c r="B111" s="34">
        <v>6631004953</v>
      </c>
      <c r="C111" s="39" t="s">
        <v>510</v>
      </c>
      <c r="D111" s="5" t="s">
        <v>344</v>
      </c>
      <c r="E111" s="5"/>
      <c r="F111" s="19">
        <v>9</v>
      </c>
      <c r="G111" s="19">
        <v>35</v>
      </c>
      <c r="H111" s="22">
        <v>11</v>
      </c>
      <c r="I111" s="22">
        <v>38</v>
      </c>
      <c r="J111" s="22">
        <f>ROUND((0.5*(F111/H111+G111/I111)*100),0)</f>
        <v>87</v>
      </c>
      <c r="K111" s="19">
        <v>30</v>
      </c>
      <c r="L111" s="19">
        <v>3</v>
      </c>
      <c r="M111" s="19">
        <f>IF(L111&gt;3,100,K111*L111)</f>
        <v>90</v>
      </c>
      <c r="N111" s="19">
        <v>54</v>
      </c>
      <c r="O111" s="19">
        <v>43</v>
      </c>
      <c r="P111" s="19">
        <v>57</v>
      </c>
      <c r="Q111" s="19">
        <v>45</v>
      </c>
      <c r="R111" s="19">
        <f>ROUND((0.5*((N111/P111)+(O111/Q111))*100),0)</f>
        <v>95</v>
      </c>
      <c r="S111" s="19">
        <f>ROUND(((0.3*J111)+(0.3*M111)+(0.4*R111)),0)</f>
        <v>91</v>
      </c>
      <c r="T111" s="19">
        <v>20</v>
      </c>
      <c r="U111" s="19">
        <v>5</v>
      </c>
      <c r="V111" s="19">
        <f>IF(U111&gt;5,100,T111*U111)</f>
        <v>100</v>
      </c>
      <c r="W111" s="19">
        <v>63</v>
      </c>
      <c r="X111" s="23">
        <v>66</v>
      </c>
      <c r="Y111" s="20">
        <f>ROUND(W111/X111*100,0)</f>
        <v>95</v>
      </c>
      <c r="Z111" s="42">
        <f>ROUND((V111+Y111)/2,0)</f>
        <v>98</v>
      </c>
      <c r="AA111" s="20">
        <f>ROUND((0.3*V111+0.4*Z111+0.3*Y111),0)</f>
        <v>98</v>
      </c>
      <c r="AB111" s="19">
        <v>20</v>
      </c>
      <c r="AC111" s="19">
        <v>2</v>
      </c>
      <c r="AD111" s="19">
        <f>IF(AC111&gt;5,100,AB111*AC111)</f>
        <v>40</v>
      </c>
      <c r="AE111" s="19">
        <v>20</v>
      </c>
      <c r="AF111" s="19">
        <v>3</v>
      </c>
      <c r="AG111" s="19">
        <f>IF(AF111&gt;5,100,AE111*AF111)</f>
        <v>60</v>
      </c>
      <c r="AH111" s="19">
        <v>8</v>
      </c>
      <c r="AI111" s="19">
        <v>8</v>
      </c>
      <c r="AJ111" s="20">
        <f>ROUND((AH111/AI111*100),0)</f>
        <v>100</v>
      </c>
      <c r="AK111" s="42">
        <f>ROUND((0.3*AD111+0.4*AG111+0.3*AJ111),0)</f>
        <v>66</v>
      </c>
      <c r="AL111" s="19">
        <v>50</v>
      </c>
      <c r="AM111" s="19">
        <v>66</v>
      </c>
      <c r="AN111" s="20">
        <f>ROUND((AL111/AM111)*100,)</f>
        <v>76</v>
      </c>
      <c r="AO111" s="19">
        <v>65</v>
      </c>
      <c r="AP111" s="19">
        <v>66</v>
      </c>
      <c r="AQ111" s="20">
        <f>ROUND((AO111/AP111)*100,0)</f>
        <v>98</v>
      </c>
      <c r="AR111" s="19">
        <v>43</v>
      </c>
      <c r="AS111" s="19">
        <v>43</v>
      </c>
      <c r="AT111" s="20">
        <f>ROUND((AR111/AS111)*100,0)</f>
        <v>100</v>
      </c>
      <c r="AU111" s="20">
        <f>ROUND((0.4*AN111+0.4*AQ111+0.2*AT111),0)</f>
        <v>90</v>
      </c>
      <c r="AV111" s="19">
        <v>55</v>
      </c>
      <c r="AW111" s="19">
        <v>66</v>
      </c>
      <c r="AX111" s="20">
        <f>ROUND((AV111/AW111)*100,0)</f>
        <v>83</v>
      </c>
      <c r="AY111" s="19">
        <v>63</v>
      </c>
      <c r="AZ111" s="19">
        <v>66</v>
      </c>
      <c r="BA111" s="20">
        <f>ROUND((AY111/AZ111)*100,0)</f>
        <v>95</v>
      </c>
      <c r="BB111" s="19">
        <v>66</v>
      </c>
      <c r="BC111" s="19">
        <v>66</v>
      </c>
      <c r="BD111" s="20">
        <f>ROUND((BB111/BC111)*100,0)</f>
        <v>100</v>
      </c>
      <c r="BE111" s="20">
        <f>ROUND((0.3*AX111+0.2*BA111+0.5*BD111),0)</f>
        <v>94</v>
      </c>
      <c r="BF111" s="20">
        <f>ROUND(((S111+AA111+AK111+AU111+BE111)/5),0)</f>
        <v>88</v>
      </c>
      <c r="BG111" s="24"/>
      <c r="BH111" s="19">
        <f>SUM(N(FREQUENCY((J$4:J$382&gt;J111)*J$4:J$382,J$4:J$382)&gt;0))</f>
        <v>13</v>
      </c>
      <c r="BI111" s="19">
        <f>SUM(N(FREQUENCY((M$4:M$382&gt;M111)*M$4:M$382,M$4:M$382)&gt;0))</f>
        <v>2</v>
      </c>
      <c r="BJ111" s="19">
        <f>SUM(N(FREQUENCY((R$4:R$382&gt;R111)*R$4:R$382,R$4:R$382)&gt;0))</f>
        <v>6</v>
      </c>
      <c r="BK111" s="19">
        <f>SUM(N(FREQUENCY((V$4:V$382&gt;V111)*V$4:V$382,V$4:V$382)&gt;0))</f>
        <v>1</v>
      </c>
      <c r="BL111" s="19">
        <f>SUM(N(FREQUENCY((Z$4:Z$382&gt;Z111)*Z$4:Z$382,Z$4:Z$382)&gt;0))</f>
        <v>3</v>
      </c>
      <c r="BM111" s="19">
        <f>SUM(N(FREQUENCY((Y$4:Y$382&gt;Y111)*Y$4:Y$382,Y$4:Y$382)&gt;0))</f>
        <v>6</v>
      </c>
      <c r="BN111" s="19">
        <f>SUM(N(FREQUENCY((AD$4:AD$382&gt;AD111)*AD$4:AD$382,AD$4:AD$382)&gt;0))</f>
        <v>4</v>
      </c>
      <c r="BO111" s="19">
        <f>SUM(N(FREQUENCY((AG$4:AG$382&gt;AG111)*AG$4:AG$382,AG$4:AG$382)&gt;0))</f>
        <v>3</v>
      </c>
      <c r="BP111" s="19">
        <f>SUM(N(FREQUENCY((AJ$4:AJ$382&gt;AJ111)*AJ$4:AJ$382,AJ$4:AJ$382)&gt;0))</f>
        <v>1</v>
      </c>
      <c r="BQ111" s="19">
        <f>SUM(N(FREQUENCY((AN$4:AN$382&gt;AN111)*AN$4:AN$382,AN$4:AN$382)&gt;0))</f>
        <v>25</v>
      </c>
      <c r="BR111" s="19">
        <f>SUM(N(FREQUENCY((AQ$4:AQ$382&gt;AQ111)*AQ$4:AQ$382,AQ$4:AQ$382)&gt;0))</f>
        <v>3</v>
      </c>
      <c r="BS111" s="19">
        <f>SUM(N(FREQUENCY((AT$4:AT$382&gt;AT111)*AT$4:AT$382,AT$4:AT$382)&gt;0))</f>
        <v>1</v>
      </c>
      <c r="BT111" s="19">
        <f>SUM(N(FREQUENCY((AX$4:AX$382&gt;AX111)*AX$4:AX$382,AX$4:AX$382)&gt;0))</f>
        <v>18</v>
      </c>
      <c r="BU111" s="19">
        <f>SUM(N(FREQUENCY((BA$4:BA$382&gt;BA111)*BA$4:BA$382,BA$4:BA$382)&gt;0))</f>
        <v>6</v>
      </c>
      <c r="BV111" s="19">
        <f>SUM(N(FREQUENCY((BD$4:BD$382&gt;BD111)*BD$4:BD$382,BD$4:BD$382)&gt;0))</f>
        <v>1</v>
      </c>
      <c r="BW111" s="19">
        <f>SUM(N(FREQUENCY((S$4:S$382&gt;S111)*S$4:S$382,S$4:S$382)&gt;0))</f>
        <v>10</v>
      </c>
      <c r="BX111" s="19">
        <f>SUM(N(FREQUENCY((AA$4:AA$382&gt;AA111)*AA$4:AA$382,AA$4:AA$382)&gt;0))</f>
        <v>3</v>
      </c>
      <c r="BY111" s="19">
        <f>SUM(N(FREQUENCY((AK$4:AK$382&gt;AK111)*AK$4:AK$382,AK$4:AK$382)&gt;0))</f>
        <v>27</v>
      </c>
      <c r="BZ111" s="19">
        <f>SUM(N(FREQUENCY((AU$4:AU$382&gt;AU111)*AU$4:AU$382,AU$4:AU$382)&gt;0))</f>
        <v>11</v>
      </c>
      <c r="CA111" s="19">
        <f>SUM(N(FREQUENCY((BE$4:BE$382&gt;BE111)*BE$4:BE$382,BE$4:BE$382)&gt;0))</f>
        <v>7</v>
      </c>
      <c r="CB111" s="18">
        <f>BF111</f>
        <v>88</v>
      </c>
      <c r="CC111" s="19">
        <f>SUM(N(FREQUENCY((CB$4:CB$382&gt;CB111)*CB$4:CB$382,CB$4:CB$382)&gt;0))</f>
        <v>10</v>
      </c>
    </row>
    <row r="112" spans="1:81" ht="30" x14ac:dyDescent="0.25">
      <c r="A112" s="21">
        <v>319</v>
      </c>
      <c r="B112" s="34">
        <v>6601006992</v>
      </c>
      <c r="C112" s="39" t="s">
        <v>498</v>
      </c>
      <c r="D112" s="5" t="s">
        <v>350</v>
      </c>
      <c r="E112" s="5"/>
      <c r="F112" s="19">
        <v>9</v>
      </c>
      <c r="G112" s="19">
        <v>37</v>
      </c>
      <c r="H112" s="22">
        <v>11</v>
      </c>
      <c r="I112" s="22">
        <v>38</v>
      </c>
      <c r="J112" s="22">
        <f>ROUND((0.5*(F112/H112+G112/I112)*100),0)</f>
        <v>90</v>
      </c>
      <c r="K112" s="19">
        <v>30</v>
      </c>
      <c r="L112" s="19">
        <v>4</v>
      </c>
      <c r="M112" s="19">
        <f>IF(L112&gt;3,100,K112*L112)</f>
        <v>100</v>
      </c>
      <c r="N112" s="19">
        <v>64</v>
      </c>
      <c r="O112" s="19">
        <v>51</v>
      </c>
      <c r="P112" s="19">
        <v>66</v>
      </c>
      <c r="Q112" s="19">
        <v>51</v>
      </c>
      <c r="R112" s="19">
        <f>ROUND((0.5*((N112/P112)+(O112/Q112))*100),0)</f>
        <v>98</v>
      </c>
      <c r="S112" s="19">
        <f>ROUND(((0.3*J112)+(0.3*M112)+(0.4*R112)),0)</f>
        <v>96</v>
      </c>
      <c r="T112" s="19">
        <v>20</v>
      </c>
      <c r="U112" s="19">
        <v>5</v>
      </c>
      <c r="V112" s="19">
        <f>IF(U112&gt;5,100,T112*U112)</f>
        <v>100</v>
      </c>
      <c r="W112" s="19">
        <v>70</v>
      </c>
      <c r="X112" s="23">
        <v>72</v>
      </c>
      <c r="Y112" s="20">
        <f>ROUND(W112/X112*100,0)</f>
        <v>97</v>
      </c>
      <c r="Z112" s="42">
        <f>ROUND((V112+Y112)/2,0)</f>
        <v>99</v>
      </c>
      <c r="AA112" s="20">
        <f>ROUND((0.3*V112+0.4*Z112+0.3*Y112),0)</f>
        <v>99</v>
      </c>
      <c r="AB112" s="19">
        <v>20</v>
      </c>
      <c r="AC112" s="19">
        <v>1</v>
      </c>
      <c r="AD112" s="19">
        <f>IF(AC112&gt;5,100,AB112*AC112)</f>
        <v>20</v>
      </c>
      <c r="AE112" s="19">
        <v>20</v>
      </c>
      <c r="AF112" s="19">
        <v>2</v>
      </c>
      <c r="AG112" s="19">
        <f>IF(AF112&gt;5,100,AE112*AF112)</f>
        <v>40</v>
      </c>
      <c r="AH112" s="19">
        <v>5</v>
      </c>
      <c r="AI112" s="19">
        <v>5</v>
      </c>
      <c r="AJ112" s="20">
        <f>ROUND((AH112/AI112*100),0)</f>
        <v>100</v>
      </c>
      <c r="AK112" s="42">
        <f>ROUND((0.3*AD112+0.4*AG112+0.3*AJ112),0)</f>
        <v>52</v>
      </c>
      <c r="AL112" s="19">
        <v>70</v>
      </c>
      <c r="AM112" s="19">
        <v>72</v>
      </c>
      <c r="AN112" s="20">
        <f>ROUND((AL112/AM112)*100,)</f>
        <v>97</v>
      </c>
      <c r="AO112" s="19">
        <v>70</v>
      </c>
      <c r="AP112" s="19">
        <v>72</v>
      </c>
      <c r="AQ112" s="20">
        <f>ROUND((AO112/AP112)*100,0)</f>
        <v>97</v>
      </c>
      <c r="AR112" s="19">
        <v>62</v>
      </c>
      <c r="AS112" s="19">
        <v>62</v>
      </c>
      <c r="AT112" s="20">
        <f>ROUND((AR112/AS112)*100,0)</f>
        <v>100</v>
      </c>
      <c r="AU112" s="20">
        <f>ROUND((0.4*AN112+0.4*AQ112+0.2*AT112),0)</f>
        <v>98</v>
      </c>
      <c r="AV112" s="19">
        <v>69</v>
      </c>
      <c r="AW112" s="19">
        <v>72</v>
      </c>
      <c r="AX112" s="20">
        <f>ROUND((AV112/AW112)*100,0)</f>
        <v>96</v>
      </c>
      <c r="AY112" s="19">
        <v>70</v>
      </c>
      <c r="AZ112" s="19">
        <v>72</v>
      </c>
      <c r="BA112" s="20">
        <f>ROUND((AY112/AZ112)*100,0)</f>
        <v>97</v>
      </c>
      <c r="BB112" s="19">
        <v>70</v>
      </c>
      <c r="BC112" s="19">
        <v>72</v>
      </c>
      <c r="BD112" s="20">
        <f>ROUND((BB112/BC112)*100,0)</f>
        <v>97</v>
      </c>
      <c r="BE112" s="20">
        <f>ROUND((0.3*AX112+0.2*BA112+0.5*BD112),0)</f>
        <v>97</v>
      </c>
      <c r="BF112" s="20">
        <f>ROUND(((S112+AA112+AK112+AU112+BE112)/5),0)</f>
        <v>88</v>
      </c>
      <c r="BG112" s="24"/>
      <c r="BH112" s="19">
        <f>SUM(N(FREQUENCY((J$4:J$382&gt;J112)*J$4:J$382,J$4:J$382)&gt;0))</f>
        <v>10</v>
      </c>
      <c r="BI112" s="19">
        <f>SUM(N(FREQUENCY((M$4:M$382&gt;M112)*M$4:M$382,M$4:M$382)&gt;0))</f>
        <v>1</v>
      </c>
      <c r="BJ112" s="19">
        <f>SUM(N(FREQUENCY((R$4:R$382&gt;R112)*R$4:R$382,R$4:R$382)&gt;0))</f>
        <v>3</v>
      </c>
      <c r="BK112" s="19">
        <f>SUM(N(FREQUENCY((V$4:V$382&gt;V112)*V$4:V$382,V$4:V$382)&gt;0))</f>
        <v>1</v>
      </c>
      <c r="BL112" s="19">
        <f>SUM(N(FREQUENCY((Z$4:Z$382&gt;Z112)*Z$4:Z$382,Z$4:Z$382)&gt;0))</f>
        <v>2</v>
      </c>
      <c r="BM112" s="19">
        <f>SUM(N(FREQUENCY((Y$4:Y$382&gt;Y112)*Y$4:Y$382,Y$4:Y$382)&gt;0))</f>
        <v>4</v>
      </c>
      <c r="BN112" s="19">
        <f>SUM(N(FREQUENCY((AD$4:AD$382&gt;AD112)*AD$4:AD$382,AD$4:AD$382)&gt;0))</f>
        <v>5</v>
      </c>
      <c r="BO112" s="19">
        <f>SUM(N(FREQUENCY((AG$4:AG$382&gt;AG112)*AG$4:AG$382,AG$4:AG$382)&gt;0))</f>
        <v>4</v>
      </c>
      <c r="BP112" s="19">
        <f>SUM(N(FREQUENCY((AJ$4:AJ$382&gt;AJ112)*AJ$4:AJ$382,AJ$4:AJ$382)&gt;0))</f>
        <v>1</v>
      </c>
      <c r="BQ112" s="19">
        <f>SUM(N(FREQUENCY((AN$4:AN$382&gt;AN112)*AN$4:AN$382,AN$4:AN$382)&gt;0))</f>
        <v>4</v>
      </c>
      <c r="BR112" s="19">
        <f>SUM(N(FREQUENCY((AQ$4:AQ$382&gt;AQ112)*AQ$4:AQ$382,AQ$4:AQ$382)&gt;0))</f>
        <v>4</v>
      </c>
      <c r="BS112" s="19">
        <f>SUM(N(FREQUENCY((AT$4:AT$382&gt;AT112)*AT$4:AT$382,AT$4:AT$382)&gt;0))</f>
        <v>1</v>
      </c>
      <c r="BT112" s="19">
        <f>SUM(N(FREQUENCY((AX$4:AX$382&gt;AX112)*AX$4:AX$382,AX$4:AX$382)&gt;0))</f>
        <v>5</v>
      </c>
      <c r="BU112" s="19">
        <f>SUM(N(FREQUENCY((BA$4:BA$382&gt;BA112)*BA$4:BA$382,BA$4:BA$382)&gt;0))</f>
        <v>4</v>
      </c>
      <c r="BV112" s="19">
        <f>SUM(N(FREQUENCY((BD$4:BD$382&gt;BD112)*BD$4:BD$382,BD$4:BD$382)&gt;0))</f>
        <v>4</v>
      </c>
      <c r="BW112" s="19">
        <f>SUM(N(FREQUENCY((S$4:S$382&gt;S112)*S$4:S$382,S$4:S$382)&gt;0))</f>
        <v>5</v>
      </c>
      <c r="BX112" s="19">
        <f>SUM(N(FREQUENCY((AA$4:AA$382&gt;AA112)*AA$4:AA$382,AA$4:AA$382)&gt;0))</f>
        <v>2</v>
      </c>
      <c r="BY112" s="19">
        <f>SUM(N(FREQUENCY((AK$4:AK$382&gt;AK112)*AK$4:AK$382,AK$4:AK$382)&gt;0))</f>
        <v>41</v>
      </c>
      <c r="BZ112" s="19">
        <f>SUM(N(FREQUENCY((AU$4:AU$382&gt;AU112)*AU$4:AU$382,AU$4:AU$382)&gt;0))</f>
        <v>3</v>
      </c>
      <c r="CA112" s="19">
        <f>SUM(N(FREQUENCY((BE$4:BE$382&gt;BE112)*BE$4:BE$382,BE$4:BE$382)&gt;0))</f>
        <v>4</v>
      </c>
      <c r="CB112" s="18">
        <f>BF112</f>
        <v>88</v>
      </c>
      <c r="CC112" s="19">
        <f>SUM(N(FREQUENCY((CB$4:CB$382&gt;CB112)*CB$4:CB$382,CB$4:CB$382)&gt;0))</f>
        <v>10</v>
      </c>
    </row>
    <row r="113" spans="1:81" ht="30" x14ac:dyDescent="0.25">
      <c r="A113" s="21">
        <v>323</v>
      </c>
      <c r="B113" s="34">
        <v>6635006415</v>
      </c>
      <c r="C113" s="39" t="s">
        <v>485</v>
      </c>
      <c r="D113" s="5" t="s">
        <v>354</v>
      </c>
      <c r="E113" s="5"/>
      <c r="F113" s="19">
        <v>8</v>
      </c>
      <c r="G113" s="19">
        <v>33</v>
      </c>
      <c r="H113" s="22">
        <v>9</v>
      </c>
      <c r="I113" s="22">
        <v>36</v>
      </c>
      <c r="J113" s="22">
        <f>ROUND((0.5*(F113/H113+G113/I113)*100),0)</f>
        <v>90</v>
      </c>
      <c r="K113" s="19">
        <v>30</v>
      </c>
      <c r="L113" s="19">
        <v>4</v>
      </c>
      <c r="M113" s="19">
        <f>IF(L113&gt;3,100,K113*L113)</f>
        <v>100</v>
      </c>
      <c r="N113" s="19">
        <v>23</v>
      </c>
      <c r="O113" s="19">
        <v>16</v>
      </c>
      <c r="P113" s="19">
        <v>24</v>
      </c>
      <c r="Q113" s="19">
        <v>17</v>
      </c>
      <c r="R113" s="19">
        <f>ROUND((0.5*((N113/P113)+(O113/Q113))*100),0)</f>
        <v>95</v>
      </c>
      <c r="S113" s="19">
        <f>ROUND(((0.3*J113)+(0.3*M113)+(0.4*R113)),0)</f>
        <v>95</v>
      </c>
      <c r="T113" s="19">
        <v>20</v>
      </c>
      <c r="U113" s="19">
        <v>5</v>
      </c>
      <c r="V113" s="19">
        <f>IF(U113&gt;5,100,T113*U113)</f>
        <v>100</v>
      </c>
      <c r="W113" s="19">
        <v>22</v>
      </c>
      <c r="X113" s="23">
        <v>27</v>
      </c>
      <c r="Y113" s="20">
        <f>ROUND(W113/X113*100,0)</f>
        <v>81</v>
      </c>
      <c r="Z113" s="42">
        <f>ROUND((V113+Y113)/2,0)</f>
        <v>91</v>
      </c>
      <c r="AA113" s="20">
        <f>ROUND((0.3*V113+0.4*Z113+0.3*Y113),0)</f>
        <v>91</v>
      </c>
      <c r="AB113" s="19">
        <v>20</v>
      </c>
      <c r="AC113" s="19">
        <v>3</v>
      </c>
      <c r="AD113" s="19">
        <f>IF(AC113&gt;5,100,AB113*AC113)</f>
        <v>60</v>
      </c>
      <c r="AE113" s="19">
        <v>20</v>
      </c>
      <c r="AF113" s="19">
        <v>3</v>
      </c>
      <c r="AG113" s="19">
        <f>IF(AF113&gt;5,100,AE113*AF113)</f>
        <v>60</v>
      </c>
      <c r="AH113" s="19">
        <v>7</v>
      </c>
      <c r="AI113" s="19">
        <v>8</v>
      </c>
      <c r="AJ113" s="20">
        <f>ROUND((AH113/AI113*100),0)</f>
        <v>88</v>
      </c>
      <c r="AK113" s="42">
        <f>ROUND((0.3*AD113+0.4*AG113+0.3*AJ113),0)</f>
        <v>68</v>
      </c>
      <c r="AL113" s="19">
        <v>26</v>
      </c>
      <c r="AM113" s="19">
        <v>27</v>
      </c>
      <c r="AN113" s="20">
        <f>ROUND((AL113/AM113)*100,)</f>
        <v>96</v>
      </c>
      <c r="AO113" s="19">
        <v>26</v>
      </c>
      <c r="AP113" s="19">
        <v>27</v>
      </c>
      <c r="AQ113" s="20">
        <f>ROUND((AO113/AP113)*100,0)</f>
        <v>96</v>
      </c>
      <c r="AR113" s="19">
        <v>24</v>
      </c>
      <c r="AS113" s="19">
        <v>26</v>
      </c>
      <c r="AT113" s="20">
        <f>ROUND((AR113/AS113)*100,0)</f>
        <v>92</v>
      </c>
      <c r="AU113" s="20">
        <f>ROUND((0.4*AN113+0.4*AQ113+0.2*AT113),0)</f>
        <v>95</v>
      </c>
      <c r="AV113" s="19">
        <v>26</v>
      </c>
      <c r="AW113" s="19">
        <v>27</v>
      </c>
      <c r="AX113" s="20">
        <f>ROUND((AV113/AW113)*100,0)</f>
        <v>96</v>
      </c>
      <c r="AY113" s="19">
        <v>23</v>
      </c>
      <c r="AZ113" s="19">
        <v>27</v>
      </c>
      <c r="BA113" s="20">
        <f>ROUND((AY113/AZ113)*100,0)</f>
        <v>85</v>
      </c>
      <c r="BB113" s="19">
        <v>25</v>
      </c>
      <c r="BC113" s="19">
        <v>27</v>
      </c>
      <c r="BD113" s="20">
        <f>ROUND((BB113/BC113)*100,0)</f>
        <v>93</v>
      </c>
      <c r="BE113" s="20">
        <f>ROUND((0.3*AX113+0.2*BA113+0.5*BD113),0)</f>
        <v>92</v>
      </c>
      <c r="BF113" s="20">
        <f>ROUND(((S113+AA113+AK113+AU113+BE113)/5),0)</f>
        <v>88</v>
      </c>
      <c r="BG113" s="24"/>
      <c r="BH113" s="19">
        <f>SUM(N(FREQUENCY((J$4:J$382&gt;J113)*J$4:J$382,J$4:J$382)&gt;0))</f>
        <v>10</v>
      </c>
      <c r="BI113" s="19">
        <f>SUM(N(FREQUENCY((M$4:M$382&gt;M113)*M$4:M$382,M$4:M$382)&gt;0))</f>
        <v>1</v>
      </c>
      <c r="BJ113" s="19">
        <f>SUM(N(FREQUENCY((R$4:R$382&gt;R113)*R$4:R$382,R$4:R$382)&gt;0))</f>
        <v>6</v>
      </c>
      <c r="BK113" s="19">
        <f>SUM(N(FREQUENCY((V$4:V$382&gt;V113)*V$4:V$382,V$4:V$382)&gt;0))</f>
        <v>1</v>
      </c>
      <c r="BL113" s="19">
        <f>SUM(N(FREQUENCY((Z$4:Z$382&gt;Z113)*Z$4:Z$382,Z$4:Z$382)&gt;0))</f>
        <v>10</v>
      </c>
      <c r="BM113" s="19">
        <f>SUM(N(FREQUENCY((Y$4:Y$382&gt;Y113)*Y$4:Y$382,Y$4:Y$382)&gt;0))</f>
        <v>20</v>
      </c>
      <c r="BN113" s="19">
        <f>SUM(N(FREQUENCY((AD$4:AD$382&gt;AD113)*AD$4:AD$382,AD$4:AD$382)&gt;0))</f>
        <v>3</v>
      </c>
      <c r="BO113" s="19">
        <f>SUM(N(FREQUENCY((AG$4:AG$382&gt;AG113)*AG$4:AG$382,AG$4:AG$382)&gt;0))</f>
        <v>3</v>
      </c>
      <c r="BP113" s="19">
        <f>SUM(N(FREQUENCY((AJ$4:AJ$382&gt;AJ113)*AJ$4:AJ$382,AJ$4:AJ$382)&gt;0))</f>
        <v>12</v>
      </c>
      <c r="BQ113" s="19">
        <f>SUM(N(FREQUENCY((AN$4:AN$382&gt;AN113)*AN$4:AN$382,AN$4:AN$382)&gt;0))</f>
        <v>5</v>
      </c>
      <c r="BR113" s="19">
        <f>SUM(N(FREQUENCY((AQ$4:AQ$382&gt;AQ113)*AQ$4:AQ$382,AQ$4:AQ$382)&gt;0))</f>
        <v>5</v>
      </c>
      <c r="BS113" s="19">
        <f>SUM(N(FREQUENCY((AT$4:AT$382&gt;AT113)*AT$4:AT$382,AT$4:AT$382)&gt;0))</f>
        <v>9</v>
      </c>
      <c r="BT113" s="19">
        <f>SUM(N(FREQUENCY((AX$4:AX$382&gt;AX113)*AX$4:AX$382,AX$4:AX$382)&gt;0))</f>
        <v>5</v>
      </c>
      <c r="BU113" s="19">
        <f>SUM(N(FREQUENCY((BA$4:BA$382&gt;BA113)*BA$4:BA$382,BA$4:BA$382)&gt;0))</f>
        <v>16</v>
      </c>
      <c r="BV113" s="19">
        <f>SUM(N(FREQUENCY((BD$4:BD$382&gt;BD113)*BD$4:BD$382,BD$4:BD$382)&gt;0))</f>
        <v>8</v>
      </c>
      <c r="BW113" s="19">
        <f>SUM(N(FREQUENCY((S$4:S$382&gt;S113)*S$4:S$382,S$4:S$382)&gt;0))</f>
        <v>6</v>
      </c>
      <c r="BX113" s="19">
        <f>SUM(N(FREQUENCY((AA$4:AA$382&gt;AA113)*AA$4:AA$382,AA$4:AA$382)&gt;0))</f>
        <v>10</v>
      </c>
      <c r="BY113" s="19">
        <f>SUM(N(FREQUENCY((AK$4:AK$382&gt;AK113)*AK$4:AK$382,AK$4:AK$382)&gt;0))</f>
        <v>25</v>
      </c>
      <c r="BZ113" s="19">
        <f>SUM(N(FREQUENCY((AU$4:AU$382&gt;AU113)*AU$4:AU$382,AU$4:AU$382)&gt;0))</f>
        <v>6</v>
      </c>
      <c r="CA113" s="19">
        <f>SUM(N(FREQUENCY((BE$4:BE$382&gt;BE113)*BE$4:BE$382,BE$4:BE$382)&gt;0))</f>
        <v>9</v>
      </c>
      <c r="CB113" s="18">
        <f>BF113</f>
        <v>88</v>
      </c>
      <c r="CC113" s="19">
        <f>SUM(N(FREQUENCY((CB$4:CB$382&gt;CB113)*CB$4:CB$382,CB$4:CB$382)&gt;0))</f>
        <v>10</v>
      </c>
    </row>
    <row r="114" spans="1:81" ht="30" x14ac:dyDescent="0.25">
      <c r="A114" s="21">
        <v>326</v>
      </c>
      <c r="B114" s="34">
        <v>6622002950</v>
      </c>
      <c r="C114" s="6" t="s">
        <v>453</v>
      </c>
      <c r="D114" s="6" t="s">
        <v>136</v>
      </c>
      <c r="E114" s="6"/>
      <c r="F114" s="19">
        <v>8.5</v>
      </c>
      <c r="G114" s="19">
        <v>38</v>
      </c>
      <c r="H114" s="22">
        <v>11</v>
      </c>
      <c r="I114" s="22">
        <v>38</v>
      </c>
      <c r="J114" s="22">
        <f>ROUND((0.5*(F114/H114+G114/I114)*100),0)</f>
        <v>89</v>
      </c>
      <c r="K114" s="19">
        <v>30</v>
      </c>
      <c r="L114" s="19">
        <v>3</v>
      </c>
      <c r="M114" s="19">
        <f>IF(L114&gt;3,100,K114*L114)</f>
        <v>90</v>
      </c>
      <c r="N114" s="19">
        <v>91</v>
      </c>
      <c r="O114" s="19">
        <v>85</v>
      </c>
      <c r="P114" s="19">
        <v>91</v>
      </c>
      <c r="Q114" s="19">
        <v>86</v>
      </c>
      <c r="R114" s="19">
        <f>ROUND((0.5*((N114/P114)+(O114/Q114))*100),0)</f>
        <v>99</v>
      </c>
      <c r="S114" s="19">
        <f>ROUND(((0.3*J114)+(0.3*M114)+(0.4*R114)),0)</f>
        <v>93</v>
      </c>
      <c r="T114" s="19">
        <v>20</v>
      </c>
      <c r="U114" s="19">
        <v>5</v>
      </c>
      <c r="V114" s="19">
        <f>IF(U114&gt;5,100,T114*U114)</f>
        <v>100</v>
      </c>
      <c r="W114" s="19">
        <v>90</v>
      </c>
      <c r="X114" s="23">
        <v>96</v>
      </c>
      <c r="Y114" s="20">
        <f>ROUND(W114/X114*100,0)</f>
        <v>94</v>
      </c>
      <c r="Z114" s="42">
        <f>ROUND((V114+Y114)/2,0)</f>
        <v>97</v>
      </c>
      <c r="AA114" s="20">
        <f>ROUND((0.3*V114+0.4*Z114+0.3*Y114),0)</f>
        <v>97</v>
      </c>
      <c r="AB114" s="19">
        <v>20</v>
      </c>
      <c r="AC114" s="19">
        <v>0</v>
      </c>
      <c r="AD114" s="19">
        <f>IF(AC114&gt;5,100,AB114*AC114)</f>
        <v>0</v>
      </c>
      <c r="AE114" s="19">
        <v>20</v>
      </c>
      <c r="AF114" s="19">
        <v>3</v>
      </c>
      <c r="AG114" s="19">
        <f>IF(AF114&gt;5,100,AE114*AF114)</f>
        <v>60</v>
      </c>
      <c r="AH114" s="19">
        <v>63</v>
      </c>
      <c r="AI114" s="19">
        <v>65</v>
      </c>
      <c r="AJ114" s="20">
        <f>ROUND((AH114/AI114*100),0)</f>
        <v>97</v>
      </c>
      <c r="AK114" s="42">
        <f>ROUND((0.3*AD114+0.4*AG114+0.3*AJ114),0)</f>
        <v>53</v>
      </c>
      <c r="AL114" s="19">
        <v>96</v>
      </c>
      <c r="AM114" s="19">
        <v>96</v>
      </c>
      <c r="AN114" s="20">
        <f>ROUND((AL114/AM114)*100,)</f>
        <v>100</v>
      </c>
      <c r="AO114" s="19">
        <v>94</v>
      </c>
      <c r="AP114" s="19">
        <v>96</v>
      </c>
      <c r="AQ114" s="20">
        <f>ROUND((AO114/AP114)*100,0)</f>
        <v>98</v>
      </c>
      <c r="AR114" s="19">
        <v>84</v>
      </c>
      <c r="AS114" s="19">
        <v>85</v>
      </c>
      <c r="AT114" s="20">
        <f>ROUND((AR114/AS114)*100,0)</f>
        <v>99</v>
      </c>
      <c r="AU114" s="20">
        <f>ROUND((0.4*AN114+0.4*AQ114+0.2*AT114),0)</f>
        <v>99</v>
      </c>
      <c r="AV114" s="19">
        <v>95</v>
      </c>
      <c r="AW114" s="19">
        <v>96</v>
      </c>
      <c r="AX114" s="20">
        <f>ROUND((AV114/AW114)*100,0)</f>
        <v>99</v>
      </c>
      <c r="AY114" s="19">
        <v>91</v>
      </c>
      <c r="AZ114" s="19">
        <v>96</v>
      </c>
      <c r="BA114" s="20">
        <f>ROUND((AY114/AZ114)*100,0)</f>
        <v>95</v>
      </c>
      <c r="BB114" s="19">
        <v>90</v>
      </c>
      <c r="BC114" s="19">
        <v>96</v>
      </c>
      <c r="BD114" s="20">
        <f>ROUND((BB114/BC114)*100,0)</f>
        <v>94</v>
      </c>
      <c r="BE114" s="20">
        <f>ROUND((0.3*AX114+0.2*BA114+0.5*BD114),0)</f>
        <v>96</v>
      </c>
      <c r="BF114" s="20">
        <f>ROUND(((S114+AA114+AK114+AU114+BE114)/5),0)</f>
        <v>88</v>
      </c>
      <c r="BG114" s="24"/>
      <c r="BH114" s="19">
        <f>SUM(N(FREQUENCY((J$4:J$382&gt;J114)*J$4:J$382,J$4:J$382)&gt;0))</f>
        <v>11</v>
      </c>
      <c r="BI114" s="19">
        <f>SUM(N(FREQUENCY((M$4:M$382&gt;M114)*M$4:M$382,M$4:M$382)&gt;0))</f>
        <v>2</v>
      </c>
      <c r="BJ114" s="19">
        <f>SUM(N(FREQUENCY((R$4:R$382&gt;R114)*R$4:R$382,R$4:R$382)&gt;0))</f>
        <v>2</v>
      </c>
      <c r="BK114" s="19">
        <f>SUM(N(FREQUENCY((V$4:V$382&gt;V114)*V$4:V$382,V$4:V$382)&gt;0))</f>
        <v>1</v>
      </c>
      <c r="BL114" s="19">
        <f>SUM(N(FREQUENCY((Z$4:Z$382&gt;Z114)*Z$4:Z$382,Z$4:Z$382)&gt;0))</f>
        <v>4</v>
      </c>
      <c r="BM114" s="19">
        <f>SUM(N(FREQUENCY((Y$4:Y$382&gt;Y114)*Y$4:Y$382,Y$4:Y$382)&gt;0))</f>
        <v>7</v>
      </c>
      <c r="BN114" s="19">
        <f>SUM(N(FREQUENCY((AD$4:AD$382&gt;AD114)*AD$4:AD$382,AD$4:AD$382)&gt;0))</f>
        <v>6</v>
      </c>
      <c r="BO114" s="19">
        <f>SUM(N(FREQUENCY((AG$4:AG$382&gt;AG114)*AG$4:AG$382,AG$4:AG$382)&gt;0))</f>
        <v>3</v>
      </c>
      <c r="BP114" s="19">
        <f>SUM(N(FREQUENCY((AJ$4:AJ$382&gt;AJ114)*AJ$4:AJ$382,AJ$4:AJ$382)&gt;0))</f>
        <v>3</v>
      </c>
      <c r="BQ114" s="19">
        <f>SUM(N(FREQUENCY((AN$4:AN$382&gt;AN114)*AN$4:AN$382,AN$4:AN$382)&gt;0))</f>
        <v>1</v>
      </c>
      <c r="BR114" s="19">
        <f>SUM(N(FREQUENCY((AQ$4:AQ$382&gt;AQ114)*AQ$4:AQ$382,AQ$4:AQ$382)&gt;0))</f>
        <v>3</v>
      </c>
      <c r="BS114" s="19">
        <f>SUM(N(FREQUENCY((AT$4:AT$382&gt;AT114)*AT$4:AT$382,AT$4:AT$382)&gt;0))</f>
        <v>2</v>
      </c>
      <c r="BT114" s="19">
        <f>SUM(N(FREQUENCY((AX$4:AX$382&gt;AX114)*AX$4:AX$382,AX$4:AX$382)&gt;0))</f>
        <v>2</v>
      </c>
      <c r="BU114" s="19">
        <f>SUM(N(FREQUENCY((BA$4:BA$382&gt;BA114)*BA$4:BA$382,BA$4:BA$382)&gt;0))</f>
        <v>6</v>
      </c>
      <c r="BV114" s="19">
        <f>SUM(N(FREQUENCY((BD$4:BD$382&gt;BD114)*BD$4:BD$382,BD$4:BD$382)&gt;0))</f>
        <v>7</v>
      </c>
      <c r="BW114" s="19">
        <f>SUM(N(FREQUENCY((S$4:S$382&gt;S114)*S$4:S$382,S$4:S$382)&gt;0))</f>
        <v>8</v>
      </c>
      <c r="BX114" s="19">
        <f>SUM(N(FREQUENCY((AA$4:AA$382&gt;AA114)*AA$4:AA$382,AA$4:AA$382)&gt;0))</f>
        <v>4</v>
      </c>
      <c r="BY114" s="19">
        <f>SUM(N(FREQUENCY((AK$4:AK$382&gt;AK114)*AK$4:AK$382,AK$4:AK$382)&gt;0))</f>
        <v>40</v>
      </c>
      <c r="BZ114" s="19">
        <f>SUM(N(FREQUENCY((AU$4:AU$382&gt;AU114)*AU$4:AU$382,AU$4:AU$382)&gt;0))</f>
        <v>2</v>
      </c>
      <c r="CA114" s="19">
        <f>SUM(N(FREQUENCY((BE$4:BE$382&gt;BE114)*BE$4:BE$382,BE$4:BE$382)&gt;0))</f>
        <v>5</v>
      </c>
      <c r="CB114" s="18">
        <f>BF114</f>
        <v>88</v>
      </c>
      <c r="CC114" s="19">
        <f>SUM(N(FREQUENCY((CB$4:CB$382&gt;CB114)*CB$4:CB$382,CB$4:CB$382)&gt;0))</f>
        <v>10</v>
      </c>
    </row>
    <row r="115" spans="1:81" ht="15.75" x14ac:dyDescent="0.25">
      <c r="A115" s="21">
        <v>332</v>
      </c>
      <c r="B115" s="34">
        <v>6607009622</v>
      </c>
      <c r="C115" s="39" t="s">
        <v>495</v>
      </c>
      <c r="D115" s="5" t="s">
        <v>361</v>
      </c>
      <c r="E115" s="5"/>
      <c r="F115" s="19">
        <v>10</v>
      </c>
      <c r="G115" s="19">
        <v>37</v>
      </c>
      <c r="H115" s="22">
        <v>11</v>
      </c>
      <c r="I115" s="22">
        <v>38</v>
      </c>
      <c r="J115" s="22">
        <f>ROUND((0.5*(F115/H115+G115/I115)*100),0)</f>
        <v>94</v>
      </c>
      <c r="K115" s="19">
        <v>30</v>
      </c>
      <c r="L115" s="19">
        <v>4</v>
      </c>
      <c r="M115" s="19">
        <f>IF(L115&gt;3,100,K115*L115)</f>
        <v>100</v>
      </c>
      <c r="N115" s="19">
        <v>33</v>
      </c>
      <c r="O115" s="19">
        <v>30</v>
      </c>
      <c r="P115" s="19">
        <v>33</v>
      </c>
      <c r="Q115" s="19">
        <v>30</v>
      </c>
      <c r="R115" s="19">
        <f>ROUND((0.5*((N115/P115)+(O115/Q115))*100),0)</f>
        <v>100</v>
      </c>
      <c r="S115" s="19">
        <f>ROUND(((0.3*J115)+(0.3*M115)+(0.4*R115)),0)</f>
        <v>98</v>
      </c>
      <c r="T115" s="19">
        <v>20</v>
      </c>
      <c r="U115" s="19">
        <v>5</v>
      </c>
      <c r="V115" s="19">
        <f>IF(U115&gt;5,100,T115*U115)</f>
        <v>100</v>
      </c>
      <c r="W115" s="19">
        <v>32</v>
      </c>
      <c r="X115" s="23">
        <v>34</v>
      </c>
      <c r="Y115" s="20">
        <f>ROUND(W115/X115*100,0)</f>
        <v>94</v>
      </c>
      <c r="Z115" s="42">
        <f>ROUND((V115+Y115)/2,0)</f>
        <v>97</v>
      </c>
      <c r="AA115" s="20">
        <f>ROUND((0.3*V115+0.4*Z115+0.3*Y115),0)</f>
        <v>97</v>
      </c>
      <c r="AB115" s="19">
        <v>20</v>
      </c>
      <c r="AC115" s="19">
        <v>1</v>
      </c>
      <c r="AD115" s="19">
        <f>IF(AC115&gt;5,100,AB115*AC115)</f>
        <v>20</v>
      </c>
      <c r="AE115" s="19">
        <v>20</v>
      </c>
      <c r="AF115" s="19">
        <v>5</v>
      </c>
      <c r="AG115" s="19">
        <f>IF(AF115&gt;5,100,AE115*AF115)</f>
        <v>100</v>
      </c>
      <c r="AH115" s="19">
        <v>1</v>
      </c>
      <c r="AI115" s="19">
        <v>1</v>
      </c>
      <c r="AJ115" s="20">
        <f>ROUND((AH115/AI115*100),0)</f>
        <v>100</v>
      </c>
      <c r="AK115" s="42">
        <f>ROUND((0.3*AD115+0.4*AG115+0.3*AJ115),0)</f>
        <v>76</v>
      </c>
      <c r="AL115" s="19">
        <v>18</v>
      </c>
      <c r="AM115" s="19">
        <v>34</v>
      </c>
      <c r="AN115" s="20">
        <f>ROUND((AL115/AM115)*100,)</f>
        <v>53</v>
      </c>
      <c r="AO115" s="19">
        <v>33</v>
      </c>
      <c r="AP115" s="19">
        <v>34</v>
      </c>
      <c r="AQ115" s="20">
        <f>ROUND((AO115/AP115)*100,0)</f>
        <v>97</v>
      </c>
      <c r="AR115" s="19">
        <v>26</v>
      </c>
      <c r="AS115" s="19">
        <v>26</v>
      </c>
      <c r="AT115" s="20">
        <f>ROUND((AR115/AS115)*100,0)</f>
        <v>100</v>
      </c>
      <c r="AU115" s="20">
        <f>ROUND((0.4*AN115+0.4*AQ115+0.2*AT115),0)</f>
        <v>80</v>
      </c>
      <c r="AV115" s="19">
        <v>27</v>
      </c>
      <c r="AW115" s="19">
        <v>34</v>
      </c>
      <c r="AX115" s="20">
        <f>ROUND((AV115/AW115)*100,0)</f>
        <v>79</v>
      </c>
      <c r="AY115" s="19">
        <v>32</v>
      </c>
      <c r="AZ115" s="19">
        <v>34</v>
      </c>
      <c r="BA115" s="20">
        <f>ROUND((AY115/AZ115)*100,0)</f>
        <v>94</v>
      </c>
      <c r="BB115" s="19">
        <v>33</v>
      </c>
      <c r="BC115" s="19">
        <v>34</v>
      </c>
      <c r="BD115" s="20">
        <f>ROUND((BB115/BC115)*100,0)</f>
        <v>97</v>
      </c>
      <c r="BE115" s="20">
        <f>ROUND((0.3*AX115+0.2*BA115+0.5*BD115),0)</f>
        <v>91</v>
      </c>
      <c r="BF115" s="20">
        <f>ROUND(((S115+AA115+AK115+AU115+BE115)/5),0)</f>
        <v>88</v>
      </c>
      <c r="BG115" s="24"/>
      <c r="BH115" s="19">
        <f>SUM(N(FREQUENCY((J$4:J$382&gt;J115)*J$4:J$382,J$4:J$382)&gt;0))</f>
        <v>6</v>
      </c>
      <c r="BI115" s="19">
        <f>SUM(N(FREQUENCY((M$4:M$382&gt;M115)*M$4:M$382,M$4:M$382)&gt;0))</f>
        <v>1</v>
      </c>
      <c r="BJ115" s="19">
        <f>SUM(N(FREQUENCY((R$4:R$382&gt;R115)*R$4:R$382,R$4:R$382)&gt;0))</f>
        <v>1</v>
      </c>
      <c r="BK115" s="19">
        <f>SUM(N(FREQUENCY((V$4:V$382&gt;V115)*V$4:V$382,V$4:V$382)&gt;0))</f>
        <v>1</v>
      </c>
      <c r="BL115" s="19">
        <f>SUM(N(FREQUENCY((Z$4:Z$382&gt;Z115)*Z$4:Z$382,Z$4:Z$382)&gt;0))</f>
        <v>4</v>
      </c>
      <c r="BM115" s="19">
        <f>SUM(N(FREQUENCY((Y$4:Y$382&gt;Y115)*Y$4:Y$382,Y$4:Y$382)&gt;0))</f>
        <v>7</v>
      </c>
      <c r="BN115" s="19">
        <f>SUM(N(FREQUENCY((AD$4:AD$382&gt;AD115)*AD$4:AD$382,AD$4:AD$382)&gt;0))</f>
        <v>5</v>
      </c>
      <c r="BO115" s="19">
        <f>SUM(N(FREQUENCY((AG$4:AG$382&gt;AG115)*AG$4:AG$382,AG$4:AG$382)&gt;0))</f>
        <v>1</v>
      </c>
      <c r="BP115" s="19">
        <f>SUM(N(FREQUENCY((AJ$4:AJ$382&gt;AJ115)*AJ$4:AJ$382,AJ$4:AJ$382)&gt;0))</f>
        <v>1</v>
      </c>
      <c r="BQ115" s="19">
        <f>SUM(N(FREQUENCY((AN$4:AN$382&gt;AN115)*AN$4:AN$382,AN$4:AN$382)&gt;0))</f>
        <v>48</v>
      </c>
      <c r="BR115" s="19">
        <f>SUM(N(FREQUENCY((AQ$4:AQ$382&gt;AQ115)*AQ$4:AQ$382,AQ$4:AQ$382)&gt;0))</f>
        <v>4</v>
      </c>
      <c r="BS115" s="19">
        <f>SUM(N(FREQUENCY((AT$4:AT$382&gt;AT115)*AT$4:AT$382,AT$4:AT$382)&gt;0))</f>
        <v>1</v>
      </c>
      <c r="BT115" s="19">
        <f>SUM(N(FREQUENCY((AX$4:AX$382&gt;AX115)*AX$4:AX$382,AX$4:AX$382)&gt;0))</f>
        <v>22</v>
      </c>
      <c r="BU115" s="19">
        <f>SUM(N(FREQUENCY((BA$4:BA$382&gt;BA115)*BA$4:BA$382,BA$4:BA$382)&gt;0))</f>
        <v>7</v>
      </c>
      <c r="BV115" s="19">
        <f>SUM(N(FREQUENCY((BD$4:BD$382&gt;BD115)*BD$4:BD$382,BD$4:BD$382)&gt;0))</f>
        <v>4</v>
      </c>
      <c r="BW115" s="19">
        <f>SUM(N(FREQUENCY((S$4:S$382&gt;S115)*S$4:S$382,S$4:S$382)&gt;0))</f>
        <v>3</v>
      </c>
      <c r="BX115" s="19">
        <f>SUM(N(FREQUENCY((AA$4:AA$382&gt;AA115)*AA$4:AA$382,AA$4:AA$382)&gt;0))</f>
        <v>4</v>
      </c>
      <c r="BY115" s="19">
        <f>SUM(N(FREQUENCY((AK$4:AK$382&gt;AK115)*AK$4:AK$382,AK$4:AK$382)&gt;0))</f>
        <v>18</v>
      </c>
      <c r="BZ115" s="19">
        <f>SUM(N(FREQUENCY((AU$4:AU$382&gt;AU115)*AU$4:AU$382,AU$4:AU$382)&gt;0))</f>
        <v>21</v>
      </c>
      <c r="CA115" s="19">
        <f>SUM(N(FREQUENCY((BE$4:BE$382&gt;BE115)*BE$4:BE$382,BE$4:BE$382)&gt;0))</f>
        <v>10</v>
      </c>
      <c r="CB115" s="18">
        <f>BF115</f>
        <v>88</v>
      </c>
      <c r="CC115" s="19">
        <f>SUM(N(FREQUENCY((CB$4:CB$382&gt;CB115)*CB$4:CB$382,CB$4:CB$382)&gt;0))</f>
        <v>10</v>
      </c>
    </row>
    <row r="116" spans="1:81" ht="30" x14ac:dyDescent="0.25">
      <c r="A116" s="21">
        <v>351</v>
      </c>
      <c r="B116" s="34">
        <v>6617027035</v>
      </c>
      <c r="C116" s="6" t="s">
        <v>457</v>
      </c>
      <c r="D116" s="6" t="s">
        <v>379</v>
      </c>
      <c r="E116" s="6"/>
      <c r="F116" s="19">
        <v>8</v>
      </c>
      <c r="G116" s="19">
        <v>33</v>
      </c>
      <c r="H116" s="22">
        <v>9</v>
      </c>
      <c r="I116" s="22">
        <v>36</v>
      </c>
      <c r="J116" s="22">
        <f>ROUND((0.5*(F116/H116+G116/I116)*100),0)</f>
        <v>90</v>
      </c>
      <c r="K116" s="19">
        <v>30</v>
      </c>
      <c r="L116" s="19">
        <v>4</v>
      </c>
      <c r="M116" s="19">
        <f>IF(L116&gt;3,100,K116*L116)</f>
        <v>100</v>
      </c>
      <c r="N116" s="19">
        <v>48</v>
      </c>
      <c r="O116" s="19">
        <v>47</v>
      </c>
      <c r="P116" s="19">
        <v>48</v>
      </c>
      <c r="Q116" s="19">
        <v>48</v>
      </c>
      <c r="R116" s="19">
        <f>ROUND((0.5*((N116/P116)+(O116/Q116))*100),0)</f>
        <v>99</v>
      </c>
      <c r="S116" s="19">
        <f>ROUND(((0.3*J116)+(0.3*M116)+(0.4*R116)),0)</f>
        <v>97</v>
      </c>
      <c r="T116" s="19">
        <v>20</v>
      </c>
      <c r="U116" s="19">
        <v>5</v>
      </c>
      <c r="V116" s="19">
        <f>IF(U116&gt;5,100,T116*U116)</f>
        <v>100</v>
      </c>
      <c r="W116" s="19">
        <v>52</v>
      </c>
      <c r="X116" s="23">
        <v>60</v>
      </c>
      <c r="Y116" s="20">
        <f>ROUND(W116/X116*100,0)</f>
        <v>87</v>
      </c>
      <c r="Z116" s="42">
        <f>ROUND((V116+Y116)/2,0)</f>
        <v>94</v>
      </c>
      <c r="AA116" s="20">
        <f>ROUND((0.3*V116+0.4*Z116+0.3*Y116),0)</f>
        <v>94</v>
      </c>
      <c r="AB116" s="19">
        <v>20</v>
      </c>
      <c r="AC116" s="19">
        <v>2</v>
      </c>
      <c r="AD116" s="19">
        <f>IF(AC116&gt;5,100,AB116*AC116)</f>
        <v>40</v>
      </c>
      <c r="AE116" s="19">
        <v>20</v>
      </c>
      <c r="AF116" s="19">
        <v>4</v>
      </c>
      <c r="AG116" s="19">
        <f>IF(AF116&gt;5,100,AE116*AF116)</f>
        <v>80</v>
      </c>
      <c r="AH116" s="19">
        <v>5</v>
      </c>
      <c r="AI116" s="19">
        <v>5</v>
      </c>
      <c r="AJ116" s="20">
        <f>ROUND((AH116/AI116*100),0)</f>
        <v>100</v>
      </c>
      <c r="AK116" s="42">
        <f>ROUND((0.3*AD116+0.4*AG116+0.3*AJ116),0)</f>
        <v>74</v>
      </c>
      <c r="AL116" s="19">
        <v>29</v>
      </c>
      <c r="AM116" s="19">
        <v>60</v>
      </c>
      <c r="AN116" s="20">
        <f>ROUND((AL116/AM116)*100,)</f>
        <v>48</v>
      </c>
      <c r="AO116" s="19">
        <v>60</v>
      </c>
      <c r="AP116" s="19">
        <v>60</v>
      </c>
      <c r="AQ116" s="20">
        <f>ROUND((AO116/AP116)*100,0)</f>
        <v>100</v>
      </c>
      <c r="AR116" s="19">
        <v>43</v>
      </c>
      <c r="AS116" s="19">
        <v>43</v>
      </c>
      <c r="AT116" s="20">
        <f>ROUND((AR116/AS116)*100,0)</f>
        <v>100</v>
      </c>
      <c r="AU116" s="20">
        <f>ROUND((0.4*AN116+0.4*AQ116+0.2*AT116),0)</f>
        <v>79</v>
      </c>
      <c r="AV116" s="19">
        <v>52</v>
      </c>
      <c r="AW116" s="19">
        <v>60</v>
      </c>
      <c r="AX116" s="20">
        <f>ROUND((AV116/AW116)*100,0)</f>
        <v>87</v>
      </c>
      <c r="AY116" s="19">
        <v>55</v>
      </c>
      <c r="AZ116" s="19">
        <v>60</v>
      </c>
      <c r="BA116" s="20">
        <f>ROUND((AY116/AZ116)*100,0)</f>
        <v>92</v>
      </c>
      <c r="BB116" s="19">
        <v>59</v>
      </c>
      <c r="BC116" s="19">
        <v>60</v>
      </c>
      <c r="BD116" s="20">
        <f>ROUND((BB116/BC116)*100,0)</f>
        <v>98</v>
      </c>
      <c r="BE116" s="20">
        <f>ROUND((0.3*AX116+0.2*BA116+0.5*BD116),0)</f>
        <v>94</v>
      </c>
      <c r="BF116" s="20">
        <f>ROUND(((S116+AA116+AK116+AU116+BE116)/5),0)</f>
        <v>88</v>
      </c>
      <c r="BG116" s="24"/>
      <c r="BH116" s="19">
        <f>SUM(N(FREQUENCY((J$4:J$382&gt;J116)*J$4:J$382,J$4:J$382)&gt;0))</f>
        <v>10</v>
      </c>
      <c r="BI116" s="19">
        <f>SUM(N(FREQUENCY((M$4:M$382&gt;M116)*M$4:M$382,M$4:M$382)&gt;0))</f>
        <v>1</v>
      </c>
      <c r="BJ116" s="19">
        <f>SUM(N(FREQUENCY((R$4:R$382&gt;R116)*R$4:R$382,R$4:R$382)&gt;0))</f>
        <v>2</v>
      </c>
      <c r="BK116" s="19">
        <f>SUM(N(FREQUENCY((V$4:V$382&gt;V116)*V$4:V$382,V$4:V$382)&gt;0))</f>
        <v>1</v>
      </c>
      <c r="BL116" s="19">
        <f>SUM(N(FREQUENCY((Z$4:Z$382&gt;Z116)*Z$4:Z$382,Z$4:Z$382)&gt;0))</f>
        <v>7</v>
      </c>
      <c r="BM116" s="19">
        <f>SUM(N(FREQUENCY((Y$4:Y$382&gt;Y116)*Y$4:Y$382,Y$4:Y$382)&gt;0))</f>
        <v>14</v>
      </c>
      <c r="BN116" s="19">
        <f>SUM(N(FREQUENCY((AD$4:AD$382&gt;AD116)*AD$4:AD$382,AD$4:AD$382)&gt;0))</f>
        <v>4</v>
      </c>
      <c r="BO116" s="19">
        <f>SUM(N(FREQUENCY((AG$4:AG$382&gt;AG116)*AG$4:AG$382,AG$4:AG$382)&gt;0))</f>
        <v>2</v>
      </c>
      <c r="BP116" s="19">
        <f>SUM(N(FREQUENCY((AJ$4:AJ$382&gt;AJ116)*AJ$4:AJ$382,AJ$4:AJ$382)&gt;0))</f>
        <v>1</v>
      </c>
      <c r="BQ116" s="19">
        <f>SUM(N(FREQUENCY((AN$4:AN$382&gt;AN116)*AN$4:AN$382,AN$4:AN$382)&gt;0))</f>
        <v>52</v>
      </c>
      <c r="BR116" s="19">
        <f>SUM(N(FREQUENCY((AQ$4:AQ$382&gt;AQ116)*AQ$4:AQ$382,AQ$4:AQ$382)&gt;0))</f>
        <v>1</v>
      </c>
      <c r="BS116" s="19">
        <f>SUM(N(FREQUENCY((AT$4:AT$382&gt;AT116)*AT$4:AT$382,AT$4:AT$382)&gt;0))</f>
        <v>1</v>
      </c>
      <c r="BT116" s="19">
        <f>SUM(N(FREQUENCY((AX$4:AX$382&gt;AX116)*AX$4:AX$382,AX$4:AX$382)&gt;0))</f>
        <v>14</v>
      </c>
      <c r="BU116" s="19">
        <f>SUM(N(FREQUENCY((BA$4:BA$382&gt;BA116)*BA$4:BA$382,BA$4:BA$382)&gt;0))</f>
        <v>9</v>
      </c>
      <c r="BV116" s="19">
        <f>SUM(N(FREQUENCY((BD$4:BD$382&gt;BD116)*BD$4:BD$382,BD$4:BD$382)&gt;0))</f>
        <v>3</v>
      </c>
      <c r="BW116" s="19">
        <f>SUM(N(FREQUENCY((S$4:S$382&gt;S116)*S$4:S$382,S$4:S$382)&gt;0))</f>
        <v>4</v>
      </c>
      <c r="BX116" s="19">
        <f>SUM(N(FREQUENCY((AA$4:AA$382&gt;AA116)*AA$4:AA$382,AA$4:AA$382)&gt;0))</f>
        <v>7</v>
      </c>
      <c r="BY116" s="19">
        <f>SUM(N(FREQUENCY((AK$4:AK$382&gt;AK116)*AK$4:AK$382,AK$4:AK$382)&gt;0))</f>
        <v>20</v>
      </c>
      <c r="BZ116" s="19">
        <f>SUM(N(FREQUENCY((AU$4:AU$382&gt;AU116)*AU$4:AU$382,AU$4:AU$382)&gt;0))</f>
        <v>22</v>
      </c>
      <c r="CA116" s="19">
        <f>SUM(N(FREQUENCY((BE$4:BE$382&gt;BE116)*BE$4:BE$382,BE$4:BE$382)&gt;0))</f>
        <v>7</v>
      </c>
      <c r="CB116" s="18">
        <f>BF116</f>
        <v>88</v>
      </c>
      <c r="CC116" s="19">
        <f>SUM(N(FREQUENCY((CB$4:CB$382&gt;CB116)*CB$4:CB$382,CB$4:CB$382)&gt;0))</f>
        <v>10</v>
      </c>
    </row>
    <row r="117" spans="1:81" ht="45" x14ac:dyDescent="0.25">
      <c r="A117" s="21">
        <v>18</v>
      </c>
      <c r="B117" s="34">
        <v>6659059864</v>
      </c>
      <c r="C117" s="5" t="s">
        <v>504</v>
      </c>
      <c r="D117" s="5" t="s">
        <v>55</v>
      </c>
      <c r="E117" s="5"/>
      <c r="F117" s="19">
        <v>9</v>
      </c>
      <c r="G117" s="19">
        <v>38</v>
      </c>
      <c r="H117" s="22">
        <v>11</v>
      </c>
      <c r="I117" s="22">
        <v>38</v>
      </c>
      <c r="J117" s="22">
        <f>ROUND((0.5*(F117/H117+G117/I117)*100),0)</f>
        <v>91</v>
      </c>
      <c r="K117" s="19">
        <v>30</v>
      </c>
      <c r="L117" s="19">
        <v>4</v>
      </c>
      <c r="M117" s="19">
        <f>IF(L117&gt;3,100,K117*L117)</f>
        <v>100</v>
      </c>
      <c r="N117" s="19">
        <v>359</v>
      </c>
      <c r="O117" s="19">
        <v>335</v>
      </c>
      <c r="P117" s="19">
        <v>366</v>
      </c>
      <c r="Q117" s="19">
        <v>353</v>
      </c>
      <c r="R117" s="19">
        <f>ROUND((0.5*((N117/P117)+(O117/Q117))*100),0)</f>
        <v>96</v>
      </c>
      <c r="S117" s="19">
        <f>ROUND(((0.3*J117)+(0.3*M117)+(0.4*R117)),0)</f>
        <v>96</v>
      </c>
      <c r="T117" s="19">
        <v>20</v>
      </c>
      <c r="U117" s="19">
        <v>5</v>
      </c>
      <c r="V117" s="19">
        <f>IF(U117&gt;5,100,T117*U117)</f>
        <v>100</v>
      </c>
      <c r="W117" s="19">
        <v>525</v>
      </c>
      <c r="X117" s="23">
        <v>600</v>
      </c>
      <c r="Y117" s="20">
        <f>ROUND(W117/X117*100,0)</f>
        <v>88</v>
      </c>
      <c r="Z117" s="42">
        <f>ROUND((V117+Y117)/2,0)</f>
        <v>94</v>
      </c>
      <c r="AA117" s="20">
        <f>ROUND((0.3*V117+0.4*Z117+0.3*Y117),0)</f>
        <v>94</v>
      </c>
      <c r="AB117" s="19">
        <v>20</v>
      </c>
      <c r="AC117" s="19">
        <v>0</v>
      </c>
      <c r="AD117" s="19">
        <f>IF(AC117&gt;5,100,AB117*AC117)</f>
        <v>0</v>
      </c>
      <c r="AE117" s="19">
        <v>20</v>
      </c>
      <c r="AF117" s="19">
        <v>3</v>
      </c>
      <c r="AG117" s="19">
        <f>IF(AF117&gt;5,100,AE117*AF117)</f>
        <v>60</v>
      </c>
      <c r="AH117" s="19">
        <v>32</v>
      </c>
      <c r="AI117" s="19">
        <v>38</v>
      </c>
      <c r="AJ117" s="20">
        <f>ROUND((AH117/AI117*100),0)</f>
        <v>84</v>
      </c>
      <c r="AK117" s="42">
        <f>ROUND((0.3*AD117+0.4*AG117+0.3*AJ117),0)</f>
        <v>49</v>
      </c>
      <c r="AL117" s="19">
        <v>583</v>
      </c>
      <c r="AM117" s="19">
        <v>600</v>
      </c>
      <c r="AN117" s="20">
        <f>ROUND((AL117/AM117)*100,)</f>
        <v>97</v>
      </c>
      <c r="AO117" s="19">
        <v>593</v>
      </c>
      <c r="AP117" s="19">
        <v>600</v>
      </c>
      <c r="AQ117" s="20">
        <f>ROUND((AO117/AP117)*100,0)</f>
        <v>99</v>
      </c>
      <c r="AR117" s="19">
        <v>459</v>
      </c>
      <c r="AS117" s="19">
        <v>474</v>
      </c>
      <c r="AT117" s="20">
        <f>ROUND((AR117/AS117)*100,0)</f>
        <v>97</v>
      </c>
      <c r="AU117" s="20">
        <f>ROUND((0.4*AN117+0.4*AQ117+0.2*AT117),0)</f>
        <v>98</v>
      </c>
      <c r="AV117" s="19">
        <v>586</v>
      </c>
      <c r="AW117" s="19">
        <v>600</v>
      </c>
      <c r="AX117" s="20">
        <f>ROUND((AV117/AW117)*100,0)</f>
        <v>98</v>
      </c>
      <c r="AY117" s="19">
        <v>576</v>
      </c>
      <c r="AZ117" s="19">
        <v>600</v>
      </c>
      <c r="BA117" s="20">
        <f>ROUND((AY117/AZ117)*100,0)</f>
        <v>96</v>
      </c>
      <c r="BB117" s="19">
        <v>580</v>
      </c>
      <c r="BC117" s="19">
        <v>600</v>
      </c>
      <c r="BD117" s="20">
        <f>ROUND((BB117/BC117)*100,0)</f>
        <v>97</v>
      </c>
      <c r="BE117" s="20">
        <f>ROUND((0.3*AX117+0.2*BA117+0.5*BD117),0)</f>
        <v>97</v>
      </c>
      <c r="BF117" s="20">
        <f>ROUND(((S117+AA117+AK117+AU117+BE117)/5),0)</f>
        <v>87</v>
      </c>
      <c r="BG117" s="24"/>
      <c r="BH117" s="19">
        <f>SUM(N(FREQUENCY((J$4:J$382&gt;J117)*J$4:J$382,J$4:J$382)&gt;0))</f>
        <v>9</v>
      </c>
      <c r="BI117" s="19">
        <f>SUM(N(FREQUENCY((M$4:M$382&gt;M117)*M$4:M$382,M$4:M$382)&gt;0))</f>
        <v>1</v>
      </c>
      <c r="BJ117" s="19">
        <f>SUM(N(FREQUENCY((R$4:R$382&gt;R117)*R$4:R$382,R$4:R$382)&gt;0))</f>
        <v>5</v>
      </c>
      <c r="BK117" s="19">
        <f>SUM(N(FREQUENCY((V$4:V$382&gt;V117)*V$4:V$382,V$4:V$382)&gt;0))</f>
        <v>1</v>
      </c>
      <c r="BL117" s="19">
        <f>SUM(N(FREQUENCY((Z$4:Z$382&gt;Z117)*Z$4:Z$382,Z$4:Z$382)&gt;0))</f>
        <v>7</v>
      </c>
      <c r="BM117" s="19">
        <f>SUM(N(FREQUENCY((Y$4:Y$382&gt;Y117)*Y$4:Y$382,Y$4:Y$382)&gt;0))</f>
        <v>13</v>
      </c>
      <c r="BN117" s="19">
        <f>SUM(N(FREQUENCY((AD$4:AD$382&gt;AD117)*AD$4:AD$382,AD$4:AD$382)&gt;0))</f>
        <v>6</v>
      </c>
      <c r="BO117" s="19">
        <f>SUM(N(FREQUENCY((AG$4:AG$382&gt;AG117)*AG$4:AG$382,AG$4:AG$382)&gt;0))</f>
        <v>3</v>
      </c>
      <c r="BP117" s="19">
        <f>SUM(N(FREQUENCY((AJ$4:AJ$382&gt;AJ117)*AJ$4:AJ$382,AJ$4:AJ$382)&gt;0))</f>
        <v>16</v>
      </c>
      <c r="BQ117" s="19">
        <f>SUM(N(FREQUENCY((AN$4:AN$382&gt;AN117)*AN$4:AN$382,AN$4:AN$382)&gt;0))</f>
        <v>4</v>
      </c>
      <c r="BR117" s="19">
        <f>SUM(N(FREQUENCY((AQ$4:AQ$382&gt;AQ117)*AQ$4:AQ$382,AQ$4:AQ$382)&gt;0))</f>
        <v>2</v>
      </c>
      <c r="BS117" s="19">
        <f>SUM(N(FREQUENCY((AT$4:AT$382&gt;AT117)*AT$4:AT$382,AT$4:AT$382)&gt;0))</f>
        <v>4</v>
      </c>
      <c r="BT117" s="19">
        <f>SUM(N(FREQUENCY((AX$4:AX$382&gt;AX117)*AX$4:AX$382,AX$4:AX$382)&gt;0))</f>
        <v>3</v>
      </c>
      <c r="BU117" s="19">
        <f>SUM(N(FREQUENCY((BA$4:BA$382&gt;BA117)*BA$4:BA$382,BA$4:BA$382)&gt;0))</f>
        <v>5</v>
      </c>
      <c r="BV117" s="19">
        <f>SUM(N(FREQUENCY((BD$4:BD$382&gt;BD117)*BD$4:BD$382,BD$4:BD$382)&gt;0))</f>
        <v>4</v>
      </c>
      <c r="BW117" s="19">
        <f>SUM(N(FREQUENCY((S$4:S$382&gt;S117)*S$4:S$382,S$4:S$382)&gt;0))</f>
        <v>5</v>
      </c>
      <c r="BX117" s="19">
        <f>SUM(N(FREQUENCY((AA$4:AA$382&gt;AA117)*AA$4:AA$382,AA$4:AA$382)&gt;0))</f>
        <v>7</v>
      </c>
      <c r="BY117" s="19">
        <f>SUM(N(FREQUENCY((AK$4:AK$382&gt;AK117)*AK$4:AK$382,AK$4:AK$382)&gt;0))</f>
        <v>44</v>
      </c>
      <c r="BZ117" s="19">
        <f>SUM(N(FREQUENCY((AU$4:AU$382&gt;AU117)*AU$4:AU$382,AU$4:AU$382)&gt;0))</f>
        <v>3</v>
      </c>
      <c r="CA117" s="19">
        <f>SUM(N(FREQUENCY((BE$4:BE$382&gt;BE117)*BE$4:BE$382,BE$4:BE$382)&gt;0))</f>
        <v>4</v>
      </c>
      <c r="CB117" s="18">
        <f>BF117</f>
        <v>87</v>
      </c>
      <c r="CC117" s="19">
        <f>SUM(N(FREQUENCY((CB$4:CB$382&gt;CB117)*CB$4:CB$382,CB$4:CB$382)&gt;0))</f>
        <v>11</v>
      </c>
    </row>
    <row r="118" spans="1:81" ht="45" x14ac:dyDescent="0.25">
      <c r="A118" s="21">
        <v>31</v>
      </c>
      <c r="B118" s="34">
        <v>6662056567</v>
      </c>
      <c r="C118" s="5" t="s">
        <v>504</v>
      </c>
      <c r="D118" s="5" t="s">
        <v>68</v>
      </c>
      <c r="E118" s="5"/>
      <c r="F118" s="19">
        <v>11</v>
      </c>
      <c r="G118" s="19">
        <v>34</v>
      </c>
      <c r="H118" s="22">
        <v>11</v>
      </c>
      <c r="I118" s="22">
        <v>38</v>
      </c>
      <c r="J118" s="22">
        <f>ROUND((0.5*(F118/H118+G118/I118)*100),0)</f>
        <v>95</v>
      </c>
      <c r="K118" s="19">
        <v>30</v>
      </c>
      <c r="L118" s="19">
        <v>3</v>
      </c>
      <c r="M118" s="19">
        <f>IF(L118&gt;3,100,K118*L118)</f>
        <v>90</v>
      </c>
      <c r="N118" s="19">
        <v>428</v>
      </c>
      <c r="O118" s="19">
        <v>474</v>
      </c>
      <c r="P118" s="19">
        <v>445</v>
      </c>
      <c r="Q118" s="19">
        <v>504</v>
      </c>
      <c r="R118" s="19">
        <f>ROUND((0.5*((N118/P118)+(O118/Q118))*100),0)</f>
        <v>95</v>
      </c>
      <c r="S118" s="19">
        <f>ROUND(((0.3*J118)+(0.3*M118)+(0.4*R118)),0)</f>
        <v>94</v>
      </c>
      <c r="T118" s="19">
        <v>20</v>
      </c>
      <c r="U118" s="19">
        <v>5</v>
      </c>
      <c r="V118" s="19">
        <f>IF(U118&gt;5,100,T118*U118)</f>
        <v>100</v>
      </c>
      <c r="W118" s="19">
        <v>510</v>
      </c>
      <c r="X118" s="23">
        <v>600</v>
      </c>
      <c r="Y118" s="20">
        <f>ROUND(W118/X118*100,0)</f>
        <v>85</v>
      </c>
      <c r="Z118" s="42">
        <f>ROUND((V118+Y118)/2,0)</f>
        <v>93</v>
      </c>
      <c r="AA118" s="20">
        <f>ROUND((0.3*V118+0.4*Z118+0.3*Y118),0)</f>
        <v>93</v>
      </c>
      <c r="AB118" s="19">
        <v>20</v>
      </c>
      <c r="AC118" s="19">
        <v>2</v>
      </c>
      <c r="AD118" s="19">
        <f>IF(AC118&gt;5,100,AB118*AC118)</f>
        <v>40</v>
      </c>
      <c r="AE118" s="19">
        <v>20</v>
      </c>
      <c r="AF118" s="19">
        <v>3</v>
      </c>
      <c r="AG118" s="19">
        <f>IF(AF118&gt;5,100,AE118*AF118)</f>
        <v>60</v>
      </c>
      <c r="AH118" s="19">
        <v>15</v>
      </c>
      <c r="AI118" s="19">
        <v>18</v>
      </c>
      <c r="AJ118" s="20">
        <f>ROUND((AH118/AI118*100),0)</f>
        <v>83</v>
      </c>
      <c r="AK118" s="42">
        <f>ROUND((0.3*AD118+0.4*AG118+0.3*AJ118),0)</f>
        <v>61</v>
      </c>
      <c r="AL118" s="19">
        <v>558</v>
      </c>
      <c r="AM118" s="19">
        <v>600</v>
      </c>
      <c r="AN118" s="20">
        <f>ROUND((AL118/AM118)*100,)</f>
        <v>93</v>
      </c>
      <c r="AO118" s="19">
        <v>573</v>
      </c>
      <c r="AP118" s="19">
        <v>600</v>
      </c>
      <c r="AQ118" s="20">
        <f>ROUND((AO118/AP118)*100,0)</f>
        <v>96</v>
      </c>
      <c r="AR118" s="19">
        <v>404</v>
      </c>
      <c r="AS118" s="19">
        <v>419</v>
      </c>
      <c r="AT118" s="20">
        <f>ROUND((AR118/AS118)*100,0)</f>
        <v>96</v>
      </c>
      <c r="AU118" s="20">
        <f>ROUND((0.4*AN118+0.4*AQ118+0.2*AT118),0)</f>
        <v>95</v>
      </c>
      <c r="AV118" s="19">
        <v>549</v>
      </c>
      <c r="AW118" s="19">
        <v>600</v>
      </c>
      <c r="AX118" s="20">
        <f>ROUND((AV118/AW118)*100,0)</f>
        <v>92</v>
      </c>
      <c r="AY118" s="19">
        <v>548</v>
      </c>
      <c r="AZ118" s="19">
        <v>600</v>
      </c>
      <c r="BA118" s="20">
        <f>ROUND((AY118/AZ118)*100,0)</f>
        <v>91</v>
      </c>
      <c r="BB118" s="19">
        <v>566</v>
      </c>
      <c r="BC118" s="19">
        <v>600</v>
      </c>
      <c r="BD118" s="20">
        <f>ROUND((BB118/BC118)*100,0)</f>
        <v>94</v>
      </c>
      <c r="BE118" s="20">
        <f>ROUND((0.3*AX118+0.2*BA118+0.5*BD118),0)</f>
        <v>93</v>
      </c>
      <c r="BF118" s="20">
        <f>ROUND(((S118+AA118+AK118+AU118+BE118)/5),0)</f>
        <v>87</v>
      </c>
      <c r="BG118" s="24"/>
      <c r="BH118" s="19">
        <f>SUM(N(FREQUENCY((J$4:J$382&gt;J118)*J$4:J$382,J$4:J$382)&gt;0))</f>
        <v>5</v>
      </c>
      <c r="BI118" s="19">
        <f>SUM(N(FREQUENCY((M$4:M$382&gt;M118)*M$4:M$382,M$4:M$382)&gt;0))</f>
        <v>2</v>
      </c>
      <c r="BJ118" s="19">
        <f>SUM(N(FREQUENCY((R$4:R$382&gt;R118)*R$4:R$382,R$4:R$382)&gt;0))</f>
        <v>6</v>
      </c>
      <c r="BK118" s="19">
        <f>SUM(N(FREQUENCY((V$4:V$382&gt;V118)*V$4:V$382,V$4:V$382)&gt;0))</f>
        <v>1</v>
      </c>
      <c r="BL118" s="19">
        <f>SUM(N(FREQUENCY((Z$4:Z$382&gt;Z118)*Z$4:Z$382,Z$4:Z$382)&gt;0))</f>
        <v>8</v>
      </c>
      <c r="BM118" s="19">
        <f>SUM(N(FREQUENCY((Y$4:Y$382&gt;Y118)*Y$4:Y$382,Y$4:Y$382)&gt;0))</f>
        <v>16</v>
      </c>
      <c r="BN118" s="19">
        <f>SUM(N(FREQUENCY((AD$4:AD$382&gt;AD118)*AD$4:AD$382,AD$4:AD$382)&gt;0))</f>
        <v>4</v>
      </c>
      <c r="BO118" s="19">
        <f>SUM(N(FREQUENCY((AG$4:AG$382&gt;AG118)*AG$4:AG$382,AG$4:AG$382)&gt;0))</f>
        <v>3</v>
      </c>
      <c r="BP118" s="19">
        <f>SUM(N(FREQUENCY((AJ$4:AJ$382&gt;AJ118)*AJ$4:AJ$382,AJ$4:AJ$382)&gt;0))</f>
        <v>17</v>
      </c>
      <c r="BQ118" s="19">
        <f>SUM(N(FREQUENCY((AN$4:AN$382&gt;AN118)*AN$4:AN$382,AN$4:AN$382)&gt;0))</f>
        <v>8</v>
      </c>
      <c r="BR118" s="19">
        <f>SUM(N(FREQUENCY((AQ$4:AQ$382&gt;AQ118)*AQ$4:AQ$382,AQ$4:AQ$382)&gt;0))</f>
        <v>5</v>
      </c>
      <c r="BS118" s="19">
        <f>SUM(N(FREQUENCY((AT$4:AT$382&gt;AT118)*AT$4:AT$382,AT$4:AT$382)&gt;0))</f>
        <v>5</v>
      </c>
      <c r="BT118" s="19">
        <f>SUM(N(FREQUENCY((AX$4:AX$382&gt;AX118)*AX$4:AX$382,AX$4:AX$382)&gt;0))</f>
        <v>9</v>
      </c>
      <c r="BU118" s="19">
        <f>SUM(N(FREQUENCY((BA$4:BA$382&gt;BA118)*BA$4:BA$382,BA$4:BA$382)&gt;0))</f>
        <v>10</v>
      </c>
      <c r="BV118" s="19">
        <f>SUM(N(FREQUENCY((BD$4:BD$382&gt;BD118)*BD$4:BD$382,BD$4:BD$382)&gt;0))</f>
        <v>7</v>
      </c>
      <c r="BW118" s="19">
        <f>SUM(N(FREQUENCY((S$4:S$382&gt;S118)*S$4:S$382,S$4:S$382)&gt;0))</f>
        <v>7</v>
      </c>
      <c r="BX118" s="19">
        <f>SUM(N(FREQUENCY((AA$4:AA$382&gt;AA118)*AA$4:AA$382,AA$4:AA$382)&gt;0))</f>
        <v>8</v>
      </c>
      <c r="BY118" s="19">
        <f>SUM(N(FREQUENCY((AK$4:AK$382&gt;AK118)*AK$4:AK$382,AK$4:AK$382)&gt;0))</f>
        <v>32</v>
      </c>
      <c r="BZ118" s="19">
        <f>SUM(N(FREQUENCY((AU$4:AU$382&gt;AU118)*AU$4:AU$382,AU$4:AU$382)&gt;0))</f>
        <v>6</v>
      </c>
      <c r="CA118" s="19">
        <f>SUM(N(FREQUENCY((BE$4:BE$382&gt;BE118)*BE$4:BE$382,BE$4:BE$382)&gt;0))</f>
        <v>8</v>
      </c>
      <c r="CB118" s="18">
        <f>BF118</f>
        <v>87</v>
      </c>
      <c r="CC118" s="19">
        <f>SUM(N(FREQUENCY((CB$4:CB$382&gt;CB118)*CB$4:CB$382,CB$4:CB$382)&gt;0))</f>
        <v>11</v>
      </c>
    </row>
    <row r="119" spans="1:81" ht="45" x14ac:dyDescent="0.25">
      <c r="A119" s="21">
        <v>37</v>
      </c>
      <c r="B119" s="34">
        <v>6662056430</v>
      </c>
      <c r="C119" s="5" t="s">
        <v>504</v>
      </c>
      <c r="D119" s="5" t="s">
        <v>74</v>
      </c>
      <c r="E119" s="5"/>
      <c r="F119" s="19">
        <v>10</v>
      </c>
      <c r="G119" s="19">
        <v>34</v>
      </c>
      <c r="H119" s="22">
        <v>11</v>
      </c>
      <c r="I119" s="22">
        <v>38</v>
      </c>
      <c r="J119" s="22">
        <f>ROUND((0.5*(F119/H119+G119/I119)*100),0)</f>
        <v>90</v>
      </c>
      <c r="K119" s="19">
        <v>30</v>
      </c>
      <c r="L119" s="19">
        <v>3</v>
      </c>
      <c r="M119" s="19">
        <f>IF(L119&gt;3,100,K119*L119)</f>
        <v>90</v>
      </c>
      <c r="N119" s="19">
        <v>100</v>
      </c>
      <c r="O119" s="19">
        <v>122</v>
      </c>
      <c r="P119" s="19">
        <v>101</v>
      </c>
      <c r="Q119" s="19">
        <v>127</v>
      </c>
      <c r="R119" s="19">
        <f>ROUND((0.5*((N119/P119)+(O119/Q119))*100),0)</f>
        <v>98</v>
      </c>
      <c r="S119" s="19">
        <f>ROUND(((0.3*J119)+(0.3*M119)+(0.4*R119)),0)</f>
        <v>93</v>
      </c>
      <c r="T119" s="19">
        <v>20</v>
      </c>
      <c r="U119" s="19">
        <v>5</v>
      </c>
      <c r="V119" s="19">
        <f>IF(U119&gt;5,100,T119*U119)</f>
        <v>100</v>
      </c>
      <c r="W119" s="19">
        <v>117</v>
      </c>
      <c r="X119" s="23">
        <v>134</v>
      </c>
      <c r="Y119" s="20">
        <f>ROUND(W119/X119*100,0)</f>
        <v>87</v>
      </c>
      <c r="Z119" s="42">
        <f>ROUND((V119+Y119)/2,0)</f>
        <v>94</v>
      </c>
      <c r="AA119" s="20">
        <f>ROUND((0.3*V119+0.4*Z119+0.3*Y119),0)</f>
        <v>94</v>
      </c>
      <c r="AB119" s="19">
        <v>20</v>
      </c>
      <c r="AC119" s="19">
        <v>0</v>
      </c>
      <c r="AD119" s="19">
        <f>IF(AC119&gt;5,100,AB119*AC119)</f>
        <v>0</v>
      </c>
      <c r="AE119" s="19">
        <v>20</v>
      </c>
      <c r="AF119" s="19">
        <v>4</v>
      </c>
      <c r="AG119" s="19">
        <f>IF(AF119&gt;5,100,AE119*AF119)</f>
        <v>80</v>
      </c>
      <c r="AH119" s="19">
        <v>5</v>
      </c>
      <c r="AI119" s="19">
        <v>6</v>
      </c>
      <c r="AJ119" s="20">
        <f>ROUND((AH119/AI119*100),0)</f>
        <v>83</v>
      </c>
      <c r="AK119" s="42">
        <f>ROUND((0.3*AD119+0.4*AG119+0.3*AJ119),0)</f>
        <v>57</v>
      </c>
      <c r="AL119" s="19">
        <v>114</v>
      </c>
      <c r="AM119" s="19">
        <v>134</v>
      </c>
      <c r="AN119" s="20">
        <f>ROUND((AL119/AM119)*100,)</f>
        <v>85</v>
      </c>
      <c r="AO119" s="19">
        <v>133</v>
      </c>
      <c r="AP119" s="19">
        <v>134</v>
      </c>
      <c r="AQ119" s="20">
        <f>ROUND((AO119/AP119)*100,0)</f>
        <v>99</v>
      </c>
      <c r="AR119" s="19">
        <v>100</v>
      </c>
      <c r="AS119" s="19">
        <v>106</v>
      </c>
      <c r="AT119" s="20">
        <f>ROUND((AR119/AS119)*100,0)</f>
        <v>94</v>
      </c>
      <c r="AU119" s="20">
        <f>ROUND((0.4*AN119+0.4*AQ119+0.2*AT119),0)</f>
        <v>92</v>
      </c>
      <c r="AV119" s="19">
        <v>133</v>
      </c>
      <c r="AW119" s="19">
        <v>134</v>
      </c>
      <c r="AX119" s="20">
        <f>ROUND((AV119/AW119)*100,0)</f>
        <v>99</v>
      </c>
      <c r="AY119" s="19">
        <v>127</v>
      </c>
      <c r="AZ119" s="19">
        <v>134</v>
      </c>
      <c r="BA119" s="20">
        <f>ROUND((AY119/AZ119)*100,0)</f>
        <v>95</v>
      </c>
      <c r="BB119" s="19">
        <v>132</v>
      </c>
      <c r="BC119" s="19">
        <v>134</v>
      </c>
      <c r="BD119" s="20">
        <f>ROUND((BB119/BC119)*100,0)</f>
        <v>99</v>
      </c>
      <c r="BE119" s="20">
        <f>ROUND((0.3*AX119+0.2*BA119+0.5*BD119),0)</f>
        <v>98</v>
      </c>
      <c r="BF119" s="20">
        <f>ROUND(((S119+AA119+AK119+AU119+BE119)/5),0)</f>
        <v>87</v>
      </c>
      <c r="BG119" s="24"/>
      <c r="BH119" s="19">
        <f>SUM(N(FREQUENCY((J$4:J$382&gt;J119)*J$4:J$382,J$4:J$382)&gt;0))</f>
        <v>10</v>
      </c>
      <c r="BI119" s="19">
        <f>SUM(N(FREQUENCY((M$4:M$382&gt;M119)*M$4:M$382,M$4:M$382)&gt;0))</f>
        <v>2</v>
      </c>
      <c r="BJ119" s="19">
        <f>SUM(N(FREQUENCY((R$4:R$382&gt;R119)*R$4:R$382,R$4:R$382)&gt;0))</f>
        <v>3</v>
      </c>
      <c r="BK119" s="19">
        <f>SUM(N(FREQUENCY((V$4:V$382&gt;V119)*V$4:V$382,V$4:V$382)&gt;0))</f>
        <v>1</v>
      </c>
      <c r="BL119" s="19">
        <f>SUM(N(FREQUENCY((Z$4:Z$382&gt;Z119)*Z$4:Z$382,Z$4:Z$382)&gt;0))</f>
        <v>7</v>
      </c>
      <c r="BM119" s="19">
        <f>SUM(N(FREQUENCY((Y$4:Y$382&gt;Y119)*Y$4:Y$382,Y$4:Y$382)&gt;0))</f>
        <v>14</v>
      </c>
      <c r="BN119" s="19">
        <f>SUM(N(FREQUENCY((AD$4:AD$382&gt;AD119)*AD$4:AD$382,AD$4:AD$382)&gt;0))</f>
        <v>6</v>
      </c>
      <c r="BO119" s="19">
        <f>SUM(N(FREQUENCY((AG$4:AG$382&gt;AG119)*AG$4:AG$382,AG$4:AG$382)&gt;0))</f>
        <v>2</v>
      </c>
      <c r="BP119" s="19">
        <f>SUM(N(FREQUENCY((AJ$4:AJ$382&gt;AJ119)*AJ$4:AJ$382,AJ$4:AJ$382)&gt;0))</f>
        <v>17</v>
      </c>
      <c r="BQ119" s="19">
        <f>SUM(N(FREQUENCY((AN$4:AN$382&gt;AN119)*AN$4:AN$382,AN$4:AN$382)&gt;0))</f>
        <v>16</v>
      </c>
      <c r="BR119" s="19">
        <f>SUM(N(FREQUENCY((AQ$4:AQ$382&gt;AQ119)*AQ$4:AQ$382,AQ$4:AQ$382)&gt;0))</f>
        <v>2</v>
      </c>
      <c r="BS119" s="19">
        <f>SUM(N(FREQUENCY((AT$4:AT$382&gt;AT119)*AT$4:AT$382,AT$4:AT$382)&gt;0))</f>
        <v>7</v>
      </c>
      <c r="BT119" s="19">
        <f>SUM(N(FREQUENCY((AX$4:AX$382&gt;AX119)*AX$4:AX$382,AX$4:AX$382)&gt;0))</f>
        <v>2</v>
      </c>
      <c r="BU119" s="19">
        <f>SUM(N(FREQUENCY((BA$4:BA$382&gt;BA119)*BA$4:BA$382,BA$4:BA$382)&gt;0))</f>
        <v>6</v>
      </c>
      <c r="BV119" s="19">
        <f>SUM(N(FREQUENCY((BD$4:BD$382&gt;BD119)*BD$4:BD$382,BD$4:BD$382)&gt;0))</f>
        <v>2</v>
      </c>
      <c r="BW119" s="19">
        <f>SUM(N(FREQUENCY((S$4:S$382&gt;S119)*S$4:S$382,S$4:S$382)&gt;0))</f>
        <v>8</v>
      </c>
      <c r="BX119" s="19">
        <f>SUM(N(FREQUENCY((AA$4:AA$382&gt;AA119)*AA$4:AA$382,AA$4:AA$382)&gt;0))</f>
        <v>7</v>
      </c>
      <c r="BY119" s="19">
        <f>SUM(N(FREQUENCY((AK$4:AK$382&gt;AK119)*AK$4:AK$382,AK$4:AK$382)&gt;0))</f>
        <v>36</v>
      </c>
      <c r="BZ119" s="19">
        <f>SUM(N(FREQUENCY((AU$4:AU$382&gt;AU119)*AU$4:AU$382,AU$4:AU$382)&gt;0))</f>
        <v>9</v>
      </c>
      <c r="CA119" s="19">
        <f>SUM(N(FREQUENCY((BE$4:BE$382&gt;BE119)*BE$4:BE$382,BE$4:BE$382)&gt;0))</f>
        <v>3</v>
      </c>
      <c r="CB119" s="18">
        <f>BF119</f>
        <v>87</v>
      </c>
      <c r="CC119" s="19">
        <f>SUM(N(FREQUENCY((CB$4:CB$382&gt;CB119)*CB$4:CB$382,CB$4:CB$382)&gt;0))</f>
        <v>11</v>
      </c>
    </row>
    <row r="120" spans="1:81" ht="45" x14ac:dyDescent="0.25">
      <c r="A120" s="21">
        <v>39</v>
      </c>
      <c r="B120" s="36">
        <v>6662074750</v>
      </c>
      <c r="C120" s="5" t="s">
        <v>504</v>
      </c>
      <c r="D120" s="5" t="s">
        <v>76</v>
      </c>
      <c r="E120" s="5"/>
      <c r="F120" s="19">
        <v>10</v>
      </c>
      <c r="G120" s="19">
        <v>35</v>
      </c>
      <c r="H120" s="22">
        <v>11</v>
      </c>
      <c r="I120" s="22">
        <v>38</v>
      </c>
      <c r="J120" s="22">
        <f>ROUND((0.5*(F120/H120+G120/I120)*100),0)</f>
        <v>92</v>
      </c>
      <c r="K120" s="19">
        <v>30</v>
      </c>
      <c r="L120" s="19">
        <v>3</v>
      </c>
      <c r="M120" s="19">
        <f>IF(L120&gt;3,100,K120*L120)</f>
        <v>90</v>
      </c>
      <c r="N120" s="19">
        <v>346</v>
      </c>
      <c r="O120" s="19">
        <v>326</v>
      </c>
      <c r="P120" s="19">
        <v>346</v>
      </c>
      <c r="Q120" s="19">
        <v>346</v>
      </c>
      <c r="R120" s="19">
        <f>ROUND((0.5*((N120/P120)+(O120/Q120))*100),0)</f>
        <v>97</v>
      </c>
      <c r="S120" s="19">
        <f>ROUND(((0.3*J120)+(0.3*M120)+(0.4*R120)),0)</f>
        <v>93</v>
      </c>
      <c r="T120" s="19">
        <v>20</v>
      </c>
      <c r="U120" s="19">
        <v>5</v>
      </c>
      <c r="V120" s="19">
        <f>IF(U120&gt;5,100,T120*U120)</f>
        <v>100</v>
      </c>
      <c r="W120" s="19">
        <v>346</v>
      </c>
      <c r="X120" s="23">
        <v>346</v>
      </c>
      <c r="Y120" s="20">
        <f>ROUND(W120/X120*100,0)</f>
        <v>100</v>
      </c>
      <c r="Z120" s="42">
        <f>ROUND((V120+Y120)/2,0)</f>
        <v>100</v>
      </c>
      <c r="AA120" s="20">
        <f>ROUND((0.3*V120+0.4*Z120+0.3*Y120),0)</f>
        <v>100</v>
      </c>
      <c r="AB120" s="19">
        <v>20</v>
      </c>
      <c r="AC120" s="19">
        <v>0</v>
      </c>
      <c r="AD120" s="19">
        <f>IF(AC120&gt;5,100,AB120*AC120)</f>
        <v>0</v>
      </c>
      <c r="AE120" s="19">
        <v>20</v>
      </c>
      <c r="AF120" s="19">
        <v>2</v>
      </c>
      <c r="AG120" s="19">
        <f>IF(AF120&gt;5,100,AE120*AF120)</f>
        <v>40</v>
      </c>
      <c r="AH120" s="19">
        <v>129</v>
      </c>
      <c r="AI120" s="19">
        <v>129</v>
      </c>
      <c r="AJ120" s="20">
        <f>ROUND((AH120/AI120*100),0)</f>
        <v>100</v>
      </c>
      <c r="AK120" s="42">
        <f>ROUND((0.3*AD120+0.4*AG120+0.3*AJ120),0)</f>
        <v>46</v>
      </c>
      <c r="AL120" s="19">
        <v>307</v>
      </c>
      <c r="AM120" s="19">
        <v>346</v>
      </c>
      <c r="AN120" s="20">
        <f>ROUND((AL120/AM120)*100,)</f>
        <v>89</v>
      </c>
      <c r="AO120" s="19">
        <v>346</v>
      </c>
      <c r="AP120" s="19">
        <v>346</v>
      </c>
      <c r="AQ120" s="20">
        <f>ROUND((AO120/AP120)*100,0)</f>
        <v>100</v>
      </c>
      <c r="AR120" s="19">
        <v>346</v>
      </c>
      <c r="AS120" s="19">
        <v>346</v>
      </c>
      <c r="AT120" s="20">
        <f>ROUND((AR120/AS120)*100,0)</f>
        <v>100</v>
      </c>
      <c r="AU120" s="20">
        <f>ROUND((0.4*AN120+0.4*AQ120+0.2*AT120),0)</f>
        <v>96</v>
      </c>
      <c r="AV120" s="19">
        <v>346</v>
      </c>
      <c r="AW120" s="19">
        <v>346</v>
      </c>
      <c r="AX120" s="20">
        <f>ROUND((AV120/AW120)*100,0)</f>
        <v>100</v>
      </c>
      <c r="AY120" s="19">
        <v>346</v>
      </c>
      <c r="AZ120" s="19">
        <v>346</v>
      </c>
      <c r="BA120" s="20">
        <f>ROUND((AY120/AZ120)*100,0)</f>
        <v>100</v>
      </c>
      <c r="BB120" s="19">
        <v>331</v>
      </c>
      <c r="BC120" s="19">
        <v>346</v>
      </c>
      <c r="BD120" s="20">
        <f>ROUND((BB120/BC120)*100,0)</f>
        <v>96</v>
      </c>
      <c r="BE120" s="20">
        <f>ROUND((0.3*AX120+0.2*BA120+0.5*BD120),0)</f>
        <v>98</v>
      </c>
      <c r="BF120" s="20">
        <f>ROUND(((S120+AA120+AK120+AU120+BE120)/5),0)</f>
        <v>87</v>
      </c>
      <c r="BG120" s="24"/>
      <c r="BH120" s="19">
        <f>SUM(N(FREQUENCY((J$4:J$382&gt;J120)*J$4:J$382,J$4:J$382)&gt;0))</f>
        <v>8</v>
      </c>
      <c r="BI120" s="19">
        <f>SUM(N(FREQUENCY((M$4:M$382&gt;M120)*M$4:M$382,M$4:M$382)&gt;0))</f>
        <v>2</v>
      </c>
      <c r="BJ120" s="19">
        <f>SUM(N(FREQUENCY((R$4:R$382&gt;R120)*R$4:R$382,R$4:R$382)&gt;0))</f>
        <v>4</v>
      </c>
      <c r="BK120" s="19">
        <f>SUM(N(FREQUENCY((V$4:V$382&gt;V120)*V$4:V$382,V$4:V$382)&gt;0))</f>
        <v>1</v>
      </c>
      <c r="BL120" s="19">
        <f>SUM(N(FREQUENCY((Z$4:Z$382&gt;Z120)*Z$4:Z$382,Z$4:Z$382)&gt;0))</f>
        <v>1</v>
      </c>
      <c r="BM120" s="19">
        <f>SUM(N(FREQUENCY((Y$4:Y$382&gt;Y120)*Y$4:Y$382,Y$4:Y$382)&gt;0))</f>
        <v>1</v>
      </c>
      <c r="BN120" s="19">
        <f>SUM(N(FREQUENCY((AD$4:AD$382&gt;AD120)*AD$4:AD$382,AD$4:AD$382)&gt;0))</f>
        <v>6</v>
      </c>
      <c r="BO120" s="19">
        <f>SUM(N(FREQUENCY((AG$4:AG$382&gt;AG120)*AG$4:AG$382,AG$4:AG$382)&gt;0))</f>
        <v>4</v>
      </c>
      <c r="BP120" s="19">
        <f>SUM(N(FREQUENCY((AJ$4:AJ$382&gt;AJ120)*AJ$4:AJ$382,AJ$4:AJ$382)&gt;0))</f>
        <v>1</v>
      </c>
      <c r="BQ120" s="19">
        <f>SUM(N(FREQUENCY((AN$4:AN$382&gt;AN120)*AN$4:AN$382,AN$4:AN$382)&gt;0))</f>
        <v>12</v>
      </c>
      <c r="BR120" s="19">
        <f>SUM(N(FREQUENCY((AQ$4:AQ$382&gt;AQ120)*AQ$4:AQ$382,AQ$4:AQ$382)&gt;0))</f>
        <v>1</v>
      </c>
      <c r="BS120" s="19">
        <f>SUM(N(FREQUENCY((AT$4:AT$382&gt;AT120)*AT$4:AT$382,AT$4:AT$382)&gt;0))</f>
        <v>1</v>
      </c>
      <c r="BT120" s="19">
        <f>SUM(N(FREQUENCY((AX$4:AX$382&gt;AX120)*AX$4:AX$382,AX$4:AX$382)&gt;0))</f>
        <v>1</v>
      </c>
      <c r="BU120" s="19">
        <f>SUM(N(FREQUENCY((BA$4:BA$382&gt;BA120)*BA$4:BA$382,BA$4:BA$382)&gt;0))</f>
        <v>1</v>
      </c>
      <c r="BV120" s="19">
        <f>SUM(N(FREQUENCY((BD$4:BD$382&gt;BD120)*BD$4:BD$382,BD$4:BD$382)&gt;0))</f>
        <v>5</v>
      </c>
      <c r="BW120" s="19">
        <f>SUM(N(FREQUENCY((S$4:S$382&gt;S120)*S$4:S$382,S$4:S$382)&gt;0))</f>
        <v>8</v>
      </c>
      <c r="BX120" s="19">
        <f>SUM(N(FREQUENCY((AA$4:AA$382&gt;AA120)*AA$4:AA$382,AA$4:AA$382)&gt;0))</f>
        <v>1</v>
      </c>
      <c r="BY120" s="19">
        <f>SUM(N(FREQUENCY((AK$4:AK$382&gt;AK120)*AK$4:AK$382,AK$4:AK$382)&gt;0))</f>
        <v>47</v>
      </c>
      <c r="BZ120" s="19">
        <f>SUM(N(FREQUENCY((AU$4:AU$382&gt;AU120)*AU$4:AU$382,AU$4:AU$382)&gt;0))</f>
        <v>5</v>
      </c>
      <c r="CA120" s="19">
        <f>SUM(N(FREQUENCY((BE$4:BE$382&gt;BE120)*BE$4:BE$382,BE$4:BE$382)&gt;0))</f>
        <v>3</v>
      </c>
      <c r="CB120" s="18">
        <f>BF120</f>
        <v>87</v>
      </c>
      <c r="CC120" s="19">
        <f>SUM(N(FREQUENCY((CB$4:CB$382&gt;CB120)*CB$4:CB$382,CB$4:CB$382)&gt;0))</f>
        <v>11</v>
      </c>
    </row>
    <row r="121" spans="1:81" ht="45" x14ac:dyDescent="0.25">
      <c r="A121" s="21">
        <v>50</v>
      </c>
      <c r="B121" s="34">
        <v>6658035638</v>
      </c>
      <c r="C121" s="5" t="s">
        <v>504</v>
      </c>
      <c r="D121" s="5" t="s">
        <v>87</v>
      </c>
      <c r="E121" s="5"/>
      <c r="F121" s="19">
        <v>10</v>
      </c>
      <c r="G121" s="19">
        <v>38</v>
      </c>
      <c r="H121" s="22">
        <v>11</v>
      </c>
      <c r="I121" s="22">
        <v>38</v>
      </c>
      <c r="J121" s="22">
        <f>ROUND((0.5*(F121/H121+G121/I121)*100),0)</f>
        <v>95</v>
      </c>
      <c r="K121" s="19">
        <v>30</v>
      </c>
      <c r="L121" s="19">
        <v>3</v>
      </c>
      <c r="M121" s="19">
        <f>IF(L121&gt;3,100,K121*L121)</f>
        <v>90</v>
      </c>
      <c r="N121" s="19">
        <v>155</v>
      </c>
      <c r="O121" s="19">
        <v>136</v>
      </c>
      <c r="P121" s="19">
        <v>156</v>
      </c>
      <c r="Q121" s="19">
        <v>137</v>
      </c>
      <c r="R121" s="19">
        <f>ROUND((0.5*((N121/P121)+(O121/Q121))*100),0)</f>
        <v>99</v>
      </c>
      <c r="S121" s="19">
        <f>ROUND(((0.3*J121)+(0.3*M121)+(0.4*R121)),0)</f>
        <v>95</v>
      </c>
      <c r="T121" s="19">
        <v>20</v>
      </c>
      <c r="U121" s="19">
        <v>5</v>
      </c>
      <c r="V121" s="19">
        <f>IF(U121&gt;5,100,T121*U121)</f>
        <v>100</v>
      </c>
      <c r="W121" s="19">
        <v>153</v>
      </c>
      <c r="X121" s="23">
        <v>168</v>
      </c>
      <c r="Y121" s="20">
        <f>ROUND(W121/X121*100,0)</f>
        <v>91</v>
      </c>
      <c r="Z121" s="42">
        <f>ROUND((V121+Y121)/2,0)</f>
        <v>96</v>
      </c>
      <c r="AA121" s="20">
        <f>ROUND((0.3*V121+0.4*Z121+0.3*Y121),0)</f>
        <v>96</v>
      </c>
      <c r="AB121" s="19">
        <v>20</v>
      </c>
      <c r="AC121" s="19">
        <v>0</v>
      </c>
      <c r="AD121" s="19">
        <f>IF(AC121&gt;5,100,AB121*AC121)</f>
        <v>0</v>
      </c>
      <c r="AE121" s="19">
        <v>20</v>
      </c>
      <c r="AF121" s="19">
        <v>2</v>
      </c>
      <c r="AG121" s="19">
        <f>IF(AF121&gt;5,100,AE121*AF121)</f>
        <v>40</v>
      </c>
      <c r="AH121" s="19">
        <v>17</v>
      </c>
      <c r="AI121" s="19">
        <v>18</v>
      </c>
      <c r="AJ121" s="20">
        <f>ROUND((AH121/AI121*100),0)</f>
        <v>94</v>
      </c>
      <c r="AK121" s="42">
        <f>ROUND((0.3*AD121+0.4*AG121+0.3*AJ121),0)</f>
        <v>44</v>
      </c>
      <c r="AL121" s="19">
        <v>161</v>
      </c>
      <c r="AM121" s="19">
        <v>168</v>
      </c>
      <c r="AN121" s="20">
        <f>ROUND((AL121/AM121)*100,)</f>
        <v>96</v>
      </c>
      <c r="AO121" s="19">
        <v>165</v>
      </c>
      <c r="AP121" s="19">
        <v>168</v>
      </c>
      <c r="AQ121" s="20">
        <f>ROUND((AO121/AP121)*100,0)</f>
        <v>98</v>
      </c>
      <c r="AR121" s="19">
        <v>141</v>
      </c>
      <c r="AS121" s="19">
        <v>141</v>
      </c>
      <c r="AT121" s="20">
        <f>ROUND((AR121/AS121)*100,0)</f>
        <v>100</v>
      </c>
      <c r="AU121" s="20">
        <f>ROUND((0.4*AN121+0.4*AQ121+0.2*AT121),0)</f>
        <v>98</v>
      </c>
      <c r="AV121" s="19">
        <v>167</v>
      </c>
      <c r="AW121" s="19">
        <v>168</v>
      </c>
      <c r="AX121" s="20">
        <f>ROUND((AV121/AW121)*100,0)</f>
        <v>99</v>
      </c>
      <c r="AY121" s="19">
        <v>166</v>
      </c>
      <c r="AZ121" s="19">
        <v>168</v>
      </c>
      <c r="BA121" s="20">
        <f>ROUND((AY121/AZ121)*100,0)</f>
        <v>99</v>
      </c>
      <c r="BB121" s="19">
        <v>168</v>
      </c>
      <c r="BC121" s="19">
        <v>168</v>
      </c>
      <c r="BD121" s="20">
        <f>ROUND((BB121/BC121)*100,0)</f>
        <v>100</v>
      </c>
      <c r="BE121" s="20">
        <f>ROUND((0.3*AX121+0.2*BA121+0.5*BD121),0)</f>
        <v>100</v>
      </c>
      <c r="BF121" s="20">
        <f>ROUND(((S121+AA121+AK121+AU121+BE121)/5),0)</f>
        <v>87</v>
      </c>
      <c r="BG121" s="24"/>
      <c r="BH121" s="19">
        <f>SUM(N(FREQUENCY((J$4:J$382&gt;J121)*J$4:J$382,J$4:J$382)&gt;0))</f>
        <v>5</v>
      </c>
      <c r="BI121" s="19">
        <f>SUM(N(FREQUENCY((M$4:M$382&gt;M121)*M$4:M$382,M$4:M$382)&gt;0))</f>
        <v>2</v>
      </c>
      <c r="BJ121" s="19">
        <f>SUM(N(FREQUENCY((R$4:R$382&gt;R121)*R$4:R$382,R$4:R$382)&gt;0))</f>
        <v>2</v>
      </c>
      <c r="BK121" s="19">
        <f>SUM(N(FREQUENCY((V$4:V$382&gt;V121)*V$4:V$382,V$4:V$382)&gt;0))</f>
        <v>1</v>
      </c>
      <c r="BL121" s="19">
        <f>SUM(N(FREQUENCY((Z$4:Z$382&gt;Z121)*Z$4:Z$382,Z$4:Z$382)&gt;0))</f>
        <v>5</v>
      </c>
      <c r="BM121" s="19">
        <f>SUM(N(FREQUENCY((Y$4:Y$382&gt;Y121)*Y$4:Y$382,Y$4:Y$382)&gt;0))</f>
        <v>10</v>
      </c>
      <c r="BN121" s="19">
        <f>SUM(N(FREQUENCY((AD$4:AD$382&gt;AD121)*AD$4:AD$382,AD$4:AD$382)&gt;0))</f>
        <v>6</v>
      </c>
      <c r="BO121" s="19">
        <f>SUM(N(FREQUENCY((AG$4:AG$382&gt;AG121)*AG$4:AG$382,AG$4:AG$382)&gt;0))</f>
        <v>4</v>
      </c>
      <c r="BP121" s="19">
        <f>SUM(N(FREQUENCY((AJ$4:AJ$382&gt;AJ121)*AJ$4:AJ$382,AJ$4:AJ$382)&gt;0))</f>
        <v>6</v>
      </c>
      <c r="BQ121" s="19">
        <f>SUM(N(FREQUENCY((AN$4:AN$382&gt;AN121)*AN$4:AN$382,AN$4:AN$382)&gt;0))</f>
        <v>5</v>
      </c>
      <c r="BR121" s="19">
        <f>SUM(N(FREQUENCY((AQ$4:AQ$382&gt;AQ121)*AQ$4:AQ$382,AQ$4:AQ$382)&gt;0))</f>
        <v>3</v>
      </c>
      <c r="BS121" s="19">
        <f>SUM(N(FREQUENCY((AT$4:AT$382&gt;AT121)*AT$4:AT$382,AT$4:AT$382)&gt;0))</f>
        <v>1</v>
      </c>
      <c r="BT121" s="19">
        <f>SUM(N(FREQUENCY((AX$4:AX$382&gt;AX121)*AX$4:AX$382,AX$4:AX$382)&gt;0))</f>
        <v>2</v>
      </c>
      <c r="BU121" s="19">
        <f>SUM(N(FREQUENCY((BA$4:BA$382&gt;BA121)*BA$4:BA$382,BA$4:BA$382)&gt;0))</f>
        <v>2</v>
      </c>
      <c r="BV121" s="19">
        <f>SUM(N(FREQUENCY((BD$4:BD$382&gt;BD121)*BD$4:BD$382,BD$4:BD$382)&gt;0))</f>
        <v>1</v>
      </c>
      <c r="BW121" s="19">
        <f>SUM(N(FREQUENCY((S$4:S$382&gt;S121)*S$4:S$382,S$4:S$382)&gt;0))</f>
        <v>6</v>
      </c>
      <c r="BX121" s="19">
        <f>SUM(N(FREQUENCY((AA$4:AA$382&gt;AA121)*AA$4:AA$382,AA$4:AA$382)&gt;0))</f>
        <v>5</v>
      </c>
      <c r="BY121" s="19">
        <f>SUM(N(FREQUENCY((AK$4:AK$382&gt;AK121)*AK$4:AK$382,AK$4:AK$382)&gt;0))</f>
        <v>49</v>
      </c>
      <c r="BZ121" s="19">
        <f>SUM(N(FREQUENCY((AU$4:AU$382&gt;AU121)*AU$4:AU$382,AU$4:AU$382)&gt;0))</f>
        <v>3</v>
      </c>
      <c r="CA121" s="19">
        <f>SUM(N(FREQUENCY((BE$4:BE$382&gt;BE121)*BE$4:BE$382,BE$4:BE$382)&gt;0))</f>
        <v>1</v>
      </c>
      <c r="CB121" s="18">
        <f>BF121</f>
        <v>87</v>
      </c>
      <c r="CC121" s="19">
        <f>SUM(N(FREQUENCY((CB$4:CB$382&gt;CB121)*CB$4:CB$382,CB$4:CB$382)&gt;0))</f>
        <v>11</v>
      </c>
    </row>
    <row r="122" spans="1:81" ht="45" x14ac:dyDescent="0.25">
      <c r="A122" s="21">
        <v>78</v>
      </c>
      <c r="B122" s="34">
        <v>6659072047</v>
      </c>
      <c r="C122" s="5" t="s">
        <v>504</v>
      </c>
      <c r="D122" s="5" t="s">
        <v>115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>ROUND((0.5*(F122/H122+G122/I122)*100),0)</f>
        <v>95</v>
      </c>
      <c r="K122" s="19">
        <v>30</v>
      </c>
      <c r="L122" s="19">
        <v>4</v>
      </c>
      <c r="M122" s="19">
        <f>IF(L122&gt;3,100,K122*L122)</f>
        <v>100</v>
      </c>
      <c r="N122" s="19">
        <v>23</v>
      </c>
      <c r="O122" s="19">
        <v>22</v>
      </c>
      <c r="P122" s="19">
        <v>24</v>
      </c>
      <c r="Q122" s="19">
        <v>22</v>
      </c>
      <c r="R122" s="19">
        <f>ROUND((0.5*((N122/P122)+(O122/Q122))*100),0)</f>
        <v>98</v>
      </c>
      <c r="S122" s="19">
        <f>ROUND(((0.3*J122)+(0.3*M122)+(0.4*R122)),0)</f>
        <v>98</v>
      </c>
      <c r="T122" s="19">
        <v>20</v>
      </c>
      <c r="U122" s="19">
        <v>5</v>
      </c>
      <c r="V122" s="19">
        <f>IF(U122&gt;5,100,T122*U122)</f>
        <v>100</v>
      </c>
      <c r="W122" s="19">
        <v>22</v>
      </c>
      <c r="X122" s="23">
        <v>24</v>
      </c>
      <c r="Y122" s="20">
        <f>ROUND(W122/X122*100,0)</f>
        <v>92</v>
      </c>
      <c r="Z122" s="42">
        <f>ROUND((V122+Y122)/2,0)</f>
        <v>96</v>
      </c>
      <c r="AA122" s="20">
        <f>ROUND((0.3*V122+0.4*Z122+0.3*Y122),0)</f>
        <v>96</v>
      </c>
      <c r="AB122" s="19">
        <v>20</v>
      </c>
      <c r="AC122" s="19">
        <v>1</v>
      </c>
      <c r="AD122" s="19">
        <f>IF(AC122&gt;5,100,AB122*AC122)</f>
        <v>20</v>
      </c>
      <c r="AE122" s="19">
        <v>20</v>
      </c>
      <c r="AF122" s="19">
        <v>1</v>
      </c>
      <c r="AG122" s="19">
        <f>IF(AF122&gt;5,100,AE122*AF122)</f>
        <v>20</v>
      </c>
      <c r="AH122" s="19">
        <v>1</v>
      </c>
      <c r="AI122" s="19">
        <v>1</v>
      </c>
      <c r="AJ122" s="20">
        <f>ROUND((AH122/AI122*100),0)</f>
        <v>100</v>
      </c>
      <c r="AK122" s="42">
        <f>ROUND((0.3*AD122+0.4*AG122+0.3*AJ122),0)</f>
        <v>44</v>
      </c>
      <c r="AL122" s="19">
        <v>23</v>
      </c>
      <c r="AM122" s="19">
        <v>24</v>
      </c>
      <c r="AN122" s="20">
        <f>ROUND((AL122/AM122)*100,)</f>
        <v>96</v>
      </c>
      <c r="AO122" s="19">
        <v>24</v>
      </c>
      <c r="AP122" s="19">
        <v>24</v>
      </c>
      <c r="AQ122" s="20">
        <f>ROUND((AO122/AP122)*100,0)</f>
        <v>100</v>
      </c>
      <c r="AR122" s="19">
        <v>22</v>
      </c>
      <c r="AS122" s="19">
        <v>22</v>
      </c>
      <c r="AT122" s="20">
        <f>ROUND((AR122/AS122)*100,0)</f>
        <v>100</v>
      </c>
      <c r="AU122" s="20">
        <f>ROUND((0.4*AN122+0.4*AQ122+0.2*AT122),0)</f>
        <v>98</v>
      </c>
      <c r="AV122" s="19">
        <v>24</v>
      </c>
      <c r="AW122" s="19">
        <v>24</v>
      </c>
      <c r="AX122" s="20">
        <f>ROUND((AV122/AW122)*100,0)</f>
        <v>100</v>
      </c>
      <c r="AY122" s="19">
        <v>24</v>
      </c>
      <c r="AZ122" s="19">
        <v>24</v>
      </c>
      <c r="BA122" s="20">
        <f>ROUND((AY122/AZ122)*100,0)</f>
        <v>100</v>
      </c>
      <c r="BB122" s="19">
        <v>24</v>
      </c>
      <c r="BC122" s="19">
        <v>24</v>
      </c>
      <c r="BD122" s="20">
        <f>ROUND((BB122/BC122)*100,0)</f>
        <v>100</v>
      </c>
      <c r="BE122" s="20">
        <f>ROUND((0.3*AX122+0.2*BA122+0.5*BD122),0)</f>
        <v>100</v>
      </c>
      <c r="BF122" s="20">
        <f>ROUND(((S122+AA122+AK122+AU122+BE122)/5),0)</f>
        <v>87</v>
      </c>
      <c r="BG122" s="24"/>
      <c r="BH122" s="19">
        <f>SUM(N(FREQUENCY((J$4:J$382&gt;J122)*J$4:J$382,J$4:J$382)&gt;0))</f>
        <v>5</v>
      </c>
      <c r="BI122" s="19">
        <f>SUM(N(FREQUENCY((M$4:M$382&gt;M122)*M$4:M$382,M$4:M$382)&gt;0))</f>
        <v>1</v>
      </c>
      <c r="BJ122" s="19">
        <f>SUM(N(FREQUENCY((R$4:R$382&gt;R122)*R$4:R$382,R$4:R$382)&gt;0))</f>
        <v>3</v>
      </c>
      <c r="BK122" s="19">
        <f>SUM(N(FREQUENCY((V$4:V$382&gt;V122)*V$4:V$382,V$4:V$382)&gt;0))</f>
        <v>1</v>
      </c>
      <c r="BL122" s="19">
        <f>SUM(N(FREQUENCY((Z$4:Z$382&gt;Z122)*Z$4:Z$382,Z$4:Z$382)&gt;0))</f>
        <v>5</v>
      </c>
      <c r="BM122" s="19">
        <f>SUM(N(FREQUENCY((Y$4:Y$382&gt;Y122)*Y$4:Y$382,Y$4:Y$382)&gt;0))</f>
        <v>9</v>
      </c>
      <c r="BN122" s="19">
        <f>SUM(N(FREQUENCY((AD$4:AD$382&gt;AD122)*AD$4:AD$382,AD$4:AD$382)&gt;0))</f>
        <v>5</v>
      </c>
      <c r="BO122" s="19">
        <f>SUM(N(FREQUENCY((AG$4:AG$382&gt;AG122)*AG$4:AG$382,AG$4:AG$382)&gt;0))</f>
        <v>5</v>
      </c>
      <c r="BP122" s="19">
        <f>SUM(N(FREQUENCY((AJ$4:AJ$382&gt;AJ122)*AJ$4:AJ$382,AJ$4:AJ$382)&gt;0))</f>
        <v>1</v>
      </c>
      <c r="BQ122" s="19">
        <f>SUM(N(FREQUENCY((AN$4:AN$382&gt;AN122)*AN$4:AN$382,AN$4:AN$382)&gt;0))</f>
        <v>5</v>
      </c>
      <c r="BR122" s="19">
        <f>SUM(N(FREQUENCY((AQ$4:AQ$382&gt;AQ122)*AQ$4:AQ$382,AQ$4:AQ$382)&gt;0))</f>
        <v>1</v>
      </c>
      <c r="BS122" s="19">
        <f>SUM(N(FREQUENCY((AT$4:AT$382&gt;AT122)*AT$4:AT$382,AT$4:AT$382)&gt;0))</f>
        <v>1</v>
      </c>
      <c r="BT122" s="19">
        <f>SUM(N(FREQUENCY((AX$4:AX$382&gt;AX122)*AX$4:AX$382,AX$4:AX$382)&gt;0))</f>
        <v>1</v>
      </c>
      <c r="BU122" s="19">
        <f>SUM(N(FREQUENCY((BA$4:BA$382&gt;BA122)*BA$4:BA$382,BA$4:BA$382)&gt;0))</f>
        <v>1</v>
      </c>
      <c r="BV122" s="19">
        <f>SUM(N(FREQUENCY((BD$4:BD$382&gt;BD122)*BD$4:BD$382,BD$4:BD$382)&gt;0))</f>
        <v>1</v>
      </c>
      <c r="BW122" s="19">
        <f>SUM(N(FREQUENCY((S$4:S$382&gt;S122)*S$4:S$382,S$4:S$382)&gt;0))</f>
        <v>3</v>
      </c>
      <c r="BX122" s="19">
        <f>SUM(N(FREQUENCY((AA$4:AA$382&gt;AA122)*AA$4:AA$382,AA$4:AA$382)&gt;0))</f>
        <v>5</v>
      </c>
      <c r="BY122" s="19">
        <f>SUM(N(FREQUENCY((AK$4:AK$382&gt;AK122)*AK$4:AK$382,AK$4:AK$382)&gt;0))</f>
        <v>49</v>
      </c>
      <c r="BZ122" s="19">
        <f>SUM(N(FREQUENCY((AU$4:AU$382&gt;AU122)*AU$4:AU$382,AU$4:AU$382)&gt;0))</f>
        <v>3</v>
      </c>
      <c r="CA122" s="19">
        <f>SUM(N(FREQUENCY((BE$4:BE$382&gt;BE122)*BE$4:BE$382,BE$4:BE$382)&gt;0))</f>
        <v>1</v>
      </c>
      <c r="CB122" s="18">
        <f>BF122</f>
        <v>87</v>
      </c>
      <c r="CC122" s="19">
        <f>SUM(N(FREQUENCY((CB$4:CB$382&gt;CB122)*CB$4:CB$382,CB$4:CB$382)&gt;0))</f>
        <v>11</v>
      </c>
    </row>
    <row r="123" spans="1:81" ht="15.75" x14ac:dyDescent="0.25">
      <c r="A123" s="21">
        <v>89</v>
      </c>
      <c r="B123" s="34">
        <v>6668017660</v>
      </c>
      <c r="C123" s="5" t="s">
        <v>418</v>
      </c>
      <c r="D123" s="5" t="s">
        <v>126</v>
      </c>
      <c r="E123" s="5"/>
      <c r="F123" s="19">
        <v>10</v>
      </c>
      <c r="G123" s="19">
        <v>30</v>
      </c>
      <c r="H123" s="22">
        <v>11</v>
      </c>
      <c r="I123" s="22">
        <v>38</v>
      </c>
      <c r="J123" s="22">
        <f>ROUND((0.5*(F123/H123+G123/I123)*100),0)</f>
        <v>85</v>
      </c>
      <c r="K123" s="19">
        <v>30</v>
      </c>
      <c r="L123" s="19">
        <v>3</v>
      </c>
      <c r="M123" s="19">
        <f>IF(L123&gt;3,100,K123*L123)</f>
        <v>90</v>
      </c>
      <c r="N123" s="19">
        <v>121</v>
      </c>
      <c r="O123" s="19">
        <v>94</v>
      </c>
      <c r="P123" s="19">
        <v>126</v>
      </c>
      <c r="Q123" s="19">
        <v>100</v>
      </c>
      <c r="R123" s="19">
        <f>ROUND((0.5*((N123/P123)+(O123/Q123))*100),0)</f>
        <v>95</v>
      </c>
      <c r="S123" s="19">
        <f>ROUND(((0.3*J123)+(0.3*M123)+(0.4*R123)),0)</f>
        <v>91</v>
      </c>
      <c r="T123" s="19">
        <v>20</v>
      </c>
      <c r="U123" s="19">
        <v>4</v>
      </c>
      <c r="V123" s="19">
        <f>IF(U123&gt;5,100,T123*U123)</f>
        <v>80</v>
      </c>
      <c r="W123" s="19">
        <v>123</v>
      </c>
      <c r="X123" s="23">
        <v>137</v>
      </c>
      <c r="Y123" s="20">
        <f>ROUND(W123/X123*100,0)</f>
        <v>90</v>
      </c>
      <c r="Z123" s="42">
        <f>ROUND((V123+Y123)/2,0)</f>
        <v>85</v>
      </c>
      <c r="AA123" s="20">
        <f>ROUND((0.3*V123+0.4*Z123+0.3*Y123),0)</f>
        <v>85</v>
      </c>
      <c r="AB123" s="19">
        <v>20</v>
      </c>
      <c r="AC123" s="19">
        <v>2</v>
      </c>
      <c r="AD123" s="19">
        <f>IF(AC123&gt;5,100,AB123*AC123)</f>
        <v>40</v>
      </c>
      <c r="AE123" s="19">
        <v>20</v>
      </c>
      <c r="AF123" s="19">
        <v>4</v>
      </c>
      <c r="AG123" s="19">
        <f>IF(AF123&gt;5,100,AE123*AF123)</f>
        <v>80</v>
      </c>
      <c r="AH123" s="19">
        <v>8</v>
      </c>
      <c r="AI123" s="19">
        <v>8</v>
      </c>
      <c r="AJ123" s="20">
        <f>ROUND((AH123/AI123*100),0)</f>
        <v>100</v>
      </c>
      <c r="AK123" s="42">
        <f>ROUND((0.3*AD123+0.4*AG123+0.3*AJ123),0)</f>
        <v>74</v>
      </c>
      <c r="AL123" s="19">
        <v>99</v>
      </c>
      <c r="AM123" s="19">
        <v>137</v>
      </c>
      <c r="AN123" s="20">
        <f>ROUND((AL123/AM123)*100,)</f>
        <v>72</v>
      </c>
      <c r="AO123" s="19">
        <v>133</v>
      </c>
      <c r="AP123" s="19">
        <v>137</v>
      </c>
      <c r="AQ123" s="20">
        <f>ROUND((AO123/AP123)*100,0)</f>
        <v>97</v>
      </c>
      <c r="AR123" s="19">
        <v>103</v>
      </c>
      <c r="AS123" s="19">
        <v>105</v>
      </c>
      <c r="AT123" s="20">
        <f>ROUND((AR123/AS123)*100,0)</f>
        <v>98</v>
      </c>
      <c r="AU123" s="20">
        <f>ROUND((0.4*AN123+0.4*AQ123+0.2*AT123),0)</f>
        <v>87</v>
      </c>
      <c r="AV123" s="19">
        <v>129</v>
      </c>
      <c r="AW123" s="19">
        <v>137</v>
      </c>
      <c r="AX123" s="20">
        <f>ROUND((AV123/AW123)*100,0)</f>
        <v>94</v>
      </c>
      <c r="AY123" s="19">
        <v>122</v>
      </c>
      <c r="AZ123" s="19">
        <v>137</v>
      </c>
      <c r="BA123" s="20">
        <f>ROUND((AY123/AZ123)*100,0)</f>
        <v>89</v>
      </c>
      <c r="BB123" s="19">
        <v>137</v>
      </c>
      <c r="BC123" s="19">
        <v>137</v>
      </c>
      <c r="BD123" s="20">
        <f>ROUND((BB123/BC123)*100,0)</f>
        <v>100</v>
      </c>
      <c r="BE123" s="20">
        <f>ROUND((0.3*AX123+0.2*BA123+0.5*BD123),0)</f>
        <v>96</v>
      </c>
      <c r="BF123" s="20">
        <f>ROUND(((S123+AA123+AK123+AU123+BE123)/5),0)</f>
        <v>87</v>
      </c>
      <c r="BG123" s="24"/>
      <c r="BH123" s="19">
        <f>SUM(N(FREQUENCY((J$4:J$382&gt;J123)*J$4:J$382,J$4:J$382)&gt;0))</f>
        <v>15</v>
      </c>
      <c r="BI123" s="19">
        <f>SUM(N(FREQUENCY((M$4:M$382&gt;M123)*M$4:M$382,M$4:M$382)&gt;0))</f>
        <v>2</v>
      </c>
      <c r="BJ123" s="19">
        <f>SUM(N(FREQUENCY((R$4:R$382&gt;R123)*R$4:R$382,R$4:R$382)&gt;0))</f>
        <v>6</v>
      </c>
      <c r="BK123" s="19">
        <f>SUM(N(FREQUENCY((V$4:V$382&gt;V123)*V$4:V$382,V$4:V$382)&gt;0))</f>
        <v>2</v>
      </c>
      <c r="BL123" s="19">
        <f>SUM(N(FREQUENCY((Z$4:Z$382&gt;Z123)*Z$4:Z$382,Z$4:Z$382)&gt;0))</f>
        <v>16</v>
      </c>
      <c r="BM123" s="19">
        <f>SUM(N(FREQUENCY((Y$4:Y$382&gt;Y123)*Y$4:Y$382,Y$4:Y$382)&gt;0))</f>
        <v>11</v>
      </c>
      <c r="BN123" s="19">
        <f>SUM(N(FREQUENCY((AD$4:AD$382&gt;AD123)*AD$4:AD$382,AD$4:AD$382)&gt;0))</f>
        <v>4</v>
      </c>
      <c r="BO123" s="19">
        <f>SUM(N(FREQUENCY((AG$4:AG$382&gt;AG123)*AG$4:AG$382,AG$4:AG$382)&gt;0))</f>
        <v>2</v>
      </c>
      <c r="BP123" s="19">
        <f>SUM(N(FREQUENCY((AJ$4:AJ$382&gt;AJ123)*AJ$4:AJ$382,AJ$4:AJ$382)&gt;0))</f>
        <v>1</v>
      </c>
      <c r="BQ123" s="19">
        <f>SUM(N(FREQUENCY((AN$4:AN$382&gt;AN123)*AN$4:AN$382,AN$4:AN$382)&gt;0))</f>
        <v>29</v>
      </c>
      <c r="BR123" s="19">
        <f>SUM(N(FREQUENCY((AQ$4:AQ$382&gt;AQ123)*AQ$4:AQ$382,AQ$4:AQ$382)&gt;0))</f>
        <v>4</v>
      </c>
      <c r="BS123" s="19">
        <f>SUM(N(FREQUENCY((AT$4:AT$382&gt;AT123)*AT$4:AT$382,AT$4:AT$382)&gt;0))</f>
        <v>3</v>
      </c>
      <c r="BT123" s="19">
        <f>SUM(N(FREQUENCY((AX$4:AX$382&gt;AX123)*AX$4:AX$382,AX$4:AX$382)&gt;0))</f>
        <v>7</v>
      </c>
      <c r="BU123" s="19">
        <f>SUM(N(FREQUENCY((BA$4:BA$382&gt;BA123)*BA$4:BA$382,BA$4:BA$382)&gt;0))</f>
        <v>12</v>
      </c>
      <c r="BV123" s="19">
        <f>SUM(N(FREQUENCY((BD$4:BD$382&gt;BD123)*BD$4:BD$382,BD$4:BD$382)&gt;0))</f>
        <v>1</v>
      </c>
      <c r="BW123" s="19">
        <f>SUM(N(FREQUENCY((S$4:S$382&gt;S123)*S$4:S$382,S$4:S$382)&gt;0))</f>
        <v>10</v>
      </c>
      <c r="BX123" s="19">
        <f>SUM(N(FREQUENCY((AA$4:AA$382&gt;AA123)*AA$4:AA$382,AA$4:AA$382)&gt;0))</f>
        <v>16</v>
      </c>
      <c r="BY123" s="19">
        <f>SUM(N(FREQUENCY((AK$4:AK$382&gt;AK123)*AK$4:AK$382,AK$4:AK$382)&gt;0))</f>
        <v>20</v>
      </c>
      <c r="BZ123" s="19">
        <f>SUM(N(FREQUENCY((AU$4:AU$382&gt;AU123)*AU$4:AU$382,AU$4:AU$382)&gt;0))</f>
        <v>14</v>
      </c>
      <c r="CA123" s="19">
        <f>SUM(N(FREQUENCY((BE$4:BE$382&gt;BE123)*BE$4:BE$382,BE$4:BE$382)&gt;0))</f>
        <v>5</v>
      </c>
      <c r="CB123" s="18">
        <f>BF123</f>
        <v>87</v>
      </c>
      <c r="CC123" s="19">
        <f>SUM(N(FREQUENCY((CB$4:CB$382&gt;CB123)*CB$4:CB$382,CB$4:CB$382)&gt;0))</f>
        <v>11</v>
      </c>
    </row>
    <row r="124" spans="1:81" ht="30" x14ac:dyDescent="0.25">
      <c r="A124" s="21">
        <v>92</v>
      </c>
      <c r="B124" s="34">
        <v>6668017010</v>
      </c>
      <c r="C124" s="5" t="s">
        <v>418</v>
      </c>
      <c r="D124" s="5" t="s">
        <v>129</v>
      </c>
      <c r="E124" s="5"/>
      <c r="F124" s="19">
        <v>9</v>
      </c>
      <c r="G124" s="19">
        <v>34</v>
      </c>
      <c r="H124" s="22">
        <v>11</v>
      </c>
      <c r="I124" s="22">
        <v>38</v>
      </c>
      <c r="J124" s="22">
        <f>ROUND((0.5*(F124/H124+G124/I124)*100),0)</f>
        <v>86</v>
      </c>
      <c r="K124" s="19">
        <v>30</v>
      </c>
      <c r="L124" s="19">
        <v>4</v>
      </c>
      <c r="M124" s="19">
        <f>IF(L124&gt;3,100,K124*L124)</f>
        <v>100</v>
      </c>
      <c r="N124" s="19">
        <v>127</v>
      </c>
      <c r="O124" s="19">
        <v>122</v>
      </c>
      <c r="P124" s="19">
        <v>129</v>
      </c>
      <c r="Q124" s="19">
        <v>123</v>
      </c>
      <c r="R124" s="19">
        <f>ROUND((0.5*((N124/P124)+(O124/Q124))*100),0)</f>
        <v>99</v>
      </c>
      <c r="S124" s="19">
        <f>ROUND(((0.3*J124)+(0.3*M124)+(0.4*R124)),0)</f>
        <v>95</v>
      </c>
      <c r="T124" s="19">
        <v>20</v>
      </c>
      <c r="U124" s="19">
        <v>5</v>
      </c>
      <c r="V124" s="19">
        <f>IF(U124&gt;5,100,T124*U124)</f>
        <v>100</v>
      </c>
      <c r="W124" s="19">
        <v>135</v>
      </c>
      <c r="X124" s="23">
        <v>136</v>
      </c>
      <c r="Y124" s="20">
        <f>ROUND(W124/X124*100,0)</f>
        <v>99</v>
      </c>
      <c r="Z124" s="42">
        <f>ROUND((V124+Y124)/2,0)</f>
        <v>100</v>
      </c>
      <c r="AA124" s="20">
        <f>ROUND((0.3*V124+0.4*Z124+0.3*Y124),0)</f>
        <v>100</v>
      </c>
      <c r="AB124" s="19">
        <v>20</v>
      </c>
      <c r="AC124" s="19">
        <v>0</v>
      </c>
      <c r="AD124" s="19">
        <f>IF(AC124&gt;5,100,AB124*AC124)</f>
        <v>0</v>
      </c>
      <c r="AE124" s="19">
        <v>20</v>
      </c>
      <c r="AF124" s="19">
        <v>2</v>
      </c>
      <c r="AG124" s="19">
        <f>IF(AF124&gt;5,100,AE124*AF124)</f>
        <v>40</v>
      </c>
      <c r="AH124" s="19">
        <v>6</v>
      </c>
      <c r="AI124" s="19">
        <v>6</v>
      </c>
      <c r="AJ124" s="20">
        <f>ROUND((AH124/AI124*100),0)</f>
        <v>100</v>
      </c>
      <c r="AK124" s="42">
        <f>ROUND((0.3*AD124+0.4*AG124+0.3*AJ124),0)</f>
        <v>46</v>
      </c>
      <c r="AL124" s="19">
        <v>127</v>
      </c>
      <c r="AM124" s="19">
        <v>136</v>
      </c>
      <c r="AN124" s="20">
        <f>ROUND((AL124/AM124)*100,)</f>
        <v>93</v>
      </c>
      <c r="AO124" s="19">
        <v>136</v>
      </c>
      <c r="AP124" s="19">
        <v>136</v>
      </c>
      <c r="AQ124" s="20">
        <f>ROUND((AO124/AP124)*100,0)</f>
        <v>100</v>
      </c>
      <c r="AR124" s="19">
        <v>114</v>
      </c>
      <c r="AS124" s="19">
        <v>115</v>
      </c>
      <c r="AT124" s="20">
        <f>ROUND((AR124/AS124)*100,0)</f>
        <v>99</v>
      </c>
      <c r="AU124" s="20">
        <f>ROUND((0.4*AN124+0.4*AQ124+0.2*AT124),0)</f>
        <v>97</v>
      </c>
      <c r="AV124" s="19">
        <v>132</v>
      </c>
      <c r="AW124" s="19">
        <v>136</v>
      </c>
      <c r="AX124" s="20">
        <f>ROUND((AV124/AW124)*100,0)</f>
        <v>97</v>
      </c>
      <c r="AY124" s="19">
        <v>133</v>
      </c>
      <c r="AZ124" s="19">
        <v>136</v>
      </c>
      <c r="BA124" s="20">
        <f>ROUND((AY124/AZ124)*100,0)</f>
        <v>98</v>
      </c>
      <c r="BB124" s="19">
        <v>135</v>
      </c>
      <c r="BC124" s="19">
        <v>136</v>
      </c>
      <c r="BD124" s="20">
        <f>ROUND((BB124/BC124)*100,0)</f>
        <v>99</v>
      </c>
      <c r="BE124" s="20">
        <f>ROUND((0.3*AX124+0.2*BA124+0.5*BD124),0)</f>
        <v>98</v>
      </c>
      <c r="BF124" s="20">
        <f>ROUND(((S124+AA124+AK124+AU124+BE124)/5),0)</f>
        <v>87</v>
      </c>
      <c r="BG124" s="24"/>
      <c r="BH124" s="19">
        <f>SUM(N(FREQUENCY((J$4:J$382&gt;J124)*J$4:J$382,J$4:J$382)&gt;0))</f>
        <v>14</v>
      </c>
      <c r="BI124" s="19">
        <f>SUM(N(FREQUENCY((M$4:M$382&gt;M124)*M$4:M$382,M$4:M$382)&gt;0))</f>
        <v>1</v>
      </c>
      <c r="BJ124" s="19">
        <f>SUM(N(FREQUENCY((R$4:R$382&gt;R124)*R$4:R$382,R$4:R$382)&gt;0))</f>
        <v>2</v>
      </c>
      <c r="BK124" s="19">
        <f>SUM(N(FREQUENCY((V$4:V$382&gt;V124)*V$4:V$382,V$4:V$382)&gt;0))</f>
        <v>1</v>
      </c>
      <c r="BL124" s="19">
        <f>SUM(N(FREQUENCY((Z$4:Z$382&gt;Z124)*Z$4:Z$382,Z$4:Z$382)&gt;0))</f>
        <v>1</v>
      </c>
      <c r="BM124" s="19">
        <f>SUM(N(FREQUENCY((Y$4:Y$382&gt;Y124)*Y$4:Y$382,Y$4:Y$382)&gt;0))</f>
        <v>2</v>
      </c>
      <c r="BN124" s="19">
        <f>SUM(N(FREQUENCY((AD$4:AD$382&gt;AD124)*AD$4:AD$382,AD$4:AD$382)&gt;0))</f>
        <v>6</v>
      </c>
      <c r="BO124" s="19">
        <f>SUM(N(FREQUENCY((AG$4:AG$382&gt;AG124)*AG$4:AG$382,AG$4:AG$382)&gt;0))</f>
        <v>4</v>
      </c>
      <c r="BP124" s="19">
        <f>SUM(N(FREQUENCY((AJ$4:AJ$382&gt;AJ124)*AJ$4:AJ$382,AJ$4:AJ$382)&gt;0))</f>
        <v>1</v>
      </c>
      <c r="BQ124" s="19">
        <f>SUM(N(FREQUENCY((AN$4:AN$382&gt;AN124)*AN$4:AN$382,AN$4:AN$382)&gt;0))</f>
        <v>8</v>
      </c>
      <c r="BR124" s="19">
        <f>SUM(N(FREQUENCY((AQ$4:AQ$382&gt;AQ124)*AQ$4:AQ$382,AQ$4:AQ$382)&gt;0))</f>
        <v>1</v>
      </c>
      <c r="BS124" s="19">
        <f>SUM(N(FREQUENCY((AT$4:AT$382&gt;AT124)*AT$4:AT$382,AT$4:AT$382)&gt;0))</f>
        <v>2</v>
      </c>
      <c r="BT124" s="19">
        <f>SUM(N(FREQUENCY((AX$4:AX$382&gt;AX124)*AX$4:AX$382,AX$4:AX$382)&gt;0))</f>
        <v>4</v>
      </c>
      <c r="BU124" s="19">
        <f>SUM(N(FREQUENCY((BA$4:BA$382&gt;BA124)*BA$4:BA$382,BA$4:BA$382)&gt;0))</f>
        <v>3</v>
      </c>
      <c r="BV124" s="19">
        <f>SUM(N(FREQUENCY((BD$4:BD$382&gt;BD124)*BD$4:BD$382,BD$4:BD$382)&gt;0))</f>
        <v>2</v>
      </c>
      <c r="BW124" s="19">
        <f>SUM(N(FREQUENCY((S$4:S$382&gt;S124)*S$4:S$382,S$4:S$382)&gt;0))</f>
        <v>6</v>
      </c>
      <c r="BX124" s="19">
        <f>SUM(N(FREQUENCY((AA$4:AA$382&gt;AA124)*AA$4:AA$382,AA$4:AA$382)&gt;0))</f>
        <v>1</v>
      </c>
      <c r="BY124" s="19">
        <f>SUM(N(FREQUENCY((AK$4:AK$382&gt;AK124)*AK$4:AK$382,AK$4:AK$382)&gt;0))</f>
        <v>47</v>
      </c>
      <c r="BZ124" s="19">
        <f>SUM(N(FREQUENCY((AU$4:AU$382&gt;AU124)*AU$4:AU$382,AU$4:AU$382)&gt;0))</f>
        <v>4</v>
      </c>
      <c r="CA124" s="19">
        <f>SUM(N(FREQUENCY((BE$4:BE$382&gt;BE124)*BE$4:BE$382,BE$4:BE$382)&gt;0))</f>
        <v>3</v>
      </c>
      <c r="CB124" s="18">
        <f>BF124</f>
        <v>87</v>
      </c>
      <c r="CC124" s="19">
        <f>SUM(N(FREQUENCY((CB$4:CB$382&gt;CB124)*CB$4:CB$382,CB$4:CB$382)&gt;0))</f>
        <v>11</v>
      </c>
    </row>
    <row r="125" spans="1:81" ht="15.75" x14ac:dyDescent="0.25">
      <c r="A125" s="21">
        <v>105</v>
      </c>
      <c r="B125" s="34">
        <v>6657003560</v>
      </c>
      <c r="C125" s="5" t="s">
        <v>420</v>
      </c>
      <c r="D125" s="6" t="s">
        <v>142</v>
      </c>
      <c r="E125" s="6"/>
      <c r="F125" s="19">
        <v>9</v>
      </c>
      <c r="G125" s="19">
        <v>32</v>
      </c>
      <c r="H125" s="22">
        <v>9</v>
      </c>
      <c r="I125" s="22">
        <v>36</v>
      </c>
      <c r="J125" s="22">
        <f>ROUND((0.5*(F125/H125+G125/I125)*100),0)</f>
        <v>94</v>
      </c>
      <c r="K125" s="19">
        <v>30</v>
      </c>
      <c r="L125" s="19">
        <v>4</v>
      </c>
      <c r="M125" s="19">
        <f>IF(L125&gt;3,100,K125*L125)</f>
        <v>100</v>
      </c>
      <c r="N125" s="19">
        <v>259</v>
      </c>
      <c r="O125" s="19">
        <v>234</v>
      </c>
      <c r="P125" s="19">
        <v>260</v>
      </c>
      <c r="Q125" s="19">
        <v>236</v>
      </c>
      <c r="R125" s="19">
        <f>ROUND((0.5*((N125/P125)+(O125/Q125))*100),0)</f>
        <v>99</v>
      </c>
      <c r="S125" s="19">
        <f>ROUND(((0.3*J125)+(0.3*M125)+(0.4*R125)),0)</f>
        <v>98</v>
      </c>
      <c r="T125" s="19">
        <v>20</v>
      </c>
      <c r="U125" s="19">
        <v>5</v>
      </c>
      <c r="V125" s="19">
        <f>IF(U125&gt;5,100,T125*U125)</f>
        <v>100</v>
      </c>
      <c r="W125" s="19">
        <v>272</v>
      </c>
      <c r="X125" s="23">
        <v>284</v>
      </c>
      <c r="Y125" s="20">
        <f>ROUND(W125/X125*100,0)</f>
        <v>96</v>
      </c>
      <c r="Z125" s="42">
        <f>ROUND((V125+Y125)/2,0)</f>
        <v>98</v>
      </c>
      <c r="AA125" s="20">
        <f>ROUND((0.3*V125+0.4*Z125+0.3*Y125),0)</f>
        <v>98</v>
      </c>
      <c r="AB125" s="19">
        <v>20</v>
      </c>
      <c r="AC125" s="19">
        <v>0</v>
      </c>
      <c r="AD125" s="19">
        <f>IF(AC125&gt;5,100,AB125*AC125)</f>
        <v>0</v>
      </c>
      <c r="AE125" s="19">
        <v>20</v>
      </c>
      <c r="AF125" s="19">
        <v>1</v>
      </c>
      <c r="AG125" s="19">
        <f>IF(AF125&gt;5,100,AE125*AF125)</f>
        <v>20</v>
      </c>
      <c r="AH125" s="19">
        <v>4</v>
      </c>
      <c r="AI125" s="19">
        <v>4</v>
      </c>
      <c r="AJ125" s="20">
        <f>ROUND((AH125/AI125*100),0)</f>
        <v>100</v>
      </c>
      <c r="AK125" s="42">
        <f>ROUND((0.3*AD125+0.4*AG125+0.3*AJ125),0)</f>
        <v>38</v>
      </c>
      <c r="AL125" s="19">
        <v>282</v>
      </c>
      <c r="AM125" s="19">
        <v>284</v>
      </c>
      <c r="AN125" s="20">
        <f>ROUND((AL125/AM125)*100,)</f>
        <v>99</v>
      </c>
      <c r="AO125" s="19">
        <v>283</v>
      </c>
      <c r="AP125" s="19">
        <v>284</v>
      </c>
      <c r="AQ125" s="20">
        <f>ROUND((AO125/AP125)*100,0)</f>
        <v>100</v>
      </c>
      <c r="AR125" s="19">
        <v>227</v>
      </c>
      <c r="AS125" s="19">
        <v>227</v>
      </c>
      <c r="AT125" s="20">
        <f>ROUND((AR125/AS125)*100,0)</f>
        <v>100</v>
      </c>
      <c r="AU125" s="20">
        <f>ROUND((0.4*AN125+0.4*AQ125+0.2*AT125),0)</f>
        <v>100</v>
      </c>
      <c r="AV125" s="19">
        <v>283</v>
      </c>
      <c r="AW125" s="19">
        <v>284</v>
      </c>
      <c r="AX125" s="20">
        <f>ROUND((AV125/AW125)*100,0)</f>
        <v>100</v>
      </c>
      <c r="AY125" s="19">
        <v>278</v>
      </c>
      <c r="AZ125" s="19">
        <v>284</v>
      </c>
      <c r="BA125" s="20">
        <f>ROUND((AY125/AZ125)*100,0)</f>
        <v>98</v>
      </c>
      <c r="BB125" s="19">
        <v>282</v>
      </c>
      <c r="BC125" s="19">
        <v>284</v>
      </c>
      <c r="BD125" s="20">
        <f>ROUND((BB125/BC125)*100,0)</f>
        <v>99</v>
      </c>
      <c r="BE125" s="20">
        <f>ROUND((0.3*AX125+0.2*BA125+0.5*BD125),0)</f>
        <v>99</v>
      </c>
      <c r="BF125" s="20">
        <f>ROUND(((S125+AA125+AK125+AU125+BE125)/5),0)</f>
        <v>87</v>
      </c>
      <c r="BG125" s="24"/>
      <c r="BH125" s="19">
        <f>SUM(N(FREQUENCY((J$4:J$382&gt;J125)*J$4:J$382,J$4:J$382)&gt;0))</f>
        <v>6</v>
      </c>
      <c r="BI125" s="19">
        <f>SUM(N(FREQUENCY((M$4:M$382&gt;M125)*M$4:M$382,M$4:M$382)&gt;0))</f>
        <v>1</v>
      </c>
      <c r="BJ125" s="19">
        <f>SUM(N(FREQUENCY((R$4:R$382&gt;R125)*R$4:R$382,R$4:R$382)&gt;0))</f>
        <v>2</v>
      </c>
      <c r="BK125" s="19">
        <f>SUM(N(FREQUENCY((V$4:V$382&gt;V125)*V$4:V$382,V$4:V$382)&gt;0))</f>
        <v>1</v>
      </c>
      <c r="BL125" s="19">
        <f>SUM(N(FREQUENCY((Z$4:Z$382&gt;Z125)*Z$4:Z$382,Z$4:Z$382)&gt;0))</f>
        <v>3</v>
      </c>
      <c r="BM125" s="19">
        <f>SUM(N(FREQUENCY((Y$4:Y$382&gt;Y125)*Y$4:Y$382,Y$4:Y$382)&gt;0))</f>
        <v>5</v>
      </c>
      <c r="BN125" s="19">
        <f>SUM(N(FREQUENCY((AD$4:AD$382&gt;AD125)*AD$4:AD$382,AD$4:AD$382)&gt;0))</f>
        <v>6</v>
      </c>
      <c r="BO125" s="19">
        <f>SUM(N(FREQUENCY((AG$4:AG$382&gt;AG125)*AG$4:AG$382,AG$4:AG$382)&gt;0))</f>
        <v>5</v>
      </c>
      <c r="BP125" s="19">
        <f>SUM(N(FREQUENCY((AJ$4:AJ$382&gt;AJ125)*AJ$4:AJ$382,AJ$4:AJ$382)&gt;0))</f>
        <v>1</v>
      </c>
      <c r="BQ125" s="19">
        <f>SUM(N(FREQUENCY((AN$4:AN$382&gt;AN125)*AN$4:AN$382,AN$4:AN$382)&gt;0))</f>
        <v>2</v>
      </c>
      <c r="BR125" s="19">
        <f>SUM(N(FREQUENCY((AQ$4:AQ$382&gt;AQ125)*AQ$4:AQ$382,AQ$4:AQ$382)&gt;0))</f>
        <v>1</v>
      </c>
      <c r="BS125" s="19">
        <f>SUM(N(FREQUENCY((AT$4:AT$382&gt;AT125)*AT$4:AT$382,AT$4:AT$382)&gt;0))</f>
        <v>1</v>
      </c>
      <c r="BT125" s="19">
        <f>SUM(N(FREQUENCY((AX$4:AX$382&gt;AX125)*AX$4:AX$382,AX$4:AX$382)&gt;0))</f>
        <v>1</v>
      </c>
      <c r="BU125" s="19">
        <f>SUM(N(FREQUENCY((BA$4:BA$382&gt;BA125)*BA$4:BA$382,BA$4:BA$382)&gt;0))</f>
        <v>3</v>
      </c>
      <c r="BV125" s="19">
        <f>SUM(N(FREQUENCY((BD$4:BD$382&gt;BD125)*BD$4:BD$382,BD$4:BD$382)&gt;0))</f>
        <v>2</v>
      </c>
      <c r="BW125" s="19">
        <f>SUM(N(FREQUENCY((S$4:S$382&gt;S125)*S$4:S$382,S$4:S$382)&gt;0))</f>
        <v>3</v>
      </c>
      <c r="BX125" s="19">
        <f>SUM(N(FREQUENCY((AA$4:AA$382&gt;AA125)*AA$4:AA$382,AA$4:AA$382)&gt;0))</f>
        <v>3</v>
      </c>
      <c r="BY125" s="19">
        <f>SUM(N(FREQUENCY((AK$4:AK$382&gt;AK125)*AK$4:AK$382,AK$4:AK$382)&gt;0))</f>
        <v>55</v>
      </c>
      <c r="BZ125" s="19">
        <f>SUM(N(FREQUENCY((AU$4:AU$382&gt;AU125)*AU$4:AU$382,AU$4:AU$382)&gt;0))</f>
        <v>1</v>
      </c>
      <c r="CA125" s="19">
        <f>SUM(N(FREQUENCY((BE$4:BE$382&gt;BE125)*BE$4:BE$382,BE$4:BE$382)&gt;0))</f>
        <v>2</v>
      </c>
      <c r="CB125" s="18">
        <f>BF125</f>
        <v>87</v>
      </c>
      <c r="CC125" s="19">
        <f>SUM(N(FREQUENCY((CB$4:CB$382&gt;CB125)*CB$4:CB$382,CB$4:CB$382)&gt;0))</f>
        <v>11</v>
      </c>
    </row>
    <row r="126" spans="1:81" ht="30" x14ac:dyDescent="0.25">
      <c r="A126" s="21">
        <v>111</v>
      </c>
      <c r="B126" s="34">
        <v>6646009111</v>
      </c>
      <c r="C126" s="5" t="s">
        <v>492</v>
      </c>
      <c r="D126" s="5" t="s">
        <v>148</v>
      </c>
      <c r="E126" s="5"/>
      <c r="F126" s="19">
        <v>10</v>
      </c>
      <c r="G126" s="19">
        <v>38</v>
      </c>
      <c r="H126" s="22">
        <v>11</v>
      </c>
      <c r="I126" s="22">
        <v>38</v>
      </c>
      <c r="J126" s="22">
        <f>ROUND((0.5*(F126/H126+G126/I126)*100),0)</f>
        <v>95</v>
      </c>
      <c r="K126" s="19">
        <v>30</v>
      </c>
      <c r="L126" s="19">
        <v>4</v>
      </c>
      <c r="M126" s="19">
        <f>IF(L126&gt;3,100,K126*L126)</f>
        <v>100</v>
      </c>
      <c r="N126" s="19">
        <v>20</v>
      </c>
      <c r="O126" s="19">
        <v>26</v>
      </c>
      <c r="P126" s="19">
        <v>22</v>
      </c>
      <c r="Q126" s="19">
        <v>26</v>
      </c>
      <c r="R126" s="19">
        <f>ROUND((0.5*((N126/P126)+(O126/Q126))*100),0)</f>
        <v>95</v>
      </c>
      <c r="S126" s="19">
        <f>ROUND(((0.3*J126)+(0.3*M126)+(0.4*R126)),0)</f>
        <v>97</v>
      </c>
      <c r="T126" s="19">
        <v>20</v>
      </c>
      <c r="U126" s="19">
        <v>5</v>
      </c>
      <c r="V126" s="19">
        <f>IF(U126&gt;5,100,T126*U126)</f>
        <v>100</v>
      </c>
      <c r="W126" s="19">
        <v>26</v>
      </c>
      <c r="X126" s="23">
        <v>28</v>
      </c>
      <c r="Y126" s="20">
        <f>ROUND(W126/X126*100,0)</f>
        <v>93</v>
      </c>
      <c r="Z126" s="42">
        <f>ROUND((V126+Y126)/2,0)</f>
        <v>97</v>
      </c>
      <c r="AA126" s="20">
        <f>ROUND((0.3*V126+0.4*Z126+0.3*Y126),0)</f>
        <v>97</v>
      </c>
      <c r="AB126" s="19">
        <v>20</v>
      </c>
      <c r="AC126" s="19">
        <v>0</v>
      </c>
      <c r="AD126" s="19">
        <f>IF(AC126&gt;5,100,AB126*AC126)</f>
        <v>0</v>
      </c>
      <c r="AE126" s="19">
        <v>20</v>
      </c>
      <c r="AF126" s="19">
        <v>2</v>
      </c>
      <c r="AG126" s="19">
        <f>IF(AF126&gt;5,100,AE126*AF126)</f>
        <v>40</v>
      </c>
      <c r="AH126" s="19">
        <v>1</v>
      </c>
      <c r="AI126" s="19">
        <v>1</v>
      </c>
      <c r="AJ126" s="20">
        <f>ROUND((AH126/AI126*100),0)</f>
        <v>100</v>
      </c>
      <c r="AK126" s="42">
        <f>ROUND((0.3*AD126+0.4*AG126+0.3*AJ126),0)</f>
        <v>46</v>
      </c>
      <c r="AL126" s="19">
        <v>28</v>
      </c>
      <c r="AM126" s="19">
        <v>28</v>
      </c>
      <c r="AN126" s="20">
        <f>ROUND((AL126/AM126)*100,)</f>
        <v>100</v>
      </c>
      <c r="AO126" s="19">
        <v>28</v>
      </c>
      <c r="AP126" s="19">
        <v>28</v>
      </c>
      <c r="AQ126" s="20">
        <f>ROUND((AO126/AP126)*100,0)</f>
        <v>100</v>
      </c>
      <c r="AR126" s="19">
        <v>21</v>
      </c>
      <c r="AS126" s="19">
        <v>21</v>
      </c>
      <c r="AT126" s="20">
        <f>ROUND((AR126/AS126)*100,0)</f>
        <v>100</v>
      </c>
      <c r="AU126" s="20">
        <f>ROUND((0.4*AN126+0.4*AQ126+0.2*AT126),0)</f>
        <v>100</v>
      </c>
      <c r="AV126" s="19">
        <v>28</v>
      </c>
      <c r="AW126" s="19">
        <v>28</v>
      </c>
      <c r="AX126" s="20">
        <f>ROUND((AV126/AW126)*100,0)</f>
        <v>100</v>
      </c>
      <c r="AY126" s="19">
        <v>25</v>
      </c>
      <c r="AZ126" s="19">
        <v>28</v>
      </c>
      <c r="BA126" s="20">
        <f>ROUND((AY126/AZ126)*100,0)</f>
        <v>89</v>
      </c>
      <c r="BB126" s="19">
        <v>27</v>
      </c>
      <c r="BC126" s="19">
        <v>28</v>
      </c>
      <c r="BD126" s="20">
        <f>ROUND((BB126/BC126)*100,0)</f>
        <v>96</v>
      </c>
      <c r="BE126" s="20">
        <f>ROUND((0.3*AX126+0.2*BA126+0.5*BD126),0)</f>
        <v>96</v>
      </c>
      <c r="BF126" s="20">
        <f>ROUND(((S126+AA126+AK126+AU126+BE126)/5),0)</f>
        <v>87</v>
      </c>
      <c r="BG126" s="24"/>
      <c r="BH126" s="19">
        <f>SUM(N(FREQUENCY((J$4:J$382&gt;J126)*J$4:J$382,J$4:J$382)&gt;0))</f>
        <v>5</v>
      </c>
      <c r="BI126" s="19">
        <f>SUM(N(FREQUENCY((M$4:M$382&gt;M126)*M$4:M$382,M$4:M$382)&gt;0))</f>
        <v>1</v>
      </c>
      <c r="BJ126" s="19">
        <f>SUM(N(FREQUENCY((R$4:R$382&gt;R126)*R$4:R$382,R$4:R$382)&gt;0))</f>
        <v>6</v>
      </c>
      <c r="BK126" s="19">
        <f>SUM(N(FREQUENCY((V$4:V$382&gt;V126)*V$4:V$382,V$4:V$382)&gt;0))</f>
        <v>1</v>
      </c>
      <c r="BL126" s="19">
        <f>SUM(N(FREQUENCY((Z$4:Z$382&gt;Z126)*Z$4:Z$382,Z$4:Z$382)&gt;0))</f>
        <v>4</v>
      </c>
      <c r="BM126" s="19">
        <f>SUM(N(FREQUENCY((Y$4:Y$382&gt;Y126)*Y$4:Y$382,Y$4:Y$382)&gt;0))</f>
        <v>8</v>
      </c>
      <c r="BN126" s="19">
        <f>SUM(N(FREQUENCY((AD$4:AD$382&gt;AD126)*AD$4:AD$382,AD$4:AD$382)&gt;0))</f>
        <v>6</v>
      </c>
      <c r="BO126" s="19">
        <f>SUM(N(FREQUENCY((AG$4:AG$382&gt;AG126)*AG$4:AG$382,AG$4:AG$382)&gt;0))</f>
        <v>4</v>
      </c>
      <c r="BP126" s="19">
        <f>SUM(N(FREQUENCY((AJ$4:AJ$382&gt;AJ126)*AJ$4:AJ$382,AJ$4:AJ$382)&gt;0))</f>
        <v>1</v>
      </c>
      <c r="BQ126" s="19">
        <f>SUM(N(FREQUENCY((AN$4:AN$382&gt;AN126)*AN$4:AN$382,AN$4:AN$382)&gt;0))</f>
        <v>1</v>
      </c>
      <c r="BR126" s="19">
        <f>SUM(N(FREQUENCY((AQ$4:AQ$382&gt;AQ126)*AQ$4:AQ$382,AQ$4:AQ$382)&gt;0))</f>
        <v>1</v>
      </c>
      <c r="BS126" s="19">
        <f>SUM(N(FREQUENCY((AT$4:AT$382&gt;AT126)*AT$4:AT$382,AT$4:AT$382)&gt;0))</f>
        <v>1</v>
      </c>
      <c r="BT126" s="19">
        <f>SUM(N(FREQUENCY((AX$4:AX$382&gt;AX126)*AX$4:AX$382,AX$4:AX$382)&gt;0))</f>
        <v>1</v>
      </c>
      <c r="BU126" s="19">
        <f>SUM(N(FREQUENCY((BA$4:BA$382&gt;BA126)*BA$4:BA$382,BA$4:BA$382)&gt;0))</f>
        <v>12</v>
      </c>
      <c r="BV126" s="19">
        <f>SUM(N(FREQUENCY((BD$4:BD$382&gt;BD126)*BD$4:BD$382,BD$4:BD$382)&gt;0))</f>
        <v>5</v>
      </c>
      <c r="BW126" s="19">
        <f>SUM(N(FREQUENCY((S$4:S$382&gt;S126)*S$4:S$382,S$4:S$382)&gt;0))</f>
        <v>4</v>
      </c>
      <c r="BX126" s="19">
        <f>SUM(N(FREQUENCY((AA$4:AA$382&gt;AA126)*AA$4:AA$382,AA$4:AA$382)&gt;0))</f>
        <v>4</v>
      </c>
      <c r="BY126" s="19">
        <f>SUM(N(FREQUENCY((AK$4:AK$382&gt;AK126)*AK$4:AK$382,AK$4:AK$382)&gt;0))</f>
        <v>47</v>
      </c>
      <c r="BZ126" s="19">
        <f>SUM(N(FREQUENCY((AU$4:AU$382&gt;AU126)*AU$4:AU$382,AU$4:AU$382)&gt;0))</f>
        <v>1</v>
      </c>
      <c r="CA126" s="19">
        <f>SUM(N(FREQUENCY((BE$4:BE$382&gt;BE126)*BE$4:BE$382,BE$4:BE$382)&gt;0))</f>
        <v>5</v>
      </c>
      <c r="CB126" s="18">
        <f>BF126</f>
        <v>87</v>
      </c>
      <c r="CC126" s="19">
        <f>SUM(N(FREQUENCY((CB$4:CB$382&gt;CB126)*CB$4:CB$382,CB$4:CB$382)&gt;0))</f>
        <v>11</v>
      </c>
    </row>
    <row r="127" spans="1:81" ht="15.75" x14ac:dyDescent="0.25">
      <c r="A127" s="21">
        <v>125</v>
      </c>
      <c r="B127" s="34">
        <v>6627012863</v>
      </c>
      <c r="C127" s="5" t="s">
        <v>424</v>
      </c>
      <c r="D127" s="5" t="s">
        <v>162</v>
      </c>
      <c r="E127" s="5"/>
      <c r="F127" s="19">
        <v>7</v>
      </c>
      <c r="G127" s="19">
        <v>34</v>
      </c>
      <c r="H127" s="22">
        <v>11</v>
      </c>
      <c r="I127" s="22">
        <v>38</v>
      </c>
      <c r="J127" s="22">
        <f>ROUND((0.5*(F127/H127+G127/I127)*100),0)</f>
        <v>77</v>
      </c>
      <c r="K127" s="19">
        <v>30</v>
      </c>
      <c r="L127" s="19">
        <v>4</v>
      </c>
      <c r="M127" s="19">
        <f>IF(L127&gt;3,100,K127*L127)</f>
        <v>100</v>
      </c>
      <c r="N127" s="19">
        <v>80</v>
      </c>
      <c r="O127" s="19">
        <v>64</v>
      </c>
      <c r="P127" s="19">
        <v>80</v>
      </c>
      <c r="Q127" s="19">
        <v>64</v>
      </c>
      <c r="R127" s="19">
        <f>ROUND((0.5*((N127/P127)+(O127/Q127))*100),0)</f>
        <v>100</v>
      </c>
      <c r="S127" s="19">
        <f>ROUND(((0.3*J127)+(0.3*M127)+(0.4*R127)),0)</f>
        <v>93</v>
      </c>
      <c r="T127" s="19">
        <v>20</v>
      </c>
      <c r="U127" s="19">
        <v>4</v>
      </c>
      <c r="V127" s="19">
        <f>IF(U127&gt;5,100,T127*U127)</f>
        <v>80</v>
      </c>
      <c r="W127" s="19">
        <v>80</v>
      </c>
      <c r="X127" s="23">
        <v>91</v>
      </c>
      <c r="Y127" s="20">
        <f>ROUND(W127/X127*100,0)</f>
        <v>88</v>
      </c>
      <c r="Z127" s="42">
        <f>ROUND((V127+Y127)/2,0)</f>
        <v>84</v>
      </c>
      <c r="AA127" s="20">
        <f>ROUND((0.3*V127+0.4*Z127+0.3*Y127),0)</f>
        <v>84</v>
      </c>
      <c r="AB127" s="19">
        <v>20</v>
      </c>
      <c r="AC127" s="19">
        <v>1</v>
      </c>
      <c r="AD127" s="19">
        <f>IF(AC127&gt;5,100,AB127*AC127)</f>
        <v>20</v>
      </c>
      <c r="AE127" s="19">
        <v>20</v>
      </c>
      <c r="AF127" s="19">
        <v>3</v>
      </c>
      <c r="AG127" s="19">
        <f>IF(AF127&gt;5,100,AE127*AF127)</f>
        <v>60</v>
      </c>
      <c r="AH127" s="19">
        <v>7</v>
      </c>
      <c r="AI127" s="19">
        <v>7</v>
      </c>
      <c r="AJ127" s="20">
        <f>ROUND((AH127/AI127*100),0)</f>
        <v>100</v>
      </c>
      <c r="AK127" s="42">
        <f>ROUND((0.3*AD127+0.4*AG127+0.3*AJ127),0)</f>
        <v>60</v>
      </c>
      <c r="AL127" s="19">
        <v>91</v>
      </c>
      <c r="AM127" s="19">
        <v>91</v>
      </c>
      <c r="AN127" s="20">
        <f>ROUND((AL127/AM127)*100,)</f>
        <v>100</v>
      </c>
      <c r="AO127" s="19">
        <v>91</v>
      </c>
      <c r="AP127" s="19">
        <v>91</v>
      </c>
      <c r="AQ127" s="20">
        <f>ROUND((AO127/AP127)*100,0)</f>
        <v>100</v>
      </c>
      <c r="AR127" s="19">
        <v>65</v>
      </c>
      <c r="AS127" s="19">
        <v>65</v>
      </c>
      <c r="AT127" s="20">
        <f>ROUND((AR127/AS127)*100,0)</f>
        <v>100</v>
      </c>
      <c r="AU127" s="20">
        <f>ROUND((0.4*AN127+0.4*AQ127+0.2*AT127),0)</f>
        <v>100</v>
      </c>
      <c r="AV127" s="19">
        <v>88</v>
      </c>
      <c r="AW127" s="19">
        <v>91</v>
      </c>
      <c r="AX127" s="20">
        <f>ROUND((AV127/AW127)*100,0)</f>
        <v>97</v>
      </c>
      <c r="AY127" s="19">
        <v>85</v>
      </c>
      <c r="AZ127" s="19">
        <v>91</v>
      </c>
      <c r="BA127" s="20">
        <f>ROUND((AY127/AZ127)*100,0)</f>
        <v>93</v>
      </c>
      <c r="BB127" s="19">
        <v>88</v>
      </c>
      <c r="BC127" s="19">
        <v>91</v>
      </c>
      <c r="BD127" s="20">
        <f>ROUND((BB127/BC127)*100,0)</f>
        <v>97</v>
      </c>
      <c r="BE127" s="20">
        <f>ROUND((0.3*AX127+0.2*BA127+0.5*BD127),0)</f>
        <v>96</v>
      </c>
      <c r="BF127" s="20">
        <f>ROUND(((S127+AA127+AK127+AU127+BE127)/5),0)</f>
        <v>87</v>
      </c>
      <c r="BG127" s="24"/>
      <c r="BH127" s="19">
        <f>SUM(N(FREQUENCY((J$4:J$382&gt;J127)*J$4:J$382,J$4:J$382)&gt;0))</f>
        <v>23</v>
      </c>
      <c r="BI127" s="19">
        <f>SUM(N(FREQUENCY((M$4:M$382&gt;M127)*M$4:M$382,M$4:M$382)&gt;0))</f>
        <v>1</v>
      </c>
      <c r="BJ127" s="19">
        <f>SUM(N(FREQUENCY((R$4:R$382&gt;R127)*R$4:R$382,R$4:R$382)&gt;0))</f>
        <v>1</v>
      </c>
      <c r="BK127" s="19">
        <f>SUM(N(FREQUENCY((V$4:V$382&gt;V127)*V$4:V$382,V$4:V$382)&gt;0))</f>
        <v>2</v>
      </c>
      <c r="BL127" s="19">
        <f>SUM(N(FREQUENCY((Z$4:Z$382&gt;Z127)*Z$4:Z$382,Z$4:Z$382)&gt;0))</f>
        <v>17</v>
      </c>
      <c r="BM127" s="19">
        <f>SUM(N(FREQUENCY((Y$4:Y$382&gt;Y127)*Y$4:Y$382,Y$4:Y$382)&gt;0))</f>
        <v>13</v>
      </c>
      <c r="BN127" s="19">
        <f>SUM(N(FREQUENCY((AD$4:AD$382&gt;AD127)*AD$4:AD$382,AD$4:AD$382)&gt;0))</f>
        <v>5</v>
      </c>
      <c r="BO127" s="19">
        <f>SUM(N(FREQUENCY((AG$4:AG$382&gt;AG127)*AG$4:AG$382,AG$4:AG$382)&gt;0))</f>
        <v>3</v>
      </c>
      <c r="BP127" s="19">
        <f>SUM(N(FREQUENCY((AJ$4:AJ$382&gt;AJ127)*AJ$4:AJ$382,AJ$4:AJ$382)&gt;0))</f>
        <v>1</v>
      </c>
      <c r="BQ127" s="19">
        <f>SUM(N(FREQUENCY((AN$4:AN$382&gt;AN127)*AN$4:AN$382,AN$4:AN$382)&gt;0))</f>
        <v>1</v>
      </c>
      <c r="BR127" s="19">
        <f>SUM(N(FREQUENCY((AQ$4:AQ$382&gt;AQ127)*AQ$4:AQ$382,AQ$4:AQ$382)&gt;0))</f>
        <v>1</v>
      </c>
      <c r="BS127" s="19">
        <f>SUM(N(FREQUENCY((AT$4:AT$382&gt;AT127)*AT$4:AT$382,AT$4:AT$382)&gt;0))</f>
        <v>1</v>
      </c>
      <c r="BT127" s="19">
        <f>SUM(N(FREQUENCY((AX$4:AX$382&gt;AX127)*AX$4:AX$382,AX$4:AX$382)&gt;0))</f>
        <v>4</v>
      </c>
      <c r="BU127" s="19">
        <f>SUM(N(FREQUENCY((BA$4:BA$382&gt;BA127)*BA$4:BA$382,BA$4:BA$382)&gt;0))</f>
        <v>8</v>
      </c>
      <c r="BV127" s="19">
        <f>SUM(N(FREQUENCY((BD$4:BD$382&gt;BD127)*BD$4:BD$382,BD$4:BD$382)&gt;0))</f>
        <v>4</v>
      </c>
      <c r="BW127" s="19">
        <f>SUM(N(FREQUENCY((S$4:S$382&gt;S127)*S$4:S$382,S$4:S$382)&gt;0))</f>
        <v>8</v>
      </c>
      <c r="BX127" s="19">
        <f>SUM(N(FREQUENCY((AA$4:AA$382&gt;AA127)*AA$4:AA$382,AA$4:AA$382)&gt;0))</f>
        <v>17</v>
      </c>
      <c r="BY127" s="19">
        <f>SUM(N(FREQUENCY((AK$4:AK$382&gt;AK127)*AK$4:AK$382,AK$4:AK$382)&gt;0))</f>
        <v>33</v>
      </c>
      <c r="BZ127" s="19">
        <f>SUM(N(FREQUENCY((AU$4:AU$382&gt;AU127)*AU$4:AU$382,AU$4:AU$382)&gt;0))</f>
        <v>1</v>
      </c>
      <c r="CA127" s="19">
        <f>SUM(N(FREQUENCY((BE$4:BE$382&gt;BE127)*BE$4:BE$382,BE$4:BE$382)&gt;0))</f>
        <v>5</v>
      </c>
      <c r="CB127" s="18">
        <f>BF127</f>
        <v>87</v>
      </c>
      <c r="CC127" s="19">
        <f>SUM(N(FREQUENCY((CB$4:CB$382&gt;CB127)*CB$4:CB$382,CB$4:CB$382)&gt;0))</f>
        <v>11</v>
      </c>
    </row>
    <row r="128" spans="1:81" ht="30" x14ac:dyDescent="0.25">
      <c r="A128" s="21">
        <v>165</v>
      </c>
      <c r="B128" s="34">
        <v>6649002555</v>
      </c>
      <c r="C128" s="6" t="s">
        <v>431</v>
      </c>
      <c r="D128" s="6" t="s">
        <v>202</v>
      </c>
      <c r="E128" s="6"/>
      <c r="F128" s="19">
        <v>10</v>
      </c>
      <c r="G128" s="19">
        <v>38</v>
      </c>
      <c r="H128" s="22">
        <v>11</v>
      </c>
      <c r="I128" s="22">
        <v>38</v>
      </c>
      <c r="J128" s="22">
        <f>ROUND((0.5*(F128/H128+G128/I128)*100),0)</f>
        <v>95</v>
      </c>
      <c r="K128" s="19">
        <v>30</v>
      </c>
      <c r="L128" s="19">
        <v>4</v>
      </c>
      <c r="M128" s="19">
        <f>IF(L128&gt;3,100,K128*L128)</f>
        <v>100</v>
      </c>
      <c r="N128" s="19">
        <v>146</v>
      </c>
      <c r="O128" s="19">
        <v>104</v>
      </c>
      <c r="P128" s="19">
        <v>151</v>
      </c>
      <c r="Q128" s="19">
        <v>107</v>
      </c>
      <c r="R128" s="19">
        <f>ROUND((0.5*((N128/P128)+(O128/Q128))*100),0)</f>
        <v>97</v>
      </c>
      <c r="S128" s="19">
        <f>ROUND(((0.3*J128)+(0.3*M128)+(0.4*R128)),0)</f>
        <v>97</v>
      </c>
      <c r="T128" s="19">
        <v>20</v>
      </c>
      <c r="U128" s="19">
        <v>5</v>
      </c>
      <c r="V128" s="19">
        <f>IF(U128&gt;5,100,T128*U128)</f>
        <v>100</v>
      </c>
      <c r="W128" s="19">
        <v>165</v>
      </c>
      <c r="X128" s="23">
        <v>189</v>
      </c>
      <c r="Y128" s="20">
        <f>ROUND(W128/X128*100,0)</f>
        <v>87</v>
      </c>
      <c r="Z128" s="42">
        <f>ROUND((V128+Y128)/2,0)</f>
        <v>94</v>
      </c>
      <c r="AA128" s="20">
        <f>ROUND((0.3*V128+0.4*Z128+0.3*Y128),0)</f>
        <v>94</v>
      </c>
      <c r="AB128" s="19">
        <v>20</v>
      </c>
      <c r="AC128" s="19">
        <v>1</v>
      </c>
      <c r="AD128" s="19">
        <f>IF(AC128&gt;5,100,AB128*AC128)</f>
        <v>20</v>
      </c>
      <c r="AE128" s="19">
        <v>20</v>
      </c>
      <c r="AF128" s="19">
        <v>6</v>
      </c>
      <c r="AG128" s="19">
        <f>IF(AF128&gt;5,100,AE128*AF128)</f>
        <v>100</v>
      </c>
      <c r="AH128" s="19">
        <v>9</v>
      </c>
      <c r="AI128" s="19">
        <v>9</v>
      </c>
      <c r="AJ128" s="20">
        <f>ROUND((AH128/AI128*100),0)</f>
        <v>100</v>
      </c>
      <c r="AK128" s="42">
        <f>ROUND((0.3*AD128+0.4*AG128+0.3*AJ128),0)</f>
        <v>76</v>
      </c>
      <c r="AL128" s="19">
        <v>92</v>
      </c>
      <c r="AM128" s="19">
        <v>189</v>
      </c>
      <c r="AN128" s="20">
        <f>ROUND((AL128/AM128)*100,)</f>
        <v>49</v>
      </c>
      <c r="AO128" s="19">
        <v>183</v>
      </c>
      <c r="AP128" s="19">
        <v>189</v>
      </c>
      <c r="AQ128" s="20">
        <f>ROUND((AO128/AP128)*100,0)</f>
        <v>97</v>
      </c>
      <c r="AR128" s="19">
        <v>123</v>
      </c>
      <c r="AS128" s="19">
        <v>125</v>
      </c>
      <c r="AT128" s="20">
        <f>ROUND((AR128/AS128)*100,0)</f>
        <v>98</v>
      </c>
      <c r="AU128" s="20">
        <f>ROUND((0.4*AN128+0.4*AQ128+0.2*AT128),0)</f>
        <v>78</v>
      </c>
      <c r="AV128" s="19">
        <v>147</v>
      </c>
      <c r="AW128" s="19">
        <v>189</v>
      </c>
      <c r="AX128" s="20">
        <f>ROUND((AV128/AW128)*100,0)</f>
        <v>78</v>
      </c>
      <c r="AY128" s="19">
        <v>176</v>
      </c>
      <c r="AZ128" s="19">
        <v>189</v>
      </c>
      <c r="BA128" s="20">
        <f>ROUND((AY128/AZ128)*100,0)</f>
        <v>93</v>
      </c>
      <c r="BB128" s="19">
        <v>183</v>
      </c>
      <c r="BC128" s="19">
        <v>189</v>
      </c>
      <c r="BD128" s="20">
        <f>ROUND((BB128/BC128)*100,0)</f>
        <v>97</v>
      </c>
      <c r="BE128" s="20">
        <f>ROUND((0.3*AX128+0.2*BA128+0.5*BD128),0)</f>
        <v>91</v>
      </c>
      <c r="BF128" s="20">
        <f>ROUND(((S128+AA128+AK128+AU128+BE128)/5),0)</f>
        <v>87</v>
      </c>
      <c r="BG128" s="24"/>
      <c r="BH128" s="19">
        <f>SUM(N(FREQUENCY((J$4:J$382&gt;J128)*J$4:J$382,J$4:J$382)&gt;0))</f>
        <v>5</v>
      </c>
      <c r="BI128" s="19">
        <f>SUM(N(FREQUENCY((M$4:M$382&gt;M128)*M$4:M$382,M$4:M$382)&gt;0))</f>
        <v>1</v>
      </c>
      <c r="BJ128" s="19">
        <f>SUM(N(FREQUENCY((R$4:R$382&gt;R128)*R$4:R$382,R$4:R$382)&gt;0))</f>
        <v>4</v>
      </c>
      <c r="BK128" s="19">
        <f>SUM(N(FREQUENCY((V$4:V$382&gt;V128)*V$4:V$382,V$4:V$382)&gt;0))</f>
        <v>1</v>
      </c>
      <c r="BL128" s="19">
        <f>SUM(N(FREQUENCY((Z$4:Z$382&gt;Z128)*Z$4:Z$382,Z$4:Z$382)&gt;0))</f>
        <v>7</v>
      </c>
      <c r="BM128" s="19">
        <f>SUM(N(FREQUENCY((Y$4:Y$382&gt;Y128)*Y$4:Y$382,Y$4:Y$382)&gt;0))</f>
        <v>14</v>
      </c>
      <c r="BN128" s="19">
        <f>SUM(N(FREQUENCY((AD$4:AD$382&gt;AD128)*AD$4:AD$382,AD$4:AD$382)&gt;0))</f>
        <v>5</v>
      </c>
      <c r="BO128" s="19">
        <f>SUM(N(FREQUENCY((AG$4:AG$382&gt;AG128)*AG$4:AG$382,AG$4:AG$382)&gt;0))</f>
        <v>1</v>
      </c>
      <c r="BP128" s="19">
        <f>SUM(N(FREQUENCY((AJ$4:AJ$382&gt;AJ128)*AJ$4:AJ$382,AJ$4:AJ$382)&gt;0))</f>
        <v>1</v>
      </c>
      <c r="BQ128" s="19">
        <f>SUM(N(FREQUENCY((AN$4:AN$382&gt;AN128)*AN$4:AN$382,AN$4:AN$382)&gt;0))</f>
        <v>51</v>
      </c>
      <c r="BR128" s="19">
        <f>SUM(N(FREQUENCY((AQ$4:AQ$382&gt;AQ128)*AQ$4:AQ$382,AQ$4:AQ$382)&gt;0))</f>
        <v>4</v>
      </c>
      <c r="BS128" s="19">
        <f>SUM(N(FREQUENCY((AT$4:AT$382&gt;AT128)*AT$4:AT$382,AT$4:AT$382)&gt;0))</f>
        <v>3</v>
      </c>
      <c r="BT128" s="19">
        <f>SUM(N(FREQUENCY((AX$4:AX$382&gt;AX128)*AX$4:AX$382,AX$4:AX$382)&gt;0))</f>
        <v>23</v>
      </c>
      <c r="BU128" s="19">
        <f>SUM(N(FREQUENCY((BA$4:BA$382&gt;BA128)*BA$4:BA$382,BA$4:BA$382)&gt;0))</f>
        <v>8</v>
      </c>
      <c r="BV128" s="19">
        <f>SUM(N(FREQUENCY((BD$4:BD$382&gt;BD128)*BD$4:BD$382,BD$4:BD$382)&gt;0))</f>
        <v>4</v>
      </c>
      <c r="BW128" s="19">
        <f>SUM(N(FREQUENCY((S$4:S$382&gt;S128)*S$4:S$382,S$4:S$382)&gt;0))</f>
        <v>4</v>
      </c>
      <c r="BX128" s="19">
        <f>SUM(N(FREQUENCY((AA$4:AA$382&gt;AA128)*AA$4:AA$382,AA$4:AA$382)&gt;0))</f>
        <v>7</v>
      </c>
      <c r="BY128" s="19">
        <f>SUM(N(FREQUENCY((AK$4:AK$382&gt;AK128)*AK$4:AK$382,AK$4:AK$382)&gt;0))</f>
        <v>18</v>
      </c>
      <c r="BZ128" s="19">
        <f>SUM(N(FREQUENCY((AU$4:AU$382&gt;AU128)*AU$4:AU$382,AU$4:AU$382)&gt;0))</f>
        <v>23</v>
      </c>
      <c r="CA128" s="19">
        <f>SUM(N(FREQUENCY((BE$4:BE$382&gt;BE128)*BE$4:BE$382,BE$4:BE$382)&gt;0))</f>
        <v>10</v>
      </c>
      <c r="CB128" s="18">
        <f>BF128</f>
        <v>87</v>
      </c>
      <c r="CC128" s="19">
        <f>SUM(N(FREQUENCY((CB$4:CB$382&gt;CB128)*CB$4:CB$382,CB$4:CB$382)&gt;0))</f>
        <v>11</v>
      </c>
    </row>
    <row r="129" spans="1:81" ht="30" x14ac:dyDescent="0.25">
      <c r="A129" s="21">
        <v>193</v>
      </c>
      <c r="B129" s="34">
        <v>6611001714</v>
      </c>
      <c r="C129" s="39" t="s">
        <v>505</v>
      </c>
      <c r="D129" s="5" t="s">
        <v>229</v>
      </c>
      <c r="E129" s="5"/>
      <c r="F129" s="19">
        <v>10</v>
      </c>
      <c r="G129" s="19">
        <v>36</v>
      </c>
      <c r="H129" s="22">
        <v>11</v>
      </c>
      <c r="I129" s="22">
        <v>38</v>
      </c>
      <c r="J129" s="22">
        <f>ROUND((0.5*(F129/H129+G129/I129)*100),0)</f>
        <v>93</v>
      </c>
      <c r="K129" s="19">
        <v>30</v>
      </c>
      <c r="L129" s="19">
        <v>4</v>
      </c>
      <c r="M129" s="19">
        <f>IF(L129&gt;3,100,K129*L129)</f>
        <v>100</v>
      </c>
      <c r="N129" s="19">
        <v>85</v>
      </c>
      <c r="O129" s="19">
        <v>61</v>
      </c>
      <c r="P129" s="19">
        <v>86</v>
      </c>
      <c r="Q129" s="19">
        <v>65</v>
      </c>
      <c r="R129" s="19">
        <f>ROUND((0.5*((N129/P129)+(O129/Q129))*100),0)</f>
        <v>96</v>
      </c>
      <c r="S129" s="19">
        <f>ROUND(((0.3*J129)+(0.3*M129)+(0.4*R129)),0)</f>
        <v>96</v>
      </c>
      <c r="T129" s="19">
        <v>20</v>
      </c>
      <c r="U129" s="19">
        <v>5</v>
      </c>
      <c r="V129" s="19">
        <f>IF(U129&gt;5,100,T129*U129)</f>
        <v>100</v>
      </c>
      <c r="W129" s="19">
        <v>89</v>
      </c>
      <c r="X129" s="23">
        <v>107</v>
      </c>
      <c r="Y129" s="20">
        <f>ROUND(W129/X129*100,0)</f>
        <v>83</v>
      </c>
      <c r="Z129" s="42">
        <f>ROUND((V129+Y129)/2,0)</f>
        <v>92</v>
      </c>
      <c r="AA129" s="20">
        <f>ROUND((0.3*V129+0.4*Z129+0.3*Y129),0)</f>
        <v>92</v>
      </c>
      <c r="AB129" s="19">
        <v>20</v>
      </c>
      <c r="AC129" s="19">
        <v>3</v>
      </c>
      <c r="AD129" s="19">
        <f>IF(AC129&gt;5,100,AB129*AC129)</f>
        <v>60</v>
      </c>
      <c r="AE129" s="19">
        <v>20</v>
      </c>
      <c r="AF129" s="19">
        <v>4</v>
      </c>
      <c r="AG129" s="19">
        <f>IF(AF129&gt;5,100,AE129*AF129)</f>
        <v>80</v>
      </c>
      <c r="AH129" s="19">
        <v>4</v>
      </c>
      <c r="AI129" s="19">
        <v>7</v>
      </c>
      <c r="AJ129" s="20">
        <f>ROUND((AH129/AI129*100),0)</f>
        <v>57</v>
      </c>
      <c r="AK129" s="42">
        <f>ROUND((0.3*AD129+0.4*AG129+0.3*AJ129),0)</f>
        <v>67</v>
      </c>
      <c r="AL129" s="19">
        <v>71</v>
      </c>
      <c r="AM129" s="19">
        <v>107</v>
      </c>
      <c r="AN129" s="20">
        <f>ROUND((AL129/AM129)*100,)</f>
        <v>66</v>
      </c>
      <c r="AO129" s="19">
        <v>106</v>
      </c>
      <c r="AP129" s="19">
        <v>107</v>
      </c>
      <c r="AQ129" s="20">
        <f>ROUND((AO129/AP129)*100,0)</f>
        <v>99</v>
      </c>
      <c r="AR129" s="19">
        <v>68</v>
      </c>
      <c r="AS129" s="19">
        <v>71</v>
      </c>
      <c r="AT129" s="20">
        <f>ROUND((AR129/AS129)*100,0)</f>
        <v>96</v>
      </c>
      <c r="AU129" s="20">
        <f>ROUND((0.4*AN129+0.4*AQ129+0.2*AT129),0)</f>
        <v>85</v>
      </c>
      <c r="AV129" s="19">
        <v>95</v>
      </c>
      <c r="AW129" s="19">
        <v>107</v>
      </c>
      <c r="AX129" s="20">
        <f>ROUND((AV129/AW129)*100,0)</f>
        <v>89</v>
      </c>
      <c r="AY129" s="19">
        <v>102</v>
      </c>
      <c r="AZ129" s="19">
        <v>107</v>
      </c>
      <c r="BA129" s="20">
        <f>ROUND((AY129/AZ129)*100,0)</f>
        <v>95</v>
      </c>
      <c r="BB129" s="19">
        <v>104</v>
      </c>
      <c r="BC129" s="19">
        <v>107</v>
      </c>
      <c r="BD129" s="20">
        <f>ROUND((BB129/BC129)*100,0)</f>
        <v>97</v>
      </c>
      <c r="BE129" s="20">
        <f>ROUND((0.3*AX129+0.2*BA129+0.5*BD129),0)</f>
        <v>94</v>
      </c>
      <c r="BF129" s="20">
        <f>ROUND(((S129+AA129+AK129+AU129+BE129)/5),0)</f>
        <v>87</v>
      </c>
      <c r="BG129" s="24"/>
      <c r="BH129" s="19">
        <f>SUM(N(FREQUENCY((J$4:J$382&gt;J129)*J$4:J$382,J$4:J$382)&gt;0))</f>
        <v>7</v>
      </c>
      <c r="BI129" s="19">
        <f>SUM(N(FREQUENCY((M$4:M$382&gt;M129)*M$4:M$382,M$4:M$382)&gt;0))</f>
        <v>1</v>
      </c>
      <c r="BJ129" s="19">
        <f>SUM(N(FREQUENCY((R$4:R$382&gt;R129)*R$4:R$382,R$4:R$382)&gt;0))</f>
        <v>5</v>
      </c>
      <c r="BK129" s="19">
        <f>SUM(N(FREQUENCY((V$4:V$382&gt;V129)*V$4:V$382,V$4:V$382)&gt;0))</f>
        <v>1</v>
      </c>
      <c r="BL129" s="19">
        <f>SUM(N(FREQUENCY((Z$4:Z$382&gt;Z129)*Z$4:Z$382,Z$4:Z$382)&gt;0))</f>
        <v>9</v>
      </c>
      <c r="BM129" s="19">
        <f>SUM(N(FREQUENCY((Y$4:Y$382&gt;Y129)*Y$4:Y$382,Y$4:Y$382)&gt;0))</f>
        <v>18</v>
      </c>
      <c r="BN129" s="19">
        <f>SUM(N(FREQUENCY((AD$4:AD$382&gt;AD129)*AD$4:AD$382,AD$4:AD$382)&gt;0))</f>
        <v>3</v>
      </c>
      <c r="BO129" s="19">
        <f>SUM(N(FREQUENCY((AG$4:AG$382&gt;AG129)*AG$4:AG$382,AG$4:AG$382)&gt;0))</f>
        <v>2</v>
      </c>
      <c r="BP129" s="19">
        <f>SUM(N(FREQUENCY((AJ$4:AJ$382&gt;AJ129)*AJ$4:AJ$382,AJ$4:AJ$382)&gt;0))</f>
        <v>33</v>
      </c>
      <c r="BQ129" s="19">
        <f>SUM(N(FREQUENCY((AN$4:AN$382&gt;AN129)*AN$4:AN$382,AN$4:AN$382)&gt;0))</f>
        <v>35</v>
      </c>
      <c r="BR129" s="19">
        <f>SUM(N(FREQUENCY((AQ$4:AQ$382&gt;AQ129)*AQ$4:AQ$382,AQ$4:AQ$382)&gt;0))</f>
        <v>2</v>
      </c>
      <c r="BS129" s="19">
        <f>SUM(N(FREQUENCY((AT$4:AT$382&gt;AT129)*AT$4:AT$382,AT$4:AT$382)&gt;0))</f>
        <v>5</v>
      </c>
      <c r="BT129" s="19">
        <f>SUM(N(FREQUENCY((AX$4:AX$382&gt;AX129)*AX$4:AX$382,AX$4:AX$382)&gt;0))</f>
        <v>12</v>
      </c>
      <c r="BU129" s="19">
        <f>SUM(N(FREQUENCY((BA$4:BA$382&gt;BA129)*BA$4:BA$382,BA$4:BA$382)&gt;0))</f>
        <v>6</v>
      </c>
      <c r="BV129" s="19">
        <f>SUM(N(FREQUENCY((BD$4:BD$382&gt;BD129)*BD$4:BD$382,BD$4:BD$382)&gt;0))</f>
        <v>4</v>
      </c>
      <c r="BW129" s="19">
        <f>SUM(N(FREQUENCY((S$4:S$382&gt;S129)*S$4:S$382,S$4:S$382)&gt;0))</f>
        <v>5</v>
      </c>
      <c r="BX129" s="19">
        <f>SUM(N(FREQUENCY((AA$4:AA$382&gt;AA129)*AA$4:AA$382,AA$4:AA$382)&gt;0))</f>
        <v>9</v>
      </c>
      <c r="BY129" s="19">
        <f>SUM(N(FREQUENCY((AK$4:AK$382&gt;AK129)*AK$4:AK$382,AK$4:AK$382)&gt;0))</f>
        <v>26</v>
      </c>
      <c r="BZ129" s="19">
        <f>SUM(N(FREQUENCY((AU$4:AU$382&gt;AU129)*AU$4:AU$382,AU$4:AU$382)&gt;0))</f>
        <v>16</v>
      </c>
      <c r="CA129" s="19">
        <f>SUM(N(FREQUENCY((BE$4:BE$382&gt;BE129)*BE$4:BE$382,BE$4:BE$382)&gt;0))</f>
        <v>7</v>
      </c>
      <c r="CB129" s="18">
        <f>BF129</f>
        <v>87</v>
      </c>
      <c r="CC129" s="19">
        <f>SUM(N(FREQUENCY((CB$4:CB$382&gt;CB129)*CB$4:CB$382,CB$4:CB$382)&gt;0))</f>
        <v>11</v>
      </c>
    </row>
    <row r="130" spans="1:81" ht="30" x14ac:dyDescent="0.25">
      <c r="A130" s="21">
        <v>211</v>
      </c>
      <c r="B130" s="34">
        <v>6653002075</v>
      </c>
      <c r="C130" s="39" t="s">
        <v>493</v>
      </c>
      <c r="D130" s="5" t="s">
        <v>247</v>
      </c>
      <c r="E130" s="5"/>
      <c r="F130" s="19">
        <v>8</v>
      </c>
      <c r="G130" s="19">
        <v>33</v>
      </c>
      <c r="H130" s="22">
        <v>9</v>
      </c>
      <c r="I130" s="22">
        <v>36</v>
      </c>
      <c r="J130" s="22">
        <f>ROUND((0.5*(F130/H130+G130/I130)*100),0)</f>
        <v>90</v>
      </c>
      <c r="K130" s="19">
        <v>30</v>
      </c>
      <c r="L130" s="19">
        <v>3</v>
      </c>
      <c r="M130" s="19">
        <f>IF(L130&gt;3,100,K130*L130)</f>
        <v>90</v>
      </c>
      <c r="N130" s="19">
        <v>70</v>
      </c>
      <c r="O130" s="19">
        <v>47</v>
      </c>
      <c r="P130" s="19">
        <v>79</v>
      </c>
      <c r="Q130" s="19">
        <v>54</v>
      </c>
      <c r="R130" s="19">
        <f>ROUND((0.5*((N130/P130)+(O130/Q130))*100),0)</f>
        <v>88</v>
      </c>
      <c r="S130" s="19">
        <f>ROUND(((0.3*J130)+(0.3*M130)+(0.4*R130)),0)</f>
        <v>89</v>
      </c>
      <c r="T130" s="19">
        <v>20</v>
      </c>
      <c r="U130" s="19">
        <v>5</v>
      </c>
      <c r="V130" s="19">
        <f>IF(U130&gt;5,100,T130*U130)</f>
        <v>100</v>
      </c>
      <c r="W130" s="19">
        <v>90</v>
      </c>
      <c r="X130" s="23">
        <v>101</v>
      </c>
      <c r="Y130" s="20">
        <f>ROUND(W130/X130*100,0)</f>
        <v>89</v>
      </c>
      <c r="Z130" s="42">
        <f>ROUND((V130+Y130)/2,0)</f>
        <v>95</v>
      </c>
      <c r="AA130" s="20">
        <f>ROUND((0.3*V130+0.4*Z130+0.3*Y130),0)</f>
        <v>95</v>
      </c>
      <c r="AB130" s="19">
        <v>20</v>
      </c>
      <c r="AC130" s="19">
        <v>2</v>
      </c>
      <c r="AD130" s="19">
        <f>IF(AC130&gt;5,100,AB130*AC130)</f>
        <v>40</v>
      </c>
      <c r="AE130" s="19">
        <v>20</v>
      </c>
      <c r="AF130" s="19">
        <v>3</v>
      </c>
      <c r="AG130" s="19">
        <f>IF(AF130&gt;5,100,AE130*AF130)</f>
        <v>60</v>
      </c>
      <c r="AH130" s="19">
        <v>6</v>
      </c>
      <c r="AI130" s="19">
        <v>6</v>
      </c>
      <c r="AJ130" s="20">
        <f>ROUND((AH130/AI130*100),0)</f>
        <v>100</v>
      </c>
      <c r="AK130" s="42">
        <f>ROUND((0.3*AD130+0.4*AG130+0.3*AJ130),0)</f>
        <v>66</v>
      </c>
      <c r="AL130" s="19">
        <v>92</v>
      </c>
      <c r="AM130" s="19">
        <v>101</v>
      </c>
      <c r="AN130" s="20">
        <f>ROUND((AL130/AM130)*100,)</f>
        <v>91</v>
      </c>
      <c r="AO130" s="19">
        <v>93</v>
      </c>
      <c r="AP130" s="19">
        <v>101</v>
      </c>
      <c r="AQ130" s="20">
        <f>ROUND((AO130/AP130)*100,0)</f>
        <v>92</v>
      </c>
      <c r="AR130" s="19">
        <v>77</v>
      </c>
      <c r="AS130" s="19">
        <v>80</v>
      </c>
      <c r="AT130" s="20">
        <f>ROUND((AR130/AS130)*100,0)</f>
        <v>96</v>
      </c>
      <c r="AU130" s="20">
        <f>ROUND((0.4*AN130+0.4*AQ130+0.2*AT130),0)</f>
        <v>92</v>
      </c>
      <c r="AV130" s="19">
        <v>92</v>
      </c>
      <c r="AW130" s="19">
        <v>101</v>
      </c>
      <c r="AX130" s="20">
        <f>ROUND((AV130/AW130)*100,0)</f>
        <v>91</v>
      </c>
      <c r="AY130" s="19">
        <v>86</v>
      </c>
      <c r="AZ130" s="19">
        <v>101</v>
      </c>
      <c r="BA130" s="20">
        <f>ROUND((AY130/AZ130)*100,0)</f>
        <v>85</v>
      </c>
      <c r="BB130" s="19">
        <v>97</v>
      </c>
      <c r="BC130" s="19">
        <v>101</v>
      </c>
      <c r="BD130" s="20">
        <f>ROUND((BB130/BC130)*100,0)</f>
        <v>96</v>
      </c>
      <c r="BE130" s="20">
        <f>ROUND((0.3*AX130+0.2*BA130+0.5*BD130),0)</f>
        <v>92</v>
      </c>
      <c r="BF130" s="20">
        <f>ROUND(((S130+AA130+AK130+AU130+BE130)/5),0)</f>
        <v>87</v>
      </c>
      <c r="BG130" s="24"/>
      <c r="BH130" s="19">
        <f>SUM(N(FREQUENCY((J$4:J$382&gt;J130)*J$4:J$382,J$4:J$382)&gt;0))</f>
        <v>10</v>
      </c>
      <c r="BI130" s="19">
        <f>SUM(N(FREQUENCY((M$4:M$382&gt;M130)*M$4:M$382,M$4:M$382)&gt;0))</f>
        <v>2</v>
      </c>
      <c r="BJ130" s="19">
        <f>SUM(N(FREQUENCY((R$4:R$382&gt;R130)*R$4:R$382,R$4:R$382)&gt;0))</f>
        <v>13</v>
      </c>
      <c r="BK130" s="19">
        <f>SUM(N(FREQUENCY((V$4:V$382&gt;V130)*V$4:V$382,V$4:V$382)&gt;0))</f>
        <v>1</v>
      </c>
      <c r="BL130" s="19">
        <f>SUM(N(FREQUENCY((Z$4:Z$382&gt;Z130)*Z$4:Z$382,Z$4:Z$382)&gt;0))</f>
        <v>6</v>
      </c>
      <c r="BM130" s="19">
        <f>SUM(N(FREQUENCY((Y$4:Y$382&gt;Y130)*Y$4:Y$382,Y$4:Y$382)&gt;0))</f>
        <v>12</v>
      </c>
      <c r="BN130" s="19">
        <f>SUM(N(FREQUENCY((AD$4:AD$382&gt;AD130)*AD$4:AD$382,AD$4:AD$382)&gt;0))</f>
        <v>4</v>
      </c>
      <c r="BO130" s="19">
        <f>SUM(N(FREQUENCY((AG$4:AG$382&gt;AG130)*AG$4:AG$382,AG$4:AG$382)&gt;0))</f>
        <v>3</v>
      </c>
      <c r="BP130" s="19">
        <f>SUM(N(FREQUENCY((AJ$4:AJ$382&gt;AJ130)*AJ$4:AJ$382,AJ$4:AJ$382)&gt;0))</f>
        <v>1</v>
      </c>
      <c r="BQ130" s="19">
        <f>SUM(N(FREQUENCY((AN$4:AN$382&gt;AN130)*AN$4:AN$382,AN$4:AN$382)&gt;0))</f>
        <v>10</v>
      </c>
      <c r="BR130" s="19">
        <f>SUM(N(FREQUENCY((AQ$4:AQ$382&gt;AQ130)*AQ$4:AQ$382,AQ$4:AQ$382)&gt;0))</f>
        <v>9</v>
      </c>
      <c r="BS130" s="19">
        <f>SUM(N(FREQUENCY((AT$4:AT$382&gt;AT130)*AT$4:AT$382,AT$4:AT$382)&gt;0))</f>
        <v>5</v>
      </c>
      <c r="BT130" s="19">
        <f>SUM(N(FREQUENCY((AX$4:AX$382&gt;AX130)*AX$4:AX$382,AX$4:AX$382)&gt;0))</f>
        <v>10</v>
      </c>
      <c r="BU130" s="19">
        <f>SUM(N(FREQUENCY((BA$4:BA$382&gt;BA130)*BA$4:BA$382,BA$4:BA$382)&gt;0))</f>
        <v>16</v>
      </c>
      <c r="BV130" s="19">
        <f>SUM(N(FREQUENCY((BD$4:BD$382&gt;BD130)*BD$4:BD$382,BD$4:BD$382)&gt;0))</f>
        <v>5</v>
      </c>
      <c r="BW130" s="19">
        <f>SUM(N(FREQUENCY((S$4:S$382&gt;S130)*S$4:S$382,S$4:S$382)&gt;0))</f>
        <v>12</v>
      </c>
      <c r="BX130" s="19">
        <f>SUM(N(FREQUENCY((AA$4:AA$382&gt;AA130)*AA$4:AA$382,AA$4:AA$382)&gt;0))</f>
        <v>6</v>
      </c>
      <c r="BY130" s="19">
        <f>SUM(N(FREQUENCY((AK$4:AK$382&gt;AK130)*AK$4:AK$382,AK$4:AK$382)&gt;0))</f>
        <v>27</v>
      </c>
      <c r="BZ130" s="19">
        <f>SUM(N(FREQUENCY((AU$4:AU$382&gt;AU130)*AU$4:AU$382,AU$4:AU$382)&gt;0))</f>
        <v>9</v>
      </c>
      <c r="CA130" s="19">
        <f>SUM(N(FREQUENCY((BE$4:BE$382&gt;BE130)*BE$4:BE$382,BE$4:BE$382)&gt;0))</f>
        <v>9</v>
      </c>
      <c r="CB130" s="18">
        <f>BF130</f>
        <v>87</v>
      </c>
      <c r="CC130" s="19">
        <f>SUM(N(FREQUENCY((CB$4:CB$382&gt;CB130)*CB$4:CB$382,CB$4:CB$382)&gt;0))</f>
        <v>11</v>
      </c>
    </row>
    <row r="131" spans="1:81" ht="30" x14ac:dyDescent="0.25">
      <c r="A131" s="21">
        <v>218</v>
      </c>
      <c r="B131" s="34">
        <v>6652008892</v>
      </c>
      <c r="C131" s="5" t="s">
        <v>438</v>
      </c>
      <c r="D131" s="5" t="s">
        <v>253</v>
      </c>
      <c r="E131" s="5"/>
      <c r="F131" s="19">
        <v>10</v>
      </c>
      <c r="G131" s="19">
        <v>35</v>
      </c>
      <c r="H131" s="22">
        <v>11</v>
      </c>
      <c r="I131" s="22">
        <v>38</v>
      </c>
      <c r="J131" s="22">
        <f>ROUND((0.5*(F131/H131+G131/I131)*100),0)</f>
        <v>92</v>
      </c>
      <c r="K131" s="19">
        <v>30</v>
      </c>
      <c r="L131" s="19">
        <v>4</v>
      </c>
      <c r="M131" s="19">
        <f>IF(L131&gt;3,100,K131*L131)</f>
        <v>100</v>
      </c>
      <c r="N131" s="19">
        <v>43</v>
      </c>
      <c r="O131" s="19">
        <v>37</v>
      </c>
      <c r="P131" s="19">
        <v>43</v>
      </c>
      <c r="Q131" s="19">
        <v>37</v>
      </c>
      <c r="R131" s="19">
        <f>ROUND((0.5*((N131/P131)+(O131/Q131))*100),0)</f>
        <v>100</v>
      </c>
      <c r="S131" s="19">
        <f>ROUND(((0.3*J131)+(0.3*M131)+(0.4*R131)),0)</f>
        <v>98</v>
      </c>
      <c r="T131" s="19">
        <v>20</v>
      </c>
      <c r="U131" s="19">
        <v>5</v>
      </c>
      <c r="V131" s="19">
        <f>IF(U131&gt;5,100,T131*U131)</f>
        <v>100</v>
      </c>
      <c r="W131" s="19">
        <v>41</v>
      </c>
      <c r="X131" s="23">
        <v>48</v>
      </c>
      <c r="Y131" s="20">
        <f>ROUND(W131/X131*100,0)</f>
        <v>85</v>
      </c>
      <c r="Z131" s="42">
        <f>ROUND((V131+Y131)/2,0)</f>
        <v>93</v>
      </c>
      <c r="AA131" s="20">
        <f>ROUND((0.3*V131+0.4*Z131+0.3*Y131),0)</f>
        <v>93</v>
      </c>
      <c r="AB131" s="19">
        <v>20</v>
      </c>
      <c r="AC131" s="19">
        <v>1</v>
      </c>
      <c r="AD131" s="19">
        <f>IF(AC131&gt;5,100,AB131*AC131)</f>
        <v>20</v>
      </c>
      <c r="AE131" s="19">
        <v>20</v>
      </c>
      <c r="AF131" s="19">
        <v>1</v>
      </c>
      <c r="AG131" s="19">
        <f>IF(AF131&gt;5,100,AE131*AF131)</f>
        <v>20</v>
      </c>
      <c r="AH131" s="19">
        <v>1</v>
      </c>
      <c r="AI131" s="19">
        <v>1</v>
      </c>
      <c r="AJ131" s="20">
        <f>ROUND((AH131/AI131*100),0)</f>
        <v>100</v>
      </c>
      <c r="AK131" s="42">
        <f>ROUND((0.3*AD131+0.4*AG131+0.3*AJ131),0)</f>
        <v>44</v>
      </c>
      <c r="AL131" s="19">
        <v>48</v>
      </c>
      <c r="AM131" s="19">
        <v>48</v>
      </c>
      <c r="AN131" s="20">
        <f>ROUND((AL131/AM131)*100,)</f>
        <v>100</v>
      </c>
      <c r="AO131" s="19">
        <v>47</v>
      </c>
      <c r="AP131" s="19">
        <v>48</v>
      </c>
      <c r="AQ131" s="20">
        <f>ROUND((AO131/AP131)*100,0)</f>
        <v>98</v>
      </c>
      <c r="AR131" s="19">
        <v>40</v>
      </c>
      <c r="AS131" s="19">
        <v>40</v>
      </c>
      <c r="AT131" s="20">
        <f>ROUND((AR131/AS131)*100,0)</f>
        <v>100</v>
      </c>
      <c r="AU131" s="20">
        <f>ROUND((0.4*AN131+0.4*AQ131+0.2*AT131),0)</f>
        <v>99</v>
      </c>
      <c r="AV131" s="19">
        <v>48</v>
      </c>
      <c r="AW131" s="19">
        <v>48</v>
      </c>
      <c r="AX131" s="20">
        <f>ROUND((AV131/AW131)*100,0)</f>
        <v>100</v>
      </c>
      <c r="AY131" s="19">
        <v>45</v>
      </c>
      <c r="AZ131" s="19">
        <v>48</v>
      </c>
      <c r="BA131" s="20">
        <f>ROUND((AY131/AZ131)*100,0)</f>
        <v>94</v>
      </c>
      <c r="BB131" s="19">
        <v>48</v>
      </c>
      <c r="BC131" s="19">
        <v>48</v>
      </c>
      <c r="BD131" s="20">
        <f>ROUND((BB131/BC131)*100,0)</f>
        <v>100</v>
      </c>
      <c r="BE131" s="20">
        <f>ROUND((0.3*AX131+0.2*BA131+0.5*BD131),0)</f>
        <v>99</v>
      </c>
      <c r="BF131" s="20">
        <f>ROUND(((S131+AA131+AK131+AU131+BE131)/5),0)</f>
        <v>87</v>
      </c>
      <c r="BG131" s="24"/>
      <c r="BH131" s="19">
        <f>SUM(N(FREQUENCY((J$4:J$382&gt;J131)*J$4:J$382,J$4:J$382)&gt;0))</f>
        <v>8</v>
      </c>
      <c r="BI131" s="19">
        <f>SUM(N(FREQUENCY((M$4:M$382&gt;M131)*M$4:M$382,M$4:M$382)&gt;0))</f>
        <v>1</v>
      </c>
      <c r="BJ131" s="19">
        <f>SUM(N(FREQUENCY((R$4:R$382&gt;R131)*R$4:R$382,R$4:R$382)&gt;0))</f>
        <v>1</v>
      </c>
      <c r="BK131" s="19">
        <f>SUM(N(FREQUENCY((V$4:V$382&gt;V131)*V$4:V$382,V$4:V$382)&gt;0))</f>
        <v>1</v>
      </c>
      <c r="BL131" s="19">
        <f>SUM(N(FREQUENCY((Z$4:Z$382&gt;Z131)*Z$4:Z$382,Z$4:Z$382)&gt;0))</f>
        <v>8</v>
      </c>
      <c r="BM131" s="19">
        <f>SUM(N(FREQUENCY((Y$4:Y$382&gt;Y131)*Y$4:Y$382,Y$4:Y$382)&gt;0))</f>
        <v>16</v>
      </c>
      <c r="BN131" s="19">
        <f>SUM(N(FREQUENCY((AD$4:AD$382&gt;AD131)*AD$4:AD$382,AD$4:AD$382)&gt;0))</f>
        <v>5</v>
      </c>
      <c r="BO131" s="19">
        <f>SUM(N(FREQUENCY((AG$4:AG$382&gt;AG131)*AG$4:AG$382,AG$4:AG$382)&gt;0))</f>
        <v>5</v>
      </c>
      <c r="BP131" s="19">
        <f>SUM(N(FREQUENCY((AJ$4:AJ$382&gt;AJ131)*AJ$4:AJ$382,AJ$4:AJ$382)&gt;0))</f>
        <v>1</v>
      </c>
      <c r="BQ131" s="19">
        <f>SUM(N(FREQUENCY((AN$4:AN$382&gt;AN131)*AN$4:AN$382,AN$4:AN$382)&gt;0))</f>
        <v>1</v>
      </c>
      <c r="BR131" s="19">
        <f>SUM(N(FREQUENCY((AQ$4:AQ$382&gt;AQ131)*AQ$4:AQ$382,AQ$4:AQ$382)&gt;0))</f>
        <v>3</v>
      </c>
      <c r="BS131" s="19">
        <f>SUM(N(FREQUENCY((AT$4:AT$382&gt;AT131)*AT$4:AT$382,AT$4:AT$382)&gt;0))</f>
        <v>1</v>
      </c>
      <c r="BT131" s="19">
        <f>SUM(N(FREQUENCY((AX$4:AX$382&gt;AX131)*AX$4:AX$382,AX$4:AX$382)&gt;0))</f>
        <v>1</v>
      </c>
      <c r="BU131" s="19">
        <f>SUM(N(FREQUENCY((BA$4:BA$382&gt;BA131)*BA$4:BA$382,BA$4:BA$382)&gt;0))</f>
        <v>7</v>
      </c>
      <c r="BV131" s="19">
        <f>SUM(N(FREQUENCY((BD$4:BD$382&gt;BD131)*BD$4:BD$382,BD$4:BD$382)&gt;0))</f>
        <v>1</v>
      </c>
      <c r="BW131" s="19">
        <f>SUM(N(FREQUENCY((S$4:S$382&gt;S131)*S$4:S$382,S$4:S$382)&gt;0))</f>
        <v>3</v>
      </c>
      <c r="BX131" s="19">
        <f>SUM(N(FREQUENCY((AA$4:AA$382&gt;AA131)*AA$4:AA$382,AA$4:AA$382)&gt;0))</f>
        <v>8</v>
      </c>
      <c r="BY131" s="19">
        <f>SUM(N(FREQUENCY((AK$4:AK$382&gt;AK131)*AK$4:AK$382,AK$4:AK$382)&gt;0))</f>
        <v>49</v>
      </c>
      <c r="BZ131" s="19">
        <f>SUM(N(FREQUENCY((AU$4:AU$382&gt;AU131)*AU$4:AU$382,AU$4:AU$382)&gt;0))</f>
        <v>2</v>
      </c>
      <c r="CA131" s="19">
        <f>SUM(N(FREQUENCY((BE$4:BE$382&gt;BE131)*BE$4:BE$382,BE$4:BE$382)&gt;0))</f>
        <v>2</v>
      </c>
      <c r="CB131" s="18">
        <f>BF131</f>
        <v>87</v>
      </c>
      <c r="CC131" s="19">
        <f>SUM(N(FREQUENCY((CB$4:CB$382&gt;CB131)*CB$4:CB$382,CB$4:CB$382)&gt;0))</f>
        <v>11</v>
      </c>
    </row>
    <row r="132" spans="1:81" ht="30" x14ac:dyDescent="0.25">
      <c r="A132" s="21">
        <v>255</v>
      </c>
      <c r="B132" s="34">
        <v>6621007024</v>
      </c>
      <c r="C132" s="6" t="s">
        <v>444</v>
      </c>
      <c r="D132" s="5" t="s">
        <v>289</v>
      </c>
      <c r="E132" s="5"/>
      <c r="F132" s="19">
        <v>8.5</v>
      </c>
      <c r="G132" s="19">
        <v>37</v>
      </c>
      <c r="H132" s="22">
        <v>11</v>
      </c>
      <c r="I132" s="22">
        <v>38</v>
      </c>
      <c r="J132" s="22">
        <f>ROUND((0.5*(F132/H132+G132/I132)*100),0)</f>
        <v>87</v>
      </c>
      <c r="K132" s="19">
        <v>30</v>
      </c>
      <c r="L132" s="19">
        <v>3</v>
      </c>
      <c r="M132" s="19">
        <f>IF(L132&gt;3,100,K132*L132)</f>
        <v>90</v>
      </c>
      <c r="N132" s="19">
        <v>34</v>
      </c>
      <c r="O132" s="19">
        <v>32</v>
      </c>
      <c r="P132" s="19">
        <v>36</v>
      </c>
      <c r="Q132" s="19">
        <v>34</v>
      </c>
      <c r="R132" s="19">
        <f>ROUND((0.5*((N132/P132)+(O132/Q132))*100),0)</f>
        <v>94</v>
      </c>
      <c r="S132" s="19">
        <f>ROUND(((0.3*J132)+(0.3*M132)+(0.4*R132)),0)</f>
        <v>91</v>
      </c>
      <c r="T132" s="19">
        <v>20</v>
      </c>
      <c r="U132" s="19">
        <v>5</v>
      </c>
      <c r="V132" s="19">
        <f>IF(U132&gt;5,100,T132*U132)</f>
        <v>100</v>
      </c>
      <c r="W132" s="19">
        <v>40</v>
      </c>
      <c r="X132" s="23">
        <v>47</v>
      </c>
      <c r="Y132" s="20">
        <f>ROUND(W132/X132*100,0)</f>
        <v>85</v>
      </c>
      <c r="Z132" s="42">
        <f>ROUND((V132+Y132)/2,0)</f>
        <v>93</v>
      </c>
      <c r="AA132" s="20">
        <f>ROUND((0.3*V132+0.4*Z132+0.3*Y132),0)</f>
        <v>93</v>
      </c>
      <c r="AB132" s="19">
        <v>20</v>
      </c>
      <c r="AC132" s="19">
        <v>0</v>
      </c>
      <c r="AD132" s="19">
        <f>IF(AC132&gt;5,100,AB132*AC132)</f>
        <v>0</v>
      </c>
      <c r="AE132" s="19">
        <v>20</v>
      </c>
      <c r="AF132" s="19">
        <v>3</v>
      </c>
      <c r="AG132" s="19">
        <f>IF(AF132&gt;5,100,AE132*AF132)</f>
        <v>60</v>
      </c>
      <c r="AH132" s="19">
        <v>1</v>
      </c>
      <c r="AI132" s="19">
        <v>1</v>
      </c>
      <c r="AJ132" s="20">
        <f>ROUND((AH132/AI132*100),0)</f>
        <v>100</v>
      </c>
      <c r="AK132" s="42">
        <f>ROUND((0.3*AD132+0.4*AG132+0.3*AJ132),0)</f>
        <v>54</v>
      </c>
      <c r="AL132" s="19">
        <v>46</v>
      </c>
      <c r="AM132" s="19">
        <v>47</v>
      </c>
      <c r="AN132" s="20">
        <f>ROUND((AL132/AM132)*100,)</f>
        <v>98</v>
      </c>
      <c r="AO132" s="19">
        <v>46</v>
      </c>
      <c r="AP132" s="19">
        <v>47</v>
      </c>
      <c r="AQ132" s="20">
        <f>ROUND((AO132/AP132)*100,0)</f>
        <v>98</v>
      </c>
      <c r="AR132" s="19">
        <v>39</v>
      </c>
      <c r="AS132" s="19">
        <v>40</v>
      </c>
      <c r="AT132" s="20">
        <f>ROUND((AR132/AS132)*100,0)</f>
        <v>98</v>
      </c>
      <c r="AU132" s="20">
        <f>ROUND((0.4*AN132+0.4*AQ132+0.2*AT132),0)</f>
        <v>98</v>
      </c>
      <c r="AV132" s="19">
        <v>47</v>
      </c>
      <c r="AW132" s="19">
        <v>47</v>
      </c>
      <c r="AX132" s="20">
        <f>ROUND((AV132/AW132)*100,0)</f>
        <v>100</v>
      </c>
      <c r="AY132" s="19">
        <v>45</v>
      </c>
      <c r="AZ132" s="19">
        <v>47</v>
      </c>
      <c r="BA132" s="20">
        <f>ROUND((AY132/AZ132)*100,0)</f>
        <v>96</v>
      </c>
      <c r="BB132" s="19">
        <v>47</v>
      </c>
      <c r="BC132" s="19">
        <v>47</v>
      </c>
      <c r="BD132" s="20">
        <f>ROUND((BB132/BC132)*100,0)</f>
        <v>100</v>
      </c>
      <c r="BE132" s="20">
        <f>ROUND((0.3*AX132+0.2*BA132+0.5*BD132),0)</f>
        <v>99</v>
      </c>
      <c r="BF132" s="20">
        <f>ROUND(((S132+AA132+AK132+AU132+BE132)/5),0)</f>
        <v>87</v>
      </c>
      <c r="BG132" s="24"/>
      <c r="BH132" s="19">
        <f>SUM(N(FREQUENCY((J$4:J$382&gt;J132)*J$4:J$382,J$4:J$382)&gt;0))</f>
        <v>13</v>
      </c>
      <c r="BI132" s="19">
        <f>SUM(N(FREQUENCY((M$4:M$382&gt;M132)*M$4:M$382,M$4:M$382)&gt;0))</f>
        <v>2</v>
      </c>
      <c r="BJ132" s="19">
        <f>SUM(N(FREQUENCY((R$4:R$382&gt;R132)*R$4:R$382,R$4:R$382)&gt;0))</f>
        <v>7</v>
      </c>
      <c r="BK132" s="19">
        <f>SUM(N(FREQUENCY((V$4:V$382&gt;V132)*V$4:V$382,V$4:V$382)&gt;0))</f>
        <v>1</v>
      </c>
      <c r="BL132" s="19">
        <f>SUM(N(FREQUENCY((Z$4:Z$382&gt;Z132)*Z$4:Z$382,Z$4:Z$382)&gt;0))</f>
        <v>8</v>
      </c>
      <c r="BM132" s="19">
        <f>SUM(N(FREQUENCY((Y$4:Y$382&gt;Y132)*Y$4:Y$382,Y$4:Y$382)&gt;0))</f>
        <v>16</v>
      </c>
      <c r="BN132" s="19">
        <f>SUM(N(FREQUENCY((AD$4:AD$382&gt;AD132)*AD$4:AD$382,AD$4:AD$382)&gt;0))</f>
        <v>6</v>
      </c>
      <c r="BO132" s="19">
        <f>SUM(N(FREQUENCY((AG$4:AG$382&gt;AG132)*AG$4:AG$382,AG$4:AG$382)&gt;0))</f>
        <v>3</v>
      </c>
      <c r="BP132" s="19">
        <f>SUM(N(FREQUENCY((AJ$4:AJ$382&gt;AJ132)*AJ$4:AJ$382,AJ$4:AJ$382)&gt;0))</f>
        <v>1</v>
      </c>
      <c r="BQ132" s="19">
        <f>SUM(N(FREQUENCY((AN$4:AN$382&gt;AN132)*AN$4:AN$382,AN$4:AN$382)&gt;0))</f>
        <v>3</v>
      </c>
      <c r="BR132" s="19">
        <f>SUM(N(FREQUENCY((AQ$4:AQ$382&gt;AQ132)*AQ$4:AQ$382,AQ$4:AQ$382)&gt;0))</f>
        <v>3</v>
      </c>
      <c r="BS132" s="19">
        <f>SUM(N(FREQUENCY((AT$4:AT$382&gt;AT132)*AT$4:AT$382,AT$4:AT$382)&gt;0))</f>
        <v>3</v>
      </c>
      <c r="BT132" s="19">
        <f>SUM(N(FREQUENCY((AX$4:AX$382&gt;AX132)*AX$4:AX$382,AX$4:AX$382)&gt;0))</f>
        <v>1</v>
      </c>
      <c r="BU132" s="19">
        <f>SUM(N(FREQUENCY((BA$4:BA$382&gt;BA132)*BA$4:BA$382,BA$4:BA$382)&gt;0))</f>
        <v>5</v>
      </c>
      <c r="BV132" s="19">
        <f>SUM(N(FREQUENCY((BD$4:BD$382&gt;BD132)*BD$4:BD$382,BD$4:BD$382)&gt;0))</f>
        <v>1</v>
      </c>
      <c r="BW132" s="19">
        <f>SUM(N(FREQUENCY((S$4:S$382&gt;S132)*S$4:S$382,S$4:S$382)&gt;0))</f>
        <v>10</v>
      </c>
      <c r="BX132" s="19">
        <f>SUM(N(FREQUENCY((AA$4:AA$382&gt;AA132)*AA$4:AA$382,AA$4:AA$382)&gt;0))</f>
        <v>8</v>
      </c>
      <c r="BY132" s="19">
        <f>SUM(N(FREQUENCY((AK$4:AK$382&gt;AK132)*AK$4:AK$382,AK$4:AK$382)&gt;0))</f>
        <v>39</v>
      </c>
      <c r="BZ132" s="19">
        <f>SUM(N(FREQUENCY((AU$4:AU$382&gt;AU132)*AU$4:AU$382,AU$4:AU$382)&gt;0))</f>
        <v>3</v>
      </c>
      <c r="CA132" s="19">
        <f>SUM(N(FREQUENCY((BE$4:BE$382&gt;BE132)*BE$4:BE$382,BE$4:BE$382)&gt;0))</f>
        <v>2</v>
      </c>
      <c r="CB132" s="18">
        <f>BF132</f>
        <v>87</v>
      </c>
      <c r="CC132" s="19">
        <f>SUM(N(FREQUENCY((CB$4:CB$382&gt;CB132)*CB$4:CB$382,CB$4:CB$382)&gt;0))</f>
        <v>11</v>
      </c>
    </row>
    <row r="133" spans="1:81" ht="30" x14ac:dyDescent="0.25">
      <c r="A133" s="21">
        <v>256</v>
      </c>
      <c r="B133" s="34">
        <v>6621008860</v>
      </c>
      <c r="C133" s="6" t="s">
        <v>444</v>
      </c>
      <c r="D133" s="5" t="s">
        <v>290</v>
      </c>
      <c r="E133" s="5"/>
      <c r="F133" s="19">
        <v>7.5</v>
      </c>
      <c r="G133" s="19">
        <v>37</v>
      </c>
      <c r="H133" s="22">
        <v>11</v>
      </c>
      <c r="I133" s="22">
        <v>38</v>
      </c>
      <c r="J133" s="22">
        <f>ROUND((0.5*(F133/H133+G133/I133)*100),0)</f>
        <v>83</v>
      </c>
      <c r="K133" s="19">
        <v>30</v>
      </c>
      <c r="L133" s="19">
        <v>4</v>
      </c>
      <c r="M133" s="19">
        <f>IF(L133&gt;3,100,K133*L133)</f>
        <v>100</v>
      </c>
      <c r="N133" s="19">
        <v>68</v>
      </c>
      <c r="O133" s="19">
        <v>68</v>
      </c>
      <c r="P133" s="19">
        <v>68</v>
      </c>
      <c r="Q133" s="19">
        <v>68</v>
      </c>
      <c r="R133" s="19">
        <f>ROUND((0.5*((N133/P133)+(O133/Q133))*100),0)</f>
        <v>100</v>
      </c>
      <c r="S133" s="19">
        <f>ROUND(((0.3*J133)+(0.3*M133)+(0.4*R133)),0)</f>
        <v>95</v>
      </c>
      <c r="T133" s="19">
        <v>20</v>
      </c>
      <c r="U133" s="19">
        <v>5</v>
      </c>
      <c r="V133" s="19">
        <f>IF(U133&gt;5,100,T133*U133)</f>
        <v>100</v>
      </c>
      <c r="W133" s="19">
        <v>68</v>
      </c>
      <c r="X133" s="23">
        <v>68</v>
      </c>
      <c r="Y133" s="20">
        <f>ROUND(W133/X133*100,0)</f>
        <v>100</v>
      </c>
      <c r="Z133" s="42">
        <f>ROUND((V133+Y133)/2,0)</f>
        <v>100</v>
      </c>
      <c r="AA133" s="20">
        <f>ROUND((0.3*V133+0.4*Z133+0.3*Y133),0)</f>
        <v>100</v>
      </c>
      <c r="AB133" s="19">
        <v>20</v>
      </c>
      <c r="AC133" s="19">
        <v>0</v>
      </c>
      <c r="AD133" s="19">
        <f>IF(AC133&gt;5,100,AB133*AC133)</f>
        <v>0</v>
      </c>
      <c r="AE133" s="19">
        <v>20</v>
      </c>
      <c r="AF133" s="19">
        <v>1</v>
      </c>
      <c r="AG133" s="19">
        <f>IF(AF133&gt;5,100,AE133*AF133)</f>
        <v>20</v>
      </c>
      <c r="AH133" s="19">
        <v>1</v>
      </c>
      <c r="AI133" s="19">
        <v>1</v>
      </c>
      <c r="AJ133" s="20">
        <f>ROUND((AH133/AI133*100),0)</f>
        <v>100</v>
      </c>
      <c r="AK133" s="42">
        <f>ROUND((0.3*AD133+0.4*AG133+0.3*AJ133),0)</f>
        <v>38</v>
      </c>
      <c r="AL133" s="19">
        <v>68</v>
      </c>
      <c r="AM133" s="19">
        <v>68</v>
      </c>
      <c r="AN133" s="20">
        <f>ROUND((AL133/AM133)*100,)</f>
        <v>100</v>
      </c>
      <c r="AO133" s="19">
        <v>68</v>
      </c>
      <c r="AP133" s="19">
        <v>68</v>
      </c>
      <c r="AQ133" s="20">
        <f>ROUND((AO133/AP133)*100,0)</f>
        <v>100</v>
      </c>
      <c r="AR133" s="19">
        <v>68</v>
      </c>
      <c r="AS133" s="19">
        <v>68</v>
      </c>
      <c r="AT133" s="20">
        <f>ROUND((AR133/AS133)*100,0)</f>
        <v>100</v>
      </c>
      <c r="AU133" s="20">
        <f>ROUND((0.4*AN133+0.4*AQ133+0.2*AT133),0)</f>
        <v>100</v>
      </c>
      <c r="AV133" s="19">
        <v>68</v>
      </c>
      <c r="AW133" s="19">
        <v>68</v>
      </c>
      <c r="AX133" s="20">
        <f>ROUND((AV133/AW133)*100,0)</f>
        <v>100</v>
      </c>
      <c r="AY133" s="19">
        <v>68</v>
      </c>
      <c r="AZ133" s="19">
        <v>68</v>
      </c>
      <c r="BA133" s="20">
        <f>ROUND((AY133/AZ133)*100,0)</f>
        <v>100</v>
      </c>
      <c r="BB133" s="19">
        <v>68</v>
      </c>
      <c r="BC133" s="19">
        <v>68</v>
      </c>
      <c r="BD133" s="20">
        <f>ROUND((BB133/BC133)*100,0)</f>
        <v>100</v>
      </c>
      <c r="BE133" s="20">
        <f>ROUND((0.3*AX133+0.2*BA133+0.5*BD133),0)</f>
        <v>100</v>
      </c>
      <c r="BF133" s="20">
        <f>ROUND(((S133+AA133+AK133+AU133+BE133)/5),0)</f>
        <v>87</v>
      </c>
      <c r="BG133" s="24"/>
      <c r="BH133" s="19">
        <f>SUM(N(FREQUENCY((J$4:J$382&gt;J133)*J$4:J$382,J$4:J$382)&gt;0))</f>
        <v>17</v>
      </c>
      <c r="BI133" s="19">
        <f>SUM(N(FREQUENCY((M$4:M$382&gt;M133)*M$4:M$382,M$4:M$382)&gt;0))</f>
        <v>1</v>
      </c>
      <c r="BJ133" s="19">
        <f>SUM(N(FREQUENCY((R$4:R$382&gt;R133)*R$4:R$382,R$4:R$382)&gt;0))</f>
        <v>1</v>
      </c>
      <c r="BK133" s="19">
        <f>SUM(N(FREQUENCY((V$4:V$382&gt;V133)*V$4:V$382,V$4:V$382)&gt;0))</f>
        <v>1</v>
      </c>
      <c r="BL133" s="19">
        <f>SUM(N(FREQUENCY((Z$4:Z$382&gt;Z133)*Z$4:Z$382,Z$4:Z$382)&gt;0))</f>
        <v>1</v>
      </c>
      <c r="BM133" s="19">
        <f>SUM(N(FREQUENCY((Y$4:Y$382&gt;Y133)*Y$4:Y$382,Y$4:Y$382)&gt;0))</f>
        <v>1</v>
      </c>
      <c r="BN133" s="19">
        <f>SUM(N(FREQUENCY((AD$4:AD$382&gt;AD133)*AD$4:AD$382,AD$4:AD$382)&gt;0))</f>
        <v>6</v>
      </c>
      <c r="BO133" s="19">
        <f>SUM(N(FREQUENCY((AG$4:AG$382&gt;AG133)*AG$4:AG$382,AG$4:AG$382)&gt;0))</f>
        <v>5</v>
      </c>
      <c r="BP133" s="19">
        <f>SUM(N(FREQUENCY((AJ$4:AJ$382&gt;AJ133)*AJ$4:AJ$382,AJ$4:AJ$382)&gt;0))</f>
        <v>1</v>
      </c>
      <c r="BQ133" s="19">
        <f>SUM(N(FREQUENCY((AN$4:AN$382&gt;AN133)*AN$4:AN$382,AN$4:AN$382)&gt;0))</f>
        <v>1</v>
      </c>
      <c r="BR133" s="19">
        <f>SUM(N(FREQUENCY((AQ$4:AQ$382&gt;AQ133)*AQ$4:AQ$382,AQ$4:AQ$382)&gt;0))</f>
        <v>1</v>
      </c>
      <c r="BS133" s="19">
        <f>SUM(N(FREQUENCY((AT$4:AT$382&gt;AT133)*AT$4:AT$382,AT$4:AT$382)&gt;0))</f>
        <v>1</v>
      </c>
      <c r="BT133" s="19">
        <f>SUM(N(FREQUENCY((AX$4:AX$382&gt;AX133)*AX$4:AX$382,AX$4:AX$382)&gt;0))</f>
        <v>1</v>
      </c>
      <c r="BU133" s="19">
        <f>SUM(N(FREQUENCY((BA$4:BA$382&gt;BA133)*BA$4:BA$382,BA$4:BA$382)&gt;0))</f>
        <v>1</v>
      </c>
      <c r="BV133" s="19">
        <f>SUM(N(FREQUENCY((BD$4:BD$382&gt;BD133)*BD$4:BD$382,BD$4:BD$382)&gt;0))</f>
        <v>1</v>
      </c>
      <c r="BW133" s="19">
        <f>SUM(N(FREQUENCY((S$4:S$382&gt;S133)*S$4:S$382,S$4:S$382)&gt;0))</f>
        <v>6</v>
      </c>
      <c r="BX133" s="19">
        <f>SUM(N(FREQUENCY((AA$4:AA$382&gt;AA133)*AA$4:AA$382,AA$4:AA$382)&gt;0))</f>
        <v>1</v>
      </c>
      <c r="BY133" s="19">
        <f>SUM(N(FREQUENCY((AK$4:AK$382&gt;AK133)*AK$4:AK$382,AK$4:AK$382)&gt;0))</f>
        <v>55</v>
      </c>
      <c r="BZ133" s="19">
        <f>SUM(N(FREQUENCY((AU$4:AU$382&gt;AU133)*AU$4:AU$382,AU$4:AU$382)&gt;0))</f>
        <v>1</v>
      </c>
      <c r="CA133" s="19">
        <f>SUM(N(FREQUENCY((BE$4:BE$382&gt;BE133)*BE$4:BE$382,BE$4:BE$382)&gt;0))</f>
        <v>1</v>
      </c>
      <c r="CB133" s="18">
        <f>BF133</f>
        <v>87</v>
      </c>
      <c r="CC133" s="19">
        <f>SUM(N(FREQUENCY((CB$4:CB$382&gt;CB133)*CB$4:CB$382,CB$4:CB$382)&gt;0))</f>
        <v>11</v>
      </c>
    </row>
    <row r="134" spans="1:81" ht="30" x14ac:dyDescent="0.25">
      <c r="A134" s="21">
        <v>257</v>
      </c>
      <c r="B134" s="34">
        <v>6621003083</v>
      </c>
      <c r="C134" s="6" t="s">
        <v>444</v>
      </c>
      <c r="D134" s="5" t="s">
        <v>291</v>
      </c>
      <c r="E134" s="5"/>
      <c r="F134" s="19">
        <v>9</v>
      </c>
      <c r="G134" s="19">
        <v>35</v>
      </c>
      <c r="H134" s="22">
        <v>11</v>
      </c>
      <c r="I134" s="22">
        <v>38</v>
      </c>
      <c r="J134" s="22">
        <f>ROUND((0.5*(F134/H134+G134/I134)*100),0)</f>
        <v>87</v>
      </c>
      <c r="K134" s="19">
        <v>30</v>
      </c>
      <c r="L134" s="19">
        <v>4</v>
      </c>
      <c r="M134" s="19">
        <f>IF(L134&gt;3,100,K134*L134)</f>
        <v>100</v>
      </c>
      <c r="N134" s="19">
        <v>5</v>
      </c>
      <c r="O134" s="19">
        <v>5</v>
      </c>
      <c r="P134" s="19">
        <v>5</v>
      </c>
      <c r="Q134" s="19">
        <v>5</v>
      </c>
      <c r="R134" s="19">
        <f>ROUND((0.5*((N134/P134)+(O134/Q134))*100),0)</f>
        <v>100</v>
      </c>
      <c r="S134" s="19">
        <f>ROUND(((0.3*J134)+(0.3*M134)+(0.4*R134)),0)</f>
        <v>96</v>
      </c>
      <c r="T134" s="19">
        <v>20</v>
      </c>
      <c r="U134" s="19">
        <v>5</v>
      </c>
      <c r="V134" s="19">
        <f>IF(U134&gt;5,100,T134*U134)</f>
        <v>100</v>
      </c>
      <c r="W134" s="19">
        <v>5</v>
      </c>
      <c r="X134" s="23">
        <v>5</v>
      </c>
      <c r="Y134" s="20">
        <f>ROUND(W134/X134*100,0)</f>
        <v>100</v>
      </c>
      <c r="Z134" s="42">
        <f>ROUND((V134+Y134)/2,0)</f>
        <v>100</v>
      </c>
      <c r="AA134" s="20">
        <f>ROUND((0.3*V134+0.4*Z134+0.3*Y134),0)</f>
        <v>100</v>
      </c>
      <c r="AB134" s="19">
        <v>20</v>
      </c>
      <c r="AC134" s="19">
        <v>0</v>
      </c>
      <c r="AD134" s="19">
        <f>IF(AC134&gt;5,100,AB134*AC134)</f>
        <v>0</v>
      </c>
      <c r="AE134" s="19">
        <v>20</v>
      </c>
      <c r="AF134" s="19">
        <v>1</v>
      </c>
      <c r="AG134" s="19">
        <f>IF(AF134&gt;5,100,AE134*AF134)</f>
        <v>20</v>
      </c>
      <c r="AH134" s="19">
        <v>1</v>
      </c>
      <c r="AI134" s="19">
        <v>1</v>
      </c>
      <c r="AJ134" s="20">
        <f>ROUND((AH134/AI134*100),0)</f>
        <v>100</v>
      </c>
      <c r="AK134" s="42">
        <f>ROUND((0.3*AD134+0.4*AG134+0.3*AJ134),0)</f>
        <v>38</v>
      </c>
      <c r="AL134" s="19">
        <v>5</v>
      </c>
      <c r="AM134" s="19">
        <v>5</v>
      </c>
      <c r="AN134" s="20">
        <f>ROUND((AL134/AM134)*100,)</f>
        <v>100</v>
      </c>
      <c r="AO134" s="19">
        <v>5</v>
      </c>
      <c r="AP134" s="19">
        <v>5</v>
      </c>
      <c r="AQ134" s="20">
        <f>ROUND((AO134/AP134)*100,0)</f>
        <v>100</v>
      </c>
      <c r="AR134" s="19">
        <v>5</v>
      </c>
      <c r="AS134" s="19">
        <v>5</v>
      </c>
      <c r="AT134" s="20">
        <f>ROUND((AR134/AS134)*100,0)</f>
        <v>100</v>
      </c>
      <c r="AU134" s="20">
        <f>ROUND((0.4*AN134+0.4*AQ134+0.2*AT134),0)</f>
        <v>100</v>
      </c>
      <c r="AV134" s="19">
        <v>5</v>
      </c>
      <c r="AW134" s="19">
        <v>5</v>
      </c>
      <c r="AX134" s="20">
        <f>ROUND((AV134/AW134)*100,0)</f>
        <v>100</v>
      </c>
      <c r="AY134" s="19">
        <v>5</v>
      </c>
      <c r="AZ134" s="19">
        <v>5</v>
      </c>
      <c r="BA134" s="20">
        <f>ROUND((AY134/AZ134)*100,0)</f>
        <v>100</v>
      </c>
      <c r="BB134" s="19">
        <v>5</v>
      </c>
      <c r="BC134" s="19">
        <v>5</v>
      </c>
      <c r="BD134" s="20">
        <f>ROUND((BB134/BC134)*100,0)</f>
        <v>100</v>
      </c>
      <c r="BE134" s="20">
        <f>ROUND((0.3*AX134+0.2*BA134+0.5*BD134),0)</f>
        <v>100</v>
      </c>
      <c r="BF134" s="20">
        <f>ROUND(((S134+AA134+AK134+AU134+BE134)/5),0)</f>
        <v>87</v>
      </c>
      <c r="BG134" s="24"/>
      <c r="BH134" s="19">
        <f>SUM(N(FREQUENCY((J$4:J$382&gt;J134)*J$4:J$382,J$4:J$382)&gt;0))</f>
        <v>13</v>
      </c>
      <c r="BI134" s="19">
        <f>SUM(N(FREQUENCY((M$4:M$382&gt;M134)*M$4:M$382,M$4:M$382)&gt;0))</f>
        <v>1</v>
      </c>
      <c r="BJ134" s="19">
        <f>SUM(N(FREQUENCY((R$4:R$382&gt;R134)*R$4:R$382,R$4:R$382)&gt;0))</f>
        <v>1</v>
      </c>
      <c r="BK134" s="19">
        <f>SUM(N(FREQUENCY((V$4:V$382&gt;V134)*V$4:V$382,V$4:V$382)&gt;0))</f>
        <v>1</v>
      </c>
      <c r="BL134" s="19">
        <f>SUM(N(FREQUENCY((Z$4:Z$382&gt;Z134)*Z$4:Z$382,Z$4:Z$382)&gt;0))</f>
        <v>1</v>
      </c>
      <c r="BM134" s="19">
        <f>SUM(N(FREQUENCY((Y$4:Y$382&gt;Y134)*Y$4:Y$382,Y$4:Y$382)&gt;0))</f>
        <v>1</v>
      </c>
      <c r="BN134" s="19">
        <f>SUM(N(FREQUENCY((AD$4:AD$382&gt;AD134)*AD$4:AD$382,AD$4:AD$382)&gt;0))</f>
        <v>6</v>
      </c>
      <c r="BO134" s="19">
        <f>SUM(N(FREQUENCY((AG$4:AG$382&gt;AG134)*AG$4:AG$382,AG$4:AG$382)&gt;0))</f>
        <v>5</v>
      </c>
      <c r="BP134" s="19">
        <f>SUM(N(FREQUENCY((AJ$4:AJ$382&gt;AJ134)*AJ$4:AJ$382,AJ$4:AJ$382)&gt;0))</f>
        <v>1</v>
      </c>
      <c r="BQ134" s="19">
        <f>SUM(N(FREQUENCY((AN$4:AN$382&gt;AN134)*AN$4:AN$382,AN$4:AN$382)&gt;0))</f>
        <v>1</v>
      </c>
      <c r="BR134" s="19">
        <f>SUM(N(FREQUENCY((AQ$4:AQ$382&gt;AQ134)*AQ$4:AQ$382,AQ$4:AQ$382)&gt;0))</f>
        <v>1</v>
      </c>
      <c r="BS134" s="19">
        <f>SUM(N(FREQUENCY((AT$4:AT$382&gt;AT134)*AT$4:AT$382,AT$4:AT$382)&gt;0))</f>
        <v>1</v>
      </c>
      <c r="BT134" s="19">
        <f>SUM(N(FREQUENCY((AX$4:AX$382&gt;AX134)*AX$4:AX$382,AX$4:AX$382)&gt;0))</f>
        <v>1</v>
      </c>
      <c r="BU134" s="19">
        <f>SUM(N(FREQUENCY((BA$4:BA$382&gt;BA134)*BA$4:BA$382,BA$4:BA$382)&gt;0))</f>
        <v>1</v>
      </c>
      <c r="BV134" s="19">
        <f>SUM(N(FREQUENCY((BD$4:BD$382&gt;BD134)*BD$4:BD$382,BD$4:BD$382)&gt;0))</f>
        <v>1</v>
      </c>
      <c r="BW134" s="19">
        <f>SUM(N(FREQUENCY((S$4:S$382&gt;S134)*S$4:S$382,S$4:S$382)&gt;0))</f>
        <v>5</v>
      </c>
      <c r="BX134" s="19">
        <f>SUM(N(FREQUENCY((AA$4:AA$382&gt;AA134)*AA$4:AA$382,AA$4:AA$382)&gt;0))</f>
        <v>1</v>
      </c>
      <c r="BY134" s="19">
        <f>SUM(N(FREQUENCY((AK$4:AK$382&gt;AK134)*AK$4:AK$382,AK$4:AK$382)&gt;0))</f>
        <v>55</v>
      </c>
      <c r="BZ134" s="19">
        <f>SUM(N(FREQUENCY((AU$4:AU$382&gt;AU134)*AU$4:AU$382,AU$4:AU$382)&gt;0))</f>
        <v>1</v>
      </c>
      <c r="CA134" s="19">
        <f>SUM(N(FREQUENCY((BE$4:BE$382&gt;BE134)*BE$4:BE$382,BE$4:BE$382)&gt;0))</f>
        <v>1</v>
      </c>
      <c r="CB134" s="18">
        <f>BF134</f>
        <v>87</v>
      </c>
      <c r="CC134" s="19">
        <f>SUM(N(FREQUENCY((CB$4:CB$382&gt;CB134)*CB$4:CB$382,CB$4:CB$382)&gt;0))</f>
        <v>11</v>
      </c>
    </row>
    <row r="135" spans="1:81" ht="30" x14ac:dyDescent="0.25">
      <c r="A135" s="21">
        <v>289</v>
      </c>
      <c r="B135" s="34">
        <v>6620013307</v>
      </c>
      <c r="C135" s="39" t="s">
        <v>503</v>
      </c>
      <c r="D135" s="5" t="s">
        <v>323</v>
      </c>
      <c r="E135" s="5"/>
      <c r="F135" s="19">
        <v>8</v>
      </c>
      <c r="G135" s="19">
        <v>34</v>
      </c>
      <c r="H135" s="22">
        <v>9</v>
      </c>
      <c r="I135" s="22">
        <v>36</v>
      </c>
      <c r="J135" s="22">
        <f>ROUND((0.5*(F135/H135+G135/I135)*100),0)</f>
        <v>92</v>
      </c>
      <c r="K135" s="19">
        <v>30</v>
      </c>
      <c r="L135" s="19">
        <v>4</v>
      </c>
      <c r="M135" s="19">
        <f>IF(L135&gt;3,100,K135*L135)</f>
        <v>100</v>
      </c>
      <c r="N135" s="19">
        <v>5</v>
      </c>
      <c r="O135" s="19">
        <v>5</v>
      </c>
      <c r="P135" s="19">
        <v>5</v>
      </c>
      <c r="Q135" s="19">
        <v>5</v>
      </c>
      <c r="R135" s="19">
        <f>ROUND((0.5*((N135/P135)+(O135/Q135))*100),0)</f>
        <v>100</v>
      </c>
      <c r="S135" s="19">
        <f>ROUND(((0.3*J135)+(0.3*M135)+(0.4*R135)),0)</f>
        <v>98</v>
      </c>
      <c r="T135" s="19">
        <v>20</v>
      </c>
      <c r="U135" s="19">
        <v>3</v>
      </c>
      <c r="V135" s="19">
        <f>IF(U135&gt;5,100,T135*U135)</f>
        <v>60</v>
      </c>
      <c r="W135" s="19">
        <v>5</v>
      </c>
      <c r="X135" s="23">
        <v>5</v>
      </c>
      <c r="Y135" s="20">
        <f>ROUND(W135/X135*100,0)</f>
        <v>100</v>
      </c>
      <c r="Z135" s="42">
        <f>ROUND((V135+Y135)/2,0)</f>
        <v>80</v>
      </c>
      <c r="AA135" s="20">
        <f>ROUND((0.3*V135+0.4*Z135+0.3*Y135),0)</f>
        <v>80</v>
      </c>
      <c r="AB135" s="19">
        <v>20</v>
      </c>
      <c r="AC135" s="19">
        <v>2</v>
      </c>
      <c r="AD135" s="19">
        <f>IF(AC135&gt;5,100,AB135*AC135)</f>
        <v>40</v>
      </c>
      <c r="AE135" s="19">
        <v>20</v>
      </c>
      <c r="AF135" s="19">
        <v>2</v>
      </c>
      <c r="AG135" s="19">
        <f>IF(AF135&gt;5,100,AE135*AF135)</f>
        <v>40</v>
      </c>
      <c r="AH135" s="19">
        <v>1</v>
      </c>
      <c r="AI135" s="19">
        <v>1</v>
      </c>
      <c r="AJ135" s="20">
        <f>ROUND((AH135/AI135*100),0)</f>
        <v>100</v>
      </c>
      <c r="AK135" s="42">
        <f>ROUND((0.3*AD135+0.4*AG135+0.3*AJ135),0)</f>
        <v>58</v>
      </c>
      <c r="AL135" s="19">
        <v>5</v>
      </c>
      <c r="AM135" s="19">
        <v>5</v>
      </c>
      <c r="AN135" s="20">
        <f>ROUND((AL135/AM135)*100,)</f>
        <v>100</v>
      </c>
      <c r="AO135" s="19">
        <v>5</v>
      </c>
      <c r="AP135" s="19">
        <v>5</v>
      </c>
      <c r="AQ135" s="20">
        <f>ROUND((AO135/AP135)*100,0)</f>
        <v>100</v>
      </c>
      <c r="AR135" s="19">
        <v>5</v>
      </c>
      <c r="AS135" s="19">
        <v>5</v>
      </c>
      <c r="AT135" s="20">
        <f>ROUND((AR135/AS135)*100,0)</f>
        <v>100</v>
      </c>
      <c r="AU135" s="20">
        <f>ROUND((0.4*AN135+0.4*AQ135+0.2*AT135),0)</f>
        <v>100</v>
      </c>
      <c r="AV135" s="19">
        <v>5</v>
      </c>
      <c r="AW135" s="19">
        <v>5</v>
      </c>
      <c r="AX135" s="20">
        <f>ROUND((AV135/AW135)*100,0)</f>
        <v>100</v>
      </c>
      <c r="AY135" s="19">
        <v>5</v>
      </c>
      <c r="AZ135" s="19">
        <v>5</v>
      </c>
      <c r="BA135" s="20">
        <f>ROUND((AY135/AZ135)*100,0)</f>
        <v>100</v>
      </c>
      <c r="BB135" s="19">
        <v>5</v>
      </c>
      <c r="BC135" s="19">
        <v>5</v>
      </c>
      <c r="BD135" s="20">
        <f>ROUND((BB135/BC135)*100,0)</f>
        <v>100</v>
      </c>
      <c r="BE135" s="20">
        <f>ROUND((0.3*AX135+0.2*BA135+0.5*BD135),0)</f>
        <v>100</v>
      </c>
      <c r="BF135" s="20">
        <f>ROUND(((S135+AA135+AK135+AU135+BE135)/5),0)</f>
        <v>87</v>
      </c>
      <c r="BG135" s="24"/>
      <c r="BH135" s="19">
        <f>SUM(N(FREQUENCY((J$4:J$382&gt;J135)*J$4:J$382,J$4:J$382)&gt;0))</f>
        <v>8</v>
      </c>
      <c r="BI135" s="19">
        <f>SUM(N(FREQUENCY((M$4:M$382&gt;M135)*M$4:M$382,M$4:M$382)&gt;0))</f>
        <v>1</v>
      </c>
      <c r="BJ135" s="19">
        <f>SUM(N(FREQUENCY((R$4:R$382&gt;R135)*R$4:R$382,R$4:R$382)&gt;0))</f>
        <v>1</v>
      </c>
      <c r="BK135" s="19">
        <f>SUM(N(FREQUENCY((V$4:V$382&gt;V135)*V$4:V$382,V$4:V$382)&gt;0))</f>
        <v>3</v>
      </c>
      <c r="BL135" s="19">
        <f>SUM(N(FREQUENCY((Z$4:Z$382&gt;Z135)*Z$4:Z$382,Z$4:Z$382)&gt;0))</f>
        <v>21</v>
      </c>
      <c r="BM135" s="19">
        <f>SUM(N(FREQUENCY((Y$4:Y$382&gt;Y135)*Y$4:Y$382,Y$4:Y$382)&gt;0))</f>
        <v>1</v>
      </c>
      <c r="BN135" s="19">
        <f>SUM(N(FREQUENCY((AD$4:AD$382&gt;AD135)*AD$4:AD$382,AD$4:AD$382)&gt;0))</f>
        <v>4</v>
      </c>
      <c r="BO135" s="19">
        <f>SUM(N(FREQUENCY((AG$4:AG$382&gt;AG135)*AG$4:AG$382,AG$4:AG$382)&gt;0))</f>
        <v>4</v>
      </c>
      <c r="BP135" s="19">
        <f>SUM(N(FREQUENCY((AJ$4:AJ$382&gt;AJ135)*AJ$4:AJ$382,AJ$4:AJ$382)&gt;0))</f>
        <v>1</v>
      </c>
      <c r="BQ135" s="19">
        <f>SUM(N(FREQUENCY((AN$4:AN$382&gt;AN135)*AN$4:AN$382,AN$4:AN$382)&gt;0))</f>
        <v>1</v>
      </c>
      <c r="BR135" s="19">
        <f>SUM(N(FREQUENCY((AQ$4:AQ$382&gt;AQ135)*AQ$4:AQ$382,AQ$4:AQ$382)&gt;0))</f>
        <v>1</v>
      </c>
      <c r="BS135" s="19">
        <f>SUM(N(FREQUENCY((AT$4:AT$382&gt;AT135)*AT$4:AT$382,AT$4:AT$382)&gt;0))</f>
        <v>1</v>
      </c>
      <c r="BT135" s="19">
        <f>SUM(N(FREQUENCY((AX$4:AX$382&gt;AX135)*AX$4:AX$382,AX$4:AX$382)&gt;0))</f>
        <v>1</v>
      </c>
      <c r="BU135" s="19">
        <f>SUM(N(FREQUENCY((BA$4:BA$382&gt;BA135)*BA$4:BA$382,BA$4:BA$382)&gt;0))</f>
        <v>1</v>
      </c>
      <c r="BV135" s="19">
        <f>SUM(N(FREQUENCY((BD$4:BD$382&gt;BD135)*BD$4:BD$382,BD$4:BD$382)&gt;0))</f>
        <v>1</v>
      </c>
      <c r="BW135" s="19">
        <f>SUM(N(FREQUENCY((S$4:S$382&gt;S135)*S$4:S$382,S$4:S$382)&gt;0))</f>
        <v>3</v>
      </c>
      <c r="BX135" s="19">
        <f>SUM(N(FREQUENCY((AA$4:AA$382&gt;AA135)*AA$4:AA$382,AA$4:AA$382)&gt;0))</f>
        <v>21</v>
      </c>
      <c r="BY135" s="19">
        <f>SUM(N(FREQUENCY((AK$4:AK$382&gt;AK135)*AK$4:AK$382,AK$4:AK$382)&gt;0))</f>
        <v>35</v>
      </c>
      <c r="BZ135" s="19">
        <f>SUM(N(FREQUENCY((AU$4:AU$382&gt;AU135)*AU$4:AU$382,AU$4:AU$382)&gt;0))</f>
        <v>1</v>
      </c>
      <c r="CA135" s="19">
        <f>SUM(N(FREQUENCY((BE$4:BE$382&gt;BE135)*BE$4:BE$382,BE$4:BE$382)&gt;0))</f>
        <v>1</v>
      </c>
      <c r="CB135" s="18">
        <f>BF135</f>
        <v>87</v>
      </c>
      <c r="CC135" s="19">
        <f>SUM(N(FREQUENCY((CB$4:CB$382&gt;CB135)*CB$4:CB$382,CB$4:CB$382)&gt;0))</f>
        <v>11</v>
      </c>
    </row>
    <row r="136" spans="1:81" ht="30" x14ac:dyDescent="0.25">
      <c r="A136" s="21">
        <v>293</v>
      </c>
      <c r="B136" s="34">
        <v>6640002800</v>
      </c>
      <c r="C136" s="39" t="s">
        <v>489</v>
      </c>
      <c r="D136" s="6" t="s">
        <v>327</v>
      </c>
      <c r="E136" s="6"/>
      <c r="F136" s="19">
        <v>8</v>
      </c>
      <c r="G136" s="19">
        <v>36</v>
      </c>
      <c r="H136" s="22">
        <v>11</v>
      </c>
      <c r="I136" s="22">
        <v>38</v>
      </c>
      <c r="J136" s="22">
        <f>ROUND((0.5*(F136/H136+G136/I136)*100),0)</f>
        <v>84</v>
      </c>
      <c r="K136" s="19">
        <v>30</v>
      </c>
      <c r="L136" s="19">
        <v>3</v>
      </c>
      <c r="M136" s="19">
        <f>IF(L136&gt;3,100,K136*L136)</f>
        <v>90</v>
      </c>
      <c r="N136" s="19">
        <v>115</v>
      </c>
      <c r="O136" s="19">
        <v>113</v>
      </c>
      <c r="P136" s="19">
        <v>119</v>
      </c>
      <c r="Q136" s="19">
        <v>117</v>
      </c>
      <c r="R136" s="19">
        <f>ROUND((0.5*((N136/P136)+(O136/Q136))*100),0)</f>
        <v>97</v>
      </c>
      <c r="S136" s="19">
        <f>ROUND(((0.3*J136)+(0.3*M136)+(0.4*R136)),0)</f>
        <v>91</v>
      </c>
      <c r="T136" s="19">
        <v>20</v>
      </c>
      <c r="U136" s="19">
        <v>4</v>
      </c>
      <c r="V136" s="19">
        <f>IF(U136&gt;5,100,T136*U136)</f>
        <v>80</v>
      </c>
      <c r="W136" s="19">
        <v>116</v>
      </c>
      <c r="X136" s="23">
        <v>126</v>
      </c>
      <c r="Y136" s="20">
        <f>ROUND(W136/X136*100,0)</f>
        <v>92</v>
      </c>
      <c r="Z136" s="42">
        <f>ROUND((V136+Y136)/2,0)</f>
        <v>86</v>
      </c>
      <c r="AA136" s="20">
        <f>ROUND((0.3*V136+0.4*Z136+0.3*Y136),0)</f>
        <v>86</v>
      </c>
      <c r="AB136" s="19">
        <v>20</v>
      </c>
      <c r="AC136" s="19">
        <v>2</v>
      </c>
      <c r="AD136" s="19">
        <f>IF(AC136&gt;5,100,AB136*AC136)</f>
        <v>40</v>
      </c>
      <c r="AE136" s="19">
        <v>20</v>
      </c>
      <c r="AF136" s="19">
        <v>3</v>
      </c>
      <c r="AG136" s="19">
        <f>IF(AF136&gt;5,100,AE136*AF136)</f>
        <v>60</v>
      </c>
      <c r="AH136" s="19">
        <v>23</v>
      </c>
      <c r="AI136" s="19">
        <v>24</v>
      </c>
      <c r="AJ136" s="20">
        <f>ROUND((AH136/AI136*100),0)</f>
        <v>96</v>
      </c>
      <c r="AK136" s="42">
        <f>ROUND((0.3*AD136+0.4*AG136+0.3*AJ136),0)</f>
        <v>65</v>
      </c>
      <c r="AL136" s="19">
        <v>120</v>
      </c>
      <c r="AM136" s="19">
        <v>126</v>
      </c>
      <c r="AN136" s="20">
        <f>ROUND((AL136/AM136)*100,)</f>
        <v>95</v>
      </c>
      <c r="AO136" s="19">
        <v>125</v>
      </c>
      <c r="AP136" s="19">
        <v>126</v>
      </c>
      <c r="AQ136" s="20">
        <f>ROUND((AO136/AP136)*100,0)</f>
        <v>99</v>
      </c>
      <c r="AR136" s="19">
        <v>107</v>
      </c>
      <c r="AS136" s="19">
        <v>109</v>
      </c>
      <c r="AT136" s="20">
        <f>ROUND((AR136/AS136)*100,0)</f>
        <v>98</v>
      </c>
      <c r="AU136" s="20">
        <f>ROUND((0.4*AN136+0.4*AQ136+0.2*AT136),0)</f>
        <v>97</v>
      </c>
      <c r="AV136" s="19">
        <v>124</v>
      </c>
      <c r="AW136" s="19">
        <v>126</v>
      </c>
      <c r="AX136" s="20">
        <f>ROUND((AV136/AW136)*100,0)</f>
        <v>98</v>
      </c>
      <c r="AY136" s="19">
        <v>124</v>
      </c>
      <c r="AZ136" s="19">
        <v>126</v>
      </c>
      <c r="BA136" s="20">
        <f>ROUND((AY136/AZ136)*100,0)</f>
        <v>98</v>
      </c>
      <c r="BB136" s="19">
        <v>123</v>
      </c>
      <c r="BC136" s="19">
        <v>126</v>
      </c>
      <c r="BD136" s="20">
        <f>ROUND((BB136/BC136)*100,0)</f>
        <v>98</v>
      </c>
      <c r="BE136" s="20">
        <f>ROUND((0.3*AX136+0.2*BA136+0.5*BD136),0)</f>
        <v>98</v>
      </c>
      <c r="BF136" s="20">
        <f>ROUND(((S136+AA136+AK136+AU136+BE136)/5),0)</f>
        <v>87</v>
      </c>
      <c r="BG136" s="24"/>
      <c r="BH136" s="19">
        <f>SUM(N(FREQUENCY((J$4:J$382&gt;J136)*J$4:J$382,J$4:J$382)&gt;0))</f>
        <v>16</v>
      </c>
      <c r="BI136" s="19">
        <f>SUM(N(FREQUENCY((M$4:M$382&gt;M136)*M$4:M$382,M$4:M$382)&gt;0))</f>
        <v>2</v>
      </c>
      <c r="BJ136" s="19">
        <f>SUM(N(FREQUENCY((R$4:R$382&gt;R136)*R$4:R$382,R$4:R$382)&gt;0))</f>
        <v>4</v>
      </c>
      <c r="BK136" s="19">
        <f>SUM(N(FREQUENCY((V$4:V$382&gt;V136)*V$4:V$382,V$4:V$382)&gt;0))</f>
        <v>2</v>
      </c>
      <c r="BL136" s="19">
        <f>SUM(N(FREQUENCY((Z$4:Z$382&gt;Z136)*Z$4:Z$382,Z$4:Z$382)&gt;0))</f>
        <v>15</v>
      </c>
      <c r="BM136" s="19">
        <f>SUM(N(FREQUENCY((Y$4:Y$382&gt;Y136)*Y$4:Y$382,Y$4:Y$382)&gt;0))</f>
        <v>9</v>
      </c>
      <c r="BN136" s="19">
        <f>SUM(N(FREQUENCY((AD$4:AD$382&gt;AD136)*AD$4:AD$382,AD$4:AD$382)&gt;0))</f>
        <v>4</v>
      </c>
      <c r="BO136" s="19">
        <f>SUM(N(FREQUENCY((AG$4:AG$382&gt;AG136)*AG$4:AG$382,AG$4:AG$382)&gt;0))</f>
        <v>3</v>
      </c>
      <c r="BP136" s="19">
        <f>SUM(N(FREQUENCY((AJ$4:AJ$382&gt;AJ136)*AJ$4:AJ$382,AJ$4:AJ$382)&gt;0))</f>
        <v>4</v>
      </c>
      <c r="BQ136" s="19">
        <f>SUM(N(FREQUENCY((AN$4:AN$382&gt;AN136)*AN$4:AN$382,AN$4:AN$382)&gt;0))</f>
        <v>6</v>
      </c>
      <c r="BR136" s="19">
        <f>SUM(N(FREQUENCY((AQ$4:AQ$382&gt;AQ136)*AQ$4:AQ$382,AQ$4:AQ$382)&gt;0))</f>
        <v>2</v>
      </c>
      <c r="BS136" s="19">
        <f>SUM(N(FREQUENCY((AT$4:AT$382&gt;AT136)*AT$4:AT$382,AT$4:AT$382)&gt;0))</f>
        <v>3</v>
      </c>
      <c r="BT136" s="19">
        <f>SUM(N(FREQUENCY((AX$4:AX$382&gt;AX136)*AX$4:AX$382,AX$4:AX$382)&gt;0))</f>
        <v>3</v>
      </c>
      <c r="BU136" s="19">
        <f>SUM(N(FREQUENCY((BA$4:BA$382&gt;BA136)*BA$4:BA$382,BA$4:BA$382)&gt;0))</f>
        <v>3</v>
      </c>
      <c r="BV136" s="19">
        <f>SUM(N(FREQUENCY((BD$4:BD$382&gt;BD136)*BD$4:BD$382,BD$4:BD$382)&gt;0))</f>
        <v>3</v>
      </c>
      <c r="BW136" s="19">
        <f>SUM(N(FREQUENCY((S$4:S$382&gt;S136)*S$4:S$382,S$4:S$382)&gt;0))</f>
        <v>10</v>
      </c>
      <c r="BX136" s="19">
        <f>SUM(N(FREQUENCY((AA$4:AA$382&gt;AA136)*AA$4:AA$382,AA$4:AA$382)&gt;0))</f>
        <v>15</v>
      </c>
      <c r="BY136" s="19">
        <f>SUM(N(FREQUENCY((AK$4:AK$382&gt;AK136)*AK$4:AK$382,AK$4:AK$382)&gt;0))</f>
        <v>28</v>
      </c>
      <c r="BZ136" s="19">
        <f>SUM(N(FREQUENCY((AU$4:AU$382&gt;AU136)*AU$4:AU$382,AU$4:AU$382)&gt;0))</f>
        <v>4</v>
      </c>
      <c r="CA136" s="19">
        <f>SUM(N(FREQUENCY((BE$4:BE$382&gt;BE136)*BE$4:BE$382,BE$4:BE$382)&gt;0))</f>
        <v>3</v>
      </c>
      <c r="CB136" s="18">
        <f>BF136</f>
        <v>87</v>
      </c>
      <c r="CC136" s="19">
        <f>SUM(N(FREQUENCY((CB$4:CB$382&gt;CB136)*CB$4:CB$382,CB$4:CB$382)&gt;0))</f>
        <v>11</v>
      </c>
    </row>
    <row r="137" spans="1:81" ht="30" x14ac:dyDescent="0.25">
      <c r="A137" s="21">
        <v>308</v>
      </c>
      <c r="B137" s="34">
        <v>6631006164</v>
      </c>
      <c r="C137" s="39" t="s">
        <v>510</v>
      </c>
      <c r="D137" s="5" t="s">
        <v>341</v>
      </c>
      <c r="E137" s="5"/>
      <c r="F137" s="19">
        <v>10</v>
      </c>
      <c r="G137" s="19">
        <v>36</v>
      </c>
      <c r="H137" s="22">
        <v>11</v>
      </c>
      <c r="I137" s="22">
        <v>38</v>
      </c>
      <c r="J137" s="22">
        <f>ROUND((0.5*(F137/H137+G137/I137)*100),0)</f>
        <v>93</v>
      </c>
      <c r="K137" s="19">
        <v>30</v>
      </c>
      <c r="L137" s="19">
        <v>4</v>
      </c>
      <c r="M137" s="19">
        <f>IF(L137&gt;3,100,K137*L137)</f>
        <v>100</v>
      </c>
      <c r="N137" s="19">
        <v>231</v>
      </c>
      <c r="O137" s="19">
        <v>162</v>
      </c>
      <c r="P137" s="19">
        <v>236</v>
      </c>
      <c r="Q137" s="19">
        <v>170</v>
      </c>
      <c r="R137" s="19">
        <f>ROUND((0.5*((N137/P137)+(O137/Q137))*100),0)</f>
        <v>97</v>
      </c>
      <c r="S137" s="19">
        <f>ROUND(((0.3*J137)+(0.3*M137)+(0.4*R137)),0)</f>
        <v>97</v>
      </c>
      <c r="T137" s="19">
        <v>20</v>
      </c>
      <c r="U137" s="19">
        <v>5</v>
      </c>
      <c r="V137" s="19">
        <f>IF(U137&gt;5,100,T137*U137)</f>
        <v>100</v>
      </c>
      <c r="W137" s="19">
        <v>264</v>
      </c>
      <c r="X137" s="23">
        <v>298</v>
      </c>
      <c r="Y137" s="20">
        <f>ROUND(W137/X137*100,0)</f>
        <v>89</v>
      </c>
      <c r="Z137" s="42">
        <f>ROUND((V137+Y137)/2,0)</f>
        <v>95</v>
      </c>
      <c r="AA137" s="20">
        <f>ROUND((0.3*V137+0.4*Z137+0.3*Y137),0)</f>
        <v>95</v>
      </c>
      <c r="AB137" s="19">
        <v>20</v>
      </c>
      <c r="AC137" s="19">
        <v>1</v>
      </c>
      <c r="AD137" s="19">
        <f>IF(AC137&gt;5,100,AB137*AC137)</f>
        <v>20</v>
      </c>
      <c r="AE137" s="19">
        <v>20</v>
      </c>
      <c r="AF137" s="19">
        <v>2</v>
      </c>
      <c r="AG137" s="19">
        <f>IF(AF137&gt;5,100,AE137*AF137)</f>
        <v>40</v>
      </c>
      <c r="AH137" s="19">
        <v>16</v>
      </c>
      <c r="AI137" s="19">
        <v>17</v>
      </c>
      <c r="AJ137" s="20">
        <f>ROUND((AH137/AI137*100),0)</f>
        <v>94</v>
      </c>
      <c r="AK137" s="42">
        <f>ROUND((0.3*AD137+0.4*AG137+0.3*AJ137),0)</f>
        <v>50</v>
      </c>
      <c r="AL137" s="19">
        <v>285</v>
      </c>
      <c r="AM137" s="19">
        <v>298</v>
      </c>
      <c r="AN137" s="20">
        <f>ROUND((AL137/AM137)*100,)</f>
        <v>96</v>
      </c>
      <c r="AO137" s="19">
        <v>293</v>
      </c>
      <c r="AP137" s="19">
        <v>298</v>
      </c>
      <c r="AQ137" s="20">
        <f>ROUND((AO137/AP137)*100,0)</f>
        <v>98</v>
      </c>
      <c r="AR137" s="19">
        <v>183</v>
      </c>
      <c r="AS137" s="19">
        <v>186</v>
      </c>
      <c r="AT137" s="20">
        <f>ROUND((AR137/AS137)*100,0)</f>
        <v>98</v>
      </c>
      <c r="AU137" s="20">
        <f>ROUND((0.4*AN137+0.4*AQ137+0.2*AT137),0)</f>
        <v>97</v>
      </c>
      <c r="AV137" s="19">
        <v>292</v>
      </c>
      <c r="AW137" s="19">
        <v>298</v>
      </c>
      <c r="AX137" s="20">
        <f>ROUND((AV137/AW137)*100,0)</f>
        <v>98</v>
      </c>
      <c r="AY137" s="19">
        <v>282</v>
      </c>
      <c r="AZ137" s="19">
        <v>298</v>
      </c>
      <c r="BA137" s="20">
        <f>ROUND((AY137/AZ137)*100,0)</f>
        <v>95</v>
      </c>
      <c r="BB137" s="19">
        <v>288</v>
      </c>
      <c r="BC137" s="19">
        <v>298</v>
      </c>
      <c r="BD137" s="20">
        <f>ROUND((BB137/BC137)*100,0)</f>
        <v>97</v>
      </c>
      <c r="BE137" s="20">
        <f>ROUND((0.3*AX137+0.2*BA137+0.5*BD137),0)</f>
        <v>97</v>
      </c>
      <c r="BF137" s="20">
        <f>ROUND(((S137+AA137+AK137+AU137+BE137)/5),0)</f>
        <v>87</v>
      </c>
      <c r="BG137" s="24"/>
      <c r="BH137" s="19">
        <f>SUM(N(FREQUENCY((J$4:J$382&gt;J137)*J$4:J$382,J$4:J$382)&gt;0))</f>
        <v>7</v>
      </c>
      <c r="BI137" s="19">
        <f>SUM(N(FREQUENCY((M$4:M$382&gt;M137)*M$4:M$382,M$4:M$382)&gt;0))</f>
        <v>1</v>
      </c>
      <c r="BJ137" s="19">
        <f>SUM(N(FREQUENCY((R$4:R$382&gt;R137)*R$4:R$382,R$4:R$382)&gt;0))</f>
        <v>4</v>
      </c>
      <c r="BK137" s="19">
        <f>SUM(N(FREQUENCY((V$4:V$382&gt;V137)*V$4:V$382,V$4:V$382)&gt;0))</f>
        <v>1</v>
      </c>
      <c r="BL137" s="19">
        <f>SUM(N(FREQUENCY((Z$4:Z$382&gt;Z137)*Z$4:Z$382,Z$4:Z$382)&gt;0))</f>
        <v>6</v>
      </c>
      <c r="BM137" s="19">
        <f>SUM(N(FREQUENCY((Y$4:Y$382&gt;Y137)*Y$4:Y$382,Y$4:Y$382)&gt;0))</f>
        <v>12</v>
      </c>
      <c r="BN137" s="19">
        <f>SUM(N(FREQUENCY((AD$4:AD$382&gt;AD137)*AD$4:AD$382,AD$4:AD$382)&gt;0))</f>
        <v>5</v>
      </c>
      <c r="BO137" s="19">
        <f>SUM(N(FREQUENCY((AG$4:AG$382&gt;AG137)*AG$4:AG$382,AG$4:AG$382)&gt;0))</f>
        <v>4</v>
      </c>
      <c r="BP137" s="19">
        <f>SUM(N(FREQUENCY((AJ$4:AJ$382&gt;AJ137)*AJ$4:AJ$382,AJ$4:AJ$382)&gt;0))</f>
        <v>6</v>
      </c>
      <c r="BQ137" s="19">
        <f>SUM(N(FREQUENCY((AN$4:AN$382&gt;AN137)*AN$4:AN$382,AN$4:AN$382)&gt;0))</f>
        <v>5</v>
      </c>
      <c r="BR137" s="19">
        <f>SUM(N(FREQUENCY((AQ$4:AQ$382&gt;AQ137)*AQ$4:AQ$382,AQ$4:AQ$382)&gt;0))</f>
        <v>3</v>
      </c>
      <c r="BS137" s="19">
        <f>SUM(N(FREQUENCY((AT$4:AT$382&gt;AT137)*AT$4:AT$382,AT$4:AT$382)&gt;0))</f>
        <v>3</v>
      </c>
      <c r="BT137" s="19">
        <f>SUM(N(FREQUENCY((AX$4:AX$382&gt;AX137)*AX$4:AX$382,AX$4:AX$382)&gt;0))</f>
        <v>3</v>
      </c>
      <c r="BU137" s="19">
        <f>SUM(N(FREQUENCY((BA$4:BA$382&gt;BA137)*BA$4:BA$382,BA$4:BA$382)&gt;0))</f>
        <v>6</v>
      </c>
      <c r="BV137" s="19">
        <f>SUM(N(FREQUENCY((BD$4:BD$382&gt;BD137)*BD$4:BD$382,BD$4:BD$382)&gt;0))</f>
        <v>4</v>
      </c>
      <c r="BW137" s="19">
        <f>SUM(N(FREQUENCY((S$4:S$382&gt;S137)*S$4:S$382,S$4:S$382)&gt;0))</f>
        <v>4</v>
      </c>
      <c r="BX137" s="19">
        <f>SUM(N(FREQUENCY((AA$4:AA$382&gt;AA137)*AA$4:AA$382,AA$4:AA$382)&gt;0))</f>
        <v>6</v>
      </c>
      <c r="BY137" s="19">
        <f>SUM(N(FREQUENCY((AK$4:AK$382&gt;AK137)*AK$4:AK$382,AK$4:AK$382)&gt;0))</f>
        <v>43</v>
      </c>
      <c r="BZ137" s="19">
        <f>SUM(N(FREQUENCY((AU$4:AU$382&gt;AU137)*AU$4:AU$382,AU$4:AU$382)&gt;0))</f>
        <v>4</v>
      </c>
      <c r="CA137" s="19">
        <f>SUM(N(FREQUENCY((BE$4:BE$382&gt;BE137)*BE$4:BE$382,BE$4:BE$382)&gt;0))</f>
        <v>4</v>
      </c>
      <c r="CB137" s="18">
        <f>BF137</f>
        <v>87</v>
      </c>
      <c r="CC137" s="19">
        <f>SUM(N(FREQUENCY((CB$4:CB$382&gt;CB137)*CB$4:CB$382,CB$4:CB$382)&gt;0))</f>
        <v>11</v>
      </c>
    </row>
    <row r="138" spans="1:81" ht="30" x14ac:dyDescent="0.25">
      <c r="A138" s="21">
        <v>315</v>
      </c>
      <c r="B138" s="34">
        <v>6610003229</v>
      </c>
      <c r="C138" s="5" t="s">
        <v>452</v>
      </c>
      <c r="D138" s="5" t="s">
        <v>347</v>
      </c>
      <c r="E138" s="5"/>
      <c r="F138" s="19">
        <v>8</v>
      </c>
      <c r="G138" s="19">
        <v>36</v>
      </c>
      <c r="H138" s="22">
        <v>11</v>
      </c>
      <c r="I138" s="22">
        <v>38</v>
      </c>
      <c r="J138" s="22">
        <f>ROUND((0.5*(F138/H138+G138/I138)*100),0)</f>
        <v>84</v>
      </c>
      <c r="K138" s="19">
        <v>30</v>
      </c>
      <c r="L138" s="19">
        <v>3</v>
      </c>
      <c r="M138" s="19">
        <f>IF(L138&gt;3,100,K138*L138)</f>
        <v>90</v>
      </c>
      <c r="N138" s="19">
        <v>85</v>
      </c>
      <c r="O138" s="19">
        <v>78</v>
      </c>
      <c r="P138" s="19">
        <v>88</v>
      </c>
      <c r="Q138" s="19">
        <v>79</v>
      </c>
      <c r="R138" s="19">
        <f>ROUND((0.5*((N138/P138)+(O138/Q138))*100),0)</f>
        <v>98</v>
      </c>
      <c r="S138" s="19">
        <f>ROUND(((0.3*J138)+(0.3*M138)+(0.4*R138)),0)</f>
        <v>91</v>
      </c>
      <c r="T138" s="19">
        <v>20</v>
      </c>
      <c r="U138" s="19">
        <v>5</v>
      </c>
      <c r="V138" s="19">
        <f>IF(U138&gt;5,100,T138*U138)</f>
        <v>100</v>
      </c>
      <c r="W138" s="19">
        <v>84</v>
      </c>
      <c r="X138" s="23">
        <v>90</v>
      </c>
      <c r="Y138" s="20">
        <f>ROUND(W138/X138*100,0)</f>
        <v>93</v>
      </c>
      <c r="Z138" s="42">
        <f>ROUND((V138+Y138)/2,0)</f>
        <v>97</v>
      </c>
      <c r="AA138" s="20">
        <f>ROUND((0.3*V138+0.4*Z138+0.3*Y138),0)</f>
        <v>97</v>
      </c>
      <c r="AB138" s="19">
        <v>20</v>
      </c>
      <c r="AC138" s="19">
        <v>1</v>
      </c>
      <c r="AD138" s="19">
        <f>IF(AC138&gt;5,100,AB138*AC138)</f>
        <v>20</v>
      </c>
      <c r="AE138" s="19">
        <v>20</v>
      </c>
      <c r="AF138" s="19">
        <v>2</v>
      </c>
      <c r="AG138" s="19">
        <f>IF(AF138&gt;5,100,AE138*AF138)</f>
        <v>40</v>
      </c>
      <c r="AH138" s="19">
        <v>17</v>
      </c>
      <c r="AI138" s="19">
        <v>18</v>
      </c>
      <c r="AJ138" s="20">
        <f>ROUND((AH138/AI138*100),0)</f>
        <v>94</v>
      </c>
      <c r="AK138" s="42">
        <f>ROUND((0.3*AD138+0.4*AG138+0.3*AJ138),0)</f>
        <v>50</v>
      </c>
      <c r="AL138" s="19">
        <v>87</v>
      </c>
      <c r="AM138" s="19">
        <v>90</v>
      </c>
      <c r="AN138" s="20">
        <f>ROUND((AL138/AM138)*100,)</f>
        <v>97</v>
      </c>
      <c r="AO138" s="19">
        <v>86</v>
      </c>
      <c r="AP138" s="19">
        <v>90</v>
      </c>
      <c r="AQ138" s="20">
        <f>ROUND((AO138/AP138)*100,0)</f>
        <v>96</v>
      </c>
      <c r="AR138" s="19">
        <v>80</v>
      </c>
      <c r="AS138" s="19">
        <v>80</v>
      </c>
      <c r="AT138" s="20">
        <f>ROUND((AR138/AS138)*100,0)</f>
        <v>100</v>
      </c>
      <c r="AU138" s="20">
        <f>ROUND((0.4*AN138+0.4*AQ138+0.2*AT138),0)</f>
        <v>97</v>
      </c>
      <c r="AV138" s="19">
        <v>89</v>
      </c>
      <c r="AW138" s="19">
        <v>90</v>
      </c>
      <c r="AX138" s="20">
        <f>ROUND((AV138/AW138)*100,0)</f>
        <v>99</v>
      </c>
      <c r="AY138" s="19">
        <v>87</v>
      </c>
      <c r="AZ138" s="19">
        <v>90</v>
      </c>
      <c r="BA138" s="20">
        <f>ROUND((AY138/AZ138)*100,0)</f>
        <v>97</v>
      </c>
      <c r="BB138" s="19">
        <v>89</v>
      </c>
      <c r="BC138" s="19">
        <v>90</v>
      </c>
      <c r="BD138" s="20">
        <f>ROUND((BB138/BC138)*100,0)</f>
        <v>99</v>
      </c>
      <c r="BE138" s="20">
        <f>ROUND((0.3*AX138+0.2*BA138+0.5*BD138),0)</f>
        <v>99</v>
      </c>
      <c r="BF138" s="20">
        <f>ROUND(((S138+AA138+AK138+AU138+BE138)/5),0)</f>
        <v>87</v>
      </c>
      <c r="BG138" s="24"/>
      <c r="BH138" s="19">
        <f>SUM(N(FREQUENCY((J$4:J$382&gt;J138)*J$4:J$382,J$4:J$382)&gt;0))</f>
        <v>16</v>
      </c>
      <c r="BI138" s="19">
        <f>SUM(N(FREQUENCY((M$4:M$382&gt;M138)*M$4:M$382,M$4:M$382)&gt;0))</f>
        <v>2</v>
      </c>
      <c r="BJ138" s="19">
        <f>SUM(N(FREQUENCY((R$4:R$382&gt;R138)*R$4:R$382,R$4:R$382)&gt;0))</f>
        <v>3</v>
      </c>
      <c r="BK138" s="19">
        <f>SUM(N(FREQUENCY((V$4:V$382&gt;V138)*V$4:V$382,V$4:V$382)&gt;0))</f>
        <v>1</v>
      </c>
      <c r="BL138" s="19">
        <f>SUM(N(FREQUENCY((Z$4:Z$382&gt;Z138)*Z$4:Z$382,Z$4:Z$382)&gt;0))</f>
        <v>4</v>
      </c>
      <c r="BM138" s="19">
        <f>SUM(N(FREQUENCY((Y$4:Y$382&gt;Y138)*Y$4:Y$382,Y$4:Y$382)&gt;0))</f>
        <v>8</v>
      </c>
      <c r="BN138" s="19">
        <f>SUM(N(FREQUENCY((AD$4:AD$382&gt;AD138)*AD$4:AD$382,AD$4:AD$382)&gt;0))</f>
        <v>5</v>
      </c>
      <c r="BO138" s="19">
        <f>SUM(N(FREQUENCY((AG$4:AG$382&gt;AG138)*AG$4:AG$382,AG$4:AG$382)&gt;0))</f>
        <v>4</v>
      </c>
      <c r="BP138" s="19">
        <f>SUM(N(FREQUENCY((AJ$4:AJ$382&gt;AJ138)*AJ$4:AJ$382,AJ$4:AJ$382)&gt;0))</f>
        <v>6</v>
      </c>
      <c r="BQ138" s="19">
        <f>SUM(N(FREQUENCY((AN$4:AN$382&gt;AN138)*AN$4:AN$382,AN$4:AN$382)&gt;0))</f>
        <v>4</v>
      </c>
      <c r="BR138" s="19">
        <f>SUM(N(FREQUENCY((AQ$4:AQ$382&gt;AQ138)*AQ$4:AQ$382,AQ$4:AQ$382)&gt;0))</f>
        <v>5</v>
      </c>
      <c r="BS138" s="19">
        <f>SUM(N(FREQUENCY((AT$4:AT$382&gt;AT138)*AT$4:AT$382,AT$4:AT$382)&gt;0))</f>
        <v>1</v>
      </c>
      <c r="BT138" s="19">
        <f>SUM(N(FREQUENCY((AX$4:AX$382&gt;AX138)*AX$4:AX$382,AX$4:AX$382)&gt;0))</f>
        <v>2</v>
      </c>
      <c r="BU138" s="19">
        <f>SUM(N(FREQUENCY((BA$4:BA$382&gt;BA138)*BA$4:BA$382,BA$4:BA$382)&gt;0))</f>
        <v>4</v>
      </c>
      <c r="BV138" s="19">
        <f>SUM(N(FREQUENCY((BD$4:BD$382&gt;BD138)*BD$4:BD$382,BD$4:BD$382)&gt;0))</f>
        <v>2</v>
      </c>
      <c r="BW138" s="19">
        <f>SUM(N(FREQUENCY((S$4:S$382&gt;S138)*S$4:S$382,S$4:S$382)&gt;0))</f>
        <v>10</v>
      </c>
      <c r="BX138" s="19">
        <f>SUM(N(FREQUENCY((AA$4:AA$382&gt;AA138)*AA$4:AA$382,AA$4:AA$382)&gt;0))</f>
        <v>4</v>
      </c>
      <c r="BY138" s="19">
        <f>SUM(N(FREQUENCY((AK$4:AK$382&gt;AK138)*AK$4:AK$382,AK$4:AK$382)&gt;0))</f>
        <v>43</v>
      </c>
      <c r="BZ138" s="19">
        <f>SUM(N(FREQUENCY((AU$4:AU$382&gt;AU138)*AU$4:AU$382,AU$4:AU$382)&gt;0))</f>
        <v>4</v>
      </c>
      <c r="CA138" s="19">
        <f>SUM(N(FREQUENCY((BE$4:BE$382&gt;BE138)*BE$4:BE$382,BE$4:BE$382)&gt;0))</f>
        <v>2</v>
      </c>
      <c r="CB138" s="18">
        <f>BF138</f>
        <v>87</v>
      </c>
      <c r="CC138" s="19">
        <f>SUM(N(FREQUENCY((CB$4:CB$382&gt;CB138)*CB$4:CB$382,CB$4:CB$382)&gt;0))</f>
        <v>11</v>
      </c>
    </row>
    <row r="139" spans="1:81" ht="30" x14ac:dyDescent="0.25">
      <c r="A139" s="21">
        <v>327</v>
      </c>
      <c r="B139" s="34">
        <v>6607010603</v>
      </c>
      <c r="C139" s="5" t="s">
        <v>454</v>
      </c>
      <c r="D139" s="6" t="s">
        <v>356</v>
      </c>
      <c r="E139" s="6"/>
      <c r="F139" s="19">
        <v>10</v>
      </c>
      <c r="G139" s="19">
        <v>38</v>
      </c>
      <c r="H139" s="22">
        <v>11</v>
      </c>
      <c r="I139" s="22">
        <v>38</v>
      </c>
      <c r="J139" s="22">
        <f>ROUND((0.5*(F139/H139+G139/I139)*100),0)</f>
        <v>95</v>
      </c>
      <c r="K139" s="19">
        <v>30</v>
      </c>
      <c r="L139" s="19">
        <v>4</v>
      </c>
      <c r="M139" s="19">
        <f>IF(L139&gt;3,100,K139*L139)</f>
        <v>100</v>
      </c>
      <c r="N139" s="19">
        <v>30</v>
      </c>
      <c r="O139" s="19">
        <v>25</v>
      </c>
      <c r="P139" s="19">
        <v>30</v>
      </c>
      <c r="Q139" s="19">
        <v>25</v>
      </c>
      <c r="R139" s="19">
        <f>ROUND((0.5*((N139/P139)+(O139/Q139))*100),0)</f>
        <v>100</v>
      </c>
      <c r="S139" s="19">
        <f>ROUND(((0.3*J139)+(0.3*M139)+(0.4*R139)),0)</f>
        <v>99</v>
      </c>
      <c r="T139" s="19">
        <v>20</v>
      </c>
      <c r="U139" s="19">
        <v>4</v>
      </c>
      <c r="V139" s="19">
        <f>IF(U139&gt;5,100,T139*U139)</f>
        <v>80</v>
      </c>
      <c r="W139" s="19">
        <v>28</v>
      </c>
      <c r="X139" s="23">
        <v>30</v>
      </c>
      <c r="Y139" s="20">
        <f>ROUND(W139/X139*100,0)</f>
        <v>93</v>
      </c>
      <c r="Z139" s="42">
        <f>ROUND((V139+Y139)/2,0)</f>
        <v>87</v>
      </c>
      <c r="AA139" s="20">
        <f>ROUND((0.3*V139+0.4*Z139+0.3*Y139),0)</f>
        <v>87</v>
      </c>
      <c r="AB139" s="19">
        <v>20</v>
      </c>
      <c r="AC139" s="19">
        <v>1</v>
      </c>
      <c r="AD139" s="19">
        <f>IF(AC139&gt;5,100,AB139*AC139)</f>
        <v>20</v>
      </c>
      <c r="AE139" s="19">
        <v>20</v>
      </c>
      <c r="AF139" s="19">
        <v>2</v>
      </c>
      <c r="AG139" s="19">
        <f>IF(AF139&gt;5,100,AE139*AF139)</f>
        <v>40</v>
      </c>
      <c r="AH139" s="19">
        <v>3</v>
      </c>
      <c r="AI139" s="19">
        <v>3</v>
      </c>
      <c r="AJ139" s="20">
        <f>ROUND((AH139/AI139*100),0)</f>
        <v>100</v>
      </c>
      <c r="AK139" s="42">
        <f>ROUND((0.3*AD139+0.4*AG139+0.3*AJ139),0)</f>
        <v>52</v>
      </c>
      <c r="AL139" s="19">
        <v>29</v>
      </c>
      <c r="AM139" s="19">
        <v>30</v>
      </c>
      <c r="AN139" s="20">
        <f>ROUND((AL139/AM139)*100,)</f>
        <v>97</v>
      </c>
      <c r="AO139" s="19">
        <v>30</v>
      </c>
      <c r="AP139" s="19">
        <v>30</v>
      </c>
      <c r="AQ139" s="20">
        <f>ROUND((AO139/AP139)*100,0)</f>
        <v>100</v>
      </c>
      <c r="AR139" s="19">
        <v>28</v>
      </c>
      <c r="AS139" s="19">
        <v>28</v>
      </c>
      <c r="AT139" s="20">
        <f>ROUND((AR139/AS139)*100,0)</f>
        <v>100</v>
      </c>
      <c r="AU139" s="20">
        <f>ROUND((0.4*AN139+0.4*AQ139+0.2*AT139),0)</f>
        <v>99</v>
      </c>
      <c r="AV139" s="19">
        <v>30</v>
      </c>
      <c r="AW139" s="19">
        <v>30</v>
      </c>
      <c r="AX139" s="20">
        <f>ROUND((AV139/AW139)*100,0)</f>
        <v>100</v>
      </c>
      <c r="AY139" s="19">
        <v>30</v>
      </c>
      <c r="AZ139" s="19">
        <v>30</v>
      </c>
      <c r="BA139" s="20">
        <f>ROUND((AY139/AZ139)*100,0)</f>
        <v>100</v>
      </c>
      <c r="BB139" s="19">
        <v>30</v>
      </c>
      <c r="BC139" s="19">
        <v>30</v>
      </c>
      <c r="BD139" s="20">
        <f>ROUND((BB139/BC139)*100,0)</f>
        <v>100</v>
      </c>
      <c r="BE139" s="20">
        <f>ROUND((0.3*AX139+0.2*BA139+0.5*BD139),0)</f>
        <v>100</v>
      </c>
      <c r="BF139" s="20">
        <f>ROUND(((S139+AA139+AK139+AU139+BE139)/5),0)</f>
        <v>87</v>
      </c>
      <c r="BG139" s="24"/>
      <c r="BH139" s="19">
        <f>SUM(N(FREQUENCY((J$4:J$382&gt;J139)*J$4:J$382,J$4:J$382)&gt;0))</f>
        <v>5</v>
      </c>
      <c r="BI139" s="19">
        <f>SUM(N(FREQUENCY((M$4:M$382&gt;M139)*M$4:M$382,M$4:M$382)&gt;0))</f>
        <v>1</v>
      </c>
      <c r="BJ139" s="19">
        <f>SUM(N(FREQUENCY((R$4:R$382&gt;R139)*R$4:R$382,R$4:R$382)&gt;0))</f>
        <v>1</v>
      </c>
      <c r="BK139" s="19">
        <f>SUM(N(FREQUENCY((V$4:V$382&gt;V139)*V$4:V$382,V$4:V$382)&gt;0))</f>
        <v>2</v>
      </c>
      <c r="BL139" s="19">
        <f>SUM(N(FREQUENCY((Z$4:Z$382&gt;Z139)*Z$4:Z$382,Z$4:Z$382)&gt;0))</f>
        <v>14</v>
      </c>
      <c r="BM139" s="19">
        <f>SUM(N(FREQUENCY((Y$4:Y$382&gt;Y139)*Y$4:Y$382,Y$4:Y$382)&gt;0))</f>
        <v>8</v>
      </c>
      <c r="BN139" s="19">
        <f>SUM(N(FREQUENCY((AD$4:AD$382&gt;AD139)*AD$4:AD$382,AD$4:AD$382)&gt;0))</f>
        <v>5</v>
      </c>
      <c r="BO139" s="19">
        <f>SUM(N(FREQUENCY((AG$4:AG$382&gt;AG139)*AG$4:AG$382,AG$4:AG$382)&gt;0))</f>
        <v>4</v>
      </c>
      <c r="BP139" s="19">
        <f>SUM(N(FREQUENCY((AJ$4:AJ$382&gt;AJ139)*AJ$4:AJ$382,AJ$4:AJ$382)&gt;0))</f>
        <v>1</v>
      </c>
      <c r="BQ139" s="19">
        <f>SUM(N(FREQUENCY((AN$4:AN$382&gt;AN139)*AN$4:AN$382,AN$4:AN$382)&gt;0))</f>
        <v>4</v>
      </c>
      <c r="BR139" s="19">
        <f>SUM(N(FREQUENCY((AQ$4:AQ$382&gt;AQ139)*AQ$4:AQ$382,AQ$4:AQ$382)&gt;0))</f>
        <v>1</v>
      </c>
      <c r="BS139" s="19">
        <f>SUM(N(FREQUENCY((AT$4:AT$382&gt;AT139)*AT$4:AT$382,AT$4:AT$382)&gt;0))</f>
        <v>1</v>
      </c>
      <c r="BT139" s="19">
        <f>SUM(N(FREQUENCY((AX$4:AX$382&gt;AX139)*AX$4:AX$382,AX$4:AX$382)&gt;0))</f>
        <v>1</v>
      </c>
      <c r="BU139" s="19">
        <f>SUM(N(FREQUENCY((BA$4:BA$382&gt;BA139)*BA$4:BA$382,BA$4:BA$382)&gt;0))</f>
        <v>1</v>
      </c>
      <c r="BV139" s="19">
        <f>SUM(N(FREQUENCY((BD$4:BD$382&gt;BD139)*BD$4:BD$382,BD$4:BD$382)&gt;0))</f>
        <v>1</v>
      </c>
      <c r="BW139" s="19">
        <f>SUM(N(FREQUENCY((S$4:S$382&gt;S139)*S$4:S$382,S$4:S$382)&gt;0))</f>
        <v>2</v>
      </c>
      <c r="BX139" s="19">
        <f>SUM(N(FREQUENCY((AA$4:AA$382&gt;AA139)*AA$4:AA$382,AA$4:AA$382)&gt;0))</f>
        <v>14</v>
      </c>
      <c r="BY139" s="19">
        <f>SUM(N(FREQUENCY((AK$4:AK$382&gt;AK139)*AK$4:AK$382,AK$4:AK$382)&gt;0))</f>
        <v>41</v>
      </c>
      <c r="BZ139" s="19">
        <f>SUM(N(FREQUENCY((AU$4:AU$382&gt;AU139)*AU$4:AU$382,AU$4:AU$382)&gt;0))</f>
        <v>2</v>
      </c>
      <c r="CA139" s="19">
        <f>SUM(N(FREQUENCY((BE$4:BE$382&gt;BE139)*BE$4:BE$382,BE$4:BE$382)&gt;0))</f>
        <v>1</v>
      </c>
      <c r="CB139" s="18">
        <f>BF139</f>
        <v>87</v>
      </c>
      <c r="CC139" s="19">
        <f>SUM(N(FREQUENCY((CB$4:CB$382&gt;CB139)*CB$4:CB$382,CB$4:CB$382)&gt;0))</f>
        <v>11</v>
      </c>
    </row>
    <row r="140" spans="1:81" ht="15.75" x14ac:dyDescent="0.25">
      <c r="A140" s="21">
        <v>353</v>
      </c>
      <c r="B140" s="34">
        <v>6614004992</v>
      </c>
      <c r="C140" s="5" t="s">
        <v>457</v>
      </c>
      <c r="D140" s="6" t="s">
        <v>238</v>
      </c>
      <c r="E140" s="6"/>
      <c r="F140" s="19">
        <v>11</v>
      </c>
      <c r="G140" s="19">
        <v>35</v>
      </c>
      <c r="H140" s="22">
        <v>11</v>
      </c>
      <c r="I140" s="22">
        <v>38</v>
      </c>
      <c r="J140" s="22">
        <f>ROUND((0.5*(F140/H140+G140/I140)*100),0)</f>
        <v>96</v>
      </c>
      <c r="K140" s="19">
        <v>30</v>
      </c>
      <c r="L140" s="19">
        <v>4</v>
      </c>
      <c r="M140" s="19">
        <f>IF(L140&gt;3,100,K140*L140)</f>
        <v>100</v>
      </c>
      <c r="N140" s="19">
        <v>130</v>
      </c>
      <c r="O140" s="19">
        <v>131</v>
      </c>
      <c r="P140" s="19">
        <v>130</v>
      </c>
      <c r="Q140" s="19">
        <v>132</v>
      </c>
      <c r="R140" s="19">
        <f>ROUND((0.5*((N140/P140)+(O140/Q140))*100),0)</f>
        <v>100</v>
      </c>
      <c r="S140" s="19">
        <f>ROUND(((0.3*J140)+(0.3*M140)+(0.4*R140)),0)</f>
        <v>99</v>
      </c>
      <c r="T140" s="19">
        <v>20</v>
      </c>
      <c r="U140" s="19">
        <v>5</v>
      </c>
      <c r="V140" s="19">
        <f>IF(U140&gt;5,100,T140*U140)</f>
        <v>100</v>
      </c>
      <c r="W140" s="19">
        <v>141</v>
      </c>
      <c r="X140" s="23">
        <v>156</v>
      </c>
      <c r="Y140" s="20">
        <f>ROUND(W140/X140*100,0)</f>
        <v>90</v>
      </c>
      <c r="Z140" s="42">
        <f>ROUND((V140+Y140)/2,0)</f>
        <v>95</v>
      </c>
      <c r="AA140" s="20">
        <f>ROUND((0.3*V140+0.4*Z140+0.3*Y140),0)</f>
        <v>95</v>
      </c>
      <c r="AB140" s="19">
        <v>20</v>
      </c>
      <c r="AC140" s="19">
        <v>0</v>
      </c>
      <c r="AD140" s="19">
        <f>IF(AC140&gt;5,100,AB140*AC140)</f>
        <v>0</v>
      </c>
      <c r="AE140" s="19">
        <v>20</v>
      </c>
      <c r="AF140" s="19">
        <v>3</v>
      </c>
      <c r="AG140" s="19">
        <f>IF(AF140&gt;5,100,AE140*AF140)</f>
        <v>60</v>
      </c>
      <c r="AH140" s="19">
        <v>4</v>
      </c>
      <c r="AI140" s="19">
        <v>4</v>
      </c>
      <c r="AJ140" s="20">
        <f>ROUND((AH140/AI140*100),0)</f>
        <v>100</v>
      </c>
      <c r="AK140" s="42">
        <f>ROUND((0.3*AD140+0.4*AG140+0.3*AJ140),0)</f>
        <v>54</v>
      </c>
      <c r="AL140" s="19">
        <v>123</v>
      </c>
      <c r="AM140" s="19">
        <v>156</v>
      </c>
      <c r="AN140" s="20">
        <f>ROUND((AL140/AM140)*100,)</f>
        <v>79</v>
      </c>
      <c r="AO140" s="19">
        <v>154</v>
      </c>
      <c r="AP140" s="19">
        <v>156</v>
      </c>
      <c r="AQ140" s="20">
        <f>ROUND((AO140/AP140)*100,0)</f>
        <v>99</v>
      </c>
      <c r="AR140" s="19">
        <v>131</v>
      </c>
      <c r="AS140" s="19">
        <v>131</v>
      </c>
      <c r="AT140" s="20">
        <f>ROUND((AR140/AS140)*100,0)</f>
        <v>100</v>
      </c>
      <c r="AU140" s="20">
        <f>ROUND((0.4*AN140+0.4*AQ140+0.2*AT140),0)</f>
        <v>91</v>
      </c>
      <c r="AV140" s="19">
        <v>148</v>
      </c>
      <c r="AW140" s="19">
        <v>156</v>
      </c>
      <c r="AX140" s="20">
        <f>ROUND((AV140/AW140)*100,0)</f>
        <v>95</v>
      </c>
      <c r="AY140" s="19">
        <v>151</v>
      </c>
      <c r="AZ140" s="19">
        <v>156</v>
      </c>
      <c r="BA140" s="20">
        <f>ROUND((AY140/AZ140)*100,0)</f>
        <v>97</v>
      </c>
      <c r="BB140" s="19">
        <v>156</v>
      </c>
      <c r="BC140" s="19">
        <v>156</v>
      </c>
      <c r="BD140" s="20">
        <f>ROUND((BB140/BC140)*100,0)</f>
        <v>100</v>
      </c>
      <c r="BE140" s="20">
        <f>ROUND((0.3*AX140+0.2*BA140+0.5*BD140),0)</f>
        <v>98</v>
      </c>
      <c r="BF140" s="20">
        <f>ROUND(((S140+AA140+AK140+AU140+BE140)/5),0)</f>
        <v>87</v>
      </c>
      <c r="BG140" s="24"/>
      <c r="BH140" s="19">
        <f>SUM(N(FREQUENCY((J$4:J$382&gt;J140)*J$4:J$382,J$4:J$382)&gt;0))</f>
        <v>4</v>
      </c>
      <c r="BI140" s="19">
        <f>SUM(N(FREQUENCY((M$4:M$382&gt;M140)*M$4:M$382,M$4:M$382)&gt;0))</f>
        <v>1</v>
      </c>
      <c r="BJ140" s="19">
        <f>SUM(N(FREQUENCY((R$4:R$382&gt;R140)*R$4:R$382,R$4:R$382)&gt;0))</f>
        <v>1</v>
      </c>
      <c r="BK140" s="19">
        <f>SUM(N(FREQUENCY((V$4:V$382&gt;V140)*V$4:V$382,V$4:V$382)&gt;0))</f>
        <v>1</v>
      </c>
      <c r="BL140" s="19">
        <f>SUM(N(FREQUENCY((Z$4:Z$382&gt;Z140)*Z$4:Z$382,Z$4:Z$382)&gt;0))</f>
        <v>6</v>
      </c>
      <c r="BM140" s="19">
        <f>SUM(N(FREQUENCY((Y$4:Y$382&gt;Y140)*Y$4:Y$382,Y$4:Y$382)&gt;0))</f>
        <v>11</v>
      </c>
      <c r="BN140" s="19">
        <f>SUM(N(FREQUENCY((AD$4:AD$382&gt;AD140)*AD$4:AD$382,AD$4:AD$382)&gt;0))</f>
        <v>6</v>
      </c>
      <c r="BO140" s="19">
        <f>SUM(N(FREQUENCY((AG$4:AG$382&gt;AG140)*AG$4:AG$382,AG$4:AG$382)&gt;0))</f>
        <v>3</v>
      </c>
      <c r="BP140" s="19">
        <f>SUM(N(FREQUENCY((AJ$4:AJ$382&gt;AJ140)*AJ$4:AJ$382,AJ$4:AJ$382)&gt;0))</f>
        <v>1</v>
      </c>
      <c r="BQ140" s="19">
        <f>SUM(N(FREQUENCY((AN$4:AN$382&gt;AN140)*AN$4:AN$382,AN$4:AN$382)&gt;0))</f>
        <v>22</v>
      </c>
      <c r="BR140" s="19">
        <f>SUM(N(FREQUENCY((AQ$4:AQ$382&gt;AQ140)*AQ$4:AQ$382,AQ$4:AQ$382)&gt;0))</f>
        <v>2</v>
      </c>
      <c r="BS140" s="19">
        <f>SUM(N(FREQUENCY((AT$4:AT$382&gt;AT140)*AT$4:AT$382,AT$4:AT$382)&gt;0))</f>
        <v>1</v>
      </c>
      <c r="BT140" s="19">
        <f>SUM(N(FREQUENCY((AX$4:AX$382&gt;AX140)*AX$4:AX$382,AX$4:AX$382)&gt;0))</f>
        <v>6</v>
      </c>
      <c r="BU140" s="19">
        <f>SUM(N(FREQUENCY((BA$4:BA$382&gt;BA140)*BA$4:BA$382,BA$4:BA$382)&gt;0))</f>
        <v>4</v>
      </c>
      <c r="BV140" s="19">
        <f>SUM(N(FREQUENCY((BD$4:BD$382&gt;BD140)*BD$4:BD$382,BD$4:BD$382)&gt;0))</f>
        <v>1</v>
      </c>
      <c r="BW140" s="19">
        <f>SUM(N(FREQUENCY((S$4:S$382&gt;S140)*S$4:S$382,S$4:S$382)&gt;0))</f>
        <v>2</v>
      </c>
      <c r="BX140" s="19">
        <f>SUM(N(FREQUENCY((AA$4:AA$382&gt;AA140)*AA$4:AA$382,AA$4:AA$382)&gt;0))</f>
        <v>6</v>
      </c>
      <c r="BY140" s="19">
        <f>SUM(N(FREQUENCY((AK$4:AK$382&gt;AK140)*AK$4:AK$382,AK$4:AK$382)&gt;0))</f>
        <v>39</v>
      </c>
      <c r="BZ140" s="19">
        <f>SUM(N(FREQUENCY((AU$4:AU$382&gt;AU140)*AU$4:AU$382,AU$4:AU$382)&gt;0))</f>
        <v>10</v>
      </c>
      <c r="CA140" s="19">
        <f>SUM(N(FREQUENCY((BE$4:BE$382&gt;BE140)*BE$4:BE$382,BE$4:BE$382)&gt;0))</f>
        <v>3</v>
      </c>
      <c r="CB140" s="18">
        <f>BF140</f>
        <v>87</v>
      </c>
      <c r="CC140" s="19">
        <f>SUM(N(FREQUENCY((CB$4:CB$382&gt;CB140)*CB$4:CB$382,CB$4:CB$382)&gt;0))</f>
        <v>11</v>
      </c>
    </row>
    <row r="141" spans="1:81" ht="30" x14ac:dyDescent="0.25">
      <c r="A141" s="21">
        <v>362</v>
      </c>
      <c r="B141" s="34">
        <v>6632012643</v>
      </c>
      <c r="C141" s="6" t="s">
        <v>460</v>
      </c>
      <c r="D141" s="6" t="s">
        <v>388</v>
      </c>
      <c r="E141" s="6"/>
      <c r="F141" s="19">
        <v>10</v>
      </c>
      <c r="G141" s="19">
        <v>37</v>
      </c>
      <c r="H141" s="22">
        <v>11</v>
      </c>
      <c r="I141" s="22">
        <v>38</v>
      </c>
      <c r="J141" s="22">
        <f>ROUND((0.5*(F141/H141+G141/I141)*100),0)</f>
        <v>94</v>
      </c>
      <c r="K141" s="19">
        <v>30</v>
      </c>
      <c r="L141" s="19">
        <v>4</v>
      </c>
      <c r="M141" s="19">
        <f>IF(L141&gt;3,100,K141*L141)</f>
        <v>100</v>
      </c>
      <c r="N141" s="19">
        <v>529</v>
      </c>
      <c r="O141" s="19">
        <v>514</v>
      </c>
      <c r="P141" s="19">
        <v>532</v>
      </c>
      <c r="Q141" s="19">
        <v>518</v>
      </c>
      <c r="R141" s="19">
        <f>ROUND((0.5*((N141/P141)+(O141/Q141))*100),0)</f>
        <v>99</v>
      </c>
      <c r="S141" s="19">
        <f>ROUND(((0.3*J141)+(0.3*M141)+(0.4*R141)),0)</f>
        <v>98</v>
      </c>
      <c r="T141" s="19">
        <v>20</v>
      </c>
      <c r="U141" s="19">
        <v>5</v>
      </c>
      <c r="V141" s="19">
        <f>IF(U141&gt;5,100,T141*U141)</f>
        <v>100</v>
      </c>
      <c r="W141" s="19">
        <v>564</v>
      </c>
      <c r="X141" s="23">
        <v>600</v>
      </c>
      <c r="Y141" s="20">
        <f>ROUND(W141/X141*100,0)</f>
        <v>94</v>
      </c>
      <c r="Z141" s="42">
        <f>ROUND((V141+Y141)/2,0)</f>
        <v>97</v>
      </c>
      <c r="AA141" s="20">
        <f>ROUND((0.3*V141+0.4*Z141+0.3*Y141),0)</f>
        <v>97</v>
      </c>
      <c r="AB141" s="19">
        <v>20</v>
      </c>
      <c r="AC141" s="19">
        <v>0</v>
      </c>
      <c r="AD141" s="19">
        <f>IF(AC141&gt;5,100,AB141*AC141)</f>
        <v>0</v>
      </c>
      <c r="AE141" s="19">
        <v>20</v>
      </c>
      <c r="AF141" s="19">
        <v>3</v>
      </c>
      <c r="AG141" s="19">
        <f>IF(AF141&gt;5,100,AE141*AF141)</f>
        <v>60</v>
      </c>
      <c r="AH141" s="19">
        <v>44</v>
      </c>
      <c r="AI141" s="19">
        <v>52</v>
      </c>
      <c r="AJ141" s="20">
        <f>ROUND((AH141/AI141*100),0)</f>
        <v>85</v>
      </c>
      <c r="AK141" s="42">
        <f>ROUND((0.3*AD141+0.4*AG141+0.3*AJ141),0)</f>
        <v>50</v>
      </c>
      <c r="AL141" s="19">
        <v>475</v>
      </c>
      <c r="AM141" s="19">
        <v>600</v>
      </c>
      <c r="AN141" s="20">
        <f>ROUND((AL141/AM141)*100,)</f>
        <v>79</v>
      </c>
      <c r="AO141" s="19">
        <v>598</v>
      </c>
      <c r="AP141" s="19">
        <v>600</v>
      </c>
      <c r="AQ141" s="20">
        <f>ROUND((AO141/AP141)*100,0)</f>
        <v>100</v>
      </c>
      <c r="AR141" s="19">
        <v>513</v>
      </c>
      <c r="AS141" s="19">
        <v>518</v>
      </c>
      <c r="AT141" s="20">
        <f>ROUND((AR141/AS141)*100,0)</f>
        <v>99</v>
      </c>
      <c r="AU141" s="20">
        <f>ROUND((0.4*AN141+0.4*AQ141+0.2*AT141),0)</f>
        <v>91</v>
      </c>
      <c r="AV141" s="19">
        <v>567</v>
      </c>
      <c r="AW141" s="19">
        <v>600</v>
      </c>
      <c r="AX141" s="20">
        <f>ROUND((AV141/AW141)*100,0)</f>
        <v>95</v>
      </c>
      <c r="AY141" s="19">
        <v>590</v>
      </c>
      <c r="AZ141" s="19">
        <v>600</v>
      </c>
      <c r="BA141" s="20">
        <f>ROUND((AY141/AZ141)*100,0)</f>
        <v>98</v>
      </c>
      <c r="BB141" s="19">
        <v>594</v>
      </c>
      <c r="BC141" s="19">
        <v>600</v>
      </c>
      <c r="BD141" s="20">
        <f>ROUND((BB141/BC141)*100,0)</f>
        <v>99</v>
      </c>
      <c r="BE141" s="20">
        <f>ROUND((0.3*AX141+0.2*BA141+0.5*BD141),0)</f>
        <v>98</v>
      </c>
      <c r="BF141" s="20">
        <f>ROUND(((S141+AA141+AK141+AU141+BE141)/5),0)</f>
        <v>87</v>
      </c>
      <c r="BG141" s="24"/>
      <c r="BH141" s="19">
        <f>SUM(N(FREQUENCY((J$4:J$382&gt;J141)*J$4:J$382,J$4:J$382)&gt;0))</f>
        <v>6</v>
      </c>
      <c r="BI141" s="19">
        <f>SUM(N(FREQUENCY((M$4:M$382&gt;M141)*M$4:M$382,M$4:M$382)&gt;0))</f>
        <v>1</v>
      </c>
      <c r="BJ141" s="19">
        <f>SUM(N(FREQUENCY((R$4:R$382&gt;R141)*R$4:R$382,R$4:R$382)&gt;0))</f>
        <v>2</v>
      </c>
      <c r="BK141" s="19">
        <f>SUM(N(FREQUENCY((V$4:V$382&gt;V141)*V$4:V$382,V$4:V$382)&gt;0))</f>
        <v>1</v>
      </c>
      <c r="BL141" s="19">
        <f>SUM(N(FREQUENCY((Z$4:Z$382&gt;Z141)*Z$4:Z$382,Z$4:Z$382)&gt;0))</f>
        <v>4</v>
      </c>
      <c r="BM141" s="19">
        <f>SUM(N(FREQUENCY((Y$4:Y$382&gt;Y141)*Y$4:Y$382,Y$4:Y$382)&gt;0))</f>
        <v>7</v>
      </c>
      <c r="BN141" s="19">
        <f>SUM(N(FREQUENCY((AD$4:AD$382&gt;AD141)*AD$4:AD$382,AD$4:AD$382)&gt;0))</f>
        <v>6</v>
      </c>
      <c r="BO141" s="19">
        <f>SUM(N(FREQUENCY((AG$4:AG$382&gt;AG141)*AG$4:AG$382,AG$4:AG$382)&gt;0))</f>
        <v>3</v>
      </c>
      <c r="BP141" s="19">
        <f>SUM(N(FREQUENCY((AJ$4:AJ$382&gt;AJ141)*AJ$4:AJ$382,AJ$4:AJ$382)&gt;0))</f>
        <v>15</v>
      </c>
      <c r="BQ141" s="19">
        <f>SUM(N(FREQUENCY((AN$4:AN$382&gt;AN141)*AN$4:AN$382,AN$4:AN$382)&gt;0))</f>
        <v>22</v>
      </c>
      <c r="BR141" s="19">
        <f>SUM(N(FREQUENCY((AQ$4:AQ$382&gt;AQ141)*AQ$4:AQ$382,AQ$4:AQ$382)&gt;0))</f>
        <v>1</v>
      </c>
      <c r="BS141" s="19">
        <f>SUM(N(FREQUENCY((AT$4:AT$382&gt;AT141)*AT$4:AT$382,AT$4:AT$382)&gt;0))</f>
        <v>2</v>
      </c>
      <c r="BT141" s="19">
        <f>SUM(N(FREQUENCY((AX$4:AX$382&gt;AX141)*AX$4:AX$382,AX$4:AX$382)&gt;0))</f>
        <v>6</v>
      </c>
      <c r="BU141" s="19">
        <f>SUM(N(FREQUENCY((BA$4:BA$382&gt;BA141)*BA$4:BA$382,BA$4:BA$382)&gt;0))</f>
        <v>3</v>
      </c>
      <c r="BV141" s="19">
        <f>SUM(N(FREQUENCY((BD$4:BD$382&gt;BD141)*BD$4:BD$382,BD$4:BD$382)&gt;0))</f>
        <v>2</v>
      </c>
      <c r="BW141" s="19">
        <f>SUM(N(FREQUENCY((S$4:S$382&gt;S141)*S$4:S$382,S$4:S$382)&gt;0))</f>
        <v>3</v>
      </c>
      <c r="BX141" s="19">
        <f>SUM(N(FREQUENCY((AA$4:AA$382&gt;AA141)*AA$4:AA$382,AA$4:AA$382)&gt;0))</f>
        <v>4</v>
      </c>
      <c r="BY141" s="19">
        <f>SUM(N(FREQUENCY((AK$4:AK$382&gt;AK141)*AK$4:AK$382,AK$4:AK$382)&gt;0))</f>
        <v>43</v>
      </c>
      <c r="BZ141" s="19">
        <f>SUM(N(FREQUENCY((AU$4:AU$382&gt;AU141)*AU$4:AU$382,AU$4:AU$382)&gt;0))</f>
        <v>10</v>
      </c>
      <c r="CA141" s="19">
        <f>SUM(N(FREQUENCY((BE$4:BE$382&gt;BE141)*BE$4:BE$382,BE$4:BE$382)&gt;0))</f>
        <v>3</v>
      </c>
      <c r="CB141" s="18">
        <f>BF141</f>
        <v>87</v>
      </c>
      <c r="CC141" s="19">
        <f>SUM(N(FREQUENCY((CB$4:CB$382&gt;CB141)*CB$4:CB$382,CB$4:CB$382)&gt;0))</f>
        <v>11</v>
      </c>
    </row>
    <row r="142" spans="1:81" ht="30" x14ac:dyDescent="0.25">
      <c r="A142" s="21">
        <v>365</v>
      </c>
      <c r="B142" s="34">
        <v>6620005715</v>
      </c>
      <c r="C142" s="39" t="s">
        <v>503</v>
      </c>
      <c r="D142" s="5" t="s">
        <v>391</v>
      </c>
      <c r="E142" s="5"/>
      <c r="F142" s="19">
        <v>10</v>
      </c>
      <c r="G142" s="19">
        <v>37</v>
      </c>
      <c r="H142" s="22">
        <v>11</v>
      </c>
      <c r="I142" s="22">
        <v>38</v>
      </c>
      <c r="J142" s="22">
        <f>ROUND((0.5*(F142/H142+G142/I142)*100),0)</f>
        <v>94</v>
      </c>
      <c r="K142" s="19">
        <v>30</v>
      </c>
      <c r="L142" s="19">
        <v>4</v>
      </c>
      <c r="M142" s="19">
        <f>IF(L142&gt;3,100,K142*L142)</f>
        <v>100</v>
      </c>
      <c r="N142" s="19">
        <v>92</v>
      </c>
      <c r="O142" s="19">
        <v>92</v>
      </c>
      <c r="P142" s="19">
        <v>92</v>
      </c>
      <c r="Q142" s="19">
        <v>92</v>
      </c>
      <c r="R142" s="19">
        <f>ROUND((0.5*((N142/P142)+(O142/Q142))*100),0)</f>
        <v>100</v>
      </c>
      <c r="S142" s="19">
        <f>ROUND(((0.3*J142)+(0.3*M142)+(0.4*R142)),0)</f>
        <v>98</v>
      </c>
      <c r="T142" s="19">
        <v>20</v>
      </c>
      <c r="U142" s="19">
        <v>5</v>
      </c>
      <c r="V142" s="19">
        <f>IF(U142&gt;5,100,T142*U142)</f>
        <v>100</v>
      </c>
      <c r="W142" s="19">
        <v>92</v>
      </c>
      <c r="X142" s="23">
        <v>92</v>
      </c>
      <c r="Y142" s="20">
        <f>ROUND(W142/X142*100,0)</f>
        <v>100</v>
      </c>
      <c r="Z142" s="42">
        <f>ROUND((V142+Y142)/2,0)</f>
        <v>100</v>
      </c>
      <c r="AA142" s="20">
        <f>ROUND((0.3*V142+0.4*Z142+0.3*Y142),0)</f>
        <v>100</v>
      </c>
      <c r="AB142" s="19">
        <v>20</v>
      </c>
      <c r="AC142" s="19">
        <v>0</v>
      </c>
      <c r="AD142" s="19">
        <f>IF(AC142&gt;5,100,AB142*AC142)</f>
        <v>0</v>
      </c>
      <c r="AE142" s="19">
        <v>20</v>
      </c>
      <c r="AF142" s="19">
        <v>1</v>
      </c>
      <c r="AG142" s="19">
        <f>IF(AF142&gt;5,100,AE142*AF142)</f>
        <v>20</v>
      </c>
      <c r="AH142" s="19">
        <v>1</v>
      </c>
      <c r="AI142" s="19">
        <v>1</v>
      </c>
      <c r="AJ142" s="20">
        <f>ROUND((AH142/AI142*100),0)</f>
        <v>100</v>
      </c>
      <c r="AK142" s="42">
        <f>ROUND((0.3*AD142+0.4*AG142+0.3*AJ142),0)</f>
        <v>38</v>
      </c>
      <c r="AL142" s="19">
        <v>92</v>
      </c>
      <c r="AM142" s="19">
        <v>92</v>
      </c>
      <c r="AN142" s="20">
        <f>ROUND((AL142/AM142)*100,)</f>
        <v>100</v>
      </c>
      <c r="AO142" s="19">
        <v>92</v>
      </c>
      <c r="AP142" s="19">
        <v>92</v>
      </c>
      <c r="AQ142" s="20">
        <f>ROUND((AO142/AP142)*100,0)</f>
        <v>100</v>
      </c>
      <c r="AR142" s="19">
        <v>92</v>
      </c>
      <c r="AS142" s="19">
        <v>92</v>
      </c>
      <c r="AT142" s="20">
        <f>ROUND((AR142/AS142)*100,0)</f>
        <v>100</v>
      </c>
      <c r="AU142" s="20">
        <f>ROUND((0.4*AN142+0.4*AQ142+0.2*AT142),0)</f>
        <v>100</v>
      </c>
      <c r="AV142" s="19">
        <v>92</v>
      </c>
      <c r="AW142" s="19">
        <v>92</v>
      </c>
      <c r="AX142" s="20">
        <f>ROUND((AV142/AW142)*100,0)</f>
        <v>100</v>
      </c>
      <c r="AY142" s="19">
        <v>92</v>
      </c>
      <c r="AZ142" s="19">
        <v>92</v>
      </c>
      <c r="BA142" s="20">
        <f>ROUND((AY142/AZ142)*100,0)</f>
        <v>100</v>
      </c>
      <c r="BB142" s="19">
        <v>92</v>
      </c>
      <c r="BC142" s="19">
        <v>92</v>
      </c>
      <c r="BD142" s="20">
        <f>ROUND((BB142/BC142)*100,0)</f>
        <v>100</v>
      </c>
      <c r="BE142" s="20">
        <f>ROUND((0.3*AX142+0.2*BA142+0.5*BD142),0)</f>
        <v>100</v>
      </c>
      <c r="BF142" s="20">
        <f>ROUND(((S142+AA142+AK142+AU142+BE142)/5),0)</f>
        <v>87</v>
      </c>
      <c r="BG142" s="24"/>
      <c r="BH142" s="19">
        <f>SUM(N(FREQUENCY((J$4:J$382&gt;J142)*J$4:J$382,J$4:J$382)&gt;0))</f>
        <v>6</v>
      </c>
      <c r="BI142" s="19">
        <f>SUM(N(FREQUENCY((M$4:M$382&gt;M142)*M$4:M$382,M$4:M$382)&gt;0))</f>
        <v>1</v>
      </c>
      <c r="BJ142" s="19">
        <f>SUM(N(FREQUENCY((R$4:R$382&gt;R142)*R$4:R$382,R$4:R$382)&gt;0))</f>
        <v>1</v>
      </c>
      <c r="BK142" s="19">
        <f>SUM(N(FREQUENCY((V$4:V$382&gt;V142)*V$4:V$382,V$4:V$382)&gt;0))</f>
        <v>1</v>
      </c>
      <c r="BL142" s="19">
        <f>SUM(N(FREQUENCY((Z$4:Z$382&gt;Z142)*Z$4:Z$382,Z$4:Z$382)&gt;0))</f>
        <v>1</v>
      </c>
      <c r="BM142" s="19">
        <f>SUM(N(FREQUENCY((Y$4:Y$382&gt;Y142)*Y$4:Y$382,Y$4:Y$382)&gt;0))</f>
        <v>1</v>
      </c>
      <c r="BN142" s="19">
        <f>SUM(N(FREQUENCY((AD$4:AD$382&gt;AD142)*AD$4:AD$382,AD$4:AD$382)&gt;0))</f>
        <v>6</v>
      </c>
      <c r="BO142" s="19">
        <f>SUM(N(FREQUENCY((AG$4:AG$382&gt;AG142)*AG$4:AG$382,AG$4:AG$382)&gt;0))</f>
        <v>5</v>
      </c>
      <c r="BP142" s="19">
        <f>SUM(N(FREQUENCY((AJ$4:AJ$382&gt;AJ142)*AJ$4:AJ$382,AJ$4:AJ$382)&gt;0))</f>
        <v>1</v>
      </c>
      <c r="BQ142" s="19">
        <f>SUM(N(FREQUENCY((AN$4:AN$382&gt;AN142)*AN$4:AN$382,AN$4:AN$382)&gt;0))</f>
        <v>1</v>
      </c>
      <c r="BR142" s="19">
        <f>SUM(N(FREQUENCY((AQ$4:AQ$382&gt;AQ142)*AQ$4:AQ$382,AQ$4:AQ$382)&gt;0))</f>
        <v>1</v>
      </c>
      <c r="BS142" s="19">
        <f>SUM(N(FREQUENCY((AT$4:AT$382&gt;AT142)*AT$4:AT$382,AT$4:AT$382)&gt;0))</f>
        <v>1</v>
      </c>
      <c r="BT142" s="19">
        <f>SUM(N(FREQUENCY((AX$4:AX$382&gt;AX142)*AX$4:AX$382,AX$4:AX$382)&gt;0))</f>
        <v>1</v>
      </c>
      <c r="BU142" s="19">
        <f>SUM(N(FREQUENCY((BA$4:BA$382&gt;BA142)*BA$4:BA$382,BA$4:BA$382)&gt;0))</f>
        <v>1</v>
      </c>
      <c r="BV142" s="19">
        <f>SUM(N(FREQUENCY((BD$4:BD$382&gt;BD142)*BD$4:BD$382,BD$4:BD$382)&gt;0))</f>
        <v>1</v>
      </c>
      <c r="BW142" s="19">
        <f>SUM(N(FREQUENCY((S$4:S$382&gt;S142)*S$4:S$382,S$4:S$382)&gt;0))</f>
        <v>3</v>
      </c>
      <c r="BX142" s="19">
        <f>SUM(N(FREQUENCY((AA$4:AA$382&gt;AA142)*AA$4:AA$382,AA$4:AA$382)&gt;0))</f>
        <v>1</v>
      </c>
      <c r="BY142" s="19">
        <f>SUM(N(FREQUENCY((AK$4:AK$382&gt;AK142)*AK$4:AK$382,AK$4:AK$382)&gt;0))</f>
        <v>55</v>
      </c>
      <c r="BZ142" s="19">
        <f>SUM(N(FREQUENCY((AU$4:AU$382&gt;AU142)*AU$4:AU$382,AU$4:AU$382)&gt;0))</f>
        <v>1</v>
      </c>
      <c r="CA142" s="19">
        <f>SUM(N(FREQUENCY((BE$4:BE$382&gt;BE142)*BE$4:BE$382,BE$4:BE$382)&gt;0))</f>
        <v>1</v>
      </c>
      <c r="CB142" s="18">
        <f>BF142</f>
        <v>87</v>
      </c>
      <c r="CC142" s="19">
        <f>SUM(N(FREQUENCY((CB$4:CB$382&gt;CB142)*CB$4:CB$382,CB$4:CB$382)&gt;0))</f>
        <v>11</v>
      </c>
    </row>
    <row r="143" spans="1:81" ht="45" x14ac:dyDescent="0.25">
      <c r="A143" s="21">
        <v>8</v>
      </c>
      <c r="B143" s="34">
        <v>6671119710</v>
      </c>
      <c r="C143" s="5" t="s">
        <v>504</v>
      </c>
      <c r="D143" s="5" t="s">
        <v>45</v>
      </c>
      <c r="E143" s="5"/>
      <c r="F143" s="19">
        <v>7.5</v>
      </c>
      <c r="G143" s="19">
        <v>29</v>
      </c>
      <c r="H143" s="22">
        <v>9</v>
      </c>
      <c r="I143" s="22">
        <v>36</v>
      </c>
      <c r="J143" s="22">
        <f>ROUND((0.5*(F143/H143+G143/I143)*100),0)</f>
        <v>82</v>
      </c>
      <c r="K143" s="19">
        <v>30</v>
      </c>
      <c r="L143" s="19">
        <v>3</v>
      </c>
      <c r="M143" s="19">
        <f>IF(L143&gt;3,100,K143*L143)</f>
        <v>90</v>
      </c>
      <c r="N143" s="19">
        <v>513</v>
      </c>
      <c r="O143" s="19">
        <v>443</v>
      </c>
      <c r="P143" s="19">
        <v>519</v>
      </c>
      <c r="Q143" s="19">
        <v>458</v>
      </c>
      <c r="R143" s="19">
        <f>ROUND((0.5*((N143/P143)+(O143/Q143))*100),0)</f>
        <v>98</v>
      </c>
      <c r="S143" s="19">
        <f>ROUND(((0.3*J143)+(0.3*M143)+(0.4*R143)),0)</f>
        <v>91</v>
      </c>
      <c r="T143" s="19">
        <v>20</v>
      </c>
      <c r="U143" s="22">
        <v>5</v>
      </c>
      <c r="V143" s="19">
        <f>IF(U143&gt;5,100,T143*U143)</f>
        <v>100</v>
      </c>
      <c r="W143" s="19">
        <v>529</v>
      </c>
      <c r="X143" s="23">
        <v>600</v>
      </c>
      <c r="Y143" s="20">
        <f>ROUND(W143/X143*100,0)</f>
        <v>88</v>
      </c>
      <c r="Z143" s="42">
        <f>ROUND((V143+Y143)/2,0)</f>
        <v>94</v>
      </c>
      <c r="AA143" s="20">
        <f>ROUND((0.3*V143+0.4*Z143+0.3*Y143),0)</f>
        <v>94</v>
      </c>
      <c r="AB143" s="19">
        <v>20</v>
      </c>
      <c r="AC143" s="22">
        <v>3</v>
      </c>
      <c r="AD143" s="19">
        <f>IF(AC143&gt;5,100,AB143*AC143)</f>
        <v>60</v>
      </c>
      <c r="AE143" s="19">
        <v>20</v>
      </c>
      <c r="AF143" s="22">
        <v>1</v>
      </c>
      <c r="AG143" s="19">
        <f>IF(AF143&gt;5,100,AE143*AF143)</f>
        <v>20</v>
      </c>
      <c r="AH143" s="19">
        <v>38</v>
      </c>
      <c r="AI143" s="19">
        <v>49</v>
      </c>
      <c r="AJ143" s="20">
        <f>ROUND((AH143/AI143*100),0)</f>
        <v>78</v>
      </c>
      <c r="AK143" s="42">
        <f>ROUND((0.3*AD143+0.4*AG143+0.3*AJ143),0)</f>
        <v>49</v>
      </c>
      <c r="AL143" s="19">
        <v>573</v>
      </c>
      <c r="AM143" s="19">
        <v>600</v>
      </c>
      <c r="AN143" s="20">
        <f>ROUND((AL143/AM143)*100,)</f>
        <v>96</v>
      </c>
      <c r="AO143" s="19">
        <v>596</v>
      </c>
      <c r="AP143" s="19">
        <v>600</v>
      </c>
      <c r="AQ143" s="20">
        <f>ROUND((AO143/AP143)*100,0)</f>
        <v>99</v>
      </c>
      <c r="AR143" s="19">
        <v>435</v>
      </c>
      <c r="AS143" s="19">
        <v>444</v>
      </c>
      <c r="AT143" s="20">
        <f>ROUND((AR143/AS143)*100,0)</f>
        <v>98</v>
      </c>
      <c r="AU143" s="20">
        <f>ROUND((0.4*AN143+0.4*AQ143+0.2*AT143),0)</f>
        <v>98</v>
      </c>
      <c r="AV143" s="19">
        <v>592</v>
      </c>
      <c r="AW143" s="19">
        <v>600</v>
      </c>
      <c r="AX143" s="20">
        <f>ROUND((AV143/AW143)*100,0)</f>
        <v>99</v>
      </c>
      <c r="AY143" s="19">
        <v>590</v>
      </c>
      <c r="AZ143" s="19">
        <v>600</v>
      </c>
      <c r="BA143" s="20">
        <f>ROUND((AY143/AZ143)*100,0)</f>
        <v>98</v>
      </c>
      <c r="BB143" s="19">
        <v>589</v>
      </c>
      <c r="BC143" s="19">
        <v>600</v>
      </c>
      <c r="BD143" s="20">
        <f>ROUND((BB143/BC143)*100,0)</f>
        <v>98</v>
      </c>
      <c r="BE143" s="20">
        <f>ROUND((0.3*AX143+0.2*BA143+0.5*BD143),0)</f>
        <v>98</v>
      </c>
      <c r="BF143" s="20">
        <f>ROUND(((S143+AA143+AK143+AU143+BE143)/5),0)</f>
        <v>86</v>
      </c>
      <c r="BG143" s="24"/>
      <c r="BH143" s="19">
        <f>SUM(N(FREQUENCY((J$4:J$382&gt;J143)*J$4:J$382,J$4:J$382)&gt;0))</f>
        <v>18</v>
      </c>
      <c r="BI143" s="19">
        <f>SUM(N(FREQUENCY((M$4:M$382&gt;M143)*M$4:M$382,M$4:M$382)&gt;0))</f>
        <v>2</v>
      </c>
      <c r="BJ143" s="19">
        <f>SUM(N(FREQUENCY((R$4:R$382&gt;R143)*R$4:R$382,R$4:R$382)&gt;0))</f>
        <v>3</v>
      </c>
      <c r="BK143" s="19">
        <f>SUM(N(FREQUENCY((V$4:V$382&gt;V143)*V$4:V$382,V$4:V$382)&gt;0))</f>
        <v>1</v>
      </c>
      <c r="BL143" s="19">
        <f>SUM(N(FREQUENCY((Z$4:Z$382&gt;Z143)*Z$4:Z$382,Z$4:Z$382)&gt;0))</f>
        <v>7</v>
      </c>
      <c r="BM143" s="19">
        <f>SUM(N(FREQUENCY((Y$4:Y$382&gt;Y143)*Y$4:Y$382,Y$4:Y$382)&gt;0))</f>
        <v>13</v>
      </c>
      <c r="BN143" s="19">
        <f>SUM(N(FREQUENCY((AD$4:AD$382&gt;AD143)*AD$4:AD$382,AD$4:AD$382)&gt;0))</f>
        <v>3</v>
      </c>
      <c r="BO143" s="19">
        <f>SUM(N(FREQUENCY((AG$4:AG$382&gt;AG143)*AG$4:AG$382,AG$4:AG$382)&gt;0))</f>
        <v>5</v>
      </c>
      <c r="BP143" s="19">
        <f>SUM(N(FREQUENCY((AJ$4:AJ$382&gt;AJ143)*AJ$4:AJ$382,AJ$4:AJ$382)&gt;0))</f>
        <v>22</v>
      </c>
      <c r="BQ143" s="19">
        <f>SUM(N(FREQUENCY((AN$4:AN$382&gt;AN143)*AN$4:AN$382,AN$4:AN$382)&gt;0))</f>
        <v>5</v>
      </c>
      <c r="BR143" s="19">
        <f>SUM(N(FREQUENCY((AQ$4:AQ$382&gt;AQ143)*AQ$4:AQ$382,AQ$4:AQ$382)&gt;0))</f>
        <v>2</v>
      </c>
      <c r="BS143" s="19">
        <f>SUM(N(FREQUENCY((AT$4:AT$382&gt;AT143)*AT$4:AT$382,AT$4:AT$382)&gt;0))</f>
        <v>3</v>
      </c>
      <c r="BT143" s="19">
        <f>SUM(N(FREQUENCY((AX$4:AX$382&gt;AX143)*AX$4:AX$382,AX$4:AX$382)&gt;0))</f>
        <v>2</v>
      </c>
      <c r="BU143" s="19">
        <f>SUM(N(FREQUENCY((BA$4:BA$382&gt;BA143)*BA$4:BA$382,BA$4:BA$382)&gt;0))</f>
        <v>3</v>
      </c>
      <c r="BV143" s="19">
        <f>SUM(N(FREQUENCY((BD$4:BD$382&gt;BD143)*BD$4:BD$382,BD$4:BD$382)&gt;0))</f>
        <v>3</v>
      </c>
      <c r="BW143" s="19">
        <f>SUM(N(FREQUENCY((S$4:S$382&gt;S143)*S$4:S$382,S$4:S$382)&gt;0))</f>
        <v>10</v>
      </c>
      <c r="BX143" s="19">
        <f>SUM(N(FREQUENCY((AA$4:AA$382&gt;AA143)*AA$4:AA$382,AA$4:AA$382)&gt;0))</f>
        <v>7</v>
      </c>
      <c r="BY143" s="19">
        <f>SUM(N(FREQUENCY((AK$4:AK$382&gt;AK143)*AK$4:AK$382,AK$4:AK$382)&gt;0))</f>
        <v>44</v>
      </c>
      <c r="BZ143" s="19">
        <f>SUM(N(FREQUENCY((AU$4:AU$382&gt;AU143)*AU$4:AU$382,AU$4:AU$382)&gt;0))</f>
        <v>3</v>
      </c>
      <c r="CA143" s="19">
        <f>SUM(N(FREQUENCY((BE$4:BE$382&gt;BE143)*BE$4:BE$382,BE$4:BE$382)&gt;0))</f>
        <v>3</v>
      </c>
      <c r="CB143" s="18">
        <f>BF143</f>
        <v>86</v>
      </c>
      <c r="CC143" s="19">
        <f>SUM(N(FREQUENCY((CB$4:CB$382&gt;CB143)*CB$4:CB$382,CB$4:CB$382)&gt;0))</f>
        <v>12</v>
      </c>
    </row>
    <row r="144" spans="1:81" ht="45" x14ac:dyDescent="0.25">
      <c r="A144" s="21">
        <v>20</v>
      </c>
      <c r="B144" s="34">
        <v>6658032002</v>
      </c>
      <c r="C144" s="5" t="s">
        <v>504</v>
      </c>
      <c r="D144" s="5" t="s">
        <v>57</v>
      </c>
      <c r="E144" s="5"/>
      <c r="F144" s="19">
        <v>10</v>
      </c>
      <c r="G144" s="19">
        <v>36</v>
      </c>
      <c r="H144" s="22">
        <v>11</v>
      </c>
      <c r="I144" s="22">
        <v>38</v>
      </c>
      <c r="J144" s="22">
        <f>ROUND((0.5*(F144/H144+G144/I144)*100),0)</f>
        <v>93</v>
      </c>
      <c r="K144" s="19">
        <v>30</v>
      </c>
      <c r="L144" s="19">
        <v>3</v>
      </c>
      <c r="M144" s="19">
        <f>IF(L144&gt;3,100,K144*L144)</f>
        <v>90</v>
      </c>
      <c r="N144" s="19">
        <v>160</v>
      </c>
      <c r="O144" s="19">
        <v>141</v>
      </c>
      <c r="P144" s="19">
        <v>160</v>
      </c>
      <c r="Q144" s="19">
        <v>154</v>
      </c>
      <c r="R144" s="19">
        <f>ROUND((0.5*((N144/P144)+(O144/Q144))*100),0)</f>
        <v>96</v>
      </c>
      <c r="S144" s="19">
        <f>ROUND(((0.3*J144)+(0.3*M144)+(0.4*R144)),0)</f>
        <v>93</v>
      </c>
      <c r="T144" s="19">
        <v>20</v>
      </c>
      <c r="U144" s="19">
        <v>5</v>
      </c>
      <c r="V144" s="19">
        <f>IF(U144&gt;5,100,T144*U144)</f>
        <v>100</v>
      </c>
      <c r="W144" s="19">
        <v>166</v>
      </c>
      <c r="X144" s="23">
        <v>195</v>
      </c>
      <c r="Y144" s="20">
        <f>ROUND(W144/X144*100,0)</f>
        <v>85</v>
      </c>
      <c r="Z144" s="42">
        <f>ROUND((V144+Y144)/2,0)</f>
        <v>93</v>
      </c>
      <c r="AA144" s="20">
        <f>ROUND((0.3*V144+0.4*Z144+0.3*Y144),0)</f>
        <v>93</v>
      </c>
      <c r="AB144" s="19">
        <v>20</v>
      </c>
      <c r="AC144" s="19">
        <v>0</v>
      </c>
      <c r="AD144" s="19">
        <f>IF(AC144&gt;5,100,AB144*AC144)</f>
        <v>0</v>
      </c>
      <c r="AE144" s="19">
        <v>20</v>
      </c>
      <c r="AF144" s="19">
        <v>2</v>
      </c>
      <c r="AG144" s="19">
        <f>IF(AF144&gt;5,100,AE144*AF144)</f>
        <v>40</v>
      </c>
      <c r="AH144" s="19">
        <v>1</v>
      </c>
      <c r="AI144" s="19">
        <v>1</v>
      </c>
      <c r="AJ144" s="20">
        <f>ROUND((AH144/AI144*100),0)</f>
        <v>100</v>
      </c>
      <c r="AK144" s="42">
        <f>ROUND((0.3*AD144+0.4*AG144+0.3*AJ144),0)</f>
        <v>46</v>
      </c>
      <c r="AL144" s="19">
        <v>183</v>
      </c>
      <c r="AM144" s="19">
        <v>195</v>
      </c>
      <c r="AN144" s="20">
        <f>ROUND((AL144/AM144)*100,)</f>
        <v>94</v>
      </c>
      <c r="AO144" s="19">
        <v>195</v>
      </c>
      <c r="AP144" s="19">
        <v>195</v>
      </c>
      <c r="AQ144" s="20">
        <f>ROUND((AO144/AP144)*100,0)</f>
        <v>100</v>
      </c>
      <c r="AR144" s="19">
        <v>119</v>
      </c>
      <c r="AS144" s="19">
        <v>119</v>
      </c>
      <c r="AT144" s="20">
        <f>ROUND((AR144/AS144)*100,0)</f>
        <v>100</v>
      </c>
      <c r="AU144" s="20">
        <f>ROUND((0.4*AN144+0.4*AQ144+0.2*AT144),0)</f>
        <v>98</v>
      </c>
      <c r="AV144" s="19">
        <v>195</v>
      </c>
      <c r="AW144" s="19">
        <v>195</v>
      </c>
      <c r="AX144" s="20">
        <f>ROUND((AV144/AW144)*100,0)</f>
        <v>100</v>
      </c>
      <c r="AY144" s="19">
        <v>193</v>
      </c>
      <c r="AZ144" s="19">
        <v>195</v>
      </c>
      <c r="BA144" s="20">
        <f>ROUND((AY144/AZ144)*100,0)</f>
        <v>99</v>
      </c>
      <c r="BB144" s="19">
        <v>195</v>
      </c>
      <c r="BC144" s="19">
        <v>195</v>
      </c>
      <c r="BD144" s="20">
        <f>ROUND((BB144/BC144)*100,0)</f>
        <v>100</v>
      </c>
      <c r="BE144" s="20">
        <f>ROUND((0.3*AX144+0.2*BA144+0.5*BD144),0)</f>
        <v>100</v>
      </c>
      <c r="BF144" s="20">
        <f>ROUND(((S144+AA144+AK144+AU144+BE144)/5),0)</f>
        <v>86</v>
      </c>
      <c r="BG144" s="24"/>
      <c r="BH144" s="19">
        <f>SUM(N(FREQUENCY((J$4:J$382&gt;J144)*J$4:J$382,J$4:J$382)&gt;0))</f>
        <v>7</v>
      </c>
      <c r="BI144" s="19">
        <f>SUM(N(FREQUENCY((M$4:M$382&gt;M144)*M$4:M$382,M$4:M$382)&gt;0))</f>
        <v>2</v>
      </c>
      <c r="BJ144" s="19">
        <f>SUM(N(FREQUENCY((R$4:R$382&gt;R144)*R$4:R$382,R$4:R$382)&gt;0))</f>
        <v>5</v>
      </c>
      <c r="BK144" s="19">
        <f>SUM(N(FREQUENCY((V$4:V$382&gt;V144)*V$4:V$382,V$4:V$382)&gt;0))</f>
        <v>1</v>
      </c>
      <c r="BL144" s="19">
        <f>SUM(N(FREQUENCY((Z$4:Z$382&gt;Z144)*Z$4:Z$382,Z$4:Z$382)&gt;0))</f>
        <v>8</v>
      </c>
      <c r="BM144" s="19">
        <f>SUM(N(FREQUENCY((Y$4:Y$382&gt;Y144)*Y$4:Y$382,Y$4:Y$382)&gt;0))</f>
        <v>16</v>
      </c>
      <c r="BN144" s="19">
        <f>SUM(N(FREQUENCY((AD$4:AD$382&gt;AD144)*AD$4:AD$382,AD$4:AD$382)&gt;0))</f>
        <v>6</v>
      </c>
      <c r="BO144" s="19">
        <f>SUM(N(FREQUENCY((AG$4:AG$382&gt;AG144)*AG$4:AG$382,AG$4:AG$382)&gt;0))</f>
        <v>4</v>
      </c>
      <c r="BP144" s="19">
        <f>SUM(N(FREQUENCY((AJ$4:AJ$382&gt;AJ144)*AJ$4:AJ$382,AJ$4:AJ$382)&gt;0))</f>
        <v>1</v>
      </c>
      <c r="BQ144" s="19">
        <f>SUM(N(FREQUENCY((AN$4:AN$382&gt;AN144)*AN$4:AN$382,AN$4:AN$382)&gt;0))</f>
        <v>7</v>
      </c>
      <c r="BR144" s="19">
        <f>SUM(N(FREQUENCY((AQ$4:AQ$382&gt;AQ144)*AQ$4:AQ$382,AQ$4:AQ$382)&gt;0))</f>
        <v>1</v>
      </c>
      <c r="BS144" s="19">
        <f>SUM(N(FREQUENCY((AT$4:AT$382&gt;AT144)*AT$4:AT$382,AT$4:AT$382)&gt;0))</f>
        <v>1</v>
      </c>
      <c r="BT144" s="19">
        <f>SUM(N(FREQUENCY((AX$4:AX$382&gt;AX144)*AX$4:AX$382,AX$4:AX$382)&gt;0))</f>
        <v>1</v>
      </c>
      <c r="BU144" s="19">
        <f>SUM(N(FREQUENCY((BA$4:BA$382&gt;BA144)*BA$4:BA$382,BA$4:BA$382)&gt;0))</f>
        <v>2</v>
      </c>
      <c r="BV144" s="19">
        <f>SUM(N(FREQUENCY((BD$4:BD$382&gt;BD144)*BD$4:BD$382,BD$4:BD$382)&gt;0))</f>
        <v>1</v>
      </c>
      <c r="BW144" s="19">
        <f>SUM(N(FREQUENCY((S$4:S$382&gt;S144)*S$4:S$382,S$4:S$382)&gt;0))</f>
        <v>8</v>
      </c>
      <c r="BX144" s="19">
        <f>SUM(N(FREQUENCY((AA$4:AA$382&gt;AA144)*AA$4:AA$382,AA$4:AA$382)&gt;0))</f>
        <v>8</v>
      </c>
      <c r="BY144" s="19">
        <f>SUM(N(FREQUENCY((AK$4:AK$382&gt;AK144)*AK$4:AK$382,AK$4:AK$382)&gt;0))</f>
        <v>47</v>
      </c>
      <c r="BZ144" s="19">
        <f>SUM(N(FREQUENCY((AU$4:AU$382&gt;AU144)*AU$4:AU$382,AU$4:AU$382)&gt;0))</f>
        <v>3</v>
      </c>
      <c r="CA144" s="19">
        <f>SUM(N(FREQUENCY((BE$4:BE$382&gt;BE144)*BE$4:BE$382,BE$4:BE$382)&gt;0))</f>
        <v>1</v>
      </c>
      <c r="CB144" s="18">
        <f>BF144</f>
        <v>86</v>
      </c>
      <c r="CC144" s="19">
        <f>SUM(N(FREQUENCY((CB$4:CB$382&gt;CB144)*CB$4:CB$382,CB$4:CB$382)&gt;0))</f>
        <v>12</v>
      </c>
    </row>
    <row r="145" spans="1:81" ht="45" x14ac:dyDescent="0.25">
      <c r="A145" s="21">
        <v>22</v>
      </c>
      <c r="B145" s="34">
        <v>6658075510</v>
      </c>
      <c r="C145" s="5" t="s">
        <v>504</v>
      </c>
      <c r="D145" s="5" t="s">
        <v>59</v>
      </c>
      <c r="E145" s="5"/>
      <c r="F145" s="19">
        <v>10</v>
      </c>
      <c r="G145" s="19">
        <v>24.5</v>
      </c>
      <c r="H145" s="22">
        <v>11</v>
      </c>
      <c r="I145" s="22">
        <v>38</v>
      </c>
      <c r="J145" s="22">
        <f>ROUND((0.5*(F145/H145+G145/I145)*100),0)</f>
        <v>78</v>
      </c>
      <c r="K145" s="19">
        <v>30</v>
      </c>
      <c r="L145" s="19">
        <v>4</v>
      </c>
      <c r="M145" s="19">
        <f>IF(L145&gt;3,100,K145*L145)</f>
        <v>100</v>
      </c>
      <c r="N145" s="19">
        <v>335</v>
      </c>
      <c r="O145" s="19">
        <v>348</v>
      </c>
      <c r="P145" s="19">
        <v>337</v>
      </c>
      <c r="Q145" s="19">
        <v>351</v>
      </c>
      <c r="R145" s="19">
        <f>ROUND((0.5*((N145/P145)+(O145/Q145))*100),0)</f>
        <v>99</v>
      </c>
      <c r="S145" s="19">
        <f>ROUND(((0.3*J145)+(0.3*M145)+(0.4*R145)),0)</f>
        <v>93</v>
      </c>
      <c r="T145" s="19">
        <v>20</v>
      </c>
      <c r="U145" s="19">
        <v>5</v>
      </c>
      <c r="V145" s="19">
        <f>IF(U145&gt;5,100,T145*U145)</f>
        <v>100</v>
      </c>
      <c r="W145" s="19">
        <v>384</v>
      </c>
      <c r="X145" s="23">
        <v>402</v>
      </c>
      <c r="Y145" s="20">
        <f>ROUND(W145/X145*100,0)</f>
        <v>96</v>
      </c>
      <c r="Z145" s="42">
        <f>ROUND((V145+Y145)/2,0)</f>
        <v>98</v>
      </c>
      <c r="AA145" s="20">
        <f>ROUND((0.3*V145+0.4*Z145+0.3*Y145),0)</f>
        <v>98</v>
      </c>
      <c r="AB145" s="19">
        <v>20</v>
      </c>
      <c r="AC145" s="19">
        <v>2</v>
      </c>
      <c r="AD145" s="19">
        <f>IF(AC145&gt;5,100,AB145*AC145)</f>
        <v>40</v>
      </c>
      <c r="AE145" s="19">
        <v>20</v>
      </c>
      <c r="AF145" s="19">
        <v>0</v>
      </c>
      <c r="AG145" s="19">
        <f>IF(AF145&gt;5,100,AE145*AF145)</f>
        <v>0</v>
      </c>
      <c r="AH145" s="19">
        <v>68</v>
      </c>
      <c r="AI145" s="19">
        <v>71</v>
      </c>
      <c r="AJ145" s="20">
        <f>ROUND((AH145/AI145*100),0)</f>
        <v>96</v>
      </c>
      <c r="AK145" s="42">
        <f>ROUND((0.3*AD145+0.4*AG145+0.3*AJ145),0)</f>
        <v>41</v>
      </c>
      <c r="AL145" s="19">
        <v>394</v>
      </c>
      <c r="AM145" s="19">
        <v>402</v>
      </c>
      <c r="AN145" s="20">
        <f>ROUND((AL145/AM145)*100,)</f>
        <v>98</v>
      </c>
      <c r="AO145" s="19">
        <v>401</v>
      </c>
      <c r="AP145" s="19">
        <v>402</v>
      </c>
      <c r="AQ145" s="20">
        <f>ROUND((AO145/AP145)*100,0)</f>
        <v>100</v>
      </c>
      <c r="AR145" s="19">
        <v>357</v>
      </c>
      <c r="AS145" s="19">
        <v>359</v>
      </c>
      <c r="AT145" s="20">
        <f>ROUND((AR145/AS145)*100,0)</f>
        <v>99</v>
      </c>
      <c r="AU145" s="20">
        <f>ROUND((0.4*AN145+0.4*AQ145+0.2*AT145),0)</f>
        <v>99</v>
      </c>
      <c r="AV145" s="19">
        <v>400</v>
      </c>
      <c r="AW145" s="19">
        <v>402</v>
      </c>
      <c r="AX145" s="20">
        <f>ROUND((AV145/AW145)*100,0)</f>
        <v>100</v>
      </c>
      <c r="AY145" s="19">
        <v>399</v>
      </c>
      <c r="AZ145" s="19">
        <v>402</v>
      </c>
      <c r="BA145" s="20">
        <f>ROUND((AY145/AZ145)*100,0)</f>
        <v>99</v>
      </c>
      <c r="BB145" s="19">
        <v>400</v>
      </c>
      <c r="BC145" s="19">
        <v>402</v>
      </c>
      <c r="BD145" s="20">
        <f>ROUND((BB145/BC145)*100,0)</f>
        <v>100</v>
      </c>
      <c r="BE145" s="20">
        <f>ROUND((0.3*AX145+0.2*BA145+0.5*BD145),0)</f>
        <v>100</v>
      </c>
      <c r="BF145" s="20">
        <f>ROUND(((S145+AA145+AK145+AU145+BE145)/5),0)</f>
        <v>86</v>
      </c>
      <c r="BG145" s="24"/>
      <c r="BH145" s="19">
        <f>SUM(N(FREQUENCY((J$4:J$382&gt;J145)*J$4:J$382,J$4:J$382)&gt;0))</f>
        <v>22</v>
      </c>
      <c r="BI145" s="19">
        <f>SUM(N(FREQUENCY((M$4:M$382&gt;M145)*M$4:M$382,M$4:M$382)&gt;0))</f>
        <v>1</v>
      </c>
      <c r="BJ145" s="19">
        <f>SUM(N(FREQUENCY((R$4:R$382&gt;R145)*R$4:R$382,R$4:R$382)&gt;0))</f>
        <v>2</v>
      </c>
      <c r="BK145" s="19">
        <f>SUM(N(FREQUENCY((V$4:V$382&gt;V145)*V$4:V$382,V$4:V$382)&gt;0))</f>
        <v>1</v>
      </c>
      <c r="BL145" s="19">
        <f>SUM(N(FREQUENCY((Z$4:Z$382&gt;Z145)*Z$4:Z$382,Z$4:Z$382)&gt;0))</f>
        <v>3</v>
      </c>
      <c r="BM145" s="19">
        <f>SUM(N(FREQUENCY((Y$4:Y$382&gt;Y145)*Y$4:Y$382,Y$4:Y$382)&gt;0))</f>
        <v>5</v>
      </c>
      <c r="BN145" s="19">
        <f>SUM(N(FREQUENCY((AD$4:AD$382&gt;AD145)*AD$4:AD$382,AD$4:AD$382)&gt;0))</f>
        <v>4</v>
      </c>
      <c r="BO145" s="19">
        <f>SUM(N(FREQUENCY((AG$4:AG$382&gt;AG145)*AG$4:AG$382,AG$4:AG$382)&gt;0))</f>
        <v>6</v>
      </c>
      <c r="BP145" s="19">
        <f>SUM(N(FREQUENCY((AJ$4:AJ$382&gt;AJ145)*AJ$4:AJ$382,AJ$4:AJ$382)&gt;0))</f>
        <v>4</v>
      </c>
      <c r="BQ145" s="19">
        <f>SUM(N(FREQUENCY((AN$4:AN$382&gt;AN145)*AN$4:AN$382,AN$4:AN$382)&gt;0))</f>
        <v>3</v>
      </c>
      <c r="BR145" s="19">
        <f>SUM(N(FREQUENCY((AQ$4:AQ$382&gt;AQ145)*AQ$4:AQ$382,AQ$4:AQ$382)&gt;0))</f>
        <v>1</v>
      </c>
      <c r="BS145" s="19">
        <f>SUM(N(FREQUENCY((AT$4:AT$382&gt;AT145)*AT$4:AT$382,AT$4:AT$382)&gt;0))</f>
        <v>2</v>
      </c>
      <c r="BT145" s="19">
        <f>SUM(N(FREQUENCY((AX$4:AX$382&gt;AX145)*AX$4:AX$382,AX$4:AX$382)&gt;0))</f>
        <v>1</v>
      </c>
      <c r="BU145" s="19">
        <f>SUM(N(FREQUENCY((BA$4:BA$382&gt;BA145)*BA$4:BA$382,BA$4:BA$382)&gt;0))</f>
        <v>2</v>
      </c>
      <c r="BV145" s="19">
        <f>SUM(N(FREQUENCY((BD$4:BD$382&gt;BD145)*BD$4:BD$382,BD$4:BD$382)&gt;0))</f>
        <v>1</v>
      </c>
      <c r="BW145" s="19">
        <f>SUM(N(FREQUENCY((S$4:S$382&gt;S145)*S$4:S$382,S$4:S$382)&gt;0))</f>
        <v>8</v>
      </c>
      <c r="BX145" s="19">
        <f>SUM(N(FREQUENCY((AA$4:AA$382&gt;AA145)*AA$4:AA$382,AA$4:AA$382)&gt;0))</f>
        <v>3</v>
      </c>
      <c r="BY145" s="19">
        <f>SUM(N(FREQUENCY((AK$4:AK$382&gt;AK145)*AK$4:AK$382,AK$4:AK$382)&gt;0))</f>
        <v>52</v>
      </c>
      <c r="BZ145" s="19">
        <f>SUM(N(FREQUENCY((AU$4:AU$382&gt;AU145)*AU$4:AU$382,AU$4:AU$382)&gt;0))</f>
        <v>2</v>
      </c>
      <c r="CA145" s="19">
        <f>SUM(N(FREQUENCY((BE$4:BE$382&gt;BE145)*BE$4:BE$382,BE$4:BE$382)&gt;0))</f>
        <v>1</v>
      </c>
      <c r="CB145" s="18">
        <f>BF145</f>
        <v>86</v>
      </c>
      <c r="CC145" s="19">
        <f>SUM(N(FREQUENCY((CB$4:CB$382&gt;CB145)*CB$4:CB$382,CB$4:CB$382)&gt;0))</f>
        <v>12</v>
      </c>
    </row>
    <row r="146" spans="1:81" ht="45" x14ac:dyDescent="0.25">
      <c r="A146" s="21">
        <v>44</v>
      </c>
      <c r="B146" s="34">
        <v>6660013416</v>
      </c>
      <c r="C146" s="5" t="s">
        <v>504</v>
      </c>
      <c r="D146" s="5" t="s">
        <v>81</v>
      </c>
      <c r="E146" s="5"/>
      <c r="F146" s="19">
        <v>10</v>
      </c>
      <c r="G146" s="19">
        <v>38</v>
      </c>
      <c r="H146" s="22">
        <v>11</v>
      </c>
      <c r="I146" s="22">
        <v>38</v>
      </c>
      <c r="J146" s="22">
        <f>ROUND((0.5*(F146/H146+G146/I146)*100),0)</f>
        <v>95</v>
      </c>
      <c r="K146" s="19">
        <v>30</v>
      </c>
      <c r="L146" s="19">
        <v>3</v>
      </c>
      <c r="M146" s="19">
        <f>IF(L146&gt;3,100,K146*L146)</f>
        <v>90</v>
      </c>
      <c r="N146" s="19">
        <v>339</v>
      </c>
      <c r="O146" s="19">
        <v>344</v>
      </c>
      <c r="P146" s="19">
        <v>353</v>
      </c>
      <c r="Q146" s="19">
        <v>373</v>
      </c>
      <c r="R146" s="19">
        <f>ROUND((0.5*((N146/P146)+(O146/Q146))*100),0)</f>
        <v>94</v>
      </c>
      <c r="S146" s="19">
        <f>ROUND(((0.3*J146)+(0.3*M146)+(0.4*R146)),0)</f>
        <v>93</v>
      </c>
      <c r="T146" s="19">
        <v>20</v>
      </c>
      <c r="U146" s="19">
        <v>5</v>
      </c>
      <c r="V146" s="19">
        <f>IF(U146&gt;5,100,T146*U146)</f>
        <v>100</v>
      </c>
      <c r="W146" s="19">
        <v>395</v>
      </c>
      <c r="X146" s="23">
        <v>504</v>
      </c>
      <c r="Y146" s="20">
        <f>ROUND(W146/X146*100,0)</f>
        <v>78</v>
      </c>
      <c r="Z146" s="42">
        <f>ROUND((V146+Y146)/2,0)</f>
        <v>89</v>
      </c>
      <c r="AA146" s="20">
        <f>ROUND((0.3*V146+0.4*Z146+0.3*Y146),0)</f>
        <v>89</v>
      </c>
      <c r="AB146" s="19">
        <v>20</v>
      </c>
      <c r="AC146" s="19">
        <v>0</v>
      </c>
      <c r="AD146" s="19">
        <f>IF(AC146&gt;5,100,AB146*AC146)</f>
        <v>0</v>
      </c>
      <c r="AE146" s="19">
        <v>20</v>
      </c>
      <c r="AF146" s="19">
        <v>4</v>
      </c>
      <c r="AG146" s="19">
        <f>IF(AF146&gt;5,100,AE146*AF146)</f>
        <v>80</v>
      </c>
      <c r="AH146" s="19">
        <v>9</v>
      </c>
      <c r="AI146" s="19">
        <v>12</v>
      </c>
      <c r="AJ146" s="20">
        <f>ROUND((AH146/AI146*100),0)</f>
        <v>75</v>
      </c>
      <c r="AK146" s="42">
        <f>ROUND((0.3*AD146+0.4*AG146+0.3*AJ146),0)</f>
        <v>55</v>
      </c>
      <c r="AL146" s="19">
        <v>471</v>
      </c>
      <c r="AM146" s="19">
        <v>504</v>
      </c>
      <c r="AN146" s="20">
        <f>ROUND((AL146/AM146)*100,)</f>
        <v>93</v>
      </c>
      <c r="AO146" s="19">
        <v>499</v>
      </c>
      <c r="AP146" s="19">
        <v>504</v>
      </c>
      <c r="AQ146" s="20">
        <f>ROUND((AO146/AP146)*100,0)</f>
        <v>99</v>
      </c>
      <c r="AR146" s="19">
        <v>293</v>
      </c>
      <c r="AS146" s="19">
        <v>307</v>
      </c>
      <c r="AT146" s="20">
        <f>ROUND((AR146/AS146)*100,0)</f>
        <v>95</v>
      </c>
      <c r="AU146" s="20">
        <f>ROUND((0.4*AN146+0.4*AQ146+0.2*AT146),0)</f>
        <v>96</v>
      </c>
      <c r="AV146" s="19">
        <v>502</v>
      </c>
      <c r="AW146" s="19">
        <v>504</v>
      </c>
      <c r="AX146" s="20">
        <f>ROUND((AV146/AW146)*100,0)</f>
        <v>100</v>
      </c>
      <c r="AY146" s="19">
        <v>473</v>
      </c>
      <c r="AZ146" s="19">
        <v>504</v>
      </c>
      <c r="BA146" s="20">
        <f>ROUND((AY146/AZ146)*100,0)</f>
        <v>94</v>
      </c>
      <c r="BB146" s="19">
        <v>501</v>
      </c>
      <c r="BC146" s="19">
        <v>504</v>
      </c>
      <c r="BD146" s="20">
        <f>ROUND((BB146/BC146)*100,0)</f>
        <v>99</v>
      </c>
      <c r="BE146" s="20">
        <f>ROUND((0.3*AX146+0.2*BA146+0.5*BD146),0)</f>
        <v>98</v>
      </c>
      <c r="BF146" s="20">
        <f>ROUND(((S146+AA146+AK146+AU146+BE146)/5),0)</f>
        <v>86</v>
      </c>
      <c r="BG146" s="24"/>
      <c r="BH146" s="19">
        <f>SUM(N(FREQUENCY((J$4:J$382&gt;J146)*J$4:J$382,J$4:J$382)&gt;0))</f>
        <v>5</v>
      </c>
      <c r="BI146" s="19">
        <f>SUM(N(FREQUENCY((M$4:M$382&gt;M146)*M$4:M$382,M$4:M$382)&gt;0))</f>
        <v>2</v>
      </c>
      <c r="BJ146" s="19">
        <f>SUM(N(FREQUENCY((R$4:R$382&gt;R146)*R$4:R$382,R$4:R$382)&gt;0))</f>
        <v>7</v>
      </c>
      <c r="BK146" s="19">
        <f>SUM(N(FREQUENCY((V$4:V$382&gt;V146)*V$4:V$382,V$4:V$382)&gt;0))</f>
        <v>1</v>
      </c>
      <c r="BL146" s="19">
        <f>SUM(N(FREQUENCY((Z$4:Z$382&gt;Z146)*Z$4:Z$382,Z$4:Z$382)&gt;0))</f>
        <v>12</v>
      </c>
      <c r="BM146" s="19">
        <f>SUM(N(FREQUENCY((Y$4:Y$382&gt;Y146)*Y$4:Y$382,Y$4:Y$382)&gt;0))</f>
        <v>23</v>
      </c>
      <c r="BN146" s="19">
        <f>SUM(N(FREQUENCY((AD$4:AD$382&gt;AD146)*AD$4:AD$382,AD$4:AD$382)&gt;0))</f>
        <v>6</v>
      </c>
      <c r="BO146" s="19">
        <f>SUM(N(FREQUENCY((AG$4:AG$382&gt;AG146)*AG$4:AG$382,AG$4:AG$382)&gt;0))</f>
        <v>2</v>
      </c>
      <c r="BP146" s="19">
        <f>SUM(N(FREQUENCY((AJ$4:AJ$382&gt;AJ146)*AJ$4:AJ$382,AJ$4:AJ$382)&gt;0))</f>
        <v>24</v>
      </c>
      <c r="BQ146" s="19">
        <f>SUM(N(FREQUENCY((AN$4:AN$382&gt;AN146)*AN$4:AN$382,AN$4:AN$382)&gt;0))</f>
        <v>8</v>
      </c>
      <c r="BR146" s="19">
        <f>SUM(N(FREQUENCY((AQ$4:AQ$382&gt;AQ146)*AQ$4:AQ$382,AQ$4:AQ$382)&gt;0))</f>
        <v>2</v>
      </c>
      <c r="BS146" s="19">
        <f>SUM(N(FREQUENCY((AT$4:AT$382&gt;AT146)*AT$4:AT$382,AT$4:AT$382)&gt;0))</f>
        <v>6</v>
      </c>
      <c r="BT146" s="19">
        <f>SUM(N(FREQUENCY((AX$4:AX$382&gt;AX146)*AX$4:AX$382,AX$4:AX$382)&gt;0))</f>
        <v>1</v>
      </c>
      <c r="BU146" s="19">
        <f>SUM(N(FREQUENCY((BA$4:BA$382&gt;BA146)*BA$4:BA$382,BA$4:BA$382)&gt;0))</f>
        <v>7</v>
      </c>
      <c r="BV146" s="19">
        <f>SUM(N(FREQUENCY((BD$4:BD$382&gt;BD146)*BD$4:BD$382,BD$4:BD$382)&gt;0))</f>
        <v>2</v>
      </c>
      <c r="BW146" s="19">
        <f>SUM(N(FREQUENCY((S$4:S$382&gt;S146)*S$4:S$382,S$4:S$382)&gt;0))</f>
        <v>8</v>
      </c>
      <c r="BX146" s="19">
        <f>SUM(N(FREQUENCY((AA$4:AA$382&gt;AA146)*AA$4:AA$382,AA$4:AA$382)&gt;0))</f>
        <v>12</v>
      </c>
      <c r="BY146" s="19">
        <f>SUM(N(FREQUENCY((AK$4:AK$382&gt;AK146)*AK$4:AK$382,AK$4:AK$382)&gt;0))</f>
        <v>38</v>
      </c>
      <c r="BZ146" s="19">
        <f>SUM(N(FREQUENCY((AU$4:AU$382&gt;AU146)*AU$4:AU$382,AU$4:AU$382)&gt;0))</f>
        <v>5</v>
      </c>
      <c r="CA146" s="19">
        <f>SUM(N(FREQUENCY((BE$4:BE$382&gt;BE146)*BE$4:BE$382,BE$4:BE$382)&gt;0))</f>
        <v>3</v>
      </c>
      <c r="CB146" s="18">
        <f>BF146</f>
        <v>86</v>
      </c>
      <c r="CC146" s="19">
        <f>SUM(N(FREQUENCY((CB$4:CB$382&gt;CB146)*CB$4:CB$382,CB$4:CB$382)&gt;0))</f>
        <v>12</v>
      </c>
    </row>
    <row r="147" spans="1:81" ht="30" x14ac:dyDescent="0.25">
      <c r="A147" s="21">
        <v>101</v>
      </c>
      <c r="B147" s="34">
        <v>6648010232</v>
      </c>
      <c r="C147" s="5" t="s">
        <v>419</v>
      </c>
      <c r="D147" s="5" t="s">
        <v>138</v>
      </c>
      <c r="E147" s="5"/>
      <c r="F147" s="19">
        <v>10</v>
      </c>
      <c r="G147" s="19">
        <v>38</v>
      </c>
      <c r="H147" s="22">
        <v>11</v>
      </c>
      <c r="I147" s="22">
        <v>38</v>
      </c>
      <c r="J147" s="22">
        <f>ROUND((0.5*(F147/H147+G147/I147)*100),0)</f>
        <v>95</v>
      </c>
      <c r="K147" s="19">
        <v>30</v>
      </c>
      <c r="L147" s="19">
        <v>4</v>
      </c>
      <c r="M147" s="19">
        <f>IF(L147&gt;3,100,K147*L147)</f>
        <v>100</v>
      </c>
      <c r="N147" s="19">
        <v>82</v>
      </c>
      <c r="O147" s="19">
        <v>70</v>
      </c>
      <c r="P147" s="19">
        <v>83</v>
      </c>
      <c r="Q147" s="19">
        <v>70</v>
      </c>
      <c r="R147" s="19">
        <f>ROUND((0.5*((N147/P147)+(O147/Q147))*100),0)</f>
        <v>99</v>
      </c>
      <c r="S147" s="19">
        <f>ROUND(((0.3*J147)+(0.3*M147)+(0.4*R147)),0)</f>
        <v>98</v>
      </c>
      <c r="T147" s="19">
        <v>20</v>
      </c>
      <c r="U147" s="19">
        <v>4</v>
      </c>
      <c r="V147" s="19">
        <f>IF(U147&gt;5,100,T147*U147)</f>
        <v>80</v>
      </c>
      <c r="W147" s="19">
        <v>84</v>
      </c>
      <c r="X147" s="23">
        <v>87</v>
      </c>
      <c r="Y147" s="20">
        <f>ROUND(W147/X147*100,0)</f>
        <v>97</v>
      </c>
      <c r="Z147" s="42">
        <f>ROUND((V147+Y147)/2,0)</f>
        <v>89</v>
      </c>
      <c r="AA147" s="20">
        <f>ROUND((0.3*V147+0.4*Z147+0.3*Y147),0)</f>
        <v>89</v>
      </c>
      <c r="AB147" s="19">
        <v>20</v>
      </c>
      <c r="AC147" s="19">
        <v>0</v>
      </c>
      <c r="AD147" s="19">
        <f>IF(AC147&gt;5,100,AB147*AC147)</f>
        <v>0</v>
      </c>
      <c r="AE147" s="19">
        <v>20</v>
      </c>
      <c r="AF147" s="19">
        <v>3</v>
      </c>
      <c r="AG147" s="19">
        <f>IF(AF147&gt;5,100,AE147*AF147)</f>
        <v>60</v>
      </c>
      <c r="AH147" s="19">
        <v>3</v>
      </c>
      <c r="AI147" s="19">
        <v>3</v>
      </c>
      <c r="AJ147" s="20">
        <f>ROUND((AH147/AI147*100),0)</f>
        <v>100</v>
      </c>
      <c r="AK147" s="42">
        <f>ROUND((0.3*AD147+0.4*AG147+0.3*AJ147),0)</f>
        <v>54</v>
      </c>
      <c r="AL147" s="19">
        <v>70</v>
      </c>
      <c r="AM147" s="19">
        <v>87</v>
      </c>
      <c r="AN147" s="20">
        <f>ROUND((AL147/AM147)*100,)</f>
        <v>80</v>
      </c>
      <c r="AO147" s="19">
        <v>87</v>
      </c>
      <c r="AP147" s="19">
        <v>87</v>
      </c>
      <c r="AQ147" s="20">
        <f>ROUND((AO147/AP147)*100,0)</f>
        <v>100</v>
      </c>
      <c r="AR147" s="19">
        <v>79</v>
      </c>
      <c r="AS147" s="19">
        <v>79</v>
      </c>
      <c r="AT147" s="20">
        <f>ROUND((AR147/AS147)*100,0)</f>
        <v>100</v>
      </c>
      <c r="AU147" s="20">
        <f>ROUND((0.4*AN147+0.4*AQ147+0.2*AT147),0)</f>
        <v>92</v>
      </c>
      <c r="AV147" s="19">
        <v>81</v>
      </c>
      <c r="AW147" s="19">
        <v>87</v>
      </c>
      <c r="AX147" s="20">
        <f>ROUND((AV147/AW147)*100,0)</f>
        <v>93</v>
      </c>
      <c r="AY147" s="19">
        <v>85</v>
      </c>
      <c r="AZ147" s="19">
        <v>87</v>
      </c>
      <c r="BA147" s="20">
        <f>ROUND((AY147/AZ147)*100,0)</f>
        <v>98</v>
      </c>
      <c r="BB147" s="19">
        <v>86</v>
      </c>
      <c r="BC147" s="19">
        <v>87</v>
      </c>
      <c r="BD147" s="20">
        <f>ROUND((BB147/BC147)*100,0)</f>
        <v>99</v>
      </c>
      <c r="BE147" s="20">
        <f>ROUND((0.3*AX147+0.2*BA147+0.5*BD147),0)</f>
        <v>97</v>
      </c>
      <c r="BF147" s="20">
        <f>ROUND(((S147+AA147+AK147+AU147+BE147)/5),0)</f>
        <v>86</v>
      </c>
      <c r="BG147" s="24"/>
      <c r="BH147" s="19">
        <f>SUM(N(FREQUENCY((J$4:J$382&gt;J147)*J$4:J$382,J$4:J$382)&gt;0))</f>
        <v>5</v>
      </c>
      <c r="BI147" s="19">
        <f>SUM(N(FREQUENCY((M$4:M$382&gt;M147)*M$4:M$382,M$4:M$382)&gt;0))</f>
        <v>1</v>
      </c>
      <c r="BJ147" s="19">
        <f>SUM(N(FREQUENCY((R$4:R$382&gt;R147)*R$4:R$382,R$4:R$382)&gt;0))</f>
        <v>2</v>
      </c>
      <c r="BK147" s="19">
        <f>SUM(N(FREQUENCY((V$4:V$382&gt;V147)*V$4:V$382,V$4:V$382)&gt;0))</f>
        <v>2</v>
      </c>
      <c r="BL147" s="19">
        <f>SUM(N(FREQUENCY((Z$4:Z$382&gt;Z147)*Z$4:Z$382,Z$4:Z$382)&gt;0))</f>
        <v>12</v>
      </c>
      <c r="BM147" s="19">
        <f>SUM(N(FREQUENCY((Y$4:Y$382&gt;Y147)*Y$4:Y$382,Y$4:Y$382)&gt;0))</f>
        <v>4</v>
      </c>
      <c r="BN147" s="19">
        <f>SUM(N(FREQUENCY((AD$4:AD$382&gt;AD147)*AD$4:AD$382,AD$4:AD$382)&gt;0))</f>
        <v>6</v>
      </c>
      <c r="BO147" s="19">
        <f>SUM(N(FREQUENCY((AG$4:AG$382&gt;AG147)*AG$4:AG$382,AG$4:AG$382)&gt;0))</f>
        <v>3</v>
      </c>
      <c r="BP147" s="19">
        <f>SUM(N(FREQUENCY((AJ$4:AJ$382&gt;AJ147)*AJ$4:AJ$382,AJ$4:AJ$382)&gt;0))</f>
        <v>1</v>
      </c>
      <c r="BQ147" s="19">
        <f>SUM(N(FREQUENCY((AN$4:AN$382&gt;AN147)*AN$4:AN$382,AN$4:AN$382)&gt;0))</f>
        <v>21</v>
      </c>
      <c r="BR147" s="19">
        <f>SUM(N(FREQUENCY((AQ$4:AQ$382&gt;AQ147)*AQ$4:AQ$382,AQ$4:AQ$382)&gt;0))</f>
        <v>1</v>
      </c>
      <c r="BS147" s="19">
        <f>SUM(N(FREQUENCY((AT$4:AT$382&gt;AT147)*AT$4:AT$382,AT$4:AT$382)&gt;0))</f>
        <v>1</v>
      </c>
      <c r="BT147" s="19">
        <f>SUM(N(FREQUENCY((AX$4:AX$382&gt;AX147)*AX$4:AX$382,AX$4:AX$382)&gt;0))</f>
        <v>8</v>
      </c>
      <c r="BU147" s="19">
        <f>SUM(N(FREQUENCY((BA$4:BA$382&gt;BA147)*BA$4:BA$382,BA$4:BA$382)&gt;0))</f>
        <v>3</v>
      </c>
      <c r="BV147" s="19">
        <f>SUM(N(FREQUENCY((BD$4:BD$382&gt;BD147)*BD$4:BD$382,BD$4:BD$382)&gt;0))</f>
        <v>2</v>
      </c>
      <c r="BW147" s="19">
        <f>SUM(N(FREQUENCY((S$4:S$382&gt;S147)*S$4:S$382,S$4:S$382)&gt;0))</f>
        <v>3</v>
      </c>
      <c r="BX147" s="19">
        <f>SUM(N(FREQUENCY((AA$4:AA$382&gt;AA147)*AA$4:AA$382,AA$4:AA$382)&gt;0))</f>
        <v>12</v>
      </c>
      <c r="BY147" s="19">
        <f>SUM(N(FREQUENCY((AK$4:AK$382&gt;AK147)*AK$4:AK$382,AK$4:AK$382)&gt;0))</f>
        <v>39</v>
      </c>
      <c r="BZ147" s="19">
        <f>SUM(N(FREQUENCY((AU$4:AU$382&gt;AU147)*AU$4:AU$382,AU$4:AU$382)&gt;0))</f>
        <v>9</v>
      </c>
      <c r="CA147" s="19">
        <f>SUM(N(FREQUENCY((BE$4:BE$382&gt;BE147)*BE$4:BE$382,BE$4:BE$382)&gt;0))</f>
        <v>4</v>
      </c>
      <c r="CB147" s="18">
        <f>BF147</f>
        <v>86</v>
      </c>
      <c r="CC147" s="19">
        <f>SUM(N(FREQUENCY((CB$4:CB$382&gt;CB147)*CB$4:CB$382,CB$4:CB$382)&gt;0))</f>
        <v>12</v>
      </c>
    </row>
    <row r="148" spans="1:81" ht="30" x14ac:dyDescent="0.25">
      <c r="A148" s="21">
        <v>114</v>
      </c>
      <c r="B148" s="34">
        <v>6646009312</v>
      </c>
      <c r="C148" s="5" t="s">
        <v>492</v>
      </c>
      <c r="D148" s="5" t="s">
        <v>151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>ROUND((0.5*(F148/H148+G148/I148)*100),0)</f>
        <v>93</v>
      </c>
      <c r="K148" s="19">
        <v>30</v>
      </c>
      <c r="L148" s="19">
        <v>4</v>
      </c>
      <c r="M148" s="19">
        <f>IF(L148&gt;3,100,K148*L148)</f>
        <v>100</v>
      </c>
      <c r="N148" s="19">
        <v>133</v>
      </c>
      <c r="O148" s="19">
        <v>65</v>
      </c>
      <c r="P148" s="19">
        <v>135</v>
      </c>
      <c r="Q148" s="19">
        <v>65</v>
      </c>
      <c r="R148" s="19">
        <f>ROUND((0.5*((N148/P148)+(O148/Q148))*100),0)</f>
        <v>99</v>
      </c>
      <c r="S148" s="19">
        <f>ROUND(((0.3*J148)+(0.3*M148)+(0.4*R148)),0)</f>
        <v>98</v>
      </c>
      <c r="T148" s="19">
        <v>20</v>
      </c>
      <c r="U148" s="19">
        <v>5</v>
      </c>
      <c r="V148" s="19">
        <f>IF(U148&gt;5,100,T148*U148)</f>
        <v>100</v>
      </c>
      <c r="W148" s="19">
        <v>132</v>
      </c>
      <c r="X148" s="23">
        <v>163</v>
      </c>
      <c r="Y148" s="20">
        <f>ROUND(W148/X148*100,0)</f>
        <v>81</v>
      </c>
      <c r="Z148" s="42">
        <f>ROUND((V148+Y148)/2,0)</f>
        <v>91</v>
      </c>
      <c r="AA148" s="20">
        <f>ROUND((0.3*V148+0.4*Z148+0.3*Y148),0)</f>
        <v>91</v>
      </c>
      <c r="AB148" s="19">
        <v>20</v>
      </c>
      <c r="AC148" s="19">
        <v>0</v>
      </c>
      <c r="AD148" s="19">
        <f>IF(AC148&gt;5,100,AB148*AC148)</f>
        <v>0</v>
      </c>
      <c r="AE148" s="19">
        <v>20</v>
      </c>
      <c r="AF148" s="19">
        <v>2</v>
      </c>
      <c r="AG148" s="19">
        <f>IF(AF148&gt;5,100,AE148*AF148)</f>
        <v>40</v>
      </c>
      <c r="AH148" s="19">
        <v>6</v>
      </c>
      <c r="AI148" s="19">
        <v>6</v>
      </c>
      <c r="AJ148" s="20">
        <f>ROUND((AH148/AI148*100),0)</f>
        <v>100</v>
      </c>
      <c r="AK148" s="42">
        <f>ROUND((0.3*AD148+0.4*AG148+0.3*AJ148),0)</f>
        <v>46</v>
      </c>
      <c r="AL148" s="19">
        <v>153</v>
      </c>
      <c r="AM148" s="19">
        <v>163</v>
      </c>
      <c r="AN148" s="20">
        <f>ROUND((AL148/AM148)*100,)</f>
        <v>94</v>
      </c>
      <c r="AO148" s="19">
        <v>163</v>
      </c>
      <c r="AP148" s="19">
        <v>163</v>
      </c>
      <c r="AQ148" s="20">
        <f>ROUND((AO148/AP148)*100,0)</f>
        <v>100</v>
      </c>
      <c r="AR148" s="19">
        <v>104</v>
      </c>
      <c r="AS148" s="19">
        <v>109</v>
      </c>
      <c r="AT148" s="20">
        <f>ROUND((AR148/AS148)*100,0)</f>
        <v>95</v>
      </c>
      <c r="AU148" s="20">
        <f>ROUND((0.4*AN148+0.4*AQ148+0.2*AT148),0)</f>
        <v>97</v>
      </c>
      <c r="AV148" s="19">
        <v>158</v>
      </c>
      <c r="AW148" s="19">
        <v>163</v>
      </c>
      <c r="AX148" s="20">
        <f>ROUND((AV148/AW148)*100,0)</f>
        <v>97</v>
      </c>
      <c r="AY148" s="19">
        <v>161</v>
      </c>
      <c r="AZ148" s="19">
        <v>163</v>
      </c>
      <c r="BA148" s="20">
        <f>ROUND((AY148/AZ148)*100,0)</f>
        <v>99</v>
      </c>
      <c r="BB148" s="19">
        <v>155</v>
      </c>
      <c r="BC148" s="19">
        <v>163</v>
      </c>
      <c r="BD148" s="20">
        <f>ROUND((BB148/BC148)*100,0)</f>
        <v>95</v>
      </c>
      <c r="BE148" s="20">
        <f>ROUND((0.3*AX148+0.2*BA148+0.5*BD148),0)</f>
        <v>96</v>
      </c>
      <c r="BF148" s="20">
        <f>ROUND(((S148+AA148+AK148+AU148+BE148)/5),0)</f>
        <v>86</v>
      </c>
      <c r="BG148" s="24"/>
      <c r="BH148" s="19">
        <f>SUM(N(FREQUENCY((J$4:J$382&gt;J148)*J$4:J$382,J$4:J$382)&gt;0))</f>
        <v>7</v>
      </c>
      <c r="BI148" s="19">
        <f>SUM(N(FREQUENCY((M$4:M$382&gt;M148)*M$4:M$382,M$4:M$382)&gt;0))</f>
        <v>1</v>
      </c>
      <c r="BJ148" s="19">
        <f>SUM(N(FREQUENCY((R$4:R$382&gt;R148)*R$4:R$382,R$4:R$382)&gt;0))</f>
        <v>2</v>
      </c>
      <c r="BK148" s="19">
        <f>SUM(N(FREQUENCY((V$4:V$382&gt;V148)*V$4:V$382,V$4:V$382)&gt;0))</f>
        <v>1</v>
      </c>
      <c r="BL148" s="19">
        <f>SUM(N(FREQUENCY((Z$4:Z$382&gt;Z148)*Z$4:Z$382,Z$4:Z$382)&gt;0))</f>
        <v>10</v>
      </c>
      <c r="BM148" s="19">
        <f>SUM(N(FREQUENCY((Y$4:Y$382&gt;Y148)*Y$4:Y$382,Y$4:Y$382)&gt;0))</f>
        <v>20</v>
      </c>
      <c r="BN148" s="19">
        <f>SUM(N(FREQUENCY((AD$4:AD$382&gt;AD148)*AD$4:AD$382,AD$4:AD$382)&gt;0))</f>
        <v>6</v>
      </c>
      <c r="BO148" s="19">
        <f>SUM(N(FREQUENCY((AG$4:AG$382&gt;AG148)*AG$4:AG$382,AG$4:AG$382)&gt;0))</f>
        <v>4</v>
      </c>
      <c r="BP148" s="19">
        <f>SUM(N(FREQUENCY((AJ$4:AJ$382&gt;AJ148)*AJ$4:AJ$382,AJ$4:AJ$382)&gt;0))</f>
        <v>1</v>
      </c>
      <c r="BQ148" s="19">
        <f>SUM(N(FREQUENCY((AN$4:AN$382&gt;AN148)*AN$4:AN$382,AN$4:AN$382)&gt;0))</f>
        <v>7</v>
      </c>
      <c r="BR148" s="19">
        <f>SUM(N(FREQUENCY((AQ$4:AQ$382&gt;AQ148)*AQ$4:AQ$382,AQ$4:AQ$382)&gt;0))</f>
        <v>1</v>
      </c>
      <c r="BS148" s="19">
        <f>SUM(N(FREQUENCY((AT$4:AT$382&gt;AT148)*AT$4:AT$382,AT$4:AT$382)&gt;0))</f>
        <v>6</v>
      </c>
      <c r="BT148" s="19">
        <f>SUM(N(FREQUENCY((AX$4:AX$382&gt;AX148)*AX$4:AX$382,AX$4:AX$382)&gt;0))</f>
        <v>4</v>
      </c>
      <c r="BU148" s="19">
        <f>SUM(N(FREQUENCY((BA$4:BA$382&gt;BA148)*BA$4:BA$382,BA$4:BA$382)&gt;0))</f>
        <v>2</v>
      </c>
      <c r="BV148" s="19">
        <f>SUM(N(FREQUENCY((BD$4:BD$382&gt;BD148)*BD$4:BD$382,BD$4:BD$382)&gt;0))</f>
        <v>6</v>
      </c>
      <c r="BW148" s="19">
        <f>SUM(N(FREQUENCY((S$4:S$382&gt;S148)*S$4:S$382,S$4:S$382)&gt;0))</f>
        <v>3</v>
      </c>
      <c r="BX148" s="19">
        <f>SUM(N(FREQUENCY((AA$4:AA$382&gt;AA148)*AA$4:AA$382,AA$4:AA$382)&gt;0))</f>
        <v>10</v>
      </c>
      <c r="BY148" s="19">
        <f>SUM(N(FREQUENCY((AK$4:AK$382&gt;AK148)*AK$4:AK$382,AK$4:AK$382)&gt;0))</f>
        <v>47</v>
      </c>
      <c r="BZ148" s="19">
        <f>SUM(N(FREQUENCY((AU$4:AU$382&gt;AU148)*AU$4:AU$382,AU$4:AU$382)&gt;0))</f>
        <v>4</v>
      </c>
      <c r="CA148" s="19">
        <f>SUM(N(FREQUENCY((BE$4:BE$382&gt;BE148)*BE$4:BE$382,BE$4:BE$382)&gt;0))</f>
        <v>5</v>
      </c>
      <c r="CB148" s="18">
        <f>BF148</f>
        <v>86</v>
      </c>
      <c r="CC148" s="19">
        <f>SUM(N(FREQUENCY((CB$4:CB$382&gt;CB148)*CB$4:CB$382,CB$4:CB$382)&gt;0))</f>
        <v>12</v>
      </c>
    </row>
    <row r="149" spans="1:81" ht="15.75" x14ac:dyDescent="0.25">
      <c r="A149" s="21">
        <v>127</v>
      </c>
      <c r="B149" s="34">
        <v>6627013521</v>
      </c>
      <c r="C149" s="5" t="s">
        <v>424</v>
      </c>
      <c r="D149" s="5" t="s">
        <v>164</v>
      </c>
      <c r="E149" s="5"/>
      <c r="F149" s="19">
        <v>10</v>
      </c>
      <c r="G149" s="19">
        <v>36</v>
      </c>
      <c r="H149" s="22">
        <v>11</v>
      </c>
      <c r="I149" s="22">
        <v>38</v>
      </c>
      <c r="J149" s="22">
        <f>ROUND((0.5*(F149/H149+G149/I149)*100),0)</f>
        <v>93</v>
      </c>
      <c r="K149" s="19">
        <v>30</v>
      </c>
      <c r="L149" s="19">
        <v>4</v>
      </c>
      <c r="M149" s="19">
        <f>IF(L149&gt;3,100,K149*L149)</f>
        <v>100</v>
      </c>
      <c r="N149" s="19">
        <v>33</v>
      </c>
      <c r="O149" s="19">
        <v>31</v>
      </c>
      <c r="P149" s="19">
        <v>35</v>
      </c>
      <c r="Q149" s="19">
        <v>33</v>
      </c>
      <c r="R149" s="19">
        <f>ROUND((0.5*((N149/P149)+(O149/Q149))*100),0)</f>
        <v>94</v>
      </c>
      <c r="S149" s="19">
        <f>ROUND(((0.3*J149)+(0.3*M149)+(0.4*R149)),0)</f>
        <v>96</v>
      </c>
      <c r="T149" s="19">
        <v>20</v>
      </c>
      <c r="U149" s="19">
        <v>5</v>
      </c>
      <c r="V149" s="19">
        <f>IF(U149&gt;5,100,T149*U149)</f>
        <v>100</v>
      </c>
      <c r="W149" s="19">
        <v>44</v>
      </c>
      <c r="X149" s="23">
        <v>56</v>
      </c>
      <c r="Y149" s="20">
        <f>ROUND(W149/X149*100,0)</f>
        <v>79</v>
      </c>
      <c r="Z149" s="42">
        <f>ROUND((V149+Y149)/2,0)</f>
        <v>90</v>
      </c>
      <c r="AA149" s="20">
        <f>ROUND((0.3*V149+0.4*Z149+0.3*Y149),0)</f>
        <v>90</v>
      </c>
      <c r="AB149" s="19">
        <v>20</v>
      </c>
      <c r="AC149" s="19">
        <v>0</v>
      </c>
      <c r="AD149" s="19">
        <f>IF(AC149&gt;5,100,AB149*AC149)</f>
        <v>0</v>
      </c>
      <c r="AE149" s="19">
        <v>20</v>
      </c>
      <c r="AF149" s="19">
        <v>3</v>
      </c>
      <c r="AG149" s="19">
        <f>IF(AF149&gt;5,100,AE149*AF149)</f>
        <v>60</v>
      </c>
      <c r="AH149" s="19">
        <v>2</v>
      </c>
      <c r="AI149" s="19">
        <v>2</v>
      </c>
      <c r="AJ149" s="20">
        <f>ROUND((AH149/AI149*100),0)</f>
        <v>100</v>
      </c>
      <c r="AK149" s="42">
        <f>ROUND((0.3*AD149+0.4*AG149+0.3*AJ149),0)</f>
        <v>54</v>
      </c>
      <c r="AL149" s="19">
        <v>51</v>
      </c>
      <c r="AM149" s="19">
        <v>56</v>
      </c>
      <c r="AN149" s="20">
        <f>ROUND((AL149/AM149)*100,)</f>
        <v>91</v>
      </c>
      <c r="AO149" s="19">
        <v>55</v>
      </c>
      <c r="AP149" s="19">
        <v>56</v>
      </c>
      <c r="AQ149" s="20">
        <f>ROUND((AO149/AP149)*100,0)</f>
        <v>98</v>
      </c>
      <c r="AR149" s="19">
        <v>36</v>
      </c>
      <c r="AS149" s="19">
        <v>37</v>
      </c>
      <c r="AT149" s="20">
        <f>ROUND((AR149/AS149)*100,0)</f>
        <v>97</v>
      </c>
      <c r="AU149" s="20">
        <f>ROUND((0.4*AN149+0.4*AQ149+0.2*AT149),0)</f>
        <v>95</v>
      </c>
      <c r="AV149" s="19">
        <v>54</v>
      </c>
      <c r="AW149" s="19">
        <v>56</v>
      </c>
      <c r="AX149" s="20">
        <f>ROUND((AV149/AW149)*100,0)</f>
        <v>96</v>
      </c>
      <c r="AY149" s="19">
        <v>52</v>
      </c>
      <c r="AZ149" s="19">
        <v>56</v>
      </c>
      <c r="BA149" s="20">
        <f>ROUND((AY149/AZ149)*100,0)</f>
        <v>93</v>
      </c>
      <c r="BB149" s="19">
        <v>52</v>
      </c>
      <c r="BC149" s="19">
        <v>56</v>
      </c>
      <c r="BD149" s="20">
        <f>ROUND((BB149/BC149)*100,0)</f>
        <v>93</v>
      </c>
      <c r="BE149" s="20">
        <f>ROUND((0.3*AX149+0.2*BA149+0.5*BD149),0)</f>
        <v>94</v>
      </c>
      <c r="BF149" s="20">
        <f>ROUND(((S149+AA149+AK149+AU149+BE149)/5),0)</f>
        <v>86</v>
      </c>
      <c r="BG149" s="24"/>
      <c r="BH149" s="19">
        <f>SUM(N(FREQUENCY((J$4:J$382&gt;J149)*J$4:J$382,J$4:J$382)&gt;0))</f>
        <v>7</v>
      </c>
      <c r="BI149" s="19">
        <f>SUM(N(FREQUENCY((M$4:M$382&gt;M149)*M$4:M$382,M$4:M$382)&gt;0))</f>
        <v>1</v>
      </c>
      <c r="BJ149" s="19">
        <f>SUM(N(FREQUENCY((R$4:R$382&gt;R149)*R$4:R$382,R$4:R$382)&gt;0))</f>
        <v>7</v>
      </c>
      <c r="BK149" s="19">
        <f>SUM(N(FREQUENCY((V$4:V$382&gt;V149)*V$4:V$382,V$4:V$382)&gt;0))</f>
        <v>1</v>
      </c>
      <c r="BL149" s="19">
        <f>SUM(N(FREQUENCY((Z$4:Z$382&gt;Z149)*Z$4:Z$382,Z$4:Z$382)&gt;0))</f>
        <v>11</v>
      </c>
      <c r="BM149" s="19">
        <f>SUM(N(FREQUENCY((Y$4:Y$382&gt;Y149)*Y$4:Y$382,Y$4:Y$382)&gt;0))</f>
        <v>22</v>
      </c>
      <c r="BN149" s="19">
        <f>SUM(N(FREQUENCY((AD$4:AD$382&gt;AD149)*AD$4:AD$382,AD$4:AD$382)&gt;0))</f>
        <v>6</v>
      </c>
      <c r="BO149" s="19">
        <f>SUM(N(FREQUENCY((AG$4:AG$382&gt;AG149)*AG$4:AG$382,AG$4:AG$382)&gt;0))</f>
        <v>3</v>
      </c>
      <c r="BP149" s="19">
        <f>SUM(N(FREQUENCY((AJ$4:AJ$382&gt;AJ149)*AJ$4:AJ$382,AJ$4:AJ$382)&gt;0))</f>
        <v>1</v>
      </c>
      <c r="BQ149" s="19">
        <f>SUM(N(FREQUENCY((AN$4:AN$382&gt;AN149)*AN$4:AN$382,AN$4:AN$382)&gt;0))</f>
        <v>10</v>
      </c>
      <c r="BR149" s="19">
        <f>SUM(N(FREQUENCY((AQ$4:AQ$382&gt;AQ149)*AQ$4:AQ$382,AQ$4:AQ$382)&gt;0))</f>
        <v>3</v>
      </c>
      <c r="BS149" s="19">
        <f>SUM(N(FREQUENCY((AT$4:AT$382&gt;AT149)*AT$4:AT$382,AT$4:AT$382)&gt;0))</f>
        <v>4</v>
      </c>
      <c r="BT149" s="19">
        <f>SUM(N(FREQUENCY((AX$4:AX$382&gt;AX149)*AX$4:AX$382,AX$4:AX$382)&gt;0))</f>
        <v>5</v>
      </c>
      <c r="BU149" s="19">
        <f>SUM(N(FREQUENCY((BA$4:BA$382&gt;BA149)*BA$4:BA$382,BA$4:BA$382)&gt;0))</f>
        <v>8</v>
      </c>
      <c r="BV149" s="19">
        <f>SUM(N(FREQUENCY((BD$4:BD$382&gt;BD149)*BD$4:BD$382,BD$4:BD$382)&gt;0))</f>
        <v>8</v>
      </c>
      <c r="BW149" s="19">
        <f>SUM(N(FREQUENCY((S$4:S$382&gt;S149)*S$4:S$382,S$4:S$382)&gt;0))</f>
        <v>5</v>
      </c>
      <c r="BX149" s="19">
        <f>SUM(N(FREQUENCY((AA$4:AA$382&gt;AA149)*AA$4:AA$382,AA$4:AA$382)&gt;0))</f>
        <v>11</v>
      </c>
      <c r="BY149" s="19">
        <f>SUM(N(FREQUENCY((AK$4:AK$382&gt;AK149)*AK$4:AK$382,AK$4:AK$382)&gt;0))</f>
        <v>39</v>
      </c>
      <c r="BZ149" s="19">
        <f>SUM(N(FREQUENCY((AU$4:AU$382&gt;AU149)*AU$4:AU$382,AU$4:AU$382)&gt;0))</f>
        <v>6</v>
      </c>
      <c r="CA149" s="19">
        <f>SUM(N(FREQUENCY((BE$4:BE$382&gt;BE149)*BE$4:BE$382,BE$4:BE$382)&gt;0))</f>
        <v>7</v>
      </c>
      <c r="CB149" s="18">
        <f>BF149</f>
        <v>86</v>
      </c>
      <c r="CC149" s="19">
        <f>SUM(N(FREQUENCY((CB$4:CB$382&gt;CB149)*CB$4:CB$382,CB$4:CB$382)&gt;0))</f>
        <v>12</v>
      </c>
    </row>
    <row r="150" spans="1:81" ht="30" x14ac:dyDescent="0.25">
      <c r="A150" s="21">
        <v>166</v>
      </c>
      <c r="B150" s="34">
        <v>6654009193</v>
      </c>
      <c r="C150" s="6" t="s">
        <v>432</v>
      </c>
      <c r="D150" s="6" t="s">
        <v>203</v>
      </c>
      <c r="E150" s="6"/>
      <c r="F150" s="19">
        <v>8</v>
      </c>
      <c r="G150" s="19">
        <v>38</v>
      </c>
      <c r="H150" s="22">
        <v>11</v>
      </c>
      <c r="I150" s="22">
        <v>38</v>
      </c>
      <c r="J150" s="22">
        <f>ROUND((0.5*(F150/H150+G150/I150)*100),0)</f>
        <v>86</v>
      </c>
      <c r="K150" s="19">
        <v>30</v>
      </c>
      <c r="L150" s="19">
        <v>3</v>
      </c>
      <c r="M150" s="19">
        <f>IF(L150&gt;3,100,K150*L150)</f>
        <v>90</v>
      </c>
      <c r="N150" s="19">
        <v>462</v>
      </c>
      <c r="O150" s="19">
        <v>402</v>
      </c>
      <c r="P150" s="19">
        <v>468</v>
      </c>
      <c r="Q150" s="19">
        <v>419</v>
      </c>
      <c r="R150" s="19">
        <f>ROUND((0.5*((N150/P150)+(O150/Q150))*100),0)</f>
        <v>97</v>
      </c>
      <c r="S150" s="19">
        <f>ROUND(((0.3*J150)+(0.3*M150)+(0.4*R150)),0)</f>
        <v>92</v>
      </c>
      <c r="T150" s="19">
        <v>20</v>
      </c>
      <c r="U150" s="19">
        <v>4</v>
      </c>
      <c r="V150" s="19">
        <f>IF(U150&gt;5,100,T150*U150)</f>
        <v>80</v>
      </c>
      <c r="W150" s="19">
        <v>515</v>
      </c>
      <c r="X150" s="23">
        <v>600</v>
      </c>
      <c r="Y150" s="20">
        <f>ROUND(W150/X150*100,0)</f>
        <v>86</v>
      </c>
      <c r="Z150" s="42">
        <f>ROUND((V150+Y150)/2,0)</f>
        <v>83</v>
      </c>
      <c r="AA150" s="20">
        <f>ROUND((0.3*V150+0.4*Z150+0.3*Y150),0)</f>
        <v>83</v>
      </c>
      <c r="AB150" s="19">
        <v>20</v>
      </c>
      <c r="AC150" s="19">
        <v>1</v>
      </c>
      <c r="AD150" s="19">
        <f>IF(AC150&gt;5,100,AB150*AC150)</f>
        <v>20</v>
      </c>
      <c r="AE150" s="19">
        <v>20</v>
      </c>
      <c r="AF150" s="19">
        <v>3</v>
      </c>
      <c r="AG150" s="19">
        <f>IF(AF150&gt;5,100,AE150*AF150)</f>
        <v>60</v>
      </c>
      <c r="AH150" s="19">
        <v>52</v>
      </c>
      <c r="AI150" s="19">
        <v>54</v>
      </c>
      <c r="AJ150" s="20">
        <f>ROUND((AH150/AI150*100),0)</f>
        <v>96</v>
      </c>
      <c r="AK150" s="42">
        <f>ROUND((0.3*AD150+0.4*AG150+0.3*AJ150),0)</f>
        <v>59</v>
      </c>
      <c r="AL150" s="19">
        <v>567</v>
      </c>
      <c r="AM150" s="19">
        <v>600</v>
      </c>
      <c r="AN150" s="20">
        <f>ROUND((AL150/AM150)*100,)</f>
        <v>95</v>
      </c>
      <c r="AO150" s="19">
        <v>590</v>
      </c>
      <c r="AP150" s="19">
        <v>600</v>
      </c>
      <c r="AQ150" s="20">
        <f>ROUND((AO150/AP150)*100,0)</f>
        <v>98</v>
      </c>
      <c r="AR150" s="19">
        <v>441</v>
      </c>
      <c r="AS150" s="19">
        <v>448</v>
      </c>
      <c r="AT150" s="20">
        <f>ROUND((AR150/AS150)*100,0)</f>
        <v>98</v>
      </c>
      <c r="AU150" s="20">
        <f>ROUND((0.4*AN150+0.4*AQ150+0.2*AT150),0)</f>
        <v>97</v>
      </c>
      <c r="AV150" s="19">
        <v>593</v>
      </c>
      <c r="AW150" s="19">
        <v>600</v>
      </c>
      <c r="AX150" s="20">
        <f>ROUND((AV150/AW150)*100,0)</f>
        <v>99</v>
      </c>
      <c r="AY150" s="19">
        <v>584</v>
      </c>
      <c r="AZ150" s="19">
        <v>600</v>
      </c>
      <c r="BA150" s="20">
        <f>ROUND((AY150/AZ150)*100,0)</f>
        <v>97</v>
      </c>
      <c r="BB150" s="19">
        <v>585</v>
      </c>
      <c r="BC150" s="19">
        <v>600</v>
      </c>
      <c r="BD150" s="20">
        <f>ROUND((BB150/BC150)*100,0)</f>
        <v>98</v>
      </c>
      <c r="BE150" s="20">
        <f>ROUND((0.3*AX150+0.2*BA150+0.5*BD150),0)</f>
        <v>98</v>
      </c>
      <c r="BF150" s="20">
        <f>ROUND(((S150+AA150+AK150+AU150+BE150)/5),0)</f>
        <v>86</v>
      </c>
      <c r="BG150" s="24"/>
      <c r="BH150" s="19">
        <f>SUM(N(FREQUENCY((J$4:J$382&gt;J150)*J$4:J$382,J$4:J$382)&gt;0))</f>
        <v>14</v>
      </c>
      <c r="BI150" s="19">
        <f>SUM(N(FREQUENCY((M$4:M$382&gt;M150)*M$4:M$382,M$4:M$382)&gt;0))</f>
        <v>2</v>
      </c>
      <c r="BJ150" s="19">
        <f>SUM(N(FREQUENCY((R$4:R$382&gt;R150)*R$4:R$382,R$4:R$382)&gt;0))</f>
        <v>4</v>
      </c>
      <c r="BK150" s="19">
        <f>SUM(N(FREQUENCY((V$4:V$382&gt;V150)*V$4:V$382,V$4:V$382)&gt;0))</f>
        <v>2</v>
      </c>
      <c r="BL150" s="19">
        <f>SUM(N(FREQUENCY((Z$4:Z$382&gt;Z150)*Z$4:Z$382,Z$4:Z$382)&gt;0))</f>
        <v>18</v>
      </c>
      <c r="BM150" s="19">
        <f>SUM(N(FREQUENCY((Y$4:Y$382&gt;Y150)*Y$4:Y$382,Y$4:Y$382)&gt;0))</f>
        <v>15</v>
      </c>
      <c r="BN150" s="19">
        <f>SUM(N(FREQUENCY((AD$4:AD$382&gt;AD150)*AD$4:AD$382,AD$4:AD$382)&gt;0))</f>
        <v>5</v>
      </c>
      <c r="BO150" s="19">
        <f>SUM(N(FREQUENCY((AG$4:AG$382&gt;AG150)*AG$4:AG$382,AG$4:AG$382)&gt;0))</f>
        <v>3</v>
      </c>
      <c r="BP150" s="19">
        <f>SUM(N(FREQUENCY((AJ$4:AJ$382&gt;AJ150)*AJ$4:AJ$382,AJ$4:AJ$382)&gt;0))</f>
        <v>4</v>
      </c>
      <c r="BQ150" s="19">
        <f>SUM(N(FREQUENCY((AN$4:AN$382&gt;AN150)*AN$4:AN$382,AN$4:AN$382)&gt;0))</f>
        <v>6</v>
      </c>
      <c r="BR150" s="19">
        <f>SUM(N(FREQUENCY((AQ$4:AQ$382&gt;AQ150)*AQ$4:AQ$382,AQ$4:AQ$382)&gt;0))</f>
        <v>3</v>
      </c>
      <c r="BS150" s="19">
        <f>SUM(N(FREQUENCY((AT$4:AT$382&gt;AT150)*AT$4:AT$382,AT$4:AT$382)&gt;0))</f>
        <v>3</v>
      </c>
      <c r="BT150" s="19">
        <f>SUM(N(FREQUENCY((AX$4:AX$382&gt;AX150)*AX$4:AX$382,AX$4:AX$382)&gt;0))</f>
        <v>2</v>
      </c>
      <c r="BU150" s="19">
        <f>SUM(N(FREQUENCY((BA$4:BA$382&gt;BA150)*BA$4:BA$382,BA$4:BA$382)&gt;0))</f>
        <v>4</v>
      </c>
      <c r="BV150" s="19">
        <f>SUM(N(FREQUENCY((BD$4:BD$382&gt;BD150)*BD$4:BD$382,BD$4:BD$382)&gt;0))</f>
        <v>3</v>
      </c>
      <c r="BW150" s="19">
        <f>SUM(N(FREQUENCY((S$4:S$382&gt;S150)*S$4:S$382,S$4:S$382)&gt;0))</f>
        <v>9</v>
      </c>
      <c r="BX150" s="19">
        <f>SUM(N(FREQUENCY((AA$4:AA$382&gt;AA150)*AA$4:AA$382,AA$4:AA$382)&gt;0))</f>
        <v>18</v>
      </c>
      <c r="BY150" s="19">
        <f>SUM(N(FREQUENCY((AK$4:AK$382&gt;AK150)*AK$4:AK$382,AK$4:AK$382)&gt;0))</f>
        <v>34</v>
      </c>
      <c r="BZ150" s="19">
        <f>SUM(N(FREQUENCY((AU$4:AU$382&gt;AU150)*AU$4:AU$382,AU$4:AU$382)&gt;0))</f>
        <v>4</v>
      </c>
      <c r="CA150" s="19">
        <f>SUM(N(FREQUENCY((BE$4:BE$382&gt;BE150)*BE$4:BE$382,BE$4:BE$382)&gt;0))</f>
        <v>3</v>
      </c>
      <c r="CB150" s="18">
        <f>BF150</f>
        <v>86</v>
      </c>
      <c r="CC150" s="19">
        <f>SUM(N(FREQUENCY((CB$4:CB$382&gt;CB150)*CB$4:CB$382,CB$4:CB$382)&gt;0))</f>
        <v>12</v>
      </c>
    </row>
    <row r="151" spans="1:81" ht="15.75" x14ac:dyDescent="0.25">
      <c r="A151" s="21">
        <v>185</v>
      </c>
      <c r="B151" s="34">
        <v>6602008223</v>
      </c>
      <c r="C151" s="39" t="s">
        <v>486</v>
      </c>
      <c r="D151" s="6" t="s">
        <v>221</v>
      </c>
      <c r="E151" s="6"/>
      <c r="F151" s="19">
        <v>9</v>
      </c>
      <c r="G151" s="19">
        <v>35</v>
      </c>
      <c r="H151" s="22">
        <v>11</v>
      </c>
      <c r="I151" s="22">
        <v>38</v>
      </c>
      <c r="J151" s="22">
        <f>ROUND((0.5*(F151/H151+G151/I151)*100),0)</f>
        <v>87</v>
      </c>
      <c r="K151" s="19">
        <v>30</v>
      </c>
      <c r="L151" s="19">
        <v>3</v>
      </c>
      <c r="M151" s="19">
        <f>IF(L151&gt;3,100,K151*L151)</f>
        <v>90</v>
      </c>
      <c r="N151" s="19">
        <v>132</v>
      </c>
      <c r="O151" s="19">
        <v>123</v>
      </c>
      <c r="P151" s="19">
        <v>133</v>
      </c>
      <c r="Q151" s="19">
        <v>127</v>
      </c>
      <c r="R151" s="19">
        <f>ROUND((0.5*((N151/P151)+(O151/Q151))*100),0)</f>
        <v>98</v>
      </c>
      <c r="S151" s="19">
        <f>ROUND(((0.3*J151)+(0.3*M151)+(0.4*R151)),0)</f>
        <v>92</v>
      </c>
      <c r="T151" s="19">
        <v>20</v>
      </c>
      <c r="U151" s="19">
        <v>4</v>
      </c>
      <c r="V151" s="19">
        <f>IF(U151&gt;5,100,T151*U151)</f>
        <v>80</v>
      </c>
      <c r="W151" s="19">
        <v>148</v>
      </c>
      <c r="X151" s="23">
        <v>161</v>
      </c>
      <c r="Y151" s="20">
        <f>ROUND(W151/X151*100,0)</f>
        <v>92</v>
      </c>
      <c r="Z151" s="42">
        <f>ROUND((V151+Y151)/2,0)</f>
        <v>86</v>
      </c>
      <c r="AA151" s="20">
        <f>ROUND((0.3*V151+0.4*Z151+0.3*Y151),0)</f>
        <v>86</v>
      </c>
      <c r="AB151" s="19">
        <v>20</v>
      </c>
      <c r="AC151" s="19">
        <v>0</v>
      </c>
      <c r="AD151" s="19">
        <f>IF(AC151&gt;5,100,AB151*AC151)</f>
        <v>0</v>
      </c>
      <c r="AE151" s="19">
        <v>20</v>
      </c>
      <c r="AF151" s="19">
        <v>3</v>
      </c>
      <c r="AG151" s="19">
        <f>IF(AF151&gt;5,100,AE151*AF151)</f>
        <v>60</v>
      </c>
      <c r="AH151" s="19">
        <v>2</v>
      </c>
      <c r="AI151" s="19">
        <v>2</v>
      </c>
      <c r="AJ151" s="20">
        <f>ROUND((AH151/AI151*100),0)</f>
        <v>100</v>
      </c>
      <c r="AK151" s="42">
        <f>ROUND((0.3*AD151+0.4*AG151+0.3*AJ151),0)</f>
        <v>54</v>
      </c>
      <c r="AL151" s="19">
        <v>154</v>
      </c>
      <c r="AM151" s="19">
        <v>161</v>
      </c>
      <c r="AN151" s="20">
        <f>ROUND((AL151/AM151)*100,)</f>
        <v>96</v>
      </c>
      <c r="AO151" s="19">
        <v>160</v>
      </c>
      <c r="AP151" s="19">
        <v>161</v>
      </c>
      <c r="AQ151" s="20">
        <f>ROUND((AO151/AP151)*100,0)</f>
        <v>99</v>
      </c>
      <c r="AR151" s="19">
        <v>114</v>
      </c>
      <c r="AS151" s="19">
        <v>114</v>
      </c>
      <c r="AT151" s="20">
        <f>ROUND((AR151/AS151)*100,0)</f>
        <v>100</v>
      </c>
      <c r="AU151" s="20">
        <f>ROUND((0.4*AN151+0.4*AQ151+0.2*AT151),0)</f>
        <v>98</v>
      </c>
      <c r="AV151" s="19">
        <v>160</v>
      </c>
      <c r="AW151" s="19">
        <v>161</v>
      </c>
      <c r="AX151" s="20">
        <f>ROUND((AV151/AW151)*100,0)</f>
        <v>99</v>
      </c>
      <c r="AY151" s="19">
        <v>154</v>
      </c>
      <c r="AZ151" s="19">
        <v>161</v>
      </c>
      <c r="BA151" s="20">
        <f>ROUND((AY151/AZ151)*100,0)</f>
        <v>96</v>
      </c>
      <c r="BB151" s="19">
        <v>158</v>
      </c>
      <c r="BC151" s="19">
        <v>161</v>
      </c>
      <c r="BD151" s="20">
        <f>ROUND((BB151/BC151)*100,0)</f>
        <v>98</v>
      </c>
      <c r="BE151" s="20">
        <f>ROUND((0.3*AX151+0.2*BA151+0.5*BD151),0)</f>
        <v>98</v>
      </c>
      <c r="BF151" s="20">
        <f>ROUND(((S151+AA151+AK151+AU151+BE151)/5),0)</f>
        <v>86</v>
      </c>
      <c r="BG151" s="24"/>
      <c r="BH151" s="19">
        <f>SUM(N(FREQUENCY((J$4:J$382&gt;J151)*J$4:J$382,J$4:J$382)&gt;0))</f>
        <v>13</v>
      </c>
      <c r="BI151" s="19">
        <f>SUM(N(FREQUENCY((M$4:M$382&gt;M151)*M$4:M$382,M$4:M$382)&gt;0))</f>
        <v>2</v>
      </c>
      <c r="BJ151" s="19">
        <f>SUM(N(FREQUENCY((R$4:R$382&gt;R151)*R$4:R$382,R$4:R$382)&gt;0))</f>
        <v>3</v>
      </c>
      <c r="BK151" s="19">
        <f>SUM(N(FREQUENCY((V$4:V$382&gt;V151)*V$4:V$382,V$4:V$382)&gt;0))</f>
        <v>2</v>
      </c>
      <c r="BL151" s="19">
        <f>SUM(N(FREQUENCY((Z$4:Z$382&gt;Z151)*Z$4:Z$382,Z$4:Z$382)&gt;0))</f>
        <v>15</v>
      </c>
      <c r="BM151" s="19">
        <f>SUM(N(FREQUENCY((Y$4:Y$382&gt;Y151)*Y$4:Y$382,Y$4:Y$382)&gt;0))</f>
        <v>9</v>
      </c>
      <c r="BN151" s="19">
        <f>SUM(N(FREQUENCY((AD$4:AD$382&gt;AD151)*AD$4:AD$382,AD$4:AD$382)&gt;0))</f>
        <v>6</v>
      </c>
      <c r="BO151" s="19">
        <f>SUM(N(FREQUENCY((AG$4:AG$382&gt;AG151)*AG$4:AG$382,AG$4:AG$382)&gt;0))</f>
        <v>3</v>
      </c>
      <c r="BP151" s="19">
        <f>SUM(N(FREQUENCY((AJ$4:AJ$382&gt;AJ151)*AJ$4:AJ$382,AJ$4:AJ$382)&gt;0))</f>
        <v>1</v>
      </c>
      <c r="BQ151" s="19">
        <f>SUM(N(FREQUENCY((AN$4:AN$382&gt;AN151)*AN$4:AN$382,AN$4:AN$382)&gt;0))</f>
        <v>5</v>
      </c>
      <c r="BR151" s="19">
        <f>SUM(N(FREQUENCY((AQ$4:AQ$382&gt;AQ151)*AQ$4:AQ$382,AQ$4:AQ$382)&gt;0))</f>
        <v>2</v>
      </c>
      <c r="BS151" s="19">
        <f>SUM(N(FREQUENCY((AT$4:AT$382&gt;AT151)*AT$4:AT$382,AT$4:AT$382)&gt;0))</f>
        <v>1</v>
      </c>
      <c r="BT151" s="19">
        <f>SUM(N(FREQUENCY((AX$4:AX$382&gt;AX151)*AX$4:AX$382,AX$4:AX$382)&gt;0))</f>
        <v>2</v>
      </c>
      <c r="BU151" s="19">
        <f>SUM(N(FREQUENCY((BA$4:BA$382&gt;BA151)*BA$4:BA$382,BA$4:BA$382)&gt;0))</f>
        <v>5</v>
      </c>
      <c r="BV151" s="19">
        <f>SUM(N(FREQUENCY((BD$4:BD$382&gt;BD151)*BD$4:BD$382,BD$4:BD$382)&gt;0))</f>
        <v>3</v>
      </c>
      <c r="BW151" s="19">
        <f>SUM(N(FREQUENCY((S$4:S$382&gt;S151)*S$4:S$382,S$4:S$382)&gt;0))</f>
        <v>9</v>
      </c>
      <c r="BX151" s="19">
        <f>SUM(N(FREQUENCY((AA$4:AA$382&gt;AA151)*AA$4:AA$382,AA$4:AA$382)&gt;0))</f>
        <v>15</v>
      </c>
      <c r="BY151" s="19">
        <f>SUM(N(FREQUENCY((AK$4:AK$382&gt;AK151)*AK$4:AK$382,AK$4:AK$382)&gt;0))</f>
        <v>39</v>
      </c>
      <c r="BZ151" s="19">
        <f>SUM(N(FREQUENCY((AU$4:AU$382&gt;AU151)*AU$4:AU$382,AU$4:AU$382)&gt;0))</f>
        <v>3</v>
      </c>
      <c r="CA151" s="19">
        <f>SUM(N(FREQUENCY((BE$4:BE$382&gt;BE151)*BE$4:BE$382,BE$4:BE$382)&gt;0))</f>
        <v>3</v>
      </c>
      <c r="CB151" s="18">
        <f>BF151</f>
        <v>86</v>
      </c>
      <c r="CC151" s="19">
        <f>SUM(N(FREQUENCY((CB$4:CB$382&gt;CB151)*CB$4:CB$382,CB$4:CB$382)&gt;0))</f>
        <v>12</v>
      </c>
    </row>
    <row r="152" spans="1:81" ht="30" x14ac:dyDescent="0.25">
      <c r="A152" s="21">
        <v>199</v>
      </c>
      <c r="B152" s="34">
        <v>6638002169</v>
      </c>
      <c r="C152" s="39" t="s">
        <v>487</v>
      </c>
      <c r="D152" s="6" t="s">
        <v>235</v>
      </c>
      <c r="E152" s="6"/>
      <c r="F152" s="19">
        <v>7</v>
      </c>
      <c r="G152" s="19">
        <v>32</v>
      </c>
      <c r="H152" s="22">
        <v>9</v>
      </c>
      <c r="I152" s="22">
        <v>36</v>
      </c>
      <c r="J152" s="22">
        <f>ROUND((0.5*(F152/H152+G152/I152)*100),0)</f>
        <v>83</v>
      </c>
      <c r="K152" s="19">
        <v>30</v>
      </c>
      <c r="L152" s="19">
        <v>3</v>
      </c>
      <c r="M152" s="19">
        <f>IF(L152&gt;3,100,K152*L152)</f>
        <v>90</v>
      </c>
      <c r="N152" s="19">
        <v>257</v>
      </c>
      <c r="O152" s="19">
        <v>166</v>
      </c>
      <c r="P152" s="19">
        <v>275</v>
      </c>
      <c r="Q152" s="19">
        <v>175</v>
      </c>
      <c r="R152" s="19">
        <f>ROUND((0.5*((N152/P152)+(O152/Q152))*100),0)</f>
        <v>94</v>
      </c>
      <c r="S152" s="19">
        <f>ROUND(((0.3*J152)+(0.3*M152)+(0.4*R152)),0)</f>
        <v>90</v>
      </c>
      <c r="T152" s="19">
        <v>20</v>
      </c>
      <c r="U152" s="19">
        <v>5</v>
      </c>
      <c r="V152" s="19">
        <f>IF(U152&gt;5,100,T152*U152)</f>
        <v>100</v>
      </c>
      <c r="W152" s="19">
        <v>388</v>
      </c>
      <c r="X152" s="23">
        <v>473</v>
      </c>
      <c r="Y152" s="20">
        <f>ROUND(W152/X152*100,0)</f>
        <v>82</v>
      </c>
      <c r="Z152" s="42">
        <f>ROUND((V152+Y152)/2,0)</f>
        <v>91</v>
      </c>
      <c r="AA152" s="20">
        <f>ROUND((0.3*V152+0.4*Z152+0.3*Y152),0)</f>
        <v>91</v>
      </c>
      <c r="AB152" s="19">
        <v>20</v>
      </c>
      <c r="AC152" s="19">
        <v>2</v>
      </c>
      <c r="AD152" s="19">
        <f>IF(AC152&gt;5,100,AB152*AC152)</f>
        <v>40</v>
      </c>
      <c r="AE152" s="19">
        <v>20</v>
      </c>
      <c r="AF152" s="19">
        <v>4</v>
      </c>
      <c r="AG152" s="19">
        <f>IF(AF152&gt;5,100,AE152*AF152)</f>
        <v>80</v>
      </c>
      <c r="AH152" s="19">
        <v>11</v>
      </c>
      <c r="AI152" s="19">
        <v>18</v>
      </c>
      <c r="AJ152" s="20">
        <f>ROUND((AH152/AI152*100),0)</f>
        <v>61</v>
      </c>
      <c r="AK152" s="42">
        <f>ROUND((0.3*AD152+0.4*AG152+0.3*AJ152),0)</f>
        <v>62</v>
      </c>
      <c r="AL152" s="19">
        <v>439</v>
      </c>
      <c r="AM152" s="19">
        <v>473</v>
      </c>
      <c r="AN152" s="20">
        <f>ROUND((AL152/AM152)*100,)</f>
        <v>93</v>
      </c>
      <c r="AO152" s="19">
        <v>449</v>
      </c>
      <c r="AP152" s="19">
        <v>473</v>
      </c>
      <c r="AQ152" s="20">
        <f>ROUND((AO152/AP152)*100,0)</f>
        <v>95</v>
      </c>
      <c r="AR152" s="19">
        <v>310</v>
      </c>
      <c r="AS152" s="19">
        <v>322</v>
      </c>
      <c r="AT152" s="20">
        <f>ROUND((AR152/AS152)*100,0)</f>
        <v>96</v>
      </c>
      <c r="AU152" s="20">
        <f>ROUND((0.4*AN152+0.4*AQ152+0.2*AT152),0)</f>
        <v>94</v>
      </c>
      <c r="AV152" s="19">
        <v>438</v>
      </c>
      <c r="AW152" s="19">
        <v>473</v>
      </c>
      <c r="AX152" s="20">
        <f>ROUND((AV152/AW152)*100,0)</f>
        <v>93</v>
      </c>
      <c r="AY152" s="19">
        <v>430</v>
      </c>
      <c r="AZ152" s="19">
        <v>473</v>
      </c>
      <c r="BA152" s="20">
        <f>ROUND((AY152/AZ152)*100,0)</f>
        <v>91</v>
      </c>
      <c r="BB152" s="19">
        <v>444</v>
      </c>
      <c r="BC152" s="19">
        <v>473</v>
      </c>
      <c r="BD152" s="20">
        <f>ROUND((BB152/BC152)*100,0)</f>
        <v>94</v>
      </c>
      <c r="BE152" s="20">
        <f>ROUND((0.3*AX152+0.2*BA152+0.5*BD152),0)</f>
        <v>93</v>
      </c>
      <c r="BF152" s="20">
        <f>ROUND(((S152+AA152+AK152+AU152+BE152)/5),0)</f>
        <v>86</v>
      </c>
      <c r="BG152" s="24"/>
      <c r="BH152" s="19">
        <f>SUM(N(FREQUENCY((J$4:J$382&gt;J152)*J$4:J$382,J$4:J$382)&gt;0))</f>
        <v>17</v>
      </c>
      <c r="BI152" s="19">
        <f>SUM(N(FREQUENCY((M$4:M$382&gt;M152)*M$4:M$382,M$4:M$382)&gt;0))</f>
        <v>2</v>
      </c>
      <c r="BJ152" s="19">
        <f>SUM(N(FREQUENCY((R$4:R$382&gt;R152)*R$4:R$382,R$4:R$382)&gt;0))</f>
        <v>7</v>
      </c>
      <c r="BK152" s="19">
        <f>SUM(N(FREQUENCY((V$4:V$382&gt;V152)*V$4:V$382,V$4:V$382)&gt;0))</f>
        <v>1</v>
      </c>
      <c r="BL152" s="19">
        <f>SUM(N(FREQUENCY((Z$4:Z$382&gt;Z152)*Z$4:Z$382,Z$4:Z$382)&gt;0))</f>
        <v>10</v>
      </c>
      <c r="BM152" s="19">
        <f>SUM(N(FREQUENCY((Y$4:Y$382&gt;Y152)*Y$4:Y$382,Y$4:Y$382)&gt;0))</f>
        <v>19</v>
      </c>
      <c r="BN152" s="19">
        <f>SUM(N(FREQUENCY((AD$4:AD$382&gt;AD152)*AD$4:AD$382,AD$4:AD$382)&gt;0))</f>
        <v>4</v>
      </c>
      <c r="BO152" s="19">
        <f>SUM(N(FREQUENCY((AG$4:AG$382&gt;AG152)*AG$4:AG$382,AG$4:AG$382)&gt;0))</f>
        <v>2</v>
      </c>
      <c r="BP152" s="19">
        <f>SUM(N(FREQUENCY((AJ$4:AJ$382&gt;AJ152)*AJ$4:AJ$382,AJ$4:AJ$382)&gt;0))</f>
        <v>31</v>
      </c>
      <c r="BQ152" s="19">
        <f>SUM(N(FREQUENCY((AN$4:AN$382&gt;AN152)*AN$4:AN$382,AN$4:AN$382)&gt;0))</f>
        <v>8</v>
      </c>
      <c r="BR152" s="19">
        <f>SUM(N(FREQUENCY((AQ$4:AQ$382&gt;AQ152)*AQ$4:AQ$382,AQ$4:AQ$382)&gt;0))</f>
        <v>6</v>
      </c>
      <c r="BS152" s="19">
        <f>SUM(N(FREQUENCY((AT$4:AT$382&gt;AT152)*AT$4:AT$382,AT$4:AT$382)&gt;0))</f>
        <v>5</v>
      </c>
      <c r="BT152" s="19">
        <f>SUM(N(FREQUENCY((AX$4:AX$382&gt;AX152)*AX$4:AX$382,AX$4:AX$382)&gt;0))</f>
        <v>8</v>
      </c>
      <c r="BU152" s="19">
        <f>SUM(N(FREQUENCY((BA$4:BA$382&gt;BA152)*BA$4:BA$382,BA$4:BA$382)&gt;0))</f>
        <v>10</v>
      </c>
      <c r="BV152" s="19">
        <f>SUM(N(FREQUENCY((BD$4:BD$382&gt;BD152)*BD$4:BD$382,BD$4:BD$382)&gt;0))</f>
        <v>7</v>
      </c>
      <c r="BW152" s="19">
        <f>SUM(N(FREQUENCY((S$4:S$382&gt;S152)*S$4:S$382,S$4:S$382)&gt;0))</f>
        <v>11</v>
      </c>
      <c r="BX152" s="19">
        <f>SUM(N(FREQUENCY((AA$4:AA$382&gt;AA152)*AA$4:AA$382,AA$4:AA$382)&gt;0))</f>
        <v>10</v>
      </c>
      <c r="BY152" s="19">
        <f>SUM(N(FREQUENCY((AK$4:AK$382&gt;AK152)*AK$4:AK$382,AK$4:AK$382)&gt;0))</f>
        <v>31</v>
      </c>
      <c r="BZ152" s="19">
        <f>SUM(N(FREQUENCY((AU$4:AU$382&gt;AU152)*AU$4:AU$382,AU$4:AU$382)&gt;0))</f>
        <v>7</v>
      </c>
      <c r="CA152" s="19">
        <f>SUM(N(FREQUENCY((BE$4:BE$382&gt;BE152)*BE$4:BE$382,BE$4:BE$382)&gt;0))</f>
        <v>8</v>
      </c>
      <c r="CB152" s="18">
        <f>BF152</f>
        <v>86</v>
      </c>
      <c r="CC152" s="19">
        <f>SUM(N(FREQUENCY((CB$4:CB$382&gt;CB152)*CB$4:CB$382,CB$4:CB$382)&gt;0))</f>
        <v>12</v>
      </c>
    </row>
    <row r="153" spans="1:81" ht="30" x14ac:dyDescent="0.25">
      <c r="A153" s="21">
        <v>234</v>
      </c>
      <c r="B153" s="34">
        <v>6606004244</v>
      </c>
      <c r="C153" s="39" t="s">
        <v>502</v>
      </c>
      <c r="D153" s="5" t="s">
        <v>269</v>
      </c>
      <c r="E153" s="5"/>
      <c r="F153" s="19">
        <v>10</v>
      </c>
      <c r="G153" s="19">
        <v>35</v>
      </c>
      <c r="H153" s="22">
        <v>11</v>
      </c>
      <c r="I153" s="22">
        <v>38</v>
      </c>
      <c r="J153" s="22">
        <f>ROUND((0.5*(F153/H153+G153/I153)*100),0)</f>
        <v>92</v>
      </c>
      <c r="K153" s="19">
        <v>30</v>
      </c>
      <c r="L153" s="19">
        <v>4</v>
      </c>
      <c r="M153" s="19">
        <f>IF(L153&gt;3,100,K153*L153)</f>
        <v>100</v>
      </c>
      <c r="N153" s="19">
        <v>263</v>
      </c>
      <c r="O153" s="19">
        <v>315</v>
      </c>
      <c r="P153" s="19">
        <v>302</v>
      </c>
      <c r="Q153" s="19">
        <v>367</v>
      </c>
      <c r="R153" s="19">
        <f>ROUND((0.5*((N153/P153)+(O153/Q153))*100),0)</f>
        <v>86</v>
      </c>
      <c r="S153" s="19">
        <f>ROUND(((0.3*J153)+(0.3*M153)+(0.4*R153)),0)</f>
        <v>92</v>
      </c>
      <c r="T153" s="19">
        <v>20</v>
      </c>
      <c r="U153" s="19">
        <v>5</v>
      </c>
      <c r="V153" s="19">
        <f>IF(U153&gt;5,100,T153*U153)</f>
        <v>100</v>
      </c>
      <c r="W153" s="19">
        <v>340</v>
      </c>
      <c r="X153" s="23">
        <v>432</v>
      </c>
      <c r="Y153" s="20">
        <f>ROUND(W153/X153*100,0)</f>
        <v>79</v>
      </c>
      <c r="Z153" s="42">
        <f>ROUND((V153+Y153)/2,0)</f>
        <v>90</v>
      </c>
      <c r="AA153" s="20">
        <f>ROUND((0.3*V153+0.4*Z153+0.3*Y153),0)</f>
        <v>90</v>
      </c>
      <c r="AB153" s="19">
        <v>20</v>
      </c>
      <c r="AC153" s="19">
        <v>4</v>
      </c>
      <c r="AD153" s="19">
        <f>IF(AC153&gt;5,100,AB153*AC153)</f>
        <v>80</v>
      </c>
      <c r="AE153" s="19">
        <v>20</v>
      </c>
      <c r="AF153" s="19">
        <v>0</v>
      </c>
      <c r="AG153" s="19">
        <f>IF(AF153&gt;5,100,AE153*AF153)</f>
        <v>0</v>
      </c>
      <c r="AH153" s="19">
        <v>1</v>
      </c>
      <c r="AI153" s="19">
        <v>1</v>
      </c>
      <c r="AJ153" s="20">
        <f>ROUND((AH153/AI153*100),0)</f>
        <v>100</v>
      </c>
      <c r="AK153" s="42">
        <f>ROUND((0.3*AD153+0.4*AG153+0.3*AJ153),0)</f>
        <v>54</v>
      </c>
      <c r="AL153" s="19">
        <v>419</v>
      </c>
      <c r="AM153" s="19">
        <v>432</v>
      </c>
      <c r="AN153" s="20">
        <f>ROUND((AL153/AM153)*100,)</f>
        <v>97</v>
      </c>
      <c r="AO153" s="19">
        <v>432</v>
      </c>
      <c r="AP153" s="19">
        <v>432</v>
      </c>
      <c r="AQ153" s="20">
        <f>ROUND((AO153/AP153)*100,0)</f>
        <v>100</v>
      </c>
      <c r="AR153" s="19">
        <v>328</v>
      </c>
      <c r="AS153" s="19">
        <v>354</v>
      </c>
      <c r="AT153" s="20">
        <f>ROUND((AR153/AS153)*100,0)</f>
        <v>93</v>
      </c>
      <c r="AU153" s="20">
        <f>ROUND((0.4*AN153+0.4*AQ153+0.2*AT153),0)</f>
        <v>97</v>
      </c>
      <c r="AV153" s="19">
        <v>432</v>
      </c>
      <c r="AW153" s="19">
        <v>432</v>
      </c>
      <c r="AX153" s="20">
        <f>ROUND((AV153/AW153)*100,0)</f>
        <v>100</v>
      </c>
      <c r="AY153" s="19">
        <v>406</v>
      </c>
      <c r="AZ153" s="19">
        <v>432</v>
      </c>
      <c r="BA153" s="20">
        <f>ROUND((AY153/AZ153)*100,0)</f>
        <v>94</v>
      </c>
      <c r="BB153" s="19">
        <v>432</v>
      </c>
      <c r="BC153" s="19">
        <v>432</v>
      </c>
      <c r="BD153" s="20">
        <f>ROUND((BB153/BC153)*100,0)</f>
        <v>100</v>
      </c>
      <c r="BE153" s="20">
        <f>ROUND((0.3*AX153+0.2*BA153+0.5*BD153),0)</f>
        <v>99</v>
      </c>
      <c r="BF153" s="20">
        <f>ROUND(((S153+AA153+AK153+AU153+BE153)/5),0)</f>
        <v>86</v>
      </c>
      <c r="BG153" s="24"/>
      <c r="BH153" s="19">
        <f>SUM(N(FREQUENCY((J$4:J$382&gt;J153)*J$4:J$382,J$4:J$382)&gt;0))</f>
        <v>8</v>
      </c>
      <c r="BI153" s="19">
        <f>SUM(N(FREQUENCY((M$4:M$382&gt;M153)*M$4:M$382,M$4:M$382)&gt;0))</f>
        <v>1</v>
      </c>
      <c r="BJ153" s="19">
        <f>SUM(N(FREQUENCY((R$4:R$382&gt;R153)*R$4:R$382,R$4:R$382)&gt;0))</f>
        <v>15</v>
      </c>
      <c r="BK153" s="19">
        <f>SUM(N(FREQUENCY((V$4:V$382&gt;V153)*V$4:V$382,V$4:V$382)&gt;0))</f>
        <v>1</v>
      </c>
      <c r="BL153" s="19">
        <f>SUM(N(FREQUENCY((Z$4:Z$382&gt;Z153)*Z$4:Z$382,Z$4:Z$382)&gt;0))</f>
        <v>11</v>
      </c>
      <c r="BM153" s="19">
        <f>SUM(N(FREQUENCY((Y$4:Y$382&gt;Y153)*Y$4:Y$382,Y$4:Y$382)&gt;0))</f>
        <v>22</v>
      </c>
      <c r="BN153" s="19">
        <f>SUM(N(FREQUENCY((AD$4:AD$382&gt;AD153)*AD$4:AD$382,AD$4:AD$382)&gt;0))</f>
        <v>2</v>
      </c>
      <c r="BO153" s="19">
        <f>SUM(N(FREQUENCY((AG$4:AG$382&gt;AG153)*AG$4:AG$382,AG$4:AG$382)&gt;0))</f>
        <v>6</v>
      </c>
      <c r="BP153" s="19">
        <f>SUM(N(FREQUENCY((AJ$4:AJ$382&gt;AJ153)*AJ$4:AJ$382,AJ$4:AJ$382)&gt;0))</f>
        <v>1</v>
      </c>
      <c r="BQ153" s="19">
        <f>SUM(N(FREQUENCY((AN$4:AN$382&gt;AN153)*AN$4:AN$382,AN$4:AN$382)&gt;0))</f>
        <v>4</v>
      </c>
      <c r="BR153" s="19">
        <f>SUM(N(FREQUENCY((AQ$4:AQ$382&gt;AQ153)*AQ$4:AQ$382,AQ$4:AQ$382)&gt;0))</f>
        <v>1</v>
      </c>
      <c r="BS153" s="19">
        <f>SUM(N(FREQUENCY((AT$4:AT$382&gt;AT153)*AT$4:AT$382,AT$4:AT$382)&gt;0))</f>
        <v>8</v>
      </c>
      <c r="BT153" s="19">
        <f>SUM(N(FREQUENCY((AX$4:AX$382&gt;AX153)*AX$4:AX$382,AX$4:AX$382)&gt;0))</f>
        <v>1</v>
      </c>
      <c r="BU153" s="19">
        <f>SUM(N(FREQUENCY((BA$4:BA$382&gt;BA153)*BA$4:BA$382,BA$4:BA$382)&gt;0))</f>
        <v>7</v>
      </c>
      <c r="BV153" s="19">
        <f>SUM(N(FREQUENCY((BD$4:BD$382&gt;BD153)*BD$4:BD$382,BD$4:BD$382)&gt;0))</f>
        <v>1</v>
      </c>
      <c r="BW153" s="19">
        <f>SUM(N(FREQUENCY((S$4:S$382&gt;S153)*S$4:S$382,S$4:S$382)&gt;0))</f>
        <v>9</v>
      </c>
      <c r="BX153" s="19">
        <f>SUM(N(FREQUENCY((AA$4:AA$382&gt;AA153)*AA$4:AA$382,AA$4:AA$382)&gt;0))</f>
        <v>11</v>
      </c>
      <c r="BY153" s="19">
        <f>SUM(N(FREQUENCY((AK$4:AK$382&gt;AK153)*AK$4:AK$382,AK$4:AK$382)&gt;0))</f>
        <v>39</v>
      </c>
      <c r="BZ153" s="19">
        <f>SUM(N(FREQUENCY((AU$4:AU$382&gt;AU153)*AU$4:AU$382,AU$4:AU$382)&gt;0))</f>
        <v>4</v>
      </c>
      <c r="CA153" s="19">
        <f>SUM(N(FREQUENCY((BE$4:BE$382&gt;BE153)*BE$4:BE$382,BE$4:BE$382)&gt;0))</f>
        <v>2</v>
      </c>
      <c r="CB153" s="18">
        <f>BF153</f>
        <v>86</v>
      </c>
      <c r="CC153" s="19">
        <f>SUM(N(FREQUENCY((CB$4:CB$382&gt;CB153)*CB$4:CB$382,CB$4:CB$382)&gt;0))</f>
        <v>12</v>
      </c>
    </row>
    <row r="154" spans="1:81" ht="30" x14ac:dyDescent="0.25">
      <c r="A154" s="21">
        <v>262</v>
      </c>
      <c r="B154" s="34">
        <v>6621008236</v>
      </c>
      <c r="C154" s="6" t="s">
        <v>444</v>
      </c>
      <c r="D154" s="5" t="s">
        <v>296</v>
      </c>
      <c r="E154" s="5"/>
      <c r="F154" s="19">
        <v>10</v>
      </c>
      <c r="G154" s="19">
        <v>36</v>
      </c>
      <c r="H154" s="22">
        <v>11</v>
      </c>
      <c r="I154" s="22">
        <v>38</v>
      </c>
      <c r="J154" s="22">
        <f>ROUND((0.5*(F154/H154+G154/I154)*100),0)</f>
        <v>93</v>
      </c>
      <c r="K154" s="19">
        <v>30</v>
      </c>
      <c r="L154" s="19">
        <v>4</v>
      </c>
      <c r="M154" s="19">
        <f>IF(L154&gt;3,100,K154*L154)</f>
        <v>100</v>
      </c>
      <c r="N154" s="19">
        <v>382</v>
      </c>
      <c r="O154" s="19">
        <v>289</v>
      </c>
      <c r="P154" s="19">
        <v>392</v>
      </c>
      <c r="Q154" s="19">
        <v>295</v>
      </c>
      <c r="R154" s="19">
        <f>ROUND((0.5*((N154/P154)+(O154/Q154))*100),0)</f>
        <v>98</v>
      </c>
      <c r="S154" s="19">
        <f>ROUND(((0.3*J154)+(0.3*M154)+(0.4*R154)),0)</f>
        <v>97</v>
      </c>
      <c r="T154" s="19">
        <v>20</v>
      </c>
      <c r="U154" s="19">
        <v>5</v>
      </c>
      <c r="V154" s="19">
        <f>IF(U154&gt;5,100,T154*U154)</f>
        <v>100</v>
      </c>
      <c r="W154" s="19">
        <v>423</v>
      </c>
      <c r="X154" s="23">
        <v>456</v>
      </c>
      <c r="Y154" s="20">
        <f>ROUND(W154/X154*100,0)</f>
        <v>93</v>
      </c>
      <c r="Z154" s="42">
        <f>ROUND((V154+Y154)/2,0)</f>
        <v>97</v>
      </c>
      <c r="AA154" s="20">
        <f>ROUND((0.3*V154+0.4*Z154+0.3*Y154),0)</f>
        <v>97</v>
      </c>
      <c r="AB154" s="19">
        <v>20</v>
      </c>
      <c r="AC154" s="19">
        <v>0</v>
      </c>
      <c r="AD154" s="19">
        <f>IF(AC154&gt;5,100,AB154*AC154)</f>
        <v>0</v>
      </c>
      <c r="AE154" s="19">
        <v>20</v>
      </c>
      <c r="AF154" s="19">
        <v>3</v>
      </c>
      <c r="AG154" s="19">
        <f>IF(AF154&gt;5,100,AE154*AF154)</f>
        <v>60</v>
      </c>
      <c r="AH154" s="19">
        <v>16</v>
      </c>
      <c r="AI154" s="19">
        <v>18</v>
      </c>
      <c r="AJ154" s="20">
        <f>ROUND((AH154/AI154*100),0)</f>
        <v>89</v>
      </c>
      <c r="AK154" s="42">
        <f>ROUND((0.3*AD154+0.4*AG154+0.3*AJ154),0)</f>
        <v>51</v>
      </c>
      <c r="AL154" s="19">
        <v>346</v>
      </c>
      <c r="AM154" s="19">
        <v>456</v>
      </c>
      <c r="AN154" s="20">
        <f>ROUND((AL154/AM154)*100,)</f>
        <v>76</v>
      </c>
      <c r="AO154" s="19">
        <v>451</v>
      </c>
      <c r="AP154" s="19">
        <v>456</v>
      </c>
      <c r="AQ154" s="20">
        <f>ROUND((AO154/AP154)*100,0)</f>
        <v>99</v>
      </c>
      <c r="AR154" s="19">
        <v>317</v>
      </c>
      <c r="AS154" s="19">
        <v>324</v>
      </c>
      <c r="AT154" s="20">
        <f>ROUND((AR154/AS154)*100,0)</f>
        <v>98</v>
      </c>
      <c r="AU154" s="20">
        <f>ROUND((0.4*AN154+0.4*AQ154+0.2*AT154),0)</f>
        <v>90</v>
      </c>
      <c r="AV154" s="19">
        <v>412</v>
      </c>
      <c r="AW154" s="19">
        <v>456</v>
      </c>
      <c r="AX154" s="20">
        <f>ROUND((AV154/AW154)*100,0)</f>
        <v>90</v>
      </c>
      <c r="AY154" s="19">
        <v>443</v>
      </c>
      <c r="AZ154" s="19">
        <v>456</v>
      </c>
      <c r="BA154" s="20">
        <f>ROUND((AY154/AZ154)*100,0)</f>
        <v>97</v>
      </c>
      <c r="BB154" s="19">
        <v>452</v>
      </c>
      <c r="BC154" s="19">
        <v>456</v>
      </c>
      <c r="BD154" s="20">
        <f>ROUND((BB154/BC154)*100,0)</f>
        <v>99</v>
      </c>
      <c r="BE154" s="20">
        <f>ROUND((0.3*AX154+0.2*BA154+0.5*BD154),0)</f>
        <v>96</v>
      </c>
      <c r="BF154" s="20">
        <f>ROUND(((S154+AA154+AK154+AU154+BE154)/5),0)</f>
        <v>86</v>
      </c>
      <c r="BG154" s="24"/>
      <c r="BH154" s="19">
        <f>SUM(N(FREQUENCY((J$4:J$382&gt;J154)*J$4:J$382,J$4:J$382)&gt;0))</f>
        <v>7</v>
      </c>
      <c r="BI154" s="19">
        <f>SUM(N(FREQUENCY((M$4:M$382&gt;M154)*M$4:M$382,M$4:M$382)&gt;0))</f>
        <v>1</v>
      </c>
      <c r="BJ154" s="19">
        <f>SUM(N(FREQUENCY((R$4:R$382&gt;R154)*R$4:R$382,R$4:R$382)&gt;0))</f>
        <v>3</v>
      </c>
      <c r="BK154" s="19">
        <f>SUM(N(FREQUENCY((V$4:V$382&gt;V154)*V$4:V$382,V$4:V$382)&gt;0))</f>
        <v>1</v>
      </c>
      <c r="BL154" s="19">
        <f>SUM(N(FREQUENCY((Z$4:Z$382&gt;Z154)*Z$4:Z$382,Z$4:Z$382)&gt;0))</f>
        <v>4</v>
      </c>
      <c r="BM154" s="19">
        <f>SUM(N(FREQUENCY((Y$4:Y$382&gt;Y154)*Y$4:Y$382,Y$4:Y$382)&gt;0))</f>
        <v>8</v>
      </c>
      <c r="BN154" s="19">
        <f>SUM(N(FREQUENCY((AD$4:AD$382&gt;AD154)*AD$4:AD$382,AD$4:AD$382)&gt;0))</f>
        <v>6</v>
      </c>
      <c r="BO154" s="19">
        <f>SUM(N(FREQUENCY((AG$4:AG$382&gt;AG154)*AG$4:AG$382,AG$4:AG$382)&gt;0))</f>
        <v>3</v>
      </c>
      <c r="BP154" s="19">
        <f>SUM(N(FREQUENCY((AJ$4:AJ$382&gt;AJ154)*AJ$4:AJ$382,AJ$4:AJ$382)&gt;0))</f>
        <v>11</v>
      </c>
      <c r="BQ154" s="19">
        <f>SUM(N(FREQUENCY((AN$4:AN$382&gt;AN154)*AN$4:AN$382,AN$4:AN$382)&gt;0))</f>
        <v>25</v>
      </c>
      <c r="BR154" s="19">
        <f>SUM(N(FREQUENCY((AQ$4:AQ$382&gt;AQ154)*AQ$4:AQ$382,AQ$4:AQ$382)&gt;0))</f>
        <v>2</v>
      </c>
      <c r="BS154" s="19">
        <f>SUM(N(FREQUENCY((AT$4:AT$382&gt;AT154)*AT$4:AT$382,AT$4:AT$382)&gt;0))</f>
        <v>3</v>
      </c>
      <c r="BT154" s="19">
        <f>SUM(N(FREQUENCY((AX$4:AX$382&gt;AX154)*AX$4:AX$382,AX$4:AX$382)&gt;0))</f>
        <v>11</v>
      </c>
      <c r="BU154" s="19">
        <f>SUM(N(FREQUENCY((BA$4:BA$382&gt;BA154)*BA$4:BA$382,BA$4:BA$382)&gt;0))</f>
        <v>4</v>
      </c>
      <c r="BV154" s="19">
        <f>SUM(N(FREQUENCY((BD$4:BD$382&gt;BD154)*BD$4:BD$382,BD$4:BD$382)&gt;0))</f>
        <v>2</v>
      </c>
      <c r="BW154" s="19">
        <f>SUM(N(FREQUENCY((S$4:S$382&gt;S154)*S$4:S$382,S$4:S$382)&gt;0))</f>
        <v>4</v>
      </c>
      <c r="BX154" s="19">
        <f>SUM(N(FREQUENCY((AA$4:AA$382&gt;AA154)*AA$4:AA$382,AA$4:AA$382)&gt;0))</f>
        <v>4</v>
      </c>
      <c r="BY154" s="19">
        <f>SUM(N(FREQUENCY((AK$4:AK$382&gt;AK154)*AK$4:AK$382,AK$4:AK$382)&gt;0))</f>
        <v>42</v>
      </c>
      <c r="BZ154" s="19">
        <f>SUM(N(FREQUENCY((AU$4:AU$382&gt;AU154)*AU$4:AU$382,AU$4:AU$382)&gt;0))</f>
        <v>11</v>
      </c>
      <c r="CA154" s="19">
        <f>SUM(N(FREQUENCY((BE$4:BE$382&gt;BE154)*BE$4:BE$382,BE$4:BE$382)&gt;0))</f>
        <v>5</v>
      </c>
      <c r="CB154" s="18">
        <f>BF154</f>
        <v>86</v>
      </c>
      <c r="CC154" s="19">
        <f>SUM(N(FREQUENCY((CB$4:CB$382&gt;CB154)*CB$4:CB$382,CB$4:CB$382)&gt;0))</f>
        <v>12</v>
      </c>
    </row>
    <row r="155" spans="1:81" ht="15.75" x14ac:dyDescent="0.25">
      <c r="A155" s="21">
        <v>265</v>
      </c>
      <c r="B155" s="34">
        <v>6630006676</v>
      </c>
      <c r="C155" s="39" t="s">
        <v>509</v>
      </c>
      <c r="D155" s="6" t="s">
        <v>299</v>
      </c>
      <c r="E155" s="6"/>
      <c r="F155" s="19">
        <v>9</v>
      </c>
      <c r="G155" s="19">
        <v>36</v>
      </c>
      <c r="H155" s="22">
        <v>11</v>
      </c>
      <c r="I155" s="22">
        <v>38</v>
      </c>
      <c r="J155" s="22">
        <f>ROUND((0.5*(F155/H155+G155/I155)*100),0)</f>
        <v>88</v>
      </c>
      <c r="K155" s="19">
        <v>30</v>
      </c>
      <c r="L155" s="19">
        <v>4</v>
      </c>
      <c r="M155" s="19">
        <f>IF(L155&gt;3,100,K155*L155)</f>
        <v>100</v>
      </c>
      <c r="N155" s="19">
        <v>126</v>
      </c>
      <c r="O155" s="19">
        <v>122</v>
      </c>
      <c r="P155" s="19">
        <v>129</v>
      </c>
      <c r="Q155" s="19">
        <v>125</v>
      </c>
      <c r="R155" s="19">
        <f>ROUND((0.5*((N155/P155)+(O155/Q155))*100),0)</f>
        <v>98</v>
      </c>
      <c r="S155" s="19">
        <f>ROUND(((0.3*J155)+(0.3*M155)+(0.4*R155)),0)</f>
        <v>96</v>
      </c>
      <c r="T155" s="19">
        <v>20</v>
      </c>
      <c r="U155" s="19">
        <v>4</v>
      </c>
      <c r="V155" s="19">
        <f>IF(U155&gt;5,100,T155*U155)</f>
        <v>80</v>
      </c>
      <c r="W155" s="19">
        <v>131</v>
      </c>
      <c r="X155" s="23">
        <v>150</v>
      </c>
      <c r="Y155" s="20">
        <f>ROUND(W155/X155*100,0)</f>
        <v>87</v>
      </c>
      <c r="Z155" s="42">
        <f>ROUND((V155+Y155)/2,0)</f>
        <v>84</v>
      </c>
      <c r="AA155" s="20">
        <f>ROUND((0.3*V155+0.4*Z155+0.3*Y155),0)</f>
        <v>84</v>
      </c>
      <c r="AB155" s="19">
        <v>20</v>
      </c>
      <c r="AC155" s="19">
        <v>3</v>
      </c>
      <c r="AD155" s="19">
        <f>IF(AC155&gt;5,100,AB155*AC155)</f>
        <v>60</v>
      </c>
      <c r="AE155" s="19">
        <v>20</v>
      </c>
      <c r="AF155" s="19">
        <v>3</v>
      </c>
      <c r="AG155" s="19">
        <f>IF(AF155&gt;5,100,AE155*AF155)</f>
        <v>60</v>
      </c>
      <c r="AH155" s="19">
        <v>4</v>
      </c>
      <c r="AI155" s="19">
        <v>12</v>
      </c>
      <c r="AJ155" s="20">
        <f>ROUND((AH155/AI155*100),0)</f>
        <v>33</v>
      </c>
      <c r="AK155" s="42">
        <f>ROUND((0.3*AD155+0.4*AG155+0.3*AJ155),0)</f>
        <v>52</v>
      </c>
      <c r="AL155" s="19">
        <v>147</v>
      </c>
      <c r="AM155" s="19">
        <v>150</v>
      </c>
      <c r="AN155" s="20">
        <f>ROUND((AL155/AM155)*100,)</f>
        <v>98</v>
      </c>
      <c r="AO155" s="19">
        <v>148</v>
      </c>
      <c r="AP155" s="19">
        <v>150</v>
      </c>
      <c r="AQ155" s="20">
        <f>ROUND((AO155/AP155)*100,0)</f>
        <v>99</v>
      </c>
      <c r="AR155" s="19">
        <v>117</v>
      </c>
      <c r="AS155" s="19">
        <v>117</v>
      </c>
      <c r="AT155" s="20">
        <f>ROUND((AR155/AS155)*100,0)</f>
        <v>100</v>
      </c>
      <c r="AU155" s="20">
        <f>ROUND((0.4*AN155+0.4*AQ155+0.2*AT155),0)</f>
        <v>99</v>
      </c>
      <c r="AV155" s="19">
        <v>149</v>
      </c>
      <c r="AW155" s="19">
        <v>150</v>
      </c>
      <c r="AX155" s="20">
        <f>ROUND((AV155/AW155)*100,0)</f>
        <v>99</v>
      </c>
      <c r="AY155" s="19">
        <v>144</v>
      </c>
      <c r="AZ155" s="19">
        <v>150</v>
      </c>
      <c r="BA155" s="20">
        <f>ROUND((AY155/AZ155)*100,0)</f>
        <v>96</v>
      </c>
      <c r="BB155" s="19">
        <v>150</v>
      </c>
      <c r="BC155" s="19">
        <v>150</v>
      </c>
      <c r="BD155" s="20">
        <f>ROUND((BB155/BC155)*100,0)</f>
        <v>100</v>
      </c>
      <c r="BE155" s="20">
        <f>ROUND((0.3*AX155+0.2*BA155+0.5*BD155),0)</f>
        <v>99</v>
      </c>
      <c r="BF155" s="20">
        <f>ROUND(((S155+AA155+AK155+AU155+BE155)/5),0)</f>
        <v>86</v>
      </c>
      <c r="BG155" s="24"/>
      <c r="BH155" s="19">
        <f>SUM(N(FREQUENCY((J$4:J$382&gt;J155)*J$4:J$382,J$4:J$382)&gt;0))</f>
        <v>12</v>
      </c>
      <c r="BI155" s="19">
        <f>SUM(N(FREQUENCY((M$4:M$382&gt;M155)*M$4:M$382,M$4:M$382)&gt;0))</f>
        <v>1</v>
      </c>
      <c r="BJ155" s="19">
        <f>SUM(N(FREQUENCY((R$4:R$382&gt;R155)*R$4:R$382,R$4:R$382)&gt;0))</f>
        <v>3</v>
      </c>
      <c r="BK155" s="19">
        <f>SUM(N(FREQUENCY((V$4:V$382&gt;V155)*V$4:V$382,V$4:V$382)&gt;0))</f>
        <v>2</v>
      </c>
      <c r="BL155" s="19">
        <f>SUM(N(FREQUENCY((Z$4:Z$382&gt;Z155)*Z$4:Z$382,Z$4:Z$382)&gt;0))</f>
        <v>17</v>
      </c>
      <c r="BM155" s="19">
        <f>SUM(N(FREQUENCY((Y$4:Y$382&gt;Y155)*Y$4:Y$382,Y$4:Y$382)&gt;0))</f>
        <v>14</v>
      </c>
      <c r="BN155" s="19">
        <f>SUM(N(FREQUENCY((AD$4:AD$382&gt;AD155)*AD$4:AD$382,AD$4:AD$382)&gt;0))</f>
        <v>3</v>
      </c>
      <c r="BO155" s="19">
        <f>SUM(N(FREQUENCY((AG$4:AG$382&gt;AG155)*AG$4:AG$382,AG$4:AG$382)&gt;0))</f>
        <v>3</v>
      </c>
      <c r="BP155" s="19">
        <f>SUM(N(FREQUENCY((AJ$4:AJ$382&gt;AJ155)*AJ$4:AJ$382,AJ$4:AJ$382)&gt;0))</f>
        <v>39</v>
      </c>
      <c r="BQ155" s="19">
        <f>SUM(N(FREQUENCY((AN$4:AN$382&gt;AN155)*AN$4:AN$382,AN$4:AN$382)&gt;0))</f>
        <v>3</v>
      </c>
      <c r="BR155" s="19">
        <f>SUM(N(FREQUENCY((AQ$4:AQ$382&gt;AQ155)*AQ$4:AQ$382,AQ$4:AQ$382)&gt;0))</f>
        <v>2</v>
      </c>
      <c r="BS155" s="19">
        <f>SUM(N(FREQUENCY((AT$4:AT$382&gt;AT155)*AT$4:AT$382,AT$4:AT$382)&gt;0))</f>
        <v>1</v>
      </c>
      <c r="BT155" s="19">
        <f>SUM(N(FREQUENCY((AX$4:AX$382&gt;AX155)*AX$4:AX$382,AX$4:AX$382)&gt;0))</f>
        <v>2</v>
      </c>
      <c r="BU155" s="19">
        <f>SUM(N(FREQUENCY((BA$4:BA$382&gt;BA155)*BA$4:BA$382,BA$4:BA$382)&gt;0))</f>
        <v>5</v>
      </c>
      <c r="BV155" s="19">
        <f>SUM(N(FREQUENCY((BD$4:BD$382&gt;BD155)*BD$4:BD$382,BD$4:BD$382)&gt;0))</f>
        <v>1</v>
      </c>
      <c r="BW155" s="19">
        <f>SUM(N(FREQUENCY((S$4:S$382&gt;S155)*S$4:S$382,S$4:S$382)&gt;0))</f>
        <v>5</v>
      </c>
      <c r="BX155" s="19">
        <f>SUM(N(FREQUENCY((AA$4:AA$382&gt;AA155)*AA$4:AA$382,AA$4:AA$382)&gt;0))</f>
        <v>17</v>
      </c>
      <c r="BY155" s="19">
        <f>SUM(N(FREQUENCY((AK$4:AK$382&gt;AK155)*AK$4:AK$382,AK$4:AK$382)&gt;0))</f>
        <v>41</v>
      </c>
      <c r="BZ155" s="19">
        <f>SUM(N(FREQUENCY((AU$4:AU$382&gt;AU155)*AU$4:AU$382,AU$4:AU$382)&gt;0))</f>
        <v>2</v>
      </c>
      <c r="CA155" s="19">
        <f>SUM(N(FREQUENCY((BE$4:BE$382&gt;BE155)*BE$4:BE$382,BE$4:BE$382)&gt;0))</f>
        <v>2</v>
      </c>
      <c r="CB155" s="18">
        <f>BF155</f>
        <v>86</v>
      </c>
      <c r="CC155" s="19">
        <f>SUM(N(FREQUENCY((CB$4:CB$382&gt;CB155)*CB$4:CB$382,CB$4:CB$382)&gt;0))</f>
        <v>12</v>
      </c>
    </row>
    <row r="156" spans="1:81" ht="30" x14ac:dyDescent="0.25">
      <c r="A156" s="21">
        <v>281</v>
      </c>
      <c r="B156" s="36">
        <v>6603015801</v>
      </c>
      <c r="C156" s="6" t="s">
        <v>447</v>
      </c>
      <c r="D156" s="6" t="s">
        <v>315</v>
      </c>
      <c r="E156" s="6"/>
      <c r="F156" s="19">
        <v>10</v>
      </c>
      <c r="G156" s="19">
        <v>33</v>
      </c>
      <c r="H156" s="22">
        <v>11</v>
      </c>
      <c r="I156" s="22">
        <v>38</v>
      </c>
      <c r="J156" s="22">
        <f>ROUND((0.5*(F156/H156+G156/I156)*100),0)</f>
        <v>89</v>
      </c>
      <c r="K156" s="19">
        <v>30</v>
      </c>
      <c r="L156" s="19">
        <v>4</v>
      </c>
      <c r="M156" s="19">
        <f>IF(L156&gt;3,100,K156*L156)</f>
        <v>100</v>
      </c>
      <c r="N156" s="19">
        <v>95</v>
      </c>
      <c r="O156" s="19">
        <v>83</v>
      </c>
      <c r="P156" s="19">
        <v>100</v>
      </c>
      <c r="Q156" s="19">
        <v>90</v>
      </c>
      <c r="R156" s="19">
        <f>ROUND((0.5*((N156/P156)+(O156/Q156))*100),0)</f>
        <v>94</v>
      </c>
      <c r="S156" s="19">
        <f>ROUND(((0.3*J156)+(0.3*M156)+(0.4*R156)),0)</f>
        <v>94</v>
      </c>
      <c r="T156" s="19">
        <v>20</v>
      </c>
      <c r="U156" s="19">
        <v>5</v>
      </c>
      <c r="V156" s="19">
        <f>IF(U156&gt;5,100,T156*U156)</f>
        <v>100</v>
      </c>
      <c r="W156" s="19">
        <v>102</v>
      </c>
      <c r="X156" s="23">
        <v>136</v>
      </c>
      <c r="Y156" s="20">
        <f>ROUND(W156/X156*100,0)</f>
        <v>75</v>
      </c>
      <c r="Z156" s="42">
        <f>ROUND((V156+Y156)/2,0)</f>
        <v>88</v>
      </c>
      <c r="AA156" s="20">
        <f>ROUND((0.3*V156+0.4*Z156+0.3*Y156),0)</f>
        <v>88</v>
      </c>
      <c r="AB156" s="19">
        <v>20</v>
      </c>
      <c r="AC156" s="19">
        <v>2</v>
      </c>
      <c r="AD156" s="19">
        <f>IF(AC156&gt;5,100,AB156*AC156)</f>
        <v>40</v>
      </c>
      <c r="AE156" s="19">
        <v>20</v>
      </c>
      <c r="AF156" s="19">
        <v>2</v>
      </c>
      <c r="AG156" s="19">
        <f>IF(AF156&gt;5,100,AE156*AF156)</f>
        <v>40</v>
      </c>
      <c r="AH156" s="19">
        <v>5</v>
      </c>
      <c r="AI156" s="19">
        <v>5</v>
      </c>
      <c r="AJ156" s="20">
        <f>ROUND((AH156/AI156*100),0)</f>
        <v>100</v>
      </c>
      <c r="AK156" s="42">
        <f>ROUND((0.3*AD156+0.4*AG156+0.3*AJ156),0)</f>
        <v>58</v>
      </c>
      <c r="AL156" s="19">
        <v>119</v>
      </c>
      <c r="AM156" s="19">
        <v>136</v>
      </c>
      <c r="AN156" s="20">
        <f>ROUND((AL156/AM156)*100,)</f>
        <v>88</v>
      </c>
      <c r="AO156" s="19">
        <v>131</v>
      </c>
      <c r="AP156" s="19">
        <v>136</v>
      </c>
      <c r="AQ156" s="20">
        <f>ROUND((AO156/AP156)*100,0)</f>
        <v>96</v>
      </c>
      <c r="AR156" s="19">
        <v>82</v>
      </c>
      <c r="AS156" s="19">
        <v>85</v>
      </c>
      <c r="AT156" s="20">
        <f>ROUND((AR156/AS156)*100,0)</f>
        <v>96</v>
      </c>
      <c r="AU156" s="20">
        <f>ROUND((0.4*AN156+0.4*AQ156+0.2*AT156),0)</f>
        <v>93</v>
      </c>
      <c r="AV156" s="19">
        <v>135</v>
      </c>
      <c r="AW156" s="19">
        <v>136</v>
      </c>
      <c r="AX156" s="20">
        <f>ROUND((AV156/AW156)*100,0)</f>
        <v>99</v>
      </c>
      <c r="AY156" s="19">
        <v>123</v>
      </c>
      <c r="AZ156" s="19">
        <v>136</v>
      </c>
      <c r="BA156" s="20">
        <f>ROUND((AY156/AZ156)*100,0)</f>
        <v>90</v>
      </c>
      <c r="BB156" s="19">
        <v>129</v>
      </c>
      <c r="BC156" s="19">
        <v>136</v>
      </c>
      <c r="BD156" s="20">
        <f>ROUND((BB156/BC156)*100,0)</f>
        <v>95</v>
      </c>
      <c r="BE156" s="20">
        <f>ROUND((0.3*AX156+0.2*BA156+0.5*BD156),0)</f>
        <v>95</v>
      </c>
      <c r="BF156" s="20">
        <f>ROUND(((S156+AA156+AK156+AU156+BE156)/5),0)</f>
        <v>86</v>
      </c>
      <c r="BG156" s="24"/>
      <c r="BH156" s="19">
        <f>SUM(N(FREQUENCY((J$4:J$382&gt;J156)*J$4:J$382,J$4:J$382)&gt;0))</f>
        <v>11</v>
      </c>
      <c r="BI156" s="19">
        <f>SUM(N(FREQUENCY((M$4:M$382&gt;M156)*M$4:M$382,M$4:M$382)&gt;0))</f>
        <v>1</v>
      </c>
      <c r="BJ156" s="19">
        <f>SUM(N(FREQUENCY((R$4:R$382&gt;R156)*R$4:R$382,R$4:R$382)&gt;0))</f>
        <v>7</v>
      </c>
      <c r="BK156" s="19">
        <f>SUM(N(FREQUENCY((V$4:V$382&gt;V156)*V$4:V$382,V$4:V$382)&gt;0))</f>
        <v>1</v>
      </c>
      <c r="BL156" s="19">
        <f>SUM(N(FREQUENCY((Z$4:Z$382&gt;Z156)*Z$4:Z$382,Z$4:Z$382)&gt;0))</f>
        <v>13</v>
      </c>
      <c r="BM156" s="19">
        <f>SUM(N(FREQUENCY((Y$4:Y$382&gt;Y156)*Y$4:Y$382,Y$4:Y$382)&gt;0))</f>
        <v>26</v>
      </c>
      <c r="BN156" s="19">
        <f>SUM(N(FREQUENCY((AD$4:AD$382&gt;AD156)*AD$4:AD$382,AD$4:AD$382)&gt;0))</f>
        <v>4</v>
      </c>
      <c r="BO156" s="19">
        <f>SUM(N(FREQUENCY((AG$4:AG$382&gt;AG156)*AG$4:AG$382,AG$4:AG$382)&gt;0))</f>
        <v>4</v>
      </c>
      <c r="BP156" s="19">
        <f>SUM(N(FREQUENCY((AJ$4:AJ$382&gt;AJ156)*AJ$4:AJ$382,AJ$4:AJ$382)&gt;0))</f>
        <v>1</v>
      </c>
      <c r="BQ156" s="19">
        <f>SUM(N(FREQUENCY((AN$4:AN$382&gt;AN156)*AN$4:AN$382,AN$4:AN$382)&gt;0))</f>
        <v>13</v>
      </c>
      <c r="BR156" s="19">
        <f>SUM(N(FREQUENCY((AQ$4:AQ$382&gt;AQ156)*AQ$4:AQ$382,AQ$4:AQ$382)&gt;0))</f>
        <v>5</v>
      </c>
      <c r="BS156" s="19">
        <f>SUM(N(FREQUENCY((AT$4:AT$382&gt;AT156)*AT$4:AT$382,AT$4:AT$382)&gt;0))</f>
        <v>5</v>
      </c>
      <c r="BT156" s="19">
        <f>SUM(N(FREQUENCY((AX$4:AX$382&gt;AX156)*AX$4:AX$382,AX$4:AX$382)&gt;0))</f>
        <v>2</v>
      </c>
      <c r="BU156" s="19">
        <f>SUM(N(FREQUENCY((BA$4:BA$382&gt;BA156)*BA$4:BA$382,BA$4:BA$382)&gt;0))</f>
        <v>11</v>
      </c>
      <c r="BV156" s="19">
        <f>SUM(N(FREQUENCY((BD$4:BD$382&gt;BD156)*BD$4:BD$382,BD$4:BD$382)&gt;0))</f>
        <v>6</v>
      </c>
      <c r="BW156" s="19">
        <f>SUM(N(FREQUENCY((S$4:S$382&gt;S156)*S$4:S$382,S$4:S$382)&gt;0))</f>
        <v>7</v>
      </c>
      <c r="BX156" s="19">
        <f>SUM(N(FREQUENCY((AA$4:AA$382&gt;AA156)*AA$4:AA$382,AA$4:AA$382)&gt;0))</f>
        <v>13</v>
      </c>
      <c r="BY156" s="19">
        <f>SUM(N(FREQUENCY((AK$4:AK$382&gt;AK156)*AK$4:AK$382,AK$4:AK$382)&gt;0))</f>
        <v>35</v>
      </c>
      <c r="BZ156" s="19">
        <f>SUM(N(FREQUENCY((AU$4:AU$382&gt;AU156)*AU$4:AU$382,AU$4:AU$382)&gt;0))</f>
        <v>8</v>
      </c>
      <c r="CA156" s="19">
        <f>SUM(N(FREQUENCY((BE$4:BE$382&gt;BE156)*BE$4:BE$382,BE$4:BE$382)&gt;0))</f>
        <v>6</v>
      </c>
      <c r="CB156" s="18">
        <f>BF156</f>
        <v>86</v>
      </c>
      <c r="CC156" s="19">
        <f>SUM(N(FREQUENCY((CB$4:CB$382&gt;CB156)*CB$4:CB$382,CB$4:CB$382)&gt;0))</f>
        <v>12</v>
      </c>
    </row>
    <row r="157" spans="1:81" ht="30" x14ac:dyDescent="0.25">
      <c r="A157" s="21">
        <v>294</v>
      </c>
      <c r="B157" s="34">
        <v>6640003184</v>
      </c>
      <c r="C157" s="39" t="s">
        <v>489</v>
      </c>
      <c r="D157" s="6" t="s">
        <v>328</v>
      </c>
      <c r="E157" s="6"/>
      <c r="F157" s="19">
        <v>10</v>
      </c>
      <c r="G157" s="19">
        <v>37</v>
      </c>
      <c r="H157" s="22">
        <v>11</v>
      </c>
      <c r="I157" s="22">
        <v>38</v>
      </c>
      <c r="J157" s="22">
        <f>ROUND((0.5*(F157/H157+G157/I157)*100),0)</f>
        <v>94</v>
      </c>
      <c r="K157" s="19">
        <v>30</v>
      </c>
      <c r="L157" s="19">
        <v>4</v>
      </c>
      <c r="M157" s="19">
        <f>IF(L157&gt;3,100,K157*L157)</f>
        <v>100</v>
      </c>
      <c r="N157" s="19">
        <v>39</v>
      </c>
      <c r="O157" s="19">
        <v>33</v>
      </c>
      <c r="P157" s="19">
        <v>40</v>
      </c>
      <c r="Q157" s="19">
        <v>34</v>
      </c>
      <c r="R157" s="19">
        <f>ROUND((0.5*((N157/P157)+(O157/Q157))*100),0)</f>
        <v>97</v>
      </c>
      <c r="S157" s="19">
        <f>ROUND(((0.3*J157)+(0.3*M157)+(0.4*R157)),0)</f>
        <v>97</v>
      </c>
      <c r="T157" s="19">
        <v>20</v>
      </c>
      <c r="U157" s="19">
        <v>5</v>
      </c>
      <c r="V157" s="19">
        <f>IF(U157&gt;5,100,T157*U157)</f>
        <v>100</v>
      </c>
      <c r="W157" s="19">
        <v>55</v>
      </c>
      <c r="X157" s="23">
        <v>59</v>
      </c>
      <c r="Y157" s="20">
        <f>ROUND(W157/X157*100,0)</f>
        <v>93</v>
      </c>
      <c r="Z157" s="42">
        <f>ROUND((V157+Y157)/2,0)</f>
        <v>97</v>
      </c>
      <c r="AA157" s="20">
        <f>ROUND((0.3*V157+0.4*Z157+0.3*Y157),0)</f>
        <v>97</v>
      </c>
      <c r="AB157" s="19">
        <v>20</v>
      </c>
      <c r="AC157" s="19">
        <v>0</v>
      </c>
      <c r="AD157" s="19">
        <f>IF(AC157&gt;5,100,AB157*AC157)</f>
        <v>0</v>
      </c>
      <c r="AE157" s="19">
        <v>20</v>
      </c>
      <c r="AF157" s="19">
        <v>1</v>
      </c>
      <c r="AG157" s="19">
        <f>IF(AF157&gt;5,100,AE157*AF157)</f>
        <v>20</v>
      </c>
      <c r="AH157" s="19">
        <v>4</v>
      </c>
      <c r="AI157" s="19">
        <v>4</v>
      </c>
      <c r="AJ157" s="20">
        <f>ROUND((AH157/AI157*100),0)</f>
        <v>100</v>
      </c>
      <c r="AK157" s="42">
        <f>ROUND((0.3*AD157+0.4*AG157+0.3*AJ157),0)</f>
        <v>38</v>
      </c>
      <c r="AL157" s="19">
        <v>58</v>
      </c>
      <c r="AM157" s="19">
        <v>59</v>
      </c>
      <c r="AN157" s="20">
        <f>ROUND((AL157/AM157)*100,)</f>
        <v>98</v>
      </c>
      <c r="AO157" s="19">
        <v>59</v>
      </c>
      <c r="AP157" s="19">
        <v>59</v>
      </c>
      <c r="AQ157" s="20">
        <f>ROUND((AO157/AP157)*100,0)</f>
        <v>100</v>
      </c>
      <c r="AR157" s="19">
        <v>38</v>
      </c>
      <c r="AS157" s="19">
        <v>38</v>
      </c>
      <c r="AT157" s="20">
        <f>ROUND((AR157/AS157)*100,0)</f>
        <v>100</v>
      </c>
      <c r="AU157" s="20">
        <f>ROUND((0.4*AN157+0.4*AQ157+0.2*AT157),0)</f>
        <v>99</v>
      </c>
      <c r="AV157" s="19">
        <v>58</v>
      </c>
      <c r="AW157" s="19">
        <v>59</v>
      </c>
      <c r="AX157" s="20">
        <f>ROUND((AV157/AW157)*100,0)</f>
        <v>98</v>
      </c>
      <c r="AY157" s="19">
        <v>58</v>
      </c>
      <c r="AZ157" s="19">
        <v>59</v>
      </c>
      <c r="BA157" s="20">
        <f>ROUND((AY157/AZ157)*100,0)</f>
        <v>98</v>
      </c>
      <c r="BB157" s="19">
        <v>59</v>
      </c>
      <c r="BC157" s="19">
        <v>59</v>
      </c>
      <c r="BD157" s="20">
        <f>ROUND((BB157/BC157)*100,0)</f>
        <v>100</v>
      </c>
      <c r="BE157" s="20">
        <f>ROUND((0.3*AX157+0.2*BA157+0.5*BD157),0)</f>
        <v>99</v>
      </c>
      <c r="BF157" s="20">
        <f>ROUND(((S157+AA157+AK157+AU157+BE157)/5),0)</f>
        <v>86</v>
      </c>
      <c r="BG157" s="24"/>
      <c r="BH157" s="19">
        <f>SUM(N(FREQUENCY((J$4:J$382&gt;J157)*J$4:J$382,J$4:J$382)&gt;0))</f>
        <v>6</v>
      </c>
      <c r="BI157" s="19">
        <f>SUM(N(FREQUENCY((M$4:M$382&gt;M157)*M$4:M$382,M$4:M$382)&gt;0))</f>
        <v>1</v>
      </c>
      <c r="BJ157" s="19">
        <f>SUM(N(FREQUENCY((R$4:R$382&gt;R157)*R$4:R$382,R$4:R$382)&gt;0))</f>
        <v>4</v>
      </c>
      <c r="BK157" s="19">
        <f>SUM(N(FREQUENCY((V$4:V$382&gt;V157)*V$4:V$382,V$4:V$382)&gt;0))</f>
        <v>1</v>
      </c>
      <c r="BL157" s="19">
        <f>SUM(N(FREQUENCY((Z$4:Z$382&gt;Z157)*Z$4:Z$382,Z$4:Z$382)&gt;0))</f>
        <v>4</v>
      </c>
      <c r="BM157" s="19">
        <f>SUM(N(FREQUENCY((Y$4:Y$382&gt;Y157)*Y$4:Y$382,Y$4:Y$382)&gt;0))</f>
        <v>8</v>
      </c>
      <c r="BN157" s="19">
        <f>SUM(N(FREQUENCY((AD$4:AD$382&gt;AD157)*AD$4:AD$382,AD$4:AD$382)&gt;0))</f>
        <v>6</v>
      </c>
      <c r="BO157" s="19">
        <f>SUM(N(FREQUENCY((AG$4:AG$382&gt;AG157)*AG$4:AG$382,AG$4:AG$382)&gt;0))</f>
        <v>5</v>
      </c>
      <c r="BP157" s="19">
        <f>SUM(N(FREQUENCY((AJ$4:AJ$382&gt;AJ157)*AJ$4:AJ$382,AJ$4:AJ$382)&gt;0))</f>
        <v>1</v>
      </c>
      <c r="BQ157" s="19">
        <f>SUM(N(FREQUENCY((AN$4:AN$382&gt;AN157)*AN$4:AN$382,AN$4:AN$382)&gt;0))</f>
        <v>3</v>
      </c>
      <c r="BR157" s="19">
        <f>SUM(N(FREQUENCY((AQ$4:AQ$382&gt;AQ157)*AQ$4:AQ$382,AQ$4:AQ$382)&gt;0))</f>
        <v>1</v>
      </c>
      <c r="BS157" s="19">
        <f>SUM(N(FREQUENCY((AT$4:AT$382&gt;AT157)*AT$4:AT$382,AT$4:AT$382)&gt;0))</f>
        <v>1</v>
      </c>
      <c r="BT157" s="19">
        <f>SUM(N(FREQUENCY((AX$4:AX$382&gt;AX157)*AX$4:AX$382,AX$4:AX$382)&gt;0))</f>
        <v>3</v>
      </c>
      <c r="BU157" s="19">
        <f>SUM(N(FREQUENCY((BA$4:BA$382&gt;BA157)*BA$4:BA$382,BA$4:BA$382)&gt;0))</f>
        <v>3</v>
      </c>
      <c r="BV157" s="19">
        <f>SUM(N(FREQUENCY((BD$4:BD$382&gt;BD157)*BD$4:BD$382,BD$4:BD$382)&gt;0))</f>
        <v>1</v>
      </c>
      <c r="BW157" s="19">
        <f>SUM(N(FREQUENCY((S$4:S$382&gt;S157)*S$4:S$382,S$4:S$382)&gt;0))</f>
        <v>4</v>
      </c>
      <c r="BX157" s="19">
        <f>SUM(N(FREQUENCY((AA$4:AA$382&gt;AA157)*AA$4:AA$382,AA$4:AA$382)&gt;0))</f>
        <v>4</v>
      </c>
      <c r="BY157" s="19">
        <f>SUM(N(FREQUENCY((AK$4:AK$382&gt;AK157)*AK$4:AK$382,AK$4:AK$382)&gt;0))</f>
        <v>55</v>
      </c>
      <c r="BZ157" s="19">
        <f>SUM(N(FREQUENCY((AU$4:AU$382&gt;AU157)*AU$4:AU$382,AU$4:AU$382)&gt;0))</f>
        <v>2</v>
      </c>
      <c r="CA157" s="19">
        <f>SUM(N(FREQUENCY((BE$4:BE$382&gt;BE157)*BE$4:BE$382,BE$4:BE$382)&gt;0))</f>
        <v>2</v>
      </c>
      <c r="CB157" s="18">
        <f>BF157</f>
        <v>86</v>
      </c>
      <c r="CC157" s="19">
        <f>SUM(N(FREQUENCY((CB$4:CB$382&gt;CB157)*CB$4:CB$382,CB$4:CB$382)&gt;0))</f>
        <v>12</v>
      </c>
    </row>
    <row r="158" spans="1:81" ht="30" x14ac:dyDescent="0.25">
      <c r="A158" s="21">
        <v>296</v>
      </c>
      <c r="B158" s="36">
        <v>6647003056</v>
      </c>
      <c r="C158" s="6" t="s">
        <v>450</v>
      </c>
      <c r="D158" s="5" t="s">
        <v>330</v>
      </c>
      <c r="E158" s="5"/>
      <c r="F158" s="19">
        <v>8</v>
      </c>
      <c r="G158" s="19">
        <v>35</v>
      </c>
      <c r="H158" s="22">
        <v>9</v>
      </c>
      <c r="I158" s="22">
        <v>36</v>
      </c>
      <c r="J158" s="22">
        <f>ROUND((0.5*(F158/H158+G158/I158)*100),0)</f>
        <v>93</v>
      </c>
      <c r="K158" s="19">
        <v>30</v>
      </c>
      <c r="L158" s="19">
        <v>3</v>
      </c>
      <c r="M158" s="19">
        <f>IF(L158&gt;3,100,K158*L158)</f>
        <v>90</v>
      </c>
      <c r="N158" s="19">
        <v>207</v>
      </c>
      <c r="O158" s="19">
        <v>180</v>
      </c>
      <c r="P158" s="19">
        <v>217</v>
      </c>
      <c r="Q158" s="19">
        <v>189</v>
      </c>
      <c r="R158" s="19">
        <f>ROUND((0.5*((N158/P158)+(O158/Q158))*100),0)</f>
        <v>95</v>
      </c>
      <c r="S158" s="19">
        <f>ROUND(((0.3*J158)+(0.3*M158)+(0.4*R158)),0)</f>
        <v>93</v>
      </c>
      <c r="T158" s="19">
        <v>20</v>
      </c>
      <c r="U158" s="19">
        <v>4</v>
      </c>
      <c r="V158" s="19">
        <f>IF(U158&gt;5,100,T158*U158)</f>
        <v>80</v>
      </c>
      <c r="W158" s="19">
        <v>258</v>
      </c>
      <c r="X158" s="23">
        <v>305</v>
      </c>
      <c r="Y158" s="20">
        <f>ROUND(W158/X158*100,0)</f>
        <v>85</v>
      </c>
      <c r="Z158" s="42">
        <f>ROUND((V158+Y158)/2,0)</f>
        <v>83</v>
      </c>
      <c r="AA158" s="20">
        <f>ROUND((0.3*V158+0.4*Z158+0.3*Y158),0)</f>
        <v>83</v>
      </c>
      <c r="AB158" s="19">
        <v>20</v>
      </c>
      <c r="AC158" s="19">
        <v>1</v>
      </c>
      <c r="AD158" s="19">
        <f>IF(AC158&gt;5,100,AB158*AC158)</f>
        <v>20</v>
      </c>
      <c r="AE158" s="19">
        <v>20</v>
      </c>
      <c r="AF158" s="19">
        <v>4</v>
      </c>
      <c r="AG158" s="19">
        <f>IF(AF158&gt;5,100,AE158*AF158)</f>
        <v>80</v>
      </c>
      <c r="AH158" s="19">
        <v>14</v>
      </c>
      <c r="AI158" s="19">
        <v>18</v>
      </c>
      <c r="AJ158" s="20">
        <f>ROUND((AH158/AI158*100),0)</f>
        <v>78</v>
      </c>
      <c r="AK158" s="42">
        <f>ROUND((0.3*AD158+0.4*AG158+0.3*AJ158),0)</f>
        <v>61</v>
      </c>
      <c r="AL158" s="19">
        <v>289</v>
      </c>
      <c r="AM158" s="19">
        <v>305</v>
      </c>
      <c r="AN158" s="20">
        <f>ROUND((AL158/AM158)*100,)</f>
        <v>95</v>
      </c>
      <c r="AO158" s="19">
        <v>294</v>
      </c>
      <c r="AP158" s="19">
        <v>305</v>
      </c>
      <c r="AQ158" s="20">
        <f>ROUND((AO158/AP158)*100,0)</f>
        <v>96</v>
      </c>
      <c r="AR158" s="19">
        <v>176</v>
      </c>
      <c r="AS158" s="19">
        <v>177</v>
      </c>
      <c r="AT158" s="20">
        <f>ROUND((AR158/AS158)*100,0)</f>
        <v>99</v>
      </c>
      <c r="AU158" s="20">
        <f>ROUND((0.4*AN158+0.4*AQ158+0.2*AT158),0)</f>
        <v>96</v>
      </c>
      <c r="AV158" s="19">
        <v>292</v>
      </c>
      <c r="AW158" s="19">
        <v>305</v>
      </c>
      <c r="AX158" s="20">
        <f>ROUND((AV158/AW158)*100,0)</f>
        <v>96</v>
      </c>
      <c r="AY158" s="19">
        <v>286</v>
      </c>
      <c r="AZ158" s="19">
        <v>305</v>
      </c>
      <c r="BA158" s="20">
        <f>ROUND((AY158/AZ158)*100,0)</f>
        <v>94</v>
      </c>
      <c r="BB158" s="19">
        <v>294</v>
      </c>
      <c r="BC158" s="19">
        <v>305</v>
      </c>
      <c r="BD158" s="20">
        <f>ROUND((BB158/BC158)*100,0)</f>
        <v>96</v>
      </c>
      <c r="BE158" s="20">
        <f>ROUND((0.3*AX158+0.2*BA158+0.5*BD158),0)</f>
        <v>96</v>
      </c>
      <c r="BF158" s="20">
        <f>ROUND(((S158+AA158+AK158+AU158+BE158)/5),0)</f>
        <v>86</v>
      </c>
      <c r="BG158" s="24"/>
      <c r="BH158" s="19">
        <f>SUM(N(FREQUENCY((J$4:J$382&gt;J158)*J$4:J$382,J$4:J$382)&gt;0))</f>
        <v>7</v>
      </c>
      <c r="BI158" s="19">
        <f>SUM(N(FREQUENCY((M$4:M$382&gt;M158)*M$4:M$382,M$4:M$382)&gt;0))</f>
        <v>2</v>
      </c>
      <c r="BJ158" s="19">
        <f>SUM(N(FREQUENCY((R$4:R$382&gt;R158)*R$4:R$382,R$4:R$382)&gt;0))</f>
        <v>6</v>
      </c>
      <c r="BK158" s="19">
        <f>SUM(N(FREQUENCY((V$4:V$382&gt;V158)*V$4:V$382,V$4:V$382)&gt;0))</f>
        <v>2</v>
      </c>
      <c r="BL158" s="19">
        <f>SUM(N(FREQUENCY((Z$4:Z$382&gt;Z158)*Z$4:Z$382,Z$4:Z$382)&gt;0))</f>
        <v>18</v>
      </c>
      <c r="BM158" s="19">
        <f>SUM(N(FREQUENCY((Y$4:Y$382&gt;Y158)*Y$4:Y$382,Y$4:Y$382)&gt;0))</f>
        <v>16</v>
      </c>
      <c r="BN158" s="19">
        <f>SUM(N(FREQUENCY((AD$4:AD$382&gt;AD158)*AD$4:AD$382,AD$4:AD$382)&gt;0))</f>
        <v>5</v>
      </c>
      <c r="BO158" s="19">
        <f>SUM(N(FREQUENCY((AG$4:AG$382&gt;AG158)*AG$4:AG$382,AG$4:AG$382)&gt;0))</f>
        <v>2</v>
      </c>
      <c r="BP158" s="19">
        <f>SUM(N(FREQUENCY((AJ$4:AJ$382&gt;AJ158)*AJ$4:AJ$382,AJ$4:AJ$382)&gt;0))</f>
        <v>22</v>
      </c>
      <c r="BQ158" s="19">
        <f>SUM(N(FREQUENCY((AN$4:AN$382&gt;AN158)*AN$4:AN$382,AN$4:AN$382)&gt;0))</f>
        <v>6</v>
      </c>
      <c r="BR158" s="19">
        <f>SUM(N(FREQUENCY((AQ$4:AQ$382&gt;AQ158)*AQ$4:AQ$382,AQ$4:AQ$382)&gt;0))</f>
        <v>5</v>
      </c>
      <c r="BS158" s="19">
        <f>SUM(N(FREQUENCY((AT$4:AT$382&gt;AT158)*AT$4:AT$382,AT$4:AT$382)&gt;0))</f>
        <v>2</v>
      </c>
      <c r="BT158" s="19">
        <f>SUM(N(FREQUENCY((AX$4:AX$382&gt;AX158)*AX$4:AX$382,AX$4:AX$382)&gt;0))</f>
        <v>5</v>
      </c>
      <c r="BU158" s="19">
        <f>SUM(N(FREQUENCY((BA$4:BA$382&gt;BA158)*BA$4:BA$382,BA$4:BA$382)&gt;0))</f>
        <v>7</v>
      </c>
      <c r="BV158" s="19">
        <f>SUM(N(FREQUENCY((BD$4:BD$382&gt;BD158)*BD$4:BD$382,BD$4:BD$382)&gt;0))</f>
        <v>5</v>
      </c>
      <c r="BW158" s="19">
        <f>SUM(N(FREQUENCY((S$4:S$382&gt;S158)*S$4:S$382,S$4:S$382)&gt;0))</f>
        <v>8</v>
      </c>
      <c r="BX158" s="19">
        <f>SUM(N(FREQUENCY((AA$4:AA$382&gt;AA158)*AA$4:AA$382,AA$4:AA$382)&gt;0))</f>
        <v>18</v>
      </c>
      <c r="BY158" s="19">
        <f>SUM(N(FREQUENCY((AK$4:AK$382&gt;AK158)*AK$4:AK$382,AK$4:AK$382)&gt;0))</f>
        <v>32</v>
      </c>
      <c r="BZ158" s="19">
        <f>SUM(N(FREQUENCY((AU$4:AU$382&gt;AU158)*AU$4:AU$382,AU$4:AU$382)&gt;0))</f>
        <v>5</v>
      </c>
      <c r="CA158" s="19">
        <f>SUM(N(FREQUENCY((BE$4:BE$382&gt;BE158)*BE$4:BE$382,BE$4:BE$382)&gt;0))</f>
        <v>5</v>
      </c>
      <c r="CB158" s="18">
        <f>BF158</f>
        <v>86</v>
      </c>
      <c r="CC158" s="19">
        <f>SUM(N(FREQUENCY((CB$4:CB$382&gt;CB158)*CB$4:CB$382,CB$4:CB$382)&gt;0))</f>
        <v>12</v>
      </c>
    </row>
    <row r="159" spans="1:81" ht="45" x14ac:dyDescent="0.25">
      <c r="A159" s="21">
        <v>304</v>
      </c>
      <c r="B159" s="34">
        <v>6617005803</v>
      </c>
      <c r="C159" s="39" t="s">
        <v>508</v>
      </c>
      <c r="D159" s="5" t="s">
        <v>337</v>
      </c>
      <c r="E159" s="5"/>
      <c r="F159" s="19">
        <v>10</v>
      </c>
      <c r="G159" s="19">
        <v>36</v>
      </c>
      <c r="H159" s="22">
        <v>11</v>
      </c>
      <c r="I159" s="22">
        <v>38</v>
      </c>
      <c r="J159" s="22">
        <f>ROUND((0.5*(F159/H159+G159/I159)*100),0)</f>
        <v>93</v>
      </c>
      <c r="K159" s="19">
        <v>30</v>
      </c>
      <c r="L159" s="19">
        <v>4</v>
      </c>
      <c r="M159" s="19">
        <f>IF(L159&gt;3,100,K159*L159)</f>
        <v>100</v>
      </c>
      <c r="N159" s="19">
        <v>79</v>
      </c>
      <c r="O159" s="19">
        <v>70</v>
      </c>
      <c r="P159" s="19">
        <v>81</v>
      </c>
      <c r="Q159" s="19">
        <v>71</v>
      </c>
      <c r="R159" s="19">
        <f>ROUND((0.5*((N159/P159)+(O159/Q159))*100),0)</f>
        <v>98</v>
      </c>
      <c r="S159" s="19">
        <f>ROUND(((0.3*J159)+(0.3*M159)+(0.4*R159)),0)</f>
        <v>97</v>
      </c>
      <c r="T159" s="19">
        <v>20</v>
      </c>
      <c r="U159" s="19">
        <v>4</v>
      </c>
      <c r="V159" s="19">
        <f>IF(U159&gt;5,100,T159*U159)</f>
        <v>80</v>
      </c>
      <c r="W159" s="19">
        <v>86</v>
      </c>
      <c r="X159" s="23">
        <v>89</v>
      </c>
      <c r="Y159" s="20">
        <f>ROUND(W159/X159*100,0)</f>
        <v>97</v>
      </c>
      <c r="Z159" s="42">
        <f>ROUND((V159+Y159)/2,0)</f>
        <v>89</v>
      </c>
      <c r="AA159" s="20">
        <f>ROUND((0.3*V159+0.4*Z159+0.3*Y159),0)</f>
        <v>89</v>
      </c>
      <c r="AB159" s="19">
        <v>20</v>
      </c>
      <c r="AC159" s="19">
        <v>0</v>
      </c>
      <c r="AD159" s="19">
        <f>IF(AC159&gt;5,100,AB159*AC159)</f>
        <v>0</v>
      </c>
      <c r="AE159" s="19">
        <v>20</v>
      </c>
      <c r="AF159" s="19">
        <v>3</v>
      </c>
      <c r="AG159" s="19">
        <f>IF(AF159&gt;5,100,AE159*AF159)</f>
        <v>60</v>
      </c>
      <c r="AH159" s="19">
        <v>9</v>
      </c>
      <c r="AI159" s="19">
        <v>10</v>
      </c>
      <c r="AJ159" s="20">
        <f>ROUND((AH159/AI159*100),0)</f>
        <v>90</v>
      </c>
      <c r="AK159" s="42">
        <f>ROUND((0.3*AD159+0.4*AG159+0.3*AJ159),0)</f>
        <v>51</v>
      </c>
      <c r="AL159" s="19">
        <v>74</v>
      </c>
      <c r="AM159" s="19">
        <v>89</v>
      </c>
      <c r="AN159" s="20">
        <f>ROUND((AL159/AM159)*100,)</f>
        <v>83</v>
      </c>
      <c r="AO159" s="19">
        <v>89</v>
      </c>
      <c r="AP159" s="19">
        <v>89</v>
      </c>
      <c r="AQ159" s="20">
        <f>ROUND((AO159/AP159)*100,0)</f>
        <v>100</v>
      </c>
      <c r="AR159" s="19">
        <v>75</v>
      </c>
      <c r="AS159" s="19">
        <v>76</v>
      </c>
      <c r="AT159" s="20">
        <f>ROUND((AR159/AS159)*100,0)</f>
        <v>99</v>
      </c>
      <c r="AU159" s="20">
        <f>ROUND((0.4*AN159+0.4*AQ159+0.2*AT159),0)</f>
        <v>93</v>
      </c>
      <c r="AV159" s="19">
        <v>83</v>
      </c>
      <c r="AW159" s="19">
        <v>89</v>
      </c>
      <c r="AX159" s="20">
        <f>ROUND((AV159/AW159)*100,0)</f>
        <v>93</v>
      </c>
      <c r="AY159" s="19">
        <v>89</v>
      </c>
      <c r="AZ159" s="19">
        <v>89</v>
      </c>
      <c r="BA159" s="20">
        <f>ROUND((AY159/AZ159)*100,0)</f>
        <v>100</v>
      </c>
      <c r="BB159" s="19">
        <v>89</v>
      </c>
      <c r="BC159" s="19">
        <v>89</v>
      </c>
      <c r="BD159" s="20">
        <f>ROUND((BB159/BC159)*100,0)</f>
        <v>100</v>
      </c>
      <c r="BE159" s="20">
        <f>ROUND((0.3*AX159+0.2*BA159+0.5*BD159),0)</f>
        <v>98</v>
      </c>
      <c r="BF159" s="20">
        <f>ROUND(((S159+AA159+AK159+AU159+BE159)/5),0)</f>
        <v>86</v>
      </c>
      <c r="BG159" s="24"/>
      <c r="BH159" s="19">
        <f>SUM(N(FREQUENCY((J$4:J$382&gt;J159)*J$4:J$382,J$4:J$382)&gt;0))</f>
        <v>7</v>
      </c>
      <c r="BI159" s="19">
        <f>SUM(N(FREQUENCY((M$4:M$382&gt;M159)*M$4:M$382,M$4:M$382)&gt;0))</f>
        <v>1</v>
      </c>
      <c r="BJ159" s="19">
        <f>SUM(N(FREQUENCY((R$4:R$382&gt;R159)*R$4:R$382,R$4:R$382)&gt;0))</f>
        <v>3</v>
      </c>
      <c r="BK159" s="19">
        <f>SUM(N(FREQUENCY((V$4:V$382&gt;V159)*V$4:V$382,V$4:V$382)&gt;0))</f>
        <v>2</v>
      </c>
      <c r="BL159" s="19">
        <f>SUM(N(FREQUENCY((Z$4:Z$382&gt;Z159)*Z$4:Z$382,Z$4:Z$382)&gt;0))</f>
        <v>12</v>
      </c>
      <c r="BM159" s="19">
        <f>SUM(N(FREQUENCY((Y$4:Y$382&gt;Y159)*Y$4:Y$382,Y$4:Y$382)&gt;0))</f>
        <v>4</v>
      </c>
      <c r="BN159" s="19">
        <f>SUM(N(FREQUENCY((AD$4:AD$382&gt;AD159)*AD$4:AD$382,AD$4:AD$382)&gt;0))</f>
        <v>6</v>
      </c>
      <c r="BO159" s="19">
        <f>SUM(N(FREQUENCY((AG$4:AG$382&gt;AG159)*AG$4:AG$382,AG$4:AG$382)&gt;0))</f>
        <v>3</v>
      </c>
      <c r="BP159" s="19">
        <f>SUM(N(FREQUENCY((AJ$4:AJ$382&gt;AJ159)*AJ$4:AJ$382,AJ$4:AJ$382)&gt;0))</f>
        <v>10</v>
      </c>
      <c r="BQ159" s="19">
        <f>SUM(N(FREQUENCY((AN$4:AN$382&gt;AN159)*AN$4:AN$382,AN$4:AN$382)&gt;0))</f>
        <v>18</v>
      </c>
      <c r="BR159" s="19">
        <f>SUM(N(FREQUENCY((AQ$4:AQ$382&gt;AQ159)*AQ$4:AQ$382,AQ$4:AQ$382)&gt;0))</f>
        <v>1</v>
      </c>
      <c r="BS159" s="19">
        <f>SUM(N(FREQUENCY((AT$4:AT$382&gt;AT159)*AT$4:AT$382,AT$4:AT$382)&gt;0))</f>
        <v>2</v>
      </c>
      <c r="BT159" s="19">
        <f>SUM(N(FREQUENCY((AX$4:AX$382&gt;AX159)*AX$4:AX$382,AX$4:AX$382)&gt;0))</f>
        <v>8</v>
      </c>
      <c r="BU159" s="19">
        <f>SUM(N(FREQUENCY((BA$4:BA$382&gt;BA159)*BA$4:BA$382,BA$4:BA$382)&gt;0))</f>
        <v>1</v>
      </c>
      <c r="BV159" s="19">
        <f>SUM(N(FREQUENCY((BD$4:BD$382&gt;BD159)*BD$4:BD$382,BD$4:BD$382)&gt;0))</f>
        <v>1</v>
      </c>
      <c r="BW159" s="19">
        <f>SUM(N(FREQUENCY((S$4:S$382&gt;S159)*S$4:S$382,S$4:S$382)&gt;0))</f>
        <v>4</v>
      </c>
      <c r="BX159" s="19">
        <f>SUM(N(FREQUENCY((AA$4:AA$382&gt;AA159)*AA$4:AA$382,AA$4:AA$382)&gt;0))</f>
        <v>12</v>
      </c>
      <c r="BY159" s="19">
        <f>SUM(N(FREQUENCY((AK$4:AK$382&gt;AK159)*AK$4:AK$382,AK$4:AK$382)&gt;0))</f>
        <v>42</v>
      </c>
      <c r="BZ159" s="19">
        <f>SUM(N(FREQUENCY((AU$4:AU$382&gt;AU159)*AU$4:AU$382,AU$4:AU$382)&gt;0))</f>
        <v>8</v>
      </c>
      <c r="CA159" s="19">
        <f>SUM(N(FREQUENCY((BE$4:BE$382&gt;BE159)*BE$4:BE$382,BE$4:BE$382)&gt;0))</f>
        <v>3</v>
      </c>
      <c r="CB159" s="18">
        <f>BF159</f>
        <v>86</v>
      </c>
      <c r="CC159" s="19">
        <f>SUM(N(FREQUENCY((CB$4:CB$382&gt;CB159)*CB$4:CB$382,CB$4:CB$382)&gt;0))</f>
        <v>12</v>
      </c>
    </row>
    <row r="160" spans="1:81" ht="30" x14ac:dyDescent="0.25">
      <c r="A160" s="21">
        <v>310</v>
      </c>
      <c r="B160" s="34">
        <v>6631004946</v>
      </c>
      <c r="C160" s="39" t="s">
        <v>510</v>
      </c>
      <c r="D160" s="5" t="s">
        <v>342</v>
      </c>
      <c r="E160" s="5"/>
      <c r="F160" s="19">
        <v>11</v>
      </c>
      <c r="G160" s="19">
        <v>37</v>
      </c>
      <c r="H160" s="22">
        <v>11</v>
      </c>
      <c r="I160" s="22">
        <v>38</v>
      </c>
      <c r="J160" s="22">
        <f>ROUND((0.5*(F160/H160+G160/I160)*100),0)</f>
        <v>99</v>
      </c>
      <c r="K160" s="19">
        <v>30</v>
      </c>
      <c r="L160" s="19">
        <v>2</v>
      </c>
      <c r="M160" s="19">
        <f>IF(L160&gt;3,100,K160*L160)</f>
        <v>60</v>
      </c>
      <c r="N160" s="19">
        <v>78</v>
      </c>
      <c r="O160" s="19">
        <v>71</v>
      </c>
      <c r="P160" s="19">
        <v>80</v>
      </c>
      <c r="Q160" s="19">
        <v>75</v>
      </c>
      <c r="R160" s="19">
        <f>ROUND((0.5*((N160/P160)+(O160/Q160))*100),0)</f>
        <v>96</v>
      </c>
      <c r="S160" s="19">
        <f>ROUND(((0.3*J160)+(0.3*M160)+(0.4*R160)),0)</f>
        <v>86</v>
      </c>
      <c r="T160" s="19">
        <v>20</v>
      </c>
      <c r="U160" s="19">
        <v>5</v>
      </c>
      <c r="V160" s="19">
        <f>IF(U160&gt;5,100,T160*U160)</f>
        <v>100</v>
      </c>
      <c r="W160" s="19">
        <v>76</v>
      </c>
      <c r="X160" s="23">
        <v>87</v>
      </c>
      <c r="Y160" s="20">
        <f>ROUND(W160/X160*100,0)</f>
        <v>87</v>
      </c>
      <c r="Z160" s="42">
        <f>ROUND((V160+Y160)/2,0)</f>
        <v>94</v>
      </c>
      <c r="AA160" s="20">
        <f>ROUND((0.3*V160+0.4*Z160+0.3*Y160),0)</f>
        <v>94</v>
      </c>
      <c r="AB160" s="19">
        <v>20</v>
      </c>
      <c r="AC160" s="19">
        <v>1</v>
      </c>
      <c r="AD160" s="19">
        <f>IF(AC160&gt;5,100,AB160*AC160)</f>
        <v>20</v>
      </c>
      <c r="AE160" s="19">
        <v>20</v>
      </c>
      <c r="AF160" s="19">
        <v>3</v>
      </c>
      <c r="AG160" s="19">
        <f>IF(AF160&gt;5,100,AE160*AF160)</f>
        <v>60</v>
      </c>
      <c r="AH160" s="19">
        <v>6</v>
      </c>
      <c r="AI160" s="19">
        <v>8</v>
      </c>
      <c r="AJ160" s="20">
        <f>ROUND((AH160/AI160*100),0)</f>
        <v>75</v>
      </c>
      <c r="AK160" s="42">
        <f>ROUND((0.3*AD160+0.4*AG160+0.3*AJ160),0)</f>
        <v>53</v>
      </c>
      <c r="AL160" s="19">
        <v>84</v>
      </c>
      <c r="AM160" s="19">
        <v>87</v>
      </c>
      <c r="AN160" s="20">
        <f>ROUND((AL160/AM160)*100,)</f>
        <v>97</v>
      </c>
      <c r="AO160" s="19">
        <v>84</v>
      </c>
      <c r="AP160" s="19">
        <v>87</v>
      </c>
      <c r="AQ160" s="20">
        <f>ROUND((AO160/AP160)*100,0)</f>
        <v>97</v>
      </c>
      <c r="AR160" s="19">
        <v>71</v>
      </c>
      <c r="AS160" s="19">
        <v>72</v>
      </c>
      <c r="AT160" s="20">
        <f>ROUND((AR160/AS160)*100,0)</f>
        <v>99</v>
      </c>
      <c r="AU160" s="20">
        <f>ROUND((0.4*AN160+0.4*AQ160+0.2*AT160),0)</f>
        <v>97</v>
      </c>
      <c r="AV160" s="19">
        <v>84</v>
      </c>
      <c r="AW160" s="19">
        <v>87</v>
      </c>
      <c r="AX160" s="20">
        <f>ROUND((AV160/AW160)*100,0)</f>
        <v>97</v>
      </c>
      <c r="AY160" s="19">
        <v>84</v>
      </c>
      <c r="AZ160" s="19">
        <v>87</v>
      </c>
      <c r="BA160" s="20">
        <f>ROUND((AY160/AZ160)*100,0)</f>
        <v>97</v>
      </c>
      <c r="BB160" s="19">
        <v>86</v>
      </c>
      <c r="BC160" s="19">
        <v>87</v>
      </c>
      <c r="BD160" s="20">
        <f>ROUND((BB160/BC160)*100,0)</f>
        <v>99</v>
      </c>
      <c r="BE160" s="20">
        <f>ROUND((0.3*AX160+0.2*BA160+0.5*BD160),0)</f>
        <v>98</v>
      </c>
      <c r="BF160" s="20">
        <f>ROUND(((S160+AA160+AK160+AU160+BE160)/5),0)</f>
        <v>86</v>
      </c>
      <c r="BG160" s="24"/>
      <c r="BH160" s="19">
        <f>SUM(N(FREQUENCY((J$4:J$382&gt;J160)*J$4:J$382,J$4:J$382)&gt;0))</f>
        <v>2</v>
      </c>
      <c r="BI160" s="19">
        <f>SUM(N(FREQUENCY((M$4:M$382&gt;M160)*M$4:M$382,M$4:M$382)&gt;0))</f>
        <v>3</v>
      </c>
      <c r="BJ160" s="19">
        <f>SUM(N(FREQUENCY((R$4:R$382&gt;R160)*R$4:R$382,R$4:R$382)&gt;0))</f>
        <v>5</v>
      </c>
      <c r="BK160" s="19">
        <f>SUM(N(FREQUENCY((V$4:V$382&gt;V160)*V$4:V$382,V$4:V$382)&gt;0))</f>
        <v>1</v>
      </c>
      <c r="BL160" s="19">
        <f>SUM(N(FREQUENCY((Z$4:Z$382&gt;Z160)*Z$4:Z$382,Z$4:Z$382)&gt;0))</f>
        <v>7</v>
      </c>
      <c r="BM160" s="19">
        <f>SUM(N(FREQUENCY((Y$4:Y$382&gt;Y160)*Y$4:Y$382,Y$4:Y$382)&gt;0))</f>
        <v>14</v>
      </c>
      <c r="BN160" s="19">
        <f>SUM(N(FREQUENCY((AD$4:AD$382&gt;AD160)*AD$4:AD$382,AD$4:AD$382)&gt;0))</f>
        <v>5</v>
      </c>
      <c r="BO160" s="19">
        <f>SUM(N(FREQUENCY((AG$4:AG$382&gt;AG160)*AG$4:AG$382,AG$4:AG$382)&gt;0))</f>
        <v>3</v>
      </c>
      <c r="BP160" s="19">
        <f>SUM(N(FREQUENCY((AJ$4:AJ$382&gt;AJ160)*AJ$4:AJ$382,AJ$4:AJ$382)&gt;0))</f>
        <v>24</v>
      </c>
      <c r="BQ160" s="19">
        <f>SUM(N(FREQUENCY((AN$4:AN$382&gt;AN160)*AN$4:AN$382,AN$4:AN$382)&gt;0))</f>
        <v>4</v>
      </c>
      <c r="BR160" s="19">
        <f>SUM(N(FREQUENCY((AQ$4:AQ$382&gt;AQ160)*AQ$4:AQ$382,AQ$4:AQ$382)&gt;0))</f>
        <v>4</v>
      </c>
      <c r="BS160" s="19">
        <f>SUM(N(FREQUENCY((AT$4:AT$382&gt;AT160)*AT$4:AT$382,AT$4:AT$382)&gt;0))</f>
        <v>2</v>
      </c>
      <c r="BT160" s="19">
        <f>SUM(N(FREQUENCY((AX$4:AX$382&gt;AX160)*AX$4:AX$382,AX$4:AX$382)&gt;0))</f>
        <v>4</v>
      </c>
      <c r="BU160" s="19">
        <f>SUM(N(FREQUENCY((BA$4:BA$382&gt;BA160)*BA$4:BA$382,BA$4:BA$382)&gt;0))</f>
        <v>4</v>
      </c>
      <c r="BV160" s="19">
        <f>SUM(N(FREQUENCY((BD$4:BD$382&gt;BD160)*BD$4:BD$382,BD$4:BD$382)&gt;0))</f>
        <v>2</v>
      </c>
      <c r="BW160" s="19">
        <f>SUM(N(FREQUENCY((S$4:S$382&gt;S160)*S$4:S$382,S$4:S$382)&gt;0))</f>
        <v>15</v>
      </c>
      <c r="BX160" s="19">
        <f>SUM(N(FREQUENCY((AA$4:AA$382&gt;AA160)*AA$4:AA$382,AA$4:AA$382)&gt;0))</f>
        <v>7</v>
      </c>
      <c r="BY160" s="19">
        <f>SUM(N(FREQUENCY((AK$4:AK$382&gt;AK160)*AK$4:AK$382,AK$4:AK$382)&gt;0))</f>
        <v>40</v>
      </c>
      <c r="BZ160" s="19">
        <f>SUM(N(FREQUENCY((AU$4:AU$382&gt;AU160)*AU$4:AU$382,AU$4:AU$382)&gt;0))</f>
        <v>4</v>
      </c>
      <c r="CA160" s="19">
        <f>SUM(N(FREQUENCY((BE$4:BE$382&gt;BE160)*BE$4:BE$382,BE$4:BE$382)&gt;0))</f>
        <v>3</v>
      </c>
      <c r="CB160" s="18">
        <f>BF160</f>
        <v>86</v>
      </c>
      <c r="CC160" s="19">
        <f>SUM(N(FREQUENCY((CB$4:CB$382&gt;CB160)*CB$4:CB$382,CB$4:CB$382)&gt;0))</f>
        <v>12</v>
      </c>
    </row>
    <row r="161" spans="1:81" ht="15.75" x14ac:dyDescent="0.25">
      <c r="A161" s="21">
        <v>335</v>
      </c>
      <c r="B161" s="34">
        <v>6607010508</v>
      </c>
      <c r="C161" s="39" t="s">
        <v>495</v>
      </c>
      <c r="D161" s="5" t="s">
        <v>136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>ROUND((0.5*(F161/H161+G161/I161)*100),0)</f>
        <v>93</v>
      </c>
      <c r="K161" s="19">
        <v>30</v>
      </c>
      <c r="L161" s="19">
        <v>4</v>
      </c>
      <c r="M161" s="19">
        <f>IF(L161&gt;3,100,K161*L161)</f>
        <v>100</v>
      </c>
      <c r="N161" s="19">
        <v>7</v>
      </c>
      <c r="O161" s="19">
        <v>4</v>
      </c>
      <c r="P161" s="19">
        <v>7</v>
      </c>
      <c r="Q161" s="19">
        <v>4</v>
      </c>
      <c r="R161" s="19">
        <f>ROUND((0.5*((N161/P161)+(O161/Q161))*100),0)</f>
        <v>100</v>
      </c>
      <c r="S161" s="19">
        <f>ROUND(((0.3*J161)+(0.3*M161)+(0.4*R161)),0)</f>
        <v>98</v>
      </c>
      <c r="T161" s="19">
        <v>20</v>
      </c>
      <c r="U161" s="19">
        <v>5</v>
      </c>
      <c r="V161" s="19">
        <f>IF(U161&gt;5,100,T161*U161)</f>
        <v>100</v>
      </c>
      <c r="W161" s="19">
        <v>8</v>
      </c>
      <c r="X161" s="23">
        <v>9</v>
      </c>
      <c r="Y161" s="20">
        <f>ROUND(W161/X161*100,0)</f>
        <v>89</v>
      </c>
      <c r="Z161" s="42">
        <f>ROUND((V161+Y161)/2,0)</f>
        <v>95</v>
      </c>
      <c r="AA161" s="20">
        <f>ROUND((0.3*V161+0.4*Z161+0.3*Y161),0)</f>
        <v>95</v>
      </c>
      <c r="AB161" s="19">
        <v>20</v>
      </c>
      <c r="AC161" s="19">
        <v>1</v>
      </c>
      <c r="AD161" s="19">
        <f>IF(AC161&gt;5,100,AB161*AC161)</f>
        <v>20</v>
      </c>
      <c r="AE161" s="19">
        <v>20</v>
      </c>
      <c r="AF161" s="19">
        <v>1</v>
      </c>
      <c r="AG161" s="19">
        <f>IF(AF161&gt;5,100,AE161*AF161)</f>
        <v>20</v>
      </c>
      <c r="AH161" s="19">
        <v>1</v>
      </c>
      <c r="AI161" s="19">
        <v>1</v>
      </c>
      <c r="AJ161" s="20">
        <f>ROUND((AH161/AI161*100),0)</f>
        <v>100</v>
      </c>
      <c r="AK161" s="42">
        <f>ROUND((0.3*AD161+0.4*AG161+0.3*AJ161),0)</f>
        <v>44</v>
      </c>
      <c r="AL161" s="19">
        <v>8</v>
      </c>
      <c r="AM161" s="19">
        <v>9</v>
      </c>
      <c r="AN161" s="20">
        <f>ROUND((AL161/AM161)*100,)</f>
        <v>89</v>
      </c>
      <c r="AO161" s="19">
        <v>9</v>
      </c>
      <c r="AP161" s="19">
        <v>9</v>
      </c>
      <c r="AQ161" s="20">
        <f>ROUND((AO161/AP161)*100,0)</f>
        <v>100</v>
      </c>
      <c r="AR161" s="19">
        <v>7</v>
      </c>
      <c r="AS161" s="19">
        <v>7</v>
      </c>
      <c r="AT161" s="20">
        <f>ROUND((AR161/AS161)*100,0)</f>
        <v>100</v>
      </c>
      <c r="AU161" s="20">
        <f>ROUND((0.4*AN161+0.4*AQ161+0.2*AT161),0)</f>
        <v>96</v>
      </c>
      <c r="AV161" s="19">
        <v>9</v>
      </c>
      <c r="AW161" s="19">
        <v>9</v>
      </c>
      <c r="AX161" s="20">
        <f>ROUND((AV161/AW161)*100,0)</f>
        <v>100</v>
      </c>
      <c r="AY161" s="19">
        <v>9</v>
      </c>
      <c r="AZ161" s="19">
        <v>9</v>
      </c>
      <c r="BA161" s="20">
        <f>ROUND((AY161/AZ161)*100,0)</f>
        <v>100</v>
      </c>
      <c r="BB161" s="19">
        <v>8</v>
      </c>
      <c r="BC161" s="19">
        <v>9</v>
      </c>
      <c r="BD161" s="20">
        <f>ROUND((BB161/BC161)*100,0)</f>
        <v>89</v>
      </c>
      <c r="BE161" s="20">
        <f>ROUND((0.3*AX161+0.2*BA161+0.5*BD161),0)</f>
        <v>95</v>
      </c>
      <c r="BF161" s="20">
        <f>ROUND(((S161+AA161+AK161+AU161+BE161)/5),0)</f>
        <v>86</v>
      </c>
      <c r="BG161" s="24"/>
      <c r="BH161" s="19">
        <f>SUM(N(FREQUENCY((J$4:J$382&gt;J161)*J$4:J$382,J$4:J$382)&gt;0))</f>
        <v>7</v>
      </c>
      <c r="BI161" s="19">
        <f>SUM(N(FREQUENCY((M$4:M$382&gt;M161)*M$4:M$382,M$4:M$382)&gt;0))</f>
        <v>1</v>
      </c>
      <c r="BJ161" s="19">
        <f>SUM(N(FREQUENCY((R$4:R$382&gt;R161)*R$4:R$382,R$4:R$382)&gt;0))</f>
        <v>1</v>
      </c>
      <c r="BK161" s="19">
        <f>SUM(N(FREQUENCY((V$4:V$382&gt;V161)*V$4:V$382,V$4:V$382)&gt;0))</f>
        <v>1</v>
      </c>
      <c r="BL161" s="19">
        <f>SUM(N(FREQUENCY((Z$4:Z$382&gt;Z161)*Z$4:Z$382,Z$4:Z$382)&gt;0))</f>
        <v>6</v>
      </c>
      <c r="BM161" s="19">
        <f>SUM(N(FREQUENCY((Y$4:Y$382&gt;Y161)*Y$4:Y$382,Y$4:Y$382)&gt;0))</f>
        <v>12</v>
      </c>
      <c r="BN161" s="19">
        <f>SUM(N(FREQUENCY((AD$4:AD$382&gt;AD161)*AD$4:AD$382,AD$4:AD$382)&gt;0))</f>
        <v>5</v>
      </c>
      <c r="BO161" s="19">
        <f>SUM(N(FREQUENCY((AG$4:AG$382&gt;AG161)*AG$4:AG$382,AG$4:AG$382)&gt;0))</f>
        <v>5</v>
      </c>
      <c r="BP161" s="19">
        <f>SUM(N(FREQUENCY((AJ$4:AJ$382&gt;AJ161)*AJ$4:AJ$382,AJ$4:AJ$382)&gt;0))</f>
        <v>1</v>
      </c>
      <c r="BQ161" s="19">
        <f>SUM(N(FREQUENCY((AN$4:AN$382&gt;AN161)*AN$4:AN$382,AN$4:AN$382)&gt;0))</f>
        <v>12</v>
      </c>
      <c r="BR161" s="19">
        <f>SUM(N(FREQUENCY((AQ$4:AQ$382&gt;AQ161)*AQ$4:AQ$382,AQ$4:AQ$382)&gt;0))</f>
        <v>1</v>
      </c>
      <c r="BS161" s="19">
        <f>SUM(N(FREQUENCY((AT$4:AT$382&gt;AT161)*AT$4:AT$382,AT$4:AT$382)&gt;0))</f>
        <v>1</v>
      </c>
      <c r="BT161" s="19">
        <f>SUM(N(FREQUENCY((AX$4:AX$382&gt;AX161)*AX$4:AX$382,AX$4:AX$382)&gt;0))</f>
        <v>1</v>
      </c>
      <c r="BU161" s="19">
        <f>SUM(N(FREQUENCY((BA$4:BA$382&gt;BA161)*BA$4:BA$382,BA$4:BA$382)&gt;0))</f>
        <v>1</v>
      </c>
      <c r="BV161" s="19">
        <f>SUM(N(FREQUENCY((BD$4:BD$382&gt;BD161)*BD$4:BD$382,BD$4:BD$382)&gt;0))</f>
        <v>12</v>
      </c>
      <c r="BW161" s="19">
        <f>SUM(N(FREQUENCY((S$4:S$382&gt;S161)*S$4:S$382,S$4:S$382)&gt;0))</f>
        <v>3</v>
      </c>
      <c r="BX161" s="19">
        <f>SUM(N(FREQUENCY((AA$4:AA$382&gt;AA161)*AA$4:AA$382,AA$4:AA$382)&gt;0))</f>
        <v>6</v>
      </c>
      <c r="BY161" s="19">
        <f>SUM(N(FREQUENCY((AK$4:AK$382&gt;AK161)*AK$4:AK$382,AK$4:AK$382)&gt;0))</f>
        <v>49</v>
      </c>
      <c r="BZ161" s="19">
        <f>SUM(N(FREQUENCY((AU$4:AU$382&gt;AU161)*AU$4:AU$382,AU$4:AU$382)&gt;0))</f>
        <v>5</v>
      </c>
      <c r="CA161" s="19">
        <f>SUM(N(FREQUENCY((BE$4:BE$382&gt;BE161)*BE$4:BE$382,BE$4:BE$382)&gt;0))</f>
        <v>6</v>
      </c>
      <c r="CB161" s="18">
        <f>BF161</f>
        <v>86</v>
      </c>
      <c r="CC161" s="19">
        <f>SUM(N(FREQUENCY((CB$4:CB$382&gt;CB161)*CB$4:CB$382,CB$4:CB$382)&gt;0))</f>
        <v>12</v>
      </c>
    </row>
    <row r="162" spans="1:81" ht="30" x14ac:dyDescent="0.25">
      <c r="A162" s="21">
        <v>344</v>
      </c>
      <c r="B162" s="34">
        <v>6613001692</v>
      </c>
      <c r="C162" s="39" t="s">
        <v>507</v>
      </c>
      <c r="D162" s="5" t="s">
        <v>372</v>
      </c>
      <c r="E162" s="5"/>
      <c r="F162" s="19">
        <v>11</v>
      </c>
      <c r="G162" s="19">
        <v>36</v>
      </c>
      <c r="H162" s="22">
        <v>11</v>
      </c>
      <c r="I162" s="22">
        <v>38</v>
      </c>
      <c r="J162" s="22">
        <f>ROUND((0.5*(F162/H162+G162/I162)*100),0)</f>
        <v>97</v>
      </c>
      <c r="K162" s="19">
        <v>30</v>
      </c>
      <c r="L162" s="19">
        <v>3</v>
      </c>
      <c r="M162" s="19">
        <f>IF(L162&gt;3,100,K162*L162)</f>
        <v>90</v>
      </c>
      <c r="N162" s="19">
        <v>53</v>
      </c>
      <c r="O162" s="19">
        <v>37</v>
      </c>
      <c r="P162" s="19">
        <v>53</v>
      </c>
      <c r="Q162" s="19">
        <v>40</v>
      </c>
      <c r="R162" s="19">
        <f>ROUND((0.5*((N162/P162)+(O162/Q162))*100),0)</f>
        <v>96</v>
      </c>
      <c r="S162" s="19">
        <f>ROUND(((0.3*J162)+(0.3*M162)+(0.4*R162)),0)</f>
        <v>95</v>
      </c>
      <c r="T162" s="19">
        <v>20</v>
      </c>
      <c r="U162" s="19">
        <v>5</v>
      </c>
      <c r="V162" s="19">
        <f>IF(U162&gt;5,100,T162*U162)</f>
        <v>100</v>
      </c>
      <c r="W162" s="19">
        <v>50</v>
      </c>
      <c r="X162" s="23">
        <v>57</v>
      </c>
      <c r="Y162" s="20">
        <f>ROUND(W162/X162*100,0)</f>
        <v>88</v>
      </c>
      <c r="Z162" s="42">
        <f>ROUND((V162+Y162)/2,0)</f>
        <v>94</v>
      </c>
      <c r="AA162" s="20">
        <f>ROUND((0.3*V162+0.4*Z162+0.3*Y162),0)</f>
        <v>94</v>
      </c>
      <c r="AB162" s="19">
        <v>20</v>
      </c>
      <c r="AC162" s="19">
        <v>0</v>
      </c>
      <c r="AD162" s="19">
        <f>IF(AC162&gt;5,100,AB162*AC162)</f>
        <v>0</v>
      </c>
      <c r="AE162" s="19">
        <v>20</v>
      </c>
      <c r="AF162" s="19">
        <v>2</v>
      </c>
      <c r="AG162" s="19">
        <f>IF(AF162&gt;5,100,AE162*AF162)</f>
        <v>40</v>
      </c>
      <c r="AH162" s="19">
        <v>6</v>
      </c>
      <c r="AI162" s="19">
        <v>6</v>
      </c>
      <c r="AJ162" s="20">
        <f>ROUND((AH162/AI162*100),0)</f>
        <v>100</v>
      </c>
      <c r="AK162" s="42">
        <f>ROUND((0.3*AD162+0.4*AG162+0.3*AJ162),0)</f>
        <v>46</v>
      </c>
      <c r="AL162" s="19">
        <v>57</v>
      </c>
      <c r="AM162" s="19">
        <v>57</v>
      </c>
      <c r="AN162" s="20">
        <f>ROUND((AL162/AM162)*100,)</f>
        <v>100</v>
      </c>
      <c r="AO162" s="19">
        <v>57</v>
      </c>
      <c r="AP162" s="19">
        <v>57</v>
      </c>
      <c r="AQ162" s="20">
        <f>ROUND((AO162/AP162)*100,0)</f>
        <v>100</v>
      </c>
      <c r="AR162" s="19">
        <v>49</v>
      </c>
      <c r="AS162" s="19">
        <v>50</v>
      </c>
      <c r="AT162" s="20">
        <f>ROUND((AR162/AS162)*100,0)</f>
        <v>98</v>
      </c>
      <c r="AU162" s="20">
        <f>ROUND((0.4*AN162+0.4*AQ162+0.2*AT162),0)</f>
        <v>100</v>
      </c>
      <c r="AV162" s="19">
        <v>56</v>
      </c>
      <c r="AW162" s="19">
        <v>57</v>
      </c>
      <c r="AX162" s="20">
        <f>ROUND((AV162/AW162)*100,0)</f>
        <v>98</v>
      </c>
      <c r="AY162" s="19">
        <v>55</v>
      </c>
      <c r="AZ162" s="19">
        <v>57</v>
      </c>
      <c r="BA162" s="20">
        <f>ROUND((AY162/AZ162)*100,0)</f>
        <v>96</v>
      </c>
      <c r="BB162" s="19">
        <v>55</v>
      </c>
      <c r="BC162" s="19">
        <v>57</v>
      </c>
      <c r="BD162" s="20">
        <f>ROUND((BB162/BC162)*100,0)</f>
        <v>96</v>
      </c>
      <c r="BE162" s="20">
        <f>ROUND((0.3*AX162+0.2*BA162+0.5*BD162),0)</f>
        <v>97</v>
      </c>
      <c r="BF162" s="20">
        <f>ROUND(((S162+AA162+AK162+AU162+BE162)/5),0)</f>
        <v>86</v>
      </c>
      <c r="BG162" s="24"/>
      <c r="BH162" s="19">
        <f>SUM(N(FREQUENCY((J$4:J$382&gt;J162)*J$4:J$382,J$4:J$382)&gt;0))</f>
        <v>3</v>
      </c>
      <c r="BI162" s="19">
        <f>SUM(N(FREQUENCY((M$4:M$382&gt;M162)*M$4:M$382,M$4:M$382)&gt;0))</f>
        <v>2</v>
      </c>
      <c r="BJ162" s="19">
        <f>SUM(N(FREQUENCY((R$4:R$382&gt;R162)*R$4:R$382,R$4:R$382)&gt;0))</f>
        <v>5</v>
      </c>
      <c r="BK162" s="19">
        <f>SUM(N(FREQUENCY((V$4:V$382&gt;V162)*V$4:V$382,V$4:V$382)&gt;0))</f>
        <v>1</v>
      </c>
      <c r="BL162" s="19">
        <f>SUM(N(FREQUENCY((Z$4:Z$382&gt;Z162)*Z$4:Z$382,Z$4:Z$382)&gt;0))</f>
        <v>7</v>
      </c>
      <c r="BM162" s="19">
        <f>SUM(N(FREQUENCY((Y$4:Y$382&gt;Y162)*Y$4:Y$382,Y$4:Y$382)&gt;0))</f>
        <v>13</v>
      </c>
      <c r="BN162" s="19">
        <f>SUM(N(FREQUENCY((AD$4:AD$382&gt;AD162)*AD$4:AD$382,AD$4:AD$382)&gt;0))</f>
        <v>6</v>
      </c>
      <c r="BO162" s="19">
        <f>SUM(N(FREQUENCY((AG$4:AG$382&gt;AG162)*AG$4:AG$382,AG$4:AG$382)&gt;0))</f>
        <v>4</v>
      </c>
      <c r="BP162" s="19">
        <f>SUM(N(FREQUENCY((AJ$4:AJ$382&gt;AJ162)*AJ$4:AJ$382,AJ$4:AJ$382)&gt;0))</f>
        <v>1</v>
      </c>
      <c r="BQ162" s="19">
        <f>SUM(N(FREQUENCY((AN$4:AN$382&gt;AN162)*AN$4:AN$382,AN$4:AN$382)&gt;0))</f>
        <v>1</v>
      </c>
      <c r="BR162" s="19">
        <f>SUM(N(FREQUENCY((AQ$4:AQ$382&gt;AQ162)*AQ$4:AQ$382,AQ$4:AQ$382)&gt;0))</f>
        <v>1</v>
      </c>
      <c r="BS162" s="19">
        <f>SUM(N(FREQUENCY((AT$4:AT$382&gt;AT162)*AT$4:AT$382,AT$4:AT$382)&gt;0))</f>
        <v>3</v>
      </c>
      <c r="BT162" s="19">
        <f>SUM(N(FREQUENCY((AX$4:AX$382&gt;AX162)*AX$4:AX$382,AX$4:AX$382)&gt;0))</f>
        <v>3</v>
      </c>
      <c r="BU162" s="19">
        <f>SUM(N(FREQUENCY((BA$4:BA$382&gt;BA162)*BA$4:BA$382,BA$4:BA$382)&gt;0))</f>
        <v>5</v>
      </c>
      <c r="BV162" s="19">
        <f>SUM(N(FREQUENCY((BD$4:BD$382&gt;BD162)*BD$4:BD$382,BD$4:BD$382)&gt;0))</f>
        <v>5</v>
      </c>
      <c r="BW162" s="19">
        <f>SUM(N(FREQUENCY((S$4:S$382&gt;S162)*S$4:S$382,S$4:S$382)&gt;0))</f>
        <v>6</v>
      </c>
      <c r="BX162" s="19">
        <f>SUM(N(FREQUENCY((AA$4:AA$382&gt;AA162)*AA$4:AA$382,AA$4:AA$382)&gt;0))</f>
        <v>7</v>
      </c>
      <c r="BY162" s="19">
        <f>SUM(N(FREQUENCY((AK$4:AK$382&gt;AK162)*AK$4:AK$382,AK$4:AK$382)&gt;0))</f>
        <v>47</v>
      </c>
      <c r="BZ162" s="19">
        <f>SUM(N(FREQUENCY((AU$4:AU$382&gt;AU162)*AU$4:AU$382,AU$4:AU$382)&gt;0))</f>
        <v>1</v>
      </c>
      <c r="CA162" s="19">
        <f>SUM(N(FREQUENCY((BE$4:BE$382&gt;BE162)*BE$4:BE$382,BE$4:BE$382)&gt;0))</f>
        <v>4</v>
      </c>
      <c r="CB162" s="18">
        <f>BF162</f>
        <v>86</v>
      </c>
      <c r="CC162" s="19">
        <f>SUM(N(FREQUENCY((CB$4:CB$382&gt;CB162)*CB$4:CB$382,CB$4:CB$382)&gt;0))</f>
        <v>12</v>
      </c>
    </row>
    <row r="163" spans="1:81" ht="15.75" x14ac:dyDescent="0.25">
      <c r="A163" s="21">
        <v>352</v>
      </c>
      <c r="B163" s="34">
        <v>6614004167</v>
      </c>
      <c r="C163" s="6" t="s">
        <v>457</v>
      </c>
      <c r="D163" s="5" t="s">
        <v>380</v>
      </c>
      <c r="E163" s="5"/>
      <c r="F163" s="19">
        <v>9</v>
      </c>
      <c r="G163" s="19">
        <v>36</v>
      </c>
      <c r="H163" s="22">
        <v>11</v>
      </c>
      <c r="I163" s="22">
        <v>38</v>
      </c>
      <c r="J163" s="22">
        <f>ROUND((0.5*(F163/H163+G163/I163)*100),0)</f>
        <v>88</v>
      </c>
      <c r="K163" s="19">
        <v>30</v>
      </c>
      <c r="L163" s="19">
        <v>4</v>
      </c>
      <c r="M163" s="19">
        <f>IF(L163&gt;3,100,K163*L163)</f>
        <v>100</v>
      </c>
      <c r="N163" s="19">
        <v>77</v>
      </c>
      <c r="O163" s="19">
        <v>71</v>
      </c>
      <c r="P163" s="19">
        <v>78</v>
      </c>
      <c r="Q163" s="19">
        <v>72</v>
      </c>
      <c r="R163" s="19">
        <f>ROUND((0.5*((N163/P163)+(O163/Q163))*100),0)</f>
        <v>99</v>
      </c>
      <c r="S163" s="19">
        <f>ROUND(((0.3*J163)+(0.3*M163)+(0.4*R163)),0)</f>
        <v>96</v>
      </c>
      <c r="T163" s="19">
        <v>20</v>
      </c>
      <c r="U163" s="19">
        <v>5</v>
      </c>
      <c r="V163" s="19">
        <f>IF(U163&gt;5,100,T163*U163)</f>
        <v>100</v>
      </c>
      <c r="W163" s="19">
        <v>68</v>
      </c>
      <c r="X163" s="23">
        <v>84</v>
      </c>
      <c r="Y163" s="20">
        <f>ROUND(W163/X163*100,0)</f>
        <v>81</v>
      </c>
      <c r="Z163" s="42">
        <f>ROUND((V163+Y163)/2,0)</f>
        <v>91</v>
      </c>
      <c r="AA163" s="20">
        <f>ROUND((0.3*V163+0.4*Z163+0.3*Y163),0)</f>
        <v>91</v>
      </c>
      <c r="AB163" s="19">
        <v>20</v>
      </c>
      <c r="AC163" s="19">
        <v>0</v>
      </c>
      <c r="AD163" s="19">
        <f>IF(AC163&gt;5,100,AB163*AC163)</f>
        <v>0</v>
      </c>
      <c r="AE163" s="19">
        <v>20</v>
      </c>
      <c r="AF163" s="19">
        <v>3</v>
      </c>
      <c r="AG163" s="19">
        <f>IF(AF163&gt;5,100,AE163*AF163)</f>
        <v>60</v>
      </c>
      <c r="AH163" s="19">
        <v>3</v>
      </c>
      <c r="AI163" s="19">
        <v>4</v>
      </c>
      <c r="AJ163" s="20">
        <f>ROUND((AH163/AI163*100),0)</f>
        <v>75</v>
      </c>
      <c r="AK163" s="42">
        <f>ROUND((0.3*AD163+0.4*AG163+0.3*AJ163),0)</f>
        <v>47</v>
      </c>
      <c r="AL163" s="19">
        <v>82</v>
      </c>
      <c r="AM163" s="19">
        <v>84</v>
      </c>
      <c r="AN163" s="20">
        <f>ROUND((AL163/AM163)*100,)</f>
        <v>98</v>
      </c>
      <c r="AO163" s="19">
        <v>82</v>
      </c>
      <c r="AP163" s="19">
        <v>84</v>
      </c>
      <c r="AQ163" s="20">
        <f>ROUND((AO163/AP163)*100,0)</f>
        <v>98</v>
      </c>
      <c r="AR163" s="19">
        <v>67</v>
      </c>
      <c r="AS163" s="19">
        <v>68</v>
      </c>
      <c r="AT163" s="20">
        <f>ROUND((AR163/AS163)*100,0)</f>
        <v>99</v>
      </c>
      <c r="AU163" s="20">
        <f>ROUND((0.4*AN163+0.4*AQ163+0.2*AT163),0)</f>
        <v>98</v>
      </c>
      <c r="AV163" s="19">
        <v>82</v>
      </c>
      <c r="AW163" s="19">
        <v>84</v>
      </c>
      <c r="AX163" s="20">
        <f>ROUND((AV163/AW163)*100,0)</f>
        <v>98</v>
      </c>
      <c r="AY163" s="19">
        <v>82</v>
      </c>
      <c r="AZ163" s="19">
        <v>84</v>
      </c>
      <c r="BA163" s="20">
        <f>ROUND((AY163/AZ163)*100,0)</f>
        <v>98</v>
      </c>
      <c r="BB163" s="19">
        <v>83</v>
      </c>
      <c r="BC163" s="19">
        <v>84</v>
      </c>
      <c r="BD163" s="20">
        <f>ROUND((BB163/BC163)*100,0)</f>
        <v>99</v>
      </c>
      <c r="BE163" s="20">
        <f>ROUND((0.3*AX163+0.2*BA163+0.5*BD163),0)</f>
        <v>99</v>
      </c>
      <c r="BF163" s="20">
        <f>ROUND(((S163+AA163+AK163+AU163+BE163)/5),0)</f>
        <v>86</v>
      </c>
      <c r="BG163" s="24"/>
      <c r="BH163" s="19">
        <f>SUM(N(FREQUENCY((J$4:J$382&gt;J163)*J$4:J$382,J$4:J$382)&gt;0))</f>
        <v>12</v>
      </c>
      <c r="BI163" s="19">
        <f>SUM(N(FREQUENCY((M$4:M$382&gt;M163)*M$4:M$382,M$4:M$382)&gt;0))</f>
        <v>1</v>
      </c>
      <c r="BJ163" s="19">
        <f>SUM(N(FREQUENCY((R$4:R$382&gt;R163)*R$4:R$382,R$4:R$382)&gt;0))</f>
        <v>2</v>
      </c>
      <c r="BK163" s="19">
        <f>SUM(N(FREQUENCY((V$4:V$382&gt;V163)*V$4:V$382,V$4:V$382)&gt;0))</f>
        <v>1</v>
      </c>
      <c r="BL163" s="19">
        <f>SUM(N(FREQUENCY((Z$4:Z$382&gt;Z163)*Z$4:Z$382,Z$4:Z$382)&gt;0))</f>
        <v>10</v>
      </c>
      <c r="BM163" s="19">
        <f>SUM(N(FREQUENCY((Y$4:Y$382&gt;Y163)*Y$4:Y$382,Y$4:Y$382)&gt;0))</f>
        <v>20</v>
      </c>
      <c r="BN163" s="19">
        <f>SUM(N(FREQUENCY((AD$4:AD$382&gt;AD163)*AD$4:AD$382,AD$4:AD$382)&gt;0))</f>
        <v>6</v>
      </c>
      <c r="BO163" s="19">
        <f>SUM(N(FREQUENCY((AG$4:AG$382&gt;AG163)*AG$4:AG$382,AG$4:AG$382)&gt;0))</f>
        <v>3</v>
      </c>
      <c r="BP163" s="19">
        <f>SUM(N(FREQUENCY((AJ$4:AJ$382&gt;AJ163)*AJ$4:AJ$382,AJ$4:AJ$382)&gt;0))</f>
        <v>24</v>
      </c>
      <c r="BQ163" s="19">
        <f>SUM(N(FREQUENCY((AN$4:AN$382&gt;AN163)*AN$4:AN$382,AN$4:AN$382)&gt;0))</f>
        <v>3</v>
      </c>
      <c r="BR163" s="19">
        <f>SUM(N(FREQUENCY((AQ$4:AQ$382&gt;AQ163)*AQ$4:AQ$382,AQ$4:AQ$382)&gt;0))</f>
        <v>3</v>
      </c>
      <c r="BS163" s="19">
        <f>SUM(N(FREQUENCY((AT$4:AT$382&gt;AT163)*AT$4:AT$382,AT$4:AT$382)&gt;0))</f>
        <v>2</v>
      </c>
      <c r="BT163" s="19">
        <f>SUM(N(FREQUENCY((AX$4:AX$382&gt;AX163)*AX$4:AX$382,AX$4:AX$382)&gt;0))</f>
        <v>3</v>
      </c>
      <c r="BU163" s="19">
        <f>SUM(N(FREQUENCY((BA$4:BA$382&gt;BA163)*BA$4:BA$382,BA$4:BA$382)&gt;0))</f>
        <v>3</v>
      </c>
      <c r="BV163" s="19">
        <f>SUM(N(FREQUENCY((BD$4:BD$382&gt;BD163)*BD$4:BD$382,BD$4:BD$382)&gt;0))</f>
        <v>2</v>
      </c>
      <c r="BW163" s="19">
        <f>SUM(N(FREQUENCY((S$4:S$382&gt;S163)*S$4:S$382,S$4:S$382)&gt;0))</f>
        <v>5</v>
      </c>
      <c r="BX163" s="19">
        <f>SUM(N(FREQUENCY((AA$4:AA$382&gt;AA163)*AA$4:AA$382,AA$4:AA$382)&gt;0))</f>
        <v>10</v>
      </c>
      <c r="BY163" s="19">
        <f>SUM(N(FREQUENCY((AK$4:AK$382&gt;AK163)*AK$4:AK$382,AK$4:AK$382)&gt;0))</f>
        <v>46</v>
      </c>
      <c r="BZ163" s="19">
        <f>SUM(N(FREQUENCY((AU$4:AU$382&gt;AU163)*AU$4:AU$382,AU$4:AU$382)&gt;0))</f>
        <v>3</v>
      </c>
      <c r="CA163" s="19">
        <f>SUM(N(FREQUENCY((BE$4:BE$382&gt;BE163)*BE$4:BE$382,BE$4:BE$382)&gt;0))</f>
        <v>2</v>
      </c>
      <c r="CB163" s="18">
        <f>BF163</f>
        <v>86</v>
      </c>
      <c r="CC163" s="19">
        <f>SUM(N(FREQUENCY((CB$4:CB$382&gt;CB163)*CB$4:CB$382,CB$4:CB$382)&gt;0))</f>
        <v>12</v>
      </c>
    </row>
    <row r="164" spans="1:81" ht="45" x14ac:dyDescent="0.25">
      <c r="A164" s="21">
        <v>40</v>
      </c>
      <c r="B164" s="34">
        <v>6672137039</v>
      </c>
      <c r="C164" s="5" t="s">
        <v>504</v>
      </c>
      <c r="D164" s="5" t="s">
        <v>77</v>
      </c>
      <c r="E164" s="5"/>
      <c r="F164" s="19">
        <v>9.5</v>
      </c>
      <c r="G164" s="19">
        <v>38</v>
      </c>
      <c r="H164" s="22">
        <v>11</v>
      </c>
      <c r="I164" s="22">
        <v>38</v>
      </c>
      <c r="J164" s="22">
        <f>ROUND((0.5*(F164/H164+G164/I164)*100),0)</f>
        <v>93</v>
      </c>
      <c r="K164" s="19">
        <v>30</v>
      </c>
      <c r="L164" s="19">
        <v>3</v>
      </c>
      <c r="M164" s="19">
        <f>IF(L164&gt;3,100,K164*L164)</f>
        <v>90</v>
      </c>
      <c r="N164" s="19">
        <v>142</v>
      </c>
      <c r="O164" s="19">
        <v>165</v>
      </c>
      <c r="P164" s="19">
        <v>143</v>
      </c>
      <c r="Q164" s="19">
        <v>167</v>
      </c>
      <c r="R164" s="19">
        <f>ROUND((0.5*((N164/P164)+(O164/Q164))*100),0)</f>
        <v>99</v>
      </c>
      <c r="S164" s="19">
        <f>ROUND(((0.3*J164)+(0.3*M164)+(0.4*R164)),0)</f>
        <v>95</v>
      </c>
      <c r="T164" s="19">
        <v>20</v>
      </c>
      <c r="U164" s="19">
        <v>5</v>
      </c>
      <c r="V164" s="19">
        <f>IF(U164&gt;5,100,T164*U164)</f>
        <v>100</v>
      </c>
      <c r="W164" s="19">
        <v>157</v>
      </c>
      <c r="X164" s="23">
        <v>173</v>
      </c>
      <c r="Y164" s="20">
        <f>ROUND(W164/X164*100,0)</f>
        <v>91</v>
      </c>
      <c r="Z164" s="42">
        <f>ROUND((V164+Y164)/2,0)</f>
        <v>96</v>
      </c>
      <c r="AA164" s="20">
        <f>ROUND((0.3*V164+0.4*Z164+0.3*Y164),0)</f>
        <v>96</v>
      </c>
      <c r="AB164" s="19">
        <v>20</v>
      </c>
      <c r="AC164" s="19">
        <v>0</v>
      </c>
      <c r="AD164" s="19">
        <f>IF(AC164&gt;5,100,AB164*AC164)</f>
        <v>0</v>
      </c>
      <c r="AE164" s="19">
        <v>20</v>
      </c>
      <c r="AF164" s="19">
        <v>2</v>
      </c>
      <c r="AG164" s="19">
        <f>IF(AF164&gt;5,100,AE164*AF164)</f>
        <v>40</v>
      </c>
      <c r="AH164" s="19">
        <v>2</v>
      </c>
      <c r="AI164" s="19">
        <v>3</v>
      </c>
      <c r="AJ164" s="20">
        <f>ROUND((AH164/AI164*100),0)</f>
        <v>67</v>
      </c>
      <c r="AK164" s="42">
        <f>ROUND((0.3*AD164+0.4*AG164+0.3*AJ164),0)</f>
        <v>36</v>
      </c>
      <c r="AL164" s="19">
        <v>170</v>
      </c>
      <c r="AM164" s="19">
        <v>173</v>
      </c>
      <c r="AN164" s="20">
        <f>ROUND((AL164/AM164)*100,)</f>
        <v>98</v>
      </c>
      <c r="AO164" s="19">
        <v>172</v>
      </c>
      <c r="AP164" s="19">
        <v>173</v>
      </c>
      <c r="AQ164" s="20">
        <f>ROUND((AO164/AP164)*100,0)</f>
        <v>99</v>
      </c>
      <c r="AR164" s="19">
        <v>142</v>
      </c>
      <c r="AS164" s="19">
        <v>150</v>
      </c>
      <c r="AT164" s="20">
        <f>ROUND((AR164/AS164)*100,0)</f>
        <v>95</v>
      </c>
      <c r="AU164" s="20">
        <f>ROUND((0.4*AN164+0.4*AQ164+0.2*AT164),0)</f>
        <v>98</v>
      </c>
      <c r="AV164" s="19">
        <v>173</v>
      </c>
      <c r="AW164" s="19">
        <v>173</v>
      </c>
      <c r="AX164" s="20">
        <f>ROUND((AV164/AW164)*100,0)</f>
        <v>100</v>
      </c>
      <c r="AY164" s="19">
        <v>170</v>
      </c>
      <c r="AZ164" s="19">
        <v>173</v>
      </c>
      <c r="BA164" s="20">
        <f>ROUND((AY164/AZ164)*100,0)</f>
        <v>98</v>
      </c>
      <c r="BB164" s="19">
        <v>173</v>
      </c>
      <c r="BC164" s="19">
        <v>173</v>
      </c>
      <c r="BD164" s="20">
        <f>ROUND((BB164/BC164)*100,0)</f>
        <v>100</v>
      </c>
      <c r="BE164" s="20">
        <f>ROUND((0.3*AX164+0.2*BA164+0.5*BD164),0)</f>
        <v>100</v>
      </c>
      <c r="BF164" s="20">
        <f>ROUND(((S164+AA164+AK164+AU164+BE164)/5),0)</f>
        <v>85</v>
      </c>
      <c r="BG164" s="24"/>
      <c r="BH164" s="19">
        <f>SUM(N(FREQUENCY((J$4:J$382&gt;J164)*J$4:J$382,J$4:J$382)&gt;0))</f>
        <v>7</v>
      </c>
      <c r="BI164" s="19">
        <f>SUM(N(FREQUENCY((M$4:M$382&gt;M164)*M$4:M$382,M$4:M$382)&gt;0))</f>
        <v>2</v>
      </c>
      <c r="BJ164" s="19">
        <f>SUM(N(FREQUENCY((R$4:R$382&gt;R164)*R$4:R$382,R$4:R$382)&gt;0))</f>
        <v>2</v>
      </c>
      <c r="BK164" s="19">
        <f>SUM(N(FREQUENCY((V$4:V$382&gt;V164)*V$4:V$382,V$4:V$382)&gt;0))</f>
        <v>1</v>
      </c>
      <c r="BL164" s="19">
        <f>SUM(N(FREQUENCY((Z$4:Z$382&gt;Z164)*Z$4:Z$382,Z$4:Z$382)&gt;0))</f>
        <v>5</v>
      </c>
      <c r="BM164" s="19">
        <f>SUM(N(FREQUENCY((Y$4:Y$382&gt;Y164)*Y$4:Y$382,Y$4:Y$382)&gt;0))</f>
        <v>10</v>
      </c>
      <c r="BN164" s="19">
        <f>SUM(N(FREQUENCY((AD$4:AD$382&gt;AD164)*AD$4:AD$382,AD$4:AD$382)&gt;0))</f>
        <v>6</v>
      </c>
      <c r="BO164" s="19">
        <f>SUM(N(FREQUENCY((AG$4:AG$382&gt;AG164)*AG$4:AG$382,AG$4:AG$382)&gt;0))</f>
        <v>4</v>
      </c>
      <c r="BP164" s="19">
        <f>SUM(N(FREQUENCY((AJ$4:AJ$382&gt;AJ164)*AJ$4:AJ$382,AJ$4:AJ$382)&gt;0))</f>
        <v>29</v>
      </c>
      <c r="BQ164" s="19">
        <f>SUM(N(FREQUENCY((AN$4:AN$382&gt;AN164)*AN$4:AN$382,AN$4:AN$382)&gt;0))</f>
        <v>3</v>
      </c>
      <c r="BR164" s="19">
        <f>SUM(N(FREQUENCY((AQ$4:AQ$382&gt;AQ164)*AQ$4:AQ$382,AQ$4:AQ$382)&gt;0))</f>
        <v>2</v>
      </c>
      <c r="BS164" s="19">
        <f>SUM(N(FREQUENCY((AT$4:AT$382&gt;AT164)*AT$4:AT$382,AT$4:AT$382)&gt;0))</f>
        <v>6</v>
      </c>
      <c r="BT164" s="19">
        <f>SUM(N(FREQUENCY((AX$4:AX$382&gt;AX164)*AX$4:AX$382,AX$4:AX$382)&gt;0))</f>
        <v>1</v>
      </c>
      <c r="BU164" s="19">
        <f>SUM(N(FREQUENCY((BA$4:BA$382&gt;BA164)*BA$4:BA$382,BA$4:BA$382)&gt;0))</f>
        <v>3</v>
      </c>
      <c r="BV164" s="19">
        <f>SUM(N(FREQUENCY((BD$4:BD$382&gt;BD164)*BD$4:BD$382,BD$4:BD$382)&gt;0))</f>
        <v>1</v>
      </c>
      <c r="BW164" s="19">
        <f>SUM(N(FREQUENCY((S$4:S$382&gt;S164)*S$4:S$382,S$4:S$382)&gt;0))</f>
        <v>6</v>
      </c>
      <c r="BX164" s="19">
        <f>SUM(N(FREQUENCY((AA$4:AA$382&gt;AA164)*AA$4:AA$382,AA$4:AA$382)&gt;0))</f>
        <v>5</v>
      </c>
      <c r="BY164" s="19">
        <f>SUM(N(FREQUENCY((AK$4:AK$382&gt;AK164)*AK$4:AK$382,AK$4:AK$382)&gt;0))</f>
        <v>57</v>
      </c>
      <c r="BZ164" s="19">
        <f>SUM(N(FREQUENCY((AU$4:AU$382&gt;AU164)*AU$4:AU$382,AU$4:AU$382)&gt;0))</f>
        <v>3</v>
      </c>
      <c r="CA164" s="19">
        <f>SUM(N(FREQUENCY((BE$4:BE$382&gt;BE164)*BE$4:BE$382,BE$4:BE$382)&gt;0))</f>
        <v>1</v>
      </c>
      <c r="CB164" s="18">
        <f>BF164</f>
        <v>85</v>
      </c>
      <c r="CC164" s="19">
        <f>SUM(N(FREQUENCY((CB$4:CB$382&gt;CB164)*CB$4:CB$382,CB$4:CB$382)&gt;0))</f>
        <v>13</v>
      </c>
    </row>
    <row r="165" spans="1:81" ht="45" x14ac:dyDescent="0.25">
      <c r="A165" s="21">
        <v>56</v>
      </c>
      <c r="B165" s="34">
        <v>6658068351</v>
      </c>
      <c r="C165" s="5" t="s">
        <v>504</v>
      </c>
      <c r="D165" s="5" t="s">
        <v>93</v>
      </c>
      <c r="E165" s="5"/>
      <c r="F165" s="19">
        <v>11</v>
      </c>
      <c r="G165" s="19">
        <v>38</v>
      </c>
      <c r="H165" s="22">
        <v>11</v>
      </c>
      <c r="I165" s="22">
        <v>38</v>
      </c>
      <c r="J165" s="22">
        <f>ROUND((0.5*(F165/H165+G165/I165)*100),0)</f>
        <v>100</v>
      </c>
      <c r="K165" s="19">
        <v>30</v>
      </c>
      <c r="L165" s="19">
        <v>4</v>
      </c>
      <c r="M165" s="19">
        <f>IF(L165&gt;3,100,K165*L165)</f>
        <v>100</v>
      </c>
      <c r="N165" s="19">
        <v>109</v>
      </c>
      <c r="O165" s="19">
        <v>110</v>
      </c>
      <c r="P165" s="19">
        <v>123</v>
      </c>
      <c r="Q165" s="19">
        <v>126</v>
      </c>
      <c r="R165" s="19">
        <f>ROUND((0.5*((N165/P165)+(O165/Q165))*100),0)</f>
        <v>88</v>
      </c>
      <c r="S165" s="19">
        <f>ROUND(((0.3*J165)+(0.3*M165)+(0.4*R165)),0)</f>
        <v>95</v>
      </c>
      <c r="T165" s="19">
        <v>20</v>
      </c>
      <c r="U165" s="19">
        <v>5</v>
      </c>
      <c r="V165" s="19">
        <f>IF(U165&gt;5,100,T165*U165)</f>
        <v>100</v>
      </c>
      <c r="W165" s="19">
        <v>111</v>
      </c>
      <c r="X165" s="23">
        <v>133</v>
      </c>
      <c r="Y165" s="20">
        <f>ROUND(W165/X165*100,0)</f>
        <v>83</v>
      </c>
      <c r="Z165" s="42">
        <f>ROUND((V165+Y165)/2,0)</f>
        <v>92</v>
      </c>
      <c r="AA165" s="20">
        <f>ROUND((0.3*V165+0.4*Z165+0.3*Y165),0)</f>
        <v>92</v>
      </c>
      <c r="AB165" s="19">
        <v>20</v>
      </c>
      <c r="AC165" s="19">
        <v>0</v>
      </c>
      <c r="AD165" s="19">
        <f>IF(AC165&gt;5,100,AB165*AC165)</f>
        <v>0</v>
      </c>
      <c r="AE165" s="19">
        <v>20</v>
      </c>
      <c r="AF165" s="19">
        <v>3</v>
      </c>
      <c r="AG165" s="19">
        <f>IF(AF165&gt;5,100,AE165*AF165)</f>
        <v>60</v>
      </c>
      <c r="AH165" s="19">
        <v>3</v>
      </c>
      <c r="AI165" s="19">
        <v>3</v>
      </c>
      <c r="AJ165" s="20">
        <f>ROUND((AH165/AI165*100),0)</f>
        <v>100</v>
      </c>
      <c r="AK165" s="42">
        <f>ROUND((0.3*AD165+0.4*AG165+0.3*AJ165),0)</f>
        <v>54</v>
      </c>
      <c r="AL165" s="19">
        <v>105</v>
      </c>
      <c r="AM165" s="19">
        <v>133</v>
      </c>
      <c r="AN165" s="20">
        <f>ROUND((AL165/AM165)*100,)</f>
        <v>79</v>
      </c>
      <c r="AO165" s="19">
        <v>127</v>
      </c>
      <c r="AP165" s="19">
        <v>133</v>
      </c>
      <c r="AQ165" s="20">
        <f>ROUND((AO165/AP165)*100,0)</f>
        <v>95</v>
      </c>
      <c r="AR165" s="19">
        <v>110</v>
      </c>
      <c r="AS165" s="19">
        <v>118</v>
      </c>
      <c r="AT165" s="20">
        <f>ROUND((AR165/AS165)*100,0)</f>
        <v>93</v>
      </c>
      <c r="AU165" s="20">
        <f>ROUND((0.4*AN165+0.4*AQ165+0.2*AT165),0)</f>
        <v>88</v>
      </c>
      <c r="AV165" s="19">
        <v>125</v>
      </c>
      <c r="AW165" s="19">
        <v>133</v>
      </c>
      <c r="AX165" s="20">
        <f>ROUND((AV165/AW165)*100,0)</f>
        <v>94</v>
      </c>
      <c r="AY165" s="19">
        <v>117</v>
      </c>
      <c r="AZ165" s="19">
        <v>133</v>
      </c>
      <c r="BA165" s="20">
        <f>ROUND((AY165/AZ165)*100,0)</f>
        <v>88</v>
      </c>
      <c r="BB165" s="19">
        <v>128</v>
      </c>
      <c r="BC165" s="19">
        <v>133</v>
      </c>
      <c r="BD165" s="20">
        <f>ROUND((BB165/BC165)*100,0)</f>
        <v>96</v>
      </c>
      <c r="BE165" s="20">
        <f>ROUND((0.3*AX165+0.2*BA165+0.5*BD165),0)</f>
        <v>94</v>
      </c>
      <c r="BF165" s="20">
        <f>ROUND(((S165+AA165+AK165+AU165+BE165)/5),0)</f>
        <v>85</v>
      </c>
      <c r="BG165" s="24"/>
      <c r="BH165" s="19">
        <f>SUM(N(FREQUENCY((J$4:J$382&gt;J165)*J$4:J$382,J$4:J$382)&gt;0))</f>
        <v>1</v>
      </c>
      <c r="BI165" s="19">
        <f>SUM(N(FREQUENCY((M$4:M$382&gt;M165)*M$4:M$382,M$4:M$382)&gt;0))</f>
        <v>1</v>
      </c>
      <c r="BJ165" s="19">
        <f>SUM(N(FREQUENCY((R$4:R$382&gt;R165)*R$4:R$382,R$4:R$382)&gt;0))</f>
        <v>13</v>
      </c>
      <c r="BK165" s="19">
        <f>SUM(N(FREQUENCY((V$4:V$382&gt;V165)*V$4:V$382,V$4:V$382)&gt;0))</f>
        <v>1</v>
      </c>
      <c r="BL165" s="19">
        <f>SUM(N(FREQUENCY((Z$4:Z$382&gt;Z165)*Z$4:Z$382,Z$4:Z$382)&gt;0))</f>
        <v>9</v>
      </c>
      <c r="BM165" s="19">
        <f>SUM(N(FREQUENCY((Y$4:Y$382&gt;Y165)*Y$4:Y$382,Y$4:Y$382)&gt;0))</f>
        <v>18</v>
      </c>
      <c r="BN165" s="19">
        <f>SUM(N(FREQUENCY((AD$4:AD$382&gt;AD165)*AD$4:AD$382,AD$4:AD$382)&gt;0))</f>
        <v>6</v>
      </c>
      <c r="BO165" s="19">
        <f>SUM(N(FREQUENCY((AG$4:AG$382&gt;AG165)*AG$4:AG$382,AG$4:AG$382)&gt;0))</f>
        <v>3</v>
      </c>
      <c r="BP165" s="19">
        <f>SUM(N(FREQUENCY((AJ$4:AJ$382&gt;AJ165)*AJ$4:AJ$382,AJ$4:AJ$382)&gt;0))</f>
        <v>1</v>
      </c>
      <c r="BQ165" s="19">
        <f>SUM(N(FREQUENCY((AN$4:AN$382&gt;AN165)*AN$4:AN$382,AN$4:AN$382)&gt;0))</f>
        <v>22</v>
      </c>
      <c r="BR165" s="19">
        <f>SUM(N(FREQUENCY((AQ$4:AQ$382&gt;AQ165)*AQ$4:AQ$382,AQ$4:AQ$382)&gt;0))</f>
        <v>6</v>
      </c>
      <c r="BS165" s="19">
        <f>SUM(N(FREQUENCY((AT$4:AT$382&gt;AT165)*AT$4:AT$382,AT$4:AT$382)&gt;0))</f>
        <v>8</v>
      </c>
      <c r="BT165" s="19">
        <f>SUM(N(FREQUENCY((AX$4:AX$382&gt;AX165)*AX$4:AX$382,AX$4:AX$382)&gt;0))</f>
        <v>7</v>
      </c>
      <c r="BU165" s="19">
        <f>SUM(N(FREQUENCY((BA$4:BA$382&gt;BA165)*BA$4:BA$382,BA$4:BA$382)&gt;0))</f>
        <v>13</v>
      </c>
      <c r="BV165" s="19">
        <f>SUM(N(FREQUENCY((BD$4:BD$382&gt;BD165)*BD$4:BD$382,BD$4:BD$382)&gt;0))</f>
        <v>5</v>
      </c>
      <c r="BW165" s="19">
        <f>SUM(N(FREQUENCY((S$4:S$382&gt;S165)*S$4:S$382,S$4:S$382)&gt;0))</f>
        <v>6</v>
      </c>
      <c r="BX165" s="19">
        <f>SUM(N(FREQUENCY((AA$4:AA$382&gt;AA165)*AA$4:AA$382,AA$4:AA$382)&gt;0))</f>
        <v>9</v>
      </c>
      <c r="BY165" s="19">
        <f>SUM(N(FREQUENCY((AK$4:AK$382&gt;AK165)*AK$4:AK$382,AK$4:AK$382)&gt;0))</f>
        <v>39</v>
      </c>
      <c r="BZ165" s="19">
        <f>SUM(N(FREQUENCY((AU$4:AU$382&gt;AU165)*AU$4:AU$382,AU$4:AU$382)&gt;0))</f>
        <v>13</v>
      </c>
      <c r="CA165" s="19">
        <f>SUM(N(FREQUENCY((BE$4:BE$382&gt;BE165)*BE$4:BE$382,BE$4:BE$382)&gt;0))</f>
        <v>7</v>
      </c>
      <c r="CB165" s="18">
        <f>BF165</f>
        <v>85</v>
      </c>
      <c r="CC165" s="19">
        <f>SUM(N(FREQUENCY((CB$4:CB$382&gt;CB165)*CB$4:CB$382,CB$4:CB$382)&gt;0))</f>
        <v>13</v>
      </c>
    </row>
    <row r="166" spans="1:81" ht="45" x14ac:dyDescent="0.25">
      <c r="A166" s="21">
        <v>66</v>
      </c>
      <c r="B166" s="34">
        <v>6659053541</v>
      </c>
      <c r="C166" s="5" t="s">
        <v>504</v>
      </c>
      <c r="D166" s="5" t="s">
        <v>103</v>
      </c>
      <c r="E166" s="5"/>
      <c r="F166" s="19">
        <v>9</v>
      </c>
      <c r="G166" s="19">
        <v>38</v>
      </c>
      <c r="H166" s="22">
        <v>11</v>
      </c>
      <c r="I166" s="22">
        <v>38</v>
      </c>
      <c r="J166" s="22">
        <f>ROUND((0.5*(F166/H166+G166/I166)*100),0)</f>
        <v>91</v>
      </c>
      <c r="K166" s="19">
        <v>30</v>
      </c>
      <c r="L166" s="19">
        <v>4</v>
      </c>
      <c r="M166" s="19">
        <f>IF(L166&gt;3,100,K166*L166)</f>
        <v>100</v>
      </c>
      <c r="N166" s="19">
        <v>126</v>
      </c>
      <c r="O166" s="19">
        <v>126</v>
      </c>
      <c r="P166" s="19">
        <v>126</v>
      </c>
      <c r="Q166" s="19">
        <v>126</v>
      </c>
      <c r="R166" s="19">
        <f>ROUND((0.5*((N166/P166)+(O166/Q166))*100),0)</f>
        <v>100</v>
      </c>
      <c r="S166" s="19">
        <f>ROUND(((0.3*J166)+(0.3*M166)+(0.4*R166)),0)</f>
        <v>97</v>
      </c>
      <c r="T166" s="19">
        <v>20</v>
      </c>
      <c r="U166" s="19">
        <v>3</v>
      </c>
      <c r="V166" s="19">
        <f>IF(U166&gt;5,100,T166*U166)</f>
        <v>60</v>
      </c>
      <c r="W166" s="19">
        <v>126</v>
      </c>
      <c r="X166" s="23">
        <v>126</v>
      </c>
      <c r="Y166" s="20">
        <f>ROUND(W166/X166*100,0)</f>
        <v>100</v>
      </c>
      <c r="Z166" s="42">
        <f>ROUND((V166+Y166)/2,0)</f>
        <v>80</v>
      </c>
      <c r="AA166" s="20">
        <f>ROUND((0.3*V166+0.4*Z166+0.3*Y166),0)</f>
        <v>80</v>
      </c>
      <c r="AB166" s="19">
        <v>20</v>
      </c>
      <c r="AC166" s="19">
        <v>0</v>
      </c>
      <c r="AD166" s="19">
        <f>IF(AC166&gt;5,100,AB166*AC166)</f>
        <v>0</v>
      </c>
      <c r="AE166" s="19">
        <v>20</v>
      </c>
      <c r="AF166" s="19">
        <v>2</v>
      </c>
      <c r="AG166" s="19">
        <f>IF(AF166&gt;5,100,AE166*AF166)</f>
        <v>40</v>
      </c>
      <c r="AH166" s="19">
        <v>99</v>
      </c>
      <c r="AI166" s="19">
        <v>99</v>
      </c>
      <c r="AJ166" s="20">
        <f>ROUND((AH166/AI166*100),0)</f>
        <v>100</v>
      </c>
      <c r="AK166" s="42">
        <f>ROUND((0.3*AD166+0.4*AG166+0.3*AJ166),0)</f>
        <v>46</v>
      </c>
      <c r="AL166" s="19">
        <v>126</v>
      </c>
      <c r="AM166" s="19">
        <v>126</v>
      </c>
      <c r="AN166" s="20">
        <f>ROUND((AL166/AM166)*100,)</f>
        <v>100</v>
      </c>
      <c r="AO166" s="19">
        <v>126</v>
      </c>
      <c r="AP166" s="19">
        <v>126</v>
      </c>
      <c r="AQ166" s="20">
        <f>ROUND((AO166/AP166)*100,0)</f>
        <v>100</v>
      </c>
      <c r="AR166" s="19">
        <v>126</v>
      </c>
      <c r="AS166" s="19">
        <v>126</v>
      </c>
      <c r="AT166" s="20">
        <f>ROUND((AR166/AS166)*100,0)</f>
        <v>100</v>
      </c>
      <c r="AU166" s="20">
        <f>ROUND((0.4*AN166+0.4*AQ166+0.2*AT166),0)</f>
        <v>100</v>
      </c>
      <c r="AV166" s="19">
        <v>126</v>
      </c>
      <c r="AW166" s="19">
        <v>126</v>
      </c>
      <c r="AX166" s="20">
        <f>ROUND((AV166/AW166)*100,0)</f>
        <v>100</v>
      </c>
      <c r="AY166" s="19">
        <v>126</v>
      </c>
      <c r="AZ166" s="19">
        <v>126</v>
      </c>
      <c r="BA166" s="20">
        <f>ROUND((AY166/AZ166)*100,0)</f>
        <v>100</v>
      </c>
      <c r="BB166" s="19">
        <v>126</v>
      </c>
      <c r="BC166" s="19">
        <v>126</v>
      </c>
      <c r="BD166" s="20">
        <f>ROUND((BB166/BC166)*100,0)</f>
        <v>100</v>
      </c>
      <c r="BE166" s="20">
        <f>ROUND((0.3*AX166+0.2*BA166+0.5*BD166),0)</f>
        <v>100</v>
      </c>
      <c r="BF166" s="20">
        <f>ROUND(((S166+AA166+AK166+AU166+BE166)/5),0)</f>
        <v>85</v>
      </c>
      <c r="BG166" s="24"/>
      <c r="BH166" s="19">
        <f>SUM(N(FREQUENCY((J$4:J$382&gt;J166)*J$4:J$382,J$4:J$382)&gt;0))</f>
        <v>9</v>
      </c>
      <c r="BI166" s="19">
        <f>SUM(N(FREQUENCY((M$4:M$382&gt;M166)*M$4:M$382,M$4:M$382)&gt;0))</f>
        <v>1</v>
      </c>
      <c r="BJ166" s="19">
        <f>SUM(N(FREQUENCY((R$4:R$382&gt;R166)*R$4:R$382,R$4:R$382)&gt;0))</f>
        <v>1</v>
      </c>
      <c r="BK166" s="19">
        <f>SUM(N(FREQUENCY((V$4:V$382&gt;V166)*V$4:V$382,V$4:V$382)&gt;0))</f>
        <v>3</v>
      </c>
      <c r="BL166" s="19">
        <f>SUM(N(FREQUENCY((Z$4:Z$382&gt;Z166)*Z$4:Z$382,Z$4:Z$382)&gt;0))</f>
        <v>21</v>
      </c>
      <c r="BM166" s="19">
        <f>SUM(N(FREQUENCY((Y$4:Y$382&gt;Y166)*Y$4:Y$382,Y$4:Y$382)&gt;0))</f>
        <v>1</v>
      </c>
      <c r="BN166" s="19">
        <f>SUM(N(FREQUENCY((AD$4:AD$382&gt;AD166)*AD$4:AD$382,AD$4:AD$382)&gt;0))</f>
        <v>6</v>
      </c>
      <c r="BO166" s="19">
        <f>SUM(N(FREQUENCY((AG$4:AG$382&gt;AG166)*AG$4:AG$382,AG$4:AG$382)&gt;0))</f>
        <v>4</v>
      </c>
      <c r="BP166" s="19">
        <f>SUM(N(FREQUENCY((AJ$4:AJ$382&gt;AJ166)*AJ$4:AJ$382,AJ$4:AJ$382)&gt;0))</f>
        <v>1</v>
      </c>
      <c r="BQ166" s="19">
        <f>SUM(N(FREQUENCY((AN$4:AN$382&gt;AN166)*AN$4:AN$382,AN$4:AN$382)&gt;0))</f>
        <v>1</v>
      </c>
      <c r="BR166" s="19">
        <f>SUM(N(FREQUENCY((AQ$4:AQ$382&gt;AQ166)*AQ$4:AQ$382,AQ$4:AQ$382)&gt;0))</f>
        <v>1</v>
      </c>
      <c r="BS166" s="19">
        <f>SUM(N(FREQUENCY((AT$4:AT$382&gt;AT166)*AT$4:AT$382,AT$4:AT$382)&gt;0))</f>
        <v>1</v>
      </c>
      <c r="BT166" s="19">
        <f>SUM(N(FREQUENCY((AX$4:AX$382&gt;AX166)*AX$4:AX$382,AX$4:AX$382)&gt;0))</f>
        <v>1</v>
      </c>
      <c r="BU166" s="19">
        <f>SUM(N(FREQUENCY((BA$4:BA$382&gt;BA166)*BA$4:BA$382,BA$4:BA$382)&gt;0))</f>
        <v>1</v>
      </c>
      <c r="BV166" s="19">
        <f>SUM(N(FREQUENCY((BD$4:BD$382&gt;BD166)*BD$4:BD$382,BD$4:BD$382)&gt;0))</f>
        <v>1</v>
      </c>
      <c r="BW166" s="19">
        <f>SUM(N(FREQUENCY((S$4:S$382&gt;S166)*S$4:S$382,S$4:S$382)&gt;0))</f>
        <v>4</v>
      </c>
      <c r="BX166" s="19">
        <f>SUM(N(FREQUENCY((AA$4:AA$382&gt;AA166)*AA$4:AA$382,AA$4:AA$382)&gt;0))</f>
        <v>21</v>
      </c>
      <c r="BY166" s="19">
        <f>SUM(N(FREQUENCY((AK$4:AK$382&gt;AK166)*AK$4:AK$382,AK$4:AK$382)&gt;0))</f>
        <v>47</v>
      </c>
      <c r="BZ166" s="19">
        <f>SUM(N(FREQUENCY((AU$4:AU$382&gt;AU166)*AU$4:AU$382,AU$4:AU$382)&gt;0))</f>
        <v>1</v>
      </c>
      <c r="CA166" s="19">
        <f>SUM(N(FREQUENCY((BE$4:BE$382&gt;BE166)*BE$4:BE$382,BE$4:BE$382)&gt;0))</f>
        <v>1</v>
      </c>
      <c r="CB166" s="18">
        <f>BF166</f>
        <v>85</v>
      </c>
      <c r="CC166" s="19">
        <f>SUM(N(FREQUENCY((CB$4:CB$382&gt;CB166)*CB$4:CB$382,CB$4:CB$382)&gt;0))</f>
        <v>13</v>
      </c>
    </row>
    <row r="167" spans="1:81" ht="45" x14ac:dyDescent="0.25">
      <c r="A167" s="21">
        <v>69</v>
      </c>
      <c r="B167" s="34">
        <v>6661057092</v>
      </c>
      <c r="C167" s="5" t="s">
        <v>504</v>
      </c>
      <c r="D167" s="5" t="s">
        <v>106</v>
      </c>
      <c r="E167" s="5"/>
      <c r="F167" s="19">
        <v>10</v>
      </c>
      <c r="G167" s="19">
        <v>38</v>
      </c>
      <c r="H167" s="22">
        <v>11</v>
      </c>
      <c r="I167" s="22">
        <v>38</v>
      </c>
      <c r="J167" s="22">
        <f>ROUND((0.5*(F167/H167+G167/I167)*100),0)</f>
        <v>95</v>
      </c>
      <c r="K167" s="19">
        <v>30</v>
      </c>
      <c r="L167" s="19">
        <v>3</v>
      </c>
      <c r="M167" s="19">
        <f>IF(L167&gt;3,100,K167*L167)</f>
        <v>90</v>
      </c>
      <c r="N167" s="19">
        <v>231</v>
      </c>
      <c r="O167" s="19">
        <v>233</v>
      </c>
      <c r="P167" s="19">
        <v>238</v>
      </c>
      <c r="Q167" s="19">
        <v>249</v>
      </c>
      <c r="R167" s="19">
        <f>ROUND((0.5*((N167/P167)+(O167/Q167))*100),0)</f>
        <v>95</v>
      </c>
      <c r="S167" s="19">
        <f>ROUND(((0.3*J167)+(0.3*M167)+(0.4*R167)),0)</f>
        <v>94</v>
      </c>
      <c r="T167" s="19">
        <v>20</v>
      </c>
      <c r="U167" s="19">
        <v>5</v>
      </c>
      <c r="V167" s="19">
        <f>IF(U167&gt;5,100,T167*U167)</f>
        <v>100</v>
      </c>
      <c r="W167" s="19">
        <v>258</v>
      </c>
      <c r="X167" s="23">
        <v>278</v>
      </c>
      <c r="Y167" s="20">
        <f>ROUND(W167/X167*100,0)</f>
        <v>93</v>
      </c>
      <c r="Z167" s="42">
        <f>ROUND((V167+Y167)/2,0)</f>
        <v>97</v>
      </c>
      <c r="AA167" s="20">
        <f>ROUND((0.3*V167+0.4*Z167+0.3*Y167),0)</f>
        <v>97</v>
      </c>
      <c r="AB167" s="19">
        <v>20</v>
      </c>
      <c r="AC167" s="19">
        <v>0</v>
      </c>
      <c r="AD167" s="19">
        <f>IF(AC167&gt;5,100,AB167*AC167)</f>
        <v>0</v>
      </c>
      <c r="AE167" s="19">
        <v>20</v>
      </c>
      <c r="AF167" s="19">
        <v>1</v>
      </c>
      <c r="AG167" s="19">
        <f>IF(AF167&gt;5,100,AE167*AF167)</f>
        <v>20</v>
      </c>
      <c r="AH167" s="19">
        <v>7</v>
      </c>
      <c r="AI167" s="19">
        <v>7</v>
      </c>
      <c r="AJ167" s="20">
        <f>ROUND((AH167/AI167*100),0)</f>
        <v>100</v>
      </c>
      <c r="AK167" s="42">
        <f>ROUND((0.3*AD167+0.4*AG167+0.3*AJ167),0)</f>
        <v>38</v>
      </c>
      <c r="AL167" s="19">
        <v>268</v>
      </c>
      <c r="AM167" s="19">
        <v>278</v>
      </c>
      <c r="AN167" s="20">
        <f>ROUND((AL167/AM167)*100,)</f>
        <v>96</v>
      </c>
      <c r="AO167" s="19">
        <v>275</v>
      </c>
      <c r="AP167" s="19">
        <v>278</v>
      </c>
      <c r="AQ167" s="20">
        <f>ROUND((AO167/AP167)*100,0)</f>
        <v>99</v>
      </c>
      <c r="AR167" s="19">
        <v>193</v>
      </c>
      <c r="AS167" s="19">
        <v>195</v>
      </c>
      <c r="AT167" s="20">
        <f>ROUND((AR167/AS167)*100,0)</f>
        <v>99</v>
      </c>
      <c r="AU167" s="20">
        <f>ROUND((0.4*AN167+0.4*AQ167+0.2*AT167),0)</f>
        <v>98</v>
      </c>
      <c r="AV167" s="19">
        <v>277</v>
      </c>
      <c r="AW167" s="19">
        <v>278</v>
      </c>
      <c r="AX167" s="20">
        <f>ROUND((AV167/AW167)*100,0)</f>
        <v>100</v>
      </c>
      <c r="AY167" s="19">
        <v>273</v>
      </c>
      <c r="AZ167" s="19">
        <v>278</v>
      </c>
      <c r="BA167" s="20">
        <f>ROUND((AY167/AZ167)*100,0)</f>
        <v>98</v>
      </c>
      <c r="BB167" s="19">
        <v>278</v>
      </c>
      <c r="BC167" s="19">
        <v>278</v>
      </c>
      <c r="BD167" s="20">
        <f>ROUND((BB167/BC167)*100,0)</f>
        <v>100</v>
      </c>
      <c r="BE167" s="20">
        <f>ROUND((0.3*AX167+0.2*BA167+0.5*BD167),0)</f>
        <v>100</v>
      </c>
      <c r="BF167" s="20">
        <f>ROUND(((S167+AA167+AK167+AU167+BE167)/5),0)</f>
        <v>85</v>
      </c>
      <c r="BG167" s="24"/>
      <c r="BH167" s="19">
        <f>SUM(N(FREQUENCY((J$4:J$382&gt;J167)*J$4:J$382,J$4:J$382)&gt;0))</f>
        <v>5</v>
      </c>
      <c r="BI167" s="19">
        <f>SUM(N(FREQUENCY((M$4:M$382&gt;M167)*M$4:M$382,M$4:M$382)&gt;0))</f>
        <v>2</v>
      </c>
      <c r="BJ167" s="19">
        <f>SUM(N(FREQUENCY((R$4:R$382&gt;R167)*R$4:R$382,R$4:R$382)&gt;0))</f>
        <v>6</v>
      </c>
      <c r="BK167" s="19">
        <f>SUM(N(FREQUENCY((V$4:V$382&gt;V167)*V$4:V$382,V$4:V$382)&gt;0))</f>
        <v>1</v>
      </c>
      <c r="BL167" s="19">
        <f>SUM(N(FREQUENCY((Z$4:Z$382&gt;Z167)*Z$4:Z$382,Z$4:Z$382)&gt;0))</f>
        <v>4</v>
      </c>
      <c r="BM167" s="19">
        <f>SUM(N(FREQUENCY((Y$4:Y$382&gt;Y167)*Y$4:Y$382,Y$4:Y$382)&gt;0))</f>
        <v>8</v>
      </c>
      <c r="BN167" s="19">
        <f>SUM(N(FREQUENCY((AD$4:AD$382&gt;AD167)*AD$4:AD$382,AD$4:AD$382)&gt;0))</f>
        <v>6</v>
      </c>
      <c r="BO167" s="19">
        <f>SUM(N(FREQUENCY((AG$4:AG$382&gt;AG167)*AG$4:AG$382,AG$4:AG$382)&gt;0))</f>
        <v>5</v>
      </c>
      <c r="BP167" s="19">
        <f>SUM(N(FREQUENCY((AJ$4:AJ$382&gt;AJ167)*AJ$4:AJ$382,AJ$4:AJ$382)&gt;0))</f>
        <v>1</v>
      </c>
      <c r="BQ167" s="19">
        <f>SUM(N(FREQUENCY((AN$4:AN$382&gt;AN167)*AN$4:AN$382,AN$4:AN$382)&gt;0))</f>
        <v>5</v>
      </c>
      <c r="BR167" s="19">
        <f>SUM(N(FREQUENCY((AQ$4:AQ$382&gt;AQ167)*AQ$4:AQ$382,AQ$4:AQ$382)&gt;0))</f>
        <v>2</v>
      </c>
      <c r="BS167" s="19">
        <f>SUM(N(FREQUENCY((AT$4:AT$382&gt;AT167)*AT$4:AT$382,AT$4:AT$382)&gt;0))</f>
        <v>2</v>
      </c>
      <c r="BT167" s="19">
        <f>SUM(N(FREQUENCY((AX$4:AX$382&gt;AX167)*AX$4:AX$382,AX$4:AX$382)&gt;0))</f>
        <v>1</v>
      </c>
      <c r="BU167" s="19">
        <f>SUM(N(FREQUENCY((BA$4:BA$382&gt;BA167)*BA$4:BA$382,BA$4:BA$382)&gt;0))</f>
        <v>3</v>
      </c>
      <c r="BV167" s="19">
        <f>SUM(N(FREQUENCY((BD$4:BD$382&gt;BD167)*BD$4:BD$382,BD$4:BD$382)&gt;0))</f>
        <v>1</v>
      </c>
      <c r="BW167" s="19">
        <f>SUM(N(FREQUENCY((S$4:S$382&gt;S167)*S$4:S$382,S$4:S$382)&gt;0))</f>
        <v>7</v>
      </c>
      <c r="BX167" s="19">
        <f>SUM(N(FREQUENCY((AA$4:AA$382&gt;AA167)*AA$4:AA$382,AA$4:AA$382)&gt;0))</f>
        <v>4</v>
      </c>
      <c r="BY167" s="19">
        <f>SUM(N(FREQUENCY((AK$4:AK$382&gt;AK167)*AK$4:AK$382,AK$4:AK$382)&gt;0))</f>
        <v>55</v>
      </c>
      <c r="BZ167" s="19">
        <f>SUM(N(FREQUENCY((AU$4:AU$382&gt;AU167)*AU$4:AU$382,AU$4:AU$382)&gt;0))</f>
        <v>3</v>
      </c>
      <c r="CA167" s="19">
        <f>SUM(N(FREQUENCY((BE$4:BE$382&gt;BE167)*BE$4:BE$382,BE$4:BE$382)&gt;0))</f>
        <v>1</v>
      </c>
      <c r="CB167" s="18">
        <f>BF167</f>
        <v>85</v>
      </c>
      <c r="CC167" s="19">
        <f>SUM(N(FREQUENCY((CB$4:CB$382&gt;CB167)*CB$4:CB$382,CB$4:CB$382)&gt;0))</f>
        <v>13</v>
      </c>
    </row>
    <row r="168" spans="1:81" ht="45" x14ac:dyDescent="0.25">
      <c r="A168" s="21">
        <v>74</v>
      </c>
      <c r="B168" s="34">
        <v>6661060923</v>
      </c>
      <c r="C168" s="5" t="s">
        <v>504</v>
      </c>
      <c r="D168" s="6" t="s">
        <v>111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>ROUND((0.5*(F168/H168+G168/I168)*100),0)</f>
        <v>95</v>
      </c>
      <c r="K168" s="19">
        <v>30</v>
      </c>
      <c r="L168" s="19">
        <v>4</v>
      </c>
      <c r="M168" s="19">
        <f>IF(L168&gt;3,100,K168*L168)</f>
        <v>100</v>
      </c>
      <c r="N168" s="19">
        <v>156</v>
      </c>
      <c r="O168" s="19">
        <v>158</v>
      </c>
      <c r="P168" s="19">
        <v>157</v>
      </c>
      <c r="Q168" s="19">
        <v>163</v>
      </c>
      <c r="R168" s="19">
        <f>ROUND((0.5*((N168/P168)+(O168/Q168))*100),0)</f>
        <v>98</v>
      </c>
      <c r="S168" s="19">
        <f>ROUND(((0.3*J168)+(0.3*M168)+(0.4*R168)),0)</f>
        <v>98</v>
      </c>
      <c r="T168" s="19">
        <v>20</v>
      </c>
      <c r="U168" s="19">
        <v>5</v>
      </c>
      <c r="V168" s="19">
        <f>IF(U168&gt;5,100,T168*U168)</f>
        <v>100</v>
      </c>
      <c r="W168" s="19">
        <v>155</v>
      </c>
      <c r="X168" s="23">
        <v>173</v>
      </c>
      <c r="Y168" s="20">
        <f>ROUND(W168/X168*100,0)</f>
        <v>90</v>
      </c>
      <c r="Z168" s="42">
        <f>ROUND((V168+Y168)/2,0)</f>
        <v>95</v>
      </c>
      <c r="AA168" s="20">
        <f>ROUND((0.3*V168+0.4*Z168+0.3*Y168),0)</f>
        <v>95</v>
      </c>
      <c r="AB168" s="19">
        <v>20</v>
      </c>
      <c r="AC168" s="19">
        <v>0</v>
      </c>
      <c r="AD168" s="19">
        <f>IF(AC168&gt;5,100,AB168*AC168)</f>
        <v>0</v>
      </c>
      <c r="AE168" s="19">
        <v>20</v>
      </c>
      <c r="AF168" s="19">
        <v>1</v>
      </c>
      <c r="AG168" s="19">
        <f>IF(AF168&gt;5,100,AE168*AF168)</f>
        <v>20</v>
      </c>
      <c r="AH168" s="19">
        <v>4</v>
      </c>
      <c r="AI168" s="19">
        <v>4</v>
      </c>
      <c r="AJ168" s="20">
        <f>ROUND((AH168/AI168*100),0)</f>
        <v>100</v>
      </c>
      <c r="AK168" s="42">
        <f>ROUND((0.3*AD168+0.4*AG168+0.3*AJ168),0)</f>
        <v>38</v>
      </c>
      <c r="AL168" s="19">
        <v>153</v>
      </c>
      <c r="AM168" s="19">
        <v>173</v>
      </c>
      <c r="AN168" s="20">
        <f>ROUND((AL168/AM168)*100,)</f>
        <v>88</v>
      </c>
      <c r="AO168" s="19">
        <v>167</v>
      </c>
      <c r="AP168" s="19">
        <v>173</v>
      </c>
      <c r="AQ168" s="20">
        <f>ROUND((AO168/AP168)*100,0)</f>
        <v>97</v>
      </c>
      <c r="AR168" s="19">
        <v>134</v>
      </c>
      <c r="AS168" s="19">
        <v>134</v>
      </c>
      <c r="AT168" s="20">
        <f>ROUND((AR168/AS168)*100,0)</f>
        <v>100</v>
      </c>
      <c r="AU168" s="20">
        <f>ROUND((0.4*AN168+0.4*AQ168+0.2*AT168),0)</f>
        <v>94</v>
      </c>
      <c r="AV168" s="19">
        <v>172</v>
      </c>
      <c r="AW168" s="19">
        <v>173</v>
      </c>
      <c r="AX168" s="20">
        <f>ROUND((AV168/AW168)*100,0)</f>
        <v>99</v>
      </c>
      <c r="AY168" s="19">
        <v>167</v>
      </c>
      <c r="AZ168" s="19">
        <v>173</v>
      </c>
      <c r="BA168" s="20">
        <f>ROUND((AY168/AZ168)*100,0)</f>
        <v>97</v>
      </c>
      <c r="BB168" s="19">
        <v>169</v>
      </c>
      <c r="BC168" s="19">
        <v>173</v>
      </c>
      <c r="BD168" s="20">
        <f>ROUND((BB168/BC168)*100,0)</f>
        <v>98</v>
      </c>
      <c r="BE168" s="20">
        <f>ROUND((0.3*AX168+0.2*BA168+0.5*BD168),0)</f>
        <v>98</v>
      </c>
      <c r="BF168" s="20">
        <f>ROUND(((S168+AA168+AK168+AU168+BE168)/5),0)</f>
        <v>85</v>
      </c>
      <c r="BG168" s="24"/>
      <c r="BH168" s="19">
        <f>SUM(N(FREQUENCY((J$4:J$382&gt;J168)*J$4:J$382,J$4:J$382)&gt;0))</f>
        <v>5</v>
      </c>
      <c r="BI168" s="19">
        <f>SUM(N(FREQUENCY((M$4:M$382&gt;M168)*M$4:M$382,M$4:M$382)&gt;0))</f>
        <v>1</v>
      </c>
      <c r="BJ168" s="19">
        <f>SUM(N(FREQUENCY((R$4:R$382&gt;R168)*R$4:R$382,R$4:R$382)&gt;0))</f>
        <v>3</v>
      </c>
      <c r="BK168" s="19">
        <f>SUM(N(FREQUENCY((V$4:V$382&gt;V168)*V$4:V$382,V$4:V$382)&gt;0))</f>
        <v>1</v>
      </c>
      <c r="BL168" s="19">
        <f>SUM(N(FREQUENCY((Z$4:Z$382&gt;Z168)*Z$4:Z$382,Z$4:Z$382)&gt;0))</f>
        <v>6</v>
      </c>
      <c r="BM168" s="19">
        <f>SUM(N(FREQUENCY((Y$4:Y$382&gt;Y168)*Y$4:Y$382,Y$4:Y$382)&gt;0))</f>
        <v>11</v>
      </c>
      <c r="BN168" s="19">
        <f>SUM(N(FREQUENCY((AD$4:AD$382&gt;AD168)*AD$4:AD$382,AD$4:AD$382)&gt;0))</f>
        <v>6</v>
      </c>
      <c r="BO168" s="19">
        <f>SUM(N(FREQUENCY((AG$4:AG$382&gt;AG168)*AG$4:AG$382,AG$4:AG$382)&gt;0))</f>
        <v>5</v>
      </c>
      <c r="BP168" s="19">
        <f>SUM(N(FREQUENCY((AJ$4:AJ$382&gt;AJ168)*AJ$4:AJ$382,AJ$4:AJ$382)&gt;0))</f>
        <v>1</v>
      </c>
      <c r="BQ168" s="19">
        <f>SUM(N(FREQUENCY((AN$4:AN$382&gt;AN168)*AN$4:AN$382,AN$4:AN$382)&gt;0))</f>
        <v>13</v>
      </c>
      <c r="BR168" s="19">
        <f>SUM(N(FREQUENCY((AQ$4:AQ$382&gt;AQ168)*AQ$4:AQ$382,AQ$4:AQ$382)&gt;0))</f>
        <v>4</v>
      </c>
      <c r="BS168" s="19">
        <f>SUM(N(FREQUENCY((AT$4:AT$382&gt;AT168)*AT$4:AT$382,AT$4:AT$382)&gt;0))</f>
        <v>1</v>
      </c>
      <c r="BT168" s="19">
        <f>SUM(N(FREQUENCY((AX$4:AX$382&gt;AX168)*AX$4:AX$382,AX$4:AX$382)&gt;0))</f>
        <v>2</v>
      </c>
      <c r="BU168" s="19">
        <f>SUM(N(FREQUENCY((BA$4:BA$382&gt;BA168)*BA$4:BA$382,BA$4:BA$382)&gt;0))</f>
        <v>4</v>
      </c>
      <c r="BV168" s="19">
        <f>SUM(N(FREQUENCY((BD$4:BD$382&gt;BD168)*BD$4:BD$382,BD$4:BD$382)&gt;0))</f>
        <v>3</v>
      </c>
      <c r="BW168" s="19">
        <f>SUM(N(FREQUENCY((S$4:S$382&gt;S168)*S$4:S$382,S$4:S$382)&gt;0))</f>
        <v>3</v>
      </c>
      <c r="BX168" s="19">
        <f>SUM(N(FREQUENCY((AA$4:AA$382&gt;AA168)*AA$4:AA$382,AA$4:AA$382)&gt;0))</f>
        <v>6</v>
      </c>
      <c r="BY168" s="19">
        <f>SUM(N(FREQUENCY((AK$4:AK$382&gt;AK168)*AK$4:AK$382,AK$4:AK$382)&gt;0))</f>
        <v>55</v>
      </c>
      <c r="BZ168" s="19">
        <f>SUM(N(FREQUENCY((AU$4:AU$382&gt;AU168)*AU$4:AU$382,AU$4:AU$382)&gt;0))</f>
        <v>7</v>
      </c>
      <c r="CA168" s="19">
        <f>SUM(N(FREQUENCY((BE$4:BE$382&gt;BE168)*BE$4:BE$382,BE$4:BE$382)&gt;0))</f>
        <v>3</v>
      </c>
      <c r="CB168" s="18">
        <f>BF168</f>
        <v>85</v>
      </c>
      <c r="CC168" s="19">
        <f>SUM(N(FREQUENCY((CB$4:CB$382&gt;CB168)*CB$4:CB$382,CB$4:CB$382)&gt;0))</f>
        <v>13</v>
      </c>
    </row>
    <row r="169" spans="1:81" ht="15.75" x14ac:dyDescent="0.25">
      <c r="A169" s="21">
        <v>83</v>
      </c>
      <c r="B169" s="34">
        <v>6669014887</v>
      </c>
      <c r="C169" s="5" t="s">
        <v>418</v>
      </c>
      <c r="D169" s="5" t="s">
        <v>120</v>
      </c>
      <c r="E169" s="5"/>
      <c r="F169" s="19">
        <v>10</v>
      </c>
      <c r="G169" s="19">
        <v>36</v>
      </c>
      <c r="H169" s="22">
        <v>11</v>
      </c>
      <c r="I169" s="22">
        <v>37</v>
      </c>
      <c r="J169" s="22">
        <f>ROUND((0.5*(F169/H169+G169/I169)*100),0)</f>
        <v>94</v>
      </c>
      <c r="K169" s="19">
        <v>30</v>
      </c>
      <c r="L169" s="19">
        <v>3</v>
      </c>
      <c r="M169" s="19">
        <f>IF(L169&gt;3,100,K169*L169)</f>
        <v>90</v>
      </c>
      <c r="N169" s="19">
        <v>429</v>
      </c>
      <c r="O169" s="19">
        <v>391</v>
      </c>
      <c r="P169" s="19">
        <v>460</v>
      </c>
      <c r="Q169" s="19">
        <v>412</v>
      </c>
      <c r="R169" s="19">
        <f>ROUND((0.5*((N169/P169)+(O169/Q169))*100),0)</f>
        <v>94</v>
      </c>
      <c r="S169" s="19">
        <f>ROUND(((0.3*J169)+(0.3*M169)+(0.4*R169)),0)</f>
        <v>93</v>
      </c>
      <c r="T169" s="19">
        <v>20</v>
      </c>
      <c r="U169" s="19">
        <v>5</v>
      </c>
      <c r="V169" s="19">
        <f>IF(U169&gt;5,100,T169*U169)</f>
        <v>100</v>
      </c>
      <c r="W169" s="19">
        <v>476</v>
      </c>
      <c r="X169" s="23">
        <v>600</v>
      </c>
      <c r="Y169" s="20">
        <f>ROUND(W169/X169*100,0)</f>
        <v>79</v>
      </c>
      <c r="Z169" s="42">
        <f>ROUND((V169+Y169)/2,0)</f>
        <v>90</v>
      </c>
      <c r="AA169" s="20">
        <f>ROUND((0.3*V169+0.4*Z169+0.3*Y169),0)</f>
        <v>90</v>
      </c>
      <c r="AB169" s="19">
        <v>20</v>
      </c>
      <c r="AC169" s="19">
        <v>0</v>
      </c>
      <c r="AD169" s="19">
        <f>IF(AC169&gt;5,100,AB169*AC169)</f>
        <v>0</v>
      </c>
      <c r="AE169" s="19">
        <v>20</v>
      </c>
      <c r="AF169" s="19">
        <v>3</v>
      </c>
      <c r="AG169" s="19">
        <f>IF(AF169&gt;5,100,AE169*AF169)</f>
        <v>60</v>
      </c>
      <c r="AH169" s="19">
        <v>21</v>
      </c>
      <c r="AI169" s="19">
        <v>23</v>
      </c>
      <c r="AJ169" s="20">
        <f>ROUND((AH169/AI169*100),0)</f>
        <v>91</v>
      </c>
      <c r="AK169" s="42">
        <f>ROUND((0.3*AD169+0.4*AG169+0.3*AJ169),0)</f>
        <v>51</v>
      </c>
      <c r="AL169" s="19">
        <v>485</v>
      </c>
      <c r="AM169" s="19">
        <v>600</v>
      </c>
      <c r="AN169" s="20">
        <f>ROUND((AL169/AM169)*100,)</f>
        <v>81</v>
      </c>
      <c r="AO169" s="19">
        <v>591</v>
      </c>
      <c r="AP169" s="19">
        <v>600</v>
      </c>
      <c r="AQ169" s="20">
        <f>ROUND((AO169/AP169)*100,0)</f>
        <v>99</v>
      </c>
      <c r="AR169" s="19">
        <v>446</v>
      </c>
      <c r="AS169" s="19">
        <v>454</v>
      </c>
      <c r="AT169" s="20">
        <f>ROUND((AR169/AS169)*100,0)</f>
        <v>98</v>
      </c>
      <c r="AU169" s="20">
        <f>ROUND((0.4*AN169+0.4*AQ169+0.2*AT169),0)</f>
        <v>92</v>
      </c>
      <c r="AV169" s="19">
        <v>576</v>
      </c>
      <c r="AW169" s="19">
        <v>600</v>
      </c>
      <c r="AX169" s="20">
        <f>ROUND((AV169/AW169)*100,0)</f>
        <v>96</v>
      </c>
      <c r="AY169" s="19">
        <v>577</v>
      </c>
      <c r="AZ169" s="19">
        <v>600</v>
      </c>
      <c r="BA169" s="20">
        <f>ROUND((AY169/AZ169)*100,0)</f>
        <v>96</v>
      </c>
      <c r="BB169" s="19">
        <v>592</v>
      </c>
      <c r="BC169" s="19">
        <v>600</v>
      </c>
      <c r="BD169" s="20">
        <f>ROUND((BB169/BC169)*100,0)</f>
        <v>99</v>
      </c>
      <c r="BE169" s="20">
        <f>ROUND((0.3*AX169+0.2*BA169+0.5*BD169),0)</f>
        <v>98</v>
      </c>
      <c r="BF169" s="20">
        <f>ROUND(((S169+AA169+AK169+AU169+BE169)/5),0)</f>
        <v>85</v>
      </c>
      <c r="BG169" s="24"/>
      <c r="BH169" s="19">
        <f>SUM(N(FREQUENCY((J$4:J$382&gt;J169)*J$4:J$382,J$4:J$382)&gt;0))</f>
        <v>6</v>
      </c>
      <c r="BI169" s="19">
        <f>SUM(N(FREQUENCY((M$4:M$382&gt;M169)*M$4:M$382,M$4:M$382)&gt;0))</f>
        <v>2</v>
      </c>
      <c r="BJ169" s="19">
        <f>SUM(N(FREQUENCY((R$4:R$382&gt;R169)*R$4:R$382,R$4:R$382)&gt;0))</f>
        <v>7</v>
      </c>
      <c r="BK169" s="19">
        <f>SUM(N(FREQUENCY((V$4:V$382&gt;V169)*V$4:V$382,V$4:V$382)&gt;0))</f>
        <v>1</v>
      </c>
      <c r="BL169" s="19">
        <f>SUM(N(FREQUENCY((Z$4:Z$382&gt;Z169)*Z$4:Z$382,Z$4:Z$382)&gt;0))</f>
        <v>11</v>
      </c>
      <c r="BM169" s="19">
        <f>SUM(N(FREQUENCY((Y$4:Y$382&gt;Y169)*Y$4:Y$382,Y$4:Y$382)&gt;0))</f>
        <v>22</v>
      </c>
      <c r="BN169" s="19">
        <f>SUM(N(FREQUENCY((AD$4:AD$382&gt;AD169)*AD$4:AD$382,AD$4:AD$382)&gt;0))</f>
        <v>6</v>
      </c>
      <c r="BO169" s="19">
        <f>SUM(N(FREQUENCY((AG$4:AG$382&gt;AG169)*AG$4:AG$382,AG$4:AG$382)&gt;0))</f>
        <v>3</v>
      </c>
      <c r="BP169" s="19">
        <f>SUM(N(FREQUENCY((AJ$4:AJ$382&gt;AJ169)*AJ$4:AJ$382,AJ$4:AJ$382)&gt;0))</f>
        <v>9</v>
      </c>
      <c r="BQ169" s="19">
        <f>SUM(N(FREQUENCY((AN$4:AN$382&gt;AN169)*AN$4:AN$382,AN$4:AN$382)&gt;0))</f>
        <v>20</v>
      </c>
      <c r="BR169" s="19">
        <f>SUM(N(FREQUENCY((AQ$4:AQ$382&gt;AQ169)*AQ$4:AQ$382,AQ$4:AQ$382)&gt;0))</f>
        <v>2</v>
      </c>
      <c r="BS169" s="19">
        <f>SUM(N(FREQUENCY((AT$4:AT$382&gt;AT169)*AT$4:AT$382,AT$4:AT$382)&gt;0))</f>
        <v>3</v>
      </c>
      <c r="BT169" s="19">
        <f>SUM(N(FREQUENCY((AX$4:AX$382&gt;AX169)*AX$4:AX$382,AX$4:AX$382)&gt;0))</f>
        <v>5</v>
      </c>
      <c r="BU169" s="19">
        <f>SUM(N(FREQUENCY((BA$4:BA$382&gt;BA169)*BA$4:BA$382,BA$4:BA$382)&gt;0))</f>
        <v>5</v>
      </c>
      <c r="BV169" s="19">
        <f>SUM(N(FREQUENCY((BD$4:BD$382&gt;BD169)*BD$4:BD$382,BD$4:BD$382)&gt;0))</f>
        <v>2</v>
      </c>
      <c r="BW169" s="19">
        <f>SUM(N(FREQUENCY((S$4:S$382&gt;S169)*S$4:S$382,S$4:S$382)&gt;0))</f>
        <v>8</v>
      </c>
      <c r="BX169" s="19">
        <f>SUM(N(FREQUENCY((AA$4:AA$382&gt;AA169)*AA$4:AA$382,AA$4:AA$382)&gt;0))</f>
        <v>11</v>
      </c>
      <c r="BY169" s="19">
        <f>SUM(N(FREQUENCY((AK$4:AK$382&gt;AK169)*AK$4:AK$382,AK$4:AK$382)&gt;0))</f>
        <v>42</v>
      </c>
      <c r="BZ169" s="19">
        <f>SUM(N(FREQUENCY((AU$4:AU$382&gt;AU169)*AU$4:AU$382,AU$4:AU$382)&gt;0))</f>
        <v>9</v>
      </c>
      <c r="CA169" s="19">
        <f>SUM(N(FREQUENCY((BE$4:BE$382&gt;BE169)*BE$4:BE$382,BE$4:BE$382)&gt;0))</f>
        <v>3</v>
      </c>
      <c r="CB169" s="18">
        <f>BF169</f>
        <v>85</v>
      </c>
      <c r="CC169" s="19">
        <f>SUM(N(FREQUENCY((CB$4:CB$382&gt;CB169)*CB$4:CB$382,CB$4:CB$382)&gt;0))</f>
        <v>13</v>
      </c>
    </row>
    <row r="170" spans="1:81" ht="15.75" x14ac:dyDescent="0.25">
      <c r="A170" s="21">
        <v>91</v>
      </c>
      <c r="B170" s="34">
        <v>6667008528</v>
      </c>
      <c r="C170" s="5" t="s">
        <v>418</v>
      </c>
      <c r="D170" s="5" t="s">
        <v>128</v>
      </c>
      <c r="E170" s="5"/>
      <c r="F170" s="19">
        <v>10</v>
      </c>
      <c r="G170" s="19">
        <v>34</v>
      </c>
      <c r="H170" s="22">
        <v>11</v>
      </c>
      <c r="I170" s="22">
        <v>37</v>
      </c>
      <c r="J170" s="22">
        <f>ROUND((0.5*(F170/H170+G170/I170)*100),0)</f>
        <v>91</v>
      </c>
      <c r="K170" s="19">
        <v>30</v>
      </c>
      <c r="L170" s="19">
        <v>3</v>
      </c>
      <c r="M170" s="19">
        <f>IF(L170&gt;3,100,K170*L170)</f>
        <v>90</v>
      </c>
      <c r="N170" s="19">
        <v>101</v>
      </c>
      <c r="O170" s="19">
        <v>97</v>
      </c>
      <c r="P170" s="19">
        <v>104</v>
      </c>
      <c r="Q170" s="19">
        <v>102</v>
      </c>
      <c r="R170" s="19">
        <f>ROUND((0.5*((N170/P170)+(O170/Q170))*100),0)</f>
        <v>96</v>
      </c>
      <c r="S170" s="19">
        <f>ROUND(((0.3*J170)+(0.3*M170)+(0.4*R170)),0)</f>
        <v>93</v>
      </c>
      <c r="T170" s="19">
        <v>20</v>
      </c>
      <c r="U170" s="19">
        <v>4</v>
      </c>
      <c r="V170" s="19">
        <f>IF(U170&gt;5,100,T170*U170)</f>
        <v>80</v>
      </c>
      <c r="W170" s="19">
        <v>99</v>
      </c>
      <c r="X170" s="23">
        <v>112</v>
      </c>
      <c r="Y170" s="20">
        <f>ROUND(W170/X170*100,0)</f>
        <v>88</v>
      </c>
      <c r="Z170" s="42">
        <f>ROUND((V170+Y170)/2,0)</f>
        <v>84</v>
      </c>
      <c r="AA170" s="20">
        <f>ROUND((0.3*V170+0.4*Z170+0.3*Y170),0)</f>
        <v>84</v>
      </c>
      <c r="AB170" s="19">
        <v>20</v>
      </c>
      <c r="AC170" s="19">
        <v>2</v>
      </c>
      <c r="AD170" s="19">
        <f>IF(AC170&gt;5,100,AB170*AC170)</f>
        <v>40</v>
      </c>
      <c r="AE170" s="19">
        <v>20</v>
      </c>
      <c r="AF170" s="19">
        <v>3</v>
      </c>
      <c r="AG170" s="19">
        <f>IF(AF170&gt;5,100,AE170*AF170)</f>
        <v>60</v>
      </c>
      <c r="AH170" s="19">
        <v>4</v>
      </c>
      <c r="AI170" s="19">
        <v>4</v>
      </c>
      <c r="AJ170" s="20">
        <f>ROUND((AH170/AI170*100),0)</f>
        <v>100</v>
      </c>
      <c r="AK170" s="42">
        <f>ROUND((0.3*AD170+0.4*AG170+0.3*AJ170),0)</f>
        <v>66</v>
      </c>
      <c r="AL170" s="19">
        <v>83</v>
      </c>
      <c r="AM170" s="19">
        <v>112</v>
      </c>
      <c r="AN170" s="20">
        <f>ROUND((AL170/AM170)*100,)</f>
        <v>74</v>
      </c>
      <c r="AO170" s="19">
        <v>109</v>
      </c>
      <c r="AP170" s="19">
        <v>112</v>
      </c>
      <c r="AQ170" s="20">
        <f>ROUND((AO170/AP170)*100,0)</f>
        <v>97</v>
      </c>
      <c r="AR170" s="19">
        <v>99</v>
      </c>
      <c r="AS170" s="19">
        <v>100</v>
      </c>
      <c r="AT170" s="20">
        <f>ROUND((AR170/AS170)*100,0)</f>
        <v>99</v>
      </c>
      <c r="AU170" s="20">
        <f>ROUND((0.4*AN170+0.4*AQ170+0.2*AT170),0)</f>
        <v>88</v>
      </c>
      <c r="AV170" s="19">
        <v>104</v>
      </c>
      <c r="AW170" s="19">
        <v>112</v>
      </c>
      <c r="AX170" s="20">
        <f>ROUND((AV170/AW170)*100,0)</f>
        <v>93</v>
      </c>
      <c r="AY170" s="19">
        <v>106</v>
      </c>
      <c r="AZ170" s="19">
        <v>112</v>
      </c>
      <c r="BA170" s="20">
        <f>ROUND((AY170/AZ170)*100,0)</f>
        <v>95</v>
      </c>
      <c r="BB170" s="19">
        <v>111</v>
      </c>
      <c r="BC170" s="19">
        <v>112</v>
      </c>
      <c r="BD170" s="20">
        <f>ROUND((BB170/BC170)*100,0)</f>
        <v>99</v>
      </c>
      <c r="BE170" s="20">
        <f>ROUND((0.3*AX170+0.2*BA170+0.5*BD170),0)</f>
        <v>96</v>
      </c>
      <c r="BF170" s="20">
        <f>ROUND(((S170+AA170+AK170+AU170+BE170)/5),0)</f>
        <v>85</v>
      </c>
      <c r="BG170" s="24"/>
      <c r="BH170" s="19">
        <f>SUM(N(FREQUENCY((J$4:J$382&gt;J170)*J$4:J$382,J$4:J$382)&gt;0))</f>
        <v>9</v>
      </c>
      <c r="BI170" s="19">
        <f>SUM(N(FREQUENCY((M$4:M$382&gt;M170)*M$4:M$382,M$4:M$382)&gt;0))</f>
        <v>2</v>
      </c>
      <c r="BJ170" s="19">
        <f>SUM(N(FREQUENCY((R$4:R$382&gt;R170)*R$4:R$382,R$4:R$382)&gt;0))</f>
        <v>5</v>
      </c>
      <c r="BK170" s="19">
        <f>SUM(N(FREQUENCY((V$4:V$382&gt;V170)*V$4:V$382,V$4:V$382)&gt;0))</f>
        <v>2</v>
      </c>
      <c r="BL170" s="19">
        <f>SUM(N(FREQUENCY((Z$4:Z$382&gt;Z170)*Z$4:Z$382,Z$4:Z$382)&gt;0))</f>
        <v>17</v>
      </c>
      <c r="BM170" s="19">
        <f>SUM(N(FREQUENCY((Y$4:Y$382&gt;Y170)*Y$4:Y$382,Y$4:Y$382)&gt;0))</f>
        <v>13</v>
      </c>
      <c r="BN170" s="19">
        <f>SUM(N(FREQUENCY((AD$4:AD$382&gt;AD170)*AD$4:AD$382,AD$4:AD$382)&gt;0))</f>
        <v>4</v>
      </c>
      <c r="BO170" s="19">
        <f>SUM(N(FREQUENCY((AG$4:AG$382&gt;AG170)*AG$4:AG$382,AG$4:AG$382)&gt;0))</f>
        <v>3</v>
      </c>
      <c r="BP170" s="19">
        <f>SUM(N(FREQUENCY((AJ$4:AJ$382&gt;AJ170)*AJ$4:AJ$382,AJ$4:AJ$382)&gt;0))</f>
        <v>1</v>
      </c>
      <c r="BQ170" s="19">
        <f>SUM(N(FREQUENCY((AN$4:AN$382&gt;AN170)*AN$4:AN$382,AN$4:AN$382)&gt;0))</f>
        <v>27</v>
      </c>
      <c r="BR170" s="19">
        <f>SUM(N(FREQUENCY((AQ$4:AQ$382&gt;AQ170)*AQ$4:AQ$382,AQ$4:AQ$382)&gt;0))</f>
        <v>4</v>
      </c>
      <c r="BS170" s="19">
        <f>SUM(N(FREQUENCY((AT$4:AT$382&gt;AT170)*AT$4:AT$382,AT$4:AT$382)&gt;0))</f>
        <v>2</v>
      </c>
      <c r="BT170" s="19">
        <f>SUM(N(FREQUENCY((AX$4:AX$382&gt;AX170)*AX$4:AX$382,AX$4:AX$382)&gt;0))</f>
        <v>8</v>
      </c>
      <c r="BU170" s="19">
        <f>SUM(N(FREQUENCY((BA$4:BA$382&gt;BA170)*BA$4:BA$382,BA$4:BA$382)&gt;0))</f>
        <v>6</v>
      </c>
      <c r="BV170" s="19">
        <f>SUM(N(FREQUENCY((BD$4:BD$382&gt;BD170)*BD$4:BD$382,BD$4:BD$382)&gt;0))</f>
        <v>2</v>
      </c>
      <c r="BW170" s="19">
        <f>SUM(N(FREQUENCY((S$4:S$382&gt;S170)*S$4:S$382,S$4:S$382)&gt;0))</f>
        <v>8</v>
      </c>
      <c r="BX170" s="19">
        <f>SUM(N(FREQUENCY((AA$4:AA$382&gt;AA170)*AA$4:AA$382,AA$4:AA$382)&gt;0))</f>
        <v>17</v>
      </c>
      <c r="BY170" s="19">
        <f>SUM(N(FREQUENCY((AK$4:AK$382&gt;AK170)*AK$4:AK$382,AK$4:AK$382)&gt;0))</f>
        <v>27</v>
      </c>
      <c r="BZ170" s="19">
        <f>SUM(N(FREQUENCY((AU$4:AU$382&gt;AU170)*AU$4:AU$382,AU$4:AU$382)&gt;0))</f>
        <v>13</v>
      </c>
      <c r="CA170" s="19">
        <f>SUM(N(FREQUENCY((BE$4:BE$382&gt;BE170)*BE$4:BE$382,BE$4:BE$382)&gt;0))</f>
        <v>5</v>
      </c>
      <c r="CB170" s="18">
        <f>BF170</f>
        <v>85</v>
      </c>
      <c r="CC170" s="19">
        <f>SUM(N(FREQUENCY((CB$4:CB$382&gt;CB170)*CB$4:CB$382,CB$4:CB$382)&gt;0))</f>
        <v>13</v>
      </c>
    </row>
    <row r="171" spans="1:81" ht="15.75" x14ac:dyDescent="0.25">
      <c r="A171" s="21">
        <v>94</v>
      </c>
      <c r="B171" s="34">
        <v>6623004710</v>
      </c>
      <c r="C171" s="5" t="s">
        <v>418</v>
      </c>
      <c r="D171" s="5" t="s">
        <v>131</v>
      </c>
      <c r="E171" s="5"/>
      <c r="F171" s="19">
        <v>10</v>
      </c>
      <c r="G171" s="19">
        <v>33</v>
      </c>
      <c r="H171" s="22">
        <v>11</v>
      </c>
      <c r="I171" s="22">
        <v>38</v>
      </c>
      <c r="J171" s="22">
        <f>ROUND((0.5*(F171/H171+G171/I171)*100),0)</f>
        <v>89</v>
      </c>
      <c r="K171" s="19">
        <v>30</v>
      </c>
      <c r="L171" s="19">
        <v>3</v>
      </c>
      <c r="M171" s="19">
        <f>IF(L171&gt;3,100,K171*L171)</f>
        <v>90</v>
      </c>
      <c r="N171" s="19">
        <v>318</v>
      </c>
      <c r="O171" s="19">
        <v>246</v>
      </c>
      <c r="P171" s="19">
        <v>329</v>
      </c>
      <c r="Q171" s="19">
        <v>269</v>
      </c>
      <c r="R171" s="19">
        <f>ROUND((0.5*((N171/P171)+(O171/Q171))*100),0)</f>
        <v>94</v>
      </c>
      <c r="S171" s="19">
        <f>ROUND(((0.3*J171)+(0.3*M171)+(0.4*R171)),0)</f>
        <v>91</v>
      </c>
      <c r="T171" s="19">
        <v>20</v>
      </c>
      <c r="U171" s="19">
        <v>4</v>
      </c>
      <c r="V171" s="19">
        <f>IF(U171&gt;5,100,T171*U171)</f>
        <v>80</v>
      </c>
      <c r="W171" s="19">
        <v>354</v>
      </c>
      <c r="X171" s="23">
        <v>379</v>
      </c>
      <c r="Y171" s="20">
        <f>ROUND(W171/X171*100,0)</f>
        <v>93</v>
      </c>
      <c r="Z171" s="42">
        <f>ROUND((V171+Y171)/2,0)</f>
        <v>87</v>
      </c>
      <c r="AA171" s="20">
        <f>ROUND((0.3*V171+0.4*Z171+0.3*Y171),0)</f>
        <v>87</v>
      </c>
      <c r="AB171" s="19">
        <v>20</v>
      </c>
      <c r="AC171" s="19">
        <v>0</v>
      </c>
      <c r="AD171" s="19">
        <f>IF(AC171&gt;5,100,AB171*AC171)</f>
        <v>0</v>
      </c>
      <c r="AE171" s="19">
        <v>20</v>
      </c>
      <c r="AF171" s="19">
        <v>3</v>
      </c>
      <c r="AG171" s="19">
        <f>IF(AF171&gt;5,100,AE171*AF171)</f>
        <v>60</v>
      </c>
      <c r="AH171" s="19">
        <v>12</v>
      </c>
      <c r="AI171" s="19">
        <v>12</v>
      </c>
      <c r="AJ171" s="20">
        <f>ROUND((AH171/AI171*100),0)</f>
        <v>100</v>
      </c>
      <c r="AK171" s="42">
        <f>ROUND((0.3*AD171+0.4*AG171+0.3*AJ171),0)</f>
        <v>54</v>
      </c>
      <c r="AL171" s="19">
        <v>323</v>
      </c>
      <c r="AM171" s="19">
        <v>379</v>
      </c>
      <c r="AN171" s="20">
        <f>ROUND((AL171/AM171)*100,)</f>
        <v>85</v>
      </c>
      <c r="AO171" s="19">
        <v>373</v>
      </c>
      <c r="AP171" s="19">
        <v>379</v>
      </c>
      <c r="AQ171" s="20">
        <f>ROUND((AO171/AP171)*100,0)</f>
        <v>98</v>
      </c>
      <c r="AR171" s="19">
        <v>282</v>
      </c>
      <c r="AS171" s="19">
        <v>286</v>
      </c>
      <c r="AT171" s="20">
        <f>ROUND((AR171/AS171)*100,0)</f>
        <v>99</v>
      </c>
      <c r="AU171" s="20">
        <f>ROUND((0.4*AN171+0.4*AQ171+0.2*AT171),0)</f>
        <v>93</v>
      </c>
      <c r="AV171" s="19">
        <v>360</v>
      </c>
      <c r="AW171" s="19">
        <v>379</v>
      </c>
      <c r="AX171" s="20">
        <f>ROUND((AV171/AW171)*100,0)</f>
        <v>95</v>
      </c>
      <c r="AY171" s="19">
        <v>375</v>
      </c>
      <c r="AZ171" s="19">
        <v>379</v>
      </c>
      <c r="BA171" s="20">
        <f>ROUND((AY171/AZ171)*100,0)</f>
        <v>99</v>
      </c>
      <c r="BB171" s="19">
        <v>379</v>
      </c>
      <c r="BC171" s="19">
        <v>379</v>
      </c>
      <c r="BD171" s="20">
        <f>ROUND((BB171/BC171)*100,0)</f>
        <v>100</v>
      </c>
      <c r="BE171" s="20">
        <f>ROUND((0.3*AX171+0.2*BA171+0.5*BD171),0)</f>
        <v>98</v>
      </c>
      <c r="BF171" s="20">
        <f>ROUND(((S171+AA171+AK171+AU171+BE171)/5),0)</f>
        <v>85</v>
      </c>
      <c r="BG171" s="24"/>
      <c r="BH171" s="19">
        <f>SUM(N(FREQUENCY((J$4:J$382&gt;J171)*J$4:J$382,J$4:J$382)&gt;0))</f>
        <v>11</v>
      </c>
      <c r="BI171" s="19">
        <f>SUM(N(FREQUENCY((M$4:M$382&gt;M171)*M$4:M$382,M$4:M$382)&gt;0))</f>
        <v>2</v>
      </c>
      <c r="BJ171" s="19">
        <f>SUM(N(FREQUENCY((R$4:R$382&gt;R171)*R$4:R$382,R$4:R$382)&gt;0))</f>
        <v>7</v>
      </c>
      <c r="BK171" s="19">
        <f>SUM(N(FREQUENCY((V$4:V$382&gt;V171)*V$4:V$382,V$4:V$382)&gt;0))</f>
        <v>2</v>
      </c>
      <c r="BL171" s="19">
        <f>SUM(N(FREQUENCY((Z$4:Z$382&gt;Z171)*Z$4:Z$382,Z$4:Z$382)&gt;0))</f>
        <v>14</v>
      </c>
      <c r="BM171" s="19">
        <f>SUM(N(FREQUENCY((Y$4:Y$382&gt;Y171)*Y$4:Y$382,Y$4:Y$382)&gt;0))</f>
        <v>8</v>
      </c>
      <c r="BN171" s="19">
        <f>SUM(N(FREQUENCY((AD$4:AD$382&gt;AD171)*AD$4:AD$382,AD$4:AD$382)&gt;0))</f>
        <v>6</v>
      </c>
      <c r="BO171" s="19">
        <f>SUM(N(FREQUENCY((AG$4:AG$382&gt;AG171)*AG$4:AG$382,AG$4:AG$382)&gt;0))</f>
        <v>3</v>
      </c>
      <c r="BP171" s="19">
        <f>SUM(N(FREQUENCY((AJ$4:AJ$382&gt;AJ171)*AJ$4:AJ$382,AJ$4:AJ$382)&gt;0))</f>
        <v>1</v>
      </c>
      <c r="BQ171" s="19">
        <f>SUM(N(FREQUENCY((AN$4:AN$382&gt;AN171)*AN$4:AN$382,AN$4:AN$382)&gt;0))</f>
        <v>16</v>
      </c>
      <c r="BR171" s="19">
        <f>SUM(N(FREQUENCY((AQ$4:AQ$382&gt;AQ171)*AQ$4:AQ$382,AQ$4:AQ$382)&gt;0))</f>
        <v>3</v>
      </c>
      <c r="BS171" s="19">
        <f>SUM(N(FREQUENCY((AT$4:AT$382&gt;AT171)*AT$4:AT$382,AT$4:AT$382)&gt;0))</f>
        <v>2</v>
      </c>
      <c r="BT171" s="19">
        <f>SUM(N(FREQUENCY((AX$4:AX$382&gt;AX171)*AX$4:AX$382,AX$4:AX$382)&gt;0))</f>
        <v>6</v>
      </c>
      <c r="BU171" s="19">
        <f>SUM(N(FREQUENCY((BA$4:BA$382&gt;BA171)*BA$4:BA$382,BA$4:BA$382)&gt;0))</f>
        <v>2</v>
      </c>
      <c r="BV171" s="19">
        <f>SUM(N(FREQUENCY((BD$4:BD$382&gt;BD171)*BD$4:BD$382,BD$4:BD$382)&gt;0))</f>
        <v>1</v>
      </c>
      <c r="BW171" s="19">
        <f>SUM(N(FREQUENCY((S$4:S$382&gt;S171)*S$4:S$382,S$4:S$382)&gt;0))</f>
        <v>10</v>
      </c>
      <c r="BX171" s="19">
        <f>SUM(N(FREQUENCY((AA$4:AA$382&gt;AA171)*AA$4:AA$382,AA$4:AA$382)&gt;0))</f>
        <v>14</v>
      </c>
      <c r="BY171" s="19">
        <f>SUM(N(FREQUENCY((AK$4:AK$382&gt;AK171)*AK$4:AK$382,AK$4:AK$382)&gt;0))</f>
        <v>39</v>
      </c>
      <c r="BZ171" s="19">
        <f>SUM(N(FREQUENCY((AU$4:AU$382&gt;AU171)*AU$4:AU$382,AU$4:AU$382)&gt;0))</f>
        <v>8</v>
      </c>
      <c r="CA171" s="19">
        <f>SUM(N(FREQUENCY((BE$4:BE$382&gt;BE171)*BE$4:BE$382,BE$4:BE$382)&gt;0))</f>
        <v>3</v>
      </c>
      <c r="CB171" s="18">
        <f>BF171</f>
        <v>85</v>
      </c>
      <c r="CC171" s="19">
        <f>SUM(N(FREQUENCY((CB$4:CB$382&gt;CB171)*CB$4:CB$382,CB$4:CB$382)&gt;0))</f>
        <v>13</v>
      </c>
    </row>
    <row r="172" spans="1:81" ht="30" x14ac:dyDescent="0.25">
      <c r="A172" s="21">
        <v>112</v>
      </c>
      <c r="B172" s="34">
        <v>6646008372</v>
      </c>
      <c r="C172" s="5" t="s">
        <v>492</v>
      </c>
      <c r="D172" s="5" t="s">
        <v>149</v>
      </c>
      <c r="E172" s="5"/>
      <c r="F172" s="19">
        <v>10</v>
      </c>
      <c r="G172" s="19">
        <v>38</v>
      </c>
      <c r="H172" s="22">
        <v>11</v>
      </c>
      <c r="I172" s="22">
        <v>38</v>
      </c>
      <c r="J172" s="22">
        <f>ROUND((0.5*(F172/H172+G172/I172)*100),0)</f>
        <v>95</v>
      </c>
      <c r="K172" s="19">
        <v>30</v>
      </c>
      <c r="L172" s="19">
        <v>4</v>
      </c>
      <c r="M172" s="19">
        <f>IF(L172&gt;3,100,K172*L172)</f>
        <v>100</v>
      </c>
      <c r="N172" s="19">
        <v>178</v>
      </c>
      <c r="O172" s="19">
        <v>131</v>
      </c>
      <c r="P172" s="19">
        <v>178</v>
      </c>
      <c r="Q172" s="19">
        <v>133</v>
      </c>
      <c r="R172" s="19">
        <f>ROUND((0.5*((N172/P172)+(O172/Q172))*100),0)</f>
        <v>99</v>
      </c>
      <c r="S172" s="19">
        <f>ROUND(((0.3*J172)+(0.3*M172)+(0.4*R172)),0)</f>
        <v>98</v>
      </c>
      <c r="T172" s="19">
        <v>20</v>
      </c>
      <c r="U172" s="19">
        <v>4</v>
      </c>
      <c r="V172" s="19">
        <f>IF(U172&gt;5,100,T172*U172)</f>
        <v>80</v>
      </c>
      <c r="W172" s="19">
        <v>184</v>
      </c>
      <c r="X172" s="23">
        <v>198</v>
      </c>
      <c r="Y172" s="20">
        <f>ROUND(W172/X172*100,0)</f>
        <v>93</v>
      </c>
      <c r="Z172" s="42">
        <f>ROUND((V172+Y172)/2,0)</f>
        <v>87</v>
      </c>
      <c r="AA172" s="20">
        <f>ROUND((0.3*V172+0.4*Z172+0.3*Y172),0)</f>
        <v>87</v>
      </c>
      <c r="AB172" s="19">
        <v>20</v>
      </c>
      <c r="AC172" s="19">
        <v>0</v>
      </c>
      <c r="AD172" s="19">
        <f>IF(AC172&gt;5,100,AB172*AC172)</f>
        <v>0</v>
      </c>
      <c r="AE172" s="19">
        <v>20</v>
      </c>
      <c r="AF172" s="19">
        <v>3</v>
      </c>
      <c r="AG172" s="19">
        <f>IF(AF172&gt;5,100,AE172*AF172)</f>
        <v>60</v>
      </c>
      <c r="AH172" s="19">
        <v>6</v>
      </c>
      <c r="AI172" s="19">
        <v>8</v>
      </c>
      <c r="AJ172" s="20">
        <f>ROUND((AH172/AI172*100),0)</f>
        <v>75</v>
      </c>
      <c r="AK172" s="42">
        <f>ROUND((0.3*AD172+0.4*AG172+0.3*AJ172),0)</f>
        <v>47</v>
      </c>
      <c r="AL172" s="19">
        <v>188</v>
      </c>
      <c r="AM172" s="19">
        <v>198</v>
      </c>
      <c r="AN172" s="20">
        <f>ROUND((AL172/AM172)*100,)</f>
        <v>95</v>
      </c>
      <c r="AO172" s="19">
        <v>194</v>
      </c>
      <c r="AP172" s="19">
        <v>198</v>
      </c>
      <c r="AQ172" s="20">
        <f>ROUND((AO172/AP172)*100,0)</f>
        <v>98</v>
      </c>
      <c r="AR172" s="19">
        <v>128</v>
      </c>
      <c r="AS172" s="19">
        <v>132</v>
      </c>
      <c r="AT172" s="20">
        <f>ROUND((AR172/AS172)*100,0)</f>
        <v>97</v>
      </c>
      <c r="AU172" s="20">
        <f>ROUND((0.4*AN172+0.4*AQ172+0.2*AT172),0)</f>
        <v>97</v>
      </c>
      <c r="AV172" s="19">
        <v>197</v>
      </c>
      <c r="AW172" s="19">
        <v>198</v>
      </c>
      <c r="AX172" s="20">
        <f>ROUND((AV172/AW172)*100,0)</f>
        <v>99</v>
      </c>
      <c r="AY172" s="19">
        <v>191</v>
      </c>
      <c r="AZ172" s="19">
        <v>198</v>
      </c>
      <c r="BA172" s="20">
        <f>ROUND((AY172/AZ172)*100,0)</f>
        <v>96</v>
      </c>
      <c r="BB172" s="19">
        <v>194</v>
      </c>
      <c r="BC172" s="19">
        <v>198</v>
      </c>
      <c r="BD172" s="20">
        <f>ROUND((BB172/BC172)*100,0)</f>
        <v>98</v>
      </c>
      <c r="BE172" s="20">
        <f>ROUND((0.3*AX172+0.2*BA172+0.5*BD172),0)</f>
        <v>98</v>
      </c>
      <c r="BF172" s="20">
        <f>ROUND(((S172+AA172+AK172+AU172+BE172)/5),0)</f>
        <v>85</v>
      </c>
      <c r="BG172" s="24"/>
      <c r="BH172" s="19">
        <f>SUM(N(FREQUENCY((J$4:J$382&gt;J172)*J$4:J$382,J$4:J$382)&gt;0))</f>
        <v>5</v>
      </c>
      <c r="BI172" s="19">
        <f>SUM(N(FREQUENCY((M$4:M$382&gt;M172)*M$4:M$382,M$4:M$382)&gt;0))</f>
        <v>1</v>
      </c>
      <c r="BJ172" s="19">
        <f>SUM(N(FREQUENCY((R$4:R$382&gt;R172)*R$4:R$382,R$4:R$382)&gt;0))</f>
        <v>2</v>
      </c>
      <c r="BK172" s="19">
        <f>SUM(N(FREQUENCY((V$4:V$382&gt;V172)*V$4:V$382,V$4:V$382)&gt;0))</f>
        <v>2</v>
      </c>
      <c r="BL172" s="19">
        <f>SUM(N(FREQUENCY((Z$4:Z$382&gt;Z172)*Z$4:Z$382,Z$4:Z$382)&gt;0))</f>
        <v>14</v>
      </c>
      <c r="BM172" s="19">
        <f>SUM(N(FREQUENCY((Y$4:Y$382&gt;Y172)*Y$4:Y$382,Y$4:Y$382)&gt;0))</f>
        <v>8</v>
      </c>
      <c r="BN172" s="19">
        <f>SUM(N(FREQUENCY((AD$4:AD$382&gt;AD172)*AD$4:AD$382,AD$4:AD$382)&gt;0))</f>
        <v>6</v>
      </c>
      <c r="BO172" s="19">
        <f>SUM(N(FREQUENCY((AG$4:AG$382&gt;AG172)*AG$4:AG$382,AG$4:AG$382)&gt;0))</f>
        <v>3</v>
      </c>
      <c r="BP172" s="19">
        <f>SUM(N(FREQUENCY((AJ$4:AJ$382&gt;AJ172)*AJ$4:AJ$382,AJ$4:AJ$382)&gt;0))</f>
        <v>24</v>
      </c>
      <c r="BQ172" s="19">
        <f>SUM(N(FREQUENCY((AN$4:AN$382&gt;AN172)*AN$4:AN$382,AN$4:AN$382)&gt;0))</f>
        <v>6</v>
      </c>
      <c r="BR172" s="19">
        <f>SUM(N(FREQUENCY((AQ$4:AQ$382&gt;AQ172)*AQ$4:AQ$382,AQ$4:AQ$382)&gt;0))</f>
        <v>3</v>
      </c>
      <c r="BS172" s="19">
        <f>SUM(N(FREQUENCY((AT$4:AT$382&gt;AT172)*AT$4:AT$382,AT$4:AT$382)&gt;0))</f>
        <v>4</v>
      </c>
      <c r="BT172" s="19">
        <f>SUM(N(FREQUENCY((AX$4:AX$382&gt;AX172)*AX$4:AX$382,AX$4:AX$382)&gt;0))</f>
        <v>2</v>
      </c>
      <c r="BU172" s="19">
        <f>SUM(N(FREQUENCY((BA$4:BA$382&gt;BA172)*BA$4:BA$382,BA$4:BA$382)&gt;0))</f>
        <v>5</v>
      </c>
      <c r="BV172" s="19">
        <f>SUM(N(FREQUENCY((BD$4:BD$382&gt;BD172)*BD$4:BD$382,BD$4:BD$382)&gt;0))</f>
        <v>3</v>
      </c>
      <c r="BW172" s="19">
        <f>SUM(N(FREQUENCY((S$4:S$382&gt;S172)*S$4:S$382,S$4:S$382)&gt;0))</f>
        <v>3</v>
      </c>
      <c r="BX172" s="19">
        <f>SUM(N(FREQUENCY((AA$4:AA$382&gt;AA172)*AA$4:AA$382,AA$4:AA$382)&gt;0))</f>
        <v>14</v>
      </c>
      <c r="BY172" s="19">
        <f>SUM(N(FREQUENCY((AK$4:AK$382&gt;AK172)*AK$4:AK$382,AK$4:AK$382)&gt;0))</f>
        <v>46</v>
      </c>
      <c r="BZ172" s="19">
        <f>SUM(N(FREQUENCY((AU$4:AU$382&gt;AU172)*AU$4:AU$382,AU$4:AU$382)&gt;0))</f>
        <v>4</v>
      </c>
      <c r="CA172" s="19">
        <f>SUM(N(FREQUENCY((BE$4:BE$382&gt;BE172)*BE$4:BE$382,BE$4:BE$382)&gt;0))</f>
        <v>3</v>
      </c>
      <c r="CB172" s="18">
        <f>BF172</f>
        <v>85</v>
      </c>
      <c r="CC172" s="19">
        <f>SUM(N(FREQUENCY((CB$4:CB$382&gt;CB172)*CB$4:CB$382,CB$4:CB$382)&gt;0))</f>
        <v>13</v>
      </c>
    </row>
    <row r="173" spans="1:81" ht="30" x14ac:dyDescent="0.25">
      <c r="A173" s="21">
        <v>124</v>
      </c>
      <c r="B173" s="34">
        <v>6637003145</v>
      </c>
      <c r="C173" s="5" t="s">
        <v>423</v>
      </c>
      <c r="D173" s="6" t="s">
        <v>161</v>
      </c>
      <c r="E173" s="6"/>
      <c r="F173" s="19">
        <v>8</v>
      </c>
      <c r="G173" s="19">
        <v>36</v>
      </c>
      <c r="H173" s="22">
        <v>9</v>
      </c>
      <c r="I173" s="22">
        <v>36</v>
      </c>
      <c r="J173" s="22">
        <f>ROUND((0.5*(F173/H173+G173/I173)*100),0)</f>
        <v>94</v>
      </c>
      <c r="K173" s="19">
        <v>30</v>
      </c>
      <c r="L173" s="19">
        <v>4</v>
      </c>
      <c r="M173" s="19">
        <f>IF(L173&gt;3,100,K173*L173)</f>
        <v>100</v>
      </c>
      <c r="N173" s="19">
        <v>143</v>
      </c>
      <c r="O173" s="19">
        <v>131</v>
      </c>
      <c r="P173" s="19">
        <v>145</v>
      </c>
      <c r="Q173" s="19">
        <v>135</v>
      </c>
      <c r="R173" s="19">
        <f>ROUND((0.5*((N173/P173)+(O173/Q173))*100),0)</f>
        <v>98</v>
      </c>
      <c r="S173" s="19">
        <f>ROUND(((0.3*J173)+(0.3*M173)+(0.4*R173)),0)</f>
        <v>97</v>
      </c>
      <c r="T173" s="19">
        <v>20</v>
      </c>
      <c r="U173" s="19">
        <v>0</v>
      </c>
      <c r="V173" s="19">
        <f>IF(U173&gt;5,100,T173*U173)</f>
        <v>0</v>
      </c>
      <c r="W173" s="19">
        <v>148</v>
      </c>
      <c r="X173" s="23">
        <v>159</v>
      </c>
      <c r="Y173" s="20">
        <f>ROUND(W173/X173*100,0)</f>
        <v>93</v>
      </c>
      <c r="Z173" s="42">
        <f>ROUND((V173+Y173)/2,0)</f>
        <v>47</v>
      </c>
      <c r="AA173" s="20">
        <f>ROUND((0.3*V173+0.4*Z173+0.3*Y173),0)</f>
        <v>47</v>
      </c>
      <c r="AB173" s="19">
        <v>20</v>
      </c>
      <c r="AC173" s="19">
        <v>4</v>
      </c>
      <c r="AD173" s="19">
        <f>IF(AC173&gt;5,100,AB173*AC173)</f>
        <v>80</v>
      </c>
      <c r="AE173" s="19">
        <v>20</v>
      </c>
      <c r="AF173" s="19">
        <v>4</v>
      </c>
      <c r="AG173" s="19">
        <f>IF(AF173&gt;5,100,AE173*AF173)</f>
        <v>80</v>
      </c>
      <c r="AH173" s="19">
        <v>15</v>
      </c>
      <c r="AI173" s="19">
        <v>18</v>
      </c>
      <c r="AJ173" s="20">
        <f>ROUND((AH173/AI173*100),0)</f>
        <v>83</v>
      </c>
      <c r="AK173" s="42">
        <f>ROUND((0.3*AD173+0.4*AG173+0.3*AJ173),0)</f>
        <v>81</v>
      </c>
      <c r="AL173" s="19">
        <v>157</v>
      </c>
      <c r="AM173" s="19">
        <v>159</v>
      </c>
      <c r="AN173" s="20">
        <f>ROUND((AL173/AM173)*100,)</f>
        <v>99</v>
      </c>
      <c r="AO173" s="19">
        <v>158</v>
      </c>
      <c r="AP173" s="19">
        <v>159</v>
      </c>
      <c r="AQ173" s="20">
        <f>ROUND((AO173/AP173)*100,0)</f>
        <v>99</v>
      </c>
      <c r="AR173" s="19">
        <v>132</v>
      </c>
      <c r="AS173" s="19">
        <v>133</v>
      </c>
      <c r="AT173" s="20">
        <f>ROUND((AR173/AS173)*100,0)</f>
        <v>99</v>
      </c>
      <c r="AU173" s="20">
        <f>ROUND((0.4*AN173+0.4*AQ173+0.2*AT173),0)</f>
        <v>99</v>
      </c>
      <c r="AV173" s="19">
        <v>156</v>
      </c>
      <c r="AW173" s="19">
        <v>159</v>
      </c>
      <c r="AX173" s="20">
        <f>ROUND((AV173/AW173)*100,0)</f>
        <v>98</v>
      </c>
      <c r="AY173" s="19">
        <v>156</v>
      </c>
      <c r="AZ173" s="19">
        <v>159</v>
      </c>
      <c r="BA173" s="20">
        <f>ROUND((AY173/AZ173)*100,0)</f>
        <v>98</v>
      </c>
      <c r="BB173" s="19">
        <v>157</v>
      </c>
      <c r="BC173" s="19">
        <v>159</v>
      </c>
      <c r="BD173" s="20">
        <f>ROUND((BB173/BC173)*100,0)</f>
        <v>99</v>
      </c>
      <c r="BE173" s="20">
        <f>ROUND((0.3*AX173+0.2*BA173+0.5*BD173),0)</f>
        <v>99</v>
      </c>
      <c r="BF173" s="20">
        <f>ROUND(((S173+AA173+AK173+AU173+BE173)/5),0)</f>
        <v>85</v>
      </c>
      <c r="BG173" s="24"/>
      <c r="BH173" s="19">
        <f>SUM(N(FREQUENCY((J$4:J$382&gt;J173)*J$4:J$382,J$4:J$382)&gt;0))</f>
        <v>6</v>
      </c>
      <c r="BI173" s="19">
        <f>SUM(N(FREQUENCY((M$4:M$382&gt;M173)*M$4:M$382,M$4:M$382)&gt;0))</f>
        <v>1</v>
      </c>
      <c r="BJ173" s="19">
        <f>SUM(N(FREQUENCY((R$4:R$382&gt;R173)*R$4:R$382,R$4:R$382)&gt;0))</f>
        <v>3</v>
      </c>
      <c r="BK173" s="19">
        <f>SUM(N(FREQUENCY((V$4:V$382&gt;V173)*V$4:V$382,V$4:V$382)&gt;0))</f>
        <v>6</v>
      </c>
      <c r="BL173" s="19">
        <f>SUM(N(FREQUENCY((Z$4:Z$382&gt;Z173)*Z$4:Z$382,Z$4:Z$382)&gt;0))</f>
        <v>47</v>
      </c>
      <c r="BM173" s="19">
        <f>SUM(N(FREQUENCY((Y$4:Y$382&gt;Y173)*Y$4:Y$382,Y$4:Y$382)&gt;0))</f>
        <v>8</v>
      </c>
      <c r="BN173" s="19">
        <f>SUM(N(FREQUENCY((AD$4:AD$382&gt;AD173)*AD$4:AD$382,AD$4:AD$382)&gt;0))</f>
        <v>2</v>
      </c>
      <c r="BO173" s="19">
        <f>SUM(N(FREQUENCY((AG$4:AG$382&gt;AG173)*AG$4:AG$382,AG$4:AG$382)&gt;0))</f>
        <v>2</v>
      </c>
      <c r="BP173" s="19">
        <f>SUM(N(FREQUENCY((AJ$4:AJ$382&gt;AJ173)*AJ$4:AJ$382,AJ$4:AJ$382)&gt;0))</f>
        <v>17</v>
      </c>
      <c r="BQ173" s="19">
        <f>SUM(N(FREQUENCY((AN$4:AN$382&gt;AN173)*AN$4:AN$382,AN$4:AN$382)&gt;0))</f>
        <v>2</v>
      </c>
      <c r="BR173" s="19">
        <f>SUM(N(FREQUENCY((AQ$4:AQ$382&gt;AQ173)*AQ$4:AQ$382,AQ$4:AQ$382)&gt;0))</f>
        <v>2</v>
      </c>
      <c r="BS173" s="19">
        <f>SUM(N(FREQUENCY((AT$4:AT$382&gt;AT173)*AT$4:AT$382,AT$4:AT$382)&gt;0))</f>
        <v>2</v>
      </c>
      <c r="BT173" s="19">
        <f>SUM(N(FREQUENCY((AX$4:AX$382&gt;AX173)*AX$4:AX$382,AX$4:AX$382)&gt;0))</f>
        <v>3</v>
      </c>
      <c r="BU173" s="19">
        <f>SUM(N(FREQUENCY((BA$4:BA$382&gt;BA173)*BA$4:BA$382,BA$4:BA$382)&gt;0))</f>
        <v>3</v>
      </c>
      <c r="BV173" s="19">
        <f>SUM(N(FREQUENCY((BD$4:BD$382&gt;BD173)*BD$4:BD$382,BD$4:BD$382)&gt;0))</f>
        <v>2</v>
      </c>
      <c r="BW173" s="19">
        <f>SUM(N(FREQUENCY((S$4:S$382&gt;S173)*S$4:S$382,S$4:S$382)&gt;0))</f>
        <v>4</v>
      </c>
      <c r="BX173" s="19">
        <f>SUM(N(FREQUENCY((AA$4:AA$382&gt;AA173)*AA$4:AA$382,AA$4:AA$382)&gt;0))</f>
        <v>47</v>
      </c>
      <c r="BY173" s="19">
        <f>SUM(N(FREQUENCY((AK$4:AK$382&gt;AK173)*AK$4:AK$382,AK$4:AK$382)&gt;0))</f>
        <v>13</v>
      </c>
      <c r="BZ173" s="19">
        <f>SUM(N(FREQUENCY((AU$4:AU$382&gt;AU173)*AU$4:AU$382,AU$4:AU$382)&gt;0))</f>
        <v>2</v>
      </c>
      <c r="CA173" s="19">
        <f>SUM(N(FREQUENCY((BE$4:BE$382&gt;BE173)*BE$4:BE$382,BE$4:BE$382)&gt;0))</f>
        <v>2</v>
      </c>
      <c r="CB173" s="18">
        <f>BF173</f>
        <v>85</v>
      </c>
      <c r="CC173" s="19">
        <f>SUM(N(FREQUENCY((CB$4:CB$382&gt;CB173)*CB$4:CB$382,CB$4:CB$382)&gt;0))</f>
        <v>13</v>
      </c>
    </row>
    <row r="174" spans="1:81" ht="45" x14ac:dyDescent="0.25">
      <c r="A174" s="21">
        <v>132</v>
      </c>
      <c r="B174" s="34">
        <v>6645003220</v>
      </c>
      <c r="C174" s="5" t="s">
        <v>426</v>
      </c>
      <c r="D174" s="5" t="s">
        <v>169</v>
      </c>
      <c r="E174" s="5"/>
      <c r="F174" s="19">
        <v>10</v>
      </c>
      <c r="G174" s="19">
        <v>28</v>
      </c>
      <c r="H174" s="22">
        <v>11</v>
      </c>
      <c r="I174" s="22">
        <v>38</v>
      </c>
      <c r="J174" s="22">
        <f>ROUND((0.5*(F174/H174+G174/I174)*100),0)</f>
        <v>82</v>
      </c>
      <c r="K174" s="19">
        <v>30</v>
      </c>
      <c r="L174" s="19">
        <v>4</v>
      </c>
      <c r="M174" s="19">
        <f>IF(L174&gt;3,100,K174*L174)</f>
        <v>100</v>
      </c>
      <c r="N174" s="19">
        <v>96</v>
      </c>
      <c r="O174" s="19">
        <v>96</v>
      </c>
      <c r="P174" s="19">
        <v>96</v>
      </c>
      <c r="Q174" s="19">
        <v>96</v>
      </c>
      <c r="R174" s="19">
        <f>ROUND((0.5*((N174/P174)+(O174/Q174))*100),0)</f>
        <v>100</v>
      </c>
      <c r="S174" s="19">
        <f>ROUND(((0.3*J174)+(0.3*M174)+(0.4*R174)),0)</f>
        <v>95</v>
      </c>
      <c r="T174" s="19">
        <v>20</v>
      </c>
      <c r="U174" s="19">
        <v>5</v>
      </c>
      <c r="V174" s="19">
        <f>IF(U174&gt;5,100,T174*U174)</f>
        <v>100</v>
      </c>
      <c r="W174" s="19">
        <v>96</v>
      </c>
      <c r="X174" s="23">
        <v>96</v>
      </c>
      <c r="Y174" s="20">
        <f>ROUND(W174/X174*100,0)</f>
        <v>100</v>
      </c>
      <c r="Z174" s="42">
        <f>ROUND((V174+Y174)/2,0)</f>
        <v>100</v>
      </c>
      <c r="AA174" s="20">
        <f>ROUND((0.3*V174+0.4*Z174+0.3*Y174),0)</f>
        <v>100</v>
      </c>
      <c r="AB174" s="19">
        <v>20</v>
      </c>
      <c r="AC174" s="19">
        <v>0</v>
      </c>
      <c r="AD174" s="19">
        <f>IF(AC174&gt;5,100,AB174*AC174)</f>
        <v>0</v>
      </c>
      <c r="AE174" s="19">
        <v>20</v>
      </c>
      <c r="AF174" s="19">
        <v>0</v>
      </c>
      <c r="AG174" s="19">
        <f>IF(AF174&gt;5,100,AE174*AF174)</f>
        <v>0</v>
      </c>
      <c r="AH174" s="19">
        <v>1</v>
      </c>
      <c r="AI174" s="19">
        <v>1</v>
      </c>
      <c r="AJ174" s="20">
        <f>ROUND((AH174/AI174*100),0)</f>
        <v>100</v>
      </c>
      <c r="AK174" s="42">
        <f>ROUND((0.3*AD174+0.4*AG174+0.3*AJ174),0)</f>
        <v>30</v>
      </c>
      <c r="AL174" s="19">
        <v>96</v>
      </c>
      <c r="AM174" s="19">
        <v>96</v>
      </c>
      <c r="AN174" s="20">
        <f>ROUND((AL174/AM174)*100,)</f>
        <v>100</v>
      </c>
      <c r="AO174" s="19">
        <v>96</v>
      </c>
      <c r="AP174" s="19">
        <v>96</v>
      </c>
      <c r="AQ174" s="20">
        <f>ROUND((AO174/AP174)*100,0)</f>
        <v>100</v>
      </c>
      <c r="AR174" s="19">
        <v>96</v>
      </c>
      <c r="AS174" s="19">
        <v>96</v>
      </c>
      <c r="AT174" s="20">
        <f>ROUND((AR174/AS174)*100,0)</f>
        <v>100</v>
      </c>
      <c r="AU174" s="20">
        <f>ROUND((0.4*AN174+0.4*AQ174+0.2*AT174),0)</f>
        <v>100</v>
      </c>
      <c r="AV174" s="19">
        <v>96</v>
      </c>
      <c r="AW174" s="19">
        <v>96</v>
      </c>
      <c r="AX174" s="20">
        <f>ROUND((AV174/AW174)*100,0)</f>
        <v>100</v>
      </c>
      <c r="AY174" s="19">
        <v>96</v>
      </c>
      <c r="AZ174" s="19">
        <v>96</v>
      </c>
      <c r="BA174" s="20">
        <f>ROUND((AY174/AZ174)*100,0)</f>
        <v>100</v>
      </c>
      <c r="BB174" s="19">
        <v>96</v>
      </c>
      <c r="BC174" s="19">
        <v>96</v>
      </c>
      <c r="BD174" s="20">
        <f>ROUND((BB174/BC174)*100,0)</f>
        <v>100</v>
      </c>
      <c r="BE174" s="20">
        <f>ROUND((0.3*AX174+0.2*BA174+0.5*BD174),0)</f>
        <v>100</v>
      </c>
      <c r="BF174" s="20">
        <f>ROUND(((S174+AA174+AK174+AU174+BE174)/5),0)</f>
        <v>85</v>
      </c>
      <c r="BG174" s="24"/>
      <c r="BH174" s="19">
        <f>SUM(N(FREQUENCY((J$4:J$382&gt;J174)*J$4:J$382,J$4:J$382)&gt;0))</f>
        <v>18</v>
      </c>
      <c r="BI174" s="19">
        <f>SUM(N(FREQUENCY((M$4:M$382&gt;M174)*M$4:M$382,M$4:M$382)&gt;0))</f>
        <v>1</v>
      </c>
      <c r="BJ174" s="19">
        <f>SUM(N(FREQUENCY((R$4:R$382&gt;R174)*R$4:R$382,R$4:R$382)&gt;0))</f>
        <v>1</v>
      </c>
      <c r="BK174" s="19">
        <f>SUM(N(FREQUENCY((V$4:V$382&gt;V174)*V$4:V$382,V$4:V$382)&gt;0))</f>
        <v>1</v>
      </c>
      <c r="BL174" s="19">
        <f>SUM(N(FREQUENCY((Z$4:Z$382&gt;Z174)*Z$4:Z$382,Z$4:Z$382)&gt;0))</f>
        <v>1</v>
      </c>
      <c r="BM174" s="19">
        <f>SUM(N(FREQUENCY((Y$4:Y$382&gt;Y174)*Y$4:Y$382,Y$4:Y$382)&gt;0))</f>
        <v>1</v>
      </c>
      <c r="BN174" s="19">
        <f>SUM(N(FREQUENCY((AD$4:AD$382&gt;AD174)*AD$4:AD$382,AD$4:AD$382)&gt;0))</f>
        <v>6</v>
      </c>
      <c r="BO174" s="19">
        <f>SUM(N(FREQUENCY((AG$4:AG$382&gt;AG174)*AG$4:AG$382,AG$4:AG$382)&gt;0))</f>
        <v>6</v>
      </c>
      <c r="BP174" s="19">
        <f>SUM(N(FREQUENCY((AJ$4:AJ$382&gt;AJ174)*AJ$4:AJ$382,AJ$4:AJ$382)&gt;0))</f>
        <v>1</v>
      </c>
      <c r="BQ174" s="19">
        <f>SUM(N(FREQUENCY((AN$4:AN$382&gt;AN174)*AN$4:AN$382,AN$4:AN$382)&gt;0))</f>
        <v>1</v>
      </c>
      <c r="BR174" s="19">
        <f>SUM(N(FREQUENCY((AQ$4:AQ$382&gt;AQ174)*AQ$4:AQ$382,AQ$4:AQ$382)&gt;0))</f>
        <v>1</v>
      </c>
      <c r="BS174" s="19">
        <f>SUM(N(FREQUENCY((AT$4:AT$382&gt;AT174)*AT$4:AT$382,AT$4:AT$382)&gt;0))</f>
        <v>1</v>
      </c>
      <c r="BT174" s="19">
        <f>SUM(N(FREQUENCY((AX$4:AX$382&gt;AX174)*AX$4:AX$382,AX$4:AX$382)&gt;0))</f>
        <v>1</v>
      </c>
      <c r="BU174" s="19">
        <f>SUM(N(FREQUENCY((BA$4:BA$382&gt;BA174)*BA$4:BA$382,BA$4:BA$382)&gt;0))</f>
        <v>1</v>
      </c>
      <c r="BV174" s="19">
        <f>SUM(N(FREQUENCY((BD$4:BD$382&gt;BD174)*BD$4:BD$382,BD$4:BD$382)&gt;0))</f>
        <v>1</v>
      </c>
      <c r="BW174" s="19">
        <f>SUM(N(FREQUENCY((S$4:S$382&gt;S174)*S$4:S$382,S$4:S$382)&gt;0))</f>
        <v>6</v>
      </c>
      <c r="BX174" s="19">
        <f>SUM(N(FREQUENCY((AA$4:AA$382&gt;AA174)*AA$4:AA$382,AA$4:AA$382)&gt;0))</f>
        <v>1</v>
      </c>
      <c r="BY174" s="19">
        <f>SUM(N(FREQUENCY((AK$4:AK$382&gt;AK174)*AK$4:AK$382,AK$4:AK$382)&gt;0))</f>
        <v>63</v>
      </c>
      <c r="BZ174" s="19">
        <f>SUM(N(FREQUENCY((AU$4:AU$382&gt;AU174)*AU$4:AU$382,AU$4:AU$382)&gt;0))</f>
        <v>1</v>
      </c>
      <c r="CA174" s="19">
        <f>SUM(N(FREQUENCY((BE$4:BE$382&gt;BE174)*BE$4:BE$382,BE$4:BE$382)&gt;0))</f>
        <v>1</v>
      </c>
      <c r="CB174" s="18">
        <f>BF174</f>
        <v>85</v>
      </c>
      <c r="CC174" s="19">
        <f>SUM(N(FREQUENCY((CB$4:CB$382&gt;CB174)*CB$4:CB$382,CB$4:CB$382)&gt;0))</f>
        <v>13</v>
      </c>
    </row>
    <row r="175" spans="1:81" ht="45" x14ac:dyDescent="0.25">
      <c r="A175" s="21">
        <v>139</v>
      </c>
      <c r="B175" s="34">
        <v>6619014137</v>
      </c>
      <c r="C175" s="39" t="s">
        <v>491</v>
      </c>
      <c r="D175" s="6" t="s">
        <v>176</v>
      </c>
      <c r="E175" s="6"/>
      <c r="F175" s="19">
        <v>11</v>
      </c>
      <c r="G175" s="19">
        <v>38</v>
      </c>
      <c r="H175" s="22">
        <v>11</v>
      </c>
      <c r="I175" s="22">
        <v>38</v>
      </c>
      <c r="J175" s="22">
        <f>ROUND((0.5*(F175/H175+G175/I175)*100),0)</f>
        <v>100</v>
      </c>
      <c r="K175" s="19">
        <v>30</v>
      </c>
      <c r="L175" s="19">
        <v>4</v>
      </c>
      <c r="M175" s="19">
        <f>IF(L175&gt;3,100,K175*L175)</f>
        <v>100</v>
      </c>
      <c r="N175" s="19">
        <v>97</v>
      </c>
      <c r="O175" s="19">
        <v>84</v>
      </c>
      <c r="P175" s="19">
        <v>97</v>
      </c>
      <c r="Q175" s="19">
        <v>84</v>
      </c>
      <c r="R175" s="19">
        <f>ROUND((0.5*((N175/P175)+(O175/Q175))*100),0)</f>
        <v>100</v>
      </c>
      <c r="S175" s="19">
        <f>ROUND(((0.3*J175)+(0.3*M175)+(0.4*R175)),0)</f>
        <v>100</v>
      </c>
      <c r="T175" s="19">
        <v>20</v>
      </c>
      <c r="U175" s="19">
        <v>4</v>
      </c>
      <c r="V175" s="19">
        <f>IF(U175&gt;5,100,T175*U175)</f>
        <v>80</v>
      </c>
      <c r="W175" s="19">
        <v>103</v>
      </c>
      <c r="X175" s="23">
        <v>122</v>
      </c>
      <c r="Y175" s="20">
        <f>ROUND(W175/X175*100,0)</f>
        <v>84</v>
      </c>
      <c r="Z175" s="42">
        <f>ROUND((V175+Y175)/2,0)</f>
        <v>82</v>
      </c>
      <c r="AA175" s="20">
        <f>ROUND((0.3*V175+0.4*Z175+0.3*Y175),0)</f>
        <v>82</v>
      </c>
      <c r="AB175" s="19">
        <v>20</v>
      </c>
      <c r="AC175" s="19">
        <v>0</v>
      </c>
      <c r="AD175" s="19">
        <f>IF(AC175&gt;5,100,AB175*AC175)</f>
        <v>0</v>
      </c>
      <c r="AE175" s="19">
        <v>20</v>
      </c>
      <c r="AF175" s="19">
        <v>2</v>
      </c>
      <c r="AG175" s="19">
        <f>IF(AF175&gt;5,100,AE175*AF175)</f>
        <v>40</v>
      </c>
      <c r="AH175" s="19">
        <v>3</v>
      </c>
      <c r="AI175" s="19">
        <v>3</v>
      </c>
      <c r="AJ175" s="20">
        <f>ROUND((AH175/AI175*100),0)</f>
        <v>100</v>
      </c>
      <c r="AK175" s="42">
        <f>ROUND((0.3*AD175+0.4*AG175+0.3*AJ175),0)</f>
        <v>46</v>
      </c>
      <c r="AL175" s="19">
        <v>121</v>
      </c>
      <c r="AM175" s="19">
        <v>122</v>
      </c>
      <c r="AN175" s="20">
        <f>ROUND((AL175/AM175)*100,)</f>
        <v>99</v>
      </c>
      <c r="AO175" s="19">
        <v>120</v>
      </c>
      <c r="AP175" s="19">
        <v>122</v>
      </c>
      <c r="AQ175" s="20">
        <f>ROUND((AO175/AP175)*100,0)</f>
        <v>98</v>
      </c>
      <c r="AR175" s="19">
        <v>100</v>
      </c>
      <c r="AS175" s="19">
        <v>101</v>
      </c>
      <c r="AT175" s="20">
        <f>ROUND((AR175/AS175)*100,0)</f>
        <v>99</v>
      </c>
      <c r="AU175" s="20">
        <f>ROUND((0.4*AN175+0.4*AQ175+0.2*AT175),0)</f>
        <v>99</v>
      </c>
      <c r="AV175" s="19">
        <v>122</v>
      </c>
      <c r="AW175" s="19">
        <v>122</v>
      </c>
      <c r="AX175" s="20">
        <f>ROUND((AV175/AW175)*100,0)</f>
        <v>100</v>
      </c>
      <c r="AY175" s="19">
        <v>120</v>
      </c>
      <c r="AZ175" s="19">
        <v>122</v>
      </c>
      <c r="BA175" s="20">
        <f>ROUND((AY175/AZ175)*100,0)</f>
        <v>98</v>
      </c>
      <c r="BB175" s="19">
        <v>119</v>
      </c>
      <c r="BC175" s="19">
        <v>122</v>
      </c>
      <c r="BD175" s="20">
        <f>ROUND((BB175/BC175)*100,0)</f>
        <v>98</v>
      </c>
      <c r="BE175" s="20">
        <f>ROUND((0.3*AX175+0.2*BA175+0.5*BD175),0)</f>
        <v>99</v>
      </c>
      <c r="BF175" s="20">
        <f>ROUND(((S175+AA175+AK175+AU175+BE175)/5),0)</f>
        <v>85</v>
      </c>
      <c r="BG175" s="24"/>
      <c r="BH175" s="19">
        <f>SUM(N(FREQUENCY((J$4:J$382&gt;J175)*J$4:J$382,J$4:J$382)&gt;0))</f>
        <v>1</v>
      </c>
      <c r="BI175" s="19">
        <f>SUM(N(FREQUENCY((M$4:M$382&gt;M175)*M$4:M$382,M$4:M$382)&gt;0))</f>
        <v>1</v>
      </c>
      <c r="BJ175" s="19">
        <f>SUM(N(FREQUENCY((R$4:R$382&gt;R175)*R$4:R$382,R$4:R$382)&gt;0))</f>
        <v>1</v>
      </c>
      <c r="BK175" s="19">
        <f>SUM(N(FREQUENCY((V$4:V$382&gt;V175)*V$4:V$382,V$4:V$382)&gt;0))</f>
        <v>2</v>
      </c>
      <c r="BL175" s="19">
        <f>SUM(N(FREQUENCY((Z$4:Z$382&gt;Z175)*Z$4:Z$382,Z$4:Z$382)&gt;0))</f>
        <v>19</v>
      </c>
      <c r="BM175" s="19">
        <f>SUM(N(FREQUENCY((Y$4:Y$382&gt;Y175)*Y$4:Y$382,Y$4:Y$382)&gt;0))</f>
        <v>17</v>
      </c>
      <c r="BN175" s="19">
        <f>SUM(N(FREQUENCY((AD$4:AD$382&gt;AD175)*AD$4:AD$382,AD$4:AD$382)&gt;0))</f>
        <v>6</v>
      </c>
      <c r="BO175" s="19">
        <f>SUM(N(FREQUENCY((AG$4:AG$382&gt;AG175)*AG$4:AG$382,AG$4:AG$382)&gt;0))</f>
        <v>4</v>
      </c>
      <c r="BP175" s="19">
        <f>SUM(N(FREQUENCY((AJ$4:AJ$382&gt;AJ175)*AJ$4:AJ$382,AJ$4:AJ$382)&gt;0))</f>
        <v>1</v>
      </c>
      <c r="BQ175" s="19">
        <f>SUM(N(FREQUENCY((AN$4:AN$382&gt;AN175)*AN$4:AN$382,AN$4:AN$382)&gt;0))</f>
        <v>2</v>
      </c>
      <c r="BR175" s="19">
        <f>SUM(N(FREQUENCY((AQ$4:AQ$382&gt;AQ175)*AQ$4:AQ$382,AQ$4:AQ$382)&gt;0))</f>
        <v>3</v>
      </c>
      <c r="BS175" s="19">
        <f>SUM(N(FREQUENCY((AT$4:AT$382&gt;AT175)*AT$4:AT$382,AT$4:AT$382)&gt;0))</f>
        <v>2</v>
      </c>
      <c r="BT175" s="19">
        <f>SUM(N(FREQUENCY((AX$4:AX$382&gt;AX175)*AX$4:AX$382,AX$4:AX$382)&gt;0))</f>
        <v>1</v>
      </c>
      <c r="BU175" s="19">
        <f>SUM(N(FREQUENCY((BA$4:BA$382&gt;BA175)*BA$4:BA$382,BA$4:BA$382)&gt;0))</f>
        <v>3</v>
      </c>
      <c r="BV175" s="19">
        <f>SUM(N(FREQUENCY((BD$4:BD$382&gt;BD175)*BD$4:BD$382,BD$4:BD$382)&gt;0))</f>
        <v>3</v>
      </c>
      <c r="BW175" s="19">
        <f>SUM(N(FREQUENCY((S$4:S$382&gt;S175)*S$4:S$382,S$4:S$382)&gt;0))</f>
        <v>1</v>
      </c>
      <c r="BX175" s="19">
        <f>SUM(N(FREQUENCY((AA$4:AA$382&gt;AA175)*AA$4:AA$382,AA$4:AA$382)&gt;0))</f>
        <v>19</v>
      </c>
      <c r="BY175" s="19">
        <f>SUM(N(FREQUENCY((AK$4:AK$382&gt;AK175)*AK$4:AK$382,AK$4:AK$382)&gt;0))</f>
        <v>47</v>
      </c>
      <c r="BZ175" s="19">
        <f>SUM(N(FREQUENCY((AU$4:AU$382&gt;AU175)*AU$4:AU$382,AU$4:AU$382)&gt;0))</f>
        <v>2</v>
      </c>
      <c r="CA175" s="19">
        <f>SUM(N(FREQUENCY((BE$4:BE$382&gt;BE175)*BE$4:BE$382,BE$4:BE$382)&gt;0))</f>
        <v>2</v>
      </c>
      <c r="CB175" s="18">
        <f>BF175</f>
        <v>85</v>
      </c>
      <c r="CC175" s="19">
        <f>SUM(N(FREQUENCY((CB$4:CB$382&gt;CB175)*CB$4:CB$382,CB$4:CB$382)&gt;0))</f>
        <v>13</v>
      </c>
    </row>
    <row r="176" spans="1:81" ht="30" x14ac:dyDescent="0.25">
      <c r="A176" s="21">
        <v>154</v>
      </c>
      <c r="B176" s="34">
        <v>6666008324</v>
      </c>
      <c r="C176" s="39" t="s">
        <v>506</v>
      </c>
      <c r="D176" s="6" t="s">
        <v>191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>ROUND((0.5*(F176/H176+G176/I176)*100),0)</f>
        <v>95</v>
      </c>
      <c r="K176" s="19">
        <v>30</v>
      </c>
      <c r="L176" s="19">
        <v>3</v>
      </c>
      <c r="M176" s="19">
        <f>IF(L176&gt;3,100,K176*L176)</f>
        <v>90</v>
      </c>
      <c r="N176" s="19">
        <v>59</v>
      </c>
      <c r="O176" s="19">
        <v>48</v>
      </c>
      <c r="P176" s="19">
        <v>60</v>
      </c>
      <c r="Q176" s="19">
        <v>49</v>
      </c>
      <c r="R176" s="19">
        <f>ROUND((0.5*((N176/P176)+(O176/Q176))*100),0)</f>
        <v>98</v>
      </c>
      <c r="S176" s="19">
        <f>ROUND(((0.3*J176)+(0.3*M176)+(0.4*R176)),0)</f>
        <v>95</v>
      </c>
      <c r="T176" s="19">
        <v>20</v>
      </c>
      <c r="U176" s="19">
        <v>3</v>
      </c>
      <c r="V176" s="19">
        <f>IF(U176&gt;5,100,T176*U176)</f>
        <v>60</v>
      </c>
      <c r="W176" s="19">
        <v>51</v>
      </c>
      <c r="X176" s="23">
        <v>68</v>
      </c>
      <c r="Y176" s="20">
        <f>ROUND(W176/X176*100,0)</f>
        <v>75</v>
      </c>
      <c r="Z176" s="42">
        <f>ROUND((V176+Y176)/2,0)</f>
        <v>68</v>
      </c>
      <c r="AA176" s="20">
        <f>ROUND((0.3*V176+0.4*Z176+0.3*Y176),0)</f>
        <v>68</v>
      </c>
      <c r="AB176" s="19">
        <v>20</v>
      </c>
      <c r="AC176" s="19">
        <v>1</v>
      </c>
      <c r="AD176" s="19">
        <f>IF(AC176&gt;5,100,AB176*AC176)</f>
        <v>20</v>
      </c>
      <c r="AE176" s="19">
        <v>20</v>
      </c>
      <c r="AF176" s="19">
        <v>4</v>
      </c>
      <c r="AG176" s="19">
        <f>IF(AF176&gt;5,100,AE176*AF176)</f>
        <v>80</v>
      </c>
      <c r="AH176" s="19">
        <v>2</v>
      </c>
      <c r="AI176" s="19">
        <v>2</v>
      </c>
      <c r="AJ176" s="20">
        <f>ROUND((AH176/AI176*100),0)</f>
        <v>100</v>
      </c>
      <c r="AK176" s="42">
        <f>ROUND((0.3*AD176+0.4*AG176+0.3*AJ176),0)</f>
        <v>68</v>
      </c>
      <c r="AL176" s="19">
        <v>66</v>
      </c>
      <c r="AM176" s="19">
        <v>68</v>
      </c>
      <c r="AN176" s="20">
        <f>ROUND((AL176/AM176)*100,)</f>
        <v>97</v>
      </c>
      <c r="AO176" s="19">
        <v>66</v>
      </c>
      <c r="AP176" s="19">
        <v>68</v>
      </c>
      <c r="AQ176" s="20">
        <f>ROUND((AO176/AP176)*100,0)</f>
        <v>97</v>
      </c>
      <c r="AR176" s="19">
        <v>49</v>
      </c>
      <c r="AS176" s="19">
        <v>53</v>
      </c>
      <c r="AT176" s="20">
        <f>ROUND((AR176/AS176)*100,0)</f>
        <v>92</v>
      </c>
      <c r="AU176" s="20">
        <f>ROUND((0.4*AN176+0.4*AQ176+0.2*AT176),0)</f>
        <v>96</v>
      </c>
      <c r="AV176" s="19">
        <v>67</v>
      </c>
      <c r="AW176" s="19">
        <v>68</v>
      </c>
      <c r="AX176" s="20">
        <f>ROUND((AV176/AW176)*100,0)</f>
        <v>99</v>
      </c>
      <c r="AY176" s="19">
        <v>62</v>
      </c>
      <c r="AZ176" s="19">
        <v>68</v>
      </c>
      <c r="BA176" s="20">
        <f>ROUND((AY176/AZ176)*100,0)</f>
        <v>91</v>
      </c>
      <c r="BB176" s="19">
        <v>66</v>
      </c>
      <c r="BC176" s="19">
        <v>68</v>
      </c>
      <c r="BD176" s="20">
        <f>ROUND((BB176/BC176)*100,0)</f>
        <v>97</v>
      </c>
      <c r="BE176" s="20">
        <f>ROUND((0.3*AX176+0.2*BA176+0.5*BD176),0)</f>
        <v>96</v>
      </c>
      <c r="BF176" s="20">
        <f>ROUND(((S176+AA176+AK176+AU176+BE176)/5),0)</f>
        <v>85</v>
      </c>
      <c r="BG176" s="24"/>
      <c r="BH176" s="19">
        <f>SUM(N(FREQUENCY((J$4:J$382&gt;J176)*J$4:J$382,J$4:J$382)&gt;0))</f>
        <v>5</v>
      </c>
      <c r="BI176" s="19">
        <f>SUM(N(FREQUENCY((M$4:M$382&gt;M176)*M$4:M$382,M$4:M$382)&gt;0))</f>
        <v>2</v>
      </c>
      <c r="BJ176" s="19">
        <f>SUM(N(FREQUENCY((R$4:R$382&gt;R176)*R$4:R$382,R$4:R$382)&gt;0))</f>
        <v>3</v>
      </c>
      <c r="BK176" s="19">
        <f>SUM(N(FREQUENCY((V$4:V$382&gt;V176)*V$4:V$382,V$4:V$382)&gt;0))</f>
        <v>3</v>
      </c>
      <c r="BL176" s="19">
        <f>SUM(N(FREQUENCY((Z$4:Z$382&gt;Z176)*Z$4:Z$382,Z$4:Z$382)&gt;0))</f>
        <v>33</v>
      </c>
      <c r="BM176" s="19">
        <f>SUM(N(FREQUENCY((Y$4:Y$382&gt;Y176)*Y$4:Y$382,Y$4:Y$382)&gt;0))</f>
        <v>26</v>
      </c>
      <c r="BN176" s="19">
        <f>SUM(N(FREQUENCY((AD$4:AD$382&gt;AD176)*AD$4:AD$382,AD$4:AD$382)&gt;0))</f>
        <v>5</v>
      </c>
      <c r="BO176" s="19">
        <f>SUM(N(FREQUENCY((AG$4:AG$382&gt;AG176)*AG$4:AG$382,AG$4:AG$382)&gt;0))</f>
        <v>2</v>
      </c>
      <c r="BP176" s="19">
        <f>SUM(N(FREQUENCY((AJ$4:AJ$382&gt;AJ176)*AJ$4:AJ$382,AJ$4:AJ$382)&gt;0))</f>
        <v>1</v>
      </c>
      <c r="BQ176" s="19">
        <f>SUM(N(FREQUENCY((AN$4:AN$382&gt;AN176)*AN$4:AN$382,AN$4:AN$382)&gt;0))</f>
        <v>4</v>
      </c>
      <c r="BR176" s="19">
        <f>SUM(N(FREQUENCY((AQ$4:AQ$382&gt;AQ176)*AQ$4:AQ$382,AQ$4:AQ$382)&gt;0))</f>
        <v>4</v>
      </c>
      <c r="BS176" s="19">
        <f>SUM(N(FREQUENCY((AT$4:AT$382&gt;AT176)*AT$4:AT$382,AT$4:AT$382)&gt;0))</f>
        <v>9</v>
      </c>
      <c r="BT176" s="19">
        <f>SUM(N(FREQUENCY((AX$4:AX$382&gt;AX176)*AX$4:AX$382,AX$4:AX$382)&gt;0))</f>
        <v>2</v>
      </c>
      <c r="BU176" s="19">
        <f>SUM(N(FREQUENCY((BA$4:BA$382&gt;BA176)*BA$4:BA$382,BA$4:BA$382)&gt;0))</f>
        <v>10</v>
      </c>
      <c r="BV176" s="19">
        <f>SUM(N(FREQUENCY((BD$4:BD$382&gt;BD176)*BD$4:BD$382,BD$4:BD$382)&gt;0))</f>
        <v>4</v>
      </c>
      <c r="BW176" s="19">
        <f>SUM(N(FREQUENCY((S$4:S$382&gt;S176)*S$4:S$382,S$4:S$382)&gt;0))</f>
        <v>6</v>
      </c>
      <c r="BX176" s="19">
        <f>SUM(N(FREQUENCY((AA$4:AA$382&gt;AA176)*AA$4:AA$382,AA$4:AA$382)&gt;0))</f>
        <v>33</v>
      </c>
      <c r="BY176" s="19">
        <f>SUM(N(FREQUENCY((AK$4:AK$382&gt;AK176)*AK$4:AK$382,AK$4:AK$382)&gt;0))</f>
        <v>25</v>
      </c>
      <c r="BZ176" s="19">
        <f>SUM(N(FREQUENCY((AU$4:AU$382&gt;AU176)*AU$4:AU$382,AU$4:AU$382)&gt;0))</f>
        <v>5</v>
      </c>
      <c r="CA176" s="19">
        <f>SUM(N(FREQUENCY((BE$4:BE$382&gt;BE176)*BE$4:BE$382,BE$4:BE$382)&gt;0))</f>
        <v>5</v>
      </c>
      <c r="CB176" s="18">
        <f>BF176</f>
        <v>85</v>
      </c>
      <c r="CC176" s="19">
        <f>SUM(N(FREQUENCY((CB$4:CB$382&gt;CB176)*CB$4:CB$382,CB$4:CB$382)&gt;0))</f>
        <v>13</v>
      </c>
    </row>
    <row r="177" spans="1:81" ht="15.75" x14ac:dyDescent="0.25">
      <c r="A177" s="21">
        <v>175</v>
      </c>
      <c r="B177" s="34">
        <v>6604010926</v>
      </c>
      <c r="C177" s="39" t="s">
        <v>501</v>
      </c>
      <c r="D177" s="6" t="s">
        <v>211</v>
      </c>
      <c r="E177" s="6"/>
      <c r="F177" s="19">
        <v>10</v>
      </c>
      <c r="G177" s="19">
        <v>38</v>
      </c>
      <c r="H177" s="22">
        <v>11</v>
      </c>
      <c r="I177" s="22">
        <v>38</v>
      </c>
      <c r="J177" s="22">
        <f>ROUND((0.5*(F177/H177+G177/I177)*100),0)</f>
        <v>95</v>
      </c>
      <c r="K177" s="19">
        <v>30</v>
      </c>
      <c r="L177" s="19">
        <v>4</v>
      </c>
      <c r="M177" s="19">
        <f>IF(L177&gt;3,100,K177*L177)</f>
        <v>100</v>
      </c>
      <c r="N177" s="19">
        <v>131</v>
      </c>
      <c r="O177" s="19">
        <v>107</v>
      </c>
      <c r="P177" s="19">
        <v>133</v>
      </c>
      <c r="Q177" s="19">
        <v>114</v>
      </c>
      <c r="R177" s="19">
        <f>ROUND((0.5*((N177/P177)+(O177/Q177))*100),0)</f>
        <v>96</v>
      </c>
      <c r="S177" s="19">
        <f>ROUND(((0.3*J177)+(0.3*M177)+(0.4*R177)),0)</f>
        <v>97</v>
      </c>
      <c r="T177" s="19">
        <v>20</v>
      </c>
      <c r="U177" s="19">
        <v>4</v>
      </c>
      <c r="V177" s="19">
        <f>IF(U177&gt;5,100,T177*U177)</f>
        <v>80</v>
      </c>
      <c r="W177" s="19">
        <v>105</v>
      </c>
      <c r="X177" s="23">
        <v>155</v>
      </c>
      <c r="Y177" s="20">
        <f>ROUND(W177/X177*100,0)</f>
        <v>68</v>
      </c>
      <c r="Z177" s="42">
        <f>ROUND((V177+Y177)/2,0)</f>
        <v>74</v>
      </c>
      <c r="AA177" s="20">
        <f>ROUND((0.3*V177+0.4*Z177+0.3*Y177),0)</f>
        <v>74</v>
      </c>
      <c r="AB177" s="19">
        <v>20</v>
      </c>
      <c r="AC177" s="19">
        <v>3</v>
      </c>
      <c r="AD177" s="19">
        <f>IF(AC177&gt;5,100,AB177*AC177)</f>
        <v>60</v>
      </c>
      <c r="AE177" s="19">
        <v>20</v>
      </c>
      <c r="AF177" s="19">
        <v>3</v>
      </c>
      <c r="AG177" s="19">
        <f>IF(AF177&gt;5,100,AE177*AF177)</f>
        <v>60</v>
      </c>
      <c r="AH177" s="19">
        <v>5</v>
      </c>
      <c r="AI177" s="19">
        <v>7</v>
      </c>
      <c r="AJ177" s="20">
        <f>ROUND((AH177/AI177*100),0)</f>
        <v>71</v>
      </c>
      <c r="AK177" s="42">
        <f>ROUND((0.3*AD177+0.4*AG177+0.3*AJ177),0)</f>
        <v>63</v>
      </c>
      <c r="AL177" s="19">
        <v>144</v>
      </c>
      <c r="AM177" s="19">
        <v>155</v>
      </c>
      <c r="AN177" s="20">
        <f>ROUND((AL177/AM177)*100,)</f>
        <v>93</v>
      </c>
      <c r="AO177" s="19">
        <v>155</v>
      </c>
      <c r="AP177" s="19">
        <v>155</v>
      </c>
      <c r="AQ177" s="20">
        <f>ROUND((AO177/AP177)*100,0)</f>
        <v>100</v>
      </c>
      <c r="AR177" s="19">
        <v>125</v>
      </c>
      <c r="AS177" s="19">
        <v>127</v>
      </c>
      <c r="AT177" s="20">
        <f>ROUND((AR177/AS177)*100,0)</f>
        <v>98</v>
      </c>
      <c r="AU177" s="20">
        <f>ROUND((0.4*AN177+0.4*AQ177+0.2*AT177),0)</f>
        <v>97</v>
      </c>
      <c r="AV177" s="19">
        <v>153</v>
      </c>
      <c r="AW177" s="19">
        <v>155</v>
      </c>
      <c r="AX177" s="20">
        <f>ROUND((AV177/AW177)*100,0)</f>
        <v>99</v>
      </c>
      <c r="AY177" s="19">
        <v>149</v>
      </c>
      <c r="AZ177" s="19">
        <v>155</v>
      </c>
      <c r="BA177" s="20">
        <f>ROUND((AY177/AZ177)*100,0)</f>
        <v>96</v>
      </c>
      <c r="BB177" s="19">
        <v>144</v>
      </c>
      <c r="BC177" s="19">
        <v>155</v>
      </c>
      <c r="BD177" s="20">
        <f>ROUND((BB177/BC177)*100,0)</f>
        <v>93</v>
      </c>
      <c r="BE177" s="20">
        <f>ROUND((0.3*AX177+0.2*BA177+0.5*BD177),0)</f>
        <v>95</v>
      </c>
      <c r="BF177" s="20">
        <f>ROUND(((S177+AA177+AK177+AU177+BE177)/5),0)</f>
        <v>85</v>
      </c>
      <c r="BG177" s="24"/>
      <c r="BH177" s="19">
        <f>SUM(N(FREQUENCY((J$4:J$382&gt;J177)*J$4:J$382,J$4:J$382)&gt;0))</f>
        <v>5</v>
      </c>
      <c r="BI177" s="19">
        <f>SUM(N(FREQUENCY((M$4:M$382&gt;M177)*M$4:M$382,M$4:M$382)&gt;0))</f>
        <v>1</v>
      </c>
      <c r="BJ177" s="19">
        <f>SUM(N(FREQUENCY((R$4:R$382&gt;R177)*R$4:R$382,R$4:R$382)&gt;0))</f>
        <v>5</v>
      </c>
      <c r="BK177" s="19">
        <f>SUM(N(FREQUENCY((V$4:V$382&gt;V177)*V$4:V$382,V$4:V$382)&gt;0))</f>
        <v>2</v>
      </c>
      <c r="BL177" s="19">
        <f>SUM(N(FREQUENCY((Z$4:Z$382&gt;Z177)*Z$4:Z$382,Z$4:Z$382)&gt;0))</f>
        <v>27</v>
      </c>
      <c r="BM177" s="19">
        <f>SUM(N(FREQUENCY((Y$4:Y$382&gt;Y177)*Y$4:Y$382,Y$4:Y$382)&gt;0))</f>
        <v>32</v>
      </c>
      <c r="BN177" s="19">
        <f>SUM(N(FREQUENCY((AD$4:AD$382&gt;AD177)*AD$4:AD$382,AD$4:AD$382)&gt;0))</f>
        <v>3</v>
      </c>
      <c r="BO177" s="19">
        <f>SUM(N(FREQUENCY((AG$4:AG$382&gt;AG177)*AG$4:AG$382,AG$4:AG$382)&gt;0))</f>
        <v>3</v>
      </c>
      <c r="BP177" s="19">
        <f>SUM(N(FREQUENCY((AJ$4:AJ$382&gt;AJ177)*AJ$4:AJ$382,AJ$4:AJ$382)&gt;0))</f>
        <v>26</v>
      </c>
      <c r="BQ177" s="19">
        <f>SUM(N(FREQUENCY((AN$4:AN$382&gt;AN177)*AN$4:AN$382,AN$4:AN$382)&gt;0))</f>
        <v>8</v>
      </c>
      <c r="BR177" s="19">
        <f>SUM(N(FREQUENCY((AQ$4:AQ$382&gt;AQ177)*AQ$4:AQ$382,AQ$4:AQ$382)&gt;0))</f>
        <v>1</v>
      </c>
      <c r="BS177" s="19">
        <f>SUM(N(FREQUENCY((AT$4:AT$382&gt;AT177)*AT$4:AT$382,AT$4:AT$382)&gt;0))</f>
        <v>3</v>
      </c>
      <c r="BT177" s="19">
        <f>SUM(N(FREQUENCY((AX$4:AX$382&gt;AX177)*AX$4:AX$382,AX$4:AX$382)&gt;0))</f>
        <v>2</v>
      </c>
      <c r="BU177" s="19">
        <f>SUM(N(FREQUENCY((BA$4:BA$382&gt;BA177)*BA$4:BA$382,BA$4:BA$382)&gt;0))</f>
        <v>5</v>
      </c>
      <c r="BV177" s="19">
        <f>SUM(N(FREQUENCY((BD$4:BD$382&gt;BD177)*BD$4:BD$382,BD$4:BD$382)&gt;0))</f>
        <v>8</v>
      </c>
      <c r="BW177" s="19">
        <f>SUM(N(FREQUENCY((S$4:S$382&gt;S177)*S$4:S$382,S$4:S$382)&gt;0))</f>
        <v>4</v>
      </c>
      <c r="BX177" s="19">
        <f>SUM(N(FREQUENCY((AA$4:AA$382&gt;AA177)*AA$4:AA$382,AA$4:AA$382)&gt;0))</f>
        <v>27</v>
      </c>
      <c r="BY177" s="19">
        <f>SUM(N(FREQUENCY((AK$4:AK$382&gt;AK177)*AK$4:AK$382,AK$4:AK$382)&gt;0))</f>
        <v>30</v>
      </c>
      <c r="BZ177" s="19">
        <f>SUM(N(FREQUENCY((AU$4:AU$382&gt;AU177)*AU$4:AU$382,AU$4:AU$382)&gt;0))</f>
        <v>4</v>
      </c>
      <c r="CA177" s="19">
        <f>SUM(N(FREQUENCY((BE$4:BE$382&gt;BE177)*BE$4:BE$382,BE$4:BE$382)&gt;0))</f>
        <v>6</v>
      </c>
      <c r="CB177" s="18">
        <f>BF177</f>
        <v>85</v>
      </c>
      <c r="CC177" s="19">
        <f>SUM(N(FREQUENCY((CB$4:CB$382&gt;CB177)*CB$4:CB$382,CB$4:CB$382)&gt;0))</f>
        <v>13</v>
      </c>
    </row>
    <row r="178" spans="1:81" ht="30" x14ac:dyDescent="0.25">
      <c r="A178" s="21">
        <v>187</v>
      </c>
      <c r="B178" s="34">
        <v>6602008262</v>
      </c>
      <c r="C178" s="39" t="s">
        <v>486</v>
      </c>
      <c r="D178" s="6" t="s">
        <v>223</v>
      </c>
      <c r="E178" s="6"/>
      <c r="F178" s="19">
        <v>8</v>
      </c>
      <c r="G178" s="19">
        <v>33</v>
      </c>
      <c r="H178" s="22">
        <v>11</v>
      </c>
      <c r="I178" s="22">
        <v>38</v>
      </c>
      <c r="J178" s="22">
        <f>ROUND((0.5*(F178/H178+G178/I178)*100),0)</f>
        <v>80</v>
      </c>
      <c r="K178" s="19">
        <v>30</v>
      </c>
      <c r="L178" s="19">
        <v>3</v>
      </c>
      <c r="M178" s="19">
        <f>IF(L178&gt;3,100,K178*L178)</f>
        <v>90</v>
      </c>
      <c r="N178" s="19">
        <v>50</v>
      </c>
      <c r="O178" s="19">
        <v>36</v>
      </c>
      <c r="P178" s="19">
        <v>53</v>
      </c>
      <c r="Q178" s="19">
        <v>39</v>
      </c>
      <c r="R178" s="19">
        <f>ROUND((0.5*((N178/P178)+(O178/Q178))*100),0)</f>
        <v>93</v>
      </c>
      <c r="S178" s="19">
        <f>ROUND(((0.3*J178)+(0.3*M178)+(0.4*R178)),0)</f>
        <v>88</v>
      </c>
      <c r="T178" s="19">
        <v>20</v>
      </c>
      <c r="U178" s="19">
        <v>5</v>
      </c>
      <c r="V178" s="19">
        <f>IF(U178&gt;5,100,T178*U178)</f>
        <v>100</v>
      </c>
      <c r="W178" s="19">
        <v>55</v>
      </c>
      <c r="X178" s="23">
        <v>59</v>
      </c>
      <c r="Y178" s="20">
        <f>ROUND(W178/X178*100,0)</f>
        <v>93</v>
      </c>
      <c r="Z178" s="42">
        <f>ROUND((V178+Y178)/2,0)</f>
        <v>97</v>
      </c>
      <c r="AA178" s="20">
        <f>ROUND((0.3*V178+0.4*Z178+0.3*Y178),0)</f>
        <v>97</v>
      </c>
      <c r="AB178" s="19">
        <v>20</v>
      </c>
      <c r="AC178" s="19">
        <v>2</v>
      </c>
      <c r="AD178" s="19">
        <f>IF(AC178&gt;5,100,AB178*AC178)</f>
        <v>40</v>
      </c>
      <c r="AE178" s="19">
        <v>20</v>
      </c>
      <c r="AF178" s="19">
        <v>1</v>
      </c>
      <c r="AG178" s="19">
        <f>IF(AF178&gt;5,100,AE178*AF178)</f>
        <v>20</v>
      </c>
      <c r="AH178" s="19">
        <v>2</v>
      </c>
      <c r="AI178" s="19">
        <v>2</v>
      </c>
      <c r="AJ178" s="20">
        <f>ROUND((AH178/AI178*100),0)</f>
        <v>100</v>
      </c>
      <c r="AK178" s="42">
        <f>ROUND((0.3*AD178+0.4*AG178+0.3*AJ178),0)</f>
        <v>50</v>
      </c>
      <c r="AL178" s="19">
        <v>55</v>
      </c>
      <c r="AM178" s="19">
        <v>59</v>
      </c>
      <c r="AN178" s="20">
        <f>ROUND((AL178/AM178)*100,)</f>
        <v>93</v>
      </c>
      <c r="AO178" s="19">
        <v>56</v>
      </c>
      <c r="AP178" s="19">
        <v>59</v>
      </c>
      <c r="AQ178" s="20">
        <f>ROUND((AO178/AP178)*100,0)</f>
        <v>95</v>
      </c>
      <c r="AR178" s="19">
        <v>44</v>
      </c>
      <c r="AS178" s="19">
        <v>47</v>
      </c>
      <c r="AT178" s="20">
        <f>ROUND((AR178/AS178)*100,0)</f>
        <v>94</v>
      </c>
      <c r="AU178" s="20">
        <f>ROUND((0.4*AN178+0.4*AQ178+0.2*AT178),0)</f>
        <v>94</v>
      </c>
      <c r="AV178" s="19">
        <v>58</v>
      </c>
      <c r="AW178" s="19">
        <v>59</v>
      </c>
      <c r="AX178" s="20">
        <f>ROUND((AV178/AW178)*100,0)</f>
        <v>98</v>
      </c>
      <c r="AY178" s="19">
        <v>52</v>
      </c>
      <c r="AZ178" s="19">
        <v>59</v>
      </c>
      <c r="BA178" s="20">
        <f>ROUND((AY178/AZ178)*100,0)</f>
        <v>88</v>
      </c>
      <c r="BB178" s="19">
        <v>58</v>
      </c>
      <c r="BC178" s="19">
        <v>59</v>
      </c>
      <c r="BD178" s="20">
        <f>ROUND((BB178/BC178)*100,0)</f>
        <v>98</v>
      </c>
      <c r="BE178" s="20">
        <f>ROUND((0.3*AX178+0.2*BA178+0.5*BD178),0)</f>
        <v>96</v>
      </c>
      <c r="BF178" s="20">
        <f>ROUND(((S178+AA178+AK178+AU178+BE178)/5),0)</f>
        <v>85</v>
      </c>
      <c r="BG178" s="24"/>
      <c r="BH178" s="19">
        <f>SUM(N(FREQUENCY((J$4:J$382&gt;J178)*J$4:J$382,J$4:J$382)&gt;0))</f>
        <v>20</v>
      </c>
      <c r="BI178" s="19">
        <f>SUM(N(FREQUENCY((M$4:M$382&gt;M178)*M$4:M$382,M$4:M$382)&gt;0))</f>
        <v>2</v>
      </c>
      <c r="BJ178" s="19">
        <f>SUM(N(FREQUENCY((R$4:R$382&gt;R178)*R$4:R$382,R$4:R$382)&gt;0))</f>
        <v>8</v>
      </c>
      <c r="BK178" s="19">
        <f>SUM(N(FREQUENCY((V$4:V$382&gt;V178)*V$4:V$382,V$4:V$382)&gt;0))</f>
        <v>1</v>
      </c>
      <c r="BL178" s="19">
        <f>SUM(N(FREQUENCY((Z$4:Z$382&gt;Z178)*Z$4:Z$382,Z$4:Z$382)&gt;0))</f>
        <v>4</v>
      </c>
      <c r="BM178" s="19">
        <f>SUM(N(FREQUENCY((Y$4:Y$382&gt;Y178)*Y$4:Y$382,Y$4:Y$382)&gt;0))</f>
        <v>8</v>
      </c>
      <c r="BN178" s="19">
        <f>SUM(N(FREQUENCY((AD$4:AD$382&gt;AD178)*AD$4:AD$382,AD$4:AD$382)&gt;0))</f>
        <v>4</v>
      </c>
      <c r="BO178" s="19">
        <f>SUM(N(FREQUENCY((AG$4:AG$382&gt;AG178)*AG$4:AG$382,AG$4:AG$382)&gt;0))</f>
        <v>5</v>
      </c>
      <c r="BP178" s="19">
        <f>SUM(N(FREQUENCY((AJ$4:AJ$382&gt;AJ178)*AJ$4:AJ$382,AJ$4:AJ$382)&gt;0))</f>
        <v>1</v>
      </c>
      <c r="BQ178" s="19">
        <f>SUM(N(FREQUENCY((AN$4:AN$382&gt;AN178)*AN$4:AN$382,AN$4:AN$382)&gt;0))</f>
        <v>8</v>
      </c>
      <c r="BR178" s="19">
        <f>SUM(N(FREQUENCY((AQ$4:AQ$382&gt;AQ178)*AQ$4:AQ$382,AQ$4:AQ$382)&gt;0))</f>
        <v>6</v>
      </c>
      <c r="BS178" s="19">
        <f>SUM(N(FREQUENCY((AT$4:AT$382&gt;AT178)*AT$4:AT$382,AT$4:AT$382)&gt;0))</f>
        <v>7</v>
      </c>
      <c r="BT178" s="19">
        <f>SUM(N(FREQUENCY((AX$4:AX$382&gt;AX178)*AX$4:AX$382,AX$4:AX$382)&gt;0))</f>
        <v>3</v>
      </c>
      <c r="BU178" s="19">
        <f>SUM(N(FREQUENCY((BA$4:BA$382&gt;BA178)*BA$4:BA$382,BA$4:BA$382)&gt;0))</f>
        <v>13</v>
      </c>
      <c r="BV178" s="19">
        <f>SUM(N(FREQUENCY((BD$4:BD$382&gt;BD178)*BD$4:BD$382,BD$4:BD$382)&gt;0))</f>
        <v>3</v>
      </c>
      <c r="BW178" s="19">
        <f>SUM(N(FREQUENCY((S$4:S$382&gt;S178)*S$4:S$382,S$4:S$382)&gt;0))</f>
        <v>13</v>
      </c>
      <c r="BX178" s="19">
        <f>SUM(N(FREQUENCY((AA$4:AA$382&gt;AA178)*AA$4:AA$382,AA$4:AA$382)&gt;0))</f>
        <v>4</v>
      </c>
      <c r="BY178" s="19">
        <f>SUM(N(FREQUENCY((AK$4:AK$382&gt;AK178)*AK$4:AK$382,AK$4:AK$382)&gt;0))</f>
        <v>43</v>
      </c>
      <c r="BZ178" s="19">
        <f>SUM(N(FREQUENCY((AU$4:AU$382&gt;AU178)*AU$4:AU$382,AU$4:AU$382)&gt;0))</f>
        <v>7</v>
      </c>
      <c r="CA178" s="19">
        <f>SUM(N(FREQUENCY((BE$4:BE$382&gt;BE178)*BE$4:BE$382,BE$4:BE$382)&gt;0))</f>
        <v>5</v>
      </c>
      <c r="CB178" s="18">
        <f>BF178</f>
        <v>85</v>
      </c>
      <c r="CC178" s="19">
        <f>SUM(N(FREQUENCY((CB$4:CB$382&gt;CB178)*CB$4:CB$382,CB$4:CB$382)&gt;0))</f>
        <v>13</v>
      </c>
    </row>
    <row r="179" spans="1:81" ht="30" x14ac:dyDescent="0.25">
      <c r="A179" s="21">
        <v>191</v>
      </c>
      <c r="B179" s="34">
        <v>6611007561</v>
      </c>
      <c r="C179" s="39" t="s">
        <v>490</v>
      </c>
      <c r="D179" s="5" t="s">
        <v>227</v>
      </c>
      <c r="E179" s="5"/>
      <c r="F179" s="19">
        <v>8</v>
      </c>
      <c r="G179" s="19">
        <v>35</v>
      </c>
      <c r="H179" s="22">
        <v>11</v>
      </c>
      <c r="I179" s="22">
        <v>38</v>
      </c>
      <c r="J179" s="22">
        <f>ROUND((0.5*(F179/H179+G179/I179)*100),0)</f>
        <v>82</v>
      </c>
      <c r="K179" s="19">
        <v>30</v>
      </c>
      <c r="L179" s="19">
        <v>4</v>
      </c>
      <c r="M179" s="19">
        <f>IF(L179&gt;3,100,K179*L179)</f>
        <v>100</v>
      </c>
      <c r="N179" s="19">
        <v>14</v>
      </c>
      <c r="O179" s="19">
        <v>15</v>
      </c>
      <c r="P179" s="19">
        <v>14</v>
      </c>
      <c r="Q179" s="19">
        <v>15</v>
      </c>
      <c r="R179" s="19">
        <f>ROUND((0.5*((N179/P179)+(O179/Q179))*100),0)</f>
        <v>100</v>
      </c>
      <c r="S179" s="19">
        <f>ROUND(((0.3*J179)+(0.3*M179)+(0.4*R179)),0)</f>
        <v>95</v>
      </c>
      <c r="T179" s="19">
        <v>20</v>
      </c>
      <c r="U179" s="19">
        <v>4</v>
      </c>
      <c r="V179" s="19">
        <f>IF(U179&gt;5,100,T179*U179)</f>
        <v>80</v>
      </c>
      <c r="W179" s="19">
        <v>17</v>
      </c>
      <c r="X179" s="23">
        <v>19</v>
      </c>
      <c r="Y179" s="20">
        <f>ROUND(W179/X179*100,0)</f>
        <v>89</v>
      </c>
      <c r="Z179" s="42">
        <f>ROUND((V179+Y179)/2,0)</f>
        <v>85</v>
      </c>
      <c r="AA179" s="20">
        <f>ROUND((0.3*V179+0.4*Z179+0.3*Y179),0)</f>
        <v>85</v>
      </c>
      <c r="AB179" s="19">
        <v>20</v>
      </c>
      <c r="AC179" s="19">
        <v>3</v>
      </c>
      <c r="AD179" s="19">
        <f>IF(AC179&gt;5,100,AB179*AC179)</f>
        <v>60</v>
      </c>
      <c r="AE179" s="19">
        <v>20</v>
      </c>
      <c r="AF179" s="19">
        <v>3</v>
      </c>
      <c r="AG179" s="19">
        <f>IF(AF179&gt;5,100,AE179*AF179)</f>
        <v>60</v>
      </c>
      <c r="AH179" s="19">
        <v>1</v>
      </c>
      <c r="AI179" s="19">
        <v>1</v>
      </c>
      <c r="AJ179" s="20">
        <f>ROUND((AH179/AI179*100),0)</f>
        <v>100</v>
      </c>
      <c r="AK179" s="42">
        <f>ROUND((0.3*AD179+0.4*AG179+0.3*AJ179),0)</f>
        <v>72</v>
      </c>
      <c r="AL179" s="19">
        <v>8</v>
      </c>
      <c r="AM179" s="19">
        <v>19</v>
      </c>
      <c r="AN179" s="20">
        <f>ROUND((AL179/AM179)*100,)</f>
        <v>42</v>
      </c>
      <c r="AO179" s="19">
        <v>19</v>
      </c>
      <c r="AP179" s="19">
        <v>19</v>
      </c>
      <c r="AQ179" s="20">
        <f>ROUND((AO179/AP179)*100,0)</f>
        <v>100</v>
      </c>
      <c r="AR179" s="19">
        <v>17</v>
      </c>
      <c r="AS179" s="19">
        <v>17</v>
      </c>
      <c r="AT179" s="20">
        <f>ROUND((AR179/AS179)*100,0)</f>
        <v>100</v>
      </c>
      <c r="AU179" s="20">
        <f>ROUND((0.4*AN179+0.4*AQ179+0.2*AT179),0)</f>
        <v>77</v>
      </c>
      <c r="AV179" s="19">
        <v>19</v>
      </c>
      <c r="AW179" s="19">
        <v>19</v>
      </c>
      <c r="AX179" s="20">
        <f>ROUND((AV179/AW179)*100,0)</f>
        <v>100</v>
      </c>
      <c r="AY179" s="19">
        <v>17</v>
      </c>
      <c r="AZ179" s="19">
        <v>19</v>
      </c>
      <c r="BA179" s="20">
        <f>ROUND((AY179/AZ179)*100,0)</f>
        <v>89</v>
      </c>
      <c r="BB179" s="19">
        <v>19</v>
      </c>
      <c r="BC179" s="19">
        <v>19</v>
      </c>
      <c r="BD179" s="20">
        <f>ROUND((BB179/BC179)*100,0)</f>
        <v>100</v>
      </c>
      <c r="BE179" s="20">
        <f>ROUND((0.3*AX179+0.2*BA179+0.5*BD179),0)</f>
        <v>98</v>
      </c>
      <c r="BF179" s="20">
        <f>ROUND(((S179+AA179+AK179+AU179+BE179)/5),0)</f>
        <v>85</v>
      </c>
      <c r="BG179" s="24"/>
      <c r="BH179" s="19">
        <f>SUM(N(FREQUENCY((J$4:J$382&gt;J179)*J$4:J$382,J$4:J$382)&gt;0))</f>
        <v>18</v>
      </c>
      <c r="BI179" s="19">
        <f>SUM(N(FREQUENCY((M$4:M$382&gt;M179)*M$4:M$382,M$4:M$382)&gt;0))</f>
        <v>1</v>
      </c>
      <c r="BJ179" s="19">
        <f>SUM(N(FREQUENCY((R$4:R$382&gt;R179)*R$4:R$382,R$4:R$382)&gt;0))</f>
        <v>1</v>
      </c>
      <c r="BK179" s="19">
        <f>SUM(N(FREQUENCY((V$4:V$382&gt;V179)*V$4:V$382,V$4:V$382)&gt;0))</f>
        <v>2</v>
      </c>
      <c r="BL179" s="19">
        <f>SUM(N(FREQUENCY((Z$4:Z$382&gt;Z179)*Z$4:Z$382,Z$4:Z$382)&gt;0))</f>
        <v>16</v>
      </c>
      <c r="BM179" s="19">
        <f>SUM(N(FREQUENCY((Y$4:Y$382&gt;Y179)*Y$4:Y$382,Y$4:Y$382)&gt;0))</f>
        <v>12</v>
      </c>
      <c r="BN179" s="19">
        <f>SUM(N(FREQUENCY((AD$4:AD$382&gt;AD179)*AD$4:AD$382,AD$4:AD$382)&gt;0))</f>
        <v>3</v>
      </c>
      <c r="BO179" s="19">
        <f>SUM(N(FREQUENCY((AG$4:AG$382&gt;AG179)*AG$4:AG$382,AG$4:AG$382)&gt;0))</f>
        <v>3</v>
      </c>
      <c r="BP179" s="19">
        <f>SUM(N(FREQUENCY((AJ$4:AJ$382&gt;AJ179)*AJ$4:AJ$382,AJ$4:AJ$382)&gt;0))</f>
        <v>1</v>
      </c>
      <c r="BQ179" s="19">
        <f>SUM(N(FREQUENCY((AN$4:AN$382&gt;AN179)*AN$4:AN$382,AN$4:AN$382)&gt;0))</f>
        <v>58</v>
      </c>
      <c r="BR179" s="19">
        <f>SUM(N(FREQUENCY((AQ$4:AQ$382&gt;AQ179)*AQ$4:AQ$382,AQ$4:AQ$382)&gt;0))</f>
        <v>1</v>
      </c>
      <c r="BS179" s="19">
        <f>SUM(N(FREQUENCY((AT$4:AT$382&gt;AT179)*AT$4:AT$382,AT$4:AT$382)&gt;0))</f>
        <v>1</v>
      </c>
      <c r="BT179" s="19">
        <f>SUM(N(FREQUENCY((AX$4:AX$382&gt;AX179)*AX$4:AX$382,AX$4:AX$382)&gt;0))</f>
        <v>1</v>
      </c>
      <c r="BU179" s="19">
        <f>SUM(N(FREQUENCY((BA$4:BA$382&gt;BA179)*BA$4:BA$382,BA$4:BA$382)&gt;0))</f>
        <v>12</v>
      </c>
      <c r="BV179" s="19">
        <f>SUM(N(FREQUENCY((BD$4:BD$382&gt;BD179)*BD$4:BD$382,BD$4:BD$382)&gt;0))</f>
        <v>1</v>
      </c>
      <c r="BW179" s="19">
        <f>SUM(N(FREQUENCY((S$4:S$382&gt;S179)*S$4:S$382,S$4:S$382)&gt;0))</f>
        <v>6</v>
      </c>
      <c r="BX179" s="19">
        <f>SUM(N(FREQUENCY((AA$4:AA$382&gt;AA179)*AA$4:AA$382,AA$4:AA$382)&gt;0))</f>
        <v>16</v>
      </c>
      <c r="BY179" s="19">
        <f>SUM(N(FREQUENCY((AK$4:AK$382&gt;AK179)*AK$4:AK$382,AK$4:AK$382)&gt;0))</f>
        <v>22</v>
      </c>
      <c r="BZ179" s="19">
        <f>SUM(N(FREQUENCY((AU$4:AU$382&gt;AU179)*AU$4:AU$382,AU$4:AU$382)&gt;0))</f>
        <v>24</v>
      </c>
      <c r="CA179" s="19">
        <f>SUM(N(FREQUENCY((BE$4:BE$382&gt;BE179)*BE$4:BE$382,BE$4:BE$382)&gt;0))</f>
        <v>3</v>
      </c>
      <c r="CB179" s="18">
        <f>BF179</f>
        <v>85</v>
      </c>
      <c r="CC179" s="19">
        <f>SUM(N(FREQUENCY((CB$4:CB$382&gt;CB179)*CB$4:CB$382,CB$4:CB$382)&gt;0))</f>
        <v>13</v>
      </c>
    </row>
    <row r="180" spans="1:81" ht="30" x14ac:dyDescent="0.25">
      <c r="A180" s="21">
        <v>194</v>
      </c>
      <c r="B180" s="34">
        <v>6611005719</v>
      </c>
      <c r="C180" s="39" t="s">
        <v>505</v>
      </c>
      <c r="D180" s="5" t="s">
        <v>230</v>
      </c>
      <c r="E180" s="5"/>
      <c r="F180" s="19">
        <v>11</v>
      </c>
      <c r="G180" s="19">
        <v>34</v>
      </c>
      <c r="H180" s="22">
        <v>11</v>
      </c>
      <c r="I180" s="22">
        <v>38</v>
      </c>
      <c r="J180" s="22">
        <f>ROUND((0.5*(F180/H180+G180/I180)*100),0)</f>
        <v>95</v>
      </c>
      <c r="K180" s="19">
        <v>30</v>
      </c>
      <c r="L180" s="19">
        <v>4</v>
      </c>
      <c r="M180" s="19">
        <f>IF(L180&gt;3,100,K180*L180)</f>
        <v>100</v>
      </c>
      <c r="N180" s="19">
        <v>65</v>
      </c>
      <c r="O180" s="19">
        <v>70</v>
      </c>
      <c r="P180" s="19">
        <v>66</v>
      </c>
      <c r="Q180" s="19">
        <v>76</v>
      </c>
      <c r="R180" s="19">
        <f>ROUND((0.5*((N180/P180)+(O180/Q180))*100),0)</f>
        <v>95</v>
      </c>
      <c r="S180" s="19">
        <f>ROUND(((0.3*J180)+(0.3*M180)+(0.4*R180)),0)</f>
        <v>97</v>
      </c>
      <c r="T180" s="19">
        <v>20</v>
      </c>
      <c r="U180" s="19">
        <v>5</v>
      </c>
      <c r="V180" s="19">
        <f>IF(U180&gt;5,100,T180*U180)</f>
        <v>100</v>
      </c>
      <c r="W180" s="19">
        <v>78</v>
      </c>
      <c r="X180" s="23">
        <v>84</v>
      </c>
      <c r="Y180" s="20">
        <f>ROUND(W180/X180*100,0)</f>
        <v>93</v>
      </c>
      <c r="Z180" s="42">
        <f>ROUND((V180+Y180)/2,0)</f>
        <v>97</v>
      </c>
      <c r="AA180" s="20">
        <f>ROUND((0.3*V180+0.4*Z180+0.3*Y180),0)</f>
        <v>97</v>
      </c>
      <c r="AB180" s="19">
        <v>20</v>
      </c>
      <c r="AC180" s="19">
        <v>0</v>
      </c>
      <c r="AD180" s="19">
        <f>IF(AC180&gt;5,100,AB180*AC180)</f>
        <v>0</v>
      </c>
      <c r="AE180" s="19">
        <v>20</v>
      </c>
      <c r="AF180" s="19">
        <v>5</v>
      </c>
      <c r="AG180" s="19">
        <f>IF(AF180&gt;5,100,AE180*AF180)</f>
        <v>100</v>
      </c>
      <c r="AH180" s="19">
        <v>0</v>
      </c>
      <c r="AI180" s="19">
        <v>1</v>
      </c>
      <c r="AJ180" s="20">
        <f>ROUND((AH180/AI180*100),0)</f>
        <v>0</v>
      </c>
      <c r="AK180" s="42">
        <f>ROUND((0.3*AD180+0.4*AG180+0.3*AJ180),0)</f>
        <v>40</v>
      </c>
      <c r="AL180" s="19">
        <v>75</v>
      </c>
      <c r="AM180" s="19">
        <v>84</v>
      </c>
      <c r="AN180" s="20">
        <f>ROUND((AL180/AM180)*100,)</f>
        <v>89</v>
      </c>
      <c r="AO180" s="19">
        <v>81</v>
      </c>
      <c r="AP180" s="19">
        <v>84</v>
      </c>
      <c r="AQ180" s="20">
        <f>ROUND((AO180/AP180)*100,0)</f>
        <v>96</v>
      </c>
      <c r="AR180" s="19">
        <v>66</v>
      </c>
      <c r="AS180" s="19">
        <v>67</v>
      </c>
      <c r="AT180" s="20">
        <f>ROUND((AR180/AS180)*100,0)</f>
        <v>99</v>
      </c>
      <c r="AU180" s="20">
        <f>ROUND((0.4*AN180+0.4*AQ180+0.2*AT180),0)</f>
        <v>94</v>
      </c>
      <c r="AV180" s="19">
        <v>79</v>
      </c>
      <c r="AW180" s="19">
        <v>84</v>
      </c>
      <c r="AX180" s="20">
        <f>ROUND((AV180/AW180)*100,0)</f>
        <v>94</v>
      </c>
      <c r="AY180" s="19">
        <v>79</v>
      </c>
      <c r="AZ180" s="19">
        <v>84</v>
      </c>
      <c r="BA180" s="20">
        <f>ROUND((AY180/AZ180)*100,0)</f>
        <v>94</v>
      </c>
      <c r="BB180" s="19">
        <v>82</v>
      </c>
      <c r="BC180" s="19">
        <v>84</v>
      </c>
      <c r="BD180" s="20">
        <f>ROUND((BB180/BC180)*100,0)</f>
        <v>98</v>
      </c>
      <c r="BE180" s="20">
        <f>ROUND((0.3*AX180+0.2*BA180+0.5*BD180),0)</f>
        <v>96</v>
      </c>
      <c r="BF180" s="20">
        <f>ROUND(((S180+AA180+AK180+AU180+BE180)/5),0)</f>
        <v>85</v>
      </c>
      <c r="BG180" s="24"/>
      <c r="BH180" s="19">
        <f>SUM(N(FREQUENCY((J$4:J$382&gt;J180)*J$4:J$382,J$4:J$382)&gt;0))</f>
        <v>5</v>
      </c>
      <c r="BI180" s="19">
        <f>SUM(N(FREQUENCY((M$4:M$382&gt;M180)*M$4:M$382,M$4:M$382)&gt;0))</f>
        <v>1</v>
      </c>
      <c r="BJ180" s="19">
        <f>SUM(N(FREQUENCY((R$4:R$382&gt;R180)*R$4:R$382,R$4:R$382)&gt;0))</f>
        <v>6</v>
      </c>
      <c r="BK180" s="19">
        <f>SUM(N(FREQUENCY((V$4:V$382&gt;V180)*V$4:V$382,V$4:V$382)&gt;0))</f>
        <v>1</v>
      </c>
      <c r="BL180" s="19">
        <f>SUM(N(FREQUENCY((Z$4:Z$382&gt;Z180)*Z$4:Z$382,Z$4:Z$382)&gt;0))</f>
        <v>4</v>
      </c>
      <c r="BM180" s="19">
        <f>SUM(N(FREQUENCY((Y$4:Y$382&gt;Y180)*Y$4:Y$382,Y$4:Y$382)&gt;0))</f>
        <v>8</v>
      </c>
      <c r="BN180" s="19">
        <f>SUM(N(FREQUENCY((AD$4:AD$382&gt;AD180)*AD$4:AD$382,AD$4:AD$382)&gt;0))</f>
        <v>6</v>
      </c>
      <c r="BO180" s="19">
        <f>SUM(N(FREQUENCY((AG$4:AG$382&gt;AG180)*AG$4:AG$382,AG$4:AG$382)&gt;0))</f>
        <v>1</v>
      </c>
      <c r="BP180" s="19">
        <f>SUM(N(FREQUENCY((AJ$4:AJ$382&gt;AJ180)*AJ$4:AJ$382,AJ$4:AJ$382)&gt;0))</f>
        <v>41</v>
      </c>
      <c r="BQ180" s="19">
        <f>SUM(N(FREQUENCY((AN$4:AN$382&gt;AN180)*AN$4:AN$382,AN$4:AN$382)&gt;0))</f>
        <v>12</v>
      </c>
      <c r="BR180" s="19">
        <f>SUM(N(FREQUENCY((AQ$4:AQ$382&gt;AQ180)*AQ$4:AQ$382,AQ$4:AQ$382)&gt;0))</f>
        <v>5</v>
      </c>
      <c r="BS180" s="19">
        <f>SUM(N(FREQUENCY((AT$4:AT$382&gt;AT180)*AT$4:AT$382,AT$4:AT$382)&gt;0))</f>
        <v>2</v>
      </c>
      <c r="BT180" s="19">
        <f>SUM(N(FREQUENCY((AX$4:AX$382&gt;AX180)*AX$4:AX$382,AX$4:AX$382)&gt;0))</f>
        <v>7</v>
      </c>
      <c r="BU180" s="19">
        <f>SUM(N(FREQUENCY((BA$4:BA$382&gt;BA180)*BA$4:BA$382,BA$4:BA$382)&gt;0))</f>
        <v>7</v>
      </c>
      <c r="BV180" s="19">
        <f>SUM(N(FREQUENCY((BD$4:BD$382&gt;BD180)*BD$4:BD$382,BD$4:BD$382)&gt;0))</f>
        <v>3</v>
      </c>
      <c r="BW180" s="19">
        <f>SUM(N(FREQUENCY((S$4:S$382&gt;S180)*S$4:S$382,S$4:S$382)&gt;0))</f>
        <v>4</v>
      </c>
      <c r="BX180" s="19">
        <f>SUM(N(FREQUENCY((AA$4:AA$382&gt;AA180)*AA$4:AA$382,AA$4:AA$382)&gt;0))</f>
        <v>4</v>
      </c>
      <c r="BY180" s="19">
        <f>SUM(N(FREQUENCY((AK$4:AK$382&gt;AK180)*AK$4:AK$382,AK$4:AK$382)&gt;0))</f>
        <v>53</v>
      </c>
      <c r="BZ180" s="19">
        <f>SUM(N(FREQUENCY((AU$4:AU$382&gt;AU180)*AU$4:AU$382,AU$4:AU$382)&gt;0))</f>
        <v>7</v>
      </c>
      <c r="CA180" s="19">
        <f>SUM(N(FREQUENCY((BE$4:BE$382&gt;BE180)*BE$4:BE$382,BE$4:BE$382)&gt;0))</f>
        <v>5</v>
      </c>
      <c r="CB180" s="18">
        <f>BF180</f>
        <v>85</v>
      </c>
      <c r="CC180" s="19">
        <f>SUM(N(FREQUENCY((CB$4:CB$382&gt;CB180)*CB$4:CB$382,CB$4:CB$382)&gt;0))</f>
        <v>13</v>
      </c>
    </row>
    <row r="181" spans="1:81" ht="15.75" x14ac:dyDescent="0.25">
      <c r="A181" s="21">
        <v>202</v>
      </c>
      <c r="B181" s="34">
        <v>6656004137</v>
      </c>
      <c r="C181" s="6" t="s">
        <v>435</v>
      </c>
      <c r="D181" s="5" t="s">
        <v>238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>ROUND((0.5*(F181/H181+G181/I181)*100),0)</f>
        <v>88</v>
      </c>
      <c r="K181" s="19">
        <v>30</v>
      </c>
      <c r="L181" s="19">
        <v>3</v>
      </c>
      <c r="M181" s="19">
        <f>IF(L181&gt;3,100,K181*L181)</f>
        <v>90</v>
      </c>
      <c r="N181" s="19">
        <v>207</v>
      </c>
      <c r="O181" s="19">
        <v>148</v>
      </c>
      <c r="P181" s="19">
        <v>214</v>
      </c>
      <c r="Q181" s="19">
        <v>163</v>
      </c>
      <c r="R181" s="19">
        <f>ROUND((0.5*((N181/P181)+(O181/Q181))*100),0)</f>
        <v>94</v>
      </c>
      <c r="S181" s="19">
        <f>ROUND(((0.3*J181)+(0.3*M181)+(0.4*R181)),0)</f>
        <v>91</v>
      </c>
      <c r="T181" s="19">
        <v>20</v>
      </c>
      <c r="U181" s="19">
        <v>5</v>
      </c>
      <c r="V181" s="19">
        <f>IF(U181&gt;5,100,T181*U181)</f>
        <v>100</v>
      </c>
      <c r="W181" s="19">
        <v>213</v>
      </c>
      <c r="X181" s="23">
        <v>287</v>
      </c>
      <c r="Y181" s="20">
        <f>ROUND(W181/X181*100,0)</f>
        <v>74</v>
      </c>
      <c r="Z181" s="42">
        <f>ROUND((V181+Y181)/2,0)</f>
        <v>87</v>
      </c>
      <c r="AA181" s="20">
        <f>ROUND((0.3*V181+0.4*Z181+0.3*Y181),0)</f>
        <v>87</v>
      </c>
      <c r="AB181" s="19">
        <v>20</v>
      </c>
      <c r="AC181" s="19">
        <v>0</v>
      </c>
      <c r="AD181" s="19">
        <f>IF(AC181&gt;5,100,AB181*AC181)</f>
        <v>0</v>
      </c>
      <c r="AE181" s="19">
        <v>20</v>
      </c>
      <c r="AF181" s="19">
        <v>7</v>
      </c>
      <c r="AG181" s="19">
        <f>IF(AF181&gt;5,100,AE181*AF181)</f>
        <v>100</v>
      </c>
      <c r="AH181" s="19">
        <v>5</v>
      </c>
      <c r="AI181" s="19">
        <v>7</v>
      </c>
      <c r="AJ181" s="20">
        <f>ROUND((AH181/AI181*100),0)</f>
        <v>71</v>
      </c>
      <c r="AK181" s="42">
        <f>ROUND((0.3*AD181+0.4*AG181+0.3*AJ181),0)</f>
        <v>61</v>
      </c>
      <c r="AL181" s="19">
        <v>255</v>
      </c>
      <c r="AM181" s="19">
        <v>287</v>
      </c>
      <c r="AN181" s="20">
        <f>ROUND((AL181/AM181)*100,)</f>
        <v>89</v>
      </c>
      <c r="AO181" s="19">
        <v>267</v>
      </c>
      <c r="AP181" s="19">
        <v>287</v>
      </c>
      <c r="AQ181" s="20">
        <f>ROUND((AO181/AP181)*100,0)</f>
        <v>93</v>
      </c>
      <c r="AR181" s="19">
        <v>181</v>
      </c>
      <c r="AS181" s="19">
        <v>190</v>
      </c>
      <c r="AT181" s="20">
        <f>ROUND((AR181/AS181)*100,0)</f>
        <v>95</v>
      </c>
      <c r="AU181" s="20">
        <f>ROUND((0.4*AN181+0.4*AQ181+0.2*AT181),0)</f>
        <v>92</v>
      </c>
      <c r="AV181" s="19">
        <v>273</v>
      </c>
      <c r="AW181" s="19">
        <v>287</v>
      </c>
      <c r="AX181" s="20">
        <f>ROUND((AV181/AW181)*100,0)</f>
        <v>95</v>
      </c>
      <c r="AY181" s="19">
        <v>249</v>
      </c>
      <c r="AZ181" s="19">
        <v>287</v>
      </c>
      <c r="BA181" s="20">
        <f>ROUND((AY181/AZ181)*100,0)</f>
        <v>87</v>
      </c>
      <c r="BB181" s="19">
        <v>267</v>
      </c>
      <c r="BC181" s="19">
        <v>287</v>
      </c>
      <c r="BD181" s="20">
        <f>ROUND((BB181/BC181)*100,0)</f>
        <v>93</v>
      </c>
      <c r="BE181" s="20">
        <f>ROUND((0.3*AX181+0.2*BA181+0.5*BD181),0)</f>
        <v>92</v>
      </c>
      <c r="BF181" s="20">
        <f>ROUND(((S181+AA181+AK181+AU181+BE181)/5),0)</f>
        <v>85</v>
      </c>
      <c r="BG181" s="24"/>
      <c r="BH181" s="19">
        <f>SUM(N(FREQUENCY((J$4:J$382&gt;J181)*J$4:J$382,J$4:J$382)&gt;0))</f>
        <v>12</v>
      </c>
      <c r="BI181" s="19">
        <f>SUM(N(FREQUENCY((M$4:M$382&gt;M181)*M$4:M$382,M$4:M$382)&gt;0))</f>
        <v>2</v>
      </c>
      <c r="BJ181" s="19">
        <f>SUM(N(FREQUENCY((R$4:R$382&gt;R181)*R$4:R$382,R$4:R$382)&gt;0))</f>
        <v>7</v>
      </c>
      <c r="BK181" s="19">
        <f>SUM(N(FREQUENCY((V$4:V$382&gt;V181)*V$4:V$382,V$4:V$382)&gt;0))</f>
        <v>1</v>
      </c>
      <c r="BL181" s="19">
        <f>SUM(N(FREQUENCY((Z$4:Z$382&gt;Z181)*Z$4:Z$382,Z$4:Z$382)&gt;0))</f>
        <v>14</v>
      </c>
      <c r="BM181" s="19">
        <f>SUM(N(FREQUENCY((Y$4:Y$382&gt;Y181)*Y$4:Y$382,Y$4:Y$382)&gt;0))</f>
        <v>27</v>
      </c>
      <c r="BN181" s="19">
        <f>SUM(N(FREQUENCY((AD$4:AD$382&gt;AD181)*AD$4:AD$382,AD$4:AD$382)&gt;0))</f>
        <v>6</v>
      </c>
      <c r="BO181" s="19">
        <f>SUM(N(FREQUENCY((AG$4:AG$382&gt;AG181)*AG$4:AG$382,AG$4:AG$382)&gt;0))</f>
        <v>1</v>
      </c>
      <c r="BP181" s="19">
        <f>SUM(N(FREQUENCY((AJ$4:AJ$382&gt;AJ181)*AJ$4:AJ$382,AJ$4:AJ$382)&gt;0))</f>
        <v>26</v>
      </c>
      <c r="BQ181" s="19">
        <f>SUM(N(FREQUENCY((AN$4:AN$382&gt;AN181)*AN$4:AN$382,AN$4:AN$382)&gt;0))</f>
        <v>12</v>
      </c>
      <c r="BR181" s="19">
        <f>SUM(N(FREQUENCY((AQ$4:AQ$382&gt;AQ181)*AQ$4:AQ$382,AQ$4:AQ$382)&gt;0))</f>
        <v>8</v>
      </c>
      <c r="BS181" s="19">
        <f>SUM(N(FREQUENCY((AT$4:AT$382&gt;AT181)*AT$4:AT$382,AT$4:AT$382)&gt;0))</f>
        <v>6</v>
      </c>
      <c r="BT181" s="19">
        <f>SUM(N(FREQUENCY((AX$4:AX$382&gt;AX181)*AX$4:AX$382,AX$4:AX$382)&gt;0))</f>
        <v>6</v>
      </c>
      <c r="BU181" s="19">
        <f>SUM(N(FREQUENCY((BA$4:BA$382&gt;BA181)*BA$4:BA$382,BA$4:BA$382)&gt;0))</f>
        <v>14</v>
      </c>
      <c r="BV181" s="19">
        <f>SUM(N(FREQUENCY((BD$4:BD$382&gt;BD181)*BD$4:BD$382,BD$4:BD$382)&gt;0))</f>
        <v>8</v>
      </c>
      <c r="BW181" s="19">
        <f>SUM(N(FREQUENCY((S$4:S$382&gt;S181)*S$4:S$382,S$4:S$382)&gt;0))</f>
        <v>10</v>
      </c>
      <c r="BX181" s="19">
        <f>SUM(N(FREQUENCY((AA$4:AA$382&gt;AA181)*AA$4:AA$382,AA$4:AA$382)&gt;0))</f>
        <v>14</v>
      </c>
      <c r="BY181" s="19">
        <f>SUM(N(FREQUENCY((AK$4:AK$382&gt;AK181)*AK$4:AK$382,AK$4:AK$382)&gt;0))</f>
        <v>32</v>
      </c>
      <c r="BZ181" s="19">
        <f>SUM(N(FREQUENCY((AU$4:AU$382&gt;AU181)*AU$4:AU$382,AU$4:AU$382)&gt;0))</f>
        <v>9</v>
      </c>
      <c r="CA181" s="19">
        <f>SUM(N(FREQUENCY((BE$4:BE$382&gt;BE181)*BE$4:BE$382,BE$4:BE$382)&gt;0))</f>
        <v>9</v>
      </c>
      <c r="CB181" s="18">
        <f>BF181</f>
        <v>85</v>
      </c>
      <c r="CC181" s="19">
        <f>SUM(N(FREQUENCY((CB$4:CB$382&gt;CB181)*CB$4:CB$382,CB$4:CB$382)&gt;0))</f>
        <v>13</v>
      </c>
    </row>
    <row r="182" spans="1:81" ht="15.75" x14ac:dyDescent="0.25">
      <c r="A182" s="21">
        <v>213</v>
      </c>
      <c r="B182" s="34">
        <v>6652004464</v>
      </c>
      <c r="C182" s="39" t="s">
        <v>499</v>
      </c>
      <c r="D182" s="5" t="s">
        <v>162</v>
      </c>
      <c r="E182" s="5"/>
      <c r="F182" s="19">
        <v>10</v>
      </c>
      <c r="G182" s="19">
        <v>35</v>
      </c>
      <c r="H182" s="22">
        <v>11</v>
      </c>
      <c r="I182" s="22">
        <v>38</v>
      </c>
      <c r="J182" s="22">
        <f>ROUND((0.5*(F182/H182+G182/I182)*100),0)</f>
        <v>92</v>
      </c>
      <c r="K182" s="19">
        <v>30</v>
      </c>
      <c r="L182" s="19">
        <v>3</v>
      </c>
      <c r="M182" s="19">
        <f>IF(L182&gt;3,100,K182*L182)</f>
        <v>90</v>
      </c>
      <c r="N182" s="19">
        <v>29</v>
      </c>
      <c r="O182" s="19">
        <v>21</v>
      </c>
      <c r="P182" s="19">
        <v>30</v>
      </c>
      <c r="Q182" s="19">
        <v>26</v>
      </c>
      <c r="R182" s="19">
        <f>ROUND((0.5*((N182/P182)+(O182/Q182))*100),0)</f>
        <v>89</v>
      </c>
      <c r="S182" s="19">
        <f>ROUND(((0.3*J182)+(0.3*M182)+(0.4*R182)),0)</f>
        <v>90</v>
      </c>
      <c r="T182" s="19">
        <v>20</v>
      </c>
      <c r="U182" s="19">
        <v>5</v>
      </c>
      <c r="V182" s="19">
        <f>IF(U182&gt;5,100,T182*U182)</f>
        <v>100</v>
      </c>
      <c r="W182" s="19">
        <v>24</v>
      </c>
      <c r="X182" s="23">
        <v>30</v>
      </c>
      <c r="Y182" s="20">
        <f>ROUND(W182/X182*100,0)</f>
        <v>80</v>
      </c>
      <c r="Z182" s="42">
        <f>ROUND((V182+Y182)/2,0)</f>
        <v>90</v>
      </c>
      <c r="AA182" s="20">
        <f>ROUND((0.3*V182+0.4*Z182+0.3*Y182),0)</f>
        <v>90</v>
      </c>
      <c r="AB182" s="19">
        <v>20</v>
      </c>
      <c r="AC182" s="19">
        <v>0</v>
      </c>
      <c r="AD182" s="19">
        <f>IF(AC182&gt;5,100,AB182*AC182)</f>
        <v>0</v>
      </c>
      <c r="AE182" s="19">
        <v>20</v>
      </c>
      <c r="AF182" s="19">
        <v>2</v>
      </c>
      <c r="AG182" s="19">
        <f>IF(AF182&gt;5,100,AE182*AF182)</f>
        <v>40</v>
      </c>
      <c r="AH182" s="19">
        <v>2</v>
      </c>
      <c r="AI182" s="19">
        <v>2</v>
      </c>
      <c r="AJ182" s="20">
        <f>ROUND((AH182/AI182*100),0)</f>
        <v>100</v>
      </c>
      <c r="AK182" s="42">
        <f>ROUND((0.3*AD182+0.4*AG182+0.3*AJ182),0)</f>
        <v>46</v>
      </c>
      <c r="AL182" s="19">
        <v>30</v>
      </c>
      <c r="AM182" s="19">
        <v>30</v>
      </c>
      <c r="AN182" s="20">
        <f>ROUND((AL182/AM182)*100,)</f>
        <v>100</v>
      </c>
      <c r="AO182" s="19">
        <v>30</v>
      </c>
      <c r="AP182" s="19">
        <v>30</v>
      </c>
      <c r="AQ182" s="20">
        <f>ROUND((AO182/AP182)*100,0)</f>
        <v>100</v>
      </c>
      <c r="AR182" s="19">
        <v>25</v>
      </c>
      <c r="AS182" s="19">
        <v>25</v>
      </c>
      <c r="AT182" s="20">
        <f>ROUND((AR182/AS182)*100,0)</f>
        <v>100</v>
      </c>
      <c r="AU182" s="20">
        <f>ROUND((0.4*AN182+0.4*AQ182+0.2*AT182),0)</f>
        <v>100</v>
      </c>
      <c r="AV182" s="19">
        <v>29</v>
      </c>
      <c r="AW182" s="19">
        <v>30</v>
      </c>
      <c r="AX182" s="20">
        <f>ROUND((AV182/AW182)*100,0)</f>
        <v>97</v>
      </c>
      <c r="AY182" s="19">
        <v>29</v>
      </c>
      <c r="AZ182" s="19">
        <v>30</v>
      </c>
      <c r="BA182" s="20">
        <f>ROUND((AY182/AZ182)*100,0)</f>
        <v>97</v>
      </c>
      <c r="BB182" s="19">
        <v>29</v>
      </c>
      <c r="BC182" s="19">
        <v>30</v>
      </c>
      <c r="BD182" s="20">
        <f>ROUND((BB182/BC182)*100,0)</f>
        <v>97</v>
      </c>
      <c r="BE182" s="20">
        <f>ROUND((0.3*AX182+0.2*BA182+0.5*BD182),0)</f>
        <v>97</v>
      </c>
      <c r="BF182" s="20">
        <f>ROUND(((S182+AA182+AK182+AU182+BE182)/5),0)</f>
        <v>85</v>
      </c>
      <c r="BG182" s="24"/>
      <c r="BH182" s="19">
        <f>SUM(N(FREQUENCY((J$4:J$382&gt;J182)*J$4:J$382,J$4:J$382)&gt;0))</f>
        <v>8</v>
      </c>
      <c r="BI182" s="19">
        <f>SUM(N(FREQUENCY((M$4:M$382&gt;M182)*M$4:M$382,M$4:M$382)&gt;0))</f>
        <v>2</v>
      </c>
      <c r="BJ182" s="19">
        <f>SUM(N(FREQUENCY((R$4:R$382&gt;R182)*R$4:R$382,R$4:R$382)&gt;0))</f>
        <v>12</v>
      </c>
      <c r="BK182" s="19">
        <f>SUM(N(FREQUENCY((V$4:V$382&gt;V182)*V$4:V$382,V$4:V$382)&gt;0))</f>
        <v>1</v>
      </c>
      <c r="BL182" s="19">
        <f>SUM(N(FREQUENCY((Z$4:Z$382&gt;Z182)*Z$4:Z$382,Z$4:Z$382)&gt;0))</f>
        <v>11</v>
      </c>
      <c r="BM182" s="19">
        <f>SUM(N(FREQUENCY((Y$4:Y$382&gt;Y182)*Y$4:Y$382,Y$4:Y$382)&gt;0))</f>
        <v>21</v>
      </c>
      <c r="BN182" s="19">
        <f>SUM(N(FREQUENCY((AD$4:AD$382&gt;AD182)*AD$4:AD$382,AD$4:AD$382)&gt;0))</f>
        <v>6</v>
      </c>
      <c r="BO182" s="19">
        <f>SUM(N(FREQUENCY((AG$4:AG$382&gt;AG182)*AG$4:AG$382,AG$4:AG$382)&gt;0))</f>
        <v>4</v>
      </c>
      <c r="BP182" s="19">
        <f>SUM(N(FREQUENCY((AJ$4:AJ$382&gt;AJ182)*AJ$4:AJ$382,AJ$4:AJ$382)&gt;0))</f>
        <v>1</v>
      </c>
      <c r="BQ182" s="19">
        <f>SUM(N(FREQUENCY((AN$4:AN$382&gt;AN182)*AN$4:AN$382,AN$4:AN$382)&gt;0))</f>
        <v>1</v>
      </c>
      <c r="BR182" s="19">
        <f>SUM(N(FREQUENCY((AQ$4:AQ$382&gt;AQ182)*AQ$4:AQ$382,AQ$4:AQ$382)&gt;0))</f>
        <v>1</v>
      </c>
      <c r="BS182" s="19">
        <f>SUM(N(FREQUENCY((AT$4:AT$382&gt;AT182)*AT$4:AT$382,AT$4:AT$382)&gt;0))</f>
        <v>1</v>
      </c>
      <c r="BT182" s="19">
        <f>SUM(N(FREQUENCY((AX$4:AX$382&gt;AX182)*AX$4:AX$382,AX$4:AX$382)&gt;0))</f>
        <v>4</v>
      </c>
      <c r="BU182" s="19">
        <f>SUM(N(FREQUENCY((BA$4:BA$382&gt;BA182)*BA$4:BA$382,BA$4:BA$382)&gt;0))</f>
        <v>4</v>
      </c>
      <c r="BV182" s="19">
        <f>SUM(N(FREQUENCY((BD$4:BD$382&gt;BD182)*BD$4:BD$382,BD$4:BD$382)&gt;0))</f>
        <v>4</v>
      </c>
      <c r="BW182" s="19">
        <f>SUM(N(FREQUENCY((S$4:S$382&gt;S182)*S$4:S$382,S$4:S$382)&gt;0))</f>
        <v>11</v>
      </c>
      <c r="BX182" s="19">
        <f>SUM(N(FREQUENCY((AA$4:AA$382&gt;AA182)*AA$4:AA$382,AA$4:AA$382)&gt;0))</f>
        <v>11</v>
      </c>
      <c r="BY182" s="19">
        <f>SUM(N(FREQUENCY((AK$4:AK$382&gt;AK182)*AK$4:AK$382,AK$4:AK$382)&gt;0))</f>
        <v>47</v>
      </c>
      <c r="BZ182" s="19">
        <f>SUM(N(FREQUENCY((AU$4:AU$382&gt;AU182)*AU$4:AU$382,AU$4:AU$382)&gt;0))</f>
        <v>1</v>
      </c>
      <c r="CA182" s="19">
        <f>SUM(N(FREQUENCY((BE$4:BE$382&gt;BE182)*BE$4:BE$382,BE$4:BE$382)&gt;0))</f>
        <v>4</v>
      </c>
      <c r="CB182" s="18">
        <f>BF182</f>
        <v>85</v>
      </c>
      <c r="CC182" s="19">
        <f>SUM(N(FREQUENCY((CB$4:CB$382&gt;CB182)*CB$4:CB$382,CB$4:CB$382)&gt;0))</f>
        <v>13</v>
      </c>
    </row>
    <row r="183" spans="1:81" ht="15.75" x14ac:dyDescent="0.25">
      <c r="A183" s="21">
        <v>215</v>
      </c>
      <c r="B183" s="34">
        <v>6652011422</v>
      </c>
      <c r="C183" s="39" t="s">
        <v>499</v>
      </c>
      <c r="D183" s="5" t="s">
        <v>250</v>
      </c>
      <c r="E183" s="5"/>
      <c r="F183" s="19">
        <v>10</v>
      </c>
      <c r="G183" s="19">
        <v>36</v>
      </c>
      <c r="H183" s="22">
        <v>11</v>
      </c>
      <c r="I183" s="22">
        <v>38</v>
      </c>
      <c r="J183" s="22">
        <f>ROUND((0.5*(F183/H183+G183/I183)*100),0)</f>
        <v>93</v>
      </c>
      <c r="K183" s="19">
        <v>30</v>
      </c>
      <c r="L183" s="19">
        <v>4</v>
      </c>
      <c r="M183" s="19">
        <f>IF(L183&gt;3,100,K183*L183)</f>
        <v>100</v>
      </c>
      <c r="N183" s="19">
        <v>89</v>
      </c>
      <c r="O183" s="19">
        <v>78</v>
      </c>
      <c r="P183" s="19">
        <v>90</v>
      </c>
      <c r="Q183" s="19">
        <v>89</v>
      </c>
      <c r="R183" s="19">
        <f>ROUND((0.5*((N183/P183)+(O183/Q183))*100),0)</f>
        <v>93</v>
      </c>
      <c r="S183" s="19">
        <f>ROUND(((0.3*J183)+(0.3*M183)+(0.4*R183)),0)</f>
        <v>95</v>
      </c>
      <c r="T183" s="19">
        <v>20</v>
      </c>
      <c r="U183" s="19">
        <v>5</v>
      </c>
      <c r="V183" s="19">
        <f>IF(U183&gt;5,100,T183*U183)</f>
        <v>100</v>
      </c>
      <c r="W183" s="19">
        <v>88</v>
      </c>
      <c r="X183" s="23">
        <v>100</v>
      </c>
      <c r="Y183" s="20">
        <f>ROUND(W183/X183*100,0)</f>
        <v>88</v>
      </c>
      <c r="Z183" s="42">
        <f>ROUND((V183+Y183)/2,0)</f>
        <v>94</v>
      </c>
      <c r="AA183" s="20">
        <f>ROUND((0.3*V183+0.4*Z183+0.3*Y183),0)</f>
        <v>94</v>
      </c>
      <c r="AB183" s="19">
        <v>20</v>
      </c>
      <c r="AC183" s="19">
        <v>0</v>
      </c>
      <c r="AD183" s="19">
        <f>IF(AC183&gt;5,100,AB183*AC183)</f>
        <v>0</v>
      </c>
      <c r="AE183" s="19">
        <v>20</v>
      </c>
      <c r="AF183" s="19">
        <v>2</v>
      </c>
      <c r="AG183" s="19">
        <f>IF(AF183&gt;5,100,AE183*AF183)</f>
        <v>40</v>
      </c>
      <c r="AH183" s="19">
        <v>10</v>
      </c>
      <c r="AI183" s="19">
        <v>14</v>
      </c>
      <c r="AJ183" s="20">
        <f>ROUND((AH183/AI183*100),0)</f>
        <v>71</v>
      </c>
      <c r="AK183" s="42">
        <f>ROUND((0.3*AD183+0.4*AG183+0.3*AJ183),0)</f>
        <v>37</v>
      </c>
      <c r="AL183" s="19">
        <v>99</v>
      </c>
      <c r="AM183" s="19">
        <v>100</v>
      </c>
      <c r="AN183" s="20">
        <f>ROUND((AL183/AM183)*100,)</f>
        <v>99</v>
      </c>
      <c r="AO183" s="19">
        <v>100</v>
      </c>
      <c r="AP183" s="19">
        <v>100</v>
      </c>
      <c r="AQ183" s="20">
        <f>ROUND((AO183/AP183)*100,0)</f>
        <v>100</v>
      </c>
      <c r="AR183" s="19">
        <v>73</v>
      </c>
      <c r="AS183" s="19">
        <v>74</v>
      </c>
      <c r="AT183" s="20">
        <f>ROUND((AR183/AS183)*100,0)</f>
        <v>99</v>
      </c>
      <c r="AU183" s="20">
        <f>ROUND((0.4*AN183+0.4*AQ183+0.2*AT183),0)</f>
        <v>99</v>
      </c>
      <c r="AV183" s="19">
        <v>100</v>
      </c>
      <c r="AW183" s="19">
        <v>100</v>
      </c>
      <c r="AX183" s="20">
        <f>ROUND((AV183/AW183)*100,0)</f>
        <v>100</v>
      </c>
      <c r="AY183" s="19">
        <v>94</v>
      </c>
      <c r="AZ183" s="19">
        <v>100</v>
      </c>
      <c r="BA183" s="20">
        <f>ROUND((AY183/AZ183)*100,0)</f>
        <v>94</v>
      </c>
      <c r="BB183" s="19">
        <v>100</v>
      </c>
      <c r="BC183" s="19">
        <v>100</v>
      </c>
      <c r="BD183" s="20">
        <f>ROUND((BB183/BC183)*100,0)</f>
        <v>100</v>
      </c>
      <c r="BE183" s="20">
        <f>ROUND((0.3*AX183+0.2*BA183+0.5*BD183),0)</f>
        <v>99</v>
      </c>
      <c r="BF183" s="20">
        <f>ROUND(((S183+AA183+AK183+AU183+BE183)/5),0)</f>
        <v>85</v>
      </c>
      <c r="BG183" s="24"/>
      <c r="BH183" s="19">
        <f>SUM(N(FREQUENCY((J$4:J$382&gt;J183)*J$4:J$382,J$4:J$382)&gt;0))</f>
        <v>7</v>
      </c>
      <c r="BI183" s="19">
        <f>SUM(N(FREQUENCY((M$4:M$382&gt;M183)*M$4:M$382,M$4:M$382)&gt;0))</f>
        <v>1</v>
      </c>
      <c r="BJ183" s="19">
        <f>SUM(N(FREQUENCY((R$4:R$382&gt;R183)*R$4:R$382,R$4:R$382)&gt;0))</f>
        <v>8</v>
      </c>
      <c r="BK183" s="19">
        <f>SUM(N(FREQUENCY((V$4:V$382&gt;V183)*V$4:V$382,V$4:V$382)&gt;0))</f>
        <v>1</v>
      </c>
      <c r="BL183" s="19">
        <f>SUM(N(FREQUENCY((Z$4:Z$382&gt;Z183)*Z$4:Z$382,Z$4:Z$382)&gt;0))</f>
        <v>7</v>
      </c>
      <c r="BM183" s="19">
        <f>SUM(N(FREQUENCY((Y$4:Y$382&gt;Y183)*Y$4:Y$382,Y$4:Y$382)&gt;0))</f>
        <v>13</v>
      </c>
      <c r="BN183" s="19">
        <f>SUM(N(FREQUENCY((AD$4:AD$382&gt;AD183)*AD$4:AD$382,AD$4:AD$382)&gt;0))</f>
        <v>6</v>
      </c>
      <c r="BO183" s="19">
        <f>SUM(N(FREQUENCY((AG$4:AG$382&gt;AG183)*AG$4:AG$382,AG$4:AG$382)&gt;0))</f>
        <v>4</v>
      </c>
      <c r="BP183" s="19">
        <f>SUM(N(FREQUENCY((AJ$4:AJ$382&gt;AJ183)*AJ$4:AJ$382,AJ$4:AJ$382)&gt;0))</f>
        <v>26</v>
      </c>
      <c r="BQ183" s="19">
        <f>SUM(N(FREQUENCY((AN$4:AN$382&gt;AN183)*AN$4:AN$382,AN$4:AN$382)&gt;0))</f>
        <v>2</v>
      </c>
      <c r="BR183" s="19">
        <f>SUM(N(FREQUENCY((AQ$4:AQ$382&gt;AQ183)*AQ$4:AQ$382,AQ$4:AQ$382)&gt;0))</f>
        <v>1</v>
      </c>
      <c r="BS183" s="19">
        <f>SUM(N(FREQUENCY((AT$4:AT$382&gt;AT183)*AT$4:AT$382,AT$4:AT$382)&gt;0))</f>
        <v>2</v>
      </c>
      <c r="BT183" s="19">
        <f>SUM(N(FREQUENCY((AX$4:AX$382&gt;AX183)*AX$4:AX$382,AX$4:AX$382)&gt;0))</f>
        <v>1</v>
      </c>
      <c r="BU183" s="19">
        <f>SUM(N(FREQUENCY((BA$4:BA$382&gt;BA183)*BA$4:BA$382,BA$4:BA$382)&gt;0))</f>
        <v>7</v>
      </c>
      <c r="BV183" s="19">
        <f>SUM(N(FREQUENCY((BD$4:BD$382&gt;BD183)*BD$4:BD$382,BD$4:BD$382)&gt;0))</f>
        <v>1</v>
      </c>
      <c r="BW183" s="19">
        <f>SUM(N(FREQUENCY((S$4:S$382&gt;S183)*S$4:S$382,S$4:S$382)&gt;0))</f>
        <v>6</v>
      </c>
      <c r="BX183" s="19">
        <f>SUM(N(FREQUENCY((AA$4:AA$382&gt;AA183)*AA$4:AA$382,AA$4:AA$382)&gt;0))</f>
        <v>7</v>
      </c>
      <c r="BY183" s="19">
        <f>SUM(N(FREQUENCY((AK$4:AK$382&gt;AK183)*AK$4:AK$382,AK$4:AK$382)&gt;0))</f>
        <v>56</v>
      </c>
      <c r="BZ183" s="19">
        <f>SUM(N(FREQUENCY((AU$4:AU$382&gt;AU183)*AU$4:AU$382,AU$4:AU$382)&gt;0))</f>
        <v>2</v>
      </c>
      <c r="CA183" s="19">
        <f>SUM(N(FREQUENCY((BE$4:BE$382&gt;BE183)*BE$4:BE$382,BE$4:BE$382)&gt;0))</f>
        <v>2</v>
      </c>
      <c r="CB183" s="18">
        <f>BF183</f>
        <v>85</v>
      </c>
      <c r="CC183" s="19">
        <f>SUM(N(FREQUENCY((CB$4:CB$382&gt;CB183)*CB$4:CB$382,CB$4:CB$382)&gt;0))</f>
        <v>13</v>
      </c>
    </row>
    <row r="184" spans="1:81" ht="30" x14ac:dyDescent="0.25">
      <c r="A184" s="21">
        <v>216</v>
      </c>
      <c r="B184" s="34">
        <v>6652008878</v>
      </c>
      <c r="C184" s="5" t="s">
        <v>438</v>
      </c>
      <c r="D184" s="5" t="s">
        <v>251</v>
      </c>
      <c r="E184" s="5"/>
      <c r="F184" s="19">
        <v>10</v>
      </c>
      <c r="G184" s="19">
        <v>34</v>
      </c>
      <c r="H184" s="22">
        <v>11</v>
      </c>
      <c r="I184" s="22">
        <v>38</v>
      </c>
      <c r="J184" s="22">
        <f>ROUND((0.5*(F184/H184+G184/I184)*100),0)</f>
        <v>90</v>
      </c>
      <c r="K184" s="19">
        <v>30</v>
      </c>
      <c r="L184" s="19">
        <v>4</v>
      </c>
      <c r="M184" s="19">
        <f>IF(L184&gt;3,100,K184*L184)</f>
        <v>100</v>
      </c>
      <c r="N184" s="19">
        <v>47</v>
      </c>
      <c r="O184" s="19">
        <v>39</v>
      </c>
      <c r="P184" s="19">
        <v>50</v>
      </c>
      <c r="Q184" s="19">
        <v>43</v>
      </c>
      <c r="R184" s="19">
        <f>ROUND((0.5*((N184/P184)+(O184/Q184))*100),0)</f>
        <v>92</v>
      </c>
      <c r="S184" s="19">
        <f>ROUND(((0.3*J184)+(0.3*M184)+(0.4*R184)),0)</f>
        <v>94</v>
      </c>
      <c r="T184" s="19">
        <v>20</v>
      </c>
      <c r="U184" s="19">
        <v>4</v>
      </c>
      <c r="V184" s="19">
        <f>IF(U184&gt;5,100,T184*U184)</f>
        <v>80</v>
      </c>
      <c r="W184" s="19">
        <v>38</v>
      </c>
      <c r="X184" s="23">
        <v>53</v>
      </c>
      <c r="Y184" s="20">
        <f>ROUND(W184/X184*100,0)</f>
        <v>72</v>
      </c>
      <c r="Z184" s="42">
        <f>ROUND((V184+Y184)/2,0)</f>
        <v>76</v>
      </c>
      <c r="AA184" s="20">
        <f>ROUND((0.3*V184+0.4*Z184+0.3*Y184),0)</f>
        <v>76</v>
      </c>
      <c r="AB184" s="19">
        <v>20</v>
      </c>
      <c r="AC184" s="19">
        <v>1</v>
      </c>
      <c r="AD184" s="19">
        <f>IF(AC184&gt;5,100,AB184*AC184)</f>
        <v>20</v>
      </c>
      <c r="AE184" s="19">
        <v>20</v>
      </c>
      <c r="AF184" s="19">
        <v>3</v>
      </c>
      <c r="AG184" s="19">
        <f>IF(AF184&gt;5,100,AE184*AF184)</f>
        <v>60</v>
      </c>
      <c r="AH184" s="19">
        <v>2</v>
      </c>
      <c r="AI184" s="19">
        <v>2</v>
      </c>
      <c r="AJ184" s="20">
        <f>ROUND((AH184/AI184*100),0)</f>
        <v>100</v>
      </c>
      <c r="AK184" s="42">
        <f>ROUND((0.3*AD184+0.4*AG184+0.3*AJ184),0)</f>
        <v>60</v>
      </c>
      <c r="AL184" s="19">
        <v>53</v>
      </c>
      <c r="AM184" s="19">
        <v>53</v>
      </c>
      <c r="AN184" s="20">
        <f>ROUND((AL184/AM184)*100,)</f>
        <v>100</v>
      </c>
      <c r="AO184" s="19">
        <v>53</v>
      </c>
      <c r="AP184" s="19">
        <v>53</v>
      </c>
      <c r="AQ184" s="20">
        <f>ROUND((AO184/AP184)*100,0)</f>
        <v>100</v>
      </c>
      <c r="AR184" s="19">
        <v>35</v>
      </c>
      <c r="AS184" s="19">
        <v>39</v>
      </c>
      <c r="AT184" s="20">
        <f>ROUND((AR184/AS184)*100,0)</f>
        <v>90</v>
      </c>
      <c r="AU184" s="20">
        <f>ROUND((0.4*AN184+0.4*AQ184+0.2*AT184),0)</f>
        <v>98</v>
      </c>
      <c r="AV184" s="19">
        <v>53</v>
      </c>
      <c r="AW184" s="19">
        <v>53</v>
      </c>
      <c r="AX184" s="20">
        <f>ROUND((AV184/AW184)*100,0)</f>
        <v>100</v>
      </c>
      <c r="AY184" s="19">
        <v>47</v>
      </c>
      <c r="AZ184" s="19">
        <v>53</v>
      </c>
      <c r="BA184" s="20">
        <f>ROUND((AY184/AZ184)*100,0)</f>
        <v>89</v>
      </c>
      <c r="BB184" s="19">
        <v>51</v>
      </c>
      <c r="BC184" s="19">
        <v>53</v>
      </c>
      <c r="BD184" s="20">
        <f>ROUND((BB184/BC184)*100,0)</f>
        <v>96</v>
      </c>
      <c r="BE184" s="20">
        <f>ROUND((0.3*AX184+0.2*BA184+0.5*BD184),0)</f>
        <v>96</v>
      </c>
      <c r="BF184" s="20">
        <f>ROUND(((S184+AA184+AK184+AU184+BE184)/5),0)</f>
        <v>85</v>
      </c>
      <c r="BG184" s="24"/>
      <c r="BH184" s="19">
        <f>SUM(N(FREQUENCY((J$4:J$382&gt;J184)*J$4:J$382,J$4:J$382)&gt;0))</f>
        <v>10</v>
      </c>
      <c r="BI184" s="19">
        <f>SUM(N(FREQUENCY((M$4:M$382&gt;M184)*M$4:M$382,M$4:M$382)&gt;0))</f>
        <v>1</v>
      </c>
      <c r="BJ184" s="19">
        <f>SUM(N(FREQUENCY((R$4:R$382&gt;R184)*R$4:R$382,R$4:R$382)&gt;0))</f>
        <v>9</v>
      </c>
      <c r="BK184" s="19">
        <f>SUM(N(FREQUENCY((V$4:V$382&gt;V184)*V$4:V$382,V$4:V$382)&gt;0))</f>
        <v>2</v>
      </c>
      <c r="BL184" s="19">
        <f>SUM(N(FREQUENCY((Z$4:Z$382&gt;Z184)*Z$4:Z$382,Z$4:Z$382)&gt;0))</f>
        <v>25</v>
      </c>
      <c r="BM184" s="19">
        <f>SUM(N(FREQUENCY((Y$4:Y$382&gt;Y184)*Y$4:Y$382,Y$4:Y$382)&gt;0))</f>
        <v>29</v>
      </c>
      <c r="BN184" s="19">
        <f>SUM(N(FREQUENCY((AD$4:AD$382&gt;AD184)*AD$4:AD$382,AD$4:AD$382)&gt;0))</f>
        <v>5</v>
      </c>
      <c r="BO184" s="19">
        <f>SUM(N(FREQUENCY((AG$4:AG$382&gt;AG184)*AG$4:AG$382,AG$4:AG$382)&gt;0))</f>
        <v>3</v>
      </c>
      <c r="BP184" s="19">
        <f>SUM(N(FREQUENCY((AJ$4:AJ$382&gt;AJ184)*AJ$4:AJ$382,AJ$4:AJ$382)&gt;0))</f>
        <v>1</v>
      </c>
      <c r="BQ184" s="19">
        <f>SUM(N(FREQUENCY((AN$4:AN$382&gt;AN184)*AN$4:AN$382,AN$4:AN$382)&gt;0))</f>
        <v>1</v>
      </c>
      <c r="BR184" s="19">
        <f>SUM(N(FREQUENCY((AQ$4:AQ$382&gt;AQ184)*AQ$4:AQ$382,AQ$4:AQ$382)&gt;0))</f>
        <v>1</v>
      </c>
      <c r="BS184" s="19">
        <f>SUM(N(FREQUENCY((AT$4:AT$382&gt;AT184)*AT$4:AT$382,AT$4:AT$382)&gt;0))</f>
        <v>11</v>
      </c>
      <c r="BT184" s="19">
        <f>SUM(N(FREQUENCY((AX$4:AX$382&gt;AX184)*AX$4:AX$382,AX$4:AX$382)&gt;0))</f>
        <v>1</v>
      </c>
      <c r="BU184" s="19">
        <f>SUM(N(FREQUENCY((BA$4:BA$382&gt;BA184)*BA$4:BA$382,BA$4:BA$382)&gt;0))</f>
        <v>12</v>
      </c>
      <c r="BV184" s="19">
        <f>SUM(N(FREQUENCY((BD$4:BD$382&gt;BD184)*BD$4:BD$382,BD$4:BD$382)&gt;0))</f>
        <v>5</v>
      </c>
      <c r="BW184" s="19">
        <f>SUM(N(FREQUENCY((S$4:S$382&gt;S184)*S$4:S$382,S$4:S$382)&gt;0))</f>
        <v>7</v>
      </c>
      <c r="BX184" s="19">
        <f>SUM(N(FREQUENCY((AA$4:AA$382&gt;AA184)*AA$4:AA$382,AA$4:AA$382)&gt;0))</f>
        <v>25</v>
      </c>
      <c r="BY184" s="19">
        <f>SUM(N(FREQUENCY((AK$4:AK$382&gt;AK184)*AK$4:AK$382,AK$4:AK$382)&gt;0))</f>
        <v>33</v>
      </c>
      <c r="BZ184" s="19">
        <f>SUM(N(FREQUENCY((AU$4:AU$382&gt;AU184)*AU$4:AU$382,AU$4:AU$382)&gt;0))</f>
        <v>3</v>
      </c>
      <c r="CA184" s="19">
        <f>SUM(N(FREQUENCY((BE$4:BE$382&gt;BE184)*BE$4:BE$382,BE$4:BE$382)&gt;0))</f>
        <v>5</v>
      </c>
      <c r="CB184" s="18">
        <f>BF184</f>
        <v>85</v>
      </c>
      <c r="CC184" s="19">
        <f>SUM(N(FREQUENCY((CB$4:CB$382&gt;CB184)*CB$4:CB$382,CB$4:CB$382)&gt;0))</f>
        <v>13</v>
      </c>
    </row>
    <row r="185" spans="1:81" ht="30" x14ac:dyDescent="0.25">
      <c r="A185" s="21">
        <v>223</v>
      </c>
      <c r="B185" s="34">
        <v>6652009374</v>
      </c>
      <c r="C185" s="5" t="s">
        <v>438</v>
      </c>
      <c r="D185" s="5" t="s">
        <v>258</v>
      </c>
      <c r="E185" s="5"/>
      <c r="F185" s="19">
        <v>10</v>
      </c>
      <c r="G185" s="19">
        <v>35</v>
      </c>
      <c r="H185" s="22">
        <v>11</v>
      </c>
      <c r="I185" s="22">
        <v>38</v>
      </c>
      <c r="J185" s="22">
        <f>ROUND((0.5*(F185/H185+G185/I185)*100),0)</f>
        <v>92</v>
      </c>
      <c r="K185" s="19">
        <v>30</v>
      </c>
      <c r="L185" s="19">
        <v>3</v>
      </c>
      <c r="M185" s="19">
        <f>IF(L185&gt;3,100,K185*L185)</f>
        <v>90</v>
      </c>
      <c r="N185" s="19">
        <v>20</v>
      </c>
      <c r="O185" s="19">
        <v>17</v>
      </c>
      <c r="P185" s="19">
        <v>20</v>
      </c>
      <c r="Q185" s="19">
        <v>17</v>
      </c>
      <c r="R185" s="19">
        <f>ROUND((0.5*((N185/P185)+(O185/Q185))*100),0)</f>
        <v>100</v>
      </c>
      <c r="S185" s="19">
        <f>ROUND(((0.3*J185)+(0.3*M185)+(0.4*R185)),0)</f>
        <v>95</v>
      </c>
      <c r="T185" s="19">
        <v>20</v>
      </c>
      <c r="U185" s="19">
        <v>4</v>
      </c>
      <c r="V185" s="19">
        <f>IF(U185&gt;5,100,T185*U185)</f>
        <v>80</v>
      </c>
      <c r="W185" s="19">
        <v>21</v>
      </c>
      <c r="X185" s="23">
        <v>22</v>
      </c>
      <c r="Y185" s="20">
        <f>ROUND(W185/X185*100,0)</f>
        <v>95</v>
      </c>
      <c r="Z185" s="42">
        <f>ROUND((V185+Y185)/2,0)</f>
        <v>88</v>
      </c>
      <c r="AA185" s="20">
        <f>ROUND((0.3*V185+0.4*Z185+0.3*Y185),0)</f>
        <v>88</v>
      </c>
      <c r="AB185" s="19">
        <v>20</v>
      </c>
      <c r="AC185" s="19">
        <v>1</v>
      </c>
      <c r="AD185" s="19">
        <f>IF(AC185&gt;5,100,AB185*AC185)</f>
        <v>20</v>
      </c>
      <c r="AE185" s="19">
        <v>20</v>
      </c>
      <c r="AF185" s="19">
        <v>1</v>
      </c>
      <c r="AG185" s="19">
        <f>IF(AF185&gt;5,100,AE185*AF185)</f>
        <v>20</v>
      </c>
      <c r="AH185" s="19">
        <v>1</v>
      </c>
      <c r="AI185" s="19">
        <v>1</v>
      </c>
      <c r="AJ185" s="20">
        <f>ROUND((AH185/AI185*100),0)</f>
        <v>100</v>
      </c>
      <c r="AK185" s="42">
        <f>ROUND((0.3*AD185+0.4*AG185+0.3*AJ185),0)</f>
        <v>44</v>
      </c>
      <c r="AL185" s="19">
        <v>21</v>
      </c>
      <c r="AM185" s="19">
        <v>22</v>
      </c>
      <c r="AN185" s="20">
        <f>ROUND((AL185/AM185)*100,)</f>
        <v>95</v>
      </c>
      <c r="AO185" s="19">
        <v>22</v>
      </c>
      <c r="AP185" s="19">
        <v>22</v>
      </c>
      <c r="AQ185" s="20">
        <f>ROUND((AO185/AP185)*100,0)</f>
        <v>100</v>
      </c>
      <c r="AR185" s="19">
        <v>17</v>
      </c>
      <c r="AS185" s="19">
        <v>17</v>
      </c>
      <c r="AT185" s="20">
        <f>ROUND((AR185/AS185)*100,0)</f>
        <v>100</v>
      </c>
      <c r="AU185" s="20">
        <f>ROUND((0.4*AN185+0.4*AQ185+0.2*AT185),0)</f>
        <v>98</v>
      </c>
      <c r="AV185" s="19">
        <v>21</v>
      </c>
      <c r="AW185" s="19">
        <v>22</v>
      </c>
      <c r="AX185" s="20">
        <f>ROUND((AV185/AW185)*100,0)</f>
        <v>95</v>
      </c>
      <c r="AY185" s="19">
        <v>22</v>
      </c>
      <c r="AZ185" s="19">
        <v>22</v>
      </c>
      <c r="BA185" s="20">
        <f>ROUND((AY185/AZ185)*100,0)</f>
        <v>100</v>
      </c>
      <c r="BB185" s="19">
        <v>22</v>
      </c>
      <c r="BC185" s="19">
        <v>22</v>
      </c>
      <c r="BD185" s="20">
        <f>ROUND((BB185/BC185)*100,0)</f>
        <v>100</v>
      </c>
      <c r="BE185" s="20">
        <f>ROUND((0.3*AX185+0.2*BA185+0.5*BD185),0)</f>
        <v>99</v>
      </c>
      <c r="BF185" s="20">
        <f>ROUND(((S185+AA185+AK185+AU185+BE185)/5),0)</f>
        <v>85</v>
      </c>
      <c r="BG185" s="24"/>
      <c r="BH185" s="19">
        <f>SUM(N(FREQUENCY((J$4:J$382&gt;J185)*J$4:J$382,J$4:J$382)&gt;0))</f>
        <v>8</v>
      </c>
      <c r="BI185" s="19">
        <f>SUM(N(FREQUENCY((M$4:M$382&gt;M185)*M$4:M$382,M$4:M$382)&gt;0))</f>
        <v>2</v>
      </c>
      <c r="BJ185" s="19">
        <f>SUM(N(FREQUENCY((R$4:R$382&gt;R185)*R$4:R$382,R$4:R$382)&gt;0))</f>
        <v>1</v>
      </c>
      <c r="BK185" s="19">
        <f>SUM(N(FREQUENCY((V$4:V$382&gt;V185)*V$4:V$382,V$4:V$382)&gt;0))</f>
        <v>2</v>
      </c>
      <c r="BL185" s="19">
        <f>SUM(N(FREQUENCY((Z$4:Z$382&gt;Z185)*Z$4:Z$382,Z$4:Z$382)&gt;0))</f>
        <v>13</v>
      </c>
      <c r="BM185" s="19">
        <f>SUM(N(FREQUENCY((Y$4:Y$382&gt;Y185)*Y$4:Y$382,Y$4:Y$382)&gt;0))</f>
        <v>6</v>
      </c>
      <c r="BN185" s="19">
        <f>SUM(N(FREQUENCY((AD$4:AD$382&gt;AD185)*AD$4:AD$382,AD$4:AD$382)&gt;0))</f>
        <v>5</v>
      </c>
      <c r="BO185" s="19">
        <f>SUM(N(FREQUENCY((AG$4:AG$382&gt;AG185)*AG$4:AG$382,AG$4:AG$382)&gt;0))</f>
        <v>5</v>
      </c>
      <c r="BP185" s="19">
        <f>SUM(N(FREQUENCY((AJ$4:AJ$382&gt;AJ185)*AJ$4:AJ$382,AJ$4:AJ$382)&gt;0))</f>
        <v>1</v>
      </c>
      <c r="BQ185" s="19">
        <f>SUM(N(FREQUENCY((AN$4:AN$382&gt;AN185)*AN$4:AN$382,AN$4:AN$382)&gt;0))</f>
        <v>6</v>
      </c>
      <c r="BR185" s="19">
        <f>SUM(N(FREQUENCY((AQ$4:AQ$382&gt;AQ185)*AQ$4:AQ$382,AQ$4:AQ$382)&gt;0))</f>
        <v>1</v>
      </c>
      <c r="BS185" s="19">
        <f>SUM(N(FREQUENCY((AT$4:AT$382&gt;AT185)*AT$4:AT$382,AT$4:AT$382)&gt;0))</f>
        <v>1</v>
      </c>
      <c r="BT185" s="19">
        <f>SUM(N(FREQUENCY((AX$4:AX$382&gt;AX185)*AX$4:AX$382,AX$4:AX$382)&gt;0))</f>
        <v>6</v>
      </c>
      <c r="BU185" s="19">
        <f>SUM(N(FREQUENCY((BA$4:BA$382&gt;BA185)*BA$4:BA$382,BA$4:BA$382)&gt;0))</f>
        <v>1</v>
      </c>
      <c r="BV185" s="19">
        <f>SUM(N(FREQUENCY((BD$4:BD$382&gt;BD185)*BD$4:BD$382,BD$4:BD$382)&gt;0))</f>
        <v>1</v>
      </c>
      <c r="BW185" s="19">
        <f>SUM(N(FREQUENCY((S$4:S$382&gt;S185)*S$4:S$382,S$4:S$382)&gt;0))</f>
        <v>6</v>
      </c>
      <c r="BX185" s="19">
        <f>SUM(N(FREQUENCY((AA$4:AA$382&gt;AA185)*AA$4:AA$382,AA$4:AA$382)&gt;0))</f>
        <v>13</v>
      </c>
      <c r="BY185" s="19">
        <f>SUM(N(FREQUENCY((AK$4:AK$382&gt;AK185)*AK$4:AK$382,AK$4:AK$382)&gt;0))</f>
        <v>49</v>
      </c>
      <c r="BZ185" s="19">
        <f>SUM(N(FREQUENCY((AU$4:AU$382&gt;AU185)*AU$4:AU$382,AU$4:AU$382)&gt;0))</f>
        <v>3</v>
      </c>
      <c r="CA185" s="19">
        <f>SUM(N(FREQUENCY((BE$4:BE$382&gt;BE185)*BE$4:BE$382,BE$4:BE$382)&gt;0))</f>
        <v>2</v>
      </c>
      <c r="CB185" s="18">
        <f>BF185</f>
        <v>85</v>
      </c>
      <c r="CC185" s="19">
        <f>SUM(N(FREQUENCY((CB$4:CB$382&gt;CB185)*CB$4:CB$382,CB$4:CB$382)&gt;0))</f>
        <v>13</v>
      </c>
    </row>
    <row r="186" spans="1:81" ht="30" x14ac:dyDescent="0.25">
      <c r="A186" s="21">
        <v>229</v>
      </c>
      <c r="B186" s="34">
        <v>6639008847</v>
      </c>
      <c r="C186" s="39" t="s">
        <v>496</v>
      </c>
      <c r="D186" s="5" t="s">
        <v>264</v>
      </c>
      <c r="E186" s="5"/>
      <c r="F186" s="19">
        <v>10</v>
      </c>
      <c r="G186" s="19">
        <v>36</v>
      </c>
      <c r="H186" s="22">
        <v>11</v>
      </c>
      <c r="I186" s="22">
        <v>38</v>
      </c>
      <c r="J186" s="22">
        <f>ROUND((0.5*(F186/H186+G186/I186)*100),0)</f>
        <v>93</v>
      </c>
      <c r="K186" s="19">
        <v>30</v>
      </c>
      <c r="L186" s="19">
        <v>4</v>
      </c>
      <c r="M186" s="19">
        <f>IF(L186&gt;3,100,K186*L186)</f>
        <v>100</v>
      </c>
      <c r="N186" s="19">
        <v>17</v>
      </c>
      <c r="O186" s="19">
        <v>17</v>
      </c>
      <c r="P186" s="19">
        <v>17</v>
      </c>
      <c r="Q186" s="19">
        <v>17</v>
      </c>
      <c r="R186" s="19">
        <f>ROUND((0.5*((N186/P186)+(O186/Q186))*100),0)</f>
        <v>100</v>
      </c>
      <c r="S186" s="19">
        <f>ROUND(((0.3*J186)+(0.3*M186)+(0.4*R186)),0)</f>
        <v>98</v>
      </c>
      <c r="T186" s="19">
        <v>20</v>
      </c>
      <c r="U186" s="19">
        <v>3</v>
      </c>
      <c r="V186" s="19">
        <f>IF(U186&gt;5,100,T186*U186)</f>
        <v>60</v>
      </c>
      <c r="W186" s="19">
        <v>17</v>
      </c>
      <c r="X186" s="23">
        <v>17</v>
      </c>
      <c r="Y186" s="20">
        <f>ROUND(W186/X186*100,0)</f>
        <v>100</v>
      </c>
      <c r="Z186" s="42">
        <f>ROUND((V186+Y186)/2,0)</f>
        <v>80</v>
      </c>
      <c r="AA186" s="20">
        <f>ROUND((0.3*V186+0.4*Z186+0.3*Y186),0)</f>
        <v>80</v>
      </c>
      <c r="AB186" s="19">
        <v>20</v>
      </c>
      <c r="AC186" s="19">
        <v>0</v>
      </c>
      <c r="AD186" s="19">
        <f>IF(AC186&gt;5,100,AB186*AC186)</f>
        <v>0</v>
      </c>
      <c r="AE186" s="19">
        <v>20</v>
      </c>
      <c r="AF186" s="19">
        <v>2</v>
      </c>
      <c r="AG186" s="19">
        <f>IF(AF186&gt;5,100,AE186*AF186)</f>
        <v>40</v>
      </c>
      <c r="AH186" s="19">
        <v>1</v>
      </c>
      <c r="AI186" s="19">
        <v>1</v>
      </c>
      <c r="AJ186" s="20">
        <f>ROUND((AH186/AI186*100),0)</f>
        <v>100</v>
      </c>
      <c r="AK186" s="42">
        <f>ROUND((0.3*AD186+0.4*AG186+0.3*AJ186),0)</f>
        <v>46</v>
      </c>
      <c r="AL186" s="19">
        <v>17</v>
      </c>
      <c r="AM186" s="19">
        <v>17</v>
      </c>
      <c r="AN186" s="20">
        <f>ROUND((AL186/AM186)*100,)</f>
        <v>100</v>
      </c>
      <c r="AO186" s="19">
        <v>17</v>
      </c>
      <c r="AP186" s="19">
        <v>17</v>
      </c>
      <c r="AQ186" s="20">
        <f>ROUND((AO186/AP186)*100,0)</f>
        <v>100</v>
      </c>
      <c r="AR186" s="19">
        <v>17</v>
      </c>
      <c r="AS186" s="19">
        <v>17</v>
      </c>
      <c r="AT186" s="20">
        <f>ROUND((AR186/AS186)*100,0)</f>
        <v>100</v>
      </c>
      <c r="AU186" s="20">
        <f>ROUND((0.4*AN186+0.4*AQ186+0.2*AT186),0)</f>
        <v>100</v>
      </c>
      <c r="AV186" s="19">
        <v>17</v>
      </c>
      <c r="AW186" s="19">
        <v>17</v>
      </c>
      <c r="AX186" s="20">
        <f>ROUND((AV186/AW186)*100,0)</f>
        <v>100</v>
      </c>
      <c r="AY186" s="19">
        <v>17</v>
      </c>
      <c r="AZ186" s="19">
        <v>17</v>
      </c>
      <c r="BA186" s="20">
        <f>ROUND((AY186/AZ186)*100,0)</f>
        <v>100</v>
      </c>
      <c r="BB186" s="19">
        <v>17</v>
      </c>
      <c r="BC186" s="19">
        <v>17</v>
      </c>
      <c r="BD186" s="20">
        <f>ROUND((BB186/BC186)*100,0)</f>
        <v>100</v>
      </c>
      <c r="BE186" s="20">
        <f>ROUND((0.3*AX186+0.2*BA186+0.5*BD186),0)</f>
        <v>100</v>
      </c>
      <c r="BF186" s="20">
        <f>ROUND(((S186+AA186+AK186+AU186+BE186)/5),0)</f>
        <v>85</v>
      </c>
      <c r="BG186" s="24"/>
      <c r="BH186" s="19">
        <f>SUM(N(FREQUENCY((J$4:J$382&gt;J186)*J$4:J$382,J$4:J$382)&gt;0))</f>
        <v>7</v>
      </c>
      <c r="BI186" s="19">
        <f>SUM(N(FREQUENCY((M$4:M$382&gt;M186)*M$4:M$382,M$4:M$382)&gt;0))</f>
        <v>1</v>
      </c>
      <c r="BJ186" s="19">
        <f>SUM(N(FREQUENCY((R$4:R$382&gt;R186)*R$4:R$382,R$4:R$382)&gt;0))</f>
        <v>1</v>
      </c>
      <c r="BK186" s="19">
        <f>SUM(N(FREQUENCY((V$4:V$382&gt;V186)*V$4:V$382,V$4:V$382)&gt;0))</f>
        <v>3</v>
      </c>
      <c r="BL186" s="19">
        <f>SUM(N(FREQUENCY((Z$4:Z$382&gt;Z186)*Z$4:Z$382,Z$4:Z$382)&gt;0))</f>
        <v>21</v>
      </c>
      <c r="BM186" s="19">
        <f>SUM(N(FREQUENCY((Y$4:Y$382&gt;Y186)*Y$4:Y$382,Y$4:Y$382)&gt;0))</f>
        <v>1</v>
      </c>
      <c r="BN186" s="19">
        <f>SUM(N(FREQUENCY((AD$4:AD$382&gt;AD186)*AD$4:AD$382,AD$4:AD$382)&gt;0))</f>
        <v>6</v>
      </c>
      <c r="BO186" s="19">
        <f>SUM(N(FREQUENCY((AG$4:AG$382&gt;AG186)*AG$4:AG$382,AG$4:AG$382)&gt;0))</f>
        <v>4</v>
      </c>
      <c r="BP186" s="19">
        <f>SUM(N(FREQUENCY((AJ$4:AJ$382&gt;AJ186)*AJ$4:AJ$382,AJ$4:AJ$382)&gt;0))</f>
        <v>1</v>
      </c>
      <c r="BQ186" s="19">
        <f>SUM(N(FREQUENCY((AN$4:AN$382&gt;AN186)*AN$4:AN$382,AN$4:AN$382)&gt;0))</f>
        <v>1</v>
      </c>
      <c r="BR186" s="19">
        <f>SUM(N(FREQUENCY((AQ$4:AQ$382&gt;AQ186)*AQ$4:AQ$382,AQ$4:AQ$382)&gt;0))</f>
        <v>1</v>
      </c>
      <c r="BS186" s="19">
        <f>SUM(N(FREQUENCY((AT$4:AT$382&gt;AT186)*AT$4:AT$382,AT$4:AT$382)&gt;0))</f>
        <v>1</v>
      </c>
      <c r="BT186" s="19">
        <f>SUM(N(FREQUENCY((AX$4:AX$382&gt;AX186)*AX$4:AX$382,AX$4:AX$382)&gt;0))</f>
        <v>1</v>
      </c>
      <c r="BU186" s="19">
        <f>SUM(N(FREQUENCY((BA$4:BA$382&gt;BA186)*BA$4:BA$382,BA$4:BA$382)&gt;0))</f>
        <v>1</v>
      </c>
      <c r="BV186" s="19">
        <f>SUM(N(FREQUENCY((BD$4:BD$382&gt;BD186)*BD$4:BD$382,BD$4:BD$382)&gt;0))</f>
        <v>1</v>
      </c>
      <c r="BW186" s="19">
        <f>SUM(N(FREQUENCY((S$4:S$382&gt;S186)*S$4:S$382,S$4:S$382)&gt;0))</f>
        <v>3</v>
      </c>
      <c r="BX186" s="19">
        <f>SUM(N(FREQUENCY((AA$4:AA$382&gt;AA186)*AA$4:AA$382,AA$4:AA$382)&gt;0))</f>
        <v>21</v>
      </c>
      <c r="BY186" s="19">
        <f>SUM(N(FREQUENCY((AK$4:AK$382&gt;AK186)*AK$4:AK$382,AK$4:AK$382)&gt;0))</f>
        <v>47</v>
      </c>
      <c r="BZ186" s="19">
        <f>SUM(N(FREQUENCY((AU$4:AU$382&gt;AU186)*AU$4:AU$382,AU$4:AU$382)&gt;0))</f>
        <v>1</v>
      </c>
      <c r="CA186" s="19">
        <f>SUM(N(FREQUENCY((BE$4:BE$382&gt;BE186)*BE$4:BE$382,BE$4:BE$382)&gt;0))</f>
        <v>1</v>
      </c>
      <c r="CB186" s="18">
        <f>BF186</f>
        <v>85</v>
      </c>
      <c r="CC186" s="19">
        <f>SUM(N(FREQUENCY((CB$4:CB$382&gt;CB186)*CB$4:CB$382,CB$4:CB$382)&gt;0))</f>
        <v>13</v>
      </c>
    </row>
    <row r="187" spans="1:81" ht="30" x14ac:dyDescent="0.25">
      <c r="A187" s="21">
        <v>249</v>
      </c>
      <c r="B187" s="34">
        <v>6616003634</v>
      </c>
      <c r="C187" s="5" t="s">
        <v>441</v>
      </c>
      <c r="D187" s="5" t="s">
        <v>284</v>
      </c>
      <c r="E187" s="5"/>
      <c r="F187" s="19">
        <v>10</v>
      </c>
      <c r="G187" s="19">
        <v>33</v>
      </c>
      <c r="H187" s="22">
        <v>11</v>
      </c>
      <c r="I187" s="22">
        <v>38</v>
      </c>
      <c r="J187" s="22">
        <f>ROUND((0.5*(F187/H187+G187/I187)*100),0)</f>
        <v>89</v>
      </c>
      <c r="K187" s="19">
        <v>30</v>
      </c>
      <c r="L187" s="19">
        <v>4</v>
      </c>
      <c r="M187" s="19">
        <f>IF(L187&gt;3,100,K187*L187)</f>
        <v>100</v>
      </c>
      <c r="N187" s="19">
        <v>61</v>
      </c>
      <c r="O187" s="19">
        <v>45</v>
      </c>
      <c r="P187" s="19">
        <v>62</v>
      </c>
      <c r="Q187" s="19">
        <v>48</v>
      </c>
      <c r="R187" s="19">
        <f>ROUND((0.5*((N187/P187)+(O187/Q187))*100),0)</f>
        <v>96</v>
      </c>
      <c r="S187" s="19">
        <f>ROUND(((0.3*J187)+(0.3*M187)+(0.4*R187)),0)</f>
        <v>95</v>
      </c>
      <c r="T187" s="19">
        <v>20</v>
      </c>
      <c r="U187" s="19">
        <v>5</v>
      </c>
      <c r="V187" s="19">
        <f>IF(U187&gt;5,100,T187*U187)</f>
        <v>100</v>
      </c>
      <c r="W187" s="19">
        <v>66</v>
      </c>
      <c r="X187" s="23">
        <v>70</v>
      </c>
      <c r="Y187" s="20">
        <f>ROUND(W187/X187*100,0)</f>
        <v>94</v>
      </c>
      <c r="Z187" s="42">
        <f>ROUND((V187+Y187)/2,0)</f>
        <v>97</v>
      </c>
      <c r="AA187" s="20">
        <f>ROUND((0.3*V187+0.4*Z187+0.3*Y187),0)</f>
        <v>97</v>
      </c>
      <c r="AB187" s="19">
        <v>20</v>
      </c>
      <c r="AC187" s="19">
        <v>1</v>
      </c>
      <c r="AD187" s="19">
        <f>IF(AC187&gt;5,100,AB187*AC187)</f>
        <v>20</v>
      </c>
      <c r="AE187" s="19">
        <v>20</v>
      </c>
      <c r="AF187" s="19">
        <v>1</v>
      </c>
      <c r="AG187" s="19">
        <f>IF(AF187&gt;5,100,AE187*AF187)</f>
        <v>20</v>
      </c>
      <c r="AH187" s="19">
        <v>5</v>
      </c>
      <c r="AI187" s="19">
        <v>5</v>
      </c>
      <c r="AJ187" s="20">
        <f>ROUND((AH187/AI187*100),0)</f>
        <v>100</v>
      </c>
      <c r="AK187" s="42">
        <f>ROUND((0.3*AD187+0.4*AG187+0.3*AJ187),0)</f>
        <v>44</v>
      </c>
      <c r="AL187" s="19">
        <v>60</v>
      </c>
      <c r="AM187" s="19">
        <v>70</v>
      </c>
      <c r="AN187" s="20">
        <f>ROUND((AL187/AM187)*100,)</f>
        <v>86</v>
      </c>
      <c r="AO187" s="19">
        <v>69</v>
      </c>
      <c r="AP187" s="19">
        <v>70</v>
      </c>
      <c r="AQ187" s="20">
        <f>ROUND((AO187/AP187)*100,0)</f>
        <v>99</v>
      </c>
      <c r="AR187" s="19">
        <v>54</v>
      </c>
      <c r="AS187" s="19">
        <v>54</v>
      </c>
      <c r="AT187" s="20">
        <f>ROUND((AR187/AS187)*100,0)</f>
        <v>100</v>
      </c>
      <c r="AU187" s="20">
        <f>ROUND((0.4*AN187+0.4*AQ187+0.2*AT187),0)</f>
        <v>94</v>
      </c>
      <c r="AV187" s="19">
        <v>69</v>
      </c>
      <c r="AW187" s="19">
        <v>70</v>
      </c>
      <c r="AX187" s="20">
        <f>ROUND((AV187/AW187)*100,0)</f>
        <v>99</v>
      </c>
      <c r="AY187" s="19">
        <v>68</v>
      </c>
      <c r="AZ187" s="19">
        <v>70</v>
      </c>
      <c r="BA187" s="20">
        <f>ROUND((AY187/AZ187)*100,0)</f>
        <v>97</v>
      </c>
      <c r="BB187" s="19">
        <v>67</v>
      </c>
      <c r="BC187" s="19">
        <v>70</v>
      </c>
      <c r="BD187" s="20">
        <f>ROUND((BB187/BC187)*100,0)</f>
        <v>96</v>
      </c>
      <c r="BE187" s="20">
        <f>ROUND((0.3*AX187+0.2*BA187+0.5*BD187),0)</f>
        <v>97</v>
      </c>
      <c r="BF187" s="20">
        <f>ROUND(((S187+AA187+AK187+AU187+BE187)/5),0)</f>
        <v>85</v>
      </c>
      <c r="BG187" s="24"/>
      <c r="BH187" s="19">
        <f>SUM(N(FREQUENCY((J$4:J$382&gt;J187)*J$4:J$382,J$4:J$382)&gt;0))</f>
        <v>11</v>
      </c>
      <c r="BI187" s="19">
        <f>SUM(N(FREQUENCY((M$4:M$382&gt;M187)*M$4:M$382,M$4:M$382)&gt;0))</f>
        <v>1</v>
      </c>
      <c r="BJ187" s="19">
        <f>SUM(N(FREQUENCY((R$4:R$382&gt;R187)*R$4:R$382,R$4:R$382)&gt;0))</f>
        <v>5</v>
      </c>
      <c r="BK187" s="19">
        <f>SUM(N(FREQUENCY((V$4:V$382&gt;V187)*V$4:V$382,V$4:V$382)&gt;0))</f>
        <v>1</v>
      </c>
      <c r="BL187" s="19">
        <f>SUM(N(FREQUENCY((Z$4:Z$382&gt;Z187)*Z$4:Z$382,Z$4:Z$382)&gt;0))</f>
        <v>4</v>
      </c>
      <c r="BM187" s="19">
        <f>SUM(N(FREQUENCY((Y$4:Y$382&gt;Y187)*Y$4:Y$382,Y$4:Y$382)&gt;0))</f>
        <v>7</v>
      </c>
      <c r="BN187" s="19">
        <f>SUM(N(FREQUENCY((AD$4:AD$382&gt;AD187)*AD$4:AD$382,AD$4:AD$382)&gt;0))</f>
        <v>5</v>
      </c>
      <c r="BO187" s="19">
        <f>SUM(N(FREQUENCY((AG$4:AG$382&gt;AG187)*AG$4:AG$382,AG$4:AG$382)&gt;0))</f>
        <v>5</v>
      </c>
      <c r="BP187" s="19">
        <f>SUM(N(FREQUENCY((AJ$4:AJ$382&gt;AJ187)*AJ$4:AJ$382,AJ$4:AJ$382)&gt;0))</f>
        <v>1</v>
      </c>
      <c r="BQ187" s="19">
        <f>SUM(N(FREQUENCY((AN$4:AN$382&gt;AN187)*AN$4:AN$382,AN$4:AN$382)&gt;0))</f>
        <v>15</v>
      </c>
      <c r="BR187" s="19">
        <f>SUM(N(FREQUENCY((AQ$4:AQ$382&gt;AQ187)*AQ$4:AQ$382,AQ$4:AQ$382)&gt;0))</f>
        <v>2</v>
      </c>
      <c r="BS187" s="19">
        <f>SUM(N(FREQUENCY((AT$4:AT$382&gt;AT187)*AT$4:AT$382,AT$4:AT$382)&gt;0))</f>
        <v>1</v>
      </c>
      <c r="BT187" s="19">
        <f>SUM(N(FREQUENCY((AX$4:AX$382&gt;AX187)*AX$4:AX$382,AX$4:AX$382)&gt;0))</f>
        <v>2</v>
      </c>
      <c r="BU187" s="19">
        <f>SUM(N(FREQUENCY((BA$4:BA$382&gt;BA187)*BA$4:BA$382,BA$4:BA$382)&gt;0))</f>
        <v>4</v>
      </c>
      <c r="BV187" s="19">
        <f>SUM(N(FREQUENCY((BD$4:BD$382&gt;BD187)*BD$4:BD$382,BD$4:BD$382)&gt;0))</f>
        <v>5</v>
      </c>
      <c r="BW187" s="19">
        <f>SUM(N(FREQUENCY((S$4:S$382&gt;S187)*S$4:S$382,S$4:S$382)&gt;0))</f>
        <v>6</v>
      </c>
      <c r="BX187" s="19">
        <f>SUM(N(FREQUENCY((AA$4:AA$382&gt;AA187)*AA$4:AA$382,AA$4:AA$382)&gt;0))</f>
        <v>4</v>
      </c>
      <c r="BY187" s="19">
        <f>SUM(N(FREQUENCY((AK$4:AK$382&gt;AK187)*AK$4:AK$382,AK$4:AK$382)&gt;0))</f>
        <v>49</v>
      </c>
      <c r="BZ187" s="19">
        <f>SUM(N(FREQUENCY((AU$4:AU$382&gt;AU187)*AU$4:AU$382,AU$4:AU$382)&gt;0))</f>
        <v>7</v>
      </c>
      <c r="CA187" s="19">
        <f>SUM(N(FREQUENCY((BE$4:BE$382&gt;BE187)*BE$4:BE$382,BE$4:BE$382)&gt;0))</f>
        <v>4</v>
      </c>
      <c r="CB187" s="18">
        <f>BF187</f>
        <v>85</v>
      </c>
      <c r="CC187" s="19">
        <f>SUM(N(FREQUENCY((CB$4:CB$382&gt;CB187)*CB$4:CB$382,CB$4:CB$382)&gt;0))</f>
        <v>13</v>
      </c>
    </row>
    <row r="188" spans="1:81" ht="90" x14ac:dyDescent="0.25">
      <c r="A188" s="21">
        <v>272</v>
      </c>
      <c r="B188" s="34">
        <v>6609009804</v>
      </c>
      <c r="C188" s="5" t="s">
        <v>446</v>
      </c>
      <c r="D188" s="6" t="s">
        <v>306</v>
      </c>
      <c r="E188" s="6"/>
      <c r="F188" s="19">
        <v>7.5</v>
      </c>
      <c r="G188" s="19">
        <v>33</v>
      </c>
      <c r="H188" s="22">
        <v>9</v>
      </c>
      <c r="I188" s="22">
        <v>36</v>
      </c>
      <c r="J188" s="22">
        <f>ROUND((0.5*(F188/H188+G188/I188)*100),0)</f>
        <v>88</v>
      </c>
      <c r="K188" s="19">
        <v>30</v>
      </c>
      <c r="L188" s="19">
        <v>4</v>
      </c>
      <c r="M188" s="19">
        <f>IF(L188&gt;3,100,K188*L188)</f>
        <v>100</v>
      </c>
      <c r="N188" s="19">
        <v>51</v>
      </c>
      <c r="O188" s="19">
        <v>46</v>
      </c>
      <c r="P188" s="19">
        <v>53</v>
      </c>
      <c r="Q188" s="19">
        <v>49</v>
      </c>
      <c r="R188" s="19">
        <f>ROUND((0.5*((N188/P188)+(O188/Q188))*100),0)</f>
        <v>95</v>
      </c>
      <c r="S188" s="19">
        <f>ROUND(((0.3*J188)+(0.3*M188)+(0.4*R188)),0)</f>
        <v>94</v>
      </c>
      <c r="T188" s="19">
        <v>20</v>
      </c>
      <c r="U188" s="19">
        <v>5</v>
      </c>
      <c r="V188" s="19">
        <f>IF(U188&gt;5,100,T188*U188)</f>
        <v>100</v>
      </c>
      <c r="W188" s="19">
        <v>52</v>
      </c>
      <c r="X188" s="23">
        <v>59</v>
      </c>
      <c r="Y188" s="20">
        <f>ROUND(W188/X188*100,0)</f>
        <v>88</v>
      </c>
      <c r="Z188" s="42">
        <f>ROUND((V188+Y188)/2,0)</f>
        <v>94</v>
      </c>
      <c r="AA188" s="20">
        <f>ROUND((0.3*V188+0.4*Z188+0.3*Y188),0)</f>
        <v>94</v>
      </c>
      <c r="AB188" s="19">
        <v>20</v>
      </c>
      <c r="AC188" s="19">
        <v>2</v>
      </c>
      <c r="AD188" s="19">
        <f>IF(AC188&gt;5,100,AB188*AC188)</f>
        <v>40</v>
      </c>
      <c r="AE188" s="19">
        <v>20</v>
      </c>
      <c r="AF188" s="19">
        <v>2</v>
      </c>
      <c r="AG188" s="19">
        <f>IF(AF188&gt;5,100,AE188*AF188)</f>
        <v>40</v>
      </c>
      <c r="AH188" s="19">
        <v>8</v>
      </c>
      <c r="AI188" s="19">
        <v>9</v>
      </c>
      <c r="AJ188" s="20">
        <f>ROUND((AH188/AI188*100),0)</f>
        <v>89</v>
      </c>
      <c r="AK188" s="42">
        <f>ROUND((0.3*AD188+0.4*AG188+0.3*AJ188),0)</f>
        <v>55</v>
      </c>
      <c r="AL188" s="19">
        <v>43</v>
      </c>
      <c r="AM188" s="19">
        <v>59</v>
      </c>
      <c r="AN188" s="20">
        <f>ROUND((AL188/AM188)*100,)</f>
        <v>73</v>
      </c>
      <c r="AO188" s="19">
        <v>59</v>
      </c>
      <c r="AP188" s="19">
        <v>59</v>
      </c>
      <c r="AQ188" s="20">
        <f>ROUND((AO188/AP188)*100,0)</f>
        <v>100</v>
      </c>
      <c r="AR188" s="19">
        <v>49</v>
      </c>
      <c r="AS188" s="19">
        <v>51</v>
      </c>
      <c r="AT188" s="20">
        <f>ROUND((AR188/AS188)*100,0)</f>
        <v>96</v>
      </c>
      <c r="AU188" s="20">
        <f>ROUND((0.4*AN188+0.4*AQ188+0.2*AT188),0)</f>
        <v>88</v>
      </c>
      <c r="AV188" s="19">
        <v>54</v>
      </c>
      <c r="AW188" s="19">
        <v>59</v>
      </c>
      <c r="AX188" s="20">
        <f>ROUND((AV188/AW188)*100,0)</f>
        <v>92</v>
      </c>
      <c r="AY188" s="19">
        <v>55</v>
      </c>
      <c r="AZ188" s="19">
        <v>59</v>
      </c>
      <c r="BA188" s="20">
        <f>ROUND((AY188/AZ188)*100,0)</f>
        <v>93</v>
      </c>
      <c r="BB188" s="19">
        <v>57</v>
      </c>
      <c r="BC188" s="19">
        <v>59</v>
      </c>
      <c r="BD188" s="20">
        <f>ROUND((BB188/BC188)*100,0)</f>
        <v>97</v>
      </c>
      <c r="BE188" s="20">
        <f>ROUND((0.3*AX188+0.2*BA188+0.5*BD188),0)</f>
        <v>95</v>
      </c>
      <c r="BF188" s="20">
        <f>ROUND(((S188+AA188+AK188+AU188+BE188)/5),0)</f>
        <v>85</v>
      </c>
      <c r="BG188" s="24"/>
      <c r="BH188" s="19">
        <f>SUM(N(FREQUENCY((J$4:J$382&gt;J188)*J$4:J$382,J$4:J$382)&gt;0))</f>
        <v>12</v>
      </c>
      <c r="BI188" s="19">
        <f>SUM(N(FREQUENCY((M$4:M$382&gt;M188)*M$4:M$382,M$4:M$382)&gt;0))</f>
        <v>1</v>
      </c>
      <c r="BJ188" s="19">
        <f>SUM(N(FREQUENCY((R$4:R$382&gt;R188)*R$4:R$382,R$4:R$382)&gt;0))</f>
        <v>6</v>
      </c>
      <c r="BK188" s="19">
        <f>SUM(N(FREQUENCY((V$4:V$382&gt;V188)*V$4:V$382,V$4:V$382)&gt;0))</f>
        <v>1</v>
      </c>
      <c r="BL188" s="19">
        <f>SUM(N(FREQUENCY((Z$4:Z$382&gt;Z188)*Z$4:Z$382,Z$4:Z$382)&gt;0))</f>
        <v>7</v>
      </c>
      <c r="BM188" s="19">
        <f>SUM(N(FREQUENCY((Y$4:Y$382&gt;Y188)*Y$4:Y$382,Y$4:Y$382)&gt;0))</f>
        <v>13</v>
      </c>
      <c r="BN188" s="19">
        <f>SUM(N(FREQUENCY((AD$4:AD$382&gt;AD188)*AD$4:AD$382,AD$4:AD$382)&gt;0))</f>
        <v>4</v>
      </c>
      <c r="BO188" s="19">
        <f>SUM(N(FREQUENCY((AG$4:AG$382&gt;AG188)*AG$4:AG$382,AG$4:AG$382)&gt;0))</f>
        <v>4</v>
      </c>
      <c r="BP188" s="19">
        <f>SUM(N(FREQUENCY((AJ$4:AJ$382&gt;AJ188)*AJ$4:AJ$382,AJ$4:AJ$382)&gt;0))</f>
        <v>11</v>
      </c>
      <c r="BQ188" s="19">
        <f>SUM(N(FREQUENCY((AN$4:AN$382&gt;AN188)*AN$4:AN$382,AN$4:AN$382)&gt;0))</f>
        <v>28</v>
      </c>
      <c r="BR188" s="19">
        <f>SUM(N(FREQUENCY((AQ$4:AQ$382&gt;AQ188)*AQ$4:AQ$382,AQ$4:AQ$382)&gt;0))</f>
        <v>1</v>
      </c>
      <c r="BS188" s="19">
        <f>SUM(N(FREQUENCY((AT$4:AT$382&gt;AT188)*AT$4:AT$382,AT$4:AT$382)&gt;0))</f>
        <v>5</v>
      </c>
      <c r="BT188" s="19">
        <f>SUM(N(FREQUENCY((AX$4:AX$382&gt;AX188)*AX$4:AX$382,AX$4:AX$382)&gt;0))</f>
        <v>9</v>
      </c>
      <c r="BU188" s="19">
        <f>SUM(N(FREQUENCY((BA$4:BA$382&gt;BA188)*BA$4:BA$382,BA$4:BA$382)&gt;0))</f>
        <v>8</v>
      </c>
      <c r="BV188" s="19">
        <f>SUM(N(FREQUENCY((BD$4:BD$382&gt;BD188)*BD$4:BD$382,BD$4:BD$382)&gt;0))</f>
        <v>4</v>
      </c>
      <c r="BW188" s="19">
        <f>SUM(N(FREQUENCY((S$4:S$382&gt;S188)*S$4:S$382,S$4:S$382)&gt;0))</f>
        <v>7</v>
      </c>
      <c r="BX188" s="19">
        <f>SUM(N(FREQUENCY((AA$4:AA$382&gt;AA188)*AA$4:AA$382,AA$4:AA$382)&gt;0))</f>
        <v>7</v>
      </c>
      <c r="BY188" s="19">
        <f>SUM(N(FREQUENCY((AK$4:AK$382&gt;AK188)*AK$4:AK$382,AK$4:AK$382)&gt;0))</f>
        <v>38</v>
      </c>
      <c r="BZ188" s="19">
        <f>SUM(N(FREQUENCY((AU$4:AU$382&gt;AU188)*AU$4:AU$382,AU$4:AU$382)&gt;0))</f>
        <v>13</v>
      </c>
      <c r="CA188" s="19">
        <f>SUM(N(FREQUENCY((BE$4:BE$382&gt;BE188)*BE$4:BE$382,BE$4:BE$382)&gt;0))</f>
        <v>6</v>
      </c>
      <c r="CB188" s="18">
        <f>BF188</f>
        <v>85</v>
      </c>
      <c r="CC188" s="19">
        <f>SUM(N(FREQUENCY((CB$4:CB$382&gt;CB188)*CB$4:CB$382,CB$4:CB$382)&gt;0))</f>
        <v>13</v>
      </c>
    </row>
    <row r="189" spans="1:81" ht="45" x14ac:dyDescent="0.25">
      <c r="A189" s="21">
        <v>277</v>
      </c>
      <c r="B189" s="34">
        <v>6603008530</v>
      </c>
      <c r="C189" s="39" t="s">
        <v>500</v>
      </c>
      <c r="D189" s="5" t="s">
        <v>311</v>
      </c>
      <c r="E189" s="5"/>
      <c r="F189" s="19">
        <v>10</v>
      </c>
      <c r="G189" s="19">
        <v>35</v>
      </c>
      <c r="H189" s="22">
        <v>11</v>
      </c>
      <c r="I189" s="22">
        <v>38</v>
      </c>
      <c r="J189" s="22">
        <f>ROUND((0.5*(F189/H189+G189/I189)*100),0)</f>
        <v>92</v>
      </c>
      <c r="K189" s="19">
        <v>30</v>
      </c>
      <c r="L189" s="19">
        <v>4</v>
      </c>
      <c r="M189" s="19">
        <f>IF(L189&gt;3,100,K189*L189)</f>
        <v>100</v>
      </c>
      <c r="N189" s="19">
        <v>181</v>
      </c>
      <c r="O189" s="19">
        <v>183</v>
      </c>
      <c r="P189" s="19">
        <v>191</v>
      </c>
      <c r="Q189" s="19">
        <v>191</v>
      </c>
      <c r="R189" s="19">
        <f>ROUND((0.5*((N189/P189)+(O189/Q189))*100),0)</f>
        <v>95</v>
      </c>
      <c r="S189" s="19">
        <f>ROUND(((0.3*J189)+(0.3*M189)+(0.4*R189)),0)</f>
        <v>96</v>
      </c>
      <c r="T189" s="19">
        <v>20</v>
      </c>
      <c r="U189" s="19">
        <v>5</v>
      </c>
      <c r="V189" s="19">
        <f>IF(U189&gt;5,100,T189*U189)</f>
        <v>100</v>
      </c>
      <c r="W189" s="19">
        <v>174</v>
      </c>
      <c r="X189" s="23">
        <v>209</v>
      </c>
      <c r="Y189" s="20">
        <f>ROUND(W189/X189*100,0)</f>
        <v>83</v>
      </c>
      <c r="Z189" s="42">
        <f>ROUND((V189+Y189)/2,0)</f>
        <v>92</v>
      </c>
      <c r="AA189" s="20">
        <f>ROUND((0.3*V189+0.4*Z189+0.3*Y189),0)</f>
        <v>92</v>
      </c>
      <c r="AB189" s="19">
        <v>20</v>
      </c>
      <c r="AC189" s="19">
        <v>1</v>
      </c>
      <c r="AD189" s="19">
        <f>IF(AC189&gt;5,100,AB189*AC189)</f>
        <v>20</v>
      </c>
      <c r="AE189" s="19">
        <v>20</v>
      </c>
      <c r="AF189" s="19">
        <v>2</v>
      </c>
      <c r="AG189" s="19">
        <f>IF(AF189&gt;5,100,AE189*AF189)</f>
        <v>40</v>
      </c>
      <c r="AH189" s="19">
        <v>2</v>
      </c>
      <c r="AI189" s="19">
        <v>3</v>
      </c>
      <c r="AJ189" s="20">
        <f>ROUND((AH189/AI189*100),0)</f>
        <v>67</v>
      </c>
      <c r="AK189" s="42">
        <f>ROUND((0.3*AD189+0.4*AG189+0.3*AJ189),0)</f>
        <v>42</v>
      </c>
      <c r="AL189" s="19">
        <v>201</v>
      </c>
      <c r="AM189" s="19">
        <v>209</v>
      </c>
      <c r="AN189" s="20">
        <f>ROUND((AL189/AM189)*100,)</f>
        <v>96</v>
      </c>
      <c r="AO189" s="19">
        <v>206</v>
      </c>
      <c r="AP189" s="19">
        <v>209</v>
      </c>
      <c r="AQ189" s="20">
        <f>ROUND((AO189/AP189)*100,0)</f>
        <v>99</v>
      </c>
      <c r="AR189" s="19">
        <v>159</v>
      </c>
      <c r="AS189" s="19">
        <v>165</v>
      </c>
      <c r="AT189" s="20">
        <f>ROUND((AR189/AS189)*100,0)</f>
        <v>96</v>
      </c>
      <c r="AU189" s="20">
        <f>ROUND((0.4*AN189+0.4*AQ189+0.2*AT189),0)</f>
        <v>97</v>
      </c>
      <c r="AV189" s="19">
        <v>204</v>
      </c>
      <c r="AW189" s="19">
        <v>209</v>
      </c>
      <c r="AX189" s="20">
        <f>ROUND((AV189/AW189)*100,0)</f>
        <v>98</v>
      </c>
      <c r="AY189" s="19">
        <v>196</v>
      </c>
      <c r="AZ189" s="19">
        <v>209</v>
      </c>
      <c r="BA189" s="20">
        <f>ROUND((AY189/AZ189)*100,0)</f>
        <v>94</v>
      </c>
      <c r="BB189" s="19">
        <v>208</v>
      </c>
      <c r="BC189" s="19">
        <v>209</v>
      </c>
      <c r="BD189" s="20">
        <f>ROUND((BB189/BC189)*100,0)</f>
        <v>100</v>
      </c>
      <c r="BE189" s="20">
        <f>ROUND((0.3*AX189+0.2*BA189+0.5*BD189),0)</f>
        <v>98</v>
      </c>
      <c r="BF189" s="20">
        <f>ROUND(((S189+AA189+AK189+AU189+BE189)/5),0)</f>
        <v>85</v>
      </c>
      <c r="BG189" s="24"/>
      <c r="BH189" s="19">
        <f>SUM(N(FREQUENCY((J$4:J$382&gt;J189)*J$4:J$382,J$4:J$382)&gt;0))</f>
        <v>8</v>
      </c>
      <c r="BI189" s="19">
        <f>SUM(N(FREQUENCY((M$4:M$382&gt;M189)*M$4:M$382,M$4:M$382)&gt;0))</f>
        <v>1</v>
      </c>
      <c r="BJ189" s="19">
        <f>SUM(N(FREQUENCY((R$4:R$382&gt;R189)*R$4:R$382,R$4:R$382)&gt;0))</f>
        <v>6</v>
      </c>
      <c r="BK189" s="19">
        <f>SUM(N(FREQUENCY((V$4:V$382&gt;V189)*V$4:V$382,V$4:V$382)&gt;0))</f>
        <v>1</v>
      </c>
      <c r="BL189" s="19">
        <f>SUM(N(FREQUENCY((Z$4:Z$382&gt;Z189)*Z$4:Z$382,Z$4:Z$382)&gt;0))</f>
        <v>9</v>
      </c>
      <c r="BM189" s="19">
        <f>SUM(N(FREQUENCY((Y$4:Y$382&gt;Y189)*Y$4:Y$382,Y$4:Y$382)&gt;0))</f>
        <v>18</v>
      </c>
      <c r="BN189" s="19">
        <f>SUM(N(FREQUENCY((AD$4:AD$382&gt;AD189)*AD$4:AD$382,AD$4:AD$382)&gt;0))</f>
        <v>5</v>
      </c>
      <c r="BO189" s="19">
        <f>SUM(N(FREQUENCY((AG$4:AG$382&gt;AG189)*AG$4:AG$382,AG$4:AG$382)&gt;0))</f>
        <v>4</v>
      </c>
      <c r="BP189" s="19">
        <f>SUM(N(FREQUENCY((AJ$4:AJ$382&gt;AJ189)*AJ$4:AJ$382,AJ$4:AJ$382)&gt;0))</f>
        <v>29</v>
      </c>
      <c r="BQ189" s="19">
        <f>SUM(N(FREQUENCY((AN$4:AN$382&gt;AN189)*AN$4:AN$382,AN$4:AN$382)&gt;0))</f>
        <v>5</v>
      </c>
      <c r="BR189" s="19">
        <f>SUM(N(FREQUENCY((AQ$4:AQ$382&gt;AQ189)*AQ$4:AQ$382,AQ$4:AQ$382)&gt;0))</f>
        <v>2</v>
      </c>
      <c r="BS189" s="19">
        <f>SUM(N(FREQUENCY((AT$4:AT$382&gt;AT189)*AT$4:AT$382,AT$4:AT$382)&gt;0))</f>
        <v>5</v>
      </c>
      <c r="BT189" s="19">
        <f>SUM(N(FREQUENCY((AX$4:AX$382&gt;AX189)*AX$4:AX$382,AX$4:AX$382)&gt;0))</f>
        <v>3</v>
      </c>
      <c r="BU189" s="19">
        <f>SUM(N(FREQUENCY((BA$4:BA$382&gt;BA189)*BA$4:BA$382,BA$4:BA$382)&gt;0))</f>
        <v>7</v>
      </c>
      <c r="BV189" s="19">
        <f>SUM(N(FREQUENCY((BD$4:BD$382&gt;BD189)*BD$4:BD$382,BD$4:BD$382)&gt;0))</f>
        <v>1</v>
      </c>
      <c r="BW189" s="19">
        <f>SUM(N(FREQUENCY((S$4:S$382&gt;S189)*S$4:S$382,S$4:S$382)&gt;0))</f>
        <v>5</v>
      </c>
      <c r="BX189" s="19">
        <f>SUM(N(FREQUENCY((AA$4:AA$382&gt;AA189)*AA$4:AA$382,AA$4:AA$382)&gt;0))</f>
        <v>9</v>
      </c>
      <c r="BY189" s="19">
        <f>SUM(N(FREQUENCY((AK$4:AK$382&gt;AK189)*AK$4:AK$382,AK$4:AK$382)&gt;0))</f>
        <v>51</v>
      </c>
      <c r="BZ189" s="19">
        <f>SUM(N(FREQUENCY((AU$4:AU$382&gt;AU189)*AU$4:AU$382,AU$4:AU$382)&gt;0))</f>
        <v>4</v>
      </c>
      <c r="CA189" s="19">
        <f>SUM(N(FREQUENCY((BE$4:BE$382&gt;BE189)*BE$4:BE$382,BE$4:BE$382)&gt;0))</f>
        <v>3</v>
      </c>
      <c r="CB189" s="18">
        <f>BF189</f>
        <v>85</v>
      </c>
      <c r="CC189" s="19">
        <f>SUM(N(FREQUENCY((CB$4:CB$382&gt;CB189)*CB$4:CB$382,CB$4:CB$382)&gt;0))</f>
        <v>13</v>
      </c>
    </row>
    <row r="190" spans="1:81" ht="45" x14ac:dyDescent="0.25">
      <c r="A190" s="21">
        <v>301</v>
      </c>
      <c r="B190" s="38">
        <v>6617005747</v>
      </c>
      <c r="C190" s="39" t="s">
        <v>508</v>
      </c>
      <c r="D190" s="5" t="s">
        <v>335</v>
      </c>
      <c r="E190" s="5"/>
      <c r="F190" s="19">
        <v>10</v>
      </c>
      <c r="G190" s="19">
        <v>36</v>
      </c>
      <c r="H190" s="22">
        <v>11</v>
      </c>
      <c r="I190" s="22">
        <v>38</v>
      </c>
      <c r="J190" s="22">
        <f>ROUND((0.5*(F190/H190+G190/I190)*100),0)</f>
        <v>93</v>
      </c>
      <c r="K190" s="19">
        <v>30</v>
      </c>
      <c r="L190" s="19">
        <v>3</v>
      </c>
      <c r="M190" s="19">
        <f>IF(L190&gt;3,100,K190*L190)</f>
        <v>90</v>
      </c>
      <c r="N190" s="59">
        <v>77</v>
      </c>
      <c r="O190" s="19">
        <v>72</v>
      </c>
      <c r="P190" s="59">
        <v>77</v>
      </c>
      <c r="Q190" s="59">
        <v>72</v>
      </c>
      <c r="R190" s="19">
        <f>ROUND((0.5*((N190/P190)+(O190/Q190))*100),0)</f>
        <v>100</v>
      </c>
      <c r="S190" s="19">
        <f>ROUND(((0.3*J190)+(0.3*M190)+(0.4*R190)),0)</f>
        <v>95</v>
      </c>
      <c r="T190" s="19">
        <v>20</v>
      </c>
      <c r="U190" s="19">
        <v>4</v>
      </c>
      <c r="V190" s="19">
        <f>IF(U190&gt;5,100,T190*U190)</f>
        <v>80</v>
      </c>
      <c r="W190" s="19">
        <v>77</v>
      </c>
      <c r="X190" s="31">
        <v>77</v>
      </c>
      <c r="Y190" s="20">
        <f>ROUND(W190/X190*100,0)</f>
        <v>100</v>
      </c>
      <c r="Z190" s="42">
        <f>ROUND((V190+Y190)/2,0)</f>
        <v>90</v>
      </c>
      <c r="AA190" s="20">
        <f>ROUND((0.3*V190+0.4*Z190+0.3*Y190),0)</f>
        <v>90</v>
      </c>
      <c r="AB190" s="19">
        <v>20</v>
      </c>
      <c r="AC190" s="19">
        <v>0</v>
      </c>
      <c r="AD190" s="19">
        <f>IF(AC190&gt;5,100,AB190*AC190)</f>
        <v>0</v>
      </c>
      <c r="AE190" s="19">
        <v>20</v>
      </c>
      <c r="AF190" s="19">
        <v>3</v>
      </c>
      <c r="AG190" s="19">
        <f>IF(AF190&gt;5,100,AE190*AF190)</f>
        <v>60</v>
      </c>
      <c r="AH190" s="19">
        <v>12</v>
      </c>
      <c r="AI190" s="19">
        <v>12</v>
      </c>
      <c r="AJ190" s="20">
        <f>ROUND((AH190/AI190*100),0)</f>
        <v>100</v>
      </c>
      <c r="AK190" s="42">
        <f>ROUND((0.3*AD190+0.4*AG190+0.3*AJ190),0)</f>
        <v>54</v>
      </c>
      <c r="AL190" s="19">
        <v>48</v>
      </c>
      <c r="AM190" s="59">
        <v>77</v>
      </c>
      <c r="AN190" s="20">
        <f>ROUND((AL190/AM190)*100,)</f>
        <v>62</v>
      </c>
      <c r="AO190" s="19">
        <v>77</v>
      </c>
      <c r="AP190" s="59">
        <v>77</v>
      </c>
      <c r="AQ190" s="20">
        <f>ROUND((AO190/AP190)*100,0)</f>
        <v>100</v>
      </c>
      <c r="AR190" s="19">
        <v>71</v>
      </c>
      <c r="AS190" s="19">
        <v>71</v>
      </c>
      <c r="AT190" s="20">
        <f>ROUND((AR190/AS190)*100,0)</f>
        <v>100</v>
      </c>
      <c r="AU190" s="20">
        <f>ROUND((0.4*AN190+0.4*AQ190+0.2*AT190),0)</f>
        <v>85</v>
      </c>
      <c r="AV190" s="19">
        <v>73</v>
      </c>
      <c r="AW190" s="59">
        <v>77</v>
      </c>
      <c r="AX190" s="20">
        <f>ROUND((AV190/AW190)*100,0)</f>
        <v>95</v>
      </c>
      <c r="AY190" s="19">
        <v>77</v>
      </c>
      <c r="AZ190" s="59">
        <v>77</v>
      </c>
      <c r="BA190" s="20">
        <f>ROUND((AY190/AZ190)*100,0)</f>
        <v>100</v>
      </c>
      <c r="BB190" s="19">
        <v>77</v>
      </c>
      <c r="BC190" s="59">
        <v>77</v>
      </c>
      <c r="BD190" s="20">
        <f>ROUND((BB190/BC190)*100,0)</f>
        <v>100</v>
      </c>
      <c r="BE190" s="20">
        <f>ROUND((0.3*AX190+0.2*BA190+0.5*BD190),0)</f>
        <v>99</v>
      </c>
      <c r="BF190" s="20">
        <f>ROUND(((S190+AA190+AK190+AU190+BE190)/5),0)</f>
        <v>85</v>
      </c>
      <c r="BG190" s="24"/>
      <c r="BH190" s="19">
        <f>SUM(N(FREQUENCY((J$4:J$382&gt;J190)*J$4:J$382,J$4:J$382)&gt;0))</f>
        <v>7</v>
      </c>
      <c r="BI190" s="19">
        <f>SUM(N(FREQUENCY((M$4:M$382&gt;M190)*M$4:M$382,M$4:M$382)&gt;0))</f>
        <v>2</v>
      </c>
      <c r="BJ190" s="19">
        <f>SUM(N(FREQUENCY((R$4:R$382&gt;R190)*R$4:R$382,R$4:R$382)&gt;0))</f>
        <v>1</v>
      </c>
      <c r="BK190" s="19">
        <f>SUM(N(FREQUENCY((V$4:V$382&gt;V190)*V$4:V$382,V$4:V$382)&gt;0))</f>
        <v>2</v>
      </c>
      <c r="BL190" s="19">
        <f>SUM(N(FREQUENCY((Z$4:Z$382&gt;Z190)*Z$4:Z$382,Z$4:Z$382)&gt;0))</f>
        <v>11</v>
      </c>
      <c r="BM190" s="19">
        <f>SUM(N(FREQUENCY((Y$4:Y$382&gt;Y190)*Y$4:Y$382,Y$4:Y$382)&gt;0))</f>
        <v>1</v>
      </c>
      <c r="BN190" s="19">
        <f>SUM(N(FREQUENCY((AD$4:AD$382&gt;AD190)*AD$4:AD$382,AD$4:AD$382)&gt;0))</f>
        <v>6</v>
      </c>
      <c r="BO190" s="19">
        <f>SUM(N(FREQUENCY((AG$4:AG$382&gt;AG190)*AG$4:AG$382,AG$4:AG$382)&gt;0))</f>
        <v>3</v>
      </c>
      <c r="BP190" s="19">
        <f>SUM(N(FREQUENCY((AJ$4:AJ$382&gt;AJ190)*AJ$4:AJ$382,AJ$4:AJ$382)&gt;0))</f>
        <v>1</v>
      </c>
      <c r="BQ190" s="19">
        <f>SUM(N(FREQUENCY((AN$4:AN$382&gt;AN190)*AN$4:AN$382,AN$4:AN$382)&gt;0))</f>
        <v>39</v>
      </c>
      <c r="BR190" s="19">
        <f>SUM(N(FREQUENCY((AQ$4:AQ$382&gt;AQ190)*AQ$4:AQ$382,AQ$4:AQ$382)&gt;0))</f>
        <v>1</v>
      </c>
      <c r="BS190" s="19">
        <f>SUM(N(FREQUENCY((AT$4:AT$382&gt;AT190)*AT$4:AT$382,AT$4:AT$382)&gt;0))</f>
        <v>1</v>
      </c>
      <c r="BT190" s="19">
        <f>SUM(N(FREQUENCY((AX$4:AX$382&gt;AX190)*AX$4:AX$382,AX$4:AX$382)&gt;0))</f>
        <v>6</v>
      </c>
      <c r="BU190" s="19">
        <f>SUM(N(FREQUENCY((BA$4:BA$382&gt;BA190)*BA$4:BA$382,BA$4:BA$382)&gt;0))</f>
        <v>1</v>
      </c>
      <c r="BV190" s="19">
        <f>SUM(N(FREQUENCY((BD$4:BD$382&gt;BD190)*BD$4:BD$382,BD$4:BD$382)&gt;0))</f>
        <v>1</v>
      </c>
      <c r="BW190" s="19">
        <f>SUM(N(FREQUENCY((S$4:S$382&gt;S190)*S$4:S$382,S$4:S$382)&gt;0))</f>
        <v>6</v>
      </c>
      <c r="BX190" s="19">
        <f>SUM(N(FREQUENCY((AA$4:AA$382&gt;AA190)*AA$4:AA$382,AA$4:AA$382)&gt;0))</f>
        <v>11</v>
      </c>
      <c r="BY190" s="19">
        <f>SUM(N(FREQUENCY((AK$4:AK$382&gt;AK190)*AK$4:AK$382,AK$4:AK$382)&gt;0))</f>
        <v>39</v>
      </c>
      <c r="BZ190" s="19">
        <f>SUM(N(FREQUENCY((AU$4:AU$382&gt;AU190)*AU$4:AU$382,AU$4:AU$382)&gt;0))</f>
        <v>16</v>
      </c>
      <c r="CA190" s="19">
        <f>SUM(N(FREQUENCY((BE$4:BE$382&gt;BE190)*BE$4:BE$382,BE$4:BE$382)&gt;0))</f>
        <v>2</v>
      </c>
      <c r="CB190" s="18">
        <f>BF190</f>
        <v>85</v>
      </c>
      <c r="CC190" s="19">
        <f>SUM(N(FREQUENCY((CB$4:CB$382&gt;CB190)*CB$4:CB$382,CB$4:CB$382)&gt;0))</f>
        <v>13</v>
      </c>
    </row>
    <row r="191" spans="1:81" ht="30" x14ac:dyDescent="0.25">
      <c r="A191" s="21">
        <v>303</v>
      </c>
      <c r="B191" s="34">
        <v>6617006130</v>
      </c>
      <c r="C191" s="39" t="s">
        <v>508</v>
      </c>
      <c r="D191" s="5" t="s">
        <v>282</v>
      </c>
      <c r="E191" s="5"/>
      <c r="F191" s="19">
        <v>11</v>
      </c>
      <c r="G191" s="19">
        <v>37</v>
      </c>
      <c r="H191" s="22">
        <v>11</v>
      </c>
      <c r="I191" s="22">
        <v>38</v>
      </c>
      <c r="J191" s="22">
        <f>ROUND((0.5*(F191/H191+G191/I191)*100),0)</f>
        <v>99</v>
      </c>
      <c r="K191" s="19">
        <v>30</v>
      </c>
      <c r="L191" s="19">
        <v>4</v>
      </c>
      <c r="M191" s="19">
        <f>IF(L191&gt;3,100,K191*L191)</f>
        <v>100</v>
      </c>
      <c r="N191" s="19">
        <v>415</v>
      </c>
      <c r="O191" s="19">
        <v>343</v>
      </c>
      <c r="P191" s="19">
        <v>439</v>
      </c>
      <c r="Q191" s="19">
        <v>361</v>
      </c>
      <c r="R191" s="19">
        <f>ROUND((0.5*((N191/P191)+(O191/Q191))*100),0)</f>
        <v>95</v>
      </c>
      <c r="S191" s="19">
        <f>ROUND(((0.3*J191)+(0.3*M191)+(0.4*R191)),0)</f>
        <v>98</v>
      </c>
      <c r="T191" s="19">
        <v>20</v>
      </c>
      <c r="U191" s="19">
        <v>5</v>
      </c>
      <c r="V191" s="19">
        <f>IF(U191&gt;5,100,T191*U191)</f>
        <v>100</v>
      </c>
      <c r="W191" s="19">
        <v>459</v>
      </c>
      <c r="X191" s="23">
        <v>510</v>
      </c>
      <c r="Y191" s="20">
        <f>ROUND(W191/X191*100,0)</f>
        <v>90</v>
      </c>
      <c r="Z191" s="42">
        <f>ROUND((V191+Y191)/2,0)</f>
        <v>95</v>
      </c>
      <c r="AA191" s="20">
        <f>ROUND((0.3*V191+0.4*Z191+0.3*Y191),0)</f>
        <v>95</v>
      </c>
      <c r="AB191" s="19">
        <v>20</v>
      </c>
      <c r="AC191" s="19">
        <v>0</v>
      </c>
      <c r="AD191" s="19">
        <f>IF(AC191&gt;5,100,AB191*AC191)</f>
        <v>0</v>
      </c>
      <c r="AE191" s="19">
        <v>20</v>
      </c>
      <c r="AF191" s="19">
        <v>3</v>
      </c>
      <c r="AG191" s="19">
        <f>IF(AF191&gt;5,100,AE191*AF191)</f>
        <v>60</v>
      </c>
      <c r="AH191" s="19">
        <v>39</v>
      </c>
      <c r="AI191" s="19">
        <v>43</v>
      </c>
      <c r="AJ191" s="20">
        <f>ROUND((AH191/AI191*100),0)</f>
        <v>91</v>
      </c>
      <c r="AK191" s="42">
        <f>ROUND((0.3*AD191+0.4*AG191+0.3*AJ191),0)</f>
        <v>51</v>
      </c>
      <c r="AL191" s="19">
        <v>361</v>
      </c>
      <c r="AM191" s="19">
        <v>510</v>
      </c>
      <c r="AN191" s="20">
        <f>ROUND((AL191/AM191)*100,)</f>
        <v>71</v>
      </c>
      <c r="AO191" s="19">
        <v>506</v>
      </c>
      <c r="AP191" s="19">
        <v>510</v>
      </c>
      <c r="AQ191" s="20">
        <f>ROUND((AO191/AP191)*100,0)</f>
        <v>99</v>
      </c>
      <c r="AR191" s="19">
        <v>327</v>
      </c>
      <c r="AS191" s="19">
        <v>332</v>
      </c>
      <c r="AT191" s="20">
        <f>ROUND((AR191/AS191)*100,0)</f>
        <v>98</v>
      </c>
      <c r="AU191" s="20">
        <f>ROUND((0.4*AN191+0.4*AQ191+0.2*AT191),0)</f>
        <v>88</v>
      </c>
      <c r="AV191" s="19">
        <v>452</v>
      </c>
      <c r="AW191" s="19">
        <v>510</v>
      </c>
      <c r="AX191" s="20">
        <f>ROUND((AV191/AW191)*100,0)</f>
        <v>89</v>
      </c>
      <c r="AY191" s="19">
        <v>480</v>
      </c>
      <c r="AZ191" s="19">
        <v>510</v>
      </c>
      <c r="BA191" s="20">
        <f>ROUND((AY191/AZ191)*100,0)</f>
        <v>94</v>
      </c>
      <c r="BB191" s="19">
        <v>501</v>
      </c>
      <c r="BC191" s="19">
        <v>510</v>
      </c>
      <c r="BD191" s="20">
        <f>ROUND((BB191/BC191)*100,0)</f>
        <v>98</v>
      </c>
      <c r="BE191" s="20">
        <f>ROUND((0.3*AX191+0.2*BA191+0.5*BD191),0)</f>
        <v>95</v>
      </c>
      <c r="BF191" s="20">
        <f>ROUND(((S191+AA191+AK191+AU191+BE191)/5),0)</f>
        <v>85</v>
      </c>
      <c r="BG191" s="24"/>
      <c r="BH191" s="19">
        <f>SUM(N(FREQUENCY((J$4:J$382&gt;J191)*J$4:J$382,J$4:J$382)&gt;0))</f>
        <v>2</v>
      </c>
      <c r="BI191" s="19">
        <f>SUM(N(FREQUENCY((M$4:M$382&gt;M191)*M$4:M$382,M$4:M$382)&gt;0))</f>
        <v>1</v>
      </c>
      <c r="BJ191" s="19">
        <f>SUM(N(FREQUENCY((R$4:R$382&gt;R191)*R$4:R$382,R$4:R$382)&gt;0))</f>
        <v>6</v>
      </c>
      <c r="BK191" s="19">
        <f>SUM(N(FREQUENCY((V$4:V$382&gt;V191)*V$4:V$382,V$4:V$382)&gt;0))</f>
        <v>1</v>
      </c>
      <c r="BL191" s="19">
        <f>SUM(N(FREQUENCY((Z$4:Z$382&gt;Z191)*Z$4:Z$382,Z$4:Z$382)&gt;0))</f>
        <v>6</v>
      </c>
      <c r="BM191" s="19">
        <f>SUM(N(FREQUENCY((Y$4:Y$382&gt;Y191)*Y$4:Y$382,Y$4:Y$382)&gt;0))</f>
        <v>11</v>
      </c>
      <c r="BN191" s="19">
        <f>SUM(N(FREQUENCY((AD$4:AD$382&gt;AD191)*AD$4:AD$382,AD$4:AD$382)&gt;0))</f>
        <v>6</v>
      </c>
      <c r="BO191" s="19">
        <f>SUM(N(FREQUENCY((AG$4:AG$382&gt;AG191)*AG$4:AG$382,AG$4:AG$382)&gt;0))</f>
        <v>3</v>
      </c>
      <c r="BP191" s="19">
        <f>SUM(N(FREQUENCY((AJ$4:AJ$382&gt;AJ191)*AJ$4:AJ$382,AJ$4:AJ$382)&gt;0))</f>
        <v>9</v>
      </c>
      <c r="BQ191" s="19">
        <f>SUM(N(FREQUENCY((AN$4:AN$382&gt;AN191)*AN$4:AN$382,AN$4:AN$382)&gt;0))</f>
        <v>30</v>
      </c>
      <c r="BR191" s="19">
        <f>SUM(N(FREQUENCY((AQ$4:AQ$382&gt;AQ191)*AQ$4:AQ$382,AQ$4:AQ$382)&gt;0))</f>
        <v>2</v>
      </c>
      <c r="BS191" s="19">
        <f>SUM(N(FREQUENCY((AT$4:AT$382&gt;AT191)*AT$4:AT$382,AT$4:AT$382)&gt;0))</f>
        <v>3</v>
      </c>
      <c r="BT191" s="19">
        <f>SUM(N(FREQUENCY((AX$4:AX$382&gt;AX191)*AX$4:AX$382,AX$4:AX$382)&gt;0))</f>
        <v>12</v>
      </c>
      <c r="BU191" s="19">
        <f>SUM(N(FREQUENCY((BA$4:BA$382&gt;BA191)*BA$4:BA$382,BA$4:BA$382)&gt;0))</f>
        <v>7</v>
      </c>
      <c r="BV191" s="19">
        <f>SUM(N(FREQUENCY((BD$4:BD$382&gt;BD191)*BD$4:BD$382,BD$4:BD$382)&gt;0))</f>
        <v>3</v>
      </c>
      <c r="BW191" s="19">
        <f>SUM(N(FREQUENCY((S$4:S$382&gt;S191)*S$4:S$382,S$4:S$382)&gt;0))</f>
        <v>3</v>
      </c>
      <c r="BX191" s="19">
        <f>SUM(N(FREQUENCY((AA$4:AA$382&gt;AA191)*AA$4:AA$382,AA$4:AA$382)&gt;0))</f>
        <v>6</v>
      </c>
      <c r="BY191" s="19">
        <f>SUM(N(FREQUENCY((AK$4:AK$382&gt;AK191)*AK$4:AK$382,AK$4:AK$382)&gt;0))</f>
        <v>42</v>
      </c>
      <c r="BZ191" s="19">
        <f>SUM(N(FREQUENCY((AU$4:AU$382&gt;AU191)*AU$4:AU$382,AU$4:AU$382)&gt;0))</f>
        <v>13</v>
      </c>
      <c r="CA191" s="19">
        <f>SUM(N(FREQUENCY((BE$4:BE$382&gt;BE191)*BE$4:BE$382,BE$4:BE$382)&gt;0))</f>
        <v>6</v>
      </c>
      <c r="CB191" s="18">
        <f>BF191</f>
        <v>85</v>
      </c>
      <c r="CC191" s="19">
        <f>SUM(N(FREQUENCY((CB$4:CB$382&gt;CB191)*CB$4:CB$382,CB$4:CB$382)&gt;0))</f>
        <v>13</v>
      </c>
    </row>
    <row r="192" spans="1:81" ht="30" x14ac:dyDescent="0.25">
      <c r="A192" s="21">
        <v>322</v>
      </c>
      <c r="B192" s="34">
        <v>6601006449</v>
      </c>
      <c r="C192" s="39" t="s">
        <v>485</v>
      </c>
      <c r="D192" s="5" t="s">
        <v>353</v>
      </c>
      <c r="E192" s="5"/>
      <c r="F192" s="19">
        <v>11</v>
      </c>
      <c r="G192" s="19">
        <v>36</v>
      </c>
      <c r="H192" s="22">
        <v>11</v>
      </c>
      <c r="I192" s="22">
        <v>38</v>
      </c>
      <c r="J192" s="22">
        <f>ROUND((0.5*(F192/H192+G192/I192)*100),0)</f>
        <v>97</v>
      </c>
      <c r="K192" s="19">
        <v>30</v>
      </c>
      <c r="L192" s="19">
        <v>3</v>
      </c>
      <c r="M192" s="19">
        <f>IF(L192&gt;3,100,K192*L192)</f>
        <v>90</v>
      </c>
      <c r="N192" s="19">
        <v>260</v>
      </c>
      <c r="O192" s="19">
        <v>249</v>
      </c>
      <c r="P192" s="19">
        <v>269</v>
      </c>
      <c r="Q192" s="19">
        <v>253</v>
      </c>
      <c r="R192" s="19">
        <f>ROUND((0.5*((N192/P192)+(O192/Q192))*100),0)</f>
        <v>98</v>
      </c>
      <c r="S192" s="19">
        <f>ROUND(((0.3*J192)+(0.3*M192)+(0.4*R192)),0)</f>
        <v>95</v>
      </c>
      <c r="T192" s="19">
        <v>20</v>
      </c>
      <c r="U192" s="19">
        <v>5</v>
      </c>
      <c r="V192" s="19">
        <f>IF(U192&gt;5,100,T192*U192)</f>
        <v>100</v>
      </c>
      <c r="W192" s="19">
        <v>270</v>
      </c>
      <c r="X192" s="23">
        <v>289</v>
      </c>
      <c r="Y192" s="20">
        <f>ROUND(W192/X192*100,0)</f>
        <v>93</v>
      </c>
      <c r="Z192" s="42">
        <f>ROUND((V192+Y192)/2,0)</f>
        <v>97</v>
      </c>
      <c r="AA192" s="20">
        <f>ROUND((0.3*V192+0.4*Z192+0.3*Y192),0)</f>
        <v>97</v>
      </c>
      <c r="AB192" s="19">
        <v>20</v>
      </c>
      <c r="AC192" s="19">
        <v>0</v>
      </c>
      <c r="AD192" s="19">
        <f>IF(AC192&gt;5,100,AB192*AC192)</f>
        <v>0</v>
      </c>
      <c r="AE192" s="19">
        <v>20</v>
      </c>
      <c r="AF192" s="19">
        <v>2</v>
      </c>
      <c r="AG192" s="19">
        <f>IF(AF192&gt;5,100,AE192*AF192)</f>
        <v>40</v>
      </c>
      <c r="AH192" s="19">
        <v>31</v>
      </c>
      <c r="AI192" s="19">
        <v>37</v>
      </c>
      <c r="AJ192" s="20">
        <f>ROUND((AH192/AI192*100),0)</f>
        <v>84</v>
      </c>
      <c r="AK192" s="42">
        <f>ROUND((0.3*AD192+0.4*AG192+0.3*AJ192),0)</f>
        <v>41</v>
      </c>
      <c r="AL192" s="19">
        <v>272</v>
      </c>
      <c r="AM192" s="19">
        <v>289</v>
      </c>
      <c r="AN192" s="20">
        <f>ROUND((AL192/AM192)*100,)</f>
        <v>94</v>
      </c>
      <c r="AO192" s="19">
        <v>278</v>
      </c>
      <c r="AP192" s="19">
        <v>289</v>
      </c>
      <c r="AQ192" s="20">
        <f>ROUND((AO192/AP192)*100,0)</f>
        <v>96</v>
      </c>
      <c r="AR192" s="19">
        <v>249</v>
      </c>
      <c r="AS192" s="19">
        <v>255</v>
      </c>
      <c r="AT192" s="20">
        <f>ROUND((AR192/AS192)*100,0)</f>
        <v>98</v>
      </c>
      <c r="AU192" s="20">
        <f>ROUND((0.4*AN192+0.4*AQ192+0.2*AT192),0)</f>
        <v>96</v>
      </c>
      <c r="AV192" s="19">
        <v>277</v>
      </c>
      <c r="AW192" s="19">
        <v>289</v>
      </c>
      <c r="AX192" s="20">
        <f>ROUND((AV192/AW192)*100,0)</f>
        <v>96</v>
      </c>
      <c r="AY192" s="19">
        <v>274</v>
      </c>
      <c r="AZ192" s="19">
        <v>289</v>
      </c>
      <c r="BA192" s="20">
        <f>ROUND((AY192/AZ192)*100,0)</f>
        <v>95</v>
      </c>
      <c r="BB192" s="19">
        <v>277</v>
      </c>
      <c r="BC192" s="19">
        <v>289</v>
      </c>
      <c r="BD192" s="20">
        <f>ROUND((BB192/BC192)*100,0)</f>
        <v>96</v>
      </c>
      <c r="BE192" s="20">
        <f>ROUND((0.3*AX192+0.2*BA192+0.5*BD192),0)</f>
        <v>96</v>
      </c>
      <c r="BF192" s="20">
        <f>ROUND(((S192+AA192+AK192+AU192+BE192)/5),0)</f>
        <v>85</v>
      </c>
      <c r="BG192" s="24"/>
      <c r="BH192" s="19">
        <f>SUM(N(FREQUENCY((J$4:J$382&gt;J192)*J$4:J$382,J$4:J$382)&gt;0))</f>
        <v>3</v>
      </c>
      <c r="BI192" s="19">
        <f>SUM(N(FREQUENCY((M$4:M$382&gt;M192)*M$4:M$382,M$4:M$382)&gt;0))</f>
        <v>2</v>
      </c>
      <c r="BJ192" s="19">
        <f>SUM(N(FREQUENCY((R$4:R$382&gt;R192)*R$4:R$382,R$4:R$382)&gt;0))</f>
        <v>3</v>
      </c>
      <c r="BK192" s="19">
        <f>SUM(N(FREQUENCY((V$4:V$382&gt;V192)*V$4:V$382,V$4:V$382)&gt;0))</f>
        <v>1</v>
      </c>
      <c r="BL192" s="19">
        <f>SUM(N(FREQUENCY((Z$4:Z$382&gt;Z192)*Z$4:Z$382,Z$4:Z$382)&gt;0))</f>
        <v>4</v>
      </c>
      <c r="BM192" s="19">
        <f>SUM(N(FREQUENCY((Y$4:Y$382&gt;Y192)*Y$4:Y$382,Y$4:Y$382)&gt;0))</f>
        <v>8</v>
      </c>
      <c r="BN192" s="19">
        <f>SUM(N(FREQUENCY((AD$4:AD$382&gt;AD192)*AD$4:AD$382,AD$4:AD$382)&gt;0))</f>
        <v>6</v>
      </c>
      <c r="BO192" s="19">
        <f>SUM(N(FREQUENCY((AG$4:AG$382&gt;AG192)*AG$4:AG$382,AG$4:AG$382)&gt;0))</f>
        <v>4</v>
      </c>
      <c r="BP192" s="19">
        <f>SUM(N(FREQUENCY((AJ$4:AJ$382&gt;AJ192)*AJ$4:AJ$382,AJ$4:AJ$382)&gt;0))</f>
        <v>16</v>
      </c>
      <c r="BQ192" s="19">
        <f>SUM(N(FREQUENCY((AN$4:AN$382&gt;AN192)*AN$4:AN$382,AN$4:AN$382)&gt;0))</f>
        <v>7</v>
      </c>
      <c r="BR192" s="19">
        <f>SUM(N(FREQUENCY((AQ$4:AQ$382&gt;AQ192)*AQ$4:AQ$382,AQ$4:AQ$382)&gt;0))</f>
        <v>5</v>
      </c>
      <c r="BS192" s="19">
        <f>SUM(N(FREQUENCY((AT$4:AT$382&gt;AT192)*AT$4:AT$382,AT$4:AT$382)&gt;0))</f>
        <v>3</v>
      </c>
      <c r="BT192" s="19">
        <f>SUM(N(FREQUENCY((AX$4:AX$382&gt;AX192)*AX$4:AX$382,AX$4:AX$382)&gt;0))</f>
        <v>5</v>
      </c>
      <c r="BU192" s="19">
        <f>SUM(N(FREQUENCY((BA$4:BA$382&gt;BA192)*BA$4:BA$382,BA$4:BA$382)&gt;0))</f>
        <v>6</v>
      </c>
      <c r="BV192" s="19">
        <f>SUM(N(FREQUENCY((BD$4:BD$382&gt;BD192)*BD$4:BD$382,BD$4:BD$382)&gt;0))</f>
        <v>5</v>
      </c>
      <c r="BW192" s="19">
        <f>SUM(N(FREQUENCY((S$4:S$382&gt;S192)*S$4:S$382,S$4:S$382)&gt;0))</f>
        <v>6</v>
      </c>
      <c r="BX192" s="19">
        <f>SUM(N(FREQUENCY((AA$4:AA$382&gt;AA192)*AA$4:AA$382,AA$4:AA$382)&gt;0))</f>
        <v>4</v>
      </c>
      <c r="BY192" s="19">
        <f>SUM(N(FREQUENCY((AK$4:AK$382&gt;AK192)*AK$4:AK$382,AK$4:AK$382)&gt;0))</f>
        <v>52</v>
      </c>
      <c r="BZ192" s="19">
        <f>SUM(N(FREQUENCY((AU$4:AU$382&gt;AU192)*AU$4:AU$382,AU$4:AU$382)&gt;0))</f>
        <v>5</v>
      </c>
      <c r="CA192" s="19">
        <f>SUM(N(FREQUENCY((BE$4:BE$382&gt;BE192)*BE$4:BE$382,BE$4:BE$382)&gt;0))</f>
        <v>5</v>
      </c>
      <c r="CB192" s="18">
        <f>BF192</f>
        <v>85</v>
      </c>
      <c r="CC192" s="19">
        <f>SUM(N(FREQUENCY((CB$4:CB$382&gt;CB192)*CB$4:CB$382,CB$4:CB$382)&gt;0))</f>
        <v>13</v>
      </c>
    </row>
    <row r="193" spans="1:81" ht="30" x14ac:dyDescent="0.25">
      <c r="A193" s="21">
        <v>342</v>
      </c>
      <c r="B193" s="36">
        <v>6613005087</v>
      </c>
      <c r="C193" s="5" t="s">
        <v>455</v>
      </c>
      <c r="D193" s="5" t="s">
        <v>370</v>
      </c>
      <c r="E193" s="5"/>
      <c r="F193" s="19">
        <v>8</v>
      </c>
      <c r="G193" s="19">
        <v>35</v>
      </c>
      <c r="H193" s="22">
        <v>9</v>
      </c>
      <c r="I193" s="22">
        <v>36</v>
      </c>
      <c r="J193" s="22">
        <f>ROUND((0.5*(F193/H193+G193/I193)*100),0)</f>
        <v>93</v>
      </c>
      <c r="K193" s="19">
        <v>30</v>
      </c>
      <c r="L193" s="19">
        <v>4</v>
      </c>
      <c r="M193" s="19">
        <f>IF(L193&gt;3,100,K193*L193)</f>
        <v>100</v>
      </c>
      <c r="N193" s="19">
        <v>21</v>
      </c>
      <c r="O193" s="19">
        <v>20</v>
      </c>
      <c r="P193" s="19">
        <v>22</v>
      </c>
      <c r="Q193" s="19">
        <v>20</v>
      </c>
      <c r="R193" s="19">
        <f>ROUND((0.5*((N193/P193)+(O193/Q193))*100),0)</f>
        <v>98</v>
      </c>
      <c r="S193" s="19">
        <f>ROUND(((0.3*J193)+(0.3*M193)+(0.4*R193)),0)</f>
        <v>97</v>
      </c>
      <c r="T193" s="19">
        <v>20</v>
      </c>
      <c r="U193" s="19">
        <v>5</v>
      </c>
      <c r="V193" s="19">
        <f>IF(U193&gt;5,100,T193*U193)</f>
        <v>100</v>
      </c>
      <c r="W193" s="19">
        <v>23</v>
      </c>
      <c r="X193" s="23">
        <v>24</v>
      </c>
      <c r="Y193" s="20">
        <f>ROUND(W193/X193*100,0)</f>
        <v>96</v>
      </c>
      <c r="Z193" s="42">
        <f>ROUND((V193+Y193)/2,0)</f>
        <v>98</v>
      </c>
      <c r="AA193" s="20">
        <f>ROUND((0.3*V193+0.4*Z193+0.3*Y193),0)</f>
        <v>98</v>
      </c>
      <c r="AB193" s="19">
        <v>20</v>
      </c>
      <c r="AC193" s="19">
        <v>1</v>
      </c>
      <c r="AD193" s="19">
        <f>IF(AC193&gt;5,100,AB193*AC193)</f>
        <v>20</v>
      </c>
      <c r="AE193" s="19">
        <v>20</v>
      </c>
      <c r="AF193" s="19">
        <v>1</v>
      </c>
      <c r="AG193" s="19">
        <f>IF(AF193&gt;5,100,AE193*AF193)</f>
        <v>20</v>
      </c>
      <c r="AH193" s="19">
        <v>2</v>
      </c>
      <c r="AI193" s="19">
        <v>2</v>
      </c>
      <c r="AJ193" s="20">
        <f>ROUND((AH193/AI193*100),0)</f>
        <v>100</v>
      </c>
      <c r="AK193" s="42">
        <f>ROUND((0.3*AD193+0.4*AG193+0.3*AJ193),0)</f>
        <v>44</v>
      </c>
      <c r="AL193" s="19">
        <v>20</v>
      </c>
      <c r="AM193" s="19">
        <v>24</v>
      </c>
      <c r="AN193" s="20">
        <f>ROUND((AL193/AM193)*100,)</f>
        <v>83</v>
      </c>
      <c r="AO193" s="19">
        <v>23</v>
      </c>
      <c r="AP193" s="19">
        <v>24</v>
      </c>
      <c r="AQ193" s="20">
        <f>ROUND((AO193/AP193)*100,0)</f>
        <v>96</v>
      </c>
      <c r="AR193" s="19">
        <v>20</v>
      </c>
      <c r="AS193" s="19">
        <v>20</v>
      </c>
      <c r="AT193" s="20">
        <f>ROUND((AR193/AS193)*100,0)</f>
        <v>100</v>
      </c>
      <c r="AU193" s="20">
        <f>ROUND((0.4*AN193+0.4*AQ193+0.2*AT193),0)</f>
        <v>92</v>
      </c>
      <c r="AV193" s="19">
        <v>24</v>
      </c>
      <c r="AW193" s="19">
        <v>24</v>
      </c>
      <c r="AX193" s="20">
        <f>ROUND((AV193/AW193)*100,0)</f>
        <v>100</v>
      </c>
      <c r="AY193" s="19">
        <v>22</v>
      </c>
      <c r="AZ193" s="19">
        <v>24</v>
      </c>
      <c r="BA193" s="20">
        <f>ROUND((AY193/AZ193)*100,0)</f>
        <v>92</v>
      </c>
      <c r="BB193" s="19">
        <v>23</v>
      </c>
      <c r="BC193" s="19">
        <v>24</v>
      </c>
      <c r="BD193" s="20">
        <f>ROUND((BB193/BC193)*100,0)</f>
        <v>96</v>
      </c>
      <c r="BE193" s="20">
        <f>ROUND((0.3*AX193+0.2*BA193+0.5*BD193),0)</f>
        <v>96</v>
      </c>
      <c r="BF193" s="20">
        <f>ROUND(((S193+AA193+AK193+AU193+BE193)/5),0)</f>
        <v>85</v>
      </c>
      <c r="BG193" s="24"/>
      <c r="BH193" s="19">
        <f>SUM(N(FREQUENCY((J$4:J$382&gt;J193)*J$4:J$382,J$4:J$382)&gt;0))</f>
        <v>7</v>
      </c>
      <c r="BI193" s="19">
        <f>SUM(N(FREQUENCY((M$4:M$382&gt;M193)*M$4:M$382,M$4:M$382)&gt;0))</f>
        <v>1</v>
      </c>
      <c r="BJ193" s="19">
        <f>SUM(N(FREQUENCY((R$4:R$382&gt;R193)*R$4:R$382,R$4:R$382)&gt;0))</f>
        <v>3</v>
      </c>
      <c r="BK193" s="19">
        <f>SUM(N(FREQUENCY((V$4:V$382&gt;V193)*V$4:V$382,V$4:V$382)&gt;0))</f>
        <v>1</v>
      </c>
      <c r="BL193" s="19">
        <f>SUM(N(FREQUENCY((Z$4:Z$382&gt;Z193)*Z$4:Z$382,Z$4:Z$382)&gt;0))</f>
        <v>3</v>
      </c>
      <c r="BM193" s="19">
        <f>SUM(N(FREQUENCY((Y$4:Y$382&gt;Y193)*Y$4:Y$382,Y$4:Y$382)&gt;0))</f>
        <v>5</v>
      </c>
      <c r="BN193" s="19">
        <f>SUM(N(FREQUENCY((AD$4:AD$382&gt;AD193)*AD$4:AD$382,AD$4:AD$382)&gt;0))</f>
        <v>5</v>
      </c>
      <c r="BO193" s="19">
        <f>SUM(N(FREQUENCY((AG$4:AG$382&gt;AG193)*AG$4:AG$382,AG$4:AG$382)&gt;0))</f>
        <v>5</v>
      </c>
      <c r="BP193" s="19">
        <f>SUM(N(FREQUENCY((AJ$4:AJ$382&gt;AJ193)*AJ$4:AJ$382,AJ$4:AJ$382)&gt;0))</f>
        <v>1</v>
      </c>
      <c r="BQ193" s="19">
        <f>SUM(N(FREQUENCY((AN$4:AN$382&gt;AN193)*AN$4:AN$382,AN$4:AN$382)&gt;0))</f>
        <v>18</v>
      </c>
      <c r="BR193" s="19">
        <f>SUM(N(FREQUENCY((AQ$4:AQ$382&gt;AQ193)*AQ$4:AQ$382,AQ$4:AQ$382)&gt;0))</f>
        <v>5</v>
      </c>
      <c r="BS193" s="19">
        <f>SUM(N(FREQUENCY((AT$4:AT$382&gt;AT193)*AT$4:AT$382,AT$4:AT$382)&gt;0))</f>
        <v>1</v>
      </c>
      <c r="BT193" s="19">
        <f>SUM(N(FREQUENCY((AX$4:AX$382&gt;AX193)*AX$4:AX$382,AX$4:AX$382)&gt;0))</f>
        <v>1</v>
      </c>
      <c r="BU193" s="19">
        <f>SUM(N(FREQUENCY((BA$4:BA$382&gt;BA193)*BA$4:BA$382,BA$4:BA$382)&gt;0))</f>
        <v>9</v>
      </c>
      <c r="BV193" s="19">
        <f>SUM(N(FREQUENCY((BD$4:BD$382&gt;BD193)*BD$4:BD$382,BD$4:BD$382)&gt;0))</f>
        <v>5</v>
      </c>
      <c r="BW193" s="19">
        <f>SUM(N(FREQUENCY((S$4:S$382&gt;S193)*S$4:S$382,S$4:S$382)&gt;0))</f>
        <v>4</v>
      </c>
      <c r="BX193" s="19">
        <f>SUM(N(FREQUENCY((AA$4:AA$382&gt;AA193)*AA$4:AA$382,AA$4:AA$382)&gt;0))</f>
        <v>3</v>
      </c>
      <c r="BY193" s="19">
        <f>SUM(N(FREQUENCY((AK$4:AK$382&gt;AK193)*AK$4:AK$382,AK$4:AK$382)&gt;0))</f>
        <v>49</v>
      </c>
      <c r="BZ193" s="19">
        <f>SUM(N(FREQUENCY((AU$4:AU$382&gt;AU193)*AU$4:AU$382,AU$4:AU$382)&gt;0))</f>
        <v>9</v>
      </c>
      <c r="CA193" s="19">
        <f>SUM(N(FREQUENCY((BE$4:BE$382&gt;BE193)*BE$4:BE$382,BE$4:BE$382)&gt;0))</f>
        <v>5</v>
      </c>
      <c r="CB193" s="18">
        <f>BF193</f>
        <v>85</v>
      </c>
      <c r="CC193" s="19">
        <f>SUM(N(FREQUENCY((CB$4:CB$382&gt;CB193)*CB$4:CB$382,CB$4:CB$382)&gt;0))</f>
        <v>13</v>
      </c>
    </row>
    <row r="194" spans="1:81" ht="30" x14ac:dyDescent="0.25">
      <c r="A194" s="21">
        <v>343</v>
      </c>
      <c r="B194" s="34">
        <v>6613004580</v>
      </c>
      <c r="C194" s="5" t="s">
        <v>455</v>
      </c>
      <c r="D194" s="5" t="s">
        <v>371</v>
      </c>
      <c r="E194" s="5"/>
      <c r="F194" s="19">
        <v>10</v>
      </c>
      <c r="G194" s="19">
        <v>36.5</v>
      </c>
      <c r="H194" s="22">
        <v>11</v>
      </c>
      <c r="I194" s="22">
        <v>38</v>
      </c>
      <c r="J194" s="22">
        <f>ROUND((0.5*(F194/H194+G194/I194)*100),0)</f>
        <v>93</v>
      </c>
      <c r="K194" s="19">
        <v>30</v>
      </c>
      <c r="L194" s="19">
        <v>3</v>
      </c>
      <c r="M194" s="19">
        <f>IF(L194&gt;3,100,K194*L194)</f>
        <v>90</v>
      </c>
      <c r="N194" s="19">
        <v>179</v>
      </c>
      <c r="O194" s="19">
        <v>169</v>
      </c>
      <c r="P194" s="19">
        <v>187</v>
      </c>
      <c r="Q194" s="19">
        <v>177</v>
      </c>
      <c r="R194" s="19">
        <f>ROUND((0.5*((N194/P194)+(O194/Q194))*100),0)</f>
        <v>96</v>
      </c>
      <c r="S194" s="19">
        <f>ROUND(((0.3*J194)+(0.3*M194)+(0.4*R194)),0)</f>
        <v>93</v>
      </c>
      <c r="T194" s="19">
        <v>20</v>
      </c>
      <c r="U194" s="19">
        <v>5</v>
      </c>
      <c r="V194" s="19">
        <f>IF(U194&gt;5,100,T194*U194)</f>
        <v>100</v>
      </c>
      <c r="W194" s="19">
        <v>195</v>
      </c>
      <c r="X194" s="23">
        <v>224</v>
      </c>
      <c r="Y194" s="20">
        <f>ROUND(W194/X194*100,0)</f>
        <v>87</v>
      </c>
      <c r="Z194" s="42">
        <f>ROUND((V194+Y194)/2,0)</f>
        <v>94</v>
      </c>
      <c r="AA194" s="20">
        <f>ROUND((0.3*V194+0.4*Z194+0.3*Y194),0)</f>
        <v>94</v>
      </c>
      <c r="AB194" s="19">
        <v>20</v>
      </c>
      <c r="AC194" s="19">
        <v>0</v>
      </c>
      <c r="AD194" s="19">
        <f>IF(AC194&gt;5,100,AB194*AC194)</f>
        <v>0</v>
      </c>
      <c r="AE194" s="19">
        <v>20</v>
      </c>
      <c r="AF194" s="19">
        <v>3</v>
      </c>
      <c r="AG194" s="19">
        <f>IF(AF194&gt;5,100,AE194*AF194)</f>
        <v>60</v>
      </c>
      <c r="AH194" s="19">
        <v>11</v>
      </c>
      <c r="AI194" s="19">
        <v>14</v>
      </c>
      <c r="AJ194" s="20">
        <f>ROUND((AH194/AI194*100),0)</f>
        <v>79</v>
      </c>
      <c r="AK194" s="42">
        <f>ROUND((0.3*AD194+0.4*AG194+0.3*AJ194),0)</f>
        <v>48</v>
      </c>
      <c r="AL194" s="19">
        <v>206</v>
      </c>
      <c r="AM194" s="19">
        <v>224</v>
      </c>
      <c r="AN194" s="20">
        <f>ROUND((AL194/AM194)*100,)</f>
        <v>92</v>
      </c>
      <c r="AO194" s="19">
        <v>215</v>
      </c>
      <c r="AP194" s="19">
        <v>224</v>
      </c>
      <c r="AQ194" s="20">
        <f>ROUND((AO194/AP194)*100,0)</f>
        <v>96</v>
      </c>
      <c r="AR194" s="19">
        <v>131</v>
      </c>
      <c r="AS194" s="19">
        <v>135</v>
      </c>
      <c r="AT194" s="20">
        <f>ROUND((AR194/AS194)*100,0)</f>
        <v>97</v>
      </c>
      <c r="AU194" s="20">
        <f>ROUND((0.4*AN194+0.4*AQ194+0.2*AT194),0)</f>
        <v>95</v>
      </c>
      <c r="AV194" s="19">
        <v>210</v>
      </c>
      <c r="AW194" s="19">
        <v>224</v>
      </c>
      <c r="AX194" s="20">
        <f>ROUND((AV194/AW194)*100,0)</f>
        <v>94</v>
      </c>
      <c r="AY194" s="19">
        <v>209</v>
      </c>
      <c r="AZ194" s="19">
        <v>224</v>
      </c>
      <c r="BA194" s="20">
        <f>ROUND((AY194/AZ194)*100,0)</f>
        <v>93</v>
      </c>
      <c r="BB194" s="19">
        <v>212</v>
      </c>
      <c r="BC194" s="19">
        <v>224</v>
      </c>
      <c r="BD194" s="20">
        <f>ROUND((BB194/BC194)*100,0)</f>
        <v>95</v>
      </c>
      <c r="BE194" s="20">
        <f>ROUND((0.3*AX194+0.2*BA194+0.5*BD194),0)</f>
        <v>94</v>
      </c>
      <c r="BF194" s="20">
        <f>ROUND(((S194+AA194+AK194+AU194+BE194)/5),0)</f>
        <v>85</v>
      </c>
      <c r="BG194" s="24"/>
      <c r="BH194" s="19">
        <f>SUM(N(FREQUENCY((J$4:J$382&gt;J194)*J$4:J$382,J$4:J$382)&gt;0))</f>
        <v>7</v>
      </c>
      <c r="BI194" s="19">
        <f>SUM(N(FREQUENCY((M$4:M$382&gt;M194)*M$4:M$382,M$4:M$382)&gt;0))</f>
        <v>2</v>
      </c>
      <c r="BJ194" s="19">
        <f>SUM(N(FREQUENCY((R$4:R$382&gt;R194)*R$4:R$382,R$4:R$382)&gt;0))</f>
        <v>5</v>
      </c>
      <c r="BK194" s="19">
        <f>SUM(N(FREQUENCY((V$4:V$382&gt;V194)*V$4:V$382,V$4:V$382)&gt;0))</f>
        <v>1</v>
      </c>
      <c r="BL194" s="19">
        <f>SUM(N(FREQUENCY((Z$4:Z$382&gt;Z194)*Z$4:Z$382,Z$4:Z$382)&gt;0))</f>
        <v>7</v>
      </c>
      <c r="BM194" s="19">
        <f>SUM(N(FREQUENCY((Y$4:Y$382&gt;Y194)*Y$4:Y$382,Y$4:Y$382)&gt;0))</f>
        <v>14</v>
      </c>
      <c r="BN194" s="19">
        <f>SUM(N(FREQUENCY((AD$4:AD$382&gt;AD194)*AD$4:AD$382,AD$4:AD$382)&gt;0))</f>
        <v>6</v>
      </c>
      <c r="BO194" s="19">
        <f>SUM(N(FREQUENCY((AG$4:AG$382&gt;AG194)*AG$4:AG$382,AG$4:AG$382)&gt;0))</f>
        <v>3</v>
      </c>
      <c r="BP194" s="19">
        <f>SUM(N(FREQUENCY((AJ$4:AJ$382&gt;AJ194)*AJ$4:AJ$382,AJ$4:AJ$382)&gt;0))</f>
        <v>21</v>
      </c>
      <c r="BQ194" s="19">
        <f>SUM(N(FREQUENCY((AN$4:AN$382&gt;AN194)*AN$4:AN$382,AN$4:AN$382)&gt;0))</f>
        <v>9</v>
      </c>
      <c r="BR194" s="19">
        <f>SUM(N(FREQUENCY((AQ$4:AQ$382&gt;AQ194)*AQ$4:AQ$382,AQ$4:AQ$382)&gt;0))</f>
        <v>5</v>
      </c>
      <c r="BS194" s="19">
        <f>SUM(N(FREQUENCY((AT$4:AT$382&gt;AT194)*AT$4:AT$382,AT$4:AT$382)&gt;0))</f>
        <v>4</v>
      </c>
      <c r="BT194" s="19">
        <f>SUM(N(FREQUENCY((AX$4:AX$382&gt;AX194)*AX$4:AX$382,AX$4:AX$382)&gt;0))</f>
        <v>7</v>
      </c>
      <c r="BU194" s="19">
        <f>SUM(N(FREQUENCY((BA$4:BA$382&gt;BA194)*BA$4:BA$382,BA$4:BA$382)&gt;0))</f>
        <v>8</v>
      </c>
      <c r="BV194" s="19">
        <f>SUM(N(FREQUENCY((BD$4:BD$382&gt;BD194)*BD$4:BD$382,BD$4:BD$382)&gt;0))</f>
        <v>6</v>
      </c>
      <c r="BW194" s="19">
        <f>SUM(N(FREQUENCY((S$4:S$382&gt;S194)*S$4:S$382,S$4:S$382)&gt;0))</f>
        <v>8</v>
      </c>
      <c r="BX194" s="19">
        <f>SUM(N(FREQUENCY((AA$4:AA$382&gt;AA194)*AA$4:AA$382,AA$4:AA$382)&gt;0))</f>
        <v>7</v>
      </c>
      <c r="BY194" s="19">
        <f>SUM(N(FREQUENCY((AK$4:AK$382&gt;AK194)*AK$4:AK$382,AK$4:AK$382)&gt;0))</f>
        <v>45</v>
      </c>
      <c r="BZ194" s="19">
        <f>SUM(N(FREQUENCY((AU$4:AU$382&gt;AU194)*AU$4:AU$382,AU$4:AU$382)&gt;0))</f>
        <v>6</v>
      </c>
      <c r="CA194" s="19">
        <f>SUM(N(FREQUENCY((BE$4:BE$382&gt;BE194)*BE$4:BE$382,BE$4:BE$382)&gt;0))</f>
        <v>7</v>
      </c>
      <c r="CB194" s="18">
        <f>BF194</f>
        <v>85</v>
      </c>
      <c r="CC194" s="19">
        <f>SUM(N(FREQUENCY((CB$4:CB$382&gt;CB194)*CB$4:CB$382,CB$4:CB$382)&gt;0))</f>
        <v>13</v>
      </c>
    </row>
    <row r="195" spans="1:81" ht="30" x14ac:dyDescent="0.25">
      <c r="A195" s="21">
        <v>348</v>
      </c>
      <c r="B195" s="34">
        <v>6613002223</v>
      </c>
      <c r="C195" s="39" t="s">
        <v>507</v>
      </c>
      <c r="D195" s="5" t="s">
        <v>376</v>
      </c>
      <c r="E195" s="5"/>
      <c r="F195" s="19">
        <v>8</v>
      </c>
      <c r="G195" s="19">
        <v>35</v>
      </c>
      <c r="H195" s="22">
        <v>9</v>
      </c>
      <c r="I195" s="22">
        <v>36</v>
      </c>
      <c r="J195" s="22">
        <f>ROUND((0.5*(F195/H195+G195/I195)*100),0)</f>
        <v>93</v>
      </c>
      <c r="K195" s="19">
        <v>30</v>
      </c>
      <c r="L195" s="19">
        <v>4</v>
      </c>
      <c r="M195" s="19">
        <f>IF(L195&gt;3,100,K195*L195)</f>
        <v>100</v>
      </c>
      <c r="N195" s="19">
        <v>74</v>
      </c>
      <c r="O195" s="19">
        <v>69</v>
      </c>
      <c r="P195" s="19">
        <v>74</v>
      </c>
      <c r="Q195" s="19">
        <v>69</v>
      </c>
      <c r="R195" s="19">
        <f>ROUND((0.5*((N195/P195)+(O195/Q195))*100),0)</f>
        <v>100</v>
      </c>
      <c r="S195" s="19">
        <f>ROUND(((0.3*J195)+(0.3*M195)+(0.4*R195)),0)</f>
        <v>98</v>
      </c>
      <c r="T195" s="19">
        <v>20</v>
      </c>
      <c r="U195" s="19">
        <v>5</v>
      </c>
      <c r="V195" s="19">
        <f>IF(U195&gt;5,100,T195*U195)</f>
        <v>100</v>
      </c>
      <c r="W195" s="19">
        <v>74</v>
      </c>
      <c r="X195" s="23">
        <v>74</v>
      </c>
      <c r="Y195" s="20">
        <f>ROUND(W195/X195*100,0)</f>
        <v>100</v>
      </c>
      <c r="Z195" s="42">
        <f>ROUND((V195+Y195)/2,0)</f>
        <v>100</v>
      </c>
      <c r="AA195" s="20">
        <f>ROUND((0.3*V195+0.4*Z195+0.3*Y195),0)</f>
        <v>100</v>
      </c>
      <c r="AB195" s="19">
        <v>20</v>
      </c>
      <c r="AC195" s="19">
        <v>0</v>
      </c>
      <c r="AD195" s="19">
        <f>IF(AC195&gt;5,100,AB195*AC195)</f>
        <v>0</v>
      </c>
      <c r="AE195" s="19">
        <v>20</v>
      </c>
      <c r="AF195" s="19">
        <v>1</v>
      </c>
      <c r="AG195" s="19">
        <f>IF(AF195&gt;5,100,AE195*AF195)</f>
        <v>20</v>
      </c>
      <c r="AH195" s="19">
        <v>7</v>
      </c>
      <c r="AI195" s="19">
        <v>9</v>
      </c>
      <c r="AJ195" s="20">
        <f>ROUND((AH195/AI195*100),0)</f>
        <v>78</v>
      </c>
      <c r="AK195" s="42">
        <f>ROUND((0.3*AD195+0.4*AG195+0.3*AJ195),0)</f>
        <v>31</v>
      </c>
      <c r="AL195" s="19">
        <v>66</v>
      </c>
      <c r="AM195" s="19">
        <v>74</v>
      </c>
      <c r="AN195" s="20">
        <f>ROUND((AL195/AM195)*100,)</f>
        <v>89</v>
      </c>
      <c r="AO195" s="19">
        <v>74</v>
      </c>
      <c r="AP195" s="19">
        <v>74</v>
      </c>
      <c r="AQ195" s="20">
        <f>ROUND((AO195/AP195)*100,0)</f>
        <v>100</v>
      </c>
      <c r="AR195" s="19">
        <v>69</v>
      </c>
      <c r="AS195" s="19">
        <v>69</v>
      </c>
      <c r="AT195" s="20">
        <f>ROUND((AR195/AS195)*100,0)</f>
        <v>100</v>
      </c>
      <c r="AU195" s="20">
        <f>ROUND((0.4*AN195+0.4*AQ195+0.2*AT195),0)</f>
        <v>96</v>
      </c>
      <c r="AV195" s="19">
        <v>71</v>
      </c>
      <c r="AW195" s="19">
        <v>74</v>
      </c>
      <c r="AX195" s="20">
        <f>ROUND((AV195/AW195)*100,0)</f>
        <v>96</v>
      </c>
      <c r="AY195" s="19">
        <v>73</v>
      </c>
      <c r="AZ195" s="19">
        <v>74</v>
      </c>
      <c r="BA195" s="20">
        <f>ROUND((AY195/AZ195)*100,0)</f>
        <v>99</v>
      </c>
      <c r="BB195" s="19">
        <v>74</v>
      </c>
      <c r="BC195" s="19">
        <v>74</v>
      </c>
      <c r="BD195" s="20">
        <f>ROUND((BB195/BC195)*100,0)</f>
        <v>100</v>
      </c>
      <c r="BE195" s="20">
        <f>ROUND((0.3*AX195+0.2*BA195+0.5*BD195),0)</f>
        <v>99</v>
      </c>
      <c r="BF195" s="20">
        <f>ROUND(((S195+AA195+AK195+AU195+BE195)/5),0)</f>
        <v>85</v>
      </c>
      <c r="BG195" s="24"/>
      <c r="BH195" s="19">
        <f>SUM(N(FREQUENCY((J$4:J$382&gt;J195)*J$4:J$382,J$4:J$382)&gt;0))</f>
        <v>7</v>
      </c>
      <c r="BI195" s="19">
        <f>SUM(N(FREQUENCY((M$4:M$382&gt;M195)*M$4:M$382,M$4:M$382)&gt;0))</f>
        <v>1</v>
      </c>
      <c r="BJ195" s="19">
        <f>SUM(N(FREQUENCY((R$4:R$382&gt;R195)*R$4:R$382,R$4:R$382)&gt;0))</f>
        <v>1</v>
      </c>
      <c r="BK195" s="19">
        <f>SUM(N(FREQUENCY((V$4:V$382&gt;V195)*V$4:V$382,V$4:V$382)&gt;0))</f>
        <v>1</v>
      </c>
      <c r="BL195" s="19">
        <f>SUM(N(FREQUENCY((Z$4:Z$382&gt;Z195)*Z$4:Z$382,Z$4:Z$382)&gt;0))</f>
        <v>1</v>
      </c>
      <c r="BM195" s="19">
        <f>SUM(N(FREQUENCY((Y$4:Y$382&gt;Y195)*Y$4:Y$382,Y$4:Y$382)&gt;0))</f>
        <v>1</v>
      </c>
      <c r="BN195" s="19">
        <f>SUM(N(FREQUENCY((AD$4:AD$382&gt;AD195)*AD$4:AD$382,AD$4:AD$382)&gt;0))</f>
        <v>6</v>
      </c>
      <c r="BO195" s="19">
        <f>SUM(N(FREQUENCY((AG$4:AG$382&gt;AG195)*AG$4:AG$382,AG$4:AG$382)&gt;0))</f>
        <v>5</v>
      </c>
      <c r="BP195" s="19">
        <f>SUM(N(FREQUENCY((AJ$4:AJ$382&gt;AJ195)*AJ$4:AJ$382,AJ$4:AJ$382)&gt;0))</f>
        <v>22</v>
      </c>
      <c r="BQ195" s="19">
        <f>SUM(N(FREQUENCY((AN$4:AN$382&gt;AN195)*AN$4:AN$382,AN$4:AN$382)&gt;0))</f>
        <v>12</v>
      </c>
      <c r="BR195" s="19">
        <f>SUM(N(FREQUENCY((AQ$4:AQ$382&gt;AQ195)*AQ$4:AQ$382,AQ$4:AQ$382)&gt;0))</f>
        <v>1</v>
      </c>
      <c r="BS195" s="19">
        <f>SUM(N(FREQUENCY((AT$4:AT$382&gt;AT195)*AT$4:AT$382,AT$4:AT$382)&gt;0))</f>
        <v>1</v>
      </c>
      <c r="BT195" s="19">
        <f>SUM(N(FREQUENCY((AX$4:AX$382&gt;AX195)*AX$4:AX$382,AX$4:AX$382)&gt;0))</f>
        <v>5</v>
      </c>
      <c r="BU195" s="19">
        <f>SUM(N(FREQUENCY((BA$4:BA$382&gt;BA195)*BA$4:BA$382,BA$4:BA$382)&gt;0))</f>
        <v>2</v>
      </c>
      <c r="BV195" s="19">
        <f>SUM(N(FREQUENCY((BD$4:BD$382&gt;BD195)*BD$4:BD$382,BD$4:BD$382)&gt;0))</f>
        <v>1</v>
      </c>
      <c r="BW195" s="19">
        <f>SUM(N(FREQUENCY((S$4:S$382&gt;S195)*S$4:S$382,S$4:S$382)&gt;0))</f>
        <v>3</v>
      </c>
      <c r="BX195" s="19">
        <f>SUM(N(FREQUENCY((AA$4:AA$382&gt;AA195)*AA$4:AA$382,AA$4:AA$382)&gt;0))</f>
        <v>1</v>
      </c>
      <c r="BY195" s="19">
        <f>SUM(N(FREQUENCY((AK$4:AK$382&gt;AK195)*AK$4:AK$382,AK$4:AK$382)&gt;0))</f>
        <v>62</v>
      </c>
      <c r="BZ195" s="19">
        <f>SUM(N(FREQUENCY((AU$4:AU$382&gt;AU195)*AU$4:AU$382,AU$4:AU$382)&gt;0))</f>
        <v>5</v>
      </c>
      <c r="CA195" s="19">
        <f>SUM(N(FREQUENCY((BE$4:BE$382&gt;BE195)*BE$4:BE$382,BE$4:BE$382)&gt;0))</f>
        <v>2</v>
      </c>
      <c r="CB195" s="18">
        <f>BF195</f>
        <v>85</v>
      </c>
      <c r="CC195" s="19">
        <f>SUM(N(FREQUENCY((CB$4:CB$382&gt;CB195)*CB$4:CB$382,CB$4:CB$382)&gt;0))</f>
        <v>13</v>
      </c>
    </row>
    <row r="196" spans="1:81" ht="45" x14ac:dyDescent="0.25">
      <c r="A196" s="21">
        <v>358</v>
      </c>
      <c r="B196" s="34">
        <v>6632014672</v>
      </c>
      <c r="C196" s="5" t="s">
        <v>459</v>
      </c>
      <c r="D196" s="5" t="s">
        <v>384</v>
      </c>
      <c r="E196" s="5"/>
      <c r="F196" s="19">
        <v>8</v>
      </c>
      <c r="G196" s="19">
        <v>35</v>
      </c>
      <c r="H196" s="22">
        <v>9</v>
      </c>
      <c r="I196" s="22">
        <v>36</v>
      </c>
      <c r="J196" s="22">
        <f>ROUND((0.5*(F196/H196+G196/I196)*100),0)</f>
        <v>93</v>
      </c>
      <c r="K196" s="19">
        <v>30</v>
      </c>
      <c r="L196" s="19">
        <v>4</v>
      </c>
      <c r="M196" s="19">
        <f>IF(L196&gt;3,100,K196*L196)</f>
        <v>100</v>
      </c>
      <c r="N196" s="19">
        <v>14</v>
      </c>
      <c r="O196" s="19">
        <v>13</v>
      </c>
      <c r="P196" s="19">
        <v>15</v>
      </c>
      <c r="Q196" s="19">
        <v>13</v>
      </c>
      <c r="R196" s="19">
        <f>ROUND((0.5*((N196/P196)+(O196/Q196))*100),0)</f>
        <v>97</v>
      </c>
      <c r="S196" s="19">
        <f>ROUND(((0.3*J196)+(0.3*M196)+(0.4*R196)),0)</f>
        <v>97</v>
      </c>
      <c r="T196" s="19">
        <v>20</v>
      </c>
      <c r="U196" s="19">
        <v>5</v>
      </c>
      <c r="V196" s="19">
        <f>IF(U196&gt;5,100,T196*U196)</f>
        <v>100</v>
      </c>
      <c r="W196" s="19">
        <v>13</v>
      </c>
      <c r="X196" s="23">
        <v>20</v>
      </c>
      <c r="Y196" s="20">
        <f>ROUND(W196/X196*100,0)</f>
        <v>65</v>
      </c>
      <c r="Z196" s="42">
        <f>ROUND((V196+Y196)/2,0)</f>
        <v>83</v>
      </c>
      <c r="AA196" s="20">
        <f>ROUND((0.3*V196+0.4*Z196+0.3*Y196),0)</f>
        <v>83</v>
      </c>
      <c r="AB196" s="19">
        <v>20</v>
      </c>
      <c r="AC196" s="19">
        <v>0</v>
      </c>
      <c r="AD196" s="19">
        <f>IF(AC196&gt;5,100,AB196*AC196)</f>
        <v>0</v>
      </c>
      <c r="AE196" s="19">
        <v>20</v>
      </c>
      <c r="AF196" s="19">
        <v>4</v>
      </c>
      <c r="AG196" s="19">
        <f>IF(AF196&gt;5,100,AE196*AF196)</f>
        <v>80</v>
      </c>
      <c r="AH196" s="19">
        <v>1</v>
      </c>
      <c r="AI196" s="19">
        <v>2</v>
      </c>
      <c r="AJ196" s="20">
        <f>ROUND((AH196/AI196*100),0)</f>
        <v>50</v>
      </c>
      <c r="AK196" s="42">
        <f>ROUND((0.3*AD196+0.4*AG196+0.3*AJ196),0)</f>
        <v>47</v>
      </c>
      <c r="AL196" s="19">
        <v>21</v>
      </c>
      <c r="AM196" s="19">
        <v>21</v>
      </c>
      <c r="AN196" s="20">
        <f>ROUND((AL196/AM196)*100,)</f>
        <v>100</v>
      </c>
      <c r="AO196" s="19">
        <v>20</v>
      </c>
      <c r="AP196" s="19">
        <v>20</v>
      </c>
      <c r="AQ196" s="20">
        <f>ROUND((AO196/AP196)*100,0)</f>
        <v>100</v>
      </c>
      <c r="AR196" s="19">
        <v>11</v>
      </c>
      <c r="AS196" s="19">
        <v>11</v>
      </c>
      <c r="AT196" s="20">
        <f>ROUND((AR196/AS196)*100,0)</f>
        <v>100</v>
      </c>
      <c r="AU196" s="20">
        <f>ROUND((0.4*AN196+0.4*AQ196+0.2*AT196),0)</f>
        <v>100</v>
      </c>
      <c r="AV196" s="19">
        <v>21</v>
      </c>
      <c r="AW196" s="19">
        <v>21</v>
      </c>
      <c r="AX196" s="20">
        <f>ROUND((AV196/AW196)*100,0)</f>
        <v>100</v>
      </c>
      <c r="AY196" s="19">
        <v>21</v>
      </c>
      <c r="AZ196" s="19">
        <v>21</v>
      </c>
      <c r="BA196" s="20">
        <f>ROUND((AY196/AZ196)*100,0)</f>
        <v>100</v>
      </c>
      <c r="BB196" s="19">
        <v>20</v>
      </c>
      <c r="BC196" s="19">
        <v>21</v>
      </c>
      <c r="BD196" s="20">
        <f>ROUND((BB196/BC196)*100,0)</f>
        <v>95</v>
      </c>
      <c r="BE196" s="20">
        <f>ROUND((0.3*AX196+0.2*BA196+0.5*BD196),0)</f>
        <v>98</v>
      </c>
      <c r="BF196" s="20">
        <f>ROUND(((S196+AA196+AK196+AU196+BE196)/5),0)</f>
        <v>85</v>
      </c>
      <c r="BG196" s="24"/>
      <c r="BH196" s="19">
        <f>SUM(N(FREQUENCY((J$4:J$382&gt;J196)*J$4:J$382,J$4:J$382)&gt;0))</f>
        <v>7</v>
      </c>
      <c r="BI196" s="19">
        <f>SUM(N(FREQUENCY((M$4:M$382&gt;M196)*M$4:M$382,M$4:M$382)&gt;0))</f>
        <v>1</v>
      </c>
      <c r="BJ196" s="19">
        <f>SUM(N(FREQUENCY((R$4:R$382&gt;R196)*R$4:R$382,R$4:R$382)&gt;0))</f>
        <v>4</v>
      </c>
      <c r="BK196" s="19">
        <f>SUM(N(FREQUENCY((V$4:V$382&gt;V196)*V$4:V$382,V$4:V$382)&gt;0))</f>
        <v>1</v>
      </c>
      <c r="BL196" s="19">
        <f>SUM(N(FREQUENCY((Z$4:Z$382&gt;Z196)*Z$4:Z$382,Z$4:Z$382)&gt;0))</f>
        <v>18</v>
      </c>
      <c r="BM196" s="19">
        <f>SUM(N(FREQUENCY((Y$4:Y$382&gt;Y196)*Y$4:Y$382,Y$4:Y$382)&gt;0))</f>
        <v>34</v>
      </c>
      <c r="BN196" s="19">
        <f>SUM(N(FREQUENCY((AD$4:AD$382&gt;AD196)*AD$4:AD$382,AD$4:AD$382)&gt;0))</f>
        <v>6</v>
      </c>
      <c r="BO196" s="19">
        <f>SUM(N(FREQUENCY((AG$4:AG$382&gt;AG196)*AG$4:AG$382,AG$4:AG$382)&gt;0))</f>
        <v>2</v>
      </c>
      <c r="BP196" s="19">
        <f>SUM(N(FREQUENCY((AJ$4:AJ$382&gt;AJ196)*AJ$4:AJ$382,AJ$4:AJ$382)&gt;0))</f>
        <v>36</v>
      </c>
      <c r="BQ196" s="19">
        <f>SUM(N(FREQUENCY((AN$4:AN$382&gt;AN196)*AN$4:AN$382,AN$4:AN$382)&gt;0))</f>
        <v>1</v>
      </c>
      <c r="BR196" s="19">
        <f>SUM(N(FREQUENCY((AQ$4:AQ$382&gt;AQ196)*AQ$4:AQ$382,AQ$4:AQ$382)&gt;0))</f>
        <v>1</v>
      </c>
      <c r="BS196" s="19">
        <f>SUM(N(FREQUENCY((AT$4:AT$382&gt;AT196)*AT$4:AT$382,AT$4:AT$382)&gt;0))</f>
        <v>1</v>
      </c>
      <c r="BT196" s="19">
        <f>SUM(N(FREQUENCY((AX$4:AX$382&gt;AX196)*AX$4:AX$382,AX$4:AX$382)&gt;0))</f>
        <v>1</v>
      </c>
      <c r="BU196" s="19">
        <f>SUM(N(FREQUENCY((BA$4:BA$382&gt;BA196)*BA$4:BA$382,BA$4:BA$382)&gt;0))</f>
        <v>1</v>
      </c>
      <c r="BV196" s="19">
        <f>SUM(N(FREQUENCY((BD$4:BD$382&gt;BD196)*BD$4:BD$382,BD$4:BD$382)&gt;0))</f>
        <v>6</v>
      </c>
      <c r="BW196" s="19">
        <f>SUM(N(FREQUENCY((S$4:S$382&gt;S196)*S$4:S$382,S$4:S$382)&gt;0))</f>
        <v>4</v>
      </c>
      <c r="BX196" s="19">
        <f>SUM(N(FREQUENCY((AA$4:AA$382&gt;AA196)*AA$4:AA$382,AA$4:AA$382)&gt;0))</f>
        <v>18</v>
      </c>
      <c r="BY196" s="19">
        <f>SUM(N(FREQUENCY((AK$4:AK$382&gt;AK196)*AK$4:AK$382,AK$4:AK$382)&gt;0))</f>
        <v>46</v>
      </c>
      <c r="BZ196" s="19">
        <f>SUM(N(FREQUENCY((AU$4:AU$382&gt;AU196)*AU$4:AU$382,AU$4:AU$382)&gt;0))</f>
        <v>1</v>
      </c>
      <c r="CA196" s="19">
        <f>SUM(N(FREQUENCY((BE$4:BE$382&gt;BE196)*BE$4:BE$382,BE$4:BE$382)&gt;0))</f>
        <v>3</v>
      </c>
      <c r="CB196" s="18">
        <f>BF196</f>
        <v>85</v>
      </c>
      <c r="CC196" s="19">
        <f>SUM(N(FREQUENCY((CB$4:CB$382&gt;CB196)*CB$4:CB$382,CB$4:CB$382)&gt;0))</f>
        <v>13</v>
      </c>
    </row>
    <row r="197" spans="1:81" ht="30" x14ac:dyDescent="0.25">
      <c r="A197" s="21">
        <v>374</v>
      </c>
      <c r="B197" s="34">
        <v>6615005519</v>
      </c>
      <c r="C197" s="5" t="s">
        <v>461</v>
      </c>
      <c r="D197" s="5" t="s">
        <v>400</v>
      </c>
      <c r="E197" s="5"/>
      <c r="F197" s="19">
        <v>11</v>
      </c>
      <c r="G197" s="19">
        <v>38</v>
      </c>
      <c r="H197" s="22">
        <v>11</v>
      </c>
      <c r="I197" s="22">
        <v>38</v>
      </c>
      <c r="J197" s="22">
        <f>ROUND((0.5*(F197/H197+G197/I197)*100),0)</f>
        <v>100</v>
      </c>
      <c r="K197" s="19">
        <v>30</v>
      </c>
      <c r="L197" s="19">
        <v>4</v>
      </c>
      <c r="M197" s="19">
        <f>IF(L197&gt;3,100,K197*L197)</f>
        <v>100</v>
      </c>
      <c r="N197" s="19">
        <v>47</v>
      </c>
      <c r="O197" s="19">
        <v>48</v>
      </c>
      <c r="P197" s="19">
        <v>47</v>
      </c>
      <c r="Q197" s="19">
        <v>48</v>
      </c>
      <c r="R197" s="19">
        <f>ROUND((0.5*((N197/P197)+(O197/Q197))*100),0)</f>
        <v>100</v>
      </c>
      <c r="S197" s="19">
        <f>ROUND(((0.3*J197)+(0.3*M197)+(0.4*R197)),0)</f>
        <v>100</v>
      </c>
      <c r="T197" s="19">
        <v>20</v>
      </c>
      <c r="U197" s="19">
        <v>4</v>
      </c>
      <c r="V197" s="19">
        <f>IF(U197&gt;5,100,T197*U197)</f>
        <v>80</v>
      </c>
      <c r="W197" s="19">
        <v>49</v>
      </c>
      <c r="X197" s="23">
        <v>49</v>
      </c>
      <c r="Y197" s="20">
        <f>ROUND(W197/X197*100,0)</f>
        <v>100</v>
      </c>
      <c r="Z197" s="42">
        <f>ROUND((V197+Y197)/2,0)</f>
        <v>90</v>
      </c>
      <c r="AA197" s="20">
        <f>ROUND((0.3*V197+0.4*Z197+0.3*Y197),0)</f>
        <v>90</v>
      </c>
      <c r="AB197" s="19">
        <v>20</v>
      </c>
      <c r="AC197" s="19">
        <v>0</v>
      </c>
      <c r="AD197" s="19">
        <f>IF(AC197&gt;5,100,AB197*AC197)</f>
        <v>0</v>
      </c>
      <c r="AE197" s="19">
        <v>20</v>
      </c>
      <c r="AF197" s="19">
        <v>1</v>
      </c>
      <c r="AG197" s="19">
        <f>IF(AF197&gt;5,100,AE197*AF197)</f>
        <v>20</v>
      </c>
      <c r="AH197" s="19">
        <v>1</v>
      </c>
      <c r="AI197" s="19">
        <v>1</v>
      </c>
      <c r="AJ197" s="20">
        <f>ROUND((AH197/AI197*100),0)</f>
        <v>100</v>
      </c>
      <c r="AK197" s="42">
        <f>ROUND((0.3*AD197+0.4*AG197+0.3*AJ197),0)</f>
        <v>38</v>
      </c>
      <c r="AL197" s="19">
        <v>45</v>
      </c>
      <c r="AM197" s="19">
        <v>49</v>
      </c>
      <c r="AN197" s="20">
        <f>ROUND((AL197/AM197)*100,)</f>
        <v>92</v>
      </c>
      <c r="AO197" s="19">
        <v>49</v>
      </c>
      <c r="AP197" s="19">
        <v>49</v>
      </c>
      <c r="AQ197" s="20">
        <f>ROUND((AO197/AP197)*100,0)</f>
        <v>100</v>
      </c>
      <c r="AR197" s="19">
        <v>44</v>
      </c>
      <c r="AS197" s="19">
        <v>44</v>
      </c>
      <c r="AT197" s="20">
        <f>ROUND((AR197/AS197)*100,0)</f>
        <v>100</v>
      </c>
      <c r="AU197" s="20">
        <f>ROUND((0.4*AN197+0.4*AQ197+0.2*AT197),0)</f>
        <v>97</v>
      </c>
      <c r="AV197" s="19">
        <v>48</v>
      </c>
      <c r="AW197" s="19">
        <v>49</v>
      </c>
      <c r="AX197" s="20">
        <f>ROUND((AV197/AW197)*100,0)</f>
        <v>98</v>
      </c>
      <c r="AY197" s="19">
        <v>48</v>
      </c>
      <c r="AZ197" s="19">
        <v>49</v>
      </c>
      <c r="BA197" s="20">
        <f>ROUND((AY197/AZ197)*100,0)</f>
        <v>98</v>
      </c>
      <c r="BB197" s="19">
        <v>48</v>
      </c>
      <c r="BC197" s="19">
        <v>49</v>
      </c>
      <c r="BD197" s="20">
        <f>ROUND((BB197/BC197)*100,0)</f>
        <v>98</v>
      </c>
      <c r="BE197" s="20">
        <f>ROUND((0.3*AX197+0.2*BA197+0.5*BD197),0)</f>
        <v>98</v>
      </c>
      <c r="BF197" s="20">
        <f>ROUND(((S197+AA197+AK197+AU197+BE197)/5),0)</f>
        <v>85</v>
      </c>
      <c r="BG197" s="24"/>
      <c r="BH197" s="19">
        <f>SUM(N(FREQUENCY((J$4:J$382&gt;J197)*J$4:J$382,J$4:J$382)&gt;0))</f>
        <v>1</v>
      </c>
      <c r="BI197" s="19">
        <f>SUM(N(FREQUENCY((M$4:M$382&gt;M197)*M$4:M$382,M$4:M$382)&gt;0))</f>
        <v>1</v>
      </c>
      <c r="BJ197" s="19">
        <f>SUM(N(FREQUENCY((R$4:R$382&gt;R197)*R$4:R$382,R$4:R$382)&gt;0))</f>
        <v>1</v>
      </c>
      <c r="BK197" s="19">
        <f>SUM(N(FREQUENCY((V$4:V$382&gt;V197)*V$4:V$382,V$4:V$382)&gt;0))</f>
        <v>2</v>
      </c>
      <c r="BL197" s="19">
        <f>SUM(N(FREQUENCY((Z$4:Z$382&gt;Z197)*Z$4:Z$382,Z$4:Z$382)&gt;0))</f>
        <v>11</v>
      </c>
      <c r="BM197" s="19">
        <f>SUM(N(FREQUENCY((Y$4:Y$382&gt;Y197)*Y$4:Y$382,Y$4:Y$382)&gt;0))</f>
        <v>1</v>
      </c>
      <c r="BN197" s="19">
        <f>SUM(N(FREQUENCY((AD$4:AD$382&gt;AD197)*AD$4:AD$382,AD$4:AD$382)&gt;0))</f>
        <v>6</v>
      </c>
      <c r="BO197" s="19">
        <f>SUM(N(FREQUENCY((AG$4:AG$382&gt;AG197)*AG$4:AG$382,AG$4:AG$382)&gt;0))</f>
        <v>5</v>
      </c>
      <c r="BP197" s="19">
        <f>SUM(N(FREQUENCY((AJ$4:AJ$382&gt;AJ197)*AJ$4:AJ$382,AJ$4:AJ$382)&gt;0))</f>
        <v>1</v>
      </c>
      <c r="BQ197" s="19">
        <f>SUM(N(FREQUENCY((AN$4:AN$382&gt;AN197)*AN$4:AN$382,AN$4:AN$382)&gt;0))</f>
        <v>9</v>
      </c>
      <c r="BR197" s="19">
        <f>SUM(N(FREQUENCY((AQ$4:AQ$382&gt;AQ197)*AQ$4:AQ$382,AQ$4:AQ$382)&gt;0))</f>
        <v>1</v>
      </c>
      <c r="BS197" s="19">
        <f>SUM(N(FREQUENCY((AT$4:AT$382&gt;AT197)*AT$4:AT$382,AT$4:AT$382)&gt;0))</f>
        <v>1</v>
      </c>
      <c r="BT197" s="19">
        <f>SUM(N(FREQUENCY((AX$4:AX$382&gt;AX197)*AX$4:AX$382,AX$4:AX$382)&gt;0))</f>
        <v>3</v>
      </c>
      <c r="BU197" s="19">
        <f>SUM(N(FREQUENCY((BA$4:BA$382&gt;BA197)*BA$4:BA$382,BA$4:BA$382)&gt;0))</f>
        <v>3</v>
      </c>
      <c r="BV197" s="19">
        <f>SUM(N(FREQUENCY((BD$4:BD$382&gt;BD197)*BD$4:BD$382,BD$4:BD$382)&gt;0))</f>
        <v>3</v>
      </c>
      <c r="BW197" s="19">
        <f>SUM(N(FREQUENCY((S$4:S$382&gt;S197)*S$4:S$382,S$4:S$382)&gt;0))</f>
        <v>1</v>
      </c>
      <c r="BX197" s="19">
        <f>SUM(N(FREQUENCY((AA$4:AA$382&gt;AA197)*AA$4:AA$382,AA$4:AA$382)&gt;0))</f>
        <v>11</v>
      </c>
      <c r="BY197" s="19">
        <f>SUM(N(FREQUENCY((AK$4:AK$382&gt;AK197)*AK$4:AK$382,AK$4:AK$382)&gt;0))</f>
        <v>55</v>
      </c>
      <c r="BZ197" s="19">
        <f>SUM(N(FREQUENCY((AU$4:AU$382&gt;AU197)*AU$4:AU$382,AU$4:AU$382)&gt;0))</f>
        <v>4</v>
      </c>
      <c r="CA197" s="19">
        <f>SUM(N(FREQUENCY((BE$4:BE$382&gt;BE197)*BE$4:BE$382,BE$4:BE$382)&gt;0))</f>
        <v>3</v>
      </c>
      <c r="CB197" s="18">
        <f>BF197</f>
        <v>85</v>
      </c>
      <c r="CC197" s="19">
        <f>SUM(N(FREQUENCY((CB$4:CB$382&gt;CB197)*CB$4:CB$382,CB$4:CB$382)&gt;0))</f>
        <v>13</v>
      </c>
    </row>
    <row r="198" spans="1:81" ht="30" x14ac:dyDescent="0.25">
      <c r="A198" s="21">
        <v>376</v>
      </c>
      <c r="B198" s="34">
        <v>6615005501</v>
      </c>
      <c r="C198" s="5" t="s">
        <v>461</v>
      </c>
      <c r="D198" s="5" t="s">
        <v>402</v>
      </c>
      <c r="E198" s="5"/>
      <c r="F198" s="19">
        <v>10</v>
      </c>
      <c r="G198" s="19">
        <v>38</v>
      </c>
      <c r="H198" s="22">
        <v>11</v>
      </c>
      <c r="I198" s="22">
        <v>38</v>
      </c>
      <c r="J198" s="22">
        <f>ROUND((0.5*(F198/H198+G198/I198)*100),0)</f>
        <v>95</v>
      </c>
      <c r="K198" s="19">
        <v>30</v>
      </c>
      <c r="L198" s="19">
        <v>4</v>
      </c>
      <c r="M198" s="19">
        <f>IF(L198&gt;3,100,K198*L198)</f>
        <v>100</v>
      </c>
      <c r="N198" s="19">
        <v>52</v>
      </c>
      <c r="O198" s="19">
        <v>45</v>
      </c>
      <c r="P198" s="19">
        <v>52</v>
      </c>
      <c r="Q198" s="19">
        <v>50</v>
      </c>
      <c r="R198" s="19">
        <f>ROUND((0.5*((N198/P198)+(O198/Q198))*100),0)</f>
        <v>95</v>
      </c>
      <c r="S198" s="19">
        <f>ROUND(((0.3*J198)+(0.3*M198)+(0.4*R198)),0)</f>
        <v>97</v>
      </c>
      <c r="T198" s="19">
        <v>20</v>
      </c>
      <c r="U198" s="19">
        <v>5</v>
      </c>
      <c r="V198" s="19">
        <f>IF(U198&gt;5,100,T198*U198)</f>
        <v>100</v>
      </c>
      <c r="W198" s="19">
        <v>58</v>
      </c>
      <c r="X198" s="23">
        <v>69</v>
      </c>
      <c r="Y198" s="20">
        <f>ROUND(W198/X198*100,0)</f>
        <v>84</v>
      </c>
      <c r="Z198" s="42">
        <f>ROUND((V198+Y198)/2,0)</f>
        <v>92</v>
      </c>
      <c r="AA198" s="20">
        <f>ROUND((0.3*V198+0.4*Z198+0.3*Y198),0)</f>
        <v>92</v>
      </c>
      <c r="AB198" s="19">
        <v>20</v>
      </c>
      <c r="AC198" s="19">
        <v>0</v>
      </c>
      <c r="AD198" s="19">
        <f>IF(AC198&gt;5,100,AB198*AC198)</f>
        <v>0</v>
      </c>
      <c r="AE198" s="19">
        <v>20</v>
      </c>
      <c r="AF198" s="19">
        <v>3</v>
      </c>
      <c r="AG198" s="19">
        <f>IF(AF198&gt;5,100,AE198*AF198)</f>
        <v>60</v>
      </c>
      <c r="AH198" s="19">
        <v>2</v>
      </c>
      <c r="AI198" s="19">
        <v>3</v>
      </c>
      <c r="AJ198" s="20">
        <f>ROUND((AH198/AI198*100),0)</f>
        <v>67</v>
      </c>
      <c r="AK198" s="42">
        <f>ROUND((0.3*AD198+0.4*AG198+0.3*AJ198),0)</f>
        <v>44</v>
      </c>
      <c r="AL198" s="19">
        <v>68</v>
      </c>
      <c r="AM198" s="19">
        <v>69</v>
      </c>
      <c r="AN198" s="20">
        <f>ROUND((AL198/AM198)*100,)</f>
        <v>99</v>
      </c>
      <c r="AO198" s="19">
        <v>68</v>
      </c>
      <c r="AP198" s="19">
        <v>69</v>
      </c>
      <c r="AQ198" s="20">
        <f>ROUND((AO198/AP198)*100,0)</f>
        <v>99</v>
      </c>
      <c r="AR198" s="19">
        <v>50</v>
      </c>
      <c r="AS198" s="19">
        <v>52</v>
      </c>
      <c r="AT198" s="20">
        <f>ROUND((AR198/AS198)*100,0)</f>
        <v>96</v>
      </c>
      <c r="AU198" s="20">
        <f>ROUND((0.4*AN198+0.4*AQ198+0.2*AT198),0)</f>
        <v>98</v>
      </c>
      <c r="AV198" s="19">
        <v>67</v>
      </c>
      <c r="AW198" s="19">
        <v>69</v>
      </c>
      <c r="AX198" s="20">
        <f>ROUND((AV198/AW198)*100,0)</f>
        <v>97</v>
      </c>
      <c r="AY198" s="19">
        <v>65</v>
      </c>
      <c r="AZ198" s="19">
        <v>69</v>
      </c>
      <c r="BA198" s="20">
        <f>ROUND((AY198/AZ198)*100,0)</f>
        <v>94</v>
      </c>
      <c r="BB198" s="19">
        <v>67</v>
      </c>
      <c r="BC198" s="19">
        <v>69</v>
      </c>
      <c r="BD198" s="20">
        <f>ROUND((BB198/BC198)*100,0)</f>
        <v>97</v>
      </c>
      <c r="BE198" s="20">
        <f>ROUND((0.3*AX198+0.2*BA198+0.5*BD198),0)</f>
        <v>96</v>
      </c>
      <c r="BF198" s="20">
        <f>ROUND(((S198+AA198+AK198+AU198+BE198)/5),0)</f>
        <v>85</v>
      </c>
      <c r="BG198" s="24"/>
      <c r="BH198" s="19">
        <f>SUM(N(FREQUENCY((J$4:J$382&gt;J198)*J$4:J$382,J$4:J$382)&gt;0))</f>
        <v>5</v>
      </c>
      <c r="BI198" s="19">
        <f>SUM(N(FREQUENCY((M$4:M$382&gt;M198)*M$4:M$382,M$4:M$382)&gt;0))</f>
        <v>1</v>
      </c>
      <c r="BJ198" s="19">
        <f>SUM(N(FREQUENCY((R$4:R$382&gt;R198)*R$4:R$382,R$4:R$382)&gt;0))</f>
        <v>6</v>
      </c>
      <c r="BK198" s="19">
        <f>SUM(N(FREQUENCY((V$4:V$382&gt;V198)*V$4:V$382,V$4:V$382)&gt;0))</f>
        <v>1</v>
      </c>
      <c r="BL198" s="19">
        <f>SUM(N(FREQUENCY((Z$4:Z$382&gt;Z198)*Z$4:Z$382,Z$4:Z$382)&gt;0))</f>
        <v>9</v>
      </c>
      <c r="BM198" s="19">
        <f>SUM(N(FREQUENCY((Y$4:Y$382&gt;Y198)*Y$4:Y$382,Y$4:Y$382)&gt;0))</f>
        <v>17</v>
      </c>
      <c r="BN198" s="19">
        <f>SUM(N(FREQUENCY((AD$4:AD$382&gt;AD198)*AD$4:AD$382,AD$4:AD$382)&gt;0))</f>
        <v>6</v>
      </c>
      <c r="BO198" s="19">
        <f>SUM(N(FREQUENCY((AG$4:AG$382&gt;AG198)*AG$4:AG$382,AG$4:AG$382)&gt;0))</f>
        <v>3</v>
      </c>
      <c r="BP198" s="19">
        <f>SUM(N(FREQUENCY((AJ$4:AJ$382&gt;AJ198)*AJ$4:AJ$382,AJ$4:AJ$382)&gt;0))</f>
        <v>29</v>
      </c>
      <c r="BQ198" s="19">
        <f>SUM(N(FREQUENCY((AN$4:AN$382&gt;AN198)*AN$4:AN$382,AN$4:AN$382)&gt;0))</f>
        <v>2</v>
      </c>
      <c r="BR198" s="19">
        <f>SUM(N(FREQUENCY((AQ$4:AQ$382&gt;AQ198)*AQ$4:AQ$382,AQ$4:AQ$382)&gt;0))</f>
        <v>2</v>
      </c>
      <c r="BS198" s="19">
        <f>SUM(N(FREQUENCY((AT$4:AT$382&gt;AT198)*AT$4:AT$382,AT$4:AT$382)&gt;0))</f>
        <v>5</v>
      </c>
      <c r="BT198" s="19">
        <f>SUM(N(FREQUENCY((AX$4:AX$382&gt;AX198)*AX$4:AX$382,AX$4:AX$382)&gt;0))</f>
        <v>4</v>
      </c>
      <c r="BU198" s="19">
        <f>SUM(N(FREQUENCY((BA$4:BA$382&gt;BA198)*BA$4:BA$382,BA$4:BA$382)&gt;0))</f>
        <v>7</v>
      </c>
      <c r="BV198" s="19">
        <f>SUM(N(FREQUENCY((BD$4:BD$382&gt;BD198)*BD$4:BD$382,BD$4:BD$382)&gt;0))</f>
        <v>4</v>
      </c>
      <c r="BW198" s="19">
        <f>SUM(N(FREQUENCY((S$4:S$382&gt;S198)*S$4:S$382,S$4:S$382)&gt;0))</f>
        <v>4</v>
      </c>
      <c r="BX198" s="19">
        <f>SUM(N(FREQUENCY((AA$4:AA$382&gt;AA198)*AA$4:AA$382,AA$4:AA$382)&gt;0))</f>
        <v>9</v>
      </c>
      <c r="BY198" s="19">
        <f>SUM(N(FREQUENCY((AK$4:AK$382&gt;AK198)*AK$4:AK$382,AK$4:AK$382)&gt;0))</f>
        <v>49</v>
      </c>
      <c r="BZ198" s="19">
        <f>SUM(N(FREQUENCY((AU$4:AU$382&gt;AU198)*AU$4:AU$382,AU$4:AU$382)&gt;0))</f>
        <v>3</v>
      </c>
      <c r="CA198" s="19">
        <f>SUM(N(FREQUENCY((BE$4:BE$382&gt;BE198)*BE$4:BE$382,BE$4:BE$382)&gt;0))</f>
        <v>5</v>
      </c>
      <c r="CB198" s="18">
        <f>BF198</f>
        <v>85</v>
      </c>
      <c r="CC198" s="19">
        <f>SUM(N(FREQUENCY((CB$4:CB$382&gt;CB198)*CB$4:CB$382,CB$4:CB$382)&gt;0))</f>
        <v>13</v>
      </c>
    </row>
    <row r="199" spans="1:81" ht="45" x14ac:dyDescent="0.25">
      <c r="A199" s="21">
        <v>10</v>
      </c>
      <c r="B199" s="34">
        <v>6663002606</v>
      </c>
      <c r="C199" s="5" t="s">
        <v>504</v>
      </c>
      <c r="D199" s="5" t="s">
        <v>47</v>
      </c>
      <c r="E199" s="5"/>
      <c r="F199" s="19">
        <v>10</v>
      </c>
      <c r="G199" s="19">
        <v>36.5</v>
      </c>
      <c r="H199" s="22">
        <v>11</v>
      </c>
      <c r="I199" s="22">
        <v>38</v>
      </c>
      <c r="J199" s="22">
        <f>ROUND((0.5*(F199/H199+G199/I199)*100),0)</f>
        <v>93</v>
      </c>
      <c r="K199" s="19">
        <v>30</v>
      </c>
      <c r="L199" s="19">
        <v>3</v>
      </c>
      <c r="M199" s="19">
        <f>IF(L199&gt;3,100,K199*L199)</f>
        <v>90</v>
      </c>
      <c r="N199" s="19">
        <v>313</v>
      </c>
      <c r="O199" s="19">
        <v>297</v>
      </c>
      <c r="P199" s="19">
        <v>314</v>
      </c>
      <c r="Q199" s="19">
        <v>298</v>
      </c>
      <c r="R199" s="19">
        <f>ROUND((0.5*((N199/P199)+(O199/Q199))*100),0)</f>
        <v>100</v>
      </c>
      <c r="S199" s="19">
        <f>ROUND(((0.3*J199)+(0.3*M199)+(0.4*R199)),0)</f>
        <v>95</v>
      </c>
      <c r="T199" s="19">
        <v>20</v>
      </c>
      <c r="U199" s="19">
        <v>4</v>
      </c>
      <c r="V199" s="19">
        <f>IF(U199&gt;5,100,T199*U199)</f>
        <v>80</v>
      </c>
      <c r="W199" s="19">
        <v>328</v>
      </c>
      <c r="X199" s="23">
        <v>360</v>
      </c>
      <c r="Y199" s="20">
        <f>ROUND(W199/X199*100,0)</f>
        <v>91</v>
      </c>
      <c r="Z199" s="42">
        <f>ROUND((V199+Y199)/2,0)</f>
        <v>86</v>
      </c>
      <c r="AA199" s="20">
        <f>ROUND((0.3*V199+0.4*Z199+0.3*Y199),0)</f>
        <v>86</v>
      </c>
      <c r="AB199" s="19">
        <v>20</v>
      </c>
      <c r="AC199" s="19">
        <v>1</v>
      </c>
      <c r="AD199" s="19">
        <f>IF(AC199&gt;5,100,AB199*AC199)</f>
        <v>20</v>
      </c>
      <c r="AE199" s="19">
        <v>20</v>
      </c>
      <c r="AF199" s="19">
        <v>1</v>
      </c>
      <c r="AG199" s="19">
        <f>IF(AF199&gt;5,100,AE199*AF199)</f>
        <v>20</v>
      </c>
      <c r="AH199" s="19">
        <v>47</v>
      </c>
      <c r="AI199" s="19">
        <v>49</v>
      </c>
      <c r="AJ199" s="20">
        <f>ROUND((AH199/AI199*100),0)</f>
        <v>96</v>
      </c>
      <c r="AK199" s="42">
        <f>ROUND((0.3*AD199+0.4*AG199+0.3*AJ199),0)</f>
        <v>43</v>
      </c>
      <c r="AL199" s="19">
        <v>354</v>
      </c>
      <c r="AM199" s="19">
        <v>360</v>
      </c>
      <c r="AN199" s="20">
        <f>ROUND((AL199/AM199)*100,)</f>
        <v>98</v>
      </c>
      <c r="AO199" s="19">
        <v>357</v>
      </c>
      <c r="AP199" s="19">
        <v>360</v>
      </c>
      <c r="AQ199" s="20">
        <f>ROUND((AO199/AP199)*100,0)</f>
        <v>99</v>
      </c>
      <c r="AR199" s="19">
        <v>224</v>
      </c>
      <c r="AS199" s="19">
        <v>225</v>
      </c>
      <c r="AT199" s="20">
        <f>ROUND((AR199/AS199)*100,0)</f>
        <v>100</v>
      </c>
      <c r="AU199" s="20">
        <f>ROUND((0.4*AN199+0.4*AQ199+0.2*AT199),0)</f>
        <v>99</v>
      </c>
      <c r="AV199" s="19">
        <v>357</v>
      </c>
      <c r="AW199" s="19">
        <v>360</v>
      </c>
      <c r="AX199" s="20">
        <f>ROUND((AV199/AW199)*100,0)</f>
        <v>99</v>
      </c>
      <c r="AY199" s="19">
        <v>359</v>
      </c>
      <c r="AZ199" s="19">
        <v>360</v>
      </c>
      <c r="BA199" s="20">
        <f>ROUND((AY199/AZ199)*100,0)</f>
        <v>100</v>
      </c>
      <c r="BB199" s="19">
        <v>358</v>
      </c>
      <c r="BC199" s="19">
        <v>360</v>
      </c>
      <c r="BD199" s="20">
        <f>ROUND((BB199/BC199)*100,0)</f>
        <v>99</v>
      </c>
      <c r="BE199" s="20">
        <f>ROUND((0.3*AX199+0.2*BA199+0.5*BD199),0)</f>
        <v>99</v>
      </c>
      <c r="BF199" s="20">
        <f>ROUND(((S199+AA199+AK199+AU199+BE199)/5),0)</f>
        <v>84</v>
      </c>
      <c r="BG199" s="24"/>
      <c r="BH199" s="19">
        <f>SUM(N(FREQUENCY((J$4:J$382&gt;J199)*J$4:J$382,J$4:J$382)&gt;0))</f>
        <v>7</v>
      </c>
      <c r="BI199" s="19">
        <f>SUM(N(FREQUENCY((M$4:M$382&gt;M199)*M$4:M$382,M$4:M$382)&gt;0))</f>
        <v>2</v>
      </c>
      <c r="BJ199" s="19">
        <f>SUM(N(FREQUENCY((R$4:R$382&gt;R199)*R$4:R$382,R$4:R$382)&gt;0))</f>
        <v>1</v>
      </c>
      <c r="BK199" s="19">
        <f>SUM(N(FREQUENCY((V$4:V$382&gt;V199)*V$4:V$382,V$4:V$382)&gt;0))</f>
        <v>2</v>
      </c>
      <c r="BL199" s="19">
        <f>SUM(N(FREQUENCY((Z$4:Z$382&gt;Z199)*Z$4:Z$382,Z$4:Z$382)&gt;0))</f>
        <v>15</v>
      </c>
      <c r="BM199" s="19">
        <f>SUM(N(FREQUENCY((Y$4:Y$382&gt;Y199)*Y$4:Y$382,Y$4:Y$382)&gt;0))</f>
        <v>10</v>
      </c>
      <c r="BN199" s="19">
        <f>SUM(N(FREQUENCY((AD$4:AD$382&gt;AD199)*AD$4:AD$382,AD$4:AD$382)&gt;0))</f>
        <v>5</v>
      </c>
      <c r="BO199" s="19">
        <f>SUM(N(FREQUENCY((AG$4:AG$382&gt;AG199)*AG$4:AG$382,AG$4:AG$382)&gt;0))</f>
        <v>5</v>
      </c>
      <c r="BP199" s="19">
        <f>SUM(N(FREQUENCY((AJ$4:AJ$382&gt;AJ199)*AJ$4:AJ$382,AJ$4:AJ$382)&gt;0))</f>
        <v>4</v>
      </c>
      <c r="BQ199" s="19">
        <f>SUM(N(FREQUENCY((AN$4:AN$382&gt;AN199)*AN$4:AN$382,AN$4:AN$382)&gt;0))</f>
        <v>3</v>
      </c>
      <c r="BR199" s="19">
        <f>SUM(N(FREQUENCY((AQ$4:AQ$382&gt;AQ199)*AQ$4:AQ$382,AQ$4:AQ$382)&gt;0))</f>
        <v>2</v>
      </c>
      <c r="BS199" s="19">
        <f>SUM(N(FREQUENCY((AT$4:AT$382&gt;AT199)*AT$4:AT$382,AT$4:AT$382)&gt;0))</f>
        <v>1</v>
      </c>
      <c r="BT199" s="19">
        <f>SUM(N(FREQUENCY((AX$4:AX$382&gt;AX199)*AX$4:AX$382,AX$4:AX$382)&gt;0))</f>
        <v>2</v>
      </c>
      <c r="BU199" s="19">
        <f>SUM(N(FREQUENCY((BA$4:BA$382&gt;BA199)*BA$4:BA$382,BA$4:BA$382)&gt;0))</f>
        <v>1</v>
      </c>
      <c r="BV199" s="19">
        <f>SUM(N(FREQUENCY((BD$4:BD$382&gt;BD199)*BD$4:BD$382,BD$4:BD$382)&gt;0))</f>
        <v>2</v>
      </c>
      <c r="BW199" s="19">
        <f>SUM(N(FREQUENCY((S$4:S$382&gt;S199)*S$4:S$382,S$4:S$382)&gt;0))</f>
        <v>6</v>
      </c>
      <c r="BX199" s="19">
        <f>SUM(N(FREQUENCY((AA$4:AA$382&gt;AA199)*AA$4:AA$382,AA$4:AA$382)&gt;0))</f>
        <v>15</v>
      </c>
      <c r="BY199" s="19">
        <f>SUM(N(FREQUENCY((AK$4:AK$382&gt;AK199)*AK$4:AK$382,AK$4:AK$382)&gt;0))</f>
        <v>50</v>
      </c>
      <c r="BZ199" s="19">
        <f>SUM(N(FREQUENCY((AU$4:AU$382&gt;AU199)*AU$4:AU$382,AU$4:AU$382)&gt;0))</f>
        <v>2</v>
      </c>
      <c r="CA199" s="19">
        <f>SUM(N(FREQUENCY((BE$4:BE$382&gt;BE199)*BE$4:BE$382,BE$4:BE$382)&gt;0))</f>
        <v>2</v>
      </c>
      <c r="CB199" s="18">
        <f>BF199</f>
        <v>84</v>
      </c>
      <c r="CC199" s="19">
        <f>SUM(N(FREQUENCY((CB$4:CB$382&gt;CB199)*CB$4:CB$382,CB$4:CB$382)&gt;0))</f>
        <v>14</v>
      </c>
    </row>
    <row r="200" spans="1:81" ht="45" x14ac:dyDescent="0.25">
      <c r="A200" s="21">
        <v>13</v>
      </c>
      <c r="B200" s="34">
        <v>6672137462</v>
      </c>
      <c r="C200" s="5" t="s">
        <v>504</v>
      </c>
      <c r="D200" s="5" t="s">
        <v>50</v>
      </c>
      <c r="E200" s="5"/>
      <c r="F200" s="19">
        <v>10</v>
      </c>
      <c r="G200" s="19">
        <v>33.5</v>
      </c>
      <c r="H200" s="22">
        <v>11</v>
      </c>
      <c r="I200" s="22">
        <v>38</v>
      </c>
      <c r="J200" s="22">
        <f>ROUND((0.5*(F200/H200+G200/I200)*100),0)</f>
        <v>90</v>
      </c>
      <c r="K200" s="19">
        <v>30</v>
      </c>
      <c r="L200" s="19">
        <v>3</v>
      </c>
      <c r="M200" s="19">
        <f>IF(L200&gt;3,100,K200*L200)</f>
        <v>90</v>
      </c>
      <c r="N200" s="19">
        <v>92</v>
      </c>
      <c r="O200" s="19">
        <v>90</v>
      </c>
      <c r="P200" s="19">
        <v>97</v>
      </c>
      <c r="Q200" s="19">
        <v>97</v>
      </c>
      <c r="R200" s="19">
        <f>ROUND((0.5*((N200/P200)+(O200/Q200))*100),0)</f>
        <v>94</v>
      </c>
      <c r="S200" s="19">
        <f>ROUND(((0.3*J200)+(0.3*M200)+(0.4*R200)),0)</f>
        <v>92</v>
      </c>
      <c r="T200" s="19">
        <v>20</v>
      </c>
      <c r="U200" s="19">
        <v>5</v>
      </c>
      <c r="V200" s="19">
        <f>IF(U200&gt;5,100,T200*U200)</f>
        <v>100</v>
      </c>
      <c r="W200" s="19">
        <v>84</v>
      </c>
      <c r="X200" s="23">
        <v>113</v>
      </c>
      <c r="Y200" s="20">
        <f>ROUND(W200/X200*100,0)</f>
        <v>74</v>
      </c>
      <c r="Z200" s="42">
        <f>ROUND((V200+Y200)/2,0)</f>
        <v>87</v>
      </c>
      <c r="AA200" s="20">
        <f>ROUND((0.3*V200+0.4*Z200+0.3*Y200),0)</f>
        <v>87</v>
      </c>
      <c r="AB200" s="19">
        <v>20</v>
      </c>
      <c r="AC200" s="19">
        <v>0</v>
      </c>
      <c r="AD200" s="19">
        <f>IF(AC200&gt;5,100,AB200*AC200)</f>
        <v>0</v>
      </c>
      <c r="AE200" s="19">
        <v>20</v>
      </c>
      <c r="AF200" s="19">
        <v>3</v>
      </c>
      <c r="AG200" s="19">
        <f>IF(AF200&gt;5,100,AE200*AF200)</f>
        <v>60</v>
      </c>
      <c r="AH200" s="19">
        <v>2</v>
      </c>
      <c r="AI200" s="19">
        <v>2</v>
      </c>
      <c r="AJ200" s="20">
        <f>ROUND((AH200/AI200*100),0)</f>
        <v>100</v>
      </c>
      <c r="AK200" s="42">
        <f>ROUND((0.3*AD200+0.4*AG200+0.3*AJ200),0)</f>
        <v>54</v>
      </c>
      <c r="AL200" s="19">
        <v>99</v>
      </c>
      <c r="AM200" s="19">
        <v>113</v>
      </c>
      <c r="AN200" s="20">
        <f>ROUND((AL200/AM200)*100,)</f>
        <v>88</v>
      </c>
      <c r="AO200" s="19">
        <v>111</v>
      </c>
      <c r="AP200" s="19">
        <v>113</v>
      </c>
      <c r="AQ200" s="20">
        <f>ROUND((AO200/AP200)*100,0)</f>
        <v>98</v>
      </c>
      <c r="AR200" s="19">
        <v>89</v>
      </c>
      <c r="AS200" s="19">
        <v>91</v>
      </c>
      <c r="AT200" s="20">
        <f>ROUND((AR200/AS200)*100,0)</f>
        <v>98</v>
      </c>
      <c r="AU200" s="20">
        <f>ROUND((0.4*AN200+0.4*AQ200+0.2*AT200),0)</f>
        <v>94</v>
      </c>
      <c r="AV200" s="19">
        <v>107</v>
      </c>
      <c r="AW200" s="19">
        <v>113</v>
      </c>
      <c r="AX200" s="20">
        <f>ROUND((AV200/AW200)*100,0)</f>
        <v>95</v>
      </c>
      <c r="AY200" s="19">
        <v>98</v>
      </c>
      <c r="AZ200" s="19">
        <v>113</v>
      </c>
      <c r="BA200" s="20">
        <f>ROUND((AY200/AZ200)*100,0)</f>
        <v>87</v>
      </c>
      <c r="BB200" s="19">
        <v>109</v>
      </c>
      <c r="BC200" s="19">
        <v>113</v>
      </c>
      <c r="BD200" s="20">
        <f>ROUND((BB200/BC200)*100,0)</f>
        <v>96</v>
      </c>
      <c r="BE200" s="20">
        <f>ROUND((0.3*AX200+0.2*BA200+0.5*BD200),0)</f>
        <v>94</v>
      </c>
      <c r="BF200" s="20">
        <f>ROUND(((S200+AA200+AK200+AU200+BE200)/5),0)</f>
        <v>84</v>
      </c>
      <c r="BG200" s="24"/>
      <c r="BH200" s="19">
        <f>SUM(N(FREQUENCY((J$4:J$382&gt;J200)*J$4:J$382,J$4:J$382)&gt;0))</f>
        <v>10</v>
      </c>
      <c r="BI200" s="19">
        <f>SUM(N(FREQUENCY((M$4:M$382&gt;M200)*M$4:M$382,M$4:M$382)&gt;0))</f>
        <v>2</v>
      </c>
      <c r="BJ200" s="19">
        <f>SUM(N(FREQUENCY((R$4:R$382&gt;R200)*R$4:R$382,R$4:R$382)&gt;0))</f>
        <v>7</v>
      </c>
      <c r="BK200" s="19">
        <f>SUM(N(FREQUENCY((V$4:V$382&gt;V200)*V$4:V$382,V$4:V$382)&gt;0))</f>
        <v>1</v>
      </c>
      <c r="BL200" s="19">
        <f>SUM(N(FREQUENCY((Z$4:Z$382&gt;Z200)*Z$4:Z$382,Z$4:Z$382)&gt;0))</f>
        <v>14</v>
      </c>
      <c r="BM200" s="19">
        <f>SUM(N(FREQUENCY((Y$4:Y$382&gt;Y200)*Y$4:Y$382,Y$4:Y$382)&gt;0))</f>
        <v>27</v>
      </c>
      <c r="BN200" s="19">
        <f>SUM(N(FREQUENCY((AD$4:AD$382&gt;AD200)*AD$4:AD$382,AD$4:AD$382)&gt;0))</f>
        <v>6</v>
      </c>
      <c r="BO200" s="19">
        <f>SUM(N(FREQUENCY((AG$4:AG$382&gt;AG200)*AG$4:AG$382,AG$4:AG$382)&gt;0))</f>
        <v>3</v>
      </c>
      <c r="BP200" s="19">
        <f>SUM(N(FREQUENCY((AJ$4:AJ$382&gt;AJ200)*AJ$4:AJ$382,AJ$4:AJ$382)&gt;0))</f>
        <v>1</v>
      </c>
      <c r="BQ200" s="19">
        <f>SUM(N(FREQUENCY((AN$4:AN$382&gt;AN200)*AN$4:AN$382,AN$4:AN$382)&gt;0))</f>
        <v>13</v>
      </c>
      <c r="BR200" s="19">
        <f>SUM(N(FREQUENCY((AQ$4:AQ$382&gt;AQ200)*AQ$4:AQ$382,AQ$4:AQ$382)&gt;0))</f>
        <v>3</v>
      </c>
      <c r="BS200" s="19">
        <f>SUM(N(FREQUENCY((AT$4:AT$382&gt;AT200)*AT$4:AT$382,AT$4:AT$382)&gt;0))</f>
        <v>3</v>
      </c>
      <c r="BT200" s="19">
        <f>SUM(N(FREQUENCY((AX$4:AX$382&gt;AX200)*AX$4:AX$382,AX$4:AX$382)&gt;0))</f>
        <v>6</v>
      </c>
      <c r="BU200" s="19">
        <f>SUM(N(FREQUENCY((BA$4:BA$382&gt;BA200)*BA$4:BA$382,BA$4:BA$382)&gt;0))</f>
        <v>14</v>
      </c>
      <c r="BV200" s="19">
        <f>SUM(N(FREQUENCY((BD$4:BD$382&gt;BD200)*BD$4:BD$382,BD$4:BD$382)&gt;0))</f>
        <v>5</v>
      </c>
      <c r="BW200" s="19">
        <f>SUM(N(FREQUENCY((S$4:S$382&gt;S200)*S$4:S$382,S$4:S$382)&gt;0))</f>
        <v>9</v>
      </c>
      <c r="BX200" s="19">
        <f>SUM(N(FREQUENCY((AA$4:AA$382&gt;AA200)*AA$4:AA$382,AA$4:AA$382)&gt;0))</f>
        <v>14</v>
      </c>
      <c r="BY200" s="19">
        <f>SUM(N(FREQUENCY((AK$4:AK$382&gt;AK200)*AK$4:AK$382,AK$4:AK$382)&gt;0))</f>
        <v>39</v>
      </c>
      <c r="BZ200" s="19">
        <f>SUM(N(FREQUENCY((AU$4:AU$382&gt;AU200)*AU$4:AU$382,AU$4:AU$382)&gt;0))</f>
        <v>7</v>
      </c>
      <c r="CA200" s="19">
        <f>SUM(N(FREQUENCY((BE$4:BE$382&gt;BE200)*BE$4:BE$382,BE$4:BE$382)&gt;0))</f>
        <v>7</v>
      </c>
      <c r="CB200" s="18">
        <f>BF200</f>
        <v>84</v>
      </c>
      <c r="CC200" s="19">
        <f>SUM(N(FREQUENCY((CB$4:CB$382&gt;CB200)*CB$4:CB$382,CB$4:CB$382)&gt;0))</f>
        <v>14</v>
      </c>
    </row>
    <row r="201" spans="1:81" ht="45" x14ac:dyDescent="0.25">
      <c r="A201" s="21">
        <v>14</v>
      </c>
      <c r="B201" s="34">
        <v>6662096739</v>
      </c>
      <c r="C201" s="5" t="s">
        <v>504</v>
      </c>
      <c r="D201" s="5" t="s">
        <v>51</v>
      </c>
      <c r="E201" s="5"/>
      <c r="F201" s="19">
        <v>10</v>
      </c>
      <c r="G201" s="19">
        <v>28.5</v>
      </c>
      <c r="H201" s="22">
        <v>11</v>
      </c>
      <c r="I201" s="22">
        <v>38</v>
      </c>
      <c r="J201" s="22">
        <f>ROUND((0.5*(F201/H201+G201/I201)*100),0)</f>
        <v>83</v>
      </c>
      <c r="K201" s="19">
        <v>30</v>
      </c>
      <c r="L201" s="19">
        <v>3</v>
      </c>
      <c r="M201" s="19">
        <f>IF(L201&gt;3,100,K201*L201)</f>
        <v>90</v>
      </c>
      <c r="N201" s="19">
        <v>436</v>
      </c>
      <c r="O201" s="19">
        <v>449</v>
      </c>
      <c r="P201" s="19">
        <v>475</v>
      </c>
      <c r="Q201" s="19">
        <v>482</v>
      </c>
      <c r="R201" s="19">
        <f>ROUND((0.5*((N201/P201)+(O201/Q201))*100),0)</f>
        <v>92</v>
      </c>
      <c r="S201" s="19">
        <f>ROUND(((0.3*J201)+(0.3*M201)+(0.4*R201)),0)</f>
        <v>89</v>
      </c>
      <c r="T201" s="19">
        <v>20</v>
      </c>
      <c r="U201" s="19">
        <v>5</v>
      </c>
      <c r="V201" s="19">
        <f>IF(U201&gt;5,100,T201*U201)</f>
        <v>100</v>
      </c>
      <c r="W201" s="19">
        <v>539</v>
      </c>
      <c r="X201" s="23">
        <v>600</v>
      </c>
      <c r="Y201" s="20">
        <f>ROUND(W201/X201*100,0)</f>
        <v>90</v>
      </c>
      <c r="Z201" s="42">
        <f>ROUND((V201+Y201)/2,0)</f>
        <v>95</v>
      </c>
      <c r="AA201" s="20">
        <f>ROUND((0.3*V201+0.4*Z201+0.3*Y201),0)</f>
        <v>95</v>
      </c>
      <c r="AB201" s="19">
        <v>20</v>
      </c>
      <c r="AC201" s="19">
        <v>1</v>
      </c>
      <c r="AD201" s="19">
        <f>IF(AC201&gt;5,100,AB201*AC201)</f>
        <v>20</v>
      </c>
      <c r="AE201" s="19">
        <v>20</v>
      </c>
      <c r="AF201" s="19">
        <v>2</v>
      </c>
      <c r="AG201" s="19">
        <f>IF(AF201&gt;5,100,AE201*AF201)</f>
        <v>40</v>
      </c>
      <c r="AH201" s="19">
        <v>77</v>
      </c>
      <c r="AI201" s="19">
        <v>86</v>
      </c>
      <c r="AJ201" s="20">
        <f>ROUND((AH201/AI201*100),0)</f>
        <v>90</v>
      </c>
      <c r="AK201" s="42">
        <f>ROUND((0.3*AD201+0.4*AG201+0.3*AJ201),0)</f>
        <v>49</v>
      </c>
      <c r="AL201" s="19">
        <v>504</v>
      </c>
      <c r="AM201" s="19">
        <v>600</v>
      </c>
      <c r="AN201" s="20">
        <f>ROUND((AL201/AM201)*100,)</f>
        <v>84</v>
      </c>
      <c r="AO201" s="19">
        <v>582</v>
      </c>
      <c r="AP201" s="19">
        <v>600</v>
      </c>
      <c r="AQ201" s="20">
        <f>ROUND((AO201/AP201)*100,0)</f>
        <v>97</v>
      </c>
      <c r="AR201" s="19">
        <v>411</v>
      </c>
      <c r="AS201" s="19">
        <v>427</v>
      </c>
      <c r="AT201" s="20">
        <f>ROUND((AR201/AS201)*100,0)</f>
        <v>96</v>
      </c>
      <c r="AU201" s="20">
        <f>ROUND((0.4*AN201+0.4*AQ201+0.2*AT201),0)</f>
        <v>92</v>
      </c>
      <c r="AV201" s="19">
        <v>575</v>
      </c>
      <c r="AW201" s="19">
        <v>600</v>
      </c>
      <c r="AX201" s="20">
        <f>ROUND((AV201/AW201)*100,0)</f>
        <v>96</v>
      </c>
      <c r="AY201" s="19">
        <v>561</v>
      </c>
      <c r="AZ201" s="19">
        <v>600</v>
      </c>
      <c r="BA201" s="20">
        <f>ROUND((AY201/AZ201)*100,0)</f>
        <v>94</v>
      </c>
      <c r="BB201" s="19">
        <v>576</v>
      </c>
      <c r="BC201" s="19">
        <v>600</v>
      </c>
      <c r="BD201" s="20">
        <f>ROUND((BB201/BC201)*100,0)</f>
        <v>96</v>
      </c>
      <c r="BE201" s="20">
        <f>ROUND((0.3*AX201+0.2*BA201+0.5*BD201),0)</f>
        <v>96</v>
      </c>
      <c r="BF201" s="20">
        <f>ROUND(((S201+AA201+AK201+AU201+BE201)/5),0)</f>
        <v>84</v>
      </c>
      <c r="BG201" s="24"/>
      <c r="BH201" s="19">
        <f>SUM(N(FREQUENCY((J$4:J$382&gt;J201)*J$4:J$382,J$4:J$382)&gt;0))</f>
        <v>17</v>
      </c>
      <c r="BI201" s="19">
        <f>SUM(N(FREQUENCY((M$4:M$382&gt;M201)*M$4:M$382,M$4:M$382)&gt;0))</f>
        <v>2</v>
      </c>
      <c r="BJ201" s="19">
        <f>SUM(N(FREQUENCY((R$4:R$382&gt;R201)*R$4:R$382,R$4:R$382)&gt;0))</f>
        <v>9</v>
      </c>
      <c r="BK201" s="19">
        <f>SUM(N(FREQUENCY((V$4:V$382&gt;V201)*V$4:V$382,V$4:V$382)&gt;0))</f>
        <v>1</v>
      </c>
      <c r="BL201" s="19">
        <f>SUM(N(FREQUENCY((Z$4:Z$382&gt;Z201)*Z$4:Z$382,Z$4:Z$382)&gt;0))</f>
        <v>6</v>
      </c>
      <c r="BM201" s="19">
        <f>SUM(N(FREQUENCY((Y$4:Y$382&gt;Y201)*Y$4:Y$382,Y$4:Y$382)&gt;0))</f>
        <v>11</v>
      </c>
      <c r="BN201" s="19">
        <f>SUM(N(FREQUENCY((AD$4:AD$382&gt;AD201)*AD$4:AD$382,AD$4:AD$382)&gt;0))</f>
        <v>5</v>
      </c>
      <c r="BO201" s="19">
        <f>SUM(N(FREQUENCY((AG$4:AG$382&gt;AG201)*AG$4:AG$382,AG$4:AG$382)&gt;0))</f>
        <v>4</v>
      </c>
      <c r="BP201" s="19">
        <f>SUM(N(FREQUENCY((AJ$4:AJ$382&gt;AJ201)*AJ$4:AJ$382,AJ$4:AJ$382)&gt;0))</f>
        <v>10</v>
      </c>
      <c r="BQ201" s="19">
        <f>SUM(N(FREQUENCY((AN$4:AN$382&gt;AN201)*AN$4:AN$382,AN$4:AN$382)&gt;0))</f>
        <v>17</v>
      </c>
      <c r="BR201" s="19">
        <f>SUM(N(FREQUENCY((AQ$4:AQ$382&gt;AQ201)*AQ$4:AQ$382,AQ$4:AQ$382)&gt;0))</f>
        <v>4</v>
      </c>
      <c r="BS201" s="19">
        <f>SUM(N(FREQUENCY((AT$4:AT$382&gt;AT201)*AT$4:AT$382,AT$4:AT$382)&gt;0))</f>
        <v>5</v>
      </c>
      <c r="BT201" s="19">
        <f>SUM(N(FREQUENCY((AX$4:AX$382&gt;AX201)*AX$4:AX$382,AX$4:AX$382)&gt;0))</f>
        <v>5</v>
      </c>
      <c r="BU201" s="19">
        <f>SUM(N(FREQUENCY((BA$4:BA$382&gt;BA201)*BA$4:BA$382,BA$4:BA$382)&gt;0))</f>
        <v>7</v>
      </c>
      <c r="BV201" s="19">
        <f>SUM(N(FREQUENCY((BD$4:BD$382&gt;BD201)*BD$4:BD$382,BD$4:BD$382)&gt;0))</f>
        <v>5</v>
      </c>
      <c r="BW201" s="19">
        <f>SUM(N(FREQUENCY((S$4:S$382&gt;S201)*S$4:S$382,S$4:S$382)&gt;0))</f>
        <v>12</v>
      </c>
      <c r="BX201" s="19">
        <f>SUM(N(FREQUENCY((AA$4:AA$382&gt;AA201)*AA$4:AA$382,AA$4:AA$382)&gt;0))</f>
        <v>6</v>
      </c>
      <c r="BY201" s="19">
        <f>SUM(N(FREQUENCY((AK$4:AK$382&gt;AK201)*AK$4:AK$382,AK$4:AK$382)&gt;0))</f>
        <v>44</v>
      </c>
      <c r="BZ201" s="19">
        <f>SUM(N(FREQUENCY((AU$4:AU$382&gt;AU201)*AU$4:AU$382,AU$4:AU$382)&gt;0))</f>
        <v>9</v>
      </c>
      <c r="CA201" s="19">
        <f>SUM(N(FREQUENCY((BE$4:BE$382&gt;BE201)*BE$4:BE$382,BE$4:BE$382)&gt;0))</f>
        <v>5</v>
      </c>
      <c r="CB201" s="18">
        <f>BF201</f>
        <v>84</v>
      </c>
      <c r="CC201" s="19">
        <f>SUM(N(FREQUENCY((CB$4:CB$382&gt;CB201)*CB$4:CB$382,CB$4:CB$382)&gt;0))</f>
        <v>14</v>
      </c>
    </row>
    <row r="202" spans="1:81" ht="45" x14ac:dyDescent="0.25">
      <c r="A202" s="21">
        <v>19</v>
      </c>
      <c r="B202" s="34">
        <v>6659076468</v>
      </c>
      <c r="C202" s="5" t="s">
        <v>504</v>
      </c>
      <c r="D202" s="6" t="s">
        <v>56</v>
      </c>
      <c r="E202" s="6"/>
      <c r="F202" s="19">
        <v>11</v>
      </c>
      <c r="G202" s="19">
        <v>37</v>
      </c>
      <c r="H202" s="22">
        <v>11</v>
      </c>
      <c r="I202" s="22">
        <v>38</v>
      </c>
      <c r="J202" s="22">
        <f>ROUND((0.5*(F202/H202+G202/I202)*100),0)</f>
        <v>99</v>
      </c>
      <c r="K202" s="19">
        <v>30</v>
      </c>
      <c r="L202" s="19">
        <v>2</v>
      </c>
      <c r="M202" s="19">
        <f>IF(L202&gt;3,100,K202*L202)</f>
        <v>60</v>
      </c>
      <c r="N202" s="19">
        <v>93</v>
      </c>
      <c r="O202" s="19">
        <v>97</v>
      </c>
      <c r="P202" s="19">
        <v>96</v>
      </c>
      <c r="Q202" s="19">
        <v>100</v>
      </c>
      <c r="R202" s="19">
        <f>ROUND((0.5*((N202/P202)+(O202/Q202))*100),0)</f>
        <v>97</v>
      </c>
      <c r="S202" s="19">
        <f>ROUND(((0.3*J202)+(0.3*M202)+(0.4*R202)),0)</f>
        <v>87</v>
      </c>
      <c r="T202" s="19">
        <v>20</v>
      </c>
      <c r="U202" s="19">
        <v>5</v>
      </c>
      <c r="V202" s="19">
        <f>IF(U202&gt;5,100,T202*U202)</f>
        <v>100</v>
      </c>
      <c r="W202" s="19">
        <v>95</v>
      </c>
      <c r="X202" s="23">
        <v>110</v>
      </c>
      <c r="Y202" s="20">
        <f>ROUND(W202/X202*100,0)</f>
        <v>86</v>
      </c>
      <c r="Z202" s="42">
        <f>ROUND((V202+Y202)/2,0)</f>
        <v>93</v>
      </c>
      <c r="AA202" s="20">
        <f>ROUND((0.3*V202+0.4*Z202+0.3*Y202),0)</f>
        <v>93</v>
      </c>
      <c r="AB202" s="19">
        <v>20</v>
      </c>
      <c r="AC202" s="19">
        <v>1</v>
      </c>
      <c r="AD202" s="19">
        <f>IF(AC202&gt;5,100,AB202*AC202)</f>
        <v>20</v>
      </c>
      <c r="AE202" s="19">
        <v>20</v>
      </c>
      <c r="AF202" s="19">
        <v>2</v>
      </c>
      <c r="AG202" s="19">
        <f>IF(AF202&gt;5,100,AE202*AF202)</f>
        <v>40</v>
      </c>
      <c r="AH202" s="19">
        <v>11</v>
      </c>
      <c r="AI202" s="19">
        <v>12</v>
      </c>
      <c r="AJ202" s="20">
        <f>ROUND((AH202/AI202*100),0)</f>
        <v>92</v>
      </c>
      <c r="AK202" s="42">
        <f>ROUND((0.3*AD202+0.4*AG202+0.3*AJ202),0)</f>
        <v>50</v>
      </c>
      <c r="AL202" s="19">
        <v>103</v>
      </c>
      <c r="AM202" s="19">
        <v>110</v>
      </c>
      <c r="AN202" s="20">
        <f>ROUND((AL202/AM202)*100,)</f>
        <v>94</v>
      </c>
      <c r="AO202" s="19">
        <v>105</v>
      </c>
      <c r="AP202" s="19">
        <v>110</v>
      </c>
      <c r="AQ202" s="20">
        <f>ROUND((AO202/AP202)*100,0)</f>
        <v>95</v>
      </c>
      <c r="AR202" s="19">
        <v>91</v>
      </c>
      <c r="AS202" s="19">
        <v>92</v>
      </c>
      <c r="AT202" s="20">
        <f>ROUND((AR202/AS202)*100,0)</f>
        <v>99</v>
      </c>
      <c r="AU202" s="20">
        <f>ROUND((0.4*AN202+0.4*AQ202+0.2*AT202),0)</f>
        <v>95</v>
      </c>
      <c r="AV202" s="19">
        <v>104</v>
      </c>
      <c r="AW202" s="19">
        <v>110</v>
      </c>
      <c r="AX202" s="20">
        <f>ROUND((AV202/AW202)*100,0)</f>
        <v>95</v>
      </c>
      <c r="AY202" s="19">
        <v>102</v>
      </c>
      <c r="AZ202" s="19">
        <v>110</v>
      </c>
      <c r="BA202" s="20">
        <f>ROUND((AY202/AZ202)*100,0)</f>
        <v>93</v>
      </c>
      <c r="BB202" s="19">
        <v>104</v>
      </c>
      <c r="BC202" s="19">
        <v>110</v>
      </c>
      <c r="BD202" s="20">
        <f>ROUND((BB202/BC202)*100,0)</f>
        <v>95</v>
      </c>
      <c r="BE202" s="20">
        <f>ROUND((0.3*AX202+0.2*BA202+0.5*BD202),0)</f>
        <v>95</v>
      </c>
      <c r="BF202" s="20">
        <f>ROUND(((S202+AA202+AK202+AU202+BE202)/5),0)</f>
        <v>84</v>
      </c>
      <c r="BG202" s="24"/>
      <c r="BH202" s="19">
        <f>SUM(N(FREQUENCY((J$4:J$382&gt;J202)*J$4:J$382,J$4:J$382)&gt;0))</f>
        <v>2</v>
      </c>
      <c r="BI202" s="19">
        <f>SUM(N(FREQUENCY((M$4:M$382&gt;M202)*M$4:M$382,M$4:M$382)&gt;0))</f>
        <v>3</v>
      </c>
      <c r="BJ202" s="19">
        <f>SUM(N(FREQUENCY((R$4:R$382&gt;R202)*R$4:R$382,R$4:R$382)&gt;0))</f>
        <v>4</v>
      </c>
      <c r="BK202" s="19">
        <f>SUM(N(FREQUENCY((V$4:V$382&gt;V202)*V$4:V$382,V$4:V$382)&gt;0))</f>
        <v>1</v>
      </c>
      <c r="BL202" s="19">
        <f>SUM(N(FREQUENCY((Z$4:Z$382&gt;Z202)*Z$4:Z$382,Z$4:Z$382)&gt;0))</f>
        <v>8</v>
      </c>
      <c r="BM202" s="19">
        <f>SUM(N(FREQUENCY((Y$4:Y$382&gt;Y202)*Y$4:Y$382,Y$4:Y$382)&gt;0))</f>
        <v>15</v>
      </c>
      <c r="BN202" s="19">
        <f>SUM(N(FREQUENCY((AD$4:AD$382&gt;AD202)*AD$4:AD$382,AD$4:AD$382)&gt;0))</f>
        <v>5</v>
      </c>
      <c r="BO202" s="19">
        <f>SUM(N(FREQUENCY((AG$4:AG$382&gt;AG202)*AG$4:AG$382,AG$4:AG$382)&gt;0))</f>
        <v>4</v>
      </c>
      <c r="BP202" s="19">
        <f>SUM(N(FREQUENCY((AJ$4:AJ$382&gt;AJ202)*AJ$4:AJ$382,AJ$4:AJ$382)&gt;0))</f>
        <v>8</v>
      </c>
      <c r="BQ202" s="19">
        <f>SUM(N(FREQUENCY((AN$4:AN$382&gt;AN202)*AN$4:AN$382,AN$4:AN$382)&gt;0))</f>
        <v>7</v>
      </c>
      <c r="BR202" s="19">
        <f>SUM(N(FREQUENCY((AQ$4:AQ$382&gt;AQ202)*AQ$4:AQ$382,AQ$4:AQ$382)&gt;0))</f>
        <v>6</v>
      </c>
      <c r="BS202" s="19">
        <f>SUM(N(FREQUENCY((AT$4:AT$382&gt;AT202)*AT$4:AT$382,AT$4:AT$382)&gt;0))</f>
        <v>2</v>
      </c>
      <c r="BT202" s="19">
        <f>SUM(N(FREQUENCY((AX$4:AX$382&gt;AX202)*AX$4:AX$382,AX$4:AX$382)&gt;0))</f>
        <v>6</v>
      </c>
      <c r="BU202" s="19">
        <f>SUM(N(FREQUENCY((BA$4:BA$382&gt;BA202)*BA$4:BA$382,BA$4:BA$382)&gt;0))</f>
        <v>8</v>
      </c>
      <c r="BV202" s="19">
        <f>SUM(N(FREQUENCY((BD$4:BD$382&gt;BD202)*BD$4:BD$382,BD$4:BD$382)&gt;0))</f>
        <v>6</v>
      </c>
      <c r="BW202" s="19">
        <f>SUM(N(FREQUENCY((S$4:S$382&gt;S202)*S$4:S$382,S$4:S$382)&gt;0))</f>
        <v>14</v>
      </c>
      <c r="BX202" s="19">
        <f>SUM(N(FREQUENCY((AA$4:AA$382&gt;AA202)*AA$4:AA$382,AA$4:AA$382)&gt;0))</f>
        <v>8</v>
      </c>
      <c r="BY202" s="19">
        <f>SUM(N(FREQUENCY((AK$4:AK$382&gt;AK202)*AK$4:AK$382,AK$4:AK$382)&gt;0))</f>
        <v>43</v>
      </c>
      <c r="BZ202" s="19">
        <f>SUM(N(FREQUENCY((AU$4:AU$382&gt;AU202)*AU$4:AU$382,AU$4:AU$382)&gt;0))</f>
        <v>6</v>
      </c>
      <c r="CA202" s="19">
        <f>SUM(N(FREQUENCY((BE$4:BE$382&gt;BE202)*BE$4:BE$382,BE$4:BE$382)&gt;0))</f>
        <v>6</v>
      </c>
      <c r="CB202" s="18">
        <f>BF202</f>
        <v>84</v>
      </c>
      <c r="CC202" s="19">
        <f>SUM(N(FREQUENCY((CB$4:CB$382&gt;CB202)*CB$4:CB$382,CB$4:CB$382)&gt;0))</f>
        <v>14</v>
      </c>
    </row>
    <row r="203" spans="1:81" ht="45" x14ac:dyDescent="0.25">
      <c r="A203" s="21">
        <v>23</v>
      </c>
      <c r="B203" s="34">
        <v>6663027960</v>
      </c>
      <c r="C203" s="5" t="s">
        <v>504</v>
      </c>
      <c r="D203" s="5" t="s">
        <v>60</v>
      </c>
      <c r="E203" s="5"/>
      <c r="F203" s="19">
        <v>10</v>
      </c>
      <c r="G203" s="19">
        <v>30</v>
      </c>
      <c r="H203" s="22">
        <v>11</v>
      </c>
      <c r="I203" s="22">
        <v>38</v>
      </c>
      <c r="J203" s="22">
        <f>ROUND((0.5*(F203/H203+G203/I203)*100),0)</f>
        <v>85</v>
      </c>
      <c r="K203" s="19">
        <v>30</v>
      </c>
      <c r="L203" s="19">
        <v>4</v>
      </c>
      <c r="M203" s="19">
        <f>IF(L203&gt;3,100,K203*L203)</f>
        <v>100</v>
      </c>
      <c r="N203" s="19">
        <v>94</v>
      </c>
      <c r="O203" s="19">
        <v>103</v>
      </c>
      <c r="P203" s="19">
        <v>96</v>
      </c>
      <c r="Q203" s="19">
        <v>108</v>
      </c>
      <c r="R203" s="19">
        <f>ROUND((0.5*((N203/P203)+(O203/Q203))*100),0)</f>
        <v>97</v>
      </c>
      <c r="S203" s="19">
        <f>ROUND(((0.3*J203)+(0.3*M203)+(0.4*R203)),0)</f>
        <v>94</v>
      </c>
      <c r="T203" s="19">
        <v>20</v>
      </c>
      <c r="U203" s="19">
        <v>5</v>
      </c>
      <c r="V203" s="19">
        <f>IF(U203&gt;5,100,T203*U203)</f>
        <v>100</v>
      </c>
      <c r="W203" s="19">
        <v>104</v>
      </c>
      <c r="X203" s="23">
        <v>111</v>
      </c>
      <c r="Y203" s="20">
        <f>ROUND(W203/X203*100,0)</f>
        <v>94</v>
      </c>
      <c r="Z203" s="42">
        <f>ROUND((V203+Y203)/2,0)</f>
        <v>97</v>
      </c>
      <c r="AA203" s="20">
        <f>ROUND((0.3*V203+0.4*Z203+0.3*Y203),0)</f>
        <v>97</v>
      </c>
      <c r="AB203" s="19">
        <v>20</v>
      </c>
      <c r="AC203" s="19">
        <v>2</v>
      </c>
      <c r="AD203" s="19">
        <f>IF(AC203&gt;5,100,AB203*AC203)</f>
        <v>40</v>
      </c>
      <c r="AE203" s="19">
        <v>20</v>
      </c>
      <c r="AF203" s="19">
        <v>0</v>
      </c>
      <c r="AG203" s="19">
        <f>IF(AF203&gt;5,100,AE203*AF203)</f>
        <v>0</v>
      </c>
      <c r="AH203" s="19">
        <v>2</v>
      </c>
      <c r="AI203" s="19">
        <v>2</v>
      </c>
      <c r="AJ203" s="20">
        <f>ROUND((AH203/AI203*100),0)</f>
        <v>100</v>
      </c>
      <c r="AK203" s="42">
        <f>ROUND((0.3*AD203+0.4*AG203+0.3*AJ203),0)</f>
        <v>42</v>
      </c>
      <c r="AL203" s="19">
        <v>87</v>
      </c>
      <c r="AM203" s="19">
        <v>111</v>
      </c>
      <c r="AN203" s="20">
        <f>ROUND((AL203/AM203)*100,)</f>
        <v>78</v>
      </c>
      <c r="AO203" s="19">
        <v>106</v>
      </c>
      <c r="AP203" s="19">
        <v>111</v>
      </c>
      <c r="AQ203" s="20">
        <f>ROUND((AO203/AP203)*100,0)</f>
        <v>95</v>
      </c>
      <c r="AR203" s="19">
        <v>89</v>
      </c>
      <c r="AS203" s="19">
        <v>90</v>
      </c>
      <c r="AT203" s="20">
        <f>ROUND((AR203/AS203)*100,0)</f>
        <v>99</v>
      </c>
      <c r="AU203" s="20">
        <f>ROUND((0.4*AN203+0.4*AQ203+0.2*AT203),0)</f>
        <v>89</v>
      </c>
      <c r="AV203" s="19">
        <v>108</v>
      </c>
      <c r="AW203" s="19">
        <v>111</v>
      </c>
      <c r="AX203" s="20">
        <f>ROUND((AV203/AW203)*100,0)</f>
        <v>97</v>
      </c>
      <c r="AY203" s="19">
        <v>105</v>
      </c>
      <c r="AZ203" s="19">
        <v>111</v>
      </c>
      <c r="BA203" s="20">
        <f>ROUND((AY203/AZ203)*100,0)</f>
        <v>95</v>
      </c>
      <c r="BB203" s="19">
        <v>110</v>
      </c>
      <c r="BC203" s="19">
        <v>111</v>
      </c>
      <c r="BD203" s="20">
        <f>ROUND((BB203/BC203)*100,0)</f>
        <v>99</v>
      </c>
      <c r="BE203" s="20">
        <f>ROUND((0.3*AX203+0.2*BA203+0.5*BD203),0)</f>
        <v>98</v>
      </c>
      <c r="BF203" s="20">
        <f>ROUND(((S203+AA203+AK203+AU203+BE203)/5),0)</f>
        <v>84</v>
      </c>
      <c r="BG203" s="24"/>
      <c r="BH203" s="19">
        <f>SUM(N(FREQUENCY((J$4:J$382&gt;J203)*J$4:J$382,J$4:J$382)&gt;0))</f>
        <v>15</v>
      </c>
      <c r="BI203" s="19">
        <f>SUM(N(FREQUENCY((M$4:M$382&gt;M203)*M$4:M$382,M$4:M$382)&gt;0))</f>
        <v>1</v>
      </c>
      <c r="BJ203" s="19">
        <f>SUM(N(FREQUENCY((R$4:R$382&gt;R203)*R$4:R$382,R$4:R$382)&gt;0))</f>
        <v>4</v>
      </c>
      <c r="BK203" s="19">
        <f>SUM(N(FREQUENCY((V$4:V$382&gt;V203)*V$4:V$382,V$4:V$382)&gt;0))</f>
        <v>1</v>
      </c>
      <c r="BL203" s="19">
        <f>SUM(N(FREQUENCY((Z$4:Z$382&gt;Z203)*Z$4:Z$382,Z$4:Z$382)&gt;0))</f>
        <v>4</v>
      </c>
      <c r="BM203" s="19">
        <f>SUM(N(FREQUENCY((Y$4:Y$382&gt;Y203)*Y$4:Y$382,Y$4:Y$382)&gt;0))</f>
        <v>7</v>
      </c>
      <c r="BN203" s="19">
        <f>SUM(N(FREQUENCY((AD$4:AD$382&gt;AD203)*AD$4:AD$382,AD$4:AD$382)&gt;0))</f>
        <v>4</v>
      </c>
      <c r="BO203" s="19">
        <f>SUM(N(FREQUENCY((AG$4:AG$382&gt;AG203)*AG$4:AG$382,AG$4:AG$382)&gt;0))</f>
        <v>6</v>
      </c>
      <c r="BP203" s="19">
        <f>SUM(N(FREQUENCY((AJ$4:AJ$382&gt;AJ203)*AJ$4:AJ$382,AJ$4:AJ$382)&gt;0))</f>
        <v>1</v>
      </c>
      <c r="BQ203" s="19">
        <f>SUM(N(FREQUENCY((AN$4:AN$382&gt;AN203)*AN$4:AN$382,AN$4:AN$382)&gt;0))</f>
        <v>23</v>
      </c>
      <c r="BR203" s="19">
        <f>SUM(N(FREQUENCY((AQ$4:AQ$382&gt;AQ203)*AQ$4:AQ$382,AQ$4:AQ$382)&gt;0))</f>
        <v>6</v>
      </c>
      <c r="BS203" s="19">
        <f>SUM(N(FREQUENCY((AT$4:AT$382&gt;AT203)*AT$4:AT$382,AT$4:AT$382)&gt;0))</f>
        <v>2</v>
      </c>
      <c r="BT203" s="19">
        <f>SUM(N(FREQUENCY((AX$4:AX$382&gt;AX203)*AX$4:AX$382,AX$4:AX$382)&gt;0))</f>
        <v>4</v>
      </c>
      <c r="BU203" s="19">
        <f>SUM(N(FREQUENCY((BA$4:BA$382&gt;BA203)*BA$4:BA$382,BA$4:BA$382)&gt;0))</f>
        <v>6</v>
      </c>
      <c r="BV203" s="19">
        <f>SUM(N(FREQUENCY((BD$4:BD$382&gt;BD203)*BD$4:BD$382,BD$4:BD$382)&gt;0))</f>
        <v>2</v>
      </c>
      <c r="BW203" s="19">
        <f>SUM(N(FREQUENCY((S$4:S$382&gt;S203)*S$4:S$382,S$4:S$382)&gt;0))</f>
        <v>7</v>
      </c>
      <c r="BX203" s="19">
        <f>SUM(N(FREQUENCY((AA$4:AA$382&gt;AA203)*AA$4:AA$382,AA$4:AA$382)&gt;0))</f>
        <v>4</v>
      </c>
      <c r="BY203" s="19">
        <f>SUM(N(FREQUENCY((AK$4:AK$382&gt;AK203)*AK$4:AK$382,AK$4:AK$382)&gt;0))</f>
        <v>51</v>
      </c>
      <c r="BZ203" s="19">
        <f>SUM(N(FREQUENCY((AU$4:AU$382&gt;AU203)*AU$4:AU$382,AU$4:AU$382)&gt;0))</f>
        <v>12</v>
      </c>
      <c r="CA203" s="19">
        <f>SUM(N(FREQUENCY((BE$4:BE$382&gt;BE203)*BE$4:BE$382,BE$4:BE$382)&gt;0))</f>
        <v>3</v>
      </c>
      <c r="CB203" s="18">
        <f>BF203</f>
        <v>84</v>
      </c>
      <c r="CC203" s="19">
        <f>SUM(N(FREQUENCY((CB$4:CB$382&gt;CB203)*CB$4:CB$382,CB$4:CB$382)&gt;0))</f>
        <v>14</v>
      </c>
    </row>
    <row r="204" spans="1:81" ht="45" x14ac:dyDescent="0.25">
      <c r="A204" s="21">
        <v>25</v>
      </c>
      <c r="B204" s="34">
        <v>6659041899</v>
      </c>
      <c r="C204" s="5" t="s">
        <v>504</v>
      </c>
      <c r="D204" s="5" t="s">
        <v>62</v>
      </c>
      <c r="E204" s="5"/>
      <c r="F204" s="19">
        <v>10</v>
      </c>
      <c r="G204" s="19">
        <v>38</v>
      </c>
      <c r="H204" s="22">
        <v>11</v>
      </c>
      <c r="I204" s="22">
        <v>38</v>
      </c>
      <c r="J204" s="22">
        <f>ROUND((0.5*(F204/H204+G204/I204)*100),0)</f>
        <v>95</v>
      </c>
      <c r="K204" s="19">
        <v>30</v>
      </c>
      <c r="L204" s="19">
        <v>3</v>
      </c>
      <c r="M204" s="19">
        <f>IF(L204&gt;3,100,K204*L204)</f>
        <v>90</v>
      </c>
      <c r="N204" s="19">
        <v>94</v>
      </c>
      <c r="O204" s="19">
        <v>75</v>
      </c>
      <c r="P204" s="19">
        <v>98</v>
      </c>
      <c r="Q204" s="19">
        <v>77</v>
      </c>
      <c r="R204" s="19">
        <f>ROUND((0.5*((N204/P204)+(O204/Q204))*100),0)</f>
        <v>97</v>
      </c>
      <c r="S204" s="19">
        <f>ROUND(((0.3*J204)+(0.3*M204)+(0.4*R204)),0)</f>
        <v>94</v>
      </c>
      <c r="T204" s="19">
        <v>20</v>
      </c>
      <c r="U204" s="19">
        <v>5</v>
      </c>
      <c r="V204" s="19">
        <f>IF(U204&gt;5,100,T204*U204)</f>
        <v>100</v>
      </c>
      <c r="W204" s="19">
        <v>95</v>
      </c>
      <c r="X204" s="23">
        <v>110</v>
      </c>
      <c r="Y204" s="20">
        <f>ROUND(W204/X204*100,0)</f>
        <v>86</v>
      </c>
      <c r="Z204" s="42">
        <f>ROUND((V204+Y204)/2,0)</f>
        <v>93</v>
      </c>
      <c r="AA204" s="20">
        <f>ROUND((0.3*V204+0.4*Z204+0.3*Y204),0)</f>
        <v>93</v>
      </c>
      <c r="AB204" s="19">
        <v>20</v>
      </c>
      <c r="AC204" s="19">
        <v>0</v>
      </c>
      <c r="AD204" s="19">
        <f>IF(AC204&gt;5,100,AB204*AC204)</f>
        <v>0</v>
      </c>
      <c r="AE204" s="19">
        <v>20</v>
      </c>
      <c r="AF204" s="19">
        <v>1</v>
      </c>
      <c r="AG204" s="19">
        <f>IF(AF204&gt;5,100,AE204*AF204)</f>
        <v>20</v>
      </c>
      <c r="AH204" s="19">
        <v>3</v>
      </c>
      <c r="AI204" s="19">
        <v>3</v>
      </c>
      <c r="AJ204" s="20">
        <f>ROUND((AH204/AI204*100),0)</f>
        <v>100</v>
      </c>
      <c r="AK204" s="42">
        <f>ROUND((0.3*AD204+0.4*AG204+0.3*AJ204),0)</f>
        <v>38</v>
      </c>
      <c r="AL204" s="19">
        <v>101</v>
      </c>
      <c r="AM204" s="19">
        <v>110</v>
      </c>
      <c r="AN204" s="20">
        <f>ROUND((AL204/AM204)*100,)</f>
        <v>92</v>
      </c>
      <c r="AO204" s="19">
        <v>108</v>
      </c>
      <c r="AP204" s="19">
        <v>110</v>
      </c>
      <c r="AQ204" s="20">
        <f>ROUND((AO204/AP204)*100,0)</f>
        <v>98</v>
      </c>
      <c r="AR204" s="19">
        <v>76</v>
      </c>
      <c r="AS204" s="19">
        <v>76</v>
      </c>
      <c r="AT204" s="20">
        <f>ROUND((AR204/AS204)*100,0)</f>
        <v>100</v>
      </c>
      <c r="AU204" s="20">
        <f>ROUND((0.4*AN204+0.4*AQ204+0.2*AT204),0)</f>
        <v>96</v>
      </c>
      <c r="AV204" s="19">
        <v>107</v>
      </c>
      <c r="AW204" s="19">
        <v>110</v>
      </c>
      <c r="AX204" s="20">
        <f>ROUND((AV204/AW204)*100,0)</f>
        <v>97</v>
      </c>
      <c r="AY204" s="19">
        <v>109</v>
      </c>
      <c r="AZ204" s="19">
        <v>110</v>
      </c>
      <c r="BA204" s="20">
        <f>ROUND((AY204/AZ204)*100,0)</f>
        <v>99</v>
      </c>
      <c r="BB204" s="19">
        <v>109</v>
      </c>
      <c r="BC204" s="19">
        <v>110</v>
      </c>
      <c r="BD204" s="20">
        <f>ROUND((BB204/BC204)*100,0)</f>
        <v>99</v>
      </c>
      <c r="BE204" s="20">
        <f>ROUND((0.3*AX204+0.2*BA204+0.5*BD204),0)</f>
        <v>98</v>
      </c>
      <c r="BF204" s="20">
        <f>ROUND(((S204+AA204+AK204+AU204+BE204)/5),0)</f>
        <v>84</v>
      </c>
      <c r="BG204" s="24"/>
      <c r="BH204" s="19">
        <f>SUM(N(FREQUENCY((J$4:J$382&gt;J204)*J$4:J$382,J$4:J$382)&gt;0))</f>
        <v>5</v>
      </c>
      <c r="BI204" s="19">
        <f>SUM(N(FREQUENCY((M$4:M$382&gt;M204)*M$4:M$382,M$4:M$382)&gt;0))</f>
        <v>2</v>
      </c>
      <c r="BJ204" s="19">
        <f>SUM(N(FREQUENCY((R$4:R$382&gt;R204)*R$4:R$382,R$4:R$382)&gt;0))</f>
        <v>4</v>
      </c>
      <c r="BK204" s="19">
        <f>SUM(N(FREQUENCY((V$4:V$382&gt;V204)*V$4:V$382,V$4:V$382)&gt;0))</f>
        <v>1</v>
      </c>
      <c r="BL204" s="19">
        <f>SUM(N(FREQUENCY((Z$4:Z$382&gt;Z204)*Z$4:Z$382,Z$4:Z$382)&gt;0))</f>
        <v>8</v>
      </c>
      <c r="BM204" s="19">
        <f>SUM(N(FREQUENCY((Y$4:Y$382&gt;Y204)*Y$4:Y$382,Y$4:Y$382)&gt;0))</f>
        <v>15</v>
      </c>
      <c r="BN204" s="19">
        <f>SUM(N(FREQUENCY((AD$4:AD$382&gt;AD204)*AD$4:AD$382,AD$4:AD$382)&gt;0))</f>
        <v>6</v>
      </c>
      <c r="BO204" s="19">
        <f>SUM(N(FREQUENCY((AG$4:AG$382&gt;AG204)*AG$4:AG$382,AG$4:AG$382)&gt;0))</f>
        <v>5</v>
      </c>
      <c r="BP204" s="19">
        <f>SUM(N(FREQUENCY((AJ$4:AJ$382&gt;AJ204)*AJ$4:AJ$382,AJ$4:AJ$382)&gt;0))</f>
        <v>1</v>
      </c>
      <c r="BQ204" s="19">
        <f>SUM(N(FREQUENCY((AN$4:AN$382&gt;AN204)*AN$4:AN$382,AN$4:AN$382)&gt;0))</f>
        <v>9</v>
      </c>
      <c r="BR204" s="19">
        <f>SUM(N(FREQUENCY((AQ$4:AQ$382&gt;AQ204)*AQ$4:AQ$382,AQ$4:AQ$382)&gt;0))</f>
        <v>3</v>
      </c>
      <c r="BS204" s="19">
        <f>SUM(N(FREQUENCY((AT$4:AT$382&gt;AT204)*AT$4:AT$382,AT$4:AT$382)&gt;0))</f>
        <v>1</v>
      </c>
      <c r="BT204" s="19">
        <f>SUM(N(FREQUENCY((AX$4:AX$382&gt;AX204)*AX$4:AX$382,AX$4:AX$382)&gt;0))</f>
        <v>4</v>
      </c>
      <c r="BU204" s="19">
        <f>SUM(N(FREQUENCY((BA$4:BA$382&gt;BA204)*BA$4:BA$382,BA$4:BA$382)&gt;0))</f>
        <v>2</v>
      </c>
      <c r="BV204" s="19">
        <f>SUM(N(FREQUENCY((BD$4:BD$382&gt;BD204)*BD$4:BD$382,BD$4:BD$382)&gt;0))</f>
        <v>2</v>
      </c>
      <c r="BW204" s="19">
        <f>SUM(N(FREQUENCY((S$4:S$382&gt;S204)*S$4:S$382,S$4:S$382)&gt;0))</f>
        <v>7</v>
      </c>
      <c r="BX204" s="19">
        <f>SUM(N(FREQUENCY((AA$4:AA$382&gt;AA204)*AA$4:AA$382,AA$4:AA$382)&gt;0))</f>
        <v>8</v>
      </c>
      <c r="BY204" s="19">
        <f>SUM(N(FREQUENCY((AK$4:AK$382&gt;AK204)*AK$4:AK$382,AK$4:AK$382)&gt;0))</f>
        <v>55</v>
      </c>
      <c r="BZ204" s="19">
        <f>SUM(N(FREQUENCY((AU$4:AU$382&gt;AU204)*AU$4:AU$382,AU$4:AU$382)&gt;0))</f>
        <v>5</v>
      </c>
      <c r="CA204" s="19">
        <f>SUM(N(FREQUENCY((BE$4:BE$382&gt;BE204)*BE$4:BE$382,BE$4:BE$382)&gt;0))</f>
        <v>3</v>
      </c>
      <c r="CB204" s="18">
        <f>BF204</f>
        <v>84</v>
      </c>
      <c r="CC204" s="19">
        <f>SUM(N(FREQUENCY((CB$4:CB$382&gt;CB204)*CB$4:CB$382,CB$4:CB$382)&gt;0))</f>
        <v>14</v>
      </c>
    </row>
    <row r="205" spans="1:81" ht="45" x14ac:dyDescent="0.25">
      <c r="A205" s="21">
        <v>32</v>
      </c>
      <c r="B205" s="34">
        <v>6679109009</v>
      </c>
      <c r="C205" s="5" t="s">
        <v>504</v>
      </c>
      <c r="D205" s="5" t="s">
        <v>69</v>
      </c>
      <c r="E205" s="5"/>
      <c r="F205" s="19">
        <v>7</v>
      </c>
      <c r="G205" s="19">
        <v>31.5</v>
      </c>
      <c r="H205" s="22">
        <v>11</v>
      </c>
      <c r="I205" s="22">
        <v>38</v>
      </c>
      <c r="J205" s="22">
        <f>ROUND((0.5*(F205/H205+G205/I205)*100),0)</f>
        <v>73</v>
      </c>
      <c r="K205" s="19">
        <v>30</v>
      </c>
      <c r="L205" s="19">
        <v>3</v>
      </c>
      <c r="M205" s="19">
        <f>IF(L205&gt;3,100,K205*L205)</f>
        <v>90</v>
      </c>
      <c r="N205" s="19">
        <v>56</v>
      </c>
      <c r="O205" s="19">
        <v>56</v>
      </c>
      <c r="P205" s="19">
        <v>57</v>
      </c>
      <c r="Q205" s="19">
        <v>57</v>
      </c>
      <c r="R205" s="19">
        <f>ROUND((0.5*((N205/P205)+(O205/Q205))*100),0)</f>
        <v>98</v>
      </c>
      <c r="S205" s="19">
        <f>ROUND(((0.3*J205)+(0.3*M205)+(0.4*R205)),0)</f>
        <v>88</v>
      </c>
      <c r="T205" s="19">
        <v>20</v>
      </c>
      <c r="U205" s="19">
        <v>4</v>
      </c>
      <c r="V205" s="19">
        <f>IF(U205&gt;5,100,T205*U205)</f>
        <v>80</v>
      </c>
      <c r="W205" s="19">
        <v>56</v>
      </c>
      <c r="X205" s="23">
        <v>59</v>
      </c>
      <c r="Y205" s="20">
        <f>ROUND(W205/X205*100,0)</f>
        <v>95</v>
      </c>
      <c r="Z205" s="42">
        <f>ROUND((V205+Y205)/2,0)</f>
        <v>88</v>
      </c>
      <c r="AA205" s="20">
        <f>ROUND((0.3*V205+0.4*Z205+0.3*Y205),0)</f>
        <v>88</v>
      </c>
      <c r="AB205" s="19">
        <v>20</v>
      </c>
      <c r="AC205" s="19">
        <v>0</v>
      </c>
      <c r="AD205" s="19">
        <f>IF(AC205&gt;5,100,AB205*AC205)</f>
        <v>0</v>
      </c>
      <c r="AE205" s="19">
        <v>20</v>
      </c>
      <c r="AF205" s="19">
        <v>3</v>
      </c>
      <c r="AG205" s="19">
        <f>IF(AF205&gt;5,100,AE205*AF205)</f>
        <v>60</v>
      </c>
      <c r="AH205" s="19">
        <v>3</v>
      </c>
      <c r="AI205" s="19">
        <v>3</v>
      </c>
      <c r="AJ205" s="20">
        <f>ROUND((AH205/AI205*100),0)</f>
        <v>100</v>
      </c>
      <c r="AK205" s="42">
        <f>ROUND((0.3*AD205+0.4*AG205+0.3*AJ205),0)</f>
        <v>54</v>
      </c>
      <c r="AL205" s="19">
        <v>57</v>
      </c>
      <c r="AM205" s="19">
        <v>59</v>
      </c>
      <c r="AN205" s="20">
        <f>ROUND((AL205/AM205)*100,)</f>
        <v>97</v>
      </c>
      <c r="AO205" s="19">
        <v>56</v>
      </c>
      <c r="AP205" s="19">
        <v>59</v>
      </c>
      <c r="AQ205" s="20">
        <f>ROUND((AO205/AP205)*100,0)</f>
        <v>95</v>
      </c>
      <c r="AR205" s="19">
        <v>50</v>
      </c>
      <c r="AS205" s="19">
        <v>50</v>
      </c>
      <c r="AT205" s="20">
        <f>ROUND((AR205/AS205)*100,0)</f>
        <v>100</v>
      </c>
      <c r="AU205" s="20">
        <f>ROUND((0.4*AN205+0.4*AQ205+0.2*AT205),0)</f>
        <v>97</v>
      </c>
      <c r="AV205" s="19">
        <v>55</v>
      </c>
      <c r="AW205" s="19">
        <v>59</v>
      </c>
      <c r="AX205" s="20">
        <f>ROUND((AV205/AW205)*100,0)</f>
        <v>93</v>
      </c>
      <c r="AY205" s="19">
        <v>55</v>
      </c>
      <c r="AZ205" s="19">
        <v>59</v>
      </c>
      <c r="BA205" s="20">
        <f>ROUND((AY205/AZ205)*100,0)</f>
        <v>93</v>
      </c>
      <c r="BB205" s="19">
        <v>55</v>
      </c>
      <c r="BC205" s="19">
        <v>59</v>
      </c>
      <c r="BD205" s="20">
        <f>ROUND((BB205/BC205)*100,0)</f>
        <v>93</v>
      </c>
      <c r="BE205" s="20">
        <f>ROUND((0.3*AX205+0.2*BA205+0.5*BD205),0)</f>
        <v>93</v>
      </c>
      <c r="BF205" s="20">
        <f>ROUND(((S205+AA205+AK205+AU205+BE205)/5),0)</f>
        <v>84</v>
      </c>
      <c r="BG205" s="24"/>
      <c r="BH205" s="19">
        <f>SUM(N(FREQUENCY((J$4:J$382&gt;J205)*J$4:J$382,J$4:J$382)&gt;0))</f>
        <v>27</v>
      </c>
      <c r="BI205" s="19">
        <f>SUM(N(FREQUENCY((M$4:M$382&gt;M205)*M$4:M$382,M$4:M$382)&gt;0))</f>
        <v>2</v>
      </c>
      <c r="BJ205" s="19">
        <f>SUM(N(FREQUENCY((R$4:R$382&gt;R205)*R$4:R$382,R$4:R$382)&gt;0))</f>
        <v>3</v>
      </c>
      <c r="BK205" s="19">
        <f>SUM(N(FREQUENCY((V$4:V$382&gt;V205)*V$4:V$382,V$4:V$382)&gt;0))</f>
        <v>2</v>
      </c>
      <c r="BL205" s="19">
        <f>SUM(N(FREQUENCY((Z$4:Z$382&gt;Z205)*Z$4:Z$382,Z$4:Z$382)&gt;0))</f>
        <v>13</v>
      </c>
      <c r="BM205" s="19">
        <f>SUM(N(FREQUENCY((Y$4:Y$382&gt;Y205)*Y$4:Y$382,Y$4:Y$382)&gt;0))</f>
        <v>6</v>
      </c>
      <c r="BN205" s="19">
        <f>SUM(N(FREQUENCY((AD$4:AD$382&gt;AD205)*AD$4:AD$382,AD$4:AD$382)&gt;0))</f>
        <v>6</v>
      </c>
      <c r="BO205" s="19">
        <f>SUM(N(FREQUENCY((AG$4:AG$382&gt;AG205)*AG$4:AG$382,AG$4:AG$382)&gt;0))</f>
        <v>3</v>
      </c>
      <c r="BP205" s="19">
        <f>SUM(N(FREQUENCY((AJ$4:AJ$382&gt;AJ205)*AJ$4:AJ$382,AJ$4:AJ$382)&gt;0))</f>
        <v>1</v>
      </c>
      <c r="BQ205" s="19">
        <f>SUM(N(FREQUENCY((AN$4:AN$382&gt;AN205)*AN$4:AN$382,AN$4:AN$382)&gt;0))</f>
        <v>4</v>
      </c>
      <c r="BR205" s="19">
        <f>SUM(N(FREQUENCY((AQ$4:AQ$382&gt;AQ205)*AQ$4:AQ$382,AQ$4:AQ$382)&gt;0))</f>
        <v>6</v>
      </c>
      <c r="BS205" s="19">
        <f>SUM(N(FREQUENCY((AT$4:AT$382&gt;AT205)*AT$4:AT$382,AT$4:AT$382)&gt;0))</f>
        <v>1</v>
      </c>
      <c r="BT205" s="19">
        <f>SUM(N(FREQUENCY((AX$4:AX$382&gt;AX205)*AX$4:AX$382,AX$4:AX$382)&gt;0))</f>
        <v>8</v>
      </c>
      <c r="BU205" s="19">
        <f>SUM(N(FREQUENCY((BA$4:BA$382&gt;BA205)*BA$4:BA$382,BA$4:BA$382)&gt;0))</f>
        <v>8</v>
      </c>
      <c r="BV205" s="19">
        <f>SUM(N(FREQUENCY((BD$4:BD$382&gt;BD205)*BD$4:BD$382,BD$4:BD$382)&gt;0))</f>
        <v>8</v>
      </c>
      <c r="BW205" s="19">
        <f>SUM(N(FREQUENCY((S$4:S$382&gt;S205)*S$4:S$382,S$4:S$382)&gt;0))</f>
        <v>13</v>
      </c>
      <c r="BX205" s="19">
        <f>SUM(N(FREQUENCY((AA$4:AA$382&gt;AA205)*AA$4:AA$382,AA$4:AA$382)&gt;0))</f>
        <v>13</v>
      </c>
      <c r="BY205" s="19">
        <f>SUM(N(FREQUENCY((AK$4:AK$382&gt;AK205)*AK$4:AK$382,AK$4:AK$382)&gt;0))</f>
        <v>39</v>
      </c>
      <c r="BZ205" s="19">
        <f>SUM(N(FREQUENCY((AU$4:AU$382&gt;AU205)*AU$4:AU$382,AU$4:AU$382)&gt;0))</f>
        <v>4</v>
      </c>
      <c r="CA205" s="19">
        <f>SUM(N(FREQUENCY((BE$4:BE$382&gt;BE205)*BE$4:BE$382,BE$4:BE$382)&gt;0))</f>
        <v>8</v>
      </c>
      <c r="CB205" s="18">
        <f>BF205</f>
        <v>84</v>
      </c>
      <c r="CC205" s="19">
        <f>SUM(N(FREQUENCY((CB$4:CB$382&gt;CB205)*CB$4:CB$382,CB$4:CB$382)&gt;0))</f>
        <v>14</v>
      </c>
    </row>
    <row r="206" spans="1:81" ht="45" x14ac:dyDescent="0.25">
      <c r="A206" s="21">
        <v>33</v>
      </c>
      <c r="B206" s="34">
        <v>6660128939</v>
      </c>
      <c r="C206" s="5" t="s">
        <v>504</v>
      </c>
      <c r="D206" s="5" t="s">
        <v>70</v>
      </c>
      <c r="E206" s="5"/>
      <c r="F206" s="19">
        <v>11</v>
      </c>
      <c r="G206" s="19">
        <v>37</v>
      </c>
      <c r="H206" s="22">
        <v>11</v>
      </c>
      <c r="I206" s="22">
        <v>38</v>
      </c>
      <c r="J206" s="22">
        <f>ROUND((0.5*(F206/H206+G206/I206)*100),0)</f>
        <v>99</v>
      </c>
      <c r="K206" s="19">
        <v>30</v>
      </c>
      <c r="L206" s="19">
        <v>3</v>
      </c>
      <c r="M206" s="19">
        <f>IF(L206&gt;3,100,K206*L206)</f>
        <v>90</v>
      </c>
      <c r="N206" s="19">
        <v>23</v>
      </c>
      <c r="O206" s="19">
        <v>21</v>
      </c>
      <c r="P206" s="19">
        <v>25</v>
      </c>
      <c r="Q206" s="19">
        <v>23</v>
      </c>
      <c r="R206" s="19">
        <f>ROUND((0.5*((N206/P206)+(O206/Q206))*100),0)</f>
        <v>92</v>
      </c>
      <c r="S206" s="19">
        <f>ROUND(((0.3*J206)+(0.3*M206)+(0.4*R206)),0)</f>
        <v>94</v>
      </c>
      <c r="T206" s="19">
        <v>20</v>
      </c>
      <c r="U206" s="19">
        <v>4</v>
      </c>
      <c r="V206" s="19">
        <f>IF(U206&gt;5,100,T206*U206)</f>
        <v>80</v>
      </c>
      <c r="W206" s="19">
        <v>23</v>
      </c>
      <c r="X206" s="23">
        <v>27</v>
      </c>
      <c r="Y206" s="20">
        <f>ROUND(W206/X206*100,0)</f>
        <v>85</v>
      </c>
      <c r="Z206" s="42">
        <f>ROUND((V206+Y206)/2,0)</f>
        <v>83</v>
      </c>
      <c r="AA206" s="20">
        <f>ROUND((0.3*V206+0.4*Z206+0.3*Y206),0)</f>
        <v>83</v>
      </c>
      <c r="AB206" s="19">
        <v>20</v>
      </c>
      <c r="AC206" s="19">
        <v>0</v>
      </c>
      <c r="AD206" s="19">
        <f>IF(AC206&gt;5,100,AB206*AC206)</f>
        <v>0</v>
      </c>
      <c r="AE206" s="19">
        <v>20</v>
      </c>
      <c r="AF206" s="19">
        <v>3</v>
      </c>
      <c r="AG206" s="19">
        <f>IF(AF206&gt;5,100,AE206*AF206)</f>
        <v>60</v>
      </c>
      <c r="AH206" s="19">
        <v>1</v>
      </c>
      <c r="AI206" s="19">
        <v>1</v>
      </c>
      <c r="AJ206" s="20">
        <f>ROUND((AH206/AI206*100),0)</f>
        <v>100</v>
      </c>
      <c r="AK206" s="42">
        <f>ROUND((0.3*AD206+0.4*AG206+0.3*AJ206),0)</f>
        <v>54</v>
      </c>
      <c r="AL206" s="19">
        <v>23</v>
      </c>
      <c r="AM206" s="19">
        <v>27</v>
      </c>
      <c r="AN206" s="20">
        <f>ROUND((AL206/AM206)*100,)</f>
        <v>85</v>
      </c>
      <c r="AO206" s="19">
        <v>26</v>
      </c>
      <c r="AP206" s="19">
        <v>27</v>
      </c>
      <c r="AQ206" s="20">
        <f>ROUND((AO206/AP206)*100,0)</f>
        <v>96</v>
      </c>
      <c r="AR206" s="19">
        <v>24</v>
      </c>
      <c r="AS206" s="19">
        <v>24</v>
      </c>
      <c r="AT206" s="20">
        <f>ROUND((AR206/AS206)*100,0)</f>
        <v>100</v>
      </c>
      <c r="AU206" s="20">
        <f>ROUND((0.4*AN206+0.4*AQ206+0.2*AT206),0)</f>
        <v>92</v>
      </c>
      <c r="AV206" s="19">
        <v>27</v>
      </c>
      <c r="AW206" s="19">
        <v>27</v>
      </c>
      <c r="AX206" s="20">
        <f>ROUND((AV206/AW206)*100,0)</f>
        <v>100</v>
      </c>
      <c r="AY206" s="19">
        <v>24</v>
      </c>
      <c r="AZ206" s="19">
        <v>27</v>
      </c>
      <c r="BA206" s="20">
        <f>ROUND((AY206/AZ206)*100,0)</f>
        <v>89</v>
      </c>
      <c r="BB206" s="19">
        <v>27</v>
      </c>
      <c r="BC206" s="19">
        <v>27</v>
      </c>
      <c r="BD206" s="20">
        <f>ROUND((BB206/BC206)*100,0)</f>
        <v>100</v>
      </c>
      <c r="BE206" s="20">
        <f>ROUND((0.3*AX206+0.2*BA206+0.5*BD206),0)</f>
        <v>98</v>
      </c>
      <c r="BF206" s="20">
        <f>ROUND(((S206+AA206+AK206+AU206+BE206)/5),0)</f>
        <v>84</v>
      </c>
      <c r="BG206" s="24"/>
      <c r="BH206" s="19">
        <f>SUM(N(FREQUENCY((J$4:J$382&gt;J206)*J$4:J$382,J$4:J$382)&gt;0))</f>
        <v>2</v>
      </c>
      <c r="BI206" s="19">
        <f>SUM(N(FREQUENCY((M$4:M$382&gt;M206)*M$4:M$382,M$4:M$382)&gt;0))</f>
        <v>2</v>
      </c>
      <c r="BJ206" s="19">
        <f>SUM(N(FREQUENCY((R$4:R$382&gt;R206)*R$4:R$382,R$4:R$382)&gt;0))</f>
        <v>9</v>
      </c>
      <c r="BK206" s="19">
        <f>SUM(N(FREQUENCY((V$4:V$382&gt;V206)*V$4:V$382,V$4:V$382)&gt;0))</f>
        <v>2</v>
      </c>
      <c r="BL206" s="19">
        <f>SUM(N(FREQUENCY((Z$4:Z$382&gt;Z206)*Z$4:Z$382,Z$4:Z$382)&gt;0))</f>
        <v>18</v>
      </c>
      <c r="BM206" s="19">
        <f>SUM(N(FREQUENCY((Y$4:Y$382&gt;Y206)*Y$4:Y$382,Y$4:Y$382)&gt;0))</f>
        <v>16</v>
      </c>
      <c r="BN206" s="19">
        <f>SUM(N(FREQUENCY((AD$4:AD$382&gt;AD206)*AD$4:AD$382,AD$4:AD$382)&gt;0))</f>
        <v>6</v>
      </c>
      <c r="BO206" s="19">
        <f>SUM(N(FREQUENCY((AG$4:AG$382&gt;AG206)*AG$4:AG$382,AG$4:AG$382)&gt;0))</f>
        <v>3</v>
      </c>
      <c r="BP206" s="19">
        <f>SUM(N(FREQUENCY((AJ$4:AJ$382&gt;AJ206)*AJ$4:AJ$382,AJ$4:AJ$382)&gt;0))</f>
        <v>1</v>
      </c>
      <c r="BQ206" s="19">
        <f>SUM(N(FREQUENCY((AN$4:AN$382&gt;AN206)*AN$4:AN$382,AN$4:AN$382)&gt;0))</f>
        <v>16</v>
      </c>
      <c r="BR206" s="19">
        <f>SUM(N(FREQUENCY((AQ$4:AQ$382&gt;AQ206)*AQ$4:AQ$382,AQ$4:AQ$382)&gt;0))</f>
        <v>5</v>
      </c>
      <c r="BS206" s="19">
        <f>SUM(N(FREQUENCY((AT$4:AT$382&gt;AT206)*AT$4:AT$382,AT$4:AT$382)&gt;0))</f>
        <v>1</v>
      </c>
      <c r="BT206" s="19">
        <f>SUM(N(FREQUENCY((AX$4:AX$382&gt;AX206)*AX$4:AX$382,AX$4:AX$382)&gt;0))</f>
        <v>1</v>
      </c>
      <c r="BU206" s="19">
        <f>SUM(N(FREQUENCY((BA$4:BA$382&gt;BA206)*BA$4:BA$382,BA$4:BA$382)&gt;0))</f>
        <v>12</v>
      </c>
      <c r="BV206" s="19">
        <f>SUM(N(FREQUENCY((BD$4:BD$382&gt;BD206)*BD$4:BD$382,BD$4:BD$382)&gt;0))</f>
        <v>1</v>
      </c>
      <c r="BW206" s="19">
        <f>SUM(N(FREQUENCY((S$4:S$382&gt;S206)*S$4:S$382,S$4:S$382)&gt;0))</f>
        <v>7</v>
      </c>
      <c r="BX206" s="19">
        <f>SUM(N(FREQUENCY((AA$4:AA$382&gt;AA206)*AA$4:AA$382,AA$4:AA$382)&gt;0))</f>
        <v>18</v>
      </c>
      <c r="BY206" s="19">
        <f>SUM(N(FREQUENCY((AK$4:AK$382&gt;AK206)*AK$4:AK$382,AK$4:AK$382)&gt;0))</f>
        <v>39</v>
      </c>
      <c r="BZ206" s="19">
        <f>SUM(N(FREQUENCY((AU$4:AU$382&gt;AU206)*AU$4:AU$382,AU$4:AU$382)&gt;0))</f>
        <v>9</v>
      </c>
      <c r="CA206" s="19">
        <f>SUM(N(FREQUENCY((BE$4:BE$382&gt;BE206)*BE$4:BE$382,BE$4:BE$382)&gt;0))</f>
        <v>3</v>
      </c>
      <c r="CB206" s="18">
        <f>BF206</f>
        <v>84</v>
      </c>
      <c r="CC206" s="19">
        <f>SUM(N(FREQUENCY((CB$4:CB$382&gt;CB206)*CB$4:CB$382,CB$4:CB$382)&gt;0))</f>
        <v>14</v>
      </c>
    </row>
    <row r="207" spans="1:81" ht="45" x14ac:dyDescent="0.25">
      <c r="A207" s="21">
        <v>38</v>
      </c>
      <c r="B207" s="34">
        <v>6660018580</v>
      </c>
      <c r="C207" s="5" t="s">
        <v>504</v>
      </c>
      <c r="D207" s="5" t="s">
        <v>75</v>
      </c>
      <c r="E207" s="5"/>
      <c r="F207" s="19">
        <v>9</v>
      </c>
      <c r="G207" s="19">
        <v>32</v>
      </c>
      <c r="H207" s="22">
        <v>11</v>
      </c>
      <c r="I207" s="22">
        <v>37</v>
      </c>
      <c r="J207" s="22">
        <f>ROUND((0.5*(F207/H207+G207/I207)*100),0)</f>
        <v>84</v>
      </c>
      <c r="K207" s="19">
        <v>30</v>
      </c>
      <c r="L207" s="19">
        <v>4</v>
      </c>
      <c r="M207" s="19">
        <f>IF(L207&gt;3,100,K207*L207)</f>
        <v>100</v>
      </c>
      <c r="N207" s="19">
        <v>46</v>
      </c>
      <c r="O207" s="19">
        <v>44</v>
      </c>
      <c r="P207" s="19">
        <v>46</v>
      </c>
      <c r="Q207" s="19">
        <v>47</v>
      </c>
      <c r="R207" s="19">
        <f>ROUND((0.5*((N207/P207)+(O207/Q207))*100),0)</f>
        <v>97</v>
      </c>
      <c r="S207" s="19">
        <f>ROUND(((0.3*J207)+(0.3*M207)+(0.4*R207)),0)</f>
        <v>94</v>
      </c>
      <c r="T207" s="19">
        <v>20</v>
      </c>
      <c r="U207" s="19">
        <v>5</v>
      </c>
      <c r="V207" s="19">
        <f>IF(U207&gt;5,100,T207*U207)</f>
        <v>100</v>
      </c>
      <c r="W207" s="19">
        <v>52</v>
      </c>
      <c r="X207" s="23">
        <v>62</v>
      </c>
      <c r="Y207" s="20">
        <f>ROUND(W207/X207*100,0)</f>
        <v>84</v>
      </c>
      <c r="Z207" s="42">
        <f>ROUND((V207+Y207)/2,0)</f>
        <v>92</v>
      </c>
      <c r="AA207" s="20">
        <f>ROUND((0.3*V207+0.4*Z207+0.3*Y207),0)</f>
        <v>92</v>
      </c>
      <c r="AB207" s="19">
        <v>20</v>
      </c>
      <c r="AC207" s="19">
        <v>0</v>
      </c>
      <c r="AD207" s="19">
        <f>IF(AC207&gt;5,100,AB207*AC207)</f>
        <v>0</v>
      </c>
      <c r="AE207" s="19">
        <v>20</v>
      </c>
      <c r="AF207" s="19">
        <v>2</v>
      </c>
      <c r="AG207" s="19">
        <f>IF(AF207&gt;5,100,AE207*AF207)</f>
        <v>40</v>
      </c>
      <c r="AH207" s="19">
        <v>5</v>
      </c>
      <c r="AI207" s="19">
        <v>6</v>
      </c>
      <c r="AJ207" s="20">
        <f>ROUND((AH207/AI207*100),0)</f>
        <v>83</v>
      </c>
      <c r="AK207" s="42">
        <f>ROUND((0.3*AD207+0.4*AG207+0.3*AJ207),0)</f>
        <v>41</v>
      </c>
      <c r="AL207" s="19">
        <v>61</v>
      </c>
      <c r="AM207" s="19">
        <v>62</v>
      </c>
      <c r="AN207" s="20">
        <f>ROUND((AL207/AM207)*100,)</f>
        <v>98</v>
      </c>
      <c r="AO207" s="19">
        <v>62</v>
      </c>
      <c r="AP207" s="19">
        <v>62</v>
      </c>
      <c r="AQ207" s="20">
        <f>ROUND((AO207/AP207)*100,0)</f>
        <v>100</v>
      </c>
      <c r="AR207" s="19">
        <v>48</v>
      </c>
      <c r="AS207" s="19">
        <v>49</v>
      </c>
      <c r="AT207" s="20">
        <f>ROUND((AR207/AS207)*100,0)</f>
        <v>98</v>
      </c>
      <c r="AU207" s="20">
        <f>ROUND((0.4*AN207+0.4*AQ207+0.2*AT207),0)</f>
        <v>99</v>
      </c>
      <c r="AV207" s="19">
        <v>61</v>
      </c>
      <c r="AW207" s="19">
        <v>62</v>
      </c>
      <c r="AX207" s="20">
        <f>ROUND((AV207/AW207)*100,0)</f>
        <v>98</v>
      </c>
      <c r="AY207" s="19">
        <v>59</v>
      </c>
      <c r="AZ207" s="19">
        <v>62</v>
      </c>
      <c r="BA207" s="20">
        <f>ROUND((AY207/AZ207)*100,0)</f>
        <v>95</v>
      </c>
      <c r="BB207" s="19">
        <v>58</v>
      </c>
      <c r="BC207" s="19">
        <v>62</v>
      </c>
      <c r="BD207" s="20">
        <f>ROUND((BB207/BC207)*100,0)</f>
        <v>94</v>
      </c>
      <c r="BE207" s="20">
        <f>ROUND((0.3*AX207+0.2*BA207+0.5*BD207),0)</f>
        <v>95</v>
      </c>
      <c r="BF207" s="20">
        <f>ROUND(((S207+AA207+AK207+AU207+BE207)/5),0)</f>
        <v>84</v>
      </c>
      <c r="BG207" s="24"/>
      <c r="BH207" s="19">
        <f>SUM(N(FREQUENCY((J$4:J$382&gt;J207)*J$4:J$382,J$4:J$382)&gt;0))</f>
        <v>16</v>
      </c>
      <c r="BI207" s="19">
        <f>SUM(N(FREQUENCY((M$4:M$382&gt;M207)*M$4:M$382,M$4:M$382)&gt;0))</f>
        <v>1</v>
      </c>
      <c r="BJ207" s="19">
        <f>SUM(N(FREQUENCY((R$4:R$382&gt;R207)*R$4:R$382,R$4:R$382)&gt;0))</f>
        <v>4</v>
      </c>
      <c r="BK207" s="19">
        <f>SUM(N(FREQUENCY((V$4:V$382&gt;V207)*V$4:V$382,V$4:V$382)&gt;0))</f>
        <v>1</v>
      </c>
      <c r="BL207" s="19">
        <f>SUM(N(FREQUENCY((Z$4:Z$382&gt;Z207)*Z$4:Z$382,Z$4:Z$382)&gt;0))</f>
        <v>9</v>
      </c>
      <c r="BM207" s="19">
        <f>SUM(N(FREQUENCY((Y$4:Y$382&gt;Y207)*Y$4:Y$382,Y$4:Y$382)&gt;0))</f>
        <v>17</v>
      </c>
      <c r="BN207" s="19">
        <f>SUM(N(FREQUENCY((AD$4:AD$382&gt;AD207)*AD$4:AD$382,AD$4:AD$382)&gt;0))</f>
        <v>6</v>
      </c>
      <c r="BO207" s="19">
        <f>SUM(N(FREQUENCY((AG$4:AG$382&gt;AG207)*AG$4:AG$382,AG$4:AG$382)&gt;0))</f>
        <v>4</v>
      </c>
      <c r="BP207" s="19">
        <f>SUM(N(FREQUENCY((AJ$4:AJ$382&gt;AJ207)*AJ$4:AJ$382,AJ$4:AJ$382)&gt;0))</f>
        <v>17</v>
      </c>
      <c r="BQ207" s="19">
        <f>SUM(N(FREQUENCY((AN$4:AN$382&gt;AN207)*AN$4:AN$382,AN$4:AN$382)&gt;0))</f>
        <v>3</v>
      </c>
      <c r="BR207" s="19">
        <f>SUM(N(FREQUENCY((AQ$4:AQ$382&gt;AQ207)*AQ$4:AQ$382,AQ$4:AQ$382)&gt;0))</f>
        <v>1</v>
      </c>
      <c r="BS207" s="19">
        <f>SUM(N(FREQUENCY((AT$4:AT$382&gt;AT207)*AT$4:AT$382,AT$4:AT$382)&gt;0))</f>
        <v>3</v>
      </c>
      <c r="BT207" s="19">
        <f>SUM(N(FREQUENCY((AX$4:AX$382&gt;AX207)*AX$4:AX$382,AX$4:AX$382)&gt;0))</f>
        <v>3</v>
      </c>
      <c r="BU207" s="19">
        <f>SUM(N(FREQUENCY((BA$4:BA$382&gt;BA207)*BA$4:BA$382,BA$4:BA$382)&gt;0))</f>
        <v>6</v>
      </c>
      <c r="BV207" s="19">
        <f>SUM(N(FREQUENCY((BD$4:BD$382&gt;BD207)*BD$4:BD$382,BD$4:BD$382)&gt;0))</f>
        <v>7</v>
      </c>
      <c r="BW207" s="19">
        <f>SUM(N(FREQUENCY((S$4:S$382&gt;S207)*S$4:S$382,S$4:S$382)&gt;0))</f>
        <v>7</v>
      </c>
      <c r="BX207" s="19">
        <f>SUM(N(FREQUENCY((AA$4:AA$382&gt;AA207)*AA$4:AA$382,AA$4:AA$382)&gt;0))</f>
        <v>9</v>
      </c>
      <c r="BY207" s="19">
        <f>SUM(N(FREQUENCY((AK$4:AK$382&gt;AK207)*AK$4:AK$382,AK$4:AK$382)&gt;0))</f>
        <v>52</v>
      </c>
      <c r="BZ207" s="19">
        <f>SUM(N(FREQUENCY((AU$4:AU$382&gt;AU207)*AU$4:AU$382,AU$4:AU$382)&gt;0))</f>
        <v>2</v>
      </c>
      <c r="CA207" s="19">
        <f>SUM(N(FREQUENCY((BE$4:BE$382&gt;BE207)*BE$4:BE$382,BE$4:BE$382)&gt;0))</f>
        <v>6</v>
      </c>
      <c r="CB207" s="18">
        <f>BF207</f>
        <v>84</v>
      </c>
      <c r="CC207" s="19">
        <f>SUM(N(FREQUENCY((CB$4:CB$382&gt;CB207)*CB$4:CB$382,CB$4:CB$382)&gt;0))</f>
        <v>14</v>
      </c>
    </row>
    <row r="208" spans="1:81" ht="45" x14ac:dyDescent="0.25">
      <c r="A208" s="21">
        <v>60</v>
      </c>
      <c r="B208" s="34">
        <v>6663029615</v>
      </c>
      <c r="C208" s="5" t="s">
        <v>504</v>
      </c>
      <c r="D208" s="5" t="s">
        <v>97</v>
      </c>
      <c r="E208" s="5"/>
      <c r="F208" s="19">
        <v>10</v>
      </c>
      <c r="G208" s="19">
        <v>38</v>
      </c>
      <c r="H208" s="22">
        <v>11</v>
      </c>
      <c r="I208" s="22">
        <v>38</v>
      </c>
      <c r="J208" s="22">
        <f>ROUND((0.5*(F208/H208+G208/I208)*100),0)</f>
        <v>95</v>
      </c>
      <c r="K208" s="19">
        <v>30</v>
      </c>
      <c r="L208" s="19">
        <v>3</v>
      </c>
      <c r="M208" s="19">
        <f>IF(L208&gt;3,100,K208*L208)</f>
        <v>90</v>
      </c>
      <c r="N208" s="19">
        <v>202</v>
      </c>
      <c r="O208" s="19">
        <v>210</v>
      </c>
      <c r="P208" s="19">
        <v>218</v>
      </c>
      <c r="Q208" s="19">
        <v>232</v>
      </c>
      <c r="R208" s="19">
        <f>ROUND((0.5*((N208/P208)+(O208/Q208))*100),0)</f>
        <v>92</v>
      </c>
      <c r="S208" s="19">
        <f>ROUND(((0.3*J208)+(0.3*M208)+(0.4*R208)),0)</f>
        <v>92</v>
      </c>
      <c r="T208" s="19">
        <v>20</v>
      </c>
      <c r="U208" s="19">
        <v>5</v>
      </c>
      <c r="V208" s="19">
        <f>IF(U208&gt;5,100,T208*U208)</f>
        <v>100</v>
      </c>
      <c r="W208" s="19">
        <v>178</v>
      </c>
      <c r="X208" s="23">
        <v>249</v>
      </c>
      <c r="Y208" s="20">
        <f>ROUND(W208/X208*100,0)</f>
        <v>71</v>
      </c>
      <c r="Z208" s="42">
        <f>ROUND((V208+Y208)/2,0)</f>
        <v>86</v>
      </c>
      <c r="AA208" s="20">
        <f>ROUND((0.3*V208+0.4*Z208+0.3*Y208),0)</f>
        <v>86</v>
      </c>
      <c r="AB208" s="19">
        <v>20</v>
      </c>
      <c r="AC208" s="19">
        <v>1</v>
      </c>
      <c r="AD208" s="19">
        <f>IF(AC208&gt;5,100,AB208*AC208)</f>
        <v>20</v>
      </c>
      <c r="AE208" s="19">
        <v>20</v>
      </c>
      <c r="AF208" s="19">
        <v>3</v>
      </c>
      <c r="AG208" s="19">
        <f>IF(AF208&gt;5,100,AE208*AF208)</f>
        <v>60</v>
      </c>
      <c r="AH208" s="19">
        <v>9</v>
      </c>
      <c r="AI208" s="19">
        <v>9</v>
      </c>
      <c r="AJ208" s="20">
        <f>ROUND((AH208/AI208*100),0)</f>
        <v>100</v>
      </c>
      <c r="AK208" s="42">
        <f>ROUND((0.3*AD208+0.4*AG208+0.3*AJ208),0)</f>
        <v>60</v>
      </c>
      <c r="AL208" s="19">
        <v>192</v>
      </c>
      <c r="AM208" s="19">
        <v>249</v>
      </c>
      <c r="AN208" s="20">
        <f>ROUND((AL208/AM208)*100,)</f>
        <v>77</v>
      </c>
      <c r="AO208" s="19">
        <v>234</v>
      </c>
      <c r="AP208" s="19">
        <v>249</v>
      </c>
      <c r="AQ208" s="20">
        <f>ROUND((AO208/AP208)*100,0)</f>
        <v>94</v>
      </c>
      <c r="AR208" s="19">
        <v>200</v>
      </c>
      <c r="AS208" s="19">
        <v>202</v>
      </c>
      <c r="AT208" s="20">
        <f>ROUND((AR208/AS208)*100,0)</f>
        <v>99</v>
      </c>
      <c r="AU208" s="20">
        <f>ROUND((0.4*AN208+0.4*AQ208+0.2*AT208),0)</f>
        <v>88</v>
      </c>
      <c r="AV208" s="19">
        <v>232</v>
      </c>
      <c r="AW208" s="19">
        <v>249</v>
      </c>
      <c r="AX208" s="20">
        <f>ROUND((AV208/AW208)*100,0)</f>
        <v>93</v>
      </c>
      <c r="AY208" s="19">
        <v>228</v>
      </c>
      <c r="AZ208" s="19">
        <v>249</v>
      </c>
      <c r="BA208" s="20">
        <f>ROUND((AY208/AZ208)*100,0)</f>
        <v>92</v>
      </c>
      <c r="BB208" s="19">
        <v>238</v>
      </c>
      <c r="BC208" s="19">
        <v>249</v>
      </c>
      <c r="BD208" s="20">
        <f>ROUND((BB208/BC208)*100,0)</f>
        <v>96</v>
      </c>
      <c r="BE208" s="20">
        <f>ROUND((0.3*AX208+0.2*BA208+0.5*BD208),0)</f>
        <v>94</v>
      </c>
      <c r="BF208" s="20">
        <f>ROUND(((S208+AA208+AK208+AU208+BE208)/5),0)</f>
        <v>84</v>
      </c>
      <c r="BG208" s="24"/>
      <c r="BH208" s="19">
        <f>SUM(N(FREQUENCY((J$4:J$382&gt;J208)*J$4:J$382,J$4:J$382)&gt;0))</f>
        <v>5</v>
      </c>
      <c r="BI208" s="19">
        <f>SUM(N(FREQUENCY((M$4:M$382&gt;M208)*M$4:M$382,M$4:M$382)&gt;0))</f>
        <v>2</v>
      </c>
      <c r="BJ208" s="19">
        <f>SUM(N(FREQUENCY((R$4:R$382&gt;R208)*R$4:R$382,R$4:R$382)&gt;0))</f>
        <v>9</v>
      </c>
      <c r="BK208" s="19">
        <f>SUM(N(FREQUENCY((V$4:V$382&gt;V208)*V$4:V$382,V$4:V$382)&gt;0))</f>
        <v>1</v>
      </c>
      <c r="BL208" s="19">
        <f>SUM(N(FREQUENCY((Z$4:Z$382&gt;Z208)*Z$4:Z$382,Z$4:Z$382)&gt;0))</f>
        <v>15</v>
      </c>
      <c r="BM208" s="19">
        <f>SUM(N(FREQUENCY((Y$4:Y$382&gt;Y208)*Y$4:Y$382,Y$4:Y$382)&gt;0))</f>
        <v>30</v>
      </c>
      <c r="BN208" s="19">
        <f>SUM(N(FREQUENCY((AD$4:AD$382&gt;AD208)*AD$4:AD$382,AD$4:AD$382)&gt;0))</f>
        <v>5</v>
      </c>
      <c r="BO208" s="19">
        <f>SUM(N(FREQUENCY((AG$4:AG$382&gt;AG208)*AG$4:AG$382,AG$4:AG$382)&gt;0))</f>
        <v>3</v>
      </c>
      <c r="BP208" s="19">
        <f>SUM(N(FREQUENCY((AJ$4:AJ$382&gt;AJ208)*AJ$4:AJ$382,AJ$4:AJ$382)&gt;0))</f>
        <v>1</v>
      </c>
      <c r="BQ208" s="19">
        <f>SUM(N(FREQUENCY((AN$4:AN$382&gt;AN208)*AN$4:AN$382,AN$4:AN$382)&gt;0))</f>
        <v>24</v>
      </c>
      <c r="BR208" s="19">
        <f>SUM(N(FREQUENCY((AQ$4:AQ$382&gt;AQ208)*AQ$4:AQ$382,AQ$4:AQ$382)&gt;0))</f>
        <v>7</v>
      </c>
      <c r="BS208" s="19">
        <f>SUM(N(FREQUENCY((AT$4:AT$382&gt;AT208)*AT$4:AT$382,AT$4:AT$382)&gt;0))</f>
        <v>2</v>
      </c>
      <c r="BT208" s="19">
        <f>SUM(N(FREQUENCY((AX$4:AX$382&gt;AX208)*AX$4:AX$382,AX$4:AX$382)&gt;0))</f>
        <v>8</v>
      </c>
      <c r="BU208" s="19">
        <f>SUM(N(FREQUENCY((BA$4:BA$382&gt;BA208)*BA$4:BA$382,BA$4:BA$382)&gt;0))</f>
        <v>9</v>
      </c>
      <c r="BV208" s="19">
        <f>SUM(N(FREQUENCY((BD$4:BD$382&gt;BD208)*BD$4:BD$382,BD$4:BD$382)&gt;0))</f>
        <v>5</v>
      </c>
      <c r="BW208" s="19">
        <f>SUM(N(FREQUENCY((S$4:S$382&gt;S208)*S$4:S$382,S$4:S$382)&gt;0))</f>
        <v>9</v>
      </c>
      <c r="BX208" s="19">
        <f>SUM(N(FREQUENCY((AA$4:AA$382&gt;AA208)*AA$4:AA$382,AA$4:AA$382)&gt;0))</f>
        <v>15</v>
      </c>
      <c r="BY208" s="19">
        <f>SUM(N(FREQUENCY((AK$4:AK$382&gt;AK208)*AK$4:AK$382,AK$4:AK$382)&gt;0))</f>
        <v>33</v>
      </c>
      <c r="BZ208" s="19">
        <f>SUM(N(FREQUENCY((AU$4:AU$382&gt;AU208)*AU$4:AU$382,AU$4:AU$382)&gt;0))</f>
        <v>13</v>
      </c>
      <c r="CA208" s="19">
        <f>SUM(N(FREQUENCY((BE$4:BE$382&gt;BE208)*BE$4:BE$382,BE$4:BE$382)&gt;0))</f>
        <v>7</v>
      </c>
      <c r="CB208" s="18">
        <f>BF208</f>
        <v>84</v>
      </c>
      <c r="CC208" s="19">
        <f>SUM(N(FREQUENCY((CB$4:CB$382&gt;CB208)*CB$4:CB$382,CB$4:CB$382)&gt;0))</f>
        <v>14</v>
      </c>
    </row>
    <row r="209" spans="1:81" ht="15.75" x14ac:dyDescent="0.25">
      <c r="A209" s="21">
        <v>81</v>
      </c>
      <c r="B209" s="34">
        <v>6668017099</v>
      </c>
      <c r="C209" s="5" t="s">
        <v>418</v>
      </c>
      <c r="D209" s="5" t="s">
        <v>118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>ROUND((0.5*(F209/H209+G209/I209)*100),0)</f>
        <v>100</v>
      </c>
      <c r="K209" s="19">
        <v>30</v>
      </c>
      <c r="L209" s="19">
        <v>4</v>
      </c>
      <c r="M209" s="19">
        <f>IF(L209&gt;3,100,K209*L209)</f>
        <v>100</v>
      </c>
      <c r="N209" s="19">
        <v>235</v>
      </c>
      <c r="O209" s="19">
        <v>197</v>
      </c>
      <c r="P209" s="19">
        <v>241</v>
      </c>
      <c r="Q209" s="19">
        <v>212</v>
      </c>
      <c r="R209" s="19">
        <f>ROUND((0.5*((N209/P209)+(O209/Q209))*100),0)</f>
        <v>95</v>
      </c>
      <c r="S209" s="19">
        <f>ROUND(((0.3*J209)+(0.3*M209)+(0.4*R209)),0)</f>
        <v>98</v>
      </c>
      <c r="T209" s="19">
        <v>20</v>
      </c>
      <c r="U209" s="19">
        <v>5</v>
      </c>
      <c r="V209" s="19">
        <f>IF(U209&gt;5,100,T209*U209)</f>
        <v>100</v>
      </c>
      <c r="W209" s="19">
        <v>259</v>
      </c>
      <c r="X209" s="23">
        <v>275</v>
      </c>
      <c r="Y209" s="20">
        <f>ROUND(W209/X209*100,0)</f>
        <v>94</v>
      </c>
      <c r="Z209" s="42">
        <f>ROUND((V209+Y209)/2,0)</f>
        <v>97</v>
      </c>
      <c r="AA209" s="20">
        <f>ROUND((0.3*V209+0.4*Z209+0.3*Y209),0)</f>
        <v>97</v>
      </c>
      <c r="AB209" s="19">
        <v>20</v>
      </c>
      <c r="AC209" s="19">
        <v>1</v>
      </c>
      <c r="AD209" s="19">
        <f>IF(AC209&gt;5,100,AB209*AC209)</f>
        <v>20</v>
      </c>
      <c r="AE209" s="19">
        <v>20</v>
      </c>
      <c r="AF209" s="19">
        <v>2</v>
      </c>
      <c r="AG209" s="19">
        <f>IF(AF209&gt;5,100,AE209*AF209)</f>
        <v>40</v>
      </c>
      <c r="AH209" s="19">
        <v>26</v>
      </c>
      <c r="AI209" s="19">
        <v>29</v>
      </c>
      <c r="AJ209" s="20">
        <f>ROUND((AH209/AI209*100),0)</f>
        <v>90</v>
      </c>
      <c r="AK209" s="42">
        <f>ROUND((0.3*AD209+0.4*AG209+0.3*AJ209),0)</f>
        <v>49</v>
      </c>
      <c r="AL209" s="19">
        <v>166</v>
      </c>
      <c r="AM209" s="19">
        <v>275</v>
      </c>
      <c r="AN209" s="20">
        <f>ROUND((AL209/AM209)*100,)</f>
        <v>60</v>
      </c>
      <c r="AO209" s="19">
        <v>273</v>
      </c>
      <c r="AP209" s="19">
        <v>275</v>
      </c>
      <c r="AQ209" s="20">
        <f>ROUND((AO209/AP209)*100,0)</f>
        <v>99</v>
      </c>
      <c r="AR209" s="19">
        <v>215</v>
      </c>
      <c r="AS209" s="19">
        <v>216</v>
      </c>
      <c r="AT209" s="20">
        <f>ROUND((AR209/AS209)*100,0)</f>
        <v>100</v>
      </c>
      <c r="AU209" s="20">
        <f>ROUND((0.4*AN209+0.4*AQ209+0.2*AT209),0)</f>
        <v>84</v>
      </c>
      <c r="AV209" s="19">
        <v>237</v>
      </c>
      <c r="AW209" s="19">
        <v>275</v>
      </c>
      <c r="AX209" s="20">
        <f>ROUND((AV209/AW209)*100,0)</f>
        <v>86</v>
      </c>
      <c r="AY209" s="19">
        <v>264</v>
      </c>
      <c r="AZ209" s="19">
        <v>275</v>
      </c>
      <c r="BA209" s="20">
        <f>ROUND((AY209/AZ209)*100,0)</f>
        <v>96</v>
      </c>
      <c r="BB209" s="19">
        <v>267</v>
      </c>
      <c r="BC209" s="19">
        <v>275</v>
      </c>
      <c r="BD209" s="20">
        <f>ROUND((BB209/BC209)*100,0)</f>
        <v>97</v>
      </c>
      <c r="BE209" s="20">
        <f>ROUND((0.3*AX209+0.2*BA209+0.5*BD209),0)</f>
        <v>94</v>
      </c>
      <c r="BF209" s="20">
        <f>ROUND(((S209+AA209+AK209+AU209+BE209)/5),0)</f>
        <v>84</v>
      </c>
      <c r="BG209" s="24"/>
      <c r="BH209" s="19">
        <f>SUM(N(FREQUENCY((J$4:J$382&gt;J209)*J$4:J$382,J$4:J$382)&gt;0))</f>
        <v>1</v>
      </c>
      <c r="BI209" s="19">
        <f>SUM(N(FREQUENCY((M$4:M$382&gt;M209)*M$4:M$382,M$4:M$382)&gt;0))</f>
        <v>1</v>
      </c>
      <c r="BJ209" s="19">
        <f>SUM(N(FREQUENCY((R$4:R$382&gt;R209)*R$4:R$382,R$4:R$382)&gt;0))</f>
        <v>6</v>
      </c>
      <c r="BK209" s="19">
        <f>SUM(N(FREQUENCY((V$4:V$382&gt;V209)*V$4:V$382,V$4:V$382)&gt;0))</f>
        <v>1</v>
      </c>
      <c r="BL209" s="19">
        <f>SUM(N(FREQUENCY((Z$4:Z$382&gt;Z209)*Z$4:Z$382,Z$4:Z$382)&gt;0))</f>
        <v>4</v>
      </c>
      <c r="BM209" s="19">
        <f>SUM(N(FREQUENCY((Y$4:Y$382&gt;Y209)*Y$4:Y$382,Y$4:Y$382)&gt;0))</f>
        <v>7</v>
      </c>
      <c r="BN209" s="19">
        <f>SUM(N(FREQUENCY((AD$4:AD$382&gt;AD209)*AD$4:AD$382,AD$4:AD$382)&gt;0))</f>
        <v>5</v>
      </c>
      <c r="BO209" s="19">
        <f>SUM(N(FREQUENCY((AG$4:AG$382&gt;AG209)*AG$4:AG$382,AG$4:AG$382)&gt;0))</f>
        <v>4</v>
      </c>
      <c r="BP209" s="19">
        <f>SUM(N(FREQUENCY((AJ$4:AJ$382&gt;AJ209)*AJ$4:AJ$382,AJ$4:AJ$382)&gt;0))</f>
        <v>10</v>
      </c>
      <c r="BQ209" s="19">
        <f>SUM(N(FREQUENCY((AN$4:AN$382&gt;AN209)*AN$4:AN$382,AN$4:AN$382)&gt;0))</f>
        <v>41</v>
      </c>
      <c r="BR209" s="19">
        <f>SUM(N(FREQUENCY((AQ$4:AQ$382&gt;AQ209)*AQ$4:AQ$382,AQ$4:AQ$382)&gt;0))</f>
        <v>2</v>
      </c>
      <c r="BS209" s="19">
        <f>SUM(N(FREQUENCY((AT$4:AT$382&gt;AT209)*AT$4:AT$382,AT$4:AT$382)&gt;0))</f>
        <v>1</v>
      </c>
      <c r="BT209" s="19">
        <f>SUM(N(FREQUENCY((AX$4:AX$382&gt;AX209)*AX$4:AX$382,AX$4:AX$382)&gt;0))</f>
        <v>15</v>
      </c>
      <c r="BU209" s="19">
        <f>SUM(N(FREQUENCY((BA$4:BA$382&gt;BA209)*BA$4:BA$382,BA$4:BA$382)&gt;0))</f>
        <v>5</v>
      </c>
      <c r="BV209" s="19">
        <f>SUM(N(FREQUENCY((BD$4:BD$382&gt;BD209)*BD$4:BD$382,BD$4:BD$382)&gt;0))</f>
        <v>4</v>
      </c>
      <c r="BW209" s="19">
        <f>SUM(N(FREQUENCY((S$4:S$382&gt;S209)*S$4:S$382,S$4:S$382)&gt;0))</f>
        <v>3</v>
      </c>
      <c r="BX209" s="19">
        <f>SUM(N(FREQUENCY((AA$4:AA$382&gt;AA209)*AA$4:AA$382,AA$4:AA$382)&gt;0))</f>
        <v>4</v>
      </c>
      <c r="BY209" s="19">
        <f>SUM(N(FREQUENCY((AK$4:AK$382&gt;AK209)*AK$4:AK$382,AK$4:AK$382)&gt;0))</f>
        <v>44</v>
      </c>
      <c r="BZ209" s="19">
        <f>SUM(N(FREQUENCY((AU$4:AU$382&gt;AU209)*AU$4:AU$382,AU$4:AU$382)&gt;0))</f>
        <v>17</v>
      </c>
      <c r="CA209" s="19">
        <f>SUM(N(FREQUENCY((BE$4:BE$382&gt;BE209)*BE$4:BE$382,BE$4:BE$382)&gt;0))</f>
        <v>7</v>
      </c>
      <c r="CB209" s="18">
        <f>BF209</f>
        <v>84</v>
      </c>
      <c r="CC209" s="19">
        <f>SUM(N(FREQUENCY((CB$4:CB$382&gt;CB209)*CB$4:CB$382,CB$4:CB$382)&gt;0))</f>
        <v>14</v>
      </c>
    </row>
    <row r="210" spans="1:81" ht="30" x14ac:dyDescent="0.25">
      <c r="A210" s="21">
        <v>90</v>
      </c>
      <c r="B210" s="34">
        <v>6668016602</v>
      </c>
      <c r="C210" s="5" t="s">
        <v>418</v>
      </c>
      <c r="D210" s="5" t="s">
        <v>127</v>
      </c>
      <c r="E210" s="5"/>
      <c r="F210" s="19">
        <v>8</v>
      </c>
      <c r="G210" s="19">
        <v>38</v>
      </c>
      <c r="H210" s="22">
        <v>11</v>
      </c>
      <c r="I210" s="22">
        <v>38</v>
      </c>
      <c r="J210" s="22">
        <f>ROUND((0.5*(F210/H210+G210/I210)*100),0)</f>
        <v>86</v>
      </c>
      <c r="K210" s="19">
        <v>30</v>
      </c>
      <c r="L210" s="19">
        <v>4</v>
      </c>
      <c r="M210" s="19">
        <f>IF(L210&gt;3,100,K210*L210)</f>
        <v>100</v>
      </c>
      <c r="N210" s="19">
        <v>380</v>
      </c>
      <c r="O210" s="19">
        <v>318</v>
      </c>
      <c r="P210" s="19">
        <v>387</v>
      </c>
      <c r="Q210" s="19">
        <v>324</v>
      </c>
      <c r="R210" s="19">
        <f>ROUND((0.5*((N210/P210)+(O210/Q210))*100),0)</f>
        <v>98</v>
      </c>
      <c r="S210" s="19">
        <f>ROUND(((0.3*J210)+(0.3*M210)+(0.4*R210)),0)</f>
        <v>95</v>
      </c>
      <c r="T210" s="19">
        <v>20</v>
      </c>
      <c r="U210" s="19">
        <v>5</v>
      </c>
      <c r="V210" s="19">
        <f>IF(U210&gt;5,100,T210*U210)</f>
        <v>100</v>
      </c>
      <c r="W210" s="19">
        <v>387</v>
      </c>
      <c r="X210" s="23">
        <v>427</v>
      </c>
      <c r="Y210" s="20">
        <f>ROUND(W210/X210*100,0)</f>
        <v>91</v>
      </c>
      <c r="Z210" s="42">
        <f>ROUND((V210+Y210)/2,0)</f>
        <v>96</v>
      </c>
      <c r="AA210" s="20">
        <f>ROUND((0.3*V210+0.4*Z210+0.3*Y210),0)</f>
        <v>96</v>
      </c>
      <c r="AB210" s="19">
        <v>20</v>
      </c>
      <c r="AC210" s="19">
        <v>1</v>
      </c>
      <c r="AD210" s="19">
        <f>IF(AC210&gt;5,100,AB210*AC210)</f>
        <v>20</v>
      </c>
      <c r="AE210" s="19">
        <v>20</v>
      </c>
      <c r="AF210" s="19">
        <v>1</v>
      </c>
      <c r="AG210" s="19">
        <f>IF(AF210&gt;5,100,AE210*AF210)</f>
        <v>20</v>
      </c>
      <c r="AH210" s="19">
        <v>20</v>
      </c>
      <c r="AI210" s="19">
        <v>24</v>
      </c>
      <c r="AJ210" s="20">
        <f>ROUND((AH210/AI210*100),0)</f>
        <v>83</v>
      </c>
      <c r="AK210" s="42">
        <f>ROUND((0.3*AD210+0.4*AG210+0.3*AJ210),0)</f>
        <v>39</v>
      </c>
      <c r="AL210" s="19">
        <v>369</v>
      </c>
      <c r="AM210" s="19">
        <v>427</v>
      </c>
      <c r="AN210" s="20">
        <f>ROUND((AL210/AM210)*100,)</f>
        <v>86</v>
      </c>
      <c r="AO210" s="19">
        <v>422</v>
      </c>
      <c r="AP210" s="19">
        <v>427</v>
      </c>
      <c r="AQ210" s="20">
        <f>ROUND((AO210/AP210)*100,0)</f>
        <v>99</v>
      </c>
      <c r="AR210" s="19">
        <v>330</v>
      </c>
      <c r="AS210" s="19">
        <v>340</v>
      </c>
      <c r="AT210" s="20">
        <f>ROUND((AR210/AS210)*100,0)</f>
        <v>97</v>
      </c>
      <c r="AU210" s="20">
        <f>ROUND((0.4*AN210+0.4*AQ210+0.2*AT210),0)</f>
        <v>93</v>
      </c>
      <c r="AV210" s="19">
        <v>417</v>
      </c>
      <c r="AW210" s="19">
        <v>427</v>
      </c>
      <c r="AX210" s="20">
        <f>ROUND((AV210/AW210)*100,0)</f>
        <v>98</v>
      </c>
      <c r="AY210" s="19">
        <v>405</v>
      </c>
      <c r="AZ210" s="19">
        <v>427</v>
      </c>
      <c r="BA210" s="20">
        <f>ROUND((AY210/AZ210)*100,0)</f>
        <v>95</v>
      </c>
      <c r="BB210" s="19">
        <v>420</v>
      </c>
      <c r="BC210" s="19">
        <v>427</v>
      </c>
      <c r="BD210" s="20">
        <f>ROUND((BB210/BC210)*100,0)</f>
        <v>98</v>
      </c>
      <c r="BE210" s="20">
        <f>ROUND((0.3*AX210+0.2*BA210+0.5*BD210),0)</f>
        <v>97</v>
      </c>
      <c r="BF210" s="20">
        <f>ROUND(((S210+AA210+AK210+AU210+BE210)/5),0)</f>
        <v>84</v>
      </c>
      <c r="BG210" s="24"/>
      <c r="BH210" s="19">
        <f>SUM(N(FREQUENCY((J$4:J$382&gt;J210)*J$4:J$382,J$4:J$382)&gt;0))</f>
        <v>14</v>
      </c>
      <c r="BI210" s="19">
        <f>SUM(N(FREQUENCY((M$4:M$382&gt;M210)*M$4:M$382,M$4:M$382)&gt;0))</f>
        <v>1</v>
      </c>
      <c r="BJ210" s="19">
        <f>SUM(N(FREQUENCY((R$4:R$382&gt;R210)*R$4:R$382,R$4:R$382)&gt;0))</f>
        <v>3</v>
      </c>
      <c r="BK210" s="19">
        <f>SUM(N(FREQUENCY((V$4:V$382&gt;V210)*V$4:V$382,V$4:V$382)&gt;0))</f>
        <v>1</v>
      </c>
      <c r="BL210" s="19">
        <f>SUM(N(FREQUENCY((Z$4:Z$382&gt;Z210)*Z$4:Z$382,Z$4:Z$382)&gt;0))</f>
        <v>5</v>
      </c>
      <c r="BM210" s="19">
        <f>SUM(N(FREQUENCY((Y$4:Y$382&gt;Y210)*Y$4:Y$382,Y$4:Y$382)&gt;0))</f>
        <v>10</v>
      </c>
      <c r="BN210" s="19">
        <f>SUM(N(FREQUENCY((AD$4:AD$382&gt;AD210)*AD$4:AD$382,AD$4:AD$382)&gt;0))</f>
        <v>5</v>
      </c>
      <c r="BO210" s="19">
        <f>SUM(N(FREQUENCY((AG$4:AG$382&gt;AG210)*AG$4:AG$382,AG$4:AG$382)&gt;0))</f>
        <v>5</v>
      </c>
      <c r="BP210" s="19">
        <f>SUM(N(FREQUENCY((AJ$4:AJ$382&gt;AJ210)*AJ$4:AJ$382,AJ$4:AJ$382)&gt;0))</f>
        <v>17</v>
      </c>
      <c r="BQ210" s="19">
        <f>SUM(N(FREQUENCY((AN$4:AN$382&gt;AN210)*AN$4:AN$382,AN$4:AN$382)&gt;0))</f>
        <v>15</v>
      </c>
      <c r="BR210" s="19">
        <f>SUM(N(FREQUENCY((AQ$4:AQ$382&gt;AQ210)*AQ$4:AQ$382,AQ$4:AQ$382)&gt;0))</f>
        <v>2</v>
      </c>
      <c r="BS210" s="19">
        <f>SUM(N(FREQUENCY((AT$4:AT$382&gt;AT210)*AT$4:AT$382,AT$4:AT$382)&gt;0))</f>
        <v>4</v>
      </c>
      <c r="BT210" s="19">
        <f>SUM(N(FREQUENCY((AX$4:AX$382&gt;AX210)*AX$4:AX$382,AX$4:AX$382)&gt;0))</f>
        <v>3</v>
      </c>
      <c r="BU210" s="19">
        <f>SUM(N(FREQUENCY((BA$4:BA$382&gt;BA210)*BA$4:BA$382,BA$4:BA$382)&gt;0))</f>
        <v>6</v>
      </c>
      <c r="BV210" s="19">
        <f>SUM(N(FREQUENCY((BD$4:BD$382&gt;BD210)*BD$4:BD$382,BD$4:BD$382)&gt;0))</f>
        <v>3</v>
      </c>
      <c r="BW210" s="19">
        <f>SUM(N(FREQUENCY((S$4:S$382&gt;S210)*S$4:S$382,S$4:S$382)&gt;0))</f>
        <v>6</v>
      </c>
      <c r="BX210" s="19">
        <f>SUM(N(FREQUENCY((AA$4:AA$382&gt;AA210)*AA$4:AA$382,AA$4:AA$382)&gt;0))</f>
        <v>5</v>
      </c>
      <c r="BY210" s="19">
        <f>SUM(N(FREQUENCY((AK$4:AK$382&gt;AK210)*AK$4:AK$382,AK$4:AK$382)&gt;0))</f>
        <v>54</v>
      </c>
      <c r="BZ210" s="19">
        <f>SUM(N(FREQUENCY((AU$4:AU$382&gt;AU210)*AU$4:AU$382,AU$4:AU$382)&gt;0))</f>
        <v>8</v>
      </c>
      <c r="CA210" s="19">
        <f>SUM(N(FREQUENCY((BE$4:BE$382&gt;BE210)*BE$4:BE$382,BE$4:BE$382)&gt;0))</f>
        <v>4</v>
      </c>
      <c r="CB210" s="18">
        <f>BF210</f>
        <v>84</v>
      </c>
      <c r="CC210" s="19">
        <f>SUM(N(FREQUENCY((CB$4:CB$382&gt;CB210)*CB$4:CB$382,CB$4:CB$382)&gt;0))</f>
        <v>14</v>
      </c>
    </row>
    <row r="211" spans="1:81" ht="15.75" x14ac:dyDescent="0.25">
      <c r="A211" s="21">
        <v>97</v>
      </c>
      <c r="B211" s="34">
        <v>6669013315</v>
      </c>
      <c r="C211" s="5" t="s">
        <v>418</v>
      </c>
      <c r="D211" s="5" t="s">
        <v>134</v>
      </c>
      <c r="E211" s="5"/>
      <c r="F211" s="19">
        <v>10</v>
      </c>
      <c r="G211" s="19">
        <v>30</v>
      </c>
      <c r="H211" s="22">
        <v>11</v>
      </c>
      <c r="I211" s="22">
        <v>37</v>
      </c>
      <c r="J211" s="22">
        <f>ROUND((0.5*(F211/H211+G211/I211)*100),0)</f>
        <v>86</v>
      </c>
      <c r="K211" s="19">
        <v>30</v>
      </c>
      <c r="L211" s="19">
        <v>4</v>
      </c>
      <c r="M211" s="19">
        <f>IF(L211&gt;3,100,K211*L211)</f>
        <v>100</v>
      </c>
      <c r="N211" s="19">
        <v>63</v>
      </c>
      <c r="O211" s="19">
        <v>50</v>
      </c>
      <c r="P211" s="19">
        <v>64</v>
      </c>
      <c r="Q211" s="19">
        <v>52</v>
      </c>
      <c r="R211" s="19">
        <f>ROUND((0.5*((N211/P211)+(O211/Q211))*100),0)</f>
        <v>97</v>
      </c>
      <c r="S211" s="19">
        <f>ROUND(((0.3*J211)+(0.3*M211)+(0.4*R211)),0)</f>
        <v>95</v>
      </c>
      <c r="T211" s="19">
        <v>20</v>
      </c>
      <c r="U211" s="19">
        <v>4</v>
      </c>
      <c r="V211" s="19">
        <f>IF(U211&gt;5,100,T211*U211)</f>
        <v>80</v>
      </c>
      <c r="W211" s="19">
        <v>71</v>
      </c>
      <c r="X211" s="23">
        <v>75</v>
      </c>
      <c r="Y211" s="20">
        <f>ROUND(W211/X211*100,0)</f>
        <v>95</v>
      </c>
      <c r="Z211" s="42">
        <f>ROUND((V211+Y211)/2,0)</f>
        <v>88</v>
      </c>
      <c r="AA211" s="20">
        <f>ROUND((0.3*V211+0.4*Z211+0.3*Y211),0)</f>
        <v>88</v>
      </c>
      <c r="AB211" s="19">
        <v>20</v>
      </c>
      <c r="AC211" s="19">
        <v>0</v>
      </c>
      <c r="AD211" s="19">
        <f>IF(AC211&gt;5,100,AB211*AC211)</f>
        <v>0</v>
      </c>
      <c r="AE211" s="19">
        <v>20</v>
      </c>
      <c r="AF211" s="19">
        <v>3</v>
      </c>
      <c r="AG211" s="19">
        <f>IF(AF211&gt;5,100,AE211*AF211)</f>
        <v>60</v>
      </c>
      <c r="AH211" s="19">
        <v>5</v>
      </c>
      <c r="AI211" s="19">
        <v>6</v>
      </c>
      <c r="AJ211" s="20">
        <f>ROUND((AH211/AI211*100),0)</f>
        <v>83</v>
      </c>
      <c r="AK211" s="42">
        <f>ROUND((0.3*AD211+0.4*AG211+0.3*AJ211),0)</f>
        <v>49</v>
      </c>
      <c r="AL211" s="19">
        <v>64</v>
      </c>
      <c r="AM211" s="19">
        <v>75</v>
      </c>
      <c r="AN211" s="20">
        <f>ROUND((AL211/AM211)*100,)</f>
        <v>85</v>
      </c>
      <c r="AO211" s="19">
        <v>71</v>
      </c>
      <c r="AP211" s="19">
        <v>75</v>
      </c>
      <c r="AQ211" s="20">
        <f>ROUND((AO211/AP211)*100,0)</f>
        <v>95</v>
      </c>
      <c r="AR211" s="19">
        <v>54</v>
      </c>
      <c r="AS211" s="19">
        <v>54</v>
      </c>
      <c r="AT211" s="20">
        <f>ROUND((AR211/AS211)*100,0)</f>
        <v>100</v>
      </c>
      <c r="AU211" s="20">
        <f>ROUND((0.4*AN211+0.4*AQ211+0.2*AT211),0)</f>
        <v>92</v>
      </c>
      <c r="AV211" s="19">
        <v>71</v>
      </c>
      <c r="AW211" s="19">
        <v>75</v>
      </c>
      <c r="AX211" s="20">
        <f>ROUND((AV211/AW211)*100,0)</f>
        <v>95</v>
      </c>
      <c r="AY211" s="19">
        <v>73</v>
      </c>
      <c r="AZ211" s="19">
        <v>75</v>
      </c>
      <c r="BA211" s="20">
        <f>ROUND((AY211/AZ211)*100,0)</f>
        <v>97</v>
      </c>
      <c r="BB211" s="19">
        <v>73</v>
      </c>
      <c r="BC211" s="19">
        <v>75</v>
      </c>
      <c r="BD211" s="20">
        <f>ROUND((BB211/BC211)*100,0)</f>
        <v>97</v>
      </c>
      <c r="BE211" s="20">
        <f>ROUND((0.3*AX211+0.2*BA211+0.5*BD211),0)</f>
        <v>96</v>
      </c>
      <c r="BF211" s="20">
        <f>ROUND(((S211+AA211+AK211+AU211+BE211)/5),0)</f>
        <v>84</v>
      </c>
      <c r="BG211" s="24"/>
      <c r="BH211" s="19">
        <f>SUM(N(FREQUENCY((J$4:J$382&gt;J211)*J$4:J$382,J$4:J$382)&gt;0))</f>
        <v>14</v>
      </c>
      <c r="BI211" s="19">
        <f>SUM(N(FREQUENCY((M$4:M$382&gt;M211)*M$4:M$382,M$4:M$382)&gt;0))</f>
        <v>1</v>
      </c>
      <c r="BJ211" s="19">
        <f>SUM(N(FREQUENCY((R$4:R$382&gt;R211)*R$4:R$382,R$4:R$382)&gt;0))</f>
        <v>4</v>
      </c>
      <c r="BK211" s="19">
        <f>SUM(N(FREQUENCY((V$4:V$382&gt;V211)*V$4:V$382,V$4:V$382)&gt;0))</f>
        <v>2</v>
      </c>
      <c r="BL211" s="19">
        <f>SUM(N(FREQUENCY((Z$4:Z$382&gt;Z211)*Z$4:Z$382,Z$4:Z$382)&gt;0))</f>
        <v>13</v>
      </c>
      <c r="BM211" s="19">
        <f>SUM(N(FREQUENCY((Y$4:Y$382&gt;Y211)*Y$4:Y$382,Y$4:Y$382)&gt;0))</f>
        <v>6</v>
      </c>
      <c r="BN211" s="19">
        <f>SUM(N(FREQUENCY((AD$4:AD$382&gt;AD211)*AD$4:AD$382,AD$4:AD$382)&gt;0))</f>
        <v>6</v>
      </c>
      <c r="BO211" s="19">
        <f>SUM(N(FREQUENCY((AG$4:AG$382&gt;AG211)*AG$4:AG$382,AG$4:AG$382)&gt;0))</f>
        <v>3</v>
      </c>
      <c r="BP211" s="19">
        <f>SUM(N(FREQUENCY((AJ$4:AJ$382&gt;AJ211)*AJ$4:AJ$382,AJ$4:AJ$382)&gt;0))</f>
        <v>17</v>
      </c>
      <c r="BQ211" s="19">
        <f>SUM(N(FREQUENCY((AN$4:AN$382&gt;AN211)*AN$4:AN$382,AN$4:AN$382)&gt;0))</f>
        <v>16</v>
      </c>
      <c r="BR211" s="19">
        <f>SUM(N(FREQUENCY((AQ$4:AQ$382&gt;AQ211)*AQ$4:AQ$382,AQ$4:AQ$382)&gt;0))</f>
        <v>6</v>
      </c>
      <c r="BS211" s="19">
        <f>SUM(N(FREQUENCY((AT$4:AT$382&gt;AT211)*AT$4:AT$382,AT$4:AT$382)&gt;0))</f>
        <v>1</v>
      </c>
      <c r="BT211" s="19">
        <f>SUM(N(FREQUENCY((AX$4:AX$382&gt;AX211)*AX$4:AX$382,AX$4:AX$382)&gt;0))</f>
        <v>6</v>
      </c>
      <c r="BU211" s="19">
        <f>SUM(N(FREQUENCY((BA$4:BA$382&gt;BA211)*BA$4:BA$382,BA$4:BA$382)&gt;0))</f>
        <v>4</v>
      </c>
      <c r="BV211" s="19">
        <f>SUM(N(FREQUENCY((BD$4:BD$382&gt;BD211)*BD$4:BD$382,BD$4:BD$382)&gt;0))</f>
        <v>4</v>
      </c>
      <c r="BW211" s="19">
        <f>SUM(N(FREQUENCY((S$4:S$382&gt;S211)*S$4:S$382,S$4:S$382)&gt;0))</f>
        <v>6</v>
      </c>
      <c r="BX211" s="19">
        <f>SUM(N(FREQUENCY((AA$4:AA$382&gt;AA211)*AA$4:AA$382,AA$4:AA$382)&gt;0))</f>
        <v>13</v>
      </c>
      <c r="BY211" s="19">
        <f>SUM(N(FREQUENCY((AK$4:AK$382&gt;AK211)*AK$4:AK$382,AK$4:AK$382)&gt;0))</f>
        <v>44</v>
      </c>
      <c r="BZ211" s="19">
        <f>SUM(N(FREQUENCY((AU$4:AU$382&gt;AU211)*AU$4:AU$382,AU$4:AU$382)&gt;0))</f>
        <v>9</v>
      </c>
      <c r="CA211" s="19">
        <f>SUM(N(FREQUENCY((BE$4:BE$382&gt;BE211)*BE$4:BE$382,BE$4:BE$382)&gt;0))</f>
        <v>5</v>
      </c>
      <c r="CB211" s="18">
        <f>BF211</f>
        <v>84</v>
      </c>
      <c r="CC211" s="19">
        <f>SUM(N(FREQUENCY((CB$4:CB$382&gt;CB211)*CB$4:CB$382,CB$4:CB$382)&gt;0))</f>
        <v>14</v>
      </c>
    </row>
    <row r="212" spans="1:81" ht="15.75" x14ac:dyDescent="0.25">
      <c r="A212" s="21">
        <v>98</v>
      </c>
      <c r="B212" s="34">
        <v>6667008479</v>
      </c>
      <c r="C212" s="5" t="s">
        <v>418</v>
      </c>
      <c r="D212" s="5" t="s">
        <v>135</v>
      </c>
      <c r="E212" s="5"/>
      <c r="F212" s="19">
        <v>10</v>
      </c>
      <c r="G212" s="19">
        <v>38</v>
      </c>
      <c r="H212" s="22">
        <v>11</v>
      </c>
      <c r="I212" s="22">
        <v>38</v>
      </c>
      <c r="J212" s="22">
        <f>ROUND((0.5*(F212/H212+G212/I212)*100),0)</f>
        <v>95</v>
      </c>
      <c r="K212" s="19">
        <v>30</v>
      </c>
      <c r="L212" s="19">
        <v>4</v>
      </c>
      <c r="M212" s="19">
        <f>IF(L212&gt;3,100,K212*L212)</f>
        <v>100</v>
      </c>
      <c r="N212" s="19">
        <v>509</v>
      </c>
      <c r="O212" s="19">
        <v>470</v>
      </c>
      <c r="P212" s="19">
        <v>521</v>
      </c>
      <c r="Q212" s="19">
        <v>482</v>
      </c>
      <c r="R212" s="19">
        <f>ROUND((0.5*((N212/P212)+(O212/Q212))*100),0)</f>
        <v>98</v>
      </c>
      <c r="S212" s="19">
        <f>ROUND(((0.3*J212)+(0.3*M212)+(0.4*R212)),0)</f>
        <v>98</v>
      </c>
      <c r="T212" s="19">
        <v>20</v>
      </c>
      <c r="U212" s="19">
        <v>5</v>
      </c>
      <c r="V212" s="19">
        <f>IF(U212&gt;5,100,T212*U212)</f>
        <v>100</v>
      </c>
      <c r="W212" s="19">
        <v>505</v>
      </c>
      <c r="X212" s="23">
        <v>600</v>
      </c>
      <c r="Y212" s="20">
        <f>ROUND(W212/X212*100,0)</f>
        <v>84</v>
      </c>
      <c r="Z212" s="42">
        <f>ROUND((V212+Y212)/2,0)</f>
        <v>92</v>
      </c>
      <c r="AA212" s="20">
        <f>ROUND((0.3*V212+0.4*Z212+0.3*Y212),0)</f>
        <v>92</v>
      </c>
      <c r="AB212" s="19">
        <v>20</v>
      </c>
      <c r="AC212" s="19">
        <v>0</v>
      </c>
      <c r="AD212" s="19">
        <f>IF(AC212&gt;5,100,AB212*AC212)</f>
        <v>0</v>
      </c>
      <c r="AE212" s="19">
        <v>20</v>
      </c>
      <c r="AF212" s="19">
        <v>2</v>
      </c>
      <c r="AG212" s="19">
        <f>IF(AF212&gt;5,100,AE212*AF212)</f>
        <v>40</v>
      </c>
      <c r="AH212" s="19">
        <v>35</v>
      </c>
      <c r="AI212" s="19">
        <v>35</v>
      </c>
      <c r="AJ212" s="20">
        <f>ROUND((AH212/AI212*100),0)</f>
        <v>100</v>
      </c>
      <c r="AK212" s="42">
        <f>ROUND((0.3*AD212+0.4*AG212+0.3*AJ212),0)</f>
        <v>46</v>
      </c>
      <c r="AL212" s="19">
        <v>445</v>
      </c>
      <c r="AM212" s="19">
        <v>600</v>
      </c>
      <c r="AN212" s="20">
        <f>ROUND((AL212/AM212)*100,)</f>
        <v>74</v>
      </c>
      <c r="AO212" s="19">
        <v>594</v>
      </c>
      <c r="AP212" s="19">
        <v>600</v>
      </c>
      <c r="AQ212" s="20">
        <f>ROUND((AO212/AP212)*100,0)</f>
        <v>99</v>
      </c>
      <c r="AR212" s="19">
        <v>485</v>
      </c>
      <c r="AS212" s="19">
        <v>504</v>
      </c>
      <c r="AT212" s="20">
        <f>ROUND((AR212/AS212)*100,0)</f>
        <v>96</v>
      </c>
      <c r="AU212" s="20">
        <f>ROUND((0.4*AN212+0.4*AQ212+0.2*AT212),0)</f>
        <v>88</v>
      </c>
      <c r="AV212" s="19">
        <v>576</v>
      </c>
      <c r="AW212" s="19">
        <v>600</v>
      </c>
      <c r="AX212" s="20">
        <f>ROUND((AV212/AW212)*100,0)</f>
        <v>96</v>
      </c>
      <c r="AY212" s="19">
        <v>600</v>
      </c>
      <c r="AZ212" s="19">
        <v>600</v>
      </c>
      <c r="BA212" s="20">
        <f>ROUND((AY212/AZ212)*100,0)</f>
        <v>100</v>
      </c>
      <c r="BB212" s="19">
        <v>594</v>
      </c>
      <c r="BC212" s="19">
        <v>600</v>
      </c>
      <c r="BD212" s="20">
        <f>ROUND((BB212/BC212)*100,0)</f>
        <v>99</v>
      </c>
      <c r="BE212" s="20">
        <f>ROUND((0.3*AX212+0.2*BA212+0.5*BD212),0)</f>
        <v>98</v>
      </c>
      <c r="BF212" s="20">
        <f>ROUND(((S212+AA212+AK212+AU212+BE212)/5),0)</f>
        <v>84</v>
      </c>
      <c r="BG212" s="24"/>
      <c r="BH212" s="19">
        <f>SUM(N(FREQUENCY((J$4:J$382&gt;J212)*J$4:J$382,J$4:J$382)&gt;0))</f>
        <v>5</v>
      </c>
      <c r="BI212" s="19">
        <f>SUM(N(FREQUENCY((M$4:M$382&gt;M212)*M$4:M$382,M$4:M$382)&gt;0))</f>
        <v>1</v>
      </c>
      <c r="BJ212" s="19">
        <f>SUM(N(FREQUENCY((R$4:R$382&gt;R212)*R$4:R$382,R$4:R$382)&gt;0))</f>
        <v>3</v>
      </c>
      <c r="BK212" s="19">
        <f>SUM(N(FREQUENCY((V$4:V$382&gt;V212)*V$4:V$382,V$4:V$382)&gt;0))</f>
        <v>1</v>
      </c>
      <c r="BL212" s="19">
        <f>SUM(N(FREQUENCY((Z$4:Z$382&gt;Z212)*Z$4:Z$382,Z$4:Z$382)&gt;0))</f>
        <v>9</v>
      </c>
      <c r="BM212" s="19">
        <f>SUM(N(FREQUENCY((Y$4:Y$382&gt;Y212)*Y$4:Y$382,Y$4:Y$382)&gt;0))</f>
        <v>17</v>
      </c>
      <c r="BN212" s="19">
        <f>SUM(N(FREQUENCY((AD$4:AD$382&gt;AD212)*AD$4:AD$382,AD$4:AD$382)&gt;0))</f>
        <v>6</v>
      </c>
      <c r="BO212" s="19">
        <f>SUM(N(FREQUENCY((AG$4:AG$382&gt;AG212)*AG$4:AG$382,AG$4:AG$382)&gt;0))</f>
        <v>4</v>
      </c>
      <c r="BP212" s="19">
        <f>SUM(N(FREQUENCY((AJ$4:AJ$382&gt;AJ212)*AJ$4:AJ$382,AJ$4:AJ$382)&gt;0))</f>
        <v>1</v>
      </c>
      <c r="BQ212" s="19">
        <f>SUM(N(FREQUENCY((AN$4:AN$382&gt;AN212)*AN$4:AN$382,AN$4:AN$382)&gt;0))</f>
        <v>27</v>
      </c>
      <c r="BR212" s="19">
        <f>SUM(N(FREQUENCY((AQ$4:AQ$382&gt;AQ212)*AQ$4:AQ$382,AQ$4:AQ$382)&gt;0))</f>
        <v>2</v>
      </c>
      <c r="BS212" s="19">
        <f>SUM(N(FREQUENCY((AT$4:AT$382&gt;AT212)*AT$4:AT$382,AT$4:AT$382)&gt;0))</f>
        <v>5</v>
      </c>
      <c r="BT212" s="19">
        <f>SUM(N(FREQUENCY((AX$4:AX$382&gt;AX212)*AX$4:AX$382,AX$4:AX$382)&gt;0))</f>
        <v>5</v>
      </c>
      <c r="BU212" s="19">
        <f>SUM(N(FREQUENCY((BA$4:BA$382&gt;BA212)*BA$4:BA$382,BA$4:BA$382)&gt;0))</f>
        <v>1</v>
      </c>
      <c r="BV212" s="19">
        <f>SUM(N(FREQUENCY((BD$4:BD$382&gt;BD212)*BD$4:BD$382,BD$4:BD$382)&gt;0))</f>
        <v>2</v>
      </c>
      <c r="BW212" s="19">
        <f>SUM(N(FREQUENCY((S$4:S$382&gt;S212)*S$4:S$382,S$4:S$382)&gt;0))</f>
        <v>3</v>
      </c>
      <c r="BX212" s="19">
        <f>SUM(N(FREQUENCY((AA$4:AA$382&gt;AA212)*AA$4:AA$382,AA$4:AA$382)&gt;0))</f>
        <v>9</v>
      </c>
      <c r="BY212" s="19">
        <f>SUM(N(FREQUENCY((AK$4:AK$382&gt;AK212)*AK$4:AK$382,AK$4:AK$382)&gt;0))</f>
        <v>47</v>
      </c>
      <c r="BZ212" s="19">
        <f>SUM(N(FREQUENCY((AU$4:AU$382&gt;AU212)*AU$4:AU$382,AU$4:AU$382)&gt;0))</f>
        <v>13</v>
      </c>
      <c r="CA212" s="19">
        <f>SUM(N(FREQUENCY((BE$4:BE$382&gt;BE212)*BE$4:BE$382,BE$4:BE$382)&gt;0))</f>
        <v>3</v>
      </c>
      <c r="CB212" s="18">
        <f>BF212</f>
        <v>84</v>
      </c>
      <c r="CC212" s="19">
        <f>SUM(N(FREQUENCY((CB$4:CB$382&gt;CB212)*CB$4:CB$382,CB$4:CB$382)&gt;0))</f>
        <v>14</v>
      </c>
    </row>
    <row r="213" spans="1:81" ht="30" x14ac:dyDescent="0.25">
      <c r="A213" s="21">
        <v>129</v>
      </c>
      <c r="B213" s="34">
        <v>6627011161</v>
      </c>
      <c r="C213" s="5" t="s">
        <v>425</v>
      </c>
      <c r="D213" s="5" t="s">
        <v>166</v>
      </c>
      <c r="E213" s="5"/>
      <c r="F213" s="19">
        <v>10</v>
      </c>
      <c r="G213" s="19">
        <v>36</v>
      </c>
      <c r="H213" s="22">
        <v>11</v>
      </c>
      <c r="I213" s="22">
        <v>38</v>
      </c>
      <c r="J213" s="22">
        <f>ROUND((0.5*(F213/H213+G213/I213)*100),0)</f>
        <v>93</v>
      </c>
      <c r="K213" s="19">
        <v>30</v>
      </c>
      <c r="L213" s="19">
        <v>3</v>
      </c>
      <c r="M213" s="19">
        <f>IF(L213&gt;3,100,K213*L213)</f>
        <v>90</v>
      </c>
      <c r="N213" s="19">
        <v>53</v>
      </c>
      <c r="O213" s="19">
        <v>55</v>
      </c>
      <c r="P213" s="19">
        <v>59</v>
      </c>
      <c r="Q213" s="19">
        <v>61</v>
      </c>
      <c r="R213" s="19">
        <f>ROUND((0.5*((N213/P213)+(O213/Q213))*100),0)</f>
        <v>90</v>
      </c>
      <c r="S213" s="19">
        <f>ROUND(((0.3*J213)+(0.3*M213)+(0.4*R213)),0)</f>
        <v>91</v>
      </c>
      <c r="T213" s="19">
        <v>20</v>
      </c>
      <c r="U213" s="19">
        <v>5</v>
      </c>
      <c r="V213" s="19">
        <f>IF(U213&gt;5,100,T213*U213)</f>
        <v>100</v>
      </c>
      <c r="W213" s="19">
        <v>49</v>
      </c>
      <c r="X213" s="23">
        <v>69</v>
      </c>
      <c r="Y213" s="20">
        <f>ROUND(W213/X213*100,0)</f>
        <v>71</v>
      </c>
      <c r="Z213" s="42">
        <f>ROUND((V213+Y213)/2,0)</f>
        <v>86</v>
      </c>
      <c r="AA213" s="20">
        <f>ROUND((0.3*V213+0.4*Z213+0.3*Y213),0)</f>
        <v>86</v>
      </c>
      <c r="AB213" s="19">
        <v>20</v>
      </c>
      <c r="AC213" s="19">
        <v>3</v>
      </c>
      <c r="AD213" s="19">
        <f>IF(AC213&gt;5,100,AB213*AC213)</f>
        <v>60</v>
      </c>
      <c r="AE213" s="19">
        <v>20</v>
      </c>
      <c r="AF213" s="19">
        <v>5</v>
      </c>
      <c r="AG213" s="19">
        <f>IF(AF213&gt;5,100,AE213*AF213)</f>
        <v>100</v>
      </c>
      <c r="AH213" s="19">
        <v>3</v>
      </c>
      <c r="AI213" s="19">
        <v>5</v>
      </c>
      <c r="AJ213" s="20">
        <f>ROUND((AH213/AI213*100),0)</f>
        <v>60</v>
      </c>
      <c r="AK213" s="42">
        <f>ROUND((0.3*AD213+0.4*AG213+0.3*AJ213),0)</f>
        <v>76</v>
      </c>
      <c r="AL213" s="19">
        <v>43</v>
      </c>
      <c r="AM213" s="19">
        <v>69</v>
      </c>
      <c r="AN213" s="20">
        <f>ROUND((AL213/AM213)*100,)</f>
        <v>62</v>
      </c>
      <c r="AO213" s="19">
        <v>57</v>
      </c>
      <c r="AP213" s="19">
        <v>69</v>
      </c>
      <c r="AQ213" s="20">
        <f>ROUND((AO213/AP213)*100,0)</f>
        <v>83</v>
      </c>
      <c r="AR213" s="19">
        <v>49</v>
      </c>
      <c r="AS213" s="19">
        <v>56</v>
      </c>
      <c r="AT213" s="20">
        <f>ROUND((AR213/AS213)*100,0)</f>
        <v>88</v>
      </c>
      <c r="AU213" s="20">
        <f>ROUND((0.4*AN213+0.4*AQ213+0.2*AT213),0)</f>
        <v>76</v>
      </c>
      <c r="AV213" s="19">
        <v>61</v>
      </c>
      <c r="AW213" s="19">
        <v>69</v>
      </c>
      <c r="AX213" s="20">
        <f>ROUND((AV213/AW213)*100,0)</f>
        <v>88</v>
      </c>
      <c r="AY213" s="19">
        <v>58</v>
      </c>
      <c r="AZ213" s="19">
        <v>69</v>
      </c>
      <c r="BA213" s="20">
        <f>ROUND((AY213/AZ213)*100,0)</f>
        <v>84</v>
      </c>
      <c r="BB213" s="19">
        <v>64</v>
      </c>
      <c r="BC213" s="19">
        <v>69</v>
      </c>
      <c r="BD213" s="20">
        <f>ROUND((BB213/BC213)*100,0)</f>
        <v>93</v>
      </c>
      <c r="BE213" s="20">
        <f>ROUND((0.3*AX213+0.2*BA213+0.5*BD213),0)</f>
        <v>90</v>
      </c>
      <c r="BF213" s="20">
        <f>ROUND(((S213+AA213+AK213+AU213+BE213)/5),0)</f>
        <v>84</v>
      </c>
      <c r="BG213" s="24"/>
      <c r="BH213" s="19">
        <f>SUM(N(FREQUENCY((J$4:J$382&gt;J213)*J$4:J$382,J$4:J$382)&gt;0))</f>
        <v>7</v>
      </c>
      <c r="BI213" s="19">
        <f>SUM(N(FREQUENCY((M$4:M$382&gt;M213)*M$4:M$382,M$4:M$382)&gt;0))</f>
        <v>2</v>
      </c>
      <c r="BJ213" s="19">
        <f>SUM(N(FREQUENCY((R$4:R$382&gt;R213)*R$4:R$382,R$4:R$382)&gt;0))</f>
        <v>11</v>
      </c>
      <c r="BK213" s="19">
        <f>SUM(N(FREQUENCY((V$4:V$382&gt;V213)*V$4:V$382,V$4:V$382)&gt;0))</f>
        <v>1</v>
      </c>
      <c r="BL213" s="19">
        <f>SUM(N(FREQUENCY((Z$4:Z$382&gt;Z213)*Z$4:Z$382,Z$4:Z$382)&gt;0))</f>
        <v>15</v>
      </c>
      <c r="BM213" s="19">
        <f>SUM(N(FREQUENCY((Y$4:Y$382&gt;Y213)*Y$4:Y$382,Y$4:Y$382)&gt;0))</f>
        <v>30</v>
      </c>
      <c r="BN213" s="19">
        <f>SUM(N(FREQUENCY((AD$4:AD$382&gt;AD213)*AD$4:AD$382,AD$4:AD$382)&gt;0))</f>
        <v>3</v>
      </c>
      <c r="BO213" s="19">
        <f>SUM(N(FREQUENCY((AG$4:AG$382&gt;AG213)*AG$4:AG$382,AG$4:AG$382)&gt;0))</f>
        <v>1</v>
      </c>
      <c r="BP213" s="19">
        <f>SUM(N(FREQUENCY((AJ$4:AJ$382&gt;AJ213)*AJ$4:AJ$382,AJ$4:AJ$382)&gt;0))</f>
        <v>32</v>
      </c>
      <c r="BQ213" s="19">
        <f>SUM(N(FREQUENCY((AN$4:AN$382&gt;AN213)*AN$4:AN$382,AN$4:AN$382)&gt;0))</f>
        <v>39</v>
      </c>
      <c r="BR213" s="19">
        <f>SUM(N(FREQUENCY((AQ$4:AQ$382&gt;AQ213)*AQ$4:AQ$382,AQ$4:AQ$382)&gt;0))</f>
        <v>13</v>
      </c>
      <c r="BS213" s="19">
        <f>SUM(N(FREQUENCY((AT$4:AT$382&gt;AT213)*AT$4:AT$382,AT$4:AT$382)&gt;0))</f>
        <v>13</v>
      </c>
      <c r="BT213" s="19">
        <f>SUM(N(FREQUENCY((AX$4:AX$382&gt;AX213)*AX$4:AX$382,AX$4:AX$382)&gt;0))</f>
        <v>13</v>
      </c>
      <c r="BU213" s="19">
        <f>SUM(N(FREQUENCY((BA$4:BA$382&gt;BA213)*BA$4:BA$382,BA$4:BA$382)&gt;0))</f>
        <v>17</v>
      </c>
      <c r="BV213" s="19">
        <f>SUM(N(FREQUENCY((BD$4:BD$382&gt;BD213)*BD$4:BD$382,BD$4:BD$382)&gt;0))</f>
        <v>8</v>
      </c>
      <c r="BW213" s="19">
        <f>SUM(N(FREQUENCY((S$4:S$382&gt;S213)*S$4:S$382,S$4:S$382)&gt;0))</f>
        <v>10</v>
      </c>
      <c r="BX213" s="19">
        <f>SUM(N(FREQUENCY((AA$4:AA$382&gt;AA213)*AA$4:AA$382,AA$4:AA$382)&gt;0))</f>
        <v>15</v>
      </c>
      <c r="BY213" s="19">
        <f>SUM(N(FREQUENCY((AK$4:AK$382&gt;AK213)*AK$4:AK$382,AK$4:AK$382)&gt;0))</f>
        <v>18</v>
      </c>
      <c r="BZ213" s="19">
        <f>SUM(N(FREQUENCY((AU$4:AU$382&gt;AU213)*AU$4:AU$382,AU$4:AU$382)&gt;0))</f>
        <v>25</v>
      </c>
      <c r="CA213" s="19">
        <f>SUM(N(FREQUENCY((BE$4:BE$382&gt;BE213)*BE$4:BE$382,BE$4:BE$382)&gt;0))</f>
        <v>11</v>
      </c>
      <c r="CB213" s="18">
        <f>BF213</f>
        <v>84</v>
      </c>
      <c r="CC213" s="19">
        <f>SUM(N(FREQUENCY((CB$4:CB$382&gt;CB213)*CB$4:CB$382,CB$4:CB$382)&gt;0))</f>
        <v>14</v>
      </c>
    </row>
    <row r="214" spans="1:81" ht="45" x14ac:dyDescent="0.25">
      <c r="A214" s="21">
        <v>138</v>
      </c>
      <c r="B214" s="34">
        <v>6619017709</v>
      </c>
      <c r="C214" s="39" t="s">
        <v>491</v>
      </c>
      <c r="D214" s="6" t="s">
        <v>175</v>
      </c>
      <c r="E214" s="6"/>
      <c r="F214" s="19">
        <v>8</v>
      </c>
      <c r="G214" s="19">
        <v>37</v>
      </c>
      <c r="H214" s="22">
        <v>11</v>
      </c>
      <c r="I214" s="22">
        <v>38</v>
      </c>
      <c r="J214" s="22">
        <f>ROUND((0.5*(F214/H214+G214/I214)*100),0)</f>
        <v>85</v>
      </c>
      <c r="K214" s="19">
        <v>30</v>
      </c>
      <c r="L214" s="19">
        <v>3</v>
      </c>
      <c r="M214" s="19">
        <f>IF(L214&gt;3,100,K214*L214)</f>
        <v>90</v>
      </c>
      <c r="N214" s="19">
        <v>268</v>
      </c>
      <c r="O214" s="19">
        <v>242</v>
      </c>
      <c r="P214" s="19">
        <v>270</v>
      </c>
      <c r="Q214" s="19">
        <v>243</v>
      </c>
      <c r="R214" s="19">
        <f>ROUND((0.5*((N214/P214)+(O214/Q214))*100),0)</f>
        <v>99</v>
      </c>
      <c r="S214" s="19">
        <f>ROUND(((0.3*J214)+(0.3*M214)+(0.4*R214)),0)</f>
        <v>92</v>
      </c>
      <c r="T214" s="19">
        <v>20</v>
      </c>
      <c r="U214" s="19">
        <v>4</v>
      </c>
      <c r="V214" s="19">
        <f>IF(U214&gt;5,100,T214*U214)</f>
        <v>80</v>
      </c>
      <c r="W214" s="19">
        <v>298</v>
      </c>
      <c r="X214" s="23">
        <v>307</v>
      </c>
      <c r="Y214" s="20">
        <f>ROUND(W214/X214*100,0)</f>
        <v>97</v>
      </c>
      <c r="Z214" s="42">
        <f>ROUND((V214+Y214)/2,0)</f>
        <v>89</v>
      </c>
      <c r="AA214" s="20">
        <f>ROUND((0.3*V214+0.4*Z214+0.3*Y214),0)</f>
        <v>89</v>
      </c>
      <c r="AB214" s="19">
        <v>20</v>
      </c>
      <c r="AC214" s="19">
        <v>2</v>
      </c>
      <c r="AD214" s="19">
        <f>IF(AC214&gt;5,100,AB214*AC214)</f>
        <v>40</v>
      </c>
      <c r="AE214" s="19">
        <v>20</v>
      </c>
      <c r="AF214" s="19">
        <v>0</v>
      </c>
      <c r="AG214" s="19">
        <f>IF(AF214&gt;5,100,AE214*AF214)</f>
        <v>0</v>
      </c>
      <c r="AH214" s="19">
        <v>12</v>
      </c>
      <c r="AI214" s="19">
        <v>13</v>
      </c>
      <c r="AJ214" s="20">
        <f>ROUND((AH214/AI214*100),0)</f>
        <v>92</v>
      </c>
      <c r="AK214" s="42">
        <f>ROUND((0.3*AD214+0.4*AG214+0.3*AJ214),0)</f>
        <v>40</v>
      </c>
      <c r="AL214" s="19">
        <v>302</v>
      </c>
      <c r="AM214" s="19">
        <v>307</v>
      </c>
      <c r="AN214" s="20">
        <f>ROUND((AL214/AM214)*100,)</f>
        <v>98</v>
      </c>
      <c r="AO214" s="19">
        <v>305</v>
      </c>
      <c r="AP214" s="19">
        <v>307</v>
      </c>
      <c r="AQ214" s="20">
        <f>ROUND((AO214/AP214)*100,0)</f>
        <v>99</v>
      </c>
      <c r="AR214" s="19">
        <v>263</v>
      </c>
      <c r="AS214" s="19">
        <v>270</v>
      </c>
      <c r="AT214" s="20">
        <f>ROUND((AR214/AS214)*100,0)</f>
        <v>97</v>
      </c>
      <c r="AU214" s="20">
        <f>ROUND((0.4*AN214+0.4*AQ214+0.2*AT214),0)</f>
        <v>98</v>
      </c>
      <c r="AV214" s="19">
        <v>303</v>
      </c>
      <c r="AW214" s="19">
        <v>307</v>
      </c>
      <c r="AX214" s="20">
        <f>ROUND((AV214/AW214)*100,0)</f>
        <v>99</v>
      </c>
      <c r="AY214" s="19">
        <v>304</v>
      </c>
      <c r="AZ214" s="19">
        <v>307</v>
      </c>
      <c r="BA214" s="20">
        <f>ROUND((AY214/AZ214)*100,0)</f>
        <v>99</v>
      </c>
      <c r="BB214" s="19">
        <v>301</v>
      </c>
      <c r="BC214" s="19">
        <v>307</v>
      </c>
      <c r="BD214" s="20">
        <f>ROUND((BB214/BC214)*100,0)</f>
        <v>98</v>
      </c>
      <c r="BE214" s="20">
        <f>ROUND((0.3*AX214+0.2*BA214+0.5*BD214),0)</f>
        <v>99</v>
      </c>
      <c r="BF214" s="20">
        <f>ROUND(((S214+AA214+AK214+AU214+BE214)/5),0)</f>
        <v>84</v>
      </c>
      <c r="BG214" s="24"/>
      <c r="BH214" s="19">
        <f>SUM(N(FREQUENCY((J$4:J$382&gt;J214)*J$4:J$382,J$4:J$382)&gt;0))</f>
        <v>15</v>
      </c>
      <c r="BI214" s="19">
        <f>SUM(N(FREQUENCY((M$4:M$382&gt;M214)*M$4:M$382,M$4:M$382)&gt;0))</f>
        <v>2</v>
      </c>
      <c r="BJ214" s="19">
        <f>SUM(N(FREQUENCY((R$4:R$382&gt;R214)*R$4:R$382,R$4:R$382)&gt;0))</f>
        <v>2</v>
      </c>
      <c r="BK214" s="19">
        <f>SUM(N(FREQUENCY((V$4:V$382&gt;V214)*V$4:V$382,V$4:V$382)&gt;0))</f>
        <v>2</v>
      </c>
      <c r="BL214" s="19">
        <f>SUM(N(FREQUENCY((Z$4:Z$382&gt;Z214)*Z$4:Z$382,Z$4:Z$382)&gt;0))</f>
        <v>12</v>
      </c>
      <c r="BM214" s="19">
        <f>SUM(N(FREQUENCY((Y$4:Y$382&gt;Y214)*Y$4:Y$382,Y$4:Y$382)&gt;0))</f>
        <v>4</v>
      </c>
      <c r="BN214" s="19">
        <f>SUM(N(FREQUENCY((AD$4:AD$382&gt;AD214)*AD$4:AD$382,AD$4:AD$382)&gt;0))</f>
        <v>4</v>
      </c>
      <c r="BO214" s="19">
        <f>SUM(N(FREQUENCY((AG$4:AG$382&gt;AG214)*AG$4:AG$382,AG$4:AG$382)&gt;0))</f>
        <v>6</v>
      </c>
      <c r="BP214" s="19">
        <f>SUM(N(FREQUENCY((AJ$4:AJ$382&gt;AJ214)*AJ$4:AJ$382,AJ$4:AJ$382)&gt;0))</f>
        <v>8</v>
      </c>
      <c r="BQ214" s="19">
        <f>SUM(N(FREQUENCY((AN$4:AN$382&gt;AN214)*AN$4:AN$382,AN$4:AN$382)&gt;0))</f>
        <v>3</v>
      </c>
      <c r="BR214" s="19">
        <f>SUM(N(FREQUENCY((AQ$4:AQ$382&gt;AQ214)*AQ$4:AQ$382,AQ$4:AQ$382)&gt;0))</f>
        <v>2</v>
      </c>
      <c r="BS214" s="19">
        <f>SUM(N(FREQUENCY((AT$4:AT$382&gt;AT214)*AT$4:AT$382,AT$4:AT$382)&gt;0))</f>
        <v>4</v>
      </c>
      <c r="BT214" s="19">
        <f>SUM(N(FREQUENCY((AX$4:AX$382&gt;AX214)*AX$4:AX$382,AX$4:AX$382)&gt;0))</f>
        <v>2</v>
      </c>
      <c r="BU214" s="19">
        <f>SUM(N(FREQUENCY((BA$4:BA$382&gt;BA214)*BA$4:BA$382,BA$4:BA$382)&gt;0))</f>
        <v>2</v>
      </c>
      <c r="BV214" s="19">
        <f>SUM(N(FREQUENCY((BD$4:BD$382&gt;BD214)*BD$4:BD$382,BD$4:BD$382)&gt;0))</f>
        <v>3</v>
      </c>
      <c r="BW214" s="19">
        <f>SUM(N(FREQUENCY((S$4:S$382&gt;S214)*S$4:S$382,S$4:S$382)&gt;0))</f>
        <v>9</v>
      </c>
      <c r="BX214" s="19">
        <f>SUM(N(FREQUENCY((AA$4:AA$382&gt;AA214)*AA$4:AA$382,AA$4:AA$382)&gt;0))</f>
        <v>12</v>
      </c>
      <c r="BY214" s="19">
        <f>SUM(N(FREQUENCY((AK$4:AK$382&gt;AK214)*AK$4:AK$382,AK$4:AK$382)&gt;0))</f>
        <v>53</v>
      </c>
      <c r="BZ214" s="19">
        <f>SUM(N(FREQUENCY((AU$4:AU$382&gt;AU214)*AU$4:AU$382,AU$4:AU$382)&gt;0))</f>
        <v>3</v>
      </c>
      <c r="CA214" s="19">
        <f>SUM(N(FREQUENCY((BE$4:BE$382&gt;BE214)*BE$4:BE$382,BE$4:BE$382)&gt;0))</f>
        <v>2</v>
      </c>
      <c r="CB214" s="18">
        <f>BF214</f>
        <v>84</v>
      </c>
      <c r="CC214" s="19">
        <f>SUM(N(FREQUENCY((CB$4:CB$382&gt;CB214)*CB$4:CB$382,CB$4:CB$382)&gt;0))</f>
        <v>14</v>
      </c>
    </row>
    <row r="215" spans="1:81" ht="15.75" x14ac:dyDescent="0.25">
      <c r="A215" s="21">
        <v>142</v>
      </c>
      <c r="B215" s="34">
        <v>6636000790</v>
      </c>
      <c r="C215" s="5" t="s">
        <v>427</v>
      </c>
      <c r="D215" s="5" t="s">
        <v>179</v>
      </c>
      <c r="E215" s="5"/>
      <c r="F215" s="19">
        <v>7</v>
      </c>
      <c r="G215" s="19">
        <v>38</v>
      </c>
      <c r="H215" s="22">
        <v>11</v>
      </c>
      <c r="I215" s="22">
        <v>38</v>
      </c>
      <c r="J215" s="22">
        <f>ROUND((0.5*(F215/H215+G215/I215)*100),0)</f>
        <v>82</v>
      </c>
      <c r="K215" s="19">
        <v>30</v>
      </c>
      <c r="L215" s="19">
        <v>4</v>
      </c>
      <c r="M215" s="19">
        <f>IF(L215&gt;3,100,K215*L215)</f>
        <v>100</v>
      </c>
      <c r="N215" s="19">
        <v>159</v>
      </c>
      <c r="O215" s="19">
        <v>110</v>
      </c>
      <c r="P215" s="19">
        <v>166</v>
      </c>
      <c r="Q215" s="19">
        <v>119</v>
      </c>
      <c r="R215" s="19">
        <f>ROUND((0.5*((N215/P215)+(O215/Q215))*100),0)</f>
        <v>94</v>
      </c>
      <c r="S215" s="19">
        <f>ROUND(((0.3*J215)+(0.3*M215)+(0.4*R215)),0)</f>
        <v>92</v>
      </c>
      <c r="T215" s="19">
        <v>20</v>
      </c>
      <c r="U215" s="19">
        <v>4</v>
      </c>
      <c r="V215" s="19">
        <f>IF(U215&gt;5,100,T215*U215)</f>
        <v>80</v>
      </c>
      <c r="W215" s="19">
        <v>177</v>
      </c>
      <c r="X215" s="23">
        <v>198</v>
      </c>
      <c r="Y215" s="20">
        <f>ROUND(W215/X215*100,0)</f>
        <v>89</v>
      </c>
      <c r="Z215" s="42">
        <f>ROUND((V215+Y215)/2,0)</f>
        <v>85</v>
      </c>
      <c r="AA215" s="20">
        <f>ROUND((0.3*V215+0.4*Z215+0.3*Y215),0)</f>
        <v>85</v>
      </c>
      <c r="AB215" s="19">
        <v>20</v>
      </c>
      <c r="AC215" s="19">
        <v>3</v>
      </c>
      <c r="AD215" s="19">
        <f>IF(AC215&gt;5,100,AB215*AC215)</f>
        <v>60</v>
      </c>
      <c r="AE215" s="19">
        <v>20</v>
      </c>
      <c r="AF215" s="19">
        <v>4</v>
      </c>
      <c r="AG215" s="19">
        <f>IF(AF215&gt;5,100,AE215*AF215)</f>
        <v>80</v>
      </c>
      <c r="AH215" s="19">
        <v>7</v>
      </c>
      <c r="AI215" s="19">
        <v>9</v>
      </c>
      <c r="AJ215" s="20">
        <f>ROUND((AH215/AI215*100),0)</f>
        <v>78</v>
      </c>
      <c r="AK215" s="42">
        <f>ROUND((0.3*AD215+0.4*AG215+0.3*AJ215),0)</f>
        <v>73</v>
      </c>
      <c r="AL215" s="19">
        <v>92</v>
      </c>
      <c r="AM215" s="19">
        <v>198</v>
      </c>
      <c r="AN215" s="20">
        <f>ROUND((AL215/AM215)*100,)</f>
        <v>46</v>
      </c>
      <c r="AO215" s="19">
        <v>195</v>
      </c>
      <c r="AP215" s="19">
        <v>198</v>
      </c>
      <c r="AQ215" s="20">
        <f>ROUND((AO215/AP215)*100,0)</f>
        <v>98</v>
      </c>
      <c r="AR215" s="19">
        <v>142</v>
      </c>
      <c r="AS215" s="19">
        <v>145</v>
      </c>
      <c r="AT215" s="20">
        <f>ROUND((AR215/AS215)*100,0)</f>
        <v>98</v>
      </c>
      <c r="AU215" s="20">
        <f>ROUND((0.4*AN215+0.4*AQ215+0.2*AT215),0)</f>
        <v>77</v>
      </c>
      <c r="AV215" s="19">
        <v>159</v>
      </c>
      <c r="AW215" s="19">
        <v>198</v>
      </c>
      <c r="AX215" s="20">
        <f>ROUND((AV215/AW215)*100,0)</f>
        <v>80</v>
      </c>
      <c r="AY215" s="19">
        <v>190</v>
      </c>
      <c r="AZ215" s="19">
        <v>198</v>
      </c>
      <c r="BA215" s="20">
        <f>ROUND((AY215/AZ215)*100,0)</f>
        <v>96</v>
      </c>
      <c r="BB215" s="19">
        <v>192</v>
      </c>
      <c r="BC215" s="19">
        <v>198</v>
      </c>
      <c r="BD215" s="20">
        <f>ROUND((BB215/BC215)*100,0)</f>
        <v>97</v>
      </c>
      <c r="BE215" s="20">
        <f>ROUND((0.3*AX215+0.2*BA215+0.5*BD215),0)</f>
        <v>92</v>
      </c>
      <c r="BF215" s="20">
        <f>ROUND(((S215+AA215+AK215+AU215+BE215)/5),0)</f>
        <v>84</v>
      </c>
      <c r="BG215" s="24"/>
      <c r="BH215" s="19">
        <f>SUM(N(FREQUENCY((J$4:J$382&gt;J215)*J$4:J$382,J$4:J$382)&gt;0))</f>
        <v>18</v>
      </c>
      <c r="BI215" s="19">
        <f>SUM(N(FREQUENCY((M$4:M$382&gt;M215)*M$4:M$382,M$4:M$382)&gt;0))</f>
        <v>1</v>
      </c>
      <c r="BJ215" s="19">
        <f>SUM(N(FREQUENCY((R$4:R$382&gt;R215)*R$4:R$382,R$4:R$382)&gt;0))</f>
        <v>7</v>
      </c>
      <c r="BK215" s="19">
        <f>SUM(N(FREQUENCY((V$4:V$382&gt;V215)*V$4:V$382,V$4:V$382)&gt;0))</f>
        <v>2</v>
      </c>
      <c r="BL215" s="19">
        <f>SUM(N(FREQUENCY((Z$4:Z$382&gt;Z215)*Z$4:Z$382,Z$4:Z$382)&gt;0))</f>
        <v>16</v>
      </c>
      <c r="BM215" s="19">
        <f>SUM(N(FREQUENCY((Y$4:Y$382&gt;Y215)*Y$4:Y$382,Y$4:Y$382)&gt;0))</f>
        <v>12</v>
      </c>
      <c r="BN215" s="19">
        <f>SUM(N(FREQUENCY((AD$4:AD$382&gt;AD215)*AD$4:AD$382,AD$4:AD$382)&gt;0))</f>
        <v>3</v>
      </c>
      <c r="BO215" s="19">
        <f>SUM(N(FREQUENCY((AG$4:AG$382&gt;AG215)*AG$4:AG$382,AG$4:AG$382)&gt;0))</f>
        <v>2</v>
      </c>
      <c r="BP215" s="19">
        <f>SUM(N(FREQUENCY((AJ$4:AJ$382&gt;AJ215)*AJ$4:AJ$382,AJ$4:AJ$382)&gt;0))</f>
        <v>22</v>
      </c>
      <c r="BQ215" s="19">
        <f>SUM(N(FREQUENCY((AN$4:AN$382&gt;AN215)*AN$4:AN$382,AN$4:AN$382)&gt;0))</f>
        <v>54</v>
      </c>
      <c r="BR215" s="19">
        <f>SUM(N(FREQUENCY((AQ$4:AQ$382&gt;AQ215)*AQ$4:AQ$382,AQ$4:AQ$382)&gt;0))</f>
        <v>3</v>
      </c>
      <c r="BS215" s="19">
        <f>SUM(N(FREQUENCY((AT$4:AT$382&gt;AT215)*AT$4:AT$382,AT$4:AT$382)&gt;0))</f>
        <v>3</v>
      </c>
      <c r="BT215" s="19">
        <f>SUM(N(FREQUENCY((AX$4:AX$382&gt;AX215)*AX$4:AX$382,AX$4:AX$382)&gt;0))</f>
        <v>21</v>
      </c>
      <c r="BU215" s="19">
        <f>SUM(N(FREQUENCY((BA$4:BA$382&gt;BA215)*BA$4:BA$382,BA$4:BA$382)&gt;0))</f>
        <v>5</v>
      </c>
      <c r="BV215" s="19">
        <f>SUM(N(FREQUENCY((BD$4:BD$382&gt;BD215)*BD$4:BD$382,BD$4:BD$382)&gt;0))</f>
        <v>4</v>
      </c>
      <c r="BW215" s="19">
        <f>SUM(N(FREQUENCY((S$4:S$382&gt;S215)*S$4:S$382,S$4:S$382)&gt;0))</f>
        <v>9</v>
      </c>
      <c r="BX215" s="19">
        <f>SUM(N(FREQUENCY((AA$4:AA$382&gt;AA215)*AA$4:AA$382,AA$4:AA$382)&gt;0))</f>
        <v>16</v>
      </c>
      <c r="BY215" s="19">
        <f>SUM(N(FREQUENCY((AK$4:AK$382&gt;AK215)*AK$4:AK$382,AK$4:AK$382)&gt;0))</f>
        <v>21</v>
      </c>
      <c r="BZ215" s="19">
        <f>SUM(N(FREQUENCY((AU$4:AU$382&gt;AU215)*AU$4:AU$382,AU$4:AU$382)&gt;0))</f>
        <v>24</v>
      </c>
      <c r="CA215" s="19">
        <f>SUM(N(FREQUENCY((BE$4:BE$382&gt;BE215)*BE$4:BE$382,BE$4:BE$382)&gt;0))</f>
        <v>9</v>
      </c>
      <c r="CB215" s="18">
        <f>BF215</f>
        <v>84</v>
      </c>
      <c r="CC215" s="19">
        <f>SUM(N(FREQUENCY((CB$4:CB$382&gt;CB215)*CB$4:CB$382,CB$4:CB$382)&gt;0))</f>
        <v>14</v>
      </c>
    </row>
    <row r="216" spans="1:81" ht="15.75" x14ac:dyDescent="0.25">
      <c r="A216" s="21">
        <v>158</v>
      </c>
      <c r="B216" s="34">
        <v>6643007420</v>
      </c>
      <c r="C216" s="6" t="s">
        <v>429</v>
      </c>
      <c r="D216" s="5" t="s">
        <v>195</v>
      </c>
      <c r="E216" s="5"/>
      <c r="F216" s="19">
        <v>7.5</v>
      </c>
      <c r="G216" s="19">
        <v>33</v>
      </c>
      <c r="H216" s="22">
        <v>9</v>
      </c>
      <c r="I216" s="22">
        <v>36</v>
      </c>
      <c r="J216" s="22">
        <f>ROUND((0.5*(F216/H216+G216/I216)*100),0)</f>
        <v>88</v>
      </c>
      <c r="K216" s="19">
        <v>30</v>
      </c>
      <c r="L216" s="19">
        <v>2</v>
      </c>
      <c r="M216" s="19">
        <f>IF(L216&gt;3,100,K216*L216)</f>
        <v>60</v>
      </c>
      <c r="N216" s="19">
        <v>196</v>
      </c>
      <c r="O216" s="19">
        <v>174</v>
      </c>
      <c r="P216" s="19">
        <v>200</v>
      </c>
      <c r="Q216" s="19">
        <v>182</v>
      </c>
      <c r="R216" s="19">
        <f>ROUND((0.5*((N216/P216)+(O216/Q216))*100),0)</f>
        <v>97</v>
      </c>
      <c r="S216" s="19">
        <f>ROUND(((0.3*J216)+(0.3*M216)+(0.4*R216)),0)</f>
        <v>83</v>
      </c>
      <c r="T216" s="19">
        <v>20</v>
      </c>
      <c r="U216" s="19">
        <v>5</v>
      </c>
      <c r="V216" s="19">
        <f>IF(U216&gt;5,100,T216*U216)</f>
        <v>100</v>
      </c>
      <c r="W216" s="19">
        <v>211</v>
      </c>
      <c r="X216" s="23">
        <v>228</v>
      </c>
      <c r="Y216" s="20">
        <f>ROUND(W216/X216*100,0)</f>
        <v>93</v>
      </c>
      <c r="Z216" s="42">
        <f>ROUND((V216+Y216)/2,0)</f>
        <v>97</v>
      </c>
      <c r="AA216" s="20">
        <f>ROUND((0.3*V216+0.4*Z216+0.3*Y216),0)</f>
        <v>97</v>
      </c>
      <c r="AB216" s="19">
        <v>20</v>
      </c>
      <c r="AC216" s="19">
        <v>0</v>
      </c>
      <c r="AD216" s="19">
        <f>IF(AC216&gt;5,100,AB216*AC216)</f>
        <v>0</v>
      </c>
      <c r="AE216" s="19">
        <v>20</v>
      </c>
      <c r="AF216" s="19">
        <v>3</v>
      </c>
      <c r="AG216" s="19">
        <f>IF(AF216&gt;5,100,AE216*AF216)</f>
        <v>60</v>
      </c>
      <c r="AH216" s="19">
        <v>25</v>
      </c>
      <c r="AI216" s="19">
        <v>26</v>
      </c>
      <c r="AJ216" s="20">
        <f>ROUND((AH216/AI216*100),0)</f>
        <v>96</v>
      </c>
      <c r="AK216" s="42">
        <f>ROUND((0.3*AD216+0.4*AG216+0.3*AJ216),0)</f>
        <v>53</v>
      </c>
      <c r="AL216" s="19">
        <v>188</v>
      </c>
      <c r="AM216" s="19">
        <v>228</v>
      </c>
      <c r="AN216" s="20">
        <f>ROUND((AL216/AM216)*100,)</f>
        <v>82</v>
      </c>
      <c r="AO216" s="19">
        <v>224</v>
      </c>
      <c r="AP216" s="19">
        <v>228</v>
      </c>
      <c r="AQ216" s="20">
        <f>ROUND((AO216/AP216)*100,0)</f>
        <v>98</v>
      </c>
      <c r="AR216" s="19">
        <v>168</v>
      </c>
      <c r="AS216" s="19">
        <v>174</v>
      </c>
      <c r="AT216" s="20">
        <f>ROUND((AR216/AS216)*100,0)</f>
        <v>97</v>
      </c>
      <c r="AU216" s="20">
        <f>ROUND((0.4*AN216+0.4*AQ216+0.2*AT216),0)</f>
        <v>91</v>
      </c>
      <c r="AV216" s="19">
        <v>209</v>
      </c>
      <c r="AW216" s="19">
        <v>228</v>
      </c>
      <c r="AX216" s="20">
        <f>ROUND((AV216/AW216)*100,0)</f>
        <v>92</v>
      </c>
      <c r="AY216" s="19">
        <v>220</v>
      </c>
      <c r="AZ216" s="19">
        <v>228</v>
      </c>
      <c r="BA216" s="20">
        <f>ROUND((AY216/AZ216)*100,0)</f>
        <v>96</v>
      </c>
      <c r="BB216" s="19">
        <v>224</v>
      </c>
      <c r="BC216" s="19">
        <v>228</v>
      </c>
      <c r="BD216" s="20">
        <f>ROUND((BB216/BC216)*100,0)</f>
        <v>98</v>
      </c>
      <c r="BE216" s="20">
        <f>ROUND((0.3*AX216+0.2*BA216+0.5*BD216),0)</f>
        <v>96</v>
      </c>
      <c r="BF216" s="20">
        <f>ROUND(((S216+AA216+AK216+AU216+BE216)/5),0)</f>
        <v>84</v>
      </c>
      <c r="BG216" s="24"/>
      <c r="BH216" s="19">
        <f>SUM(N(FREQUENCY((J$4:J$382&gt;J216)*J$4:J$382,J$4:J$382)&gt;0))</f>
        <v>12</v>
      </c>
      <c r="BI216" s="19">
        <f>SUM(N(FREQUENCY((M$4:M$382&gt;M216)*M$4:M$382,M$4:M$382)&gt;0))</f>
        <v>3</v>
      </c>
      <c r="BJ216" s="19">
        <f>SUM(N(FREQUENCY((R$4:R$382&gt;R216)*R$4:R$382,R$4:R$382)&gt;0))</f>
        <v>4</v>
      </c>
      <c r="BK216" s="19">
        <f>SUM(N(FREQUENCY((V$4:V$382&gt;V216)*V$4:V$382,V$4:V$382)&gt;0))</f>
        <v>1</v>
      </c>
      <c r="BL216" s="19">
        <f>SUM(N(FREQUENCY((Z$4:Z$382&gt;Z216)*Z$4:Z$382,Z$4:Z$382)&gt;0))</f>
        <v>4</v>
      </c>
      <c r="BM216" s="19">
        <f>SUM(N(FREQUENCY((Y$4:Y$382&gt;Y216)*Y$4:Y$382,Y$4:Y$382)&gt;0))</f>
        <v>8</v>
      </c>
      <c r="BN216" s="19">
        <f>SUM(N(FREQUENCY((AD$4:AD$382&gt;AD216)*AD$4:AD$382,AD$4:AD$382)&gt;0))</f>
        <v>6</v>
      </c>
      <c r="BO216" s="19">
        <f>SUM(N(FREQUENCY((AG$4:AG$382&gt;AG216)*AG$4:AG$382,AG$4:AG$382)&gt;0))</f>
        <v>3</v>
      </c>
      <c r="BP216" s="19">
        <f>SUM(N(FREQUENCY((AJ$4:AJ$382&gt;AJ216)*AJ$4:AJ$382,AJ$4:AJ$382)&gt;0))</f>
        <v>4</v>
      </c>
      <c r="BQ216" s="19">
        <f>SUM(N(FREQUENCY((AN$4:AN$382&gt;AN216)*AN$4:AN$382,AN$4:AN$382)&gt;0))</f>
        <v>19</v>
      </c>
      <c r="BR216" s="19">
        <f>SUM(N(FREQUENCY((AQ$4:AQ$382&gt;AQ216)*AQ$4:AQ$382,AQ$4:AQ$382)&gt;0))</f>
        <v>3</v>
      </c>
      <c r="BS216" s="19">
        <f>SUM(N(FREQUENCY((AT$4:AT$382&gt;AT216)*AT$4:AT$382,AT$4:AT$382)&gt;0))</f>
        <v>4</v>
      </c>
      <c r="BT216" s="19">
        <f>SUM(N(FREQUENCY((AX$4:AX$382&gt;AX216)*AX$4:AX$382,AX$4:AX$382)&gt;0))</f>
        <v>9</v>
      </c>
      <c r="BU216" s="19">
        <f>SUM(N(FREQUENCY((BA$4:BA$382&gt;BA216)*BA$4:BA$382,BA$4:BA$382)&gt;0))</f>
        <v>5</v>
      </c>
      <c r="BV216" s="19">
        <f>SUM(N(FREQUENCY((BD$4:BD$382&gt;BD216)*BD$4:BD$382,BD$4:BD$382)&gt;0))</f>
        <v>3</v>
      </c>
      <c r="BW216" s="19">
        <f>SUM(N(FREQUENCY((S$4:S$382&gt;S216)*S$4:S$382,S$4:S$382)&gt;0))</f>
        <v>18</v>
      </c>
      <c r="BX216" s="19">
        <f>SUM(N(FREQUENCY((AA$4:AA$382&gt;AA216)*AA$4:AA$382,AA$4:AA$382)&gt;0))</f>
        <v>4</v>
      </c>
      <c r="BY216" s="19">
        <f>SUM(N(FREQUENCY((AK$4:AK$382&gt;AK216)*AK$4:AK$382,AK$4:AK$382)&gt;0))</f>
        <v>40</v>
      </c>
      <c r="BZ216" s="19">
        <f>SUM(N(FREQUENCY((AU$4:AU$382&gt;AU216)*AU$4:AU$382,AU$4:AU$382)&gt;0))</f>
        <v>10</v>
      </c>
      <c r="CA216" s="19">
        <f>SUM(N(FREQUENCY((BE$4:BE$382&gt;BE216)*BE$4:BE$382,BE$4:BE$382)&gt;0))</f>
        <v>5</v>
      </c>
      <c r="CB216" s="18">
        <f>BF216</f>
        <v>84</v>
      </c>
      <c r="CC216" s="19">
        <f>SUM(N(FREQUENCY((CB$4:CB$382&gt;CB216)*CB$4:CB$382,CB$4:CB$382)&gt;0))</f>
        <v>14</v>
      </c>
    </row>
    <row r="217" spans="1:81" ht="15.75" x14ac:dyDescent="0.25">
      <c r="A217" s="21">
        <v>160</v>
      </c>
      <c r="B217" s="34">
        <v>6643007927</v>
      </c>
      <c r="C217" s="6" t="s">
        <v>429</v>
      </c>
      <c r="D217" s="6" t="s">
        <v>197</v>
      </c>
      <c r="E217" s="6"/>
      <c r="F217" s="19">
        <v>10</v>
      </c>
      <c r="G217" s="19">
        <v>38</v>
      </c>
      <c r="H217" s="22">
        <v>11</v>
      </c>
      <c r="I217" s="22">
        <v>38</v>
      </c>
      <c r="J217" s="22">
        <f>ROUND((0.5*(F217/H217+G217/I217)*100),0)</f>
        <v>95</v>
      </c>
      <c r="K217" s="19">
        <v>30</v>
      </c>
      <c r="L217" s="19">
        <v>4</v>
      </c>
      <c r="M217" s="19">
        <f>IF(L217&gt;3,100,K217*L217)</f>
        <v>100</v>
      </c>
      <c r="N217" s="19">
        <v>24</v>
      </c>
      <c r="O217" s="19">
        <v>17</v>
      </c>
      <c r="P217" s="19">
        <v>24</v>
      </c>
      <c r="Q217" s="19">
        <v>17</v>
      </c>
      <c r="R217" s="19">
        <f>ROUND((0.5*((N217/P217)+(O217/Q217))*100),0)</f>
        <v>100</v>
      </c>
      <c r="S217" s="19">
        <f>ROUND(((0.3*J217)+(0.3*M217)+(0.4*R217)),0)</f>
        <v>99</v>
      </c>
      <c r="T217" s="19">
        <v>20</v>
      </c>
      <c r="U217" s="19">
        <v>5</v>
      </c>
      <c r="V217" s="19">
        <f>IF(U217&gt;5,100,T217*U217)</f>
        <v>100</v>
      </c>
      <c r="W217" s="19">
        <v>24</v>
      </c>
      <c r="X217" s="23">
        <v>26</v>
      </c>
      <c r="Y217" s="20">
        <f>ROUND(W217/X217*100,0)</f>
        <v>92</v>
      </c>
      <c r="Z217" s="42">
        <f>ROUND((V217+Y217)/2,0)</f>
        <v>96</v>
      </c>
      <c r="AA217" s="20">
        <f>ROUND((0.3*V217+0.4*Z217+0.3*Y217),0)</f>
        <v>96</v>
      </c>
      <c r="AB217" s="19">
        <v>20</v>
      </c>
      <c r="AC217" s="19">
        <v>0</v>
      </c>
      <c r="AD217" s="19">
        <f>IF(AC217&gt;5,100,AB217*AC217)</f>
        <v>0</v>
      </c>
      <c r="AE217" s="19">
        <v>20</v>
      </c>
      <c r="AF217" s="19">
        <v>3</v>
      </c>
      <c r="AG217" s="19">
        <f>IF(AF217&gt;5,100,AE217*AF217)</f>
        <v>60</v>
      </c>
      <c r="AH217" s="19">
        <v>0</v>
      </c>
      <c r="AI217" s="19">
        <v>1</v>
      </c>
      <c r="AJ217" s="20">
        <f>ROUND((AH217/AI217*100),0)</f>
        <v>0</v>
      </c>
      <c r="AK217" s="42">
        <f>ROUND((0.3*AD217+0.4*AG217+0.3*AJ217),0)</f>
        <v>24</v>
      </c>
      <c r="AL217" s="19">
        <v>26</v>
      </c>
      <c r="AM217" s="19">
        <v>26</v>
      </c>
      <c r="AN217" s="20">
        <f>ROUND((AL217/AM217)*100,)</f>
        <v>100</v>
      </c>
      <c r="AO217" s="19">
        <v>26</v>
      </c>
      <c r="AP217" s="19">
        <v>26</v>
      </c>
      <c r="AQ217" s="20">
        <f>ROUND((AO217/AP217)*100,0)</f>
        <v>100</v>
      </c>
      <c r="AR217" s="19">
        <v>20</v>
      </c>
      <c r="AS217" s="19">
        <v>20</v>
      </c>
      <c r="AT217" s="20">
        <f>ROUND((AR217/AS217)*100,0)</f>
        <v>100</v>
      </c>
      <c r="AU217" s="20">
        <f>ROUND((0.4*AN217+0.4*AQ217+0.2*AT217),0)</f>
        <v>100</v>
      </c>
      <c r="AV217" s="19">
        <v>26</v>
      </c>
      <c r="AW217" s="19">
        <v>26</v>
      </c>
      <c r="AX217" s="20">
        <f>ROUND((AV217/AW217)*100,0)</f>
        <v>100</v>
      </c>
      <c r="AY217" s="19">
        <v>26</v>
      </c>
      <c r="AZ217" s="19">
        <v>26</v>
      </c>
      <c r="BA217" s="20">
        <f>ROUND((AY217/AZ217)*100,0)</f>
        <v>100</v>
      </c>
      <c r="BB217" s="19">
        <v>26</v>
      </c>
      <c r="BC217" s="19">
        <v>26</v>
      </c>
      <c r="BD217" s="20">
        <f>ROUND((BB217/BC217)*100,0)</f>
        <v>100</v>
      </c>
      <c r="BE217" s="20">
        <f>ROUND((0.3*AX217+0.2*BA217+0.5*BD217),0)</f>
        <v>100</v>
      </c>
      <c r="BF217" s="20">
        <f>ROUND(((S217+AA217+AK217+AU217+BE217)/5),0)</f>
        <v>84</v>
      </c>
      <c r="BG217" s="24"/>
      <c r="BH217" s="19">
        <f>SUM(N(FREQUENCY((J$4:J$382&gt;J217)*J$4:J$382,J$4:J$382)&gt;0))</f>
        <v>5</v>
      </c>
      <c r="BI217" s="19">
        <f>SUM(N(FREQUENCY((M$4:M$382&gt;M217)*M$4:M$382,M$4:M$382)&gt;0))</f>
        <v>1</v>
      </c>
      <c r="BJ217" s="19">
        <f>SUM(N(FREQUENCY((R$4:R$382&gt;R217)*R$4:R$382,R$4:R$382)&gt;0))</f>
        <v>1</v>
      </c>
      <c r="BK217" s="19">
        <f>SUM(N(FREQUENCY((V$4:V$382&gt;V217)*V$4:V$382,V$4:V$382)&gt;0))</f>
        <v>1</v>
      </c>
      <c r="BL217" s="19">
        <f>SUM(N(FREQUENCY((Z$4:Z$382&gt;Z217)*Z$4:Z$382,Z$4:Z$382)&gt;0))</f>
        <v>5</v>
      </c>
      <c r="BM217" s="19">
        <f>SUM(N(FREQUENCY((Y$4:Y$382&gt;Y217)*Y$4:Y$382,Y$4:Y$382)&gt;0))</f>
        <v>9</v>
      </c>
      <c r="BN217" s="19">
        <f>SUM(N(FREQUENCY((AD$4:AD$382&gt;AD217)*AD$4:AD$382,AD$4:AD$382)&gt;0))</f>
        <v>6</v>
      </c>
      <c r="BO217" s="19">
        <f>SUM(N(FREQUENCY((AG$4:AG$382&gt;AG217)*AG$4:AG$382,AG$4:AG$382)&gt;0))</f>
        <v>3</v>
      </c>
      <c r="BP217" s="19">
        <f>SUM(N(FREQUENCY((AJ$4:AJ$382&gt;AJ217)*AJ$4:AJ$382,AJ$4:AJ$382)&gt;0))</f>
        <v>41</v>
      </c>
      <c r="BQ217" s="19">
        <f>SUM(N(FREQUENCY((AN$4:AN$382&gt;AN217)*AN$4:AN$382,AN$4:AN$382)&gt;0))</f>
        <v>1</v>
      </c>
      <c r="BR217" s="19">
        <f>SUM(N(FREQUENCY((AQ$4:AQ$382&gt;AQ217)*AQ$4:AQ$382,AQ$4:AQ$382)&gt;0))</f>
        <v>1</v>
      </c>
      <c r="BS217" s="19">
        <f>SUM(N(FREQUENCY((AT$4:AT$382&gt;AT217)*AT$4:AT$382,AT$4:AT$382)&gt;0))</f>
        <v>1</v>
      </c>
      <c r="BT217" s="19">
        <f>SUM(N(FREQUENCY((AX$4:AX$382&gt;AX217)*AX$4:AX$382,AX$4:AX$382)&gt;0))</f>
        <v>1</v>
      </c>
      <c r="BU217" s="19">
        <f>SUM(N(FREQUENCY((BA$4:BA$382&gt;BA217)*BA$4:BA$382,BA$4:BA$382)&gt;0))</f>
        <v>1</v>
      </c>
      <c r="BV217" s="19">
        <f>SUM(N(FREQUENCY((BD$4:BD$382&gt;BD217)*BD$4:BD$382,BD$4:BD$382)&gt;0))</f>
        <v>1</v>
      </c>
      <c r="BW217" s="19">
        <f>SUM(N(FREQUENCY((S$4:S$382&gt;S217)*S$4:S$382,S$4:S$382)&gt;0))</f>
        <v>2</v>
      </c>
      <c r="BX217" s="19">
        <f>SUM(N(FREQUENCY((AA$4:AA$382&gt;AA217)*AA$4:AA$382,AA$4:AA$382)&gt;0))</f>
        <v>5</v>
      </c>
      <c r="BY217" s="19">
        <f>SUM(N(FREQUENCY((AK$4:AK$382&gt;AK217)*AK$4:AK$382,AK$4:AK$382)&gt;0))</f>
        <v>68</v>
      </c>
      <c r="BZ217" s="19">
        <f>SUM(N(FREQUENCY((AU$4:AU$382&gt;AU217)*AU$4:AU$382,AU$4:AU$382)&gt;0))</f>
        <v>1</v>
      </c>
      <c r="CA217" s="19">
        <f>SUM(N(FREQUENCY((BE$4:BE$382&gt;BE217)*BE$4:BE$382,BE$4:BE$382)&gt;0))</f>
        <v>1</v>
      </c>
      <c r="CB217" s="18">
        <f>BF217</f>
        <v>84</v>
      </c>
      <c r="CC217" s="19">
        <f>SUM(N(FREQUENCY((CB$4:CB$382&gt;CB217)*CB$4:CB$382,CB$4:CB$382)&gt;0))</f>
        <v>14</v>
      </c>
    </row>
    <row r="218" spans="1:81" ht="15.75" x14ac:dyDescent="0.25">
      <c r="A218" s="21">
        <v>161</v>
      </c>
      <c r="B218" s="34">
        <v>6605006739</v>
      </c>
      <c r="C218" s="5" t="s">
        <v>430</v>
      </c>
      <c r="D218" s="6" t="s">
        <v>198</v>
      </c>
      <c r="E218" s="6"/>
      <c r="F218" s="19">
        <v>10</v>
      </c>
      <c r="G218" s="19">
        <v>38</v>
      </c>
      <c r="H218" s="22">
        <v>11</v>
      </c>
      <c r="I218" s="22">
        <v>38</v>
      </c>
      <c r="J218" s="22">
        <f>ROUND((0.5*(F218/H218+G218/I218)*100),0)</f>
        <v>95</v>
      </c>
      <c r="K218" s="19">
        <v>30</v>
      </c>
      <c r="L218" s="19">
        <v>4</v>
      </c>
      <c r="M218" s="19">
        <f>IF(L218&gt;3,100,K218*L218)</f>
        <v>100</v>
      </c>
      <c r="N218" s="19">
        <v>116</v>
      </c>
      <c r="O218" s="19">
        <v>102</v>
      </c>
      <c r="P218" s="19">
        <v>118</v>
      </c>
      <c r="Q218" s="19">
        <v>104</v>
      </c>
      <c r="R218" s="19">
        <f>ROUND((0.5*((N218/P218)+(O218/Q218))*100),0)</f>
        <v>98</v>
      </c>
      <c r="S218" s="19">
        <f>ROUND(((0.3*J218)+(0.3*M218)+(0.4*R218)),0)</f>
        <v>98</v>
      </c>
      <c r="T218" s="19">
        <v>20</v>
      </c>
      <c r="U218" s="19">
        <v>5</v>
      </c>
      <c r="V218" s="19">
        <f>IF(U218&gt;5,100,T218*U218)</f>
        <v>100</v>
      </c>
      <c r="W218" s="19">
        <v>128</v>
      </c>
      <c r="X218" s="23">
        <v>137</v>
      </c>
      <c r="Y218" s="20">
        <f>ROUND(W218/X218*100,0)</f>
        <v>93</v>
      </c>
      <c r="Z218" s="42">
        <f>ROUND((V218+Y218)/2,0)</f>
        <v>97</v>
      </c>
      <c r="AA218" s="20">
        <f>ROUND((0.3*V218+0.4*Z218+0.3*Y218),0)</f>
        <v>97</v>
      </c>
      <c r="AB218" s="19">
        <v>20</v>
      </c>
      <c r="AC218" s="19">
        <v>0</v>
      </c>
      <c r="AD218" s="19">
        <f>IF(AC218&gt;5,100,AB218*AC218)</f>
        <v>0</v>
      </c>
      <c r="AE218" s="19">
        <v>20</v>
      </c>
      <c r="AF218" s="19">
        <v>1</v>
      </c>
      <c r="AG218" s="19">
        <f>IF(AF218&gt;5,100,AE218*AF218)</f>
        <v>20</v>
      </c>
      <c r="AH218" s="19">
        <v>13</v>
      </c>
      <c r="AI218" s="19">
        <v>15</v>
      </c>
      <c r="AJ218" s="20">
        <f>ROUND((AH218/AI218*100),0)</f>
        <v>87</v>
      </c>
      <c r="AK218" s="42">
        <f>ROUND((0.3*AD218+0.4*AG218+0.3*AJ218),0)</f>
        <v>34</v>
      </c>
      <c r="AL218" s="19">
        <v>125</v>
      </c>
      <c r="AM218" s="19">
        <v>137</v>
      </c>
      <c r="AN218" s="20">
        <f>ROUND((AL218/AM218)*100,)</f>
        <v>91</v>
      </c>
      <c r="AO218" s="19">
        <v>134</v>
      </c>
      <c r="AP218" s="19">
        <v>137</v>
      </c>
      <c r="AQ218" s="20">
        <f>ROUND((AO218/AP218)*100,0)</f>
        <v>98</v>
      </c>
      <c r="AR218" s="19">
        <v>99</v>
      </c>
      <c r="AS218" s="19">
        <v>101</v>
      </c>
      <c r="AT218" s="20">
        <f>ROUND((AR218/AS218)*100,0)</f>
        <v>98</v>
      </c>
      <c r="AU218" s="20">
        <f>ROUND((0.4*AN218+0.4*AQ218+0.2*AT218),0)</f>
        <v>95</v>
      </c>
      <c r="AV218" s="19">
        <v>132</v>
      </c>
      <c r="AW218" s="19">
        <v>137</v>
      </c>
      <c r="AX218" s="20">
        <f>ROUND((AV218/AW218)*100,0)</f>
        <v>96</v>
      </c>
      <c r="AY218" s="19">
        <v>127</v>
      </c>
      <c r="AZ218" s="19">
        <v>137</v>
      </c>
      <c r="BA218" s="20">
        <f>ROUND((AY218/AZ218)*100,0)</f>
        <v>93</v>
      </c>
      <c r="BB218" s="19">
        <v>136</v>
      </c>
      <c r="BC218" s="19">
        <v>137</v>
      </c>
      <c r="BD218" s="20">
        <f>ROUND((BB218/BC218)*100,0)</f>
        <v>99</v>
      </c>
      <c r="BE218" s="20">
        <f>ROUND((0.3*AX218+0.2*BA218+0.5*BD218),0)</f>
        <v>97</v>
      </c>
      <c r="BF218" s="20">
        <f>ROUND(((S218+AA218+AK218+AU218+BE218)/5),0)</f>
        <v>84</v>
      </c>
      <c r="BG218" s="24"/>
      <c r="BH218" s="19">
        <f>SUM(N(FREQUENCY((J$4:J$382&gt;J218)*J$4:J$382,J$4:J$382)&gt;0))</f>
        <v>5</v>
      </c>
      <c r="BI218" s="19">
        <f>SUM(N(FREQUENCY((M$4:M$382&gt;M218)*M$4:M$382,M$4:M$382)&gt;0))</f>
        <v>1</v>
      </c>
      <c r="BJ218" s="19">
        <f>SUM(N(FREQUENCY((R$4:R$382&gt;R218)*R$4:R$382,R$4:R$382)&gt;0))</f>
        <v>3</v>
      </c>
      <c r="BK218" s="19">
        <f>SUM(N(FREQUENCY((V$4:V$382&gt;V218)*V$4:V$382,V$4:V$382)&gt;0))</f>
        <v>1</v>
      </c>
      <c r="BL218" s="19">
        <f>SUM(N(FREQUENCY((Z$4:Z$382&gt;Z218)*Z$4:Z$382,Z$4:Z$382)&gt;0))</f>
        <v>4</v>
      </c>
      <c r="BM218" s="19">
        <f>SUM(N(FREQUENCY((Y$4:Y$382&gt;Y218)*Y$4:Y$382,Y$4:Y$382)&gt;0))</f>
        <v>8</v>
      </c>
      <c r="BN218" s="19">
        <f>SUM(N(FREQUENCY((AD$4:AD$382&gt;AD218)*AD$4:AD$382,AD$4:AD$382)&gt;0))</f>
        <v>6</v>
      </c>
      <c r="BO218" s="19">
        <f>SUM(N(FREQUENCY((AG$4:AG$382&gt;AG218)*AG$4:AG$382,AG$4:AG$382)&gt;0))</f>
        <v>5</v>
      </c>
      <c r="BP218" s="19">
        <f>SUM(N(FREQUENCY((AJ$4:AJ$382&gt;AJ218)*AJ$4:AJ$382,AJ$4:AJ$382)&gt;0))</f>
        <v>13</v>
      </c>
      <c r="BQ218" s="19">
        <f>SUM(N(FREQUENCY((AN$4:AN$382&gt;AN218)*AN$4:AN$382,AN$4:AN$382)&gt;0))</f>
        <v>10</v>
      </c>
      <c r="BR218" s="19">
        <f>SUM(N(FREQUENCY((AQ$4:AQ$382&gt;AQ218)*AQ$4:AQ$382,AQ$4:AQ$382)&gt;0))</f>
        <v>3</v>
      </c>
      <c r="BS218" s="19">
        <f>SUM(N(FREQUENCY((AT$4:AT$382&gt;AT218)*AT$4:AT$382,AT$4:AT$382)&gt;0))</f>
        <v>3</v>
      </c>
      <c r="BT218" s="19">
        <f>SUM(N(FREQUENCY((AX$4:AX$382&gt;AX218)*AX$4:AX$382,AX$4:AX$382)&gt;0))</f>
        <v>5</v>
      </c>
      <c r="BU218" s="19">
        <f>SUM(N(FREQUENCY((BA$4:BA$382&gt;BA218)*BA$4:BA$382,BA$4:BA$382)&gt;0))</f>
        <v>8</v>
      </c>
      <c r="BV218" s="19">
        <f>SUM(N(FREQUENCY((BD$4:BD$382&gt;BD218)*BD$4:BD$382,BD$4:BD$382)&gt;0))</f>
        <v>2</v>
      </c>
      <c r="BW218" s="19">
        <f>SUM(N(FREQUENCY((S$4:S$382&gt;S218)*S$4:S$382,S$4:S$382)&gt;0))</f>
        <v>3</v>
      </c>
      <c r="BX218" s="19">
        <f>SUM(N(FREQUENCY((AA$4:AA$382&gt;AA218)*AA$4:AA$382,AA$4:AA$382)&gt;0))</f>
        <v>4</v>
      </c>
      <c r="BY218" s="19">
        <f>SUM(N(FREQUENCY((AK$4:AK$382&gt;AK218)*AK$4:AK$382,AK$4:AK$382)&gt;0))</f>
        <v>59</v>
      </c>
      <c r="BZ218" s="19">
        <f>SUM(N(FREQUENCY((AU$4:AU$382&gt;AU218)*AU$4:AU$382,AU$4:AU$382)&gt;0))</f>
        <v>6</v>
      </c>
      <c r="CA218" s="19">
        <f>SUM(N(FREQUENCY((BE$4:BE$382&gt;BE218)*BE$4:BE$382,BE$4:BE$382)&gt;0))</f>
        <v>4</v>
      </c>
      <c r="CB218" s="18">
        <f>BF218</f>
        <v>84</v>
      </c>
      <c r="CC218" s="19">
        <f>SUM(N(FREQUENCY((CB$4:CB$382&gt;CB218)*CB$4:CB$382,CB$4:CB$382)&gt;0))</f>
        <v>14</v>
      </c>
    </row>
    <row r="219" spans="1:81" ht="30" x14ac:dyDescent="0.25">
      <c r="A219" s="21">
        <v>181</v>
      </c>
      <c r="B219" s="34">
        <v>6628008098</v>
      </c>
      <c r="C219" s="5" t="s">
        <v>434</v>
      </c>
      <c r="D219" s="5" t="s">
        <v>217</v>
      </c>
      <c r="E219" s="5"/>
      <c r="F219" s="19">
        <v>5</v>
      </c>
      <c r="G219" s="19">
        <v>33</v>
      </c>
      <c r="H219" s="22">
        <v>9</v>
      </c>
      <c r="I219" s="22">
        <v>36</v>
      </c>
      <c r="J219" s="22">
        <f>ROUND((0.5*(F219/H219+G219/I219)*100),0)</f>
        <v>74</v>
      </c>
      <c r="K219" s="19">
        <v>30</v>
      </c>
      <c r="L219" s="19">
        <v>4</v>
      </c>
      <c r="M219" s="19">
        <f>IF(L219&gt;3,100,K219*L219)</f>
        <v>100</v>
      </c>
      <c r="N219" s="19">
        <v>123</v>
      </c>
      <c r="O219" s="19">
        <v>83</v>
      </c>
      <c r="P219" s="19">
        <v>130</v>
      </c>
      <c r="Q219" s="19">
        <v>101</v>
      </c>
      <c r="R219" s="19">
        <f>ROUND((0.5*((N219/P219)+(O219/Q219))*100),0)</f>
        <v>88</v>
      </c>
      <c r="S219" s="19">
        <f>ROUND(((0.3*J219)+(0.3*M219)+(0.4*R219)),0)</f>
        <v>87</v>
      </c>
      <c r="T219" s="19">
        <v>20</v>
      </c>
      <c r="U219" s="19">
        <v>5</v>
      </c>
      <c r="V219" s="19">
        <f>IF(U219&gt;5,100,T219*U219)</f>
        <v>100</v>
      </c>
      <c r="W219" s="19">
        <v>129</v>
      </c>
      <c r="X219" s="23">
        <v>148</v>
      </c>
      <c r="Y219" s="20">
        <f>ROUND(W219/X219*100,0)</f>
        <v>87</v>
      </c>
      <c r="Z219" s="42">
        <f>ROUND((V219+Y219)/2,0)</f>
        <v>94</v>
      </c>
      <c r="AA219" s="20">
        <f>ROUND((0.3*V219+0.4*Z219+0.3*Y219),0)</f>
        <v>94</v>
      </c>
      <c r="AB219" s="19">
        <v>20</v>
      </c>
      <c r="AC219" s="19">
        <v>1</v>
      </c>
      <c r="AD219" s="19">
        <f>IF(AC219&gt;5,100,AB219*AC219)</f>
        <v>20</v>
      </c>
      <c r="AE219" s="19">
        <v>20</v>
      </c>
      <c r="AF219" s="19">
        <v>1</v>
      </c>
      <c r="AG219" s="19">
        <f>IF(AF219&gt;5,100,AE219*AF219)</f>
        <v>20</v>
      </c>
      <c r="AH219" s="19">
        <v>4</v>
      </c>
      <c r="AI219" s="19">
        <v>4</v>
      </c>
      <c r="AJ219" s="20">
        <f>ROUND((AH219/AI219*100),0)</f>
        <v>100</v>
      </c>
      <c r="AK219" s="42">
        <f>ROUND((0.3*AD219+0.4*AG219+0.3*AJ219),0)</f>
        <v>44</v>
      </c>
      <c r="AL219" s="19">
        <v>142</v>
      </c>
      <c r="AM219" s="19">
        <v>148</v>
      </c>
      <c r="AN219" s="20">
        <f>ROUND((AL219/AM219)*100,)</f>
        <v>96</v>
      </c>
      <c r="AO219" s="19">
        <v>147</v>
      </c>
      <c r="AP219" s="19">
        <v>148</v>
      </c>
      <c r="AQ219" s="20">
        <f>ROUND((AO219/AP219)*100,0)</f>
        <v>99</v>
      </c>
      <c r="AR219" s="19">
        <v>85</v>
      </c>
      <c r="AS219" s="19">
        <v>95</v>
      </c>
      <c r="AT219" s="20">
        <f>ROUND((AR219/AS219)*100,0)</f>
        <v>89</v>
      </c>
      <c r="AU219" s="20">
        <f>ROUND((0.4*AN219+0.4*AQ219+0.2*AT219),0)</f>
        <v>96</v>
      </c>
      <c r="AV219" s="19">
        <v>146</v>
      </c>
      <c r="AW219" s="19">
        <v>148</v>
      </c>
      <c r="AX219" s="20">
        <f>ROUND((AV219/AW219)*100,0)</f>
        <v>99</v>
      </c>
      <c r="AY219" s="19">
        <v>138</v>
      </c>
      <c r="AZ219" s="19">
        <v>148</v>
      </c>
      <c r="BA219" s="20">
        <f>ROUND((AY219/AZ219)*100,0)</f>
        <v>93</v>
      </c>
      <c r="BB219" s="19">
        <v>145</v>
      </c>
      <c r="BC219" s="19">
        <v>148</v>
      </c>
      <c r="BD219" s="20">
        <f>ROUND((BB219/BC219)*100,0)</f>
        <v>98</v>
      </c>
      <c r="BE219" s="20">
        <f>ROUND((0.3*AX219+0.2*BA219+0.5*BD219),0)</f>
        <v>97</v>
      </c>
      <c r="BF219" s="20">
        <f>ROUND(((S219+AA219+AK219+AU219+BE219)/5),0)</f>
        <v>84</v>
      </c>
      <c r="BG219" s="24"/>
      <c r="BH219" s="19">
        <f>SUM(N(FREQUENCY((J$4:J$382&gt;J219)*J$4:J$382,J$4:J$382)&gt;0))</f>
        <v>26</v>
      </c>
      <c r="BI219" s="19">
        <f>SUM(N(FREQUENCY((M$4:M$382&gt;M219)*M$4:M$382,M$4:M$382)&gt;0))</f>
        <v>1</v>
      </c>
      <c r="BJ219" s="19">
        <f>SUM(N(FREQUENCY((R$4:R$382&gt;R219)*R$4:R$382,R$4:R$382)&gt;0))</f>
        <v>13</v>
      </c>
      <c r="BK219" s="19">
        <f>SUM(N(FREQUENCY((V$4:V$382&gt;V219)*V$4:V$382,V$4:V$382)&gt;0))</f>
        <v>1</v>
      </c>
      <c r="BL219" s="19">
        <f>SUM(N(FREQUENCY((Z$4:Z$382&gt;Z219)*Z$4:Z$382,Z$4:Z$382)&gt;0))</f>
        <v>7</v>
      </c>
      <c r="BM219" s="19">
        <f>SUM(N(FREQUENCY((Y$4:Y$382&gt;Y219)*Y$4:Y$382,Y$4:Y$382)&gt;0))</f>
        <v>14</v>
      </c>
      <c r="BN219" s="19">
        <f>SUM(N(FREQUENCY((AD$4:AD$382&gt;AD219)*AD$4:AD$382,AD$4:AD$382)&gt;0))</f>
        <v>5</v>
      </c>
      <c r="BO219" s="19">
        <f>SUM(N(FREQUENCY((AG$4:AG$382&gt;AG219)*AG$4:AG$382,AG$4:AG$382)&gt;0))</f>
        <v>5</v>
      </c>
      <c r="BP219" s="19">
        <f>SUM(N(FREQUENCY((AJ$4:AJ$382&gt;AJ219)*AJ$4:AJ$382,AJ$4:AJ$382)&gt;0))</f>
        <v>1</v>
      </c>
      <c r="BQ219" s="19">
        <f>SUM(N(FREQUENCY((AN$4:AN$382&gt;AN219)*AN$4:AN$382,AN$4:AN$382)&gt;0))</f>
        <v>5</v>
      </c>
      <c r="BR219" s="19">
        <f>SUM(N(FREQUENCY((AQ$4:AQ$382&gt;AQ219)*AQ$4:AQ$382,AQ$4:AQ$382)&gt;0))</f>
        <v>2</v>
      </c>
      <c r="BS219" s="19">
        <f>SUM(N(FREQUENCY((AT$4:AT$382&gt;AT219)*AT$4:AT$382,AT$4:AT$382)&gt;0))</f>
        <v>12</v>
      </c>
      <c r="BT219" s="19">
        <f>SUM(N(FREQUENCY((AX$4:AX$382&gt;AX219)*AX$4:AX$382,AX$4:AX$382)&gt;0))</f>
        <v>2</v>
      </c>
      <c r="BU219" s="19">
        <f>SUM(N(FREQUENCY((BA$4:BA$382&gt;BA219)*BA$4:BA$382,BA$4:BA$382)&gt;0))</f>
        <v>8</v>
      </c>
      <c r="BV219" s="19">
        <f>SUM(N(FREQUENCY((BD$4:BD$382&gt;BD219)*BD$4:BD$382,BD$4:BD$382)&gt;0))</f>
        <v>3</v>
      </c>
      <c r="BW219" s="19">
        <f>SUM(N(FREQUENCY((S$4:S$382&gt;S219)*S$4:S$382,S$4:S$382)&gt;0))</f>
        <v>14</v>
      </c>
      <c r="BX219" s="19">
        <f>SUM(N(FREQUENCY((AA$4:AA$382&gt;AA219)*AA$4:AA$382,AA$4:AA$382)&gt;0))</f>
        <v>7</v>
      </c>
      <c r="BY219" s="19">
        <f>SUM(N(FREQUENCY((AK$4:AK$382&gt;AK219)*AK$4:AK$382,AK$4:AK$382)&gt;0))</f>
        <v>49</v>
      </c>
      <c r="BZ219" s="19">
        <f>SUM(N(FREQUENCY((AU$4:AU$382&gt;AU219)*AU$4:AU$382,AU$4:AU$382)&gt;0))</f>
        <v>5</v>
      </c>
      <c r="CA219" s="19">
        <f>SUM(N(FREQUENCY((BE$4:BE$382&gt;BE219)*BE$4:BE$382,BE$4:BE$382)&gt;0))</f>
        <v>4</v>
      </c>
      <c r="CB219" s="18">
        <f>BF219</f>
        <v>84</v>
      </c>
      <c r="CC219" s="19">
        <f>SUM(N(FREQUENCY((CB$4:CB$382&gt;CB219)*CB$4:CB$382,CB$4:CB$382)&gt;0))</f>
        <v>14</v>
      </c>
    </row>
    <row r="220" spans="1:81" ht="30" x14ac:dyDescent="0.25">
      <c r="A220" s="21">
        <v>186</v>
      </c>
      <c r="B220" s="34">
        <v>6602005896</v>
      </c>
      <c r="C220" s="39" t="s">
        <v>486</v>
      </c>
      <c r="D220" s="6" t="s">
        <v>222</v>
      </c>
      <c r="E220" s="6"/>
      <c r="F220" s="19">
        <v>8</v>
      </c>
      <c r="G220" s="19">
        <v>36</v>
      </c>
      <c r="H220" s="22">
        <v>11</v>
      </c>
      <c r="I220" s="22">
        <v>38</v>
      </c>
      <c r="J220" s="22">
        <f>ROUND((0.5*(F220/H220+G220/I220)*100),0)</f>
        <v>84</v>
      </c>
      <c r="K220" s="19">
        <v>30</v>
      </c>
      <c r="L220" s="19">
        <v>4</v>
      </c>
      <c r="M220" s="19">
        <f>IF(L220&gt;3,100,K220*L220)</f>
        <v>100</v>
      </c>
      <c r="N220" s="19">
        <v>177</v>
      </c>
      <c r="O220" s="19">
        <v>160</v>
      </c>
      <c r="P220" s="19">
        <v>178</v>
      </c>
      <c r="Q220" s="19">
        <v>163</v>
      </c>
      <c r="R220" s="19">
        <f>ROUND((0.5*((N220/P220)+(O220/Q220))*100),0)</f>
        <v>99</v>
      </c>
      <c r="S220" s="19">
        <f>ROUND(((0.3*J220)+(0.3*M220)+(0.4*R220)),0)</f>
        <v>95</v>
      </c>
      <c r="T220" s="19">
        <v>20</v>
      </c>
      <c r="U220" s="19">
        <v>5</v>
      </c>
      <c r="V220" s="19">
        <f>IF(U220&gt;5,100,T220*U220)</f>
        <v>100</v>
      </c>
      <c r="W220" s="19">
        <v>193</v>
      </c>
      <c r="X220" s="23">
        <v>204</v>
      </c>
      <c r="Y220" s="20">
        <f>ROUND(W220/X220*100,0)</f>
        <v>95</v>
      </c>
      <c r="Z220" s="42">
        <f>ROUND((V220+Y220)/2,0)</f>
        <v>98</v>
      </c>
      <c r="AA220" s="20">
        <f>ROUND((0.3*V220+0.4*Z220+0.3*Y220),0)</f>
        <v>98</v>
      </c>
      <c r="AB220" s="19">
        <v>20</v>
      </c>
      <c r="AC220" s="19">
        <v>0</v>
      </c>
      <c r="AD220" s="19">
        <f>IF(AC220&gt;5,100,AB220*AC220)</f>
        <v>0</v>
      </c>
      <c r="AE220" s="19">
        <v>20</v>
      </c>
      <c r="AF220" s="19">
        <v>1</v>
      </c>
      <c r="AG220" s="19">
        <f>IF(AF220&gt;5,100,AE220*AF220)</f>
        <v>20</v>
      </c>
      <c r="AH220" s="19">
        <v>5</v>
      </c>
      <c r="AI220" s="19">
        <v>6</v>
      </c>
      <c r="AJ220" s="20">
        <f>ROUND((AH220/AI220*100),0)</f>
        <v>83</v>
      </c>
      <c r="AK220" s="42">
        <f>ROUND((0.3*AD220+0.4*AG220+0.3*AJ220),0)</f>
        <v>33</v>
      </c>
      <c r="AL220" s="19">
        <v>190</v>
      </c>
      <c r="AM220" s="19">
        <v>204</v>
      </c>
      <c r="AN220" s="20">
        <f>ROUND((AL220/AM220)*100,)</f>
        <v>93</v>
      </c>
      <c r="AO220" s="19">
        <v>199</v>
      </c>
      <c r="AP220" s="19">
        <v>204</v>
      </c>
      <c r="AQ220" s="20">
        <f>ROUND((AO220/AP220)*100,0)</f>
        <v>98</v>
      </c>
      <c r="AR220" s="19">
        <v>160</v>
      </c>
      <c r="AS220" s="19">
        <v>162</v>
      </c>
      <c r="AT220" s="20">
        <f>ROUND((AR220/AS220)*100,0)</f>
        <v>99</v>
      </c>
      <c r="AU220" s="20">
        <f>ROUND((0.4*AN220+0.4*AQ220+0.2*AT220),0)</f>
        <v>96</v>
      </c>
      <c r="AV220" s="19">
        <v>203</v>
      </c>
      <c r="AW220" s="19">
        <v>204</v>
      </c>
      <c r="AX220" s="20">
        <f>ROUND((AV220/AW220)*100,0)</f>
        <v>100</v>
      </c>
      <c r="AY220" s="19">
        <v>195</v>
      </c>
      <c r="AZ220" s="19">
        <v>204</v>
      </c>
      <c r="BA220" s="20">
        <f>ROUND((AY220/AZ220)*100,0)</f>
        <v>96</v>
      </c>
      <c r="BB220" s="19">
        <v>198</v>
      </c>
      <c r="BC220" s="19">
        <v>204</v>
      </c>
      <c r="BD220" s="20">
        <f>ROUND((BB220/BC220)*100,0)</f>
        <v>97</v>
      </c>
      <c r="BE220" s="20">
        <f>ROUND((0.3*AX220+0.2*BA220+0.5*BD220),0)</f>
        <v>98</v>
      </c>
      <c r="BF220" s="20">
        <f>ROUND(((S220+AA220+AK220+AU220+BE220)/5),0)</f>
        <v>84</v>
      </c>
      <c r="BG220" s="24"/>
      <c r="BH220" s="19">
        <f>SUM(N(FREQUENCY((J$4:J$382&gt;J220)*J$4:J$382,J$4:J$382)&gt;0))</f>
        <v>16</v>
      </c>
      <c r="BI220" s="19">
        <f>SUM(N(FREQUENCY((M$4:M$382&gt;M220)*M$4:M$382,M$4:M$382)&gt;0))</f>
        <v>1</v>
      </c>
      <c r="BJ220" s="19">
        <f>SUM(N(FREQUENCY((R$4:R$382&gt;R220)*R$4:R$382,R$4:R$382)&gt;0))</f>
        <v>2</v>
      </c>
      <c r="BK220" s="19">
        <f>SUM(N(FREQUENCY((V$4:V$382&gt;V220)*V$4:V$382,V$4:V$382)&gt;0))</f>
        <v>1</v>
      </c>
      <c r="BL220" s="19">
        <f>SUM(N(FREQUENCY((Z$4:Z$382&gt;Z220)*Z$4:Z$382,Z$4:Z$382)&gt;0))</f>
        <v>3</v>
      </c>
      <c r="BM220" s="19">
        <f>SUM(N(FREQUENCY((Y$4:Y$382&gt;Y220)*Y$4:Y$382,Y$4:Y$382)&gt;0))</f>
        <v>6</v>
      </c>
      <c r="BN220" s="19">
        <f>SUM(N(FREQUENCY((AD$4:AD$382&gt;AD220)*AD$4:AD$382,AD$4:AD$382)&gt;0))</f>
        <v>6</v>
      </c>
      <c r="BO220" s="19">
        <f>SUM(N(FREQUENCY((AG$4:AG$382&gt;AG220)*AG$4:AG$382,AG$4:AG$382)&gt;0))</f>
        <v>5</v>
      </c>
      <c r="BP220" s="19">
        <f>SUM(N(FREQUENCY((AJ$4:AJ$382&gt;AJ220)*AJ$4:AJ$382,AJ$4:AJ$382)&gt;0))</f>
        <v>17</v>
      </c>
      <c r="BQ220" s="19">
        <f>SUM(N(FREQUENCY((AN$4:AN$382&gt;AN220)*AN$4:AN$382,AN$4:AN$382)&gt;0))</f>
        <v>8</v>
      </c>
      <c r="BR220" s="19">
        <f>SUM(N(FREQUENCY((AQ$4:AQ$382&gt;AQ220)*AQ$4:AQ$382,AQ$4:AQ$382)&gt;0))</f>
        <v>3</v>
      </c>
      <c r="BS220" s="19">
        <f>SUM(N(FREQUENCY((AT$4:AT$382&gt;AT220)*AT$4:AT$382,AT$4:AT$382)&gt;0))</f>
        <v>2</v>
      </c>
      <c r="BT220" s="19">
        <f>SUM(N(FREQUENCY((AX$4:AX$382&gt;AX220)*AX$4:AX$382,AX$4:AX$382)&gt;0))</f>
        <v>1</v>
      </c>
      <c r="BU220" s="19">
        <f>SUM(N(FREQUENCY((BA$4:BA$382&gt;BA220)*BA$4:BA$382,BA$4:BA$382)&gt;0))</f>
        <v>5</v>
      </c>
      <c r="BV220" s="19">
        <f>SUM(N(FREQUENCY((BD$4:BD$382&gt;BD220)*BD$4:BD$382,BD$4:BD$382)&gt;0))</f>
        <v>4</v>
      </c>
      <c r="BW220" s="19">
        <f>SUM(N(FREQUENCY((S$4:S$382&gt;S220)*S$4:S$382,S$4:S$382)&gt;0))</f>
        <v>6</v>
      </c>
      <c r="BX220" s="19">
        <f>SUM(N(FREQUENCY((AA$4:AA$382&gt;AA220)*AA$4:AA$382,AA$4:AA$382)&gt;0))</f>
        <v>3</v>
      </c>
      <c r="BY220" s="19">
        <f>SUM(N(FREQUENCY((AK$4:AK$382&gt;AK220)*AK$4:AK$382,AK$4:AK$382)&gt;0))</f>
        <v>60</v>
      </c>
      <c r="BZ220" s="19">
        <f>SUM(N(FREQUENCY((AU$4:AU$382&gt;AU220)*AU$4:AU$382,AU$4:AU$382)&gt;0))</f>
        <v>5</v>
      </c>
      <c r="CA220" s="19">
        <f>SUM(N(FREQUENCY((BE$4:BE$382&gt;BE220)*BE$4:BE$382,BE$4:BE$382)&gt;0))</f>
        <v>3</v>
      </c>
      <c r="CB220" s="18">
        <f>BF220</f>
        <v>84</v>
      </c>
      <c r="CC220" s="19">
        <f>SUM(N(FREQUENCY((CB$4:CB$382&gt;CB220)*CB$4:CB$382,CB$4:CB$382)&gt;0))</f>
        <v>14</v>
      </c>
    </row>
    <row r="221" spans="1:81" ht="30" x14ac:dyDescent="0.25">
      <c r="A221" s="21">
        <v>196</v>
      </c>
      <c r="B221" s="34">
        <v>6611004874</v>
      </c>
      <c r="C221" s="39" t="s">
        <v>505</v>
      </c>
      <c r="D221" s="5" t="s">
        <v>232</v>
      </c>
      <c r="E221" s="5"/>
      <c r="F221" s="19">
        <v>10</v>
      </c>
      <c r="G221" s="19">
        <v>36</v>
      </c>
      <c r="H221" s="22">
        <v>11</v>
      </c>
      <c r="I221" s="22">
        <v>38</v>
      </c>
      <c r="J221" s="22">
        <f>ROUND((0.5*(F221/H221+G221/I221)*100),0)</f>
        <v>93</v>
      </c>
      <c r="K221" s="19">
        <v>30</v>
      </c>
      <c r="L221" s="19">
        <v>4</v>
      </c>
      <c r="M221" s="19">
        <f>IF(L221&gt;3,100,K221*L221)</f>
        <v>100</v>
      </c>
      <c r="N221" s="19">
        <v>233</v>
      </c>
      <c r="O221" s="19">
        <v>173</v>
      </c>
      <c r="P221" s="19">
        <v>248</v>
      </c>
      <c r="Q221" s="19">
        <v>186</v>
      </c>
      <c r="R221" s="19">
        <f>ROUND((0.5*((N221/P221)+(O221/Q221))*100),0)</f>
        <v>93</v>
      </c>
      <c r="S221" s="19">
        <f>ROUND(((0.3*J221)+(0.3*M221)+(0.4*R221)),0)</f>
        <v>95</v>
      </c>
      <c r="T221" s="19">
        <v>20</v>
      </c>
      <c r="U221" s="19">
        <v>5</v>
      </c>
      <c r="V221" s="19">
        <f>IF(U221&gt;5,100,T221*U221)</f>
        <v>100</v>
      </c>
      <c r="W221" s="19">
        <v>218</v>
      </c>
      <c r="X221" s="23">
        <v>311</v>
      </c>
      <c r="Y221" s="20">
        <f>ROUND(W221/X221*100,0)</f>
        <v>70</v>
      </c>
      <c r="Z221" s="42">
        <f>ROUND((V221+Y221)/2,0)</f>
        <v>85</v>
      </c>
      <c r="AA221" s="20">
        <f>ROUND((0.3*V221+0.4*Z221+0.3*Y221),0)</f>
        <v>85</v>
      </c>
      <c r="AB221" s="19">
        <v>20</v>
      </c>
      <c r="AC221" s="19">
        <v>2</v>
      </c>
      <c r="AD221" s="19">
        <f>IF(AC221&gt;5,100,AB221*AC221)</f>
        <v>40</v>
      </c>
      <c r="AE221" s="19">
        <v>20</v>
      </c>
      <c r="AF221" s="19">
        <v>2</v>
      </c>
      <c r="AG221" s="19">
        <f>IF(AF221&gt;5,100,AE221*AF221)</f>
        <v>40</v>
      </c>
      <c r="AH221" s="19">
        <v>22</v>
      </c>
      <c r="AI221" s="19">
        <v>23</v>
      </c>
      <c r="AJ221" s="20">
        <f>ROUND((AH221/AI221*100),0)</f>
        <v>96</v>
      </c>
      <c r="AK221" s="42">
        <f>ROUND((0.3*AD221+0.4*AG221+0.3*AJ221),0)</f>
        <v>57</v>
      </c>
      <c r="AL221" s="19">
        <v>217</v>
      </c>
      <c r="AM221" s="19">
        <v>311</v>
      </c>
      <c r="AN221" s="20">
        <f>ROUND((AL221/AM221)*100,)</f>
        <v>70</v>
      </c>
      <c r="AO221" s="19">
        <v>310</v>
      </c>
      <c r="AP221" s="19">
        <v>311</v>
      </c>
      <c r="AQ221" s="20">
        <f>ROUND((AO221/AP221)*100,0)</f>
        <v>100</v>
      </c>
      <c r="AR221" s="19">
        <v>216</v>
      </c>
      <c r="AS221" s="19">
        <v>224</v>
      </c>
      <c r="AT221" s="20">
        <f>ROUND((AR221/AS221)*100,0)</f>
        <v>96</v>
      </c>
      <c r="AU221" s="20">
        <f>ROUND((0.4*AN221+0.4*AQ221+0.2*AT221),0)</f>
        <v>87</v>
      </c>
      <c r="AV221" s="19">
        <v>282</v>
      </c>
      <c r="AW221" s="19">
        <v>311</v>
      </c>
      <c r="AX221" s="20">
        <f>ROUND((AV221/AW221)*100,0)</f>
        <v>91</v>
      </c>
      <c r="AY221" s="19">
        <v>292</v>
      </c>
      <c r="AZ221" s="19">
        <v>311</v>
      </c>
      <c r="BA221" s="20">
        <f>ROUND((AY221/AZ221)*100,0)</f>
        <v>94</v>
      </c>
      <c r="BB221" s="19">
        <v>298</v>
      </c>
      <c r="BC221" s="19">
        <v>311</v>
      </c>
      <c r="BD221" s="20">
        <f>ROUND((BB221/BC221)*100,0)</f>
        <v>96</v>
      </c>
      <c r="BE221" s="20">
        <f>ROUND((0.3*AX221+0.2*BA221+0.5*BD221),0)</f>
        <v>94</v>
      </c>
      <c r="BF221" s="20">
        <f>ROUND(((S221+AA221+AK221+AU221+BE221)/5),0)</f>
        <v>84</v>
      </c>
      <c r="BG221" s="24"/>
      <c r="BH221" s="19">
        <f>SUM(N(FREQUENCY((J$4:J$382&gt;J221)*J$4:J$382,J$4:J$382)&gt;0))</f>
        <v>7</v>
      </c>
      <c r="BI221" s="19">
        <f>SUM(N(FREQUENCY((M$4:M$382&gt;M221)*M$4:M$382,M$4:M$382)&gt;0))</f>
        <v>1</v>
      </c>
      <c r="BJ221" s="19">
        <f>SUM(N(FREQUENCY((R$4:R$382&gt;R221)*R$4:R$382,R$4:R$382)&gt;0))</f>
        <v>8</v>
      </c>
      <c r="BK221" s="19">
        <f>SUM(N(FREQUENCY((V$4:V$382&gt;V221)*V$4:V$382,V$4:V$382)&gt;0))</f>
        <v>1</v>
      </c>
      <c r="BL221" s="19">
        <f>SUM(N(FREQUENCY((Z$4:Z$382&gt;Z221)*Z$4:Z$382,Z$4:Z$382)&gt;0))</f>
        <v>16</v>
      </c>
      <c r="BM221" s="19">
        <f>SUM(N(FREQUENCY((Y$4:Y$382&gt;Y221)*Y$4:Y$382,Y$4:Y$382)&gt;0))</f>
        <v>31</v>
      </c>
      <c r="BN221" s="19">
        <f>SUM(N(FREQUENCY((AD$4:AD$382&gt;AD221)*AD$4:AD$382,AD$4:AD$382)&gt;0))</f>
        <v>4</v>
      </c>
      <c r="BO221" s="19">
        <f>SUM(N(FREQUENCY((AG$4:AG$382&gt;AG221)*AG$4:AG$382,AG$4:AG$382)&gt;0))</f>
        <v>4</v>
      </c>
      <c r="BP221" s="19">
        <f>SUM(N(FREQUENCY((AJ$4:AJ$382&gt;AJ221)*AJ$4:AJ$382,AJ$4:AJ$382)&gt;0))</f>
        <v>4</v>
      </c>
      <c r="BQ221" s="19">
        <f>SUM(N(FREQUENCY((AN$4:AN$382&gt;AN221)*AN$4:AN$382,AN$4:AN$382)&gt;0))</f>
        <v>31</v>
      </c>
      <c r="BR221" s="19">
        <f>SUM(N(FREQUENCY((AQ$4:AQ$382&gt;AQ221)*AQ$4:AQ$382,AQ$4:AQ$382)&gt;0))</f>
        <v>1</v>
      </c>
      <c r="BS221" s="19">
        <f>SUM(N(FREQUENCY((AT$4:AT$382&gt;AT221)*AT$4:AT$382,AT$4:AT$382)&gt;0))</f>
        <v>5</v>
      </c>
      <c r="BT221" s="19">
        <f>SUM(N(FREQUENCY((AX$4:AX$382&gt;AX221)*AX$4:AX$382,AX$4:AX$382)&gt;0))</f>
        <v>10</v>
      </c>
      <c r="BU221" s="19">
        <f>SUM(N(FREQUENCY((BA$4:BA$382&gt;BA221)*BA$4:BA$382,BA$4:BA$382)&gt;0))</f>
        <v>7</v>
      </c>
      <c r="BV221" s="19">
        <f>SUM(N(FREQUENCY((BD$4:BD$382&gt;BD221)*BD$4:BD$382,BD$4:BD$382)&gt;0))</f>
        <v>5</v>
      </c>
      <c r="BW221" s="19">
        <f>SUM(N(FREQUENCY((S$4:S$382&gt;S221)*S$4:S$382,S$4:S$382)&gt;0))</f>
        <v>6</v>
      </c>
      <c r="BX221" s="19">
        <f>SUM(N(FREQUENCY((AA$4:AA$382&gt;AA221)*AA$4:AA$382,AA$4:AA$382)&gt;0))</f>
        <v>16</v>
      </c>
      <c r="BY221" s="19">
        <f>SUM(N(FREQUENCY((AK$4:AK$382&gt;AK221)*AK$4:AK$382,AK$4:AK$382)&gt;0))</f>
        <v>36</v>
      </c>
      <c r="BZ221" s="19">
        <f>SUM(N(FREQUENCY((AU$4:AU$382&gt;AU221)*AU$4:AU$382,AU$4:AU$382)&gt;0))</f>
        <v>14</v>
      </c>
      <c r="CA221" s="19">
        <f>SUM(N(FREQUENCY((BE$4:BE$382&gt;BE221)*BE$4:BE$382,BE$4:BE$382)&gt;0))</f>
        <v>7</v>
      </c>
      <c r="CB221" s="18">
        <f>BF221</f>
        <v>84</v>
      </c>
      <c r="CC221" s="19">
        <f>SUM(N(FREQUENCY((CB$4:CB$382&gt;CB221)*CB$4:CB$382,CB$4:CB$382)&gt;0))</f>
        <v>14</v>
      </c>
    </row>
    <row r="222" spans="1:81" ht="30" x14ac:dyDescent="0.25">
      <c r="A222" s="21">
        <v>208</v>
      </c>
      <c r="B222" s="34">
        <v>6634007367</v>
      </c>
      <c r="C222" s="5" t="s">
        <v>437</v>
      </c>
      <c r="D222" s="5" t="s">
        <v>244</v>
      </c>
      <c r="E222" s="5"/>
      <c r="F222" s="19">
        <v>10</v>
      </c>
      <c r="G222" s="19">
        <v>36</v>
      </c>
      <c r="H222" s="22">
        <v>11</v>
      </c>
      <c r="I222" s="22">
        <v>38</v>
      </c>
      <c r="J222" s="22">
        <f>ROUND((0.5*(F222/H222+G222/I222)*100),0)</f>
        <v>93</v>
      </c>
      <c r="K222" s="19">
        <v>30</v>
      </c>
      <c r="L222" s="19">
        <v>3</v>
      </c>
      <c r="M222" s="19">
        <f>IF(L222&gt;3,100,K222*L222)</f>
        <v>90</v>
      </c>
      <c r="N222" s="19">
        <v>503</v>
      </c>
      <c r="O222" s="19">
        <v>449</v>
      </c>
      <c r="P222" s="19">
        <v>517</v>
      </c>
      <c r="Q222" s="19">
        <v>469</v>
      </c>
      <c r="R222" s="19">
        <f>ROUND((0.5*((N222/P222)+(O222/Q222))*100),0)</f>
        <v>97</v>
      </c>
      <c r="S222" s="19">
        <f>ROUND(((0.3*J222)+(0.3*M222)+(0.4*R222)),0)</f>
        <v>94</v>
      </c>
      <c r="T222" s="19">
        <v>20</v>
      </c>
      <c r="U222" s="19">
        <v>3</v>
      </c>
      <c r="V222" s="19">
        <f>IF(U222&gt;5,100,T222*U222)</f>
        <v>60</v>
      </c>
      <c r="W222" s="19">
        <v>554</v>
      </c>
      <c r="X222" s="23">
        <v>600</v>
      </c>
      <c r="Y222" s="20">
        <f>ROUND(W222/X222*100,0)</f>
        <v>92</v>
      </c>
      <c r="Z222" s="42">
        <f>ROUND((V222+Y222)/2,0)</f>
        <v>76</v>
      </c>
      <c r="AA222" s="20">
        <f>ROUND((0.3*V222+0.4*Z222+0.3*Y222),0)</f>
        <v>76</v>
      </c>
      <c r="AB222" s="19">
        <v>20</v>
      </c>
      <c r="AC222" s="19">
        <v>2</v>
      </c>
      <c r="AD222" s="19">
        <f>IF(AC222&gt;5,100,AB222*AC222)</f>
        <v>40</v>
      </c>
      <c r="AE222" s="19">
        <v>20</v>
      </c>
      <c r="AF222" s="19">
        <v>3</v>
      </c>
      <c r="AG222" s="19">
        <f>IF(AF222&gt;5,100,AE222*AF222)</f>
        <v>60</v>
      </c>
      <c r="AH222" s="19">
        <v>28</v>
      </c>
      <c r="AI222" s="19">
        <v>31</v>
      </c>
      <c r="AJ222" s="20">
        <f>ROUND((AH222/AI222*100),0)</f>
        <v>90</v>
      </c>
      <c r="AK222" s="42">
        <f>ROUND((0.3*AD222+0.4*AG222+0.3*AJ222),0)</f>
        <v>63</v>
      </c>
      <c r="AL222" s="19">
        <v>471</v>
      </c>
      <c r="AM222" s="19">
        <v>600</v>
      </c>
      <c r="AN222" s="20">
        <f>ROUND((AL222/AM222)*100,)</f>
        <v>79</v>
      </c>
      <c r="AO222" s="19">
        <v>593</v>
      </c>
      <c r="AP222" s="19">
        <v>600</v>
      </c>
      <c r="AQ222" s="20">
        <f>ROUND((AO222/AP222)*100,0)</f>
        <v>99</v>
      </c>
      <c r="AR222" s="19">
        <v>435</v>
      </c>
      <c r="AS222" s="19">
        <v>440</v>
      </c>
      <c r="AT222" s="20">
        <f>ROUND((AR222/AS222)*100,0)</f>
        <v>99</v>
      </c>
      <c r="AU222" s="20">
        <f>ROUND((0.4*AN222+0.4*AQ222+0.2*AT222),0)</f>
        <v>91</v>
      </c>
      <c r="AV222" s="19">
        <v>568</v>
      </c>
      <c r="AW222" s="19">
        <v>600</v>
      </c>
      <c r="AX222" s="20">
        <f>ROUND((AV222/AW222)*100,0)</f>
        <v>95</v>
      </c>
      <c r="AY222" s="19">
        <v>576</v>
      </c>
      <c r="AZ222" s="19">
        <v>600</v>
      </c>
      <c r="BA222" s="20">
        <f>ROUND((AY222/AZ222)*100,0)</f>
        <v>96</v>
      </c>
      <c r="BB222" s="19">
        <v>594</v>
      </c>
      <c r="BC222" s="19">
        <v>600</v>
      </c>
      <c r="BD222" s="20">
        <f>ROUND((BB222/BC222)*100,0)</f>
        <v>99</v>
      </c>
      <c r="BE222" s="20">
        <f>ROUND((0.3*AX222+0.2*BA222+0.5*BD222),0)</f>
        <v>97</v>
      </c>
      <c r="BF222" s="20">
        <f>ROUND(((S222+AA222+AK222+AU222+BE222)/5),0)</f>
        <v>84</v>
      </c>
      <c r="BG222" s="24"/>
      <c r="BH222" s="19">
        <f>SUM(N(FREQUENCY((J$4:J$382&gt;J222)*J$4:J$382,J$4:J$382)&gt;0))</f>
        <v>7</v>
      </c>
      <c r="BI222" s="19">
        <f>SUM(N(FREQUENCY((M$4:M$382&gt;M222)*M$4:M$382,M$4:M$382)&gt;0))</f>
        <v>2</v>
      </c>
      <c r="BJ222" s="19">
        <f>SUM(N(FREQUENCY((R$4:R$382&gt;R222)*R$4:R$382,R$4:R$382)&gt;0))</f>
        <v>4</v>
      </c>
      <c r="BK222" s="19">
        <f>SUM(N(FREQUENCY((V$4:V$382&gt;V222)*V$4:V$382,V$4:V$382)&gt;0))</f>
        <v>3</v>
      </c>
      <c r="BL222" s="19">
        <f>SUM(N(FREQUENCY((Z$4:Z$382&gt;Z222)*Z$4:Z$382,Z$4:Z$382)&gt;0))</f>
        <v>25</v>
      </c>
      <c r="BM222" s="19">
        <f>SUM(N(FREQUENCY((Y$4:Y$382&gt;Y222)*Y$4:Y$382,Y$4:Y$382)&gt;0))</f>
        <v>9</v>
      </c>
      <c r="BN222" s="19">
        <f>SUM(N(FREQUENCY((AD$4:AD$382&gt;AD222)*AD$4:AD$382,AD$4:AD$382)&gt;0))</f>
        <v>4</v>
      </c>
      <c r="BO222" s="19">
        <f>SUM(N(FREQUENCY((AG$4:AG$382&gt;AG222)*AG$4:AG$382,AG$4:AG$382)&gt;0))</f>
        <v>3</v>
      </c>
      <c r="BP222" s="19">
        <f>SUM(N(FREQUENCY((AJ$4:AJ$382&gt;AJ222)*AJ$4:AJ$382,AJ$4:AJ$382)&gt;0))</f>
        <v>10</v>
      </c>
      <c r="BQ222" s="19">
        <f>SUM(N(FREQUENCY((AN$4:AN$382&gt;AN222)*AN$4:AN$382,AN$4:AN$382)&gt;0))</f>
        <v>22</v>
      </c>
      <c r="BR222" s="19">
        <f>SUM(N(FREQUENCY((AQ$4:AQ$382&gt;AQ222)*AQ$4:AQ$382,AQ$4:AQ$382)&gt;0))</f>
        <v>2</v>
      </c>
      <c r="BS222" s="19">
        <f>SUM(N(FREQUENCY((AT$4:AT$382&gt;AT222)*AT$4:AT$382,AT$4:AT$382)&gt;0))</f>
        <v>2</v>
      </c>
      <c r="BT222" s="19">
        <f>SUM(N(FREQUENCY((AX$4:AX$382&gt;AX222)*AX$4:AX$382,AX$4:AX$382)&gt;0))</f>
        <v>6</v>
      </c>
      <c r="BU222" s="19">
        <f>SUM(N(FREQUENCY((BA$4:BA$382&gt;BA222)*BA$4:BA$382,BA$4:BA$382)&gt;0))</f>
        <v>5</v>
      </c>
      <c r="BV222" s="19">
        <f>SUM(N(FREQUENCY((BD$4:BD$382&gt;BD222)*BD$4:BD$382,BD$4:BD$382)&gt;0))</f>
        <v>2</v>
      </c>
      <c r="BW222" s="19">
        <f>SUM(N(FREQUENCY((S$4:S$382&gt;S222)*S$4:S$382,S$4:S$382)&gt;0))</f>
        <v>7</v>
      </c>
      <c r="BX222" s="19">
        <f>SUM(N(FREQUENCY((AA$4:AA$382&gt;AA222)*AA$4:AA$382,AA$4:AA$382)&gt;0))</f>
        <v>25</v>
      </c>
      <c r="BY222" s="19">
        <f>SUM(N(FREQUENCY((AK$4:AK$382&gt;AK222)*AK$4:AK$382,AK$4:AK$382)&gt;0))</f>
        <v>30</v>
      </c>
      <c r="BZ222" s="19">
        <f>SUM(N(FREQUENCY((AU$4:AU$382&gt;AU222)*AU$4:AU$382,AU$4:AU$382)&gt;0))</f>
        <v>10</v>
      </c>
      <c r="CA222" s="19">
        <f>SUM(N(FREQUENCY((BE$4:BE$382&gt;BE222)*BE$4:BE$382,BE$4:BE$382)&gt;0))</f>
        <v>4</v>
      </c>
      <c r="CB222" s="18">
        <f>BF222</f>
        <v>84</v>
      </c>
      <c r="CC222" s="19">
        <f>SUM(N(FREQUENCY((CB$4:CB$382&gt;CB222)*CB$4:CB$382,CB$4:CB$382)&gt;0))</f>
        <v>14</v>
      </c>
    </row>
    <row r="223" spans="1:81" ht="30" x14ac:dyDescent="0.25">
      <c r="A223" s="21">
        <v>233</v>
      </c>
      <c r="B223" s="34">
        <v>6606003530</v>
      </c>
      <c r="C223" s="39" t="s">
        <v>502</v>
      </c>
      <c r="D223" s="5" t="s">
        <v>268</v>
      </c>
      <c r="E223" s="5"/>
      <c r="F223" s="19">
        <v>11</v>
      </c>
      <c r="G223" s="19">
        <v>34</v>
      </c>
      <c r="H223" s="22">
        <v>11</v>
      </c>
      <c r="I223" s="22">
        <v>38</v>
      </c>
      <c r="J223" s="22">
        <f>ROUND((0.5*(F223/H223+G223/I223)*100),0)</f>
        <v>95</v>
      </c>
      <c r="K223" s="19">
        <v>30</v>
      </c>
      <c r="L223" s="19">
        <v>3</v>
      </c>
      <c r="M223" s="19">
        <f>IF(L223&gt;3,100,K223*L223)</f>
        <v>90</v>
      </c>
      <c r="N223" s="19">
        <v>106</v>
      </c>
      <c r="O223" s="19">
        <v>98</v>
      </c>
      <c r="P223" s="19">
        <v>125</v>
      </c>
      <c r="Q223" s="19">
        <v>111</v>
      </c>
      <c r="R223" s="19">
        <f>ROUND((0.5*((N223/P223)+(O223/Q223))*100),0)</f>
        <v>87</v>
      </c>
      <c r="S223" s="19">
        <f>ROUND(((0.3*J223)+(0.3*M223)+(0.4*R223)),0)</f>
        <v>90</v>
      </c>
      <c r="T223" s="19">
        <v>20</v>
      </c>
      <c r="U223" s="19">
        <v>5</v>
      </c>
      <c r="V223" s="19">
        <f>IF(U223&gt;5,100,T223*U223)</f>
        <v>100</v>
      </c>
      <c r="W223" s="19">
        <v>119</v>
      </c>
      <c r="X223" s="23">
        <v>147</v>
      </c>
      <c r="Y223" s="20">
        <f>ROUND(W223/X223*100,0)</f>
        <v>81</v>
      </c>
      <c r="Z223" s="42">
        <f>ROUND((V223+Y223)/2,0)</f>
        <v>91</v>
      </c>
      <c r="AA223" s="20">
        <f>ROUND((0.3*V223+0.4*Z223+0.3*Y223),0)</f>
        <v>91</v>
      </c>
      <c r="AB223" s="19">
        <v>20</v>
      </c>
      <c r="AC223" s="19">
        <v>3</v>
      </c>
      <c r="AD223" s="19">
        <f>IF(AC223&gt;5,100,AB223*AC223)</f>
        <v>60</v>
      </c>
      <c r="AE223" s="19">
        <v>20</v>
      </c>
      <c r="AF223" s="19">
        <v>2</v>
      </c>
      <c r="AG223" s="19">
        <f>IF(AF223&gt;5,100,AE223*AF223)</f>
        <v>40</v>
      </c>
      <c r="AH223" s="19">
        <v>5</v>
      </c>
      <c r="AI223" s="19">
        <v>6</v>
      </c>
      <c r="AJ223" s="20">
        <f>ROUND((AH223/AI223*100),0)</f>
        <v>83</v>
      </c>
      <c r="AK223" s="42">
        <f>ROUND((0.3*AD223+0.4*AG223+0.3*AJ223),0)</f>
        <v>59</v>
      </c>
      <c r="AL223" s="19">
        <v>109</v>
      </c>
      <c r="AM223" s="19">
        <v>147</v>
      </c>
      <c r="AN223" s="20">
        <f>ROUND((AL223/AM223)*100,)</f>
        <v>74</v>
      </c>
      <c r="AO223" s="19">
        <v>142</v>
      </c>
      <c r="AP223" s="19">
        <v>147</v>
      </c>
      <c r="AQ223" s="20">
        <f>ROUND((AO223/AP223)*100,0)</f>
        <v>97</v>
      </c>
      <c r="AR223" s="19">
        <v>91</v>
      </c>
      <c r="AS223" s="19">
        <v>93</v>
      </c>
      <c r="AT223" s="20">
        <f>ROUND((AR223/AS223)*100,0)</f>
        <v>98</v>
      </c>
      <c r="AU223" s="20">
        <f>ROUND((0.4*AN223+0.4*AQ223+0.2*AT223),0)</f>
        <v>88</v>
      </c>
      <c r="AV223" s="19">
        <v>131</v>
      </c>
      <c r="AW223" s="19">
        <v>147</v>
      </c>
      <c r="AX223" s="20">
        <f>ROUND((AV223/AW223)*100,0)</f>
        <v>89</v>
      </c>
      <c r="AY223" s="19">
        <v>134</v>
      </c>
      <c r="AZ223" s="19">
        <v>147</v>
      </c>
      <c r="BA223" s="20">
        <f>ROUND((AY223/AZ223)*100,0)</f>
        <v>91</v>
      </c>
      <c r="BB223" s="19">
        <v>141</v>
      </c>
      <c r="BC223" s="19">
        <v>147</v>
      </c>
      <c r="BD223" s="20">
        <f>ROUND((BB223/BC223)*100,0)</f>
        <v>96</v>
      </c>
      <c r="BE223" s="20">
        <f>ROUND((0.3*AX223+0.2*BA223+0.5*BD223),0)</f>
        <v>93</v>
      </c>
      <c r="BF223" s="20">
        <f>ROUND(((S223+AA223+AK223+AU223+BE223)/5),0)</f>
        <v>84</v>
      </c>
      <c r="BG223" s="24"/>
      <c r="BH223" s="19">
        <f>SUM(N(FREQUENCY((J$4:J$382&gt;J223)*J$4:J$382,J$4:J$382)&gt;0))</f>
        <v>5</v>
      </c>
      <c r="BI223" s="19">
        <f>SUM(N(FREQUENCY((M$4:M$382&gt;M223)*M$4:M$382,M$4:M$382)&gt;0))</f>
        <v>2</v>
      </c>
      <c r="BJ223" s="19">
        <f>SUM(N(FREQUENCY((R$4:R$382&gt;R223)*R$4:R$382,R$4:R$382)&gt;0))</f>
        <v>14</v>
      </c>
      <c r="BK223" s="19">
        <f>SUM(N(FREQUENCY((V$4:V$382&gt;V223)*V$4:V$382,V$4:V$382)&gt;0))</f>
        <v>1</v>
      </c>
      <c r="BL223" s="19">
        <f>SUM(N(FREQUENCY((Z$4:Z$382&gt;Z223)*Z$4:Z$382,Z$4:Z$382)&gt;0))</f>
        <v>10</v>
      </c>
      <c r="BM223" s="19">
        <f>SUM(N(FREQUENCY((Y$4:Y$382&gt;Y223)*Y$4:Y$382,Y$4:Y$382)&gt;0))</f>
        <v>20</v>
      </c>
      <c r="BN223" s="19">
        <f>SUM(N(FREQUENCY((AD$4:AD$382&gt;AD223)*AD$4:AD$382,AD$4:AD$382)&gt;0))</f>
        <v>3</v>
      </c>
      <c r="BO223" s="19">
        <f>SUM(N(FREQUENCY((AG$4:AG$382&gt;AG223)*AG$4:AG$382,AG$4:AG$382)&gt;0))</f>
        <v>4</v>
      </c>
      <c r="BP223" s="19">
        <f>SUM(N(FREQUENCY((AJ$4:AJ$382&gt;AJ223)*AJ$4:AJ$382,AJ$4:AJ$382)&gt;0))</f>
        <v>17</v>
      </c>
      <c r="BQ223" s="19">
        <f>SUM(N(FREQUENCY((AN$4:AN$382&gt;AN223)*AN$4:AN$382,AN$4:AN$382)&gt;0))</f>
        <v>27</v>
      </c>
      <c r="BR223" s="19">
        <f>SUM(N(FREQUENCY((AQ$4:AQ$382&gt;AQ223)*AQ$4:AQ$382,AQ$4:AQ$382)&gt;0))</f>
        <v>4</v>
      </c>
      <c r="BS223" s="19">
        <f>SUM(N(FREQUENCY((AT$4:AT$382&gt;AT223)*AT$4:AT$382,AT$4:AT$382)&gt;0))</f>
        <v>3</v>
      </c>
      <c r="BT223" s="19">
        <f>SUM(N(FREQUENCY((AX$4:AX$382&gt;AX223)*AX$4:AX$382,AX$4:AX$382)&gt;0))</f>
        <v>12</v>
      </c>
      <c r="BU223" s="19">
        <f>SUM(N(FREQUENCY((BA$4:BA$382&gt;BA223)*BA$4:BA$382,BA$4:BA$382)&gt;0))</f>
        <v>10</v>
      </c>
      <c r="BV223" s="19">
        <f>SUM(N(FREQUENCY((BD$4:BD$382&gt;BD223)*BD$4:BD$382,BD$4:BD$382)&gt;0))</f>
        <v>5</v>
      </c>
      <c r="BW223" s="19">
        <f>SUM(N(FREQUENCY((S$4:S$382&gt;S223)*S$4:S$382,S$4:S$382)&gt;0))</f>
        <v>11</v>
      </c>
      <c r="BX223" s="19">
        <f>SUM(N(FREQUENCY((AA$4:AA$382&gt;AA223)*AA$4:AA$382,AA$4:AA$382)&gt;0))</f>
        <v>10</v>
      </c>
      <c r="BY223" s="19">
        <f>SUM(N(FREQUENCY((AK$4:AK$382&gt;AK223)*AK$4:AK$382,AK$4:AK$382)&gt;0))</f>
        <v>34</v>
      </c>
      <c r="BZ223" s="19">
        <f>SUM(N(FREQUENCY((AU$4:AU$382&gt;AU223)*AU$4:AU$382,AU$4:AU$382)&gt;0))</f>
        <v>13</v>
      </c>
      <c r="CA223" s="19">
        <f>SUM(N(FREQUENCY((BE$4:BE$382&gt;BE223)*BE$4:BE$382,BE$4:BE$382)&gt;0))</f>
        <v>8</v>
      </c>
      <c r="CB223" s="18">
        <f>BF223</f>
        <v>84</v>
      </c>
      <c r="CC223" s="19">
        <f>SUM(N(FREQUENCY((CB$4:CB$382&gt;CB223)*CB$4:CB$382,CB$4:CB$382)&gt;0))</f>
        <v>14</v>
      </c>
    </row>
    <row r="224" spans="1:81" ht="30" x14ac:dyDescent="0.25">
      <c r="A224" s="21">
        <v>240</v>
      </c>
      <c r="B224" s="34">
        <v>6629016863</v>
      </c>
      <c r="C224" s="6" t="s">
        <v>440</v>
      </c>
      <c r="D224" s="5" t="s">
        <v>275</v>
      </c>
      <c r="E224" s="5"/>
      <c r="F224" s="19">
        <v>10</v>
      </c>
      <c r="G224" s="19">
        <v>36</v>
      </c>
      <c r="H224" s="22">
        <v>11</v>
      </c>
      <c r="I224" s="22">
        <v>38</v>
      </c>
      <c r="J224" s="22">
        <f>ROUND((0.5*(F224/H224+G224/I224)*100),0)</f>
        <v>93</v>
      </c>
      <c r="K224" s="19">
        <v>30</v>
      </c>
      <c r="L224" s="19">
        <v>3</v>
      </c>
      <c r="M224" s="19">
        <f>IF(L224&gt;3,100,K224*L224)</f>
        <v>90</v>
      </c>
      <c r="N224" s="19">
        <v>201</v>
      </c>
      <c r="O224" s="19">
        <v>167</v>
      </c>
      <c r="P224" s="19">
        <v>219</v>
      </c>
      <c r="Q224" s="19">
        <v>196</v>
      </c>
      <c r="R224" s="19">
        <f>ROUND((0.5*((N224/P224)+(O224/Q224))*100),0)</f>
        <v>88</v>
      </c>
      <c r="S224" s="19">
        <f>ROUND(((0.3*J224)+(0.3*M224)+(0.4*R224)),0)</f>
        <v>90</v>
      </c>
      <c r="T224" s="19">
        <v>20</v>
      </c>
      <c r="U224" s="19">
        <v>5</v>
      </c>
      <c r="V224" s="19">
        <f>IF(U224&gt;5,100,T224*U224)</f>
        <v>100</v>
      </c>
      <c r="W224" s="19">
        <v>205</v>
      </c>
      <c r="X224" s="23">
        <v>277</v>
      </c>
      <c r="Y224" s="20">
        <f>ROUND(W224/X224*100,0)</f>
        <v>74</v>
      </c>
      <c r="Z224" s="42">
        <f>ROUND((V224+Y224)/2,0)</f>
        <v>87</v>
      </c>
      <c r="AA224" s="20">
        <f>ROUND((0.3*V224+0.4*Z224+0.3*Y224),0)</f>
        <v>87</v>
      </c>
      <c r="AB224" s="19">
        <v>20</v>
      </c>
      <c r="AC224" s="19">
        <v>0</v>
      </c>
      <c r="AD224" s="19">
        <f>IF(AC224&gt;5,100,AB224*AC224)</f>
        <v>0</v>
      </c>
      <c r="AE224" s="19">
        <v>20</v>
      </c>
      <c r="AF224" s="19">
        <v>4</v>
      </c>
      <c r="AG224" s="19">
        <f>IF(AF224&gt;5,100,AE224*AF224)</f>
        <v>80</v>
      </c>
      <c r="AH224" s="19">
        <v>8</v>
      </c>
      <c r="AI224" s="19">
        <v>10</v>
      </c>
      <c r="AJ224" s="20">
        <f>ROUND((AH224/AI224*100),0)</f>
        <v>80</v>
      </c>
      <c r="AK224" s="42">
        <f>ROUND((0.3*AD224+0.4*AG224+0.3*AJ224),0)</f>
        <v>56</v>
      </c>
      <c r="AL224" s="19">
        <v>244</v>
      </c>
      <c r="AM224" s="19">
        <v>277</v>
      </c>
      <c r="AN224" s="20">
        <f>ROUND((AL224/AM224)*100,)</f>
        <v>88</v>
      </c>
      <c r="AO224" s="19">
        <v>264</v>
      </c>
      <c r="AP224" s="19">
        <v>277</v>
      </c>
      <c r="AQ224" s="20">
        <f>ROUND((AO224/AP224)*100,0)</f>
        <v>95</v>
      </c>
      <c r="AR224" s="19">
        <v>180</v>
      </c>
      <c r="AS224" s="19">
        <v>196</v>
      </c>
      <c r="AT224" s="20">
        <f>ROUND((AR224/AS224)*100,0)</f>
        <v>92</v>
      </c>
      <c r="AU224" s="20">
        <f>ROUND((0.4*AN224+0.4*AQ224+0.2*AT224),0)</f>
        <v>92</v>
      </c>
      <c r="AV224" s="19">
        <v>270</v>
      </c>
      <c r="AW224" s="19">
        <v>277</v>
      </c>
      <c r="AX224" s="20">
        <f>ROUND((AV224/AW224)*100,0)</f>
        <v>97</v>
      </c>
      <c r="AY224" s="19">
        <v>256</v>
      </c>
      <c r="AZ224" s="19">
        <v>277</v>
      </c>
      <c r="BA224" s="20">
        <f>ROUND((AY224/AZ224)*100,0)</f>
        <v>92</v>
      </c>
      <c r="BB224" s="19">
        <v>270</v>
      </c>
      <c r="BC224" s="19">
        <v>277</v>
      </c>
      <c r="BD224" s="20">
        <f>ROUND((BB224/BC224)*100,0)</f>
        <v>97</v>
      </c>
      <c r="BE224" s="20">
        <f>ROUND((0.3*AX224+0.2*BA224+0.5*BD224),0)</f>
        <v>96</v>
      </c>
      <c r="BF224" s="20">
        <f>ROUND(((S224+AA224+AK224+AU224+BE224)/5),0)</f>
        <v>84</v>
      </c>
      <c r="BG224" s="24"/>
      <c r="BH224" s="19">
        <f>SUM(N(FREQUENCY((J$4:J$382&gt;J224)*J$4:J$382,J$4:J$382)&gt;0))</f>
        <v>7</v>
      </c>
      <c r="BI224" s="19">
        <f>SUM(N(FREQUENCY((M$4:M$382&gt;M224)*M$4:M$382,M$4:M$382)&gt;0))</f>
        <v>2</v>
      </c>
      <c r="BJ224" s="19">
        <f>SUM(N(FREQUENCY((R$4:R$382&gt;R224)*R$4:R$382,R$4:R$382)&gt;0))</f>
        <v>13</v>
      </c>
      <c r="BK224" s="19">
        <f>SUM(N(FREQUENCY((V$4:V$382&gt;V224)*V$4:V$382,V$4:V$382)&gt;0))</f>
        <v>1</v>
      </c>
      <c r="BL224" s="19">
        <f>SUM(N(FREQUENCY((Z$4:Z$382&gt;Z224)*Z$4:Z$382,Z$4:Z$382)&gt;0))</f>
        <v>14</v>
      </c>
      <c r="BM224" s="19">
        <f>SUM(N(FREQUENCY((Y$4:Y$382&gt;Y224)*Y$4:Y$382,Y$4:Y$382)&gt;0))</f>
        <v>27</v>
      </c>
      <c r="BN224" s="19">
        <f>SUM(N(FREQUENCY((AD$4:AD$382&gt;AD224)*AD$4:AD$382,AD$4:AD$382)&gt;0))</f>
        <v>6</v>
      </c>
      <c r="BO224" s="19">
        <f>SUM(N(FREQUENCY((AG$4:AG$382&gt;AG224)*AG$4:AG$382,AG$4:AG$382)&gt;0))</f>
        <v>2</v>
      </c>
      <c r="BP224" s="19">
        <f>SUM(N(FREQUENCY((AJ$4:AJ$382&gt;AJ224)*AJ$4:AJ$382,AJ$4:AJ$382)&gt;0))</f>
        <v>20</v>
      </c>
      <c r="BQ224" s="19">
        <f>SUM(N(FREQUENCY((AN$4:AN$382&gt;AN224)*AN$4:AN$382,AN$4:AN$382)&gt;0))</f>
        <v>13</v>
      </c>
      <c r="BR224" s="19">
        <f>SUM(N(FREQUENCY((AQ$4:AQ$382&gt;AQ224)*AQ$4:AQ$382,AQ$4:AQ$382)&gt;0))</f>
        <v>6</v>
      </c>
      <c r="BS224" s="19">
        <f>SUM(N(FREQUENCY((AT$4:AT$382&gt;AT224)*AT$4:AT$382,AT$4:AT$382)&gt;0))</f>
        <v>9</v>
      </c>
      <c r="BT224" s="19">
        <f>SUM(N(FREQUENCY((AX$4:AX$382&gt;AX224)*AX$4:AX$382,AX$4:AX$382)&gt;0))</f>
        <v>4</v>
      </c>
      <c r="BU224" s="19">
        <f>SUM(N(FREQUENCY((BA$4:BA$382&gt;BA224)*BA$4:BA$382,BA$4:BA$382)&gt;0))</f>
        <v>9</v>
      </c>
      <c r="BV224" s="19">
        <f>SUM(N(FREQUENCY((BD$4:BD$382&gt;BD224)*BD$4:BD$382,BD$4:BD$382)&gt;0))</f>
        <v>4</v>
      </c>
      <c r="BW224" s="19">
        <f>SUM(N(FREQUENCY((S$4:S$382&gt;S224)*S$4:S$382,S$4:S$382)&gt;0))</f>
        <v>11</v>
      </c>
      <c r="BX224" s="19">
        <f>SUM(N(FREQUENCY((AA$4:AA$382&gt;AA224)*AA$4:AA$382,AA$4:AA$382)&gt;0))</f>
        <v>14</v>
      </c>
      <c r="BY224" s="19">
        <f>SUM(N(FREQUENCY((AK$4:AK$382&gt;AK224)*AK$4:AK$382,AK$4:AK$382)&gt;0))</f>
        <v>37</v>
      </c>
      <c r="BZ224" s="19">
        <f>SUM(N(FREQUENCY((AU$4:AU$382&gt;AU224)*AU$4:AU$382,AU$4:AU$382)&gt;0))</f>
        <v>9</v>
      </c>
      <c r="CA224" s="19">
        <f>SUM(N(FREQUENCY((BE$4:BE$382&gt;BE224)*BE$4:BE$382,BE$4:BE$382)&gt;0))</f>
        <v>5</v>
      </c>
      <c r="CB224" s="18">
        <f>BF224</f>
        <v>84</v>
      </c>
      <c r="CC224" s="19">
        <f>SUM(N(FREQUENCY((CB$4:CB$382&gt;CB224)*CB$4:CB$382,CB$4:CB$382)&gt;0))</f>
        <v>14</v>
      </c>
    </row>
    <row r="225" spans="1:81" ht="30" x14ac:dyDescent="0.25">
      <c r="A225" s="21">
        <v>251</v>
      </c>
      <c r="B225" s="34">
        <v>6616006321</v>
      </c>
      <c r="C225" s="5" t="s">
        <v>442</v>
      </c>
      <c r="D225" s="5" t="s">
        <v>286</v>
      </c>
      <c r="E225" s="5"/>
      <c r="F225" s="19">
        <v>10</v>
      </c>
      <c r="G225" s="19">
        <v>35</v>
      </c>
      <c r="H225" s="22">
        <v>11</v>
      </c>
      <c r="I225" s="22">
        <v>38</v>
      </c>
      <c r="J225" s="22">
        <f>ROUND((0.5*(F225/H225+G225/I225)*100),0)</f>
        <v>92</v>
      </c>
      <c r="K225" s="19">
        <v>30</v>
      </c>
      <c r="L225" s="19">
        <v>3</v>
      </c>
      <c r="M225" s="19">
        <f>IF(L225&gt;3,100,K225*L225)</f>
        <v>90</v>
      </c>
      <c r="N225" s="19">
        <v>117</v>
      </c>
      <c r="O225" s="19">
        <v>105</v>
      </c>
      <c r="P225" s="19">
        <v>118</v>
      </c>
      <c r="Q225" s="19">
        <v>105</v>
      </c>
      <c r="R225" s="19">
        <f>ROUND((0.5*((N225/P225)+(O225/Q225))*100),0)</f>
        <v>100</v>
      </c>
      <c r="S225" s="19">
        <f>ROUND(((0.3*J225)+(0.3*M225)+(0.4*R225)),0)</f>
        <v>95</v>
      </c>
      <c r="T225" s="19">
        <v>20</v>
      </c>
      <c r="U225" s="19">
        <v>3</v>
      </c>
      <c r="V225" s="19">
        <f>IF(U225&gt;5,100,T225*U225)</f>
        <v>60</v>
      </c>
      <c r="W225" s="19">
        <v>118</v>
      </c>
      <c r="X225" s="23">
        <v>140</v>
      </c>
      <c r="Y225" s="20">
        <f>ROUND(W225/X225*100,0)</f>
        <v>84</v>
      </c>
      <c r="Z225" s="42">
        <f>ROUND((V225+Y225)/2,0)</f>
        <v>72</v>
      </c>
      <c r="AA225" s="20">
        <f>ROUND((0.3*V225+0.4*Z225+0.3*Y225),0)</f>
        <v>72</v>
      </c>
      <c r="AB225" s="19">
        <v>20</v>
      </c>
      <c r="AC225" s="19">
        <v>0</v>
      </c>
      <c r="AD225" s="19">
        <f>IF(AC225&gt;5,100,AB225*AC225)</f>
        <v>0</v>
      </c>
      <c r="AE225" s="19">
        <v>20</v>
      </c>
      <c r="AF225" s="19">
        <v>4</v>
      </c>
      <c r="AG225" s="19">
        <f>IF(AF225&gt;5,100,AE225*AF225)</f>
        <v>80</v>
      </c>
      <c r="AH225" s="19">
        <v>34</v>
      </c>
      <c r="AI225" s="19">
        <v>37</v>
      </c>
      <c r="AJ225" s="20">
        <f>ROUND((AH225/AI225*100),0)</f>
        <v>92</v>
      </c>
      <c r="AK225" s="42">
        <f>ROUND((0.3*AD225+0.4*AG225+0.3*AJ225),0)</f>
        <v>60</v>
      </c>
      <c r="AL225" s="19">
        <v>119</v>
      </c>
      <c r="AM225" s="19">
        <v>140</v>
      </c>
      <c r="AN225" s="20">
        <f>ROUND((AL225/AM225)*100,)</f>
        <v>85</v>
      </c>
      <c r="AO225" s="19">
        <v>140</v>
      </c>
      <c r="AP225" s="19">
        <v>140</v>
      </c>
      <c r="AQ225" s="20">
        <f>ROUND((AO225/AP225)*100,0)</f>
        <v>100</v>
      </c>
      <c r="AR225" s="19">
        <v>110</v>
      </c>
      <c r="AS225" s="19">
        <v>111</v>
      </c>
      <c r="AT225" s="20">
        <f>ROUND((AR225/AS225)*100,0)</f>
        <v>99</v>
      </c>
      <c r="AU225" s="20">
        <f>ROUND((0.4*AN225+0.4*AQ225+0.2*AT225),0)</f>
        <v>94</v>
      </c>
      <c r="AV225" s="19">
        <v>134</v>
      </c>
      <c r="AW225" s="19">
        <v>140</v>
      </c>
      <c r="AX225" s="20">
        <f>ROUND((AV225/AW225)*100,0)</f>
        <v>96</v>
      </c>
      <c r="AY225" s="19">
        <v>135</v>
      </c>
      <c r="AZ225" s="19">
        <v>140</v>
      </c>
      <c r="BA225" s="20">
        <f>ROUND((AY225/AZ225)*100,0)</f>
        <v>96</v>
      </c>
      <c r="BB225" s="19">
        <v>137</v>
      </c>
      <c r="BC225" s="19">
        <v>140</v>
      </c>
      <c r="BD225" s="20">
        <f>ROUND((BB225/BC225)*100,0)</f>
        <v>98</v>
      </c>
      <c r="BE225" s="20">
        <f>ROUND((0.3*AX225+0.2*BA225+0.5*BD225),0)</f>
        <v>97</v>
      </c>
      <c r="BF225" s="20">
        <f>ROUND(((S225+AA225+AK225+AU225+BE225)/5),0)</f>
        <v>84</v>
      </c>
      <c r="BG225" s="24"/>
      <c r="BH225" s="19">
        <f>SUM(N(FREQUENCY((J$4:J$382&gt;J225)*J$4:J$382,J$4:J$382)&gt;0))</f>
        <v>8</v>
      </c>
      <c r="BI225" s="19">
        <f>SUM(N(FREQUENCY((M$4:M$382&gt;M225)*M$4:M$382,M$4:M$382)&gt;0))</f>
        <v>2</v>
      </c>
      <c r="BJ225" s="19">
        <f>SUM(N(FREQUENCY((R$4:R$382&gt;R225)*R$4:R$382,R$4:R$382)&gt;0))</f>
        <v>1</v>
      </c>
      <c r="BK225" s="19">
        <f>SUM(N(FREQUENCY((V$4:V$382&gt;V225)*V$4:V$382,V$4:V$382)&gt;0))</f>
        <v>3</v>
      </c>
      <c r="BL225" s="19">
        <f>SUM(N(FREQUENCY((Z$4:Z$382&gt;Z225)*Z$4:Z$382,Z$4:Z$382)&gt;0))</f>
        <v>29</v>
      </c>
      <c r="BM225" s="19">
        <f>SUM(N(FREQUENCY((Y$4:Y$382&gt;Y225)*Y$4:Y$382,Y$4:Y$382)&gt;0))</f>
        <v>17</v>
      </c>
      <c r="BN225" s="19">
        <f>SUM(N(FREQUENCY((AD$4:AD$382&gt;AD225)*AD$4:AD$382,AD$4:AD$382)&gt;0))</f>
        <v>6</v>
      </c>
      <c r="BO225" s="19">
        <f>SUM(N(FREQUENCY((AG$4:AG$382&gt;AG225)*AG$4:AG$382,AG$4:AG$382)&gt;0))</f>
        <v>2</v>
      </c>
      <c r="BP225" s="19">
        <f>SUM(N(FREQUENCY((AJ$4:AJ$382&gt;AJ225)*AJ$4:AJ$382,AJ$4:AJ$382)&gt;0))</f>
        <v>8</v>
      </c>
      <c r="BQ225" s="19">
        <f>SUM(N(FREQUENCY((AN$4:AN$382&gt;AN225)*AN$4:AN$382,AN$4:AN$382)&gt;0))</f>
        <v>16</v>
      </c>
      <c r="BR225" s="19">
        <f>SUM(N(FREQUENCY((AQ$4:AQ$382&gt;AQ225)*AQ$4:AQ$382,AQ$4:AQ$382)&gt;0))</f>
        <v>1</v>
      </c>
      <c r="BS225" s="19">
        <f>SUM(N(FREQUENCY((AT$4:AT$382&gt;AT225)*AT$4:AT$382,AT$4:AT$382)&gt;0))</f>
        <v>2</v>
      </c>
      <c r="BT225" s="19">
        <f>SUM(N(FREQUENCY((AX$4:AX$382&gt;AX225)*AX$4:AX$382,AX$4:AX$382)&gt;0))</f>
        <v>5</v>
      </c>
      <c r="BU225" s="19">
        <f>SUM(N(FREQUENCY((BA$4:BA$382&gt;BA225)*BA$4:BA$382,BA$4:BA$382)&gt;0))</f>
        <v>5</v>
      </c>
      <c r="BV225" s="19">
        <f>SUM(N(FREQUENCY((BD$4:BD$382&gt;BD225)*BD$4:BD$382,BD$4:BD$382)&gt;0))</f>
        <v>3</v>
      </c>
      <c r="BW225" s="19">
        <f>SUM(N(FREQUENCY((S$4:S$382&gt;S225)*S$4:S$382,S$4:S$382)&gt;0))</f>
        <v>6</v>
      </c>
      <c r="BX225" s="19">
        <f>SUM(N(FREQUENCY((AA$4:AA$382&gt;AA225)*AA$4:AA$382,AA$4:AA$382)&gt;0))</f>
        <v>29</v>
      </c>
      <c r="BY225" s="19">
        <f>SUM(N(FREQUENCY((AK$4:AK$382&gt;AK225)*AK$4:AK$382,AK$4:AK$382)&gt;0))</f>
        <v>33</v>
      </c>
      <c r="BZ225" s="19">
        <f>SUM(N(FREQUENCY((AU$4:AU$382&gt;AU225)*AU$4:AU$382,AU$4:AU$382)&gt;0))</f>
        <v>7</v>
      </c>
      <c r="CA225" s="19">
        <f>SUM(N(FREQUENCY((BE$4:BE$382&gt;BE225)*BE$4:BE$382,BE$4:BE$382)&gt;0))</f>
        <v>4</v>
      </c>
      <c r="CB225" s="18">
        <f>BF225</f>
        <v>84</v>
      </c>
      <c r="CC225" s="19">
        <f>SUM(N(FREQUENCY((CB$4:CB$382&gt;CB225)*CB$4:CB$382,CB$4:CB$382)&gt;0))</f>
        <v>14</v>
      </c>
    </row>
    <row r="226" spans="1:81" ht="15.75" x14ac:dyDescent="0.25">
      <c r="A226" s="21">
        <v>267</v>
      </c>
      <c r="B226" s="34">
        <v>6630007775</v>
      </c>
      <c r="C226" s="39" t="s">
        <v>509</v>
      </c>
      <c r="D226" s="6" t="s">
        <v>301</v>
      </c>
      <c r="E226" s="6"/>
      <c r="F226" s="19">
        <v>11</v>
      </c>
      <c r="G226" s="19">
        <v>34</v>
      </c>
      <c r="H226" s="22">
        <v>11</v>
      </c>
      <c r="I226" s="22">
        <v>38</v>
      </c>
      <c r="J226" s="22">
        <f>ROUND((0.5*(F226/H226+G226/I226)*100),0)</f>
        <v>95</v>
      </c>
      <c r="K226" s="19">
        <v>30</v>
      </c>
      <c r="L226" s="19">
        <v>4</v>
      </c>
      <c r="M226" s="19">
        <f>IF(L226&gt;3,100,K226*L226)</f>
        <v>100</v>
      </c>
      <c r="N226" s="19">
        <v>67</v>
      </c>
      <c r="O226" s="19">
        <v>69</v>
      </c>
      <c r="P226" s="19">
        <v>67</v>
      </c>
      <c r="Q226" s="19">
        <v>70</v>
      </c>
      <c r="R226" s="19">
        <f>ROUND((0.5*((N226/P226)+(O226/Q226))*100),0)</f>
        <v>99</v>
      </c>
      <c r="S226" s="19">
        <f>ROUND(((0.3*J226)+(0.3*M226)+(0.4*R226)),0)</f>
        <v>98</v>
      </c>
      <c r="T226" s="19">
        <v>20</v>
      </c>
      <c r="U226" s="19">
        <v>5</v>
      </c>
      <c r="V226" s="19">
        <f>IF(U226&gt;5,100,T226*U226)</f>
        <v>100</v>
      </c>
      <c r="W226" s="19">
        <v>68</v>
      </c>
      <c r="X226" s="23">
        <v>74</v>
      </c>
      <c r="Y226" s="20">
        <f>ROUND(W226/X226*100,0)</f>
        <v>92</v>
      </c>
      <c r="Z226" s="42">
        <f>ROUND((V226+Y226)/2,0)</f>
        <v>96</v>
      </c>
      <c r="AA226" s="20">
        <f>ROUND((0.3*V226+0.4*Z226+0.3*Y226),0)</f>
        <v>96</v>
      </c>
      <c r="AB226" s="19">
        <v>20</v>
      </c>
      <c r="AC226" s="19">
        <v>3</v>
      </c>
      <c r="AD226" s="19">
        <f>IF(AC226&gt;5,100,AB226*AC226)</f>
        <v>60</v>
      </c>
      <c r="AE226" s="19">
        <v>20</v>
      </c>
      <c r="AF226" s="19">
        <v>1</v>
      </c>
      <c r="AG226" s="19">
        <f>IF(AF226&gt;5,100,AE226*AF226)</f>
        <v>20</v>
      </c>
      <c r="AH226" s="19">
        <v>0</v>
      </c>
      <c r="AI226" s="19">
        <v>2</v>
      </c>
      <c r="AJ226" s="20">
        <f>ROUND((AH226/AI226*100),0)</f>
        <v>0</v>
      </c>
      <c r="AK226" s="42">
        <f>ROUND((0.3*AD226+0.4*AG226+0.3*AJ226),0)</f>
        <v>26</v>
      </c>
      <c r="AL226" s="19">
        <v>73</v>
      </c>
      <c r="AM226" s="19">
        <v>74</v>
      </c>
      <c r="AN226" s="20">
        <f>ROUND((AL226/AM226)*100,)</f>
        <v>99</v>
      </c>
      <c r="AO226" s="19">
        <v>73</v>
      </c>
      <c r="AP226" s="19">
        <v>74</v>
      </c>
      <c r="AQ226" s="20">
        <f>ROUND((AO226/AP226)*100,0)</f>
        <v>99</v>
      </c>
      <c r="AR226" s="19">
        <v>63</v>
      </c>
      <c r="AS226" s="19">
        <v>64</v>
      </c>
      <c r="AT226" s="20">
        <f>ROUND((AR226/AS226)*100,0)</f>
        <v>98</v>
      </c>
      <c r="AU226" s="20">
        <f>ROUND((0.4*AN226+0.4*AQ226+0.2*AT226),0)</f>
        <v>99</v>
      </c>
      <c r="AV226" s="19">
        <v>74</v>
      </c>
      <c r="AW226" s="19">
        <v>74</v>
      </c>
      <c r="AX226" s="20">
        <f>ROUND((AV226/AW226)*100,0)</f>
        <v>100</v>
      </c>
      <c r="AY226" s="19">
        <v>71</v>
      </c>
      <c r="AZ226" s="19">
        <v>74</v>
      </c>
      <c r="BA226" s="20">
        <f>ROUND((AY226/AZ226)*100,0)</f>
        <v>96</v>
      </c>
      <c r="BB226" s="19">
        <v>73</v>
      </c>
      <c r="BC226" s="19">
        <v>74</v>
      </c>
      <c r="BD226" s="20">
        <f>ROUND((BB226/BC226)*100,0)</f>
        <v>99</v>
      </c>
      <c r="BE226" s="20">
        <f>ROUND((0.3*AX226+0.2*BA226+0.5*BD226),0)</f>
        <v>99</v>
      </c>
      <c r="BF226" s="20">
        <f>ROUND(((S226+AA226+AK226+AU226+BE226)/5),0)</f>
        <v>84</v>
      </c>
      <c r="BG226" s="24"/>
      <c r="BH226" s="19">
        <f>SUM(N(FREQUENCY((J$4:J$382&gt;J226)*J$4:J$382,J$4:J$382)&gt;0))</f>
        <v>5</v>
      </c>
      <c r="BI226" s="19">
        <f>SUM(N(FREQUENCY((M$4:M$382&gt;M226)*M$4:M$382,M$4:M$382)&gt;0))</f>
        <v>1</v>
      </c>
      <c r="BJ226" s="19">
        <f>SUM(N(FREQUENCY((R$4:R$382&gt;R226)*R$4:R$382,R$4:R$382)&gt;0))</f>
        <v>2</v>
      </c>
      <c r="BK226" s="19">
        <f>SUM(N(FREQUENCY((V$4:V$382&gt;V226)*V$4:V$382,V$4:V$382)&gt;0))</f>
        <v>1</v>
      </c>
      <c r="BL226" s="19">
        <f>SUM(N(FREQUENCY((Z$4:Z$382&gt;Z226)*Z$4:Z$382,Z$4:Z$382)&gt;0))</f>
        <v>5</v>
      </c>
      <c r="BM226" s="19">
        <f>SUM(N(FREQUENCY((Y$4:Y$382&gt;Y226)*Y$4:Y$382,Y$4:Y$382)&gt;0))</f>
        <v>9</v>
      </c>
      <c r="BN226" s="19">
        <f>SUM(N(FREQUENCY((AD$4:AD$382&gt;AD226)*AD$4:AD$382,AD$4:AD$382)&gt;0))</f>
        <v>3</v>
      </c>
      <c r="BO226" s="19">
        <f>SUM(N(FREQUENCY((AG$4:AG$382&gt;AG226)*AG$4:AG$382,AG$4:AG$382)&gt;0))</f>
        <v>5</v>
      </c>
      <c r="BP226" s="19">
        <f>SUM(N(FREQUENCY((AJ$4:AJ$382&gt;AJ226)*AJ$4:AJ$382,AJ$4:AJ$382)&gt;0))</f>
        <v>41</v>
      </c>
      <c r="BQ226" s="19">
        <f>SUM(N(FREQUENCY((AN$4:AN$382&gt;AN226)*AN$4:AN$382,AN$4:AN$382)&gt;0))</f>
        <v>2</v>
      </c>
      <c r="BR226" s="19">
        <f>SUM(N(FREQUENCY((AQ$4:AQ$382&gt;AQ226)*AQ$4:AQ$382,AQ$4:AQ$382)&gt;0))</f>
        <v>2</v>
      </c>
      <c r="BS226" s="19">
        <f>SUM(N(FREQUENCY((AT$4:AT$382&gt;AT226)*AT$4:AT$382,AT$4:AT$382)&gt;0))</f>
        <v>3</v>
      </c>
      <c r="BT226" s="19">
        <f>SUM(N(FREQUENCY((AX$4:AX$382&gt;AX226)*AX$4:AX$382,AX$4:AX$382)&gt;0))</f>
        <v>1</v>
      </c>
      <c r="BU226" s="19">
        <f>SUM(N(FREQUENCY((BA$4:BA$382&gt;BA226)*BA$4:BA$382,BA$4:BA$382)&gt;0))</f>
        <v>5</v>
      </c>
      <c r="BV226" s="19">
        <f>SUM(N(FREQUENCY((BD$4:BD$382&gt;BD226)*BD$4:BD$382,BD$4:BD$382)&gt;0))</f>
        <v>2</v>
      </c>
      <c r="BW226" s="19">
        <f>SUM(N(FREQUENCY((S$4:S$382&gt;S226)*S$4:S$382,S$4:S$382)&gt;0))</f>
        <v>3</v>
      </c>
      <c r="BX226" s="19">
        <f>SUM(N(FREQUENCY((AA$4:AA$382&gt;AA226)*AA$4:AA$382,AA$4:AA$382)&gt;0))</f>
        <v>5</v>
      </c>
      <c r="BY226" s="19">
        <f>SUM(N(FREQUENCY((AK$4:AK$382&gt;AK226)*AK$4:AK$382,AK$4:AK$382)&gt;0))</f>
        <v>67</v>
      </c>
      <c r="BZ226" s="19">
        <f>SUM(N(FREQUENCY((AU$4:AU$382&gt;AU226)*AU$4:AU$382,AU$4:AU$382)&gt;0))</f>
        <v>2</v>
      </c>
      <c r="CA226" s="19">
        <f>SUM(N(FREQUENCY((BE$4:BE$382&gt;BE226)*BE$4:BE$382,BE$4:BE$382)&gt;0))</f>
        <v>2</v>
      </c>
      <c r="CB226" s="18">
        <f>BF226</f>
        <v>84</v>
      </c>
      <c r="CC226" s="19">
        <f>SUM(N(FREQUENCY((CB$4:CB$382&gt;CB226)*CB$4:CB$382,CB$4:CB$382)&gt;0))</f>
        <v>14</v>
      </c>
    </row>
    <row r="227" spans="1:81" ht="45" x14ac:dyDescent="0.25">
      <c r="A227" s="21">
        <v>270</v>
      </c>
      <c r="B227" s="34">
        <v>6609009794</v>
      </c>
      <c r="C227" s="5" t="s">
        <v>446</v>
      </c>
      <c r="D227" s="6" t="s">
        <v>304</v>
      </c>
      <c r="E227" s="6"/>
      <c r="F227" s="19">
        <v>8</v>
      </c>
      <c r="G227" s="19">
        <v>33</v>
      </c>
      <c r="H227" s="22">
        <v>9</v>
      </c>
      <c r="I227" s="22">
        <v>36</v>
      </c>
      <c r="J227" s="22">
        <f>ROUND((0.5*(F227/H227+G227/I227)*100),0)</f>
        <v>90</v>
      </c>
      <c r="K227" s="19">
        <v>30</v>
      </c>
      <c r="L227" s="19">
        <v>4</v>
      </c>
      <c r="M227" s="19">
        <f>IF(L227&gt;3,100,K227*L227)</f>
        <v>100</v>
      </c>
      <c r="N227" s="19">
        <v>146</v>
      </c>
      <c r="O227" s="19">
        <v>121</v>
      </c>
      <c r="P227" s="19">
        <v>148</v>
      </c>
      <c r="Q227" s="19">
        <v>129</v>
      </c>
      <c r="R227" s="19">
        <f>ROUND((0.5*((N227/P227)+(O227/Q227))*100),0)</f>
        <v>96</v>
      </c>
      <c r="S227" s="19">
        <f>ROUND(((0.3*J227)+(0.3*M227)+(0.4*R227)),0)</f>
        <v>95</v>
      </c>
      <c r="T227" s="19">
        <v>20</v>
      </c>
      <c r="U227" s="19">
        <v>5</v>
      </c>
      <c r="V227" s="19">
        <f>IF(U227&gt;5,100,T227*U227)</f>
        <v>100</v>
      </c>
      <c r="W227" s="19">
        <v>177</v>
      </c>
      <c r="X227" s="23">
        <v>195</v>
      </c>
      <c r="Y227" s="20">
        <f>ROUND(W227/X227*100,0)</f>
        <v>91</v>
      </c>
      <c r="Z227" s="42">
        <f>ROUND((V227+Y227)/2,0)</f>
        <v>96</v>
      </c>
      <c r="AA227" s="20">
        <f>ROUND((0.3*V227+0.4*Z227+0.3*Y227),0)</f>
        <v>96</v>
      </c>
      <c r="AB227" s="19">
        <v>20</v>
      </c>
      <c r="AC227" s="19">
        <v>0</v>
      </c>
      <c r="AD227" s="19">
        <f>IF(AC227&gt;5,100,AB227*AC227)</f>
        <v>0</v>
      </c>
      <c r="AE227" s="19">
        <v>20</v>
      </c>
      <c r="AF227" s="19">
        <v>2</v>
      </c>
      <c r="AG227" s="19">
        <f>IF(AF227&gt;5,100,AE227*AF227)</f>
        <v>40</v>
      </c>
      <c r="AH227" s="19">
        <v>2</v>
      </c>
      <c r="AI227" s="19">
        <v>4</v>
      </c>
      <c r="AJ227" s="20">
        <f>ROUND((AH227/AI227*100),0)</f>
        <v>50</v>
      </c>
      <c r="AK227" s="42">
        <f>ROUND((0.3*AD227+0.4*AG227+0.3*AJ227),0)</f>
        <v>31</v>
      </c>
      <c r="AL227" s="19">
        <v>187</v>
      </c>
      <c r="AM227" s="19">
        <v>195</v>
      </c>
      <c r="AN227" s="20">
        <f>ROUND((AL227/AM227)*100,)</f>
        <v>96</v>
      </c>
      <c r="AO227" s="19">
        <v>195</v>
      </c>
      <c r="AP227" s="19">
        <v>195</v>
      </c>
      <c r="AQ227" s="20">
        <f>ROUND((AO227/AP227)*100,0)</f>
        <v>100</v>
      </c>
      <c r="AR227" s="19">
        <v>125</v>
      </c>
      <c r="AS227" s="19">
        <v>126</v>
      </c>
      <c r="AT227" s="20">
        <f>ROUND((AR227/AS227)*100,0)</f>
        <v>99</v>
      </c>
      <c r="AU227" s="20">
        <f>ROUND((0.4*AN227+0.4*AQ227+0.2*AT227),0)</f>
        <v>98</v>
      </c>
      <c r="AV227" s="19">
        <v>188</v>
      </c>
      <c r="AW227" s="19">
        <v>195</v>
      </c>
      <c r="AX227" s="20">
        <f>ROUND((AV227/AW227)*100,0)</f>
        <v>96</v>
      </c>
      <c r="AY227" s="19">
        <v>195</v>
      </c>
      <c r="AZ227" s="19">
        <v>195</v>
      </c>
      <c r="BA227" s="20">
        <f>ROUND((AY227/AZ227)*100,0)</f>
        <v>100</v>
      </c>
      <c r="BB227" s="19">
        <v>194</v>
      </c>
      <c r="BC227" s="19">
        <v>195</v>
      </c>
      <c r="BD227" s="20">
        <f>ROUND((BB227/BC227)*100,0)</f>
        <v>99</v>
      </c>
      <c r="BE227" s="20">
        <f>ROUND((0.3*AX227+0.2*BA227+0.5*BD227),0)</f>
        <v>98</v>
      </c>
      <c r="BF227" s="20">
        <f>ROUND(((S227+AA227+AK227+AU227+BE227)/5),0)</f>
        <v>84</v>
      </c>
      <c r="BG227" s="24"/>
      <c r="BH227" s="19">
        <f>SUM(N(FREQUENCY((J$4:J$382&gt;J227)*J$4:J$382,J$4:J$382)&gt;0))</f>
        <v>10</v>
      </c>
      <c r="BI227" s="19">
        <f>SUM(N(FREQUENCY((M$4:M$382&gt;M227)*M$4:M$382,M$4:M$382)&gt;0))</f>
        <v>1</v>
      </c>
      <c r="BJ227" s="19">
        <f>SUM(N(FREQUENCY((R$4:R$382&gt;R227)*R$4:R$382,R$4:R$382)&gt;0))</f>
        <v>5</v>
      </c>
      <c r="BK227" s="19">
        <f>SUM(N(FREQUENCY((V$4:V$382&gt;V227)*V$4:V$382,V$4:V$382)&gt;0))</f>
        <v>1</v>
      </c>
      <c r="BL227" s="19">
        <f>SUM(N(FREQUENCY((Z$4:Z$382&gt;Z227)*Z$4:Z$382,Z$4:Z$382)&gt;0))</f>
        <v>5</v>
      </c>
      <c r="BM227" s="19">
        <f>SUM(N(FREQUENCY((Y$4:Y$382&gt;Y227)*Y$4:Y$382,Y$4:Y$382)&gt;0))</f>
        <v>10</v>
      </c>
      <c r="BN227" s="19">
        <f>SUM(N(FREQUENCY((AD$4:AD$382&gt;AD227)*AD$4:AD$382,AD$4:AD$382)&gt;0))</f>
        <v>6</v>
      </c>
      <c r="BO227" s="19">
        <f>SUM(N(FREQUENCY((AG$4:AG$382&gt;AG227)*AG$4:AG$382,AG$4:AG$382)&gt;0))</f>
        <v>4</v>
      </c>
      <c r="BP227" s="19">
        <f>SUM(N(FREQUENCY((AJ$4:AJ$382&gt;AJ227)*AJ$4:AJ$382,AJ$4:AJ$382)&gt;0))</f>
        <v>36</v>
      </c>
      <c r="BQ227" s="19">
        <f>SUM(N(FREQUENCY((AN$4:AN$382&gt;AN227)*AN$4:AN$382,AN$4:AN$382)&gt;0))</f>
        <v>5</v>
      </c>
      <c r="BR227" s="19">
        <f>SUM(N(FREQUENCY((AQ$4:AQ$382&gt;AQ227)*AQ$4:AQ$382,AQ$4:AQ$382)&gt;0))</f>
        <v>1</v>
      </c>
      <c r="BS227" s="19">
        <f>SUM(N(FREQUENCY((AT$4:AT$382&gt;AT227)*AT$4:AT$382,AT$4:AT$382)&gt;0))</f>
        <v>2</v>
      </c>
      <c r="BT227" s="19">
        <f>SUM(N(FREQUENCY((AX$4:AX$382&gt;AX227)*AX$4:AX$382,AX$4:AX$382)&gt;0))</f>
        <v>5</v>
      </c>
      <c r="BU227" s="19">
        <f>SUM(N(FREQUENCY((BA$4:BA$382&gt;BA227)*BA$4:BA$382,BA$4:BA$382)&gt;0))</f>
        <v>1</v>
      </c>
      <c r="BV227" s="19">
        <f>SUM(N(FREQUENCY((BD$4:BD$382&gt;BD227)*BD$4:BD$382,BD$4:BD$382)&gt;0))</f>
        <v>2</v>
      </c>
      <c r="BW227" s="19">
        <f>SUM(N(FREQUENCY((S$4:S$382&gt;S227)*S$4:S$382,S$4:S$382)&gt;0))</f>
        <v>6</v>
      </c>
      <c r="BX227" s="19">
        <f>SUM(N(FREQUENCY((AA$4:AA$382&gt;AA227)*AA$4:AA$382,AA$4:AA$382)&gt;0))</f>
        <v>5</v>
      </c>
      <c r="BY227" s="19">
        <f>SUM(N(FREQUENCY((AK$4:AK$382&gt;AK227)*AK$4:AK$382,AK$4:AK$382)&gt;0))</f>
        <v>62</v>
      </c>
      <c r="BZ227" s="19">
        <f>SUM(N(FREQUENCY((AU$4:AU$382&gt;AU227)*AU$4:AU$382,AU$4:AU$382)&gt;0))</f>
        <v>3</v>
      </c>
      <c r="CA227" s="19">
        <f>SUM(N(FREQUENCY((BE$4:BE$382&gt;BE227)*BE$4:BE$382,BE$4:BE$382)&gt;0))</f>
        <v>3</v>
      </c>
      <c r="CB227" s="18">
        <f>BF227</f>
        <v>84</v>
      </c>
      <c r="CC227" s="19">
        <f>SUM(N(FREQUENCY((CB$4:CB$382&gt;CB227)*CB$4:CB$382,CB$4:CB$382)&gt;0))</f>
        <v>14</v>
      </c>
    </row>
    <row r="228" spans="1:81" ht="45" x14ac:dyDescent="0.25">
      <c r="A228" s="21">
        <v>275</v>
      </c>
      <c r="B228" s="34">
        <v>6603009910</v>
      </c>
      <c r="C228" s="39" t="s">
        <v>500</v>
      </c>
      <c r="D228" s="5" t="s">
        <v>309</v>
      </c>
      <c r="E228" s="5"/>
      <c r="F228" s="19">
        <v>8</v>
      </c>
      <c r="G228" s="19">
        <v>33</v>
      </c>
      <c r="H228" s="22">
        <v>9</v>
      </c>
      <c r="I228" s="22">
        <v>36</v>
      </c>
      <c r="J228" s="22">
        <f>ROUND((0.5*(F228/H228+G228/I228)*100),0)</f>
        <v>90</v>
      </c>
      <c r="K228" s="19">
        <v>30</v>
      </c>
      <c r="L228" s="19">
        <v>4</v>
      </c>
      <c r="M228" s="19">
        <f>IF(L228&gt;3,100,K228*L228)</f>
        <v>100</v>
      </c>
      <c r="N228" s="19">
        <v>233</v>
      </c>
      <c r="O228" s="19">
        <v>220</v>
      </c>
      <c r="P228" s="19">
        <v>237</v>
      </c>
      <c r="Q228" s="19">
        <v>225</v>
      </c>
      <c r="R228" s="19">
        <f>ROUND((0.5*((N228/P228)+(O228/Q228))*100),0)</f>
        <v>98</v>
      </c>
      <c r="S228" s="19">
        <f>ROUND(((0.3*J228)+(0.3*M228)+(0.4*R228)),0)</f>
        <v>96</v>
      </c>
      <c r="T228" s="19">
        <v>20</v>
      </c>
      <c r="U228" s="19">
        <v>5</v>
      </c>
      <c r="V228" s="19">
        <f>IF(U228&gt;5,100,T228*U228)</f>
        <v>100</v>
      </c>
      <c r="W228" s="19">
        <v>262</v>
      </c>
      <c r="X228" s="23">
        <v>279</v>
      </c>
      <c r="Y228" s="20">
        <f>ROUND(W228/X228*100,0)</f>
        <v>94</v>
      </c>
      <c r="Z228" s="42">
        <f>ROUND((V228+Y228)/2,0)</f>
        <v>97</v>
      </c>
      <c r="AA228" s="20">
        <f>ROUND((0.3*V228+0.4*Z228+0.3*Y228),0)</f>
        <v>97</v>
      </c>
      <c r="AB228" s="19">
        <v>20</v>
      </c>
      <c r="AC228" s="19">
        <v>0</v>
      </c>
      <c r="AD228" s="19">
        <f>IF(AC228&gt;5,100,AB228*AC228)</f>
        <v>0</v>
      </c>
      <c r="AE228" s="19">
        <v>20</v>
      </c>
      <c r="AF228" s="19">
        <v>1</v>
      </c>
      <c r="AG228" s="19">
        <f>IF(AF228&gt;5,100,AE228*AF228)</f>
        <v>20</v>
      </c>
      <c r="AH228" s="19">
        <v>12</v>
      </c>
      <c r="AI228" s="19">
        <v>16</v>
      </c>
      <c r="AJ228" s="20">
        <f>ROUND((AH228/AI228*100),0)</f>
        <v>75</v>
      </c>
      <c r="AK228" s="42">
        <f>ROUND((0.3*AD228+0.4*AG228+0.3*AJ228),0)</f>
        <v>31</v>
      </c>
      <c r="AL228" s="19">
        <v>277</v>
      </c>
      <c r="AM228" s="19">
        <v>279</v>
      </c>
      <c r="AN228" s="20">
        <f>ROUND((AL228/AM228)*100,)</f>
        <v>99</v>
      </c>
      <c r="AO228" s="19">
        <v>277</v>
      </c>
      <c r="AP228" s="19">
        <v>279</v>
      </c>
      <c r="AQ228" s="20">
        <f>ROUND((AO228/AP228)*100,0)</f>
        <v>99</v>
      </c>
      <c r="AR228" s="19">
        <v>198</v>
      </c>
      <c r="AS228" s="19">
        <v>200</v>
      </c>
      <c r="AT228" s="20">
        <f>ROUND((AR228/AS228)*100,0)</f>
        <v>99</v>
      </c>
      <c r="AU228" s="20">
        <f>ROUND((0.4*AN228+0.4*AQ228+0.2*AT228),0)</f>
        <v>99</v>
      </c>
      <c r="AV228" s="19">
        <v>272</v>
      </c>
      <c r="AW228" s="19">
        <v>279</v>
      </c>
      <c r="AX228" s="20">
        <f>ROUND((AV228/AW228)*100,0)</f>
        <v>97</v>
      </c>
      <c r="AY228" s="19">
        <v>270</v>
      </c>
      <c r="AZ228" s="19">
        <v>279</v>
      </c>
      <c r="BA228" s="20">
        <f>ROUND((AY228/AZ228)*100,0)</f>
        <v>97</v>
      </c>
      <c r="BB228" s="19">
        <v>273</v>
      </c>
      <c r="BC228" s="19">
        <v>279</v>
      </c>
      <c r="BD228" s="20">
        <f>ROUND((BB228/BC228)*100,0)</f>
        <v>98</v>
      </c>
      <c r="BE228" s="20">
        <f>ROUND((0.3*AX228+0.2*BA228+0.5*BD228),0)</f>
        <v>98</v>
      </c>
      <c r="BF228" s="20">
        <f>ROUND(((S228+AA228+AK228+AU228+BE228)/5),0)</f>
        <v>84</v>
      </c>
      <c r="BG228" s="24"/>
      <c r="BH228" s="19">
        <f>SUM(N(FREQUENCY((J$4:J$382&gt;J228)*J$4:J$382,J$4:J$382)&gt;0))</f>
        <v>10</v>
      </c>
      <c r="BI228" s="19">
        <f>SUM(N(FREQUENCY((M$4:M$382&gt;M228)*M$4:M$382,M$4:M$382)&gt;0))</f>
        <v>1</v>
      </c>
      <c r="BJ228" s="19">
        <f>SUM(N(FREQUENCY((R$4:R$382&gt;R228)*R$4:R$382,R$4:R$382)&gt;0))</f>
        <v>3</v>
      </c>
      <c r="BK228" s="19">
        <f>SUM(N(FREQUENCY((V$4:V$382&gt;V228)*V$4:V$382,V$4:V$382)&gt;0))</f>
        <v>1</v>
      </c>
      <c r="BL228" s="19">
        <f>SUM(N(FREQUENCY((Z$4:Z$382&gt;Z228)*Z$4:Z$382,Z$4:Z$382)&gt;0))</f>
        <v>4</v>
      </c>
      <c r="BM228" s="19">
        <f>SUM(N(FREQUENCY((Y$4:Y$382&gt;Y228)*Y$4:Y$382,Y$4:Y$382)&gt;0))</f>
        <v>7</v>
      </c>
      <c r="BN228" s="19">
        <f>SUM(N(FREQUENCY((AD$4:AD$382&gt;AD228)*AD$4:AD$382,AD$4:AD$382)&gt;0))</f>
        <v>6</v>
      </c>
      <c r="BO228" s="19">
        <f>SUM(N(FREQUENCY((AG$4:AG$382&gt;AG228)*AG$4:AG$382,AG$4:AG$382)&gt;0))</f>
        <v>5</v>
      </c>
      <c r="BP228" s="19">
        <f>SUM(N(FREQUENCY((AJ$4:AJ$382&gt;AJ228)*AJ$4:AJ$382,AJ$4:AJ$382)&gt;0))</f>
        <v>24</v>
      </c>
      <c r="BQ228" s="19">
        <f>SUM(N(FREQUENCY((AN$4:AN$382&gt;AN228)*AN$4:AN$382,AN$4:AN$382)&gt;0))</f>
        <v>2</v>
      </c>
      <c r="BR228" s="19">
        <f>SUM(N(FREQUENCY((AQ$4:AQ$382&gt;AQ228)*AQ$4:AQ$382,AQ$4:AQ$382)&gt;0))</f>
        <v>2</v>
      </c>
      <c r="BS228" s="19">
        <f>SUM(N(FREQUENCY((AT$4:AT$382&gt;AT228)*AT$4:AT$382,AT$4:AT$382)&gt;0))</f>
        <v>2</v>
      </c>
      <c r="BT228" s="19">
        <f>SUM(N(FREQUENCY((AX$4:AX$382&gt;AX228)*AX$4:AX$382,AX$4:AX$382)&gt;0))</f>
        <v>4</v>
      </c>
      <c r="BU228" s="19">
        <f>SUM(N(FREQUENCY((BA$4:BA$382&gt;BA228)*BA$4:BA$382,BA$4:BA$382)&gt;0))</f>
        <v>4</v>
      </c>
      <c r="BV228" s="19">
        <f>SUM(N(FREQUENCY((BD$4:BD$382&gt;BD228)*BD$4:BD$382,BD$4:BD$382)&gt;0))</f>
        <v>3</v>
      </c>
      <c r="BW228" s="19">
        <f>SUM(N(FREQUENCY((S$4:S$382&gt;S228)*S$4:S$382,S$4:S$382)&gt;0))</f>
        <v>5</v>
      </c>
      <c r="BX228" s="19">
        <f>SUM(N(FREQUENCY((AA$4:AA$382&gt;AA228)*AA$4:AA$382,AA$4:AA$382)&gt;0))</f>
        <v>4</v>
      </c>
      <c r="BY228" s="19">
        <f>SUM(N(FREQUENCY((AK$4:AK$382&gt;AK228)*AK$4:AK$382,AK$4:AK$382)&gt;0))</f>
        <v>62</v>
      </c>
      <c r="BZ228" s="19">
        <f>SUM(N(FREQUENCY((AU$4:AU$382&gt;AU228)*AU$4:AU$382,AU$4:AU$382)&gt;0))</f>
        <v>2</v>
      </c>
      <c r="CA228" s="19">
        <f>SUM(N(FREQUENCY((BE$4:BE$382&gt;BE228)*BE$4:BE$382,BE$4:BE$382)&gt;0))</f>
        <v>3</v>
      </c>
      <c r="CB228" s="18">
        <f>BF228</f>
        <v>84</v>
      </c>
      <c r="CC228" s="19">
        <f>SUM(N(FREQUENCY((CB$4:CB$382&gt;CB228)*CB$4:CB$382,CB$4:CB$382)&gt;0))</f>
        <v>14</v>
      </c>
    </row>
    <row r="229" spans="1:81" ht="30" x14ac:dyDescent="0.25">
      <c r="A229" s="21">
        <v>314</v>
      </c>
      <c r="B229" s="34">
        <v>6610002377</v>
      </c>
      <c r="C229" s="5" t="s">
        <v>452</v>
      </c>
      <c r="D229" s="5" t="s">
        <v>346</v>
      </c>
      <c r="E229" s="5"/>
      <c r="F229" s="19">
        <v>8</v>
      </c>
      <c r="G229" s="19">
        <v>34</v>
      </c>
      <c r="H229" s="22">
        <v>9</v>
      </c>
      <c r="I229" s="22">
        <v>36</v>
      </c>
      <c r="J229" s="22">
        <f>ROUND((0.5*(F229/H229+G229/I229)*100),0)</f>
        <v>92</v>
      </c>
      <c r="K229" s="19">
        <v>30</v>
      </c>
      <c r="L229" s="19">
        <v>3</v>
      </c>
      <c r="M229" s="19">
        <f>IF(L229&gt;3,100,K229*L229)</f>
        <v>90</v>
      </c>
      <c r="N229" s="19">
        <v>48</v>
      </c>
      <c r="O229" s="19">
        <v>39</v>
      </c>
      <c r="P229" s="19">
        <v>51</v>
      </c>
      <c r="Q229" s="19">
        <v>41</v>
      </c>
      <c r="R229" s="19">
        <f>ROUND((0.5*((N229/P229)+(O229/Q229))*100),0)</f>
        <v>95</v>
      </c>
      <c r="S229" s="19">
        <f>ROUND(((0.3*J229)+(0.3*M229)+(0.4*R229)),0)</f>
        <v>93</v>
      </c>
      <c r="T229" s="19">
        <v>20</v>
      </c>
      <c r="U229" s="19">
        <v>5</v>
      </c>
      <c r="V229" s="19">
        <f>IF(U229&gt;5,100,T229*U229)</f>
        <v>100</v>
      </c>
      <c r="W229" s="19">
        <v>51</v>
      </c>
      <c r="X229" s="23">
        <v>60</v>
      </c>
      <c r="Y229" s="20">
        <f>ROUND(W229/X229*100,0)</f>
        <v>85</v>
      </c>
      <c r="Z229" s="42">
        <f>ROUND((V229+Y229)/2,0)</f>
        <v>93</v>
      </c>
      <c r="AA229" s="20">
        <f>ROUND((0.3*V229+0.4*Z229+0.3*Y229),0)</f>
        <v>93</v>
      </c>
      <c r="AB229" s="19">
        <v>20</v>
      </c>
      <c r="AC229" s="19">
        <v>0</v>
      </c>
      <c r="AD229" s="19">
        <f>IF(AC229&gt;5,100,AB229*AC229)</f>
        <v>0</v>
      </c>
      <c r="AE229" s="19">
        <v>20</v>
      </c>
      <c r="AF229" s="19">
        <v>1</v>
      </c>
      <c r="AG229" s="19">
        <f>IF(AF229&gt;5,100,AE229*AF229)</f>
        <v>20</v>
      </c>
      <c r="AH229" s="19">
        <v>5</v>
      </c>
      <c r="AI229" s="19">
        <v>5</v>
      </c>
      <c r="AJ229" s="20">
        <f>ROUND((AH229/AI229*100),0)</f>
        <v>100</v>
      </c>
      <c r="AK229" s="42">
        <f>ROUND((0.3*AD229+0.4*AG229+0.3*AJ229),0)</f>
        <v>38</v>
      </c>
      <c r="AL229" s="19">
        <v>59</v>
      </c>
      <c r="AM229" s="19">
        <v>60</v>
      </c>
      <c r="AN229" s="20">
        <f>ROUND((AL229/AM229)*100,)</f>
        <v>98</v>
      </c>
      <c r="AO229" s="19">
        <v>60</v>
      </c>
      <c r="AP229" s="19">
        <v>60</v>
      </c>
      <c r="AQ229" s="20">
        <f>ROUND((AO229/AP229)*100,0)</f>
        <v>100</v>
      </c>
      <c r="AR229" s="19">
        <v>38</v>
      </c>
      <c r="AS229" s="19">
        <v>38</v>
      </c>
      <c r="AT229" s="20">
        <f>ROUND((AR229/AS229)*100,0)</f>
        <v>100</v>
      </c>
      <c r="AU229" s="20">
        <f>ROUND((0.4*AN229+0.4*AQ229+0.2*AT229),0)</f>
        <v>99</v>
      </c>
      <c r="AV229" s="19">
        <v>60</v>
      </c>
      <c r="AW229" s="19">
        <v>60</v>
      </c>
      <c r="AX229" s="20">
        <f>ROUND((AV229/AW229)*100,0)</f>
        <v>100</v>
      </c>
      <c r="AY229" s="19">
        <v>55</v>
      </c>
      <c r="AZ229" s="19">
        <v>60</v>
      </c>
      <c r="BA229" s="20">
        <f>ROUND((AY229/AZ229)*100,0)</f>
        <v>92</v>
      </c>
      <c r="BB229" s="19">
        <v>59</v>
      </c>
      <c r="BC229" s="19">
        <v>60</v>
      </c>
      <c r="BD229" s="20">
        <f>ROUND((BB229/BC229)*100,0)</f>
        <v>98</v>
      </c>
      <c r="BE229" s="20">
        <f>ROUND((0.3*AX229+0.2*BA229+0.5*BD229),0)</f>
        <v>97</v>
      </c>
      <c r="BF229" s="20">
        <f>ROUND(((S229+AA229+AK229+AU229+BE229)/5),0)</f>
        <v>84</v>
      </c>
      <c r="BG229" s="24"/>
      <c r="BH229" s="19">
        <f>SUM(N(FREQUENCY((J$4:J$382&gt;J229)*J$4:J$382,J$4:J$382)&gt;0))</f>
        <v>8</v>
      </c>
      <c r="BI229" s="19">
        <f>SUM(N(FREQUENCY((M$4:M$382&gt;M229)*M$4:M$382,M$4:M$382)&gt;0))</f>
        <v>2</v>
      </c>
      <c r="BJ229" s="19">
        <f>SUM(N(FREQUENCY((R$4:R$382&gt;R229)*R$4:R$382,R$4:R$382)&gt;0))</f>
        <v>6</v>
      </c>
      <c r="BK229" s="19">
        <f>SUM(N(FREQUENCY((V$4:V$382&gt;V229)*V$4:V$382,V$4:V$382)&gt;0))</f>
        <v>1</v>
      </c>
      <c r="BL229" s="19">
        <f>SUM(N(FREQUENCY((Z$4:Z$382&gt;Z229)*Z$4:Z$382,Z$4:Z$382)&gt;0))</f>
        <v>8</v>
      </c>
      <c r="BM229" s="19">
        <f>SUM(N(FREQUENCY((Y$4:Y$382&gt;Y229)*Y$4:Y$382,Y$4:Y$382)&gt;0))</f>
        <v>16</v>
      </c>
      <c r="BN229" s="19">
        <f>SUM(N(FREQUENCY((AD$4:AD$382&gt;AD229)*AD$4:AD$382,AD$4:AD$382)&gt;0))</f>
        <v>6</v>
      </c>
      <c r="BO229" s="19">
        <f>SUM(N(FREQUENCY((AG$4:AG$382&gt;AG229)*AG$4:AG$382,AG$4:AG$382)&gt;0))</f>
        <v>5</v>
      </c>
      <c r="BP229" s="19">
        <f>SUM(N(FREQUENCY((AJ$4:AJ$382&gt;AJ229)*AJ$4:AJ$382,AJ$4:AJ$382)&gt;0))</f>
        <v>1</v>
      </c>
      <c r="BQ229" s="19">
        <f>SUM(N(FREQUENCY((AN$4:AN$382&gt;AN229)*AN$4:AN$382,AN$4:AN$382)&gt;0))</f>
        <v>3</v>
      </c>
      <c r="BR229" s="19">
        <f>SUM(N(FREQUENCY((AQ$4:AQ$382&gt;AQ229)*AQ$4:AQ$382,AQ$4:AQ$382)&gt;0))</f>
        <v>1</v>
      </c>
      <c r="BS229" s="19">
        <f>SUM(N(FREQUENCY((AT$4:AT$382&gt;AT229)*AT$4:AT$382,AT$4:AT$382)&gt;0))</f>
        <v>1</v>
      </c>
      <c r="BT229" s="19">
        <f>SUM(N(FREQUENCY((AX$4:AX$382&gt;AX229)*AX$4:AX$382,AX$4:AX$382)&gt;0))</f>
        <v>1</v>
      </c>
      <c r="BU229" s="19">
        <f>SUM(N(FREQUENCY((BA$4:BA$382&gt;BA229)*BA$4:BA$382,BA$4:BA$382)&gt;0))</f>
        <v>9</v>
      </c>
      <c r="BV229" s="19">
        <f>SUM(N(FREQUENCY((BD$4:BD$382&gt;BD229)*BD$4:BD$382,BD$4:BD$382)&gt;0))</f>
        <v>3</v>
      </c>
      <c r="BW229" s="19">
        <f>SUM(N(FREQUENCY((S$4:S$382&gt;S229)*S$4:S$382,S$4:S$382)&gt;0))</f>
        <v>8</v>
      </c>
      <c r="BX229" s="19">
        <f>SUM(N(FREQUENCY((AA$4:AA$382&gt;AA229)*AA$4:AA$382,AA$4:AA$382)&gt;0))</f>
        <v>8</v>
      </c>
      <c r="BY229" s="19">
        <f>SUM(N(FREQUENCY((AK$4:AK$382&gt;AK229)*AK$4:AK$382,AK$4:AK$382)&gt;0))</f>
        <v>55</v>
      </c>
      <c r="BZ229" s="19">
        <f>SUM(N(FREQUENCY((AU$4:AU$382&gt;AU229)*AU$4:AU$382,AU$4:AU$382)&gt;0))</f>
        <v>2</v>
      </c>
      <c r="CA229" s="19">
        <f>SUM(N(FREQUENCY((BE$4:BE$382&gt;BE229)*BE$4:BE$382,BE$4:BE$382)&gt;0))</f>
        <v>4</v>
      </c>
      <c r="CB229" s="18">
        <f>BF229</f>
        <v>84</v>
      </c>
      <c r="CC229" s="19">
        <f>SUM(N(FREQUENCY((CB$4:CB$382&gt;CB229)*CB$4:CB$382,CB$4:CB$382)&gt;0))</f>
        <v>14</v>
      </c>
    </row>
    <row r="230" spans="1:81" ht="45" x14ac:dyDescent="0.25">
      <c r="A230" s="21">
        <v>330</v>
      </c>
      <c r="B230" s="34">
        <v>6607003814</v>
      </c>
      <c r="C230" s="5" t="s">
        <v>454</v>
      </c>
      <c r="D230" s="6" t="s">
        <v>359</v>
      </c>
      <c r="E230" s="6"/>
      <c r="F230" s="19">
        <v>10</v>
      </c>
      <c r="G230" s="19">
        <v>36</v>
      </c>
      <c r="H230" s="22">
        <v>11</v>
      </c>
      <c r="I230" s="22">
        <v>38</v>
      </c>
      <c r="J230" s="22">
        <f>ROUND((0.5*(F230/H230+G230/I230)*100),0)</f>
        <v>93</v>
      </c>
      <c r="K230" s="19">
        <v>30</v>
      </c>
      <c r="L230" s="19">
        <v>4</v>
      </c>
      <c r="M230" s="19">
        <f>IF(L230&gt;3,100,K230*L230)</f>
        <v>100</v>
      </c>
      <c r="N230" s="19">
        <v>143</v>
      </c>
      <c r="O230" s="19">
        <v>143</v>
      </c>
      <c r="P230" s="19">
        <v>143</v>
      </c>
      <c r="Q230" s="19">
        <v>146</v>
      </c>
      <c r="R230" s="19">
        <f>ROUND((0.5*((N230/P230)+(O230/Q230))*100),0)</f>
        <v>99</v>
      </c>
      <c r="S230" s="19">
        <f>ROUND(((0.3*J230)+(0.3*M230)+(0.4*R230)),0)</f>
        <v>98</v>
      </c>
      <c r="T230" s="19">
        <v>20</v>
      </c>
      <c r="U230" s="19">
        <v>3</v>
      </c>
      <c r="V230" s="19">
        <f>IF(U230&gt;5,100,T230*U230)</f>
        <v>60</v>
      </c>
      <c r="W230" s="19">
        <v>148</v>
      </c>
      <c r="X230" s="23">
        <v>162</v>
      </c>
      <c r="Y230" s="20">
        <f>ROUND(W230/X230*100,0)</f>
        <v>91</v>
      </c>
      <c r="Z230" s="42">
        <f>ROUND((V230+Y230)/2,0)</f>
        <v>76</v>
      </c>
      <c r="AA230" s="20">
        <f>ROUND((0.3*V230+0.4*Z230+0.3*Y230),0)</f>
        <v>76</v>
      </c>
      <c r="AB230" s="19">
        <v>20</v>
      </c>
      <c r="AC230" s="19">
        <v>1</v>
      </c>
      <c r="AD230" s="19">
        <f>IF(AC230&gt;5,100,AB230*AC230)</f>
        <v>20</v>
      </c>
      <c r="AE230" s="19">
        <v>20</v>
      </c>
      <c r="AF230" s="19">
        <v>2</v>
      </c>
      <c r="AG230" s="19">
        <f>IF(AF230&gt;5,100,AE230*AF230)</f>
        <v>40</v>
      </c>
      <c r="AH230" s="19">
        <v>9</v>
      </c>
      <c r="AI230" s="19">
        <v>9</v>
      </c>
      <c r="AJ230" s="20">
        <f>ROUND((AH230/AI230*100),0)</f>
        <v>100</v>
      </c>
      <c r="AK230" s="42">
        <f>ROUND((0.3*AD230+0.4*AG230+0.3*AJ230),0)</f>
        <v>52</v>
      </c>
      <c r="AL230" s="19">
        <v>159</v>
      </c>
      <c r="AM230" s="19">
        <v>162</v>
      </c>
      <c r="AN230" s="20">
        <f>ROUND((AL230/AM230)*100,)</f>
        <v>98</v>
      </c>
      <c r="AO230" s="19">
        <v>161</v>
      </c>
      <c r="AP230" s="19">
        <v>162</v>
      </c>
      <c r="AQ230" s="20">
        <f>ROUND((AO230/AP230)*100,0)</f>
        <v>99</v>
      </c>
      <c r="AR230" s="19">
        <v>123</v>
      </c>
      <c r="AS230" s="19">
        <v>125</v>
      </c>
      <c r="AT230" s="20">
        <f>ROUND((AR230/AS230)*100,0)</f>
        <v>98</v>
      </c>
      <c r="AU230" s="20">
        <f>ROUND((0.4*AN230+0.4*AQ230+0.2*AT230),0)</f>
        <v>98</v>
      </c>
      <c r="AV230" s="19">
        <v>157</v>
      </c>
      <c r="AW230" s="19">
        <v>162</v>
      </c>
      <c r="AX230" s="20">
        <f>ROUND((AV230/AW230)*100,0)</f>
        <v>97</v>
      </c>
      <c r="AY230" s="19">
        <v>153</v>
      </c>
      <c r="AZ230" s="19">
        <v>162</v>
      </c>
      <c r="BA230" s="20">
        <f>ROUND((AY230/AZ230)*100,0)</f>
        <v>94</v>
      </c>
      <c r="BB230" s="19">
        <v>158</v>
      </c>
      <c r="BC230" s="19">
        <v>162</v>
      </c>
      <c r="BD230" s="20">
        <f>ROUND((BB230/BC230)*100,0)</f>
        <v>98</v>
      </c>
      <c r="BE230" s="20">
        <f>ROUND((0.3*AX230+0.2*BA230+0.5*BD230),0)</f>
        <v>97</v>
      </c>
      <c r="BF230" s="20">
        <f>ROUND(((S230+AA230+AK230+AU230+BE230)/5),0)</f>
        <v>84</v>
      </c>
      <c r="BG230" s="24"/>
      <c r="BH230" s="19">
        <f>SUM(N(FREQUENCY((J$4:J$382&gt;J230)*J$4:J$382,J$4:J$382)&gt;0))</f>
        <v>7</v>
      </c>
      <c r="BI230" s="19">
        <f>SUM(N(FREQUENCY((M$4:M$382&gt;M230)*M$4:M$382,M$4:M$382)&gt;0))</f>
        <v>1</v>
      </c>
      <c r="BJ230" s="19">
        <f>SUM(N(FREQUENCY((R$4:R$382&gt;R230)*R$4:R$382,R$4:R$382)&gt;0))</f>
        <v>2</v>
      </c>
      <c r="BK230" s="19">
        <f>SUM(N(FREQUENCY((V$4:V$382&gt;V230)*V$4:V$382,V$4:V$382)&gt;0))</f>
        <v>3</v>
      </c>
      <c r="BL230" s="19">
        <f>SUM(N(FREQUENCY((Z$4:Z$382&gt;Z230)*Z$4:Z$382,Z$4:Z$382)&gt;0))</f>
        <v>25</v>
      </c>
      <c r="BM230" s="19">
        <f>SUM(N(FREQUENCY((Y$4:Y$382&gt;Y230)*Y$4:Y$382,Y$4:Y$382)&gt;0))</f>
        <v>10</v>
      </c>
      <c r="BN230" s="19">
        <f>SUM(N(FREQUENCY((AD$4:AD$382&gt;AD230)*AD$4:AD$382,AD$4:AD$382)&gt;0))</f>
        <v>5</v>
      </c>
      <c r="BO230" s="19">
        <f>SUM(N(FREQUENCY((AG$4:AG$382&gt;AG230)*AG$4:AG$382,AG$4:AG$382)&gt;0))</f>
        <v>4</v>
      </c>
      <c r="BP230" s="19">
        <f>SUM(N(FREQUENCY((AJ$4:AJ$382&gt;AJ230)*AJ$4:AJ$382,AJ$4:AJ$382)&gt;0))</f>
        <v>1</v>
      </c>
      <c r="BQ230" s="19">
        <f>SUM(N(FREQUENCY((AN$4:AN$382&gt;AN230)*AN$4:AN$382,AN$4:AN$382)&gt;0))</f>
        <v>3</v>
      </c>
      <c r="BR230" s="19">
        <f>SUM(N(FREQUENCY((AQ$4:AQ$382&gt;AQ230)*AQ$4:AQ$382,AQ$4:AQ$382)&gt;0))</f>
        <v>2</v>
      </c>
      <c r="BS230" s="19">
        <f>SUM(N(FREQUENCY((AT$4:AT$382&gt;AT230)*AT$4:AT$382,AT$4:AT$382)&gt;0))</f>
        <v>3</v>
      </c>
      <c r="BT230" s="19">
        <f>SUM(N(FREQUENCY((AX$4:AX$382&gt;AX230)*AX$4:AX$382,AX$4:AX$382)&gt;0))</f>
        <v>4</v>
      </c>
      <c r="BU230" s="19">
        <f>SUM(N(FREQUENCY((BA$4:BA$382&gt;BA230)*BA$4:BA$382,BA$4:BA$382)&gt;0))</f>
        <v>7</v>
      </c>
      <c r="BV230" s="19">
        <f>SUM(N(FREQUENCY((BD$4:BD$382&gt;BD230)*BD$4:BD$382,BD$4:BD$382)&gt;0))</f>
        <v>3</v>
      </c>
      <c r="BW230" s="19">
        <f>SUM(N(FREQUENCY((S$4:S$382&gt;S230)*S$4:S$382,S$4:S$382)&gt;0))</f>
        <v>3</v>
      </c>
      <c r="BX230" s="19">
        <f>SUM(N(FREQUENCY((AA$4:AA$382&gt;AA230)*AA$4:AA$382,AA$4:AA$382)&gt;0))</f>
        <v>25</v>
      </c>
      <c r="BY230" s="19">
        <f>SUM(N(FREQUENCY((AK$4:AK$382&gt;AK230)*AK$4:AK$382,AK$4:AK$382)&gt;0))</f>
        <v>41</v>
      </c>
      <c r="BZ230" s="19">
        <f>SUM(N(FREQUENCY((AU$4:AU$382&gt;AU230)*AU$4:AU$382,AU$4:AU$382)&gt;0))</f>
        <v>3</v>
      </c>
      <c r="CA230" s="19">
        <f>SUM(N(FREQUENCY((BE$4:BE$382&gt;BE230)*BE$4:BE$382,BE$4:BE$382)&gt;0))</f>
        <v>4</v>
      </c>
      <c r="CB230" s="18">
        <f>BF230</f>
        <v>84</v>
      </c>
      <c r="CC230" s="19">
        <f>SUM(N(FREQUENCY((CB$4:CB$382&gt;CB230)*CB$4:CB$382,CB$4:CB$382)&gt;0))</f>
        <v>14</v>
      </c>
    </row>
    <row r="231" spans="1:81" ht="30" x14ac:dyDescent="0.25">
      <c r="A231" s="21">
        <v>340</v>
      </c>
      <c r="B231" s="36">
        <v>6613005175</v>
      </c>
      <c r="C231" s="5" t="s">
        <v>455</v>
      </c>
      <c r="D231" s="5" t="s">
        <v>368</v>
      </c>
      <c r="E231" s="5"/>
      <c r="F231" s="19">
        <v>8</v>
      </c>
      <c r="G231" s="19">
        <v>35</v>
      </c>
      <c r="H231" s="22">
        <v>9</v>
      </c>
      <c r="I231" s="22">
        <v>36</v>
      </c>
      <c r="J231" s="22">
        <f>ROUND((0.5*(F231/H231+G231/I231)*100),0)</f>
        <v>93</v>
      </c>
      <c r="K231" s="19">
        <v>30</v>
      </c>
      <c r="L231" s="19">
        <v>1</v>
      </c>
      <c r="M231" s="19">
        <f>IF(L231&gt;3,100,K231*L231)</f>
        <v>30</v>
      </c>
      <c r="N231" s="19">
        <v>12</v>
      </c>
      <c r="O231" s="19">
        <v>14</v>
      </c>
      <c r="P231" s="19">
        <v>12</v>
      </c>
      <c r="Q231" s="19">
        <v>14</v>
      </c>
      <c r="R231" s="19">
        <f>ROUND((0.5*((N231/P231)+(O231/Q231))*100),0)</f>
        <v>100</v>
      </c>
      <c r="S231" s="19">
        <f>ROUND(((0.3*J231)+(0.3*M231)+(0.4*R231)),0)</f>
        <v>77</v>
      </c>
      <c r="T231" s="19">
        <v>20</v>
      </c>
      <c r="U231" s="19">
        <v>5</v>
      </c>
      <c r="V231" s="19">
        <f>IF(U231&gt;5,100,T231*U231)</f>
        <v>100</v>
      </c>
      <c r="W231" s="19">
        <v>14</v>
      </c>
      <c r="X231" s="23">
        <v>16</v>
      </c>
      <c r="Y231" s="20">
        <f>ROUND(W231/X231*100,0)</f>
        <v>88</v>
      </c>
      <c r="Z231" s="42">
        <f>ROUND((V231+Y231)/2,0)</f>
        <v>94</v>
      </c>
      <c r="AA231" s="20">
        <f>ROUND((0.3*V231+0.4*Z231+0.3*Y231),0)</f>
        <v>94</v>
      </c>
      <c r="AB231" s="19">
        <v>20</v>
      </c>
      <c r="AC231" s="19">
        <v>1</v>
      </c>
      <c r="AD231" s="19">
        <f>IF(AC231&gt;5,100,AB231*AC231)</f>
        <v>20</v>
      </c>
      <c r="AE231" s="19">
        <v>20</v>
      </c>
      <c r="AF231" s="19">
        <v>2</v>
      </c>
      <c r="AG231" s="19">
        <f>IF(AF231&gt;5,100,AE231*AF231)</f>
        <v>40</v>
      </c>
      <c r="AH231" s="19">
        <v>1</v>
      </c>
      <c r="AI231" s="19">
        <v>1</v>
      </c>
      <c r="AJ231" s="20">
        <f>ROUND((AH231/AI231*100),0)</f>
        <v>100</v>
      </c>
      <c r="AK231" s="42">
        <f>ROUND((0.3*AD231+0.4*AG231+0.3*AJ231),0)</f>
        <v>52</v>
      </c>
      <c r="AL231" s="19">
        <v>16</v>
      </c>
      <c r="AM231" s="19">
        <v>16</v>
      </c>
      <c r="AN231" s="20">
        <f>ROUND((AL231/AM231)*100,)</f>
        <v>100</v>
      </c>
      <c r="AO231" s="19">
        <v>16</v>
      </c>
      <c r="AP231" s="19">
        <v>16</v>
      </c>
      <c r="AQ231" s="20">
        <f>ROUND((AO231/AP231)*100,0)</f>
        <v>100</v>
      </c>
      <c r="AR231" s="19">
        <v>11</v>
      </c>
      <c r="AS231" s="19">
        <v>12</v>
      </c>
      <c r="AT231" s="20">
        <f>ROUND((AR231/AS231)*100,0)</f>
        <v>92</v>
      </c>
      <c r="AU231" s="20">
        <f>ROUND((0.4*AN231+0.4*AQ231+0.2*AT231),0)</f>
        <v>98</v>
      </c>
      <c r="AV231" s="19">
        <v>15</v>
      </c>
      <c r="AW231" s="19">
        <v>16</v>
      </c>
      <c r="AX231" s="20">
        <f>ROUND((AV231/AW231)*100,0)</f>
        <v>94</v>
      </c>
      <c r="AY231" s="19">
        <v>16</v>
      </c>
      <c r="AZ231" s="19">
        <v>16</v>
      </c>
      <c r="BA231" s="20">
        <f>ROUND((AY231/AZ231)*100,0)</f>
        <v>100</v>
      </c>
      <c r="BB231" s="19">
        <v>16</v>
      </c>
      <c r="BC231" s="19">
        <v>16</v>
      </c>
      <c r="BD231" s="20">
        <f>ROUND((BB231/BC231)*100,0)</f>
        <v>100</v>
      </c>
      <c r="BE231" s="20">
        <f>ROUND((0.3*AX231+0.2*BA231+0.5*BD231),0)</f>
        <v>98</v>
      </c>
      <c r="BF231" s="20">
        <f>ROUND(((S231+AA231+AK231+AU231+BE231)/5),0)</f>
        <v>84</v>
      </c>
      <c r="BG231" s="24"/>
      <c r="BH231" s="19">
        <f>SUM(N(FREQUENCY((J$4:J$382&gt;J231)*J$4:J$382,J$4:J$382)&gt;0))</f>
        <v>7</v>
      </c>
      <c r="BI231" s="19">
        <f>SUM(N(FREQUENCY((M$4:M$382&gt;M231)*M$4:M$382,M$4:M$382)&gt;0))</f>
        <v>4</v>
      </c>
      <c r="BJ231" s="19">
        <f>SUM(N(FREQUENCY((R$4:R$382&gt;R231)*R$4:R$382,R$4:R$382)&gt;0))</f>
        <v>1</v>
      </c>
      <c r="BK231" s="19">
        <f>SUM(N(FREQUENCY((V$4:V$382&gt;V231)*V$4:V$382,V$4:V$382)&gt;0))</f>
        <v>1</v>
      </c>
      <c r="BL231" s="19">
        <f>SUM(N(FREQUENCY((Z$4:Z$382&gt;Z231)*Z$4:Z$382,Z$4:Z$382)&gt;0))</f>
        <v>7</v>
      </c>
      <c r="BM231" s="19">
        <f>SUM(N(FREQUENCY((Y$4:Y$382&gt;Y231)*Y$4:Y$382,Y$4:Y$382)&gt;0))</f>
        <v>13</v>
      </c>
      <c r="BN231" s="19">
        <f>SUM(N(FREQUENCY((AD$4:AD$382&gt;AD231)*AD$4:AD$382,AD$4:AD$382)&gt;0))</f>
        <v>5</v>
      </c>
      <c r="BO231" s="19">
        <f>SUM(N(FREQUENCY((AG$4:AG$382&gt;AG231)*AG$4:AG$382,AG$4:AG$382)&gt;0))</f>
        <v>4</v>
      </c>
      <c r="BP231" s="19">
        <f>SUM(N(FREQUENCY((AJ$4:AJ$382&gt;AJ231)*AJ$4:AJ$382,AJ$4:AJ$382)&gt;0))</f>
        <v>1</v>
      </c>
      <c r="BQ231" s="19">
        <f>SUM(N(FREQUENCY((AN$4:AN$382&gt;AN231)*AN$4:AN$382,AN$4:AN$382)&gt;0))</f>
        <v>1</v>
      </c>
      <c r="BR231" s="19">
        <f>SUM(N(FREQUENCY((AQ$4:AQ$382&gt;AQ231)*AQ$4:AQ$382,AQ$4:AQ$382)&gt;0))</f>
        <v>1</v>
      </c>
      <c r="BS231" s="19">
        <f>SUM(N(FREQUENCY((AT$4:AT$382&gt;AT231)*AT$4:AT$382,AT$4:AT$382)&gt;0))</f>
        <v>9</v>
      </c>
      <c r="BT231" s="19">
        <f>SUM(N(FREQUENCY((AX$4:AX$382&gt;AX231)*AX$4:AX$382,AX$4:AX$382)&gt;0))</f>
        <v>7</v>
      </c>
      <c r="BU231" s="19">
        <f>SUM(N(FREQUENCY((BA$4:BA$382&gt;BA231)*BA$4:BA$382,BA$4:BA$382)&gt;0))</f>
        <v>1</v>
      </c>
      <c r="BV231" s="19">
        <f>SUM(N(FREQUENCY((BD$4:BD$382&gt;BD231)*BD$4:BD$382,BD$4:BD$382)&gt;0))</f>
        <v>1</v>
      </c>
      <c r="BW231" s="19">
        <f>SUM(N(FREQUENCY((S$4:S$382&gt;S231)*S$4:S$382,S$4:S$382)&gt;0))</f>
        <v>24</v>
      </c>
      <c r="BX231" s="19">
        <f>SUM(N(FREQUENCY((AA$4:AA$382&gt;AA231)*AA$4:AA$382,AA$4:AA$382)&gt;0))</f>
        <v>7</v>
      </c>
      <c r="BY231" s="19">
        <f>SUM(N(FREQUENCY((AK$4:AK$382&gt;AK231)*AK$4:AK$382,AK$4:AK$382)&gt;0))</f>
        <v>41</v>
      </c>
      <c r="BZ231" s="19">
        <f>SUM(N(FREQUENCY((AU$4:AU$382&gt;AU231)*AU$4:AU$382,AU$4:AU$382)&gt;0))</f>
        <v>3</v>
      </c>
      <c r="CA231" s="19">
        <f>SUM(N(FREQUENCY((BE$4:BE$382&gt;BE231)*BE$4:BE$382,BE$4:BE$382)&gt;0))</f>
        <v>3</v>
      </c>
      <c r="CB231" s="18">
        <f>BF231</f>
        <v>84</v>
      </c>
      <c r="CC231" s="19">
        <f>SUM(N(FREQUENCY((CB$4:CB$382&gt;CB231)*CB$4:CB$382,CB$4:CB$382)&gt;0))</f>
        <v>14</v>
      </c>
    </row>
    <row r="232" spans="1:81" ht="30" x14ac:dyDescent="0.25">
      <c r="A232" s="21">
        <v>345</v>
      </c>
      <c r="B232" s="34">
        <v>6613006490</v>
      </c>
      <c r="C232" s="39" t="s">
        <v>507</v>
      </c>
      <c r="D232" s="5" t="s">
        <v>373</v>
      </c>
      <c r="E232" s="5"/>
      <c r="F232" s="19">
        <v>10</v>
      </c>
      <c r="G232" s="19">
        <v>34</v>
      </c>
      <c r="H232" s="22">
        <v>11</v>
      </c>
      <c r="I232" s="22">
        <v>38</v>
      </c>
      <c r="J232" s="22">
        <f>ROUND((0.5*(F232/H232+G232/I232)*100),0)</f>
        <v>90</v>
      </c>
      <c r="K232" s="19">
        <v>30</v>
      </c>
      <c r="L232" s="19">
        <v>3</v>
      </c>
      <c r="M232" s="19">
        <f>IF(L232&gt;3,100,K232*L232)</f>
        <v>90</v>
      </c>
      <c r="N232" s="19">
        <v>33</v>
      </c>
      <c r="O232" s="19">
        <v>27</v>
      </c>
      <c r="P232" s="19">
        <v>34</v>
      </c>
      <c r="Q232" s="19">
        <v>29</v>
      </c>
      <c r="R232" s="19">
        <f>ROUND((0.5*((N232/P232)+(O232/Q232))*100),0)</f>
        <v>95</v>
      </c>
      <c r="S232" s="19">
        <f>ROUND(((0.3*J232)+(0.3*M232)+(0.4*R232)),0)</f>
        <v>92</v>
      </c>
      <c r="T232" s="19">
        <v>20</v>
      </c>
      <c r="U232" s="19">
        <v>5</v>
      </c>
      <c r="V232" s="19">
        <f>IF(U232&gt;5,100,T232*U232)</f>
        <v>100</v>
      </c>
      <c r="W232" s="19">
        <v>31</v>
      </c>
      <c r="X232" s="23">
        <v>39</v>
      </c>
      <c r="Y232" s="20">
        <f>ROUND(W232/X232*100,0)</f>
        <v>79</v>
      </c>
      <c r="Z232" s="42">
        <f>ROUND((V232+Y232)/2,0)</f>
        <v>90</v>
      </c>
      <c r="AA232" s="20">
        <f>ROUND((0.3*V232+0.4*Z232+0.3*Y232),0)</f>
        <v>90</v>
      </c>
      <c r="AB232" s="19">
        <v>20</v>
      </c>
      <c r="AC232" s="19">
        <v>0</v>
      </c>
      <c r="AD232" s="19">
        <f>IF(AC232&gt;5,100,AB232*AC232)</f>
        <v>0</v>
      </c>
      <c r="AE232" s="19">
        <v>20</v>
      </c>
      <c r="AF232" s="19">
        <v>2</v>
      </c>
      <c r="AG232" s="19">
        <f>IF(AF232&gt;5,100,AE232*AF232)</f>
        <v>40</v>
      </c>
      <c r="AH232" s="19">
        <v>1</v>
      </c>
      <c r="AI232" s="19">
        <v>1</v>
      </c>
      <c r="AJ232" s="20">
        <f>ROUND((AH232/AI232*100),0)</f>
        <v>100</v>
      </c>
      <c r="AK232" s="42">
        <f>ROUND((0.3*AD232+0.4*AG232+0.3*AJ232),0)</f>
        <v>46</v>
      </c>
      <c r="AL232" s="19">
        <v>36</v>
      </c>
      <c r="AM232" s="19">
        <v>39</v>
      </c>
      <c r="AN232" s="20">
        <f>ROUND((AL232/AM232)*100,)</f>
        <v>92</v>
      </c>
      <c r="AO232" s="19">
        <v>37</v>
      </c>
      <c r="AP232" s="19">
        <v>39</v>
      </c>
      <c r="AQ232" s="20">
        <f>ROUND((AO232/AP232)*100,0)</f>
        <v>95</v>
      </c>
      <c r="AR232" s="19">
        <v>24</v>
      </c>
      <c r="AS232" s="19">
        <v>26</v>
      </c>
      <c r="AT232" s="20">
        <f>ROUND((AR232/AS232)*100,0)</f>
        <v>92</v>
      </c>
      <c r="AU232" s="20">
        <f>ROUND((0.4*AN232+0.4*AQ232+0.2*AT232),0)</f>
        <v>93</v>
      </c>
      <c r="AV232" s="19">
        <v>37</v>
      </c>
      <c r="AW232" s="19">
        <v>39</v>
      </c>
      <c r="AX232" s="20">
        <f>ROUND((AV232/AW232)*100,0)</f>
        <v>95</v>
      </c>
      <c r="AY232" s="19">
        <v>38</v>
      </c>
      <c r="AZ232" s="19">
        <v>39</v>
      </c>
      <c r="BA232" s="20">
        <f>ROUND((AY232/AZ232)*100,0)</f>
        <v>97</v>
      </c>
      <c r="BB232" s="19">
        <v>39</v>
      </c>
      <c r="BC232" s="19">
        <v>39</v>
      </c>
      <c r="BD232" s="20">
        <f>ROUND((BB232/BC232)*100,0)</f>
        <v>100</v>
      </c>
      <c r="BE232" s="20">
        <f>ROUND((0.3*AX232+0.2*BA232+0.5*BD232),0)</f>
        <v>98</v>
      </c>
      <c r="BF232" s="20">
        <f>ROUND(((S232+AA232+AK232+AU232+BE232)/5),0)</f>
        <v>84</v>
      </c>
      <c r="BG232" s="24"/>
      <c r="BH232" s="19">
        <f>SUM(N(FREQUENCY((J$4:J$382&gt;J232)*J$4:J$382,J$4:J$382)&gt;0))</f>
        <v>10</v>
      </c>
      <c r="BI232" s="19">
        <f>SUM(N(FREQUENCY((M$4:M$382&gt;M232)*M$4:M$382,M$4:M$382)&gt;0))</f>
        <v>2</v>
      </c>
      <c r="BJ232" s="19">
        <f>SUM(N(FREQUENCY((R$4:R$382&gt;R232)*R$4:R$382,R$4:R$382)&gt;0))</f>
        <v>6</v>
      </c>
      <c r="BK232" s="19">
        <f>SUM(N(FREQUENCY((V$4:V$382&gt;V232)*V$4:V$382,V$4:V$382)&gt;0))</f>
        <v>1</v>
      </c>
      <c r="BL232" s="19">
        <f>SUM(N(FREQUENCY((Z$4:Z$382&gt;Z232)*Z$4:Z$382,Z$4:Z$382)&gt;0))</f>
        <v>11</v>
      </c>
      <c r="BM232" s="19">
        <f>SUM(N(FREQUENCY((Y$4:Y$382&gt;Y232)*Y$4:Y$382,Y$4:Y$382)&gt;0))</f>
        <v>22</v>
      </c>
      <c r="BN232" s="19">
        <f>SUM(N(FREQUENCY((AD$4:AD$382&gt;AD232)*AD$4:AD$382,AD$4:AD$382)&gt;0))</f>
        <v>6</v>
      </c>
      <c r="BO232" s="19">
        <f>SUM(N(FREQUENCY((AG$4:AG$382&gt;AG232)*AG$4:AG$382,AG$4:AG$382)&gt;0))</f>
        <v>4</v>
      </c>
      <c r="BP232" s="19">
        <f>SUM(N(FREQUENCY((AJ$4:AJ$382&gt;AJ232)*AJ$4:AJ$382,AJ$4:AJ$382)&gt;0))</f>
        <v>1</v>
      </c>
      <c r="BQ232" s="19">
        <f>SUM(N(FREQUENCY((AN$4:AN$382&gt;AN232)*AN$4:AN$382,AN$4:AN$382)&gt;0))</f>
        <v>9</v>
      </c>
      <c r="BR232" s="19">
        <f>SUM(N(FREQUENCY((AQ$4:AQ$382&gt;AQ232)*AQ$4:AQ$382,AQ$4:AQ$382)&gt;0))</f>
        <v>6</v>
      </c>
      <c r="BS232" s="19">
        <f>SUM(N(FREQUENCY((AT$4:AT$382&gt;AT232)*AT$4:AT$382,AT$4:AT$382)&gt;0))</f>
        <v>9</v>
      </c>
      <c r="BT232" s="19">
        <f>SUM(N(FREQUENCY((AX$4:AX$382&gt;AX232)*AX$4:AX$382,AX$4:AX$382)&gt;0))</f>
        <v>6</v>
      </c>
      <c r="BU232" s="19">
        <f>SUM(N(FREQUENCY((BA$4:BA$382&gt;BA232)*BA$4:BA$382,BA$4:BA$382)&gt;0))</f>
        <v>4</v>
      </c>
      <c r="BV232" s="19">
        <f>SUM(N(FREQUENCY((BD$4:BD$382&gt;BD232)*BD$4:BD$382,BD$4:BD$382)&gt;0))</f>
        <v>1</v>
      </c>
      <c r="BW232" s="19">
        <f>SUM(N(FREQUENCY((S$4:S$382&gt;S232)*S$4:S$382,S$4:S$382)&gt;0))</f>
        <v>9</v>
      </c>
      <c r="BX232" s="19">
        <f>SUM(N(FREQUENCY((AA$4:AA$382&gt;AA232)*AA$4:AA$382,AA$4:AA$382)&gt;0))</f>
        <v>11</v>
      </c>
      <c r="BY232" s="19">
        <f>SUM(N(FREQUENCY((AK$4:AK$382&gt;AK232)*AK$4:AK$382,AK$4:AK$382)&gt;0))</f>
        <v>47</v>
      </c>
      <c r="BZ232" s="19">
        <f>SUM(N(FREQUENCY((AU$4:AU$382&gt;AU232)*AU$4:AU$382,AU$4:AU$382)&gt;0))</f>
        <v>8</v>
      </c>
      <c r="CA232" s="19">
        <f>SUM(N(FREQUENCY((BE$4:BE$382&gt;BE232)*BE$4:BE$382,BE$4:BE$382)&gt;0))</f>
        <v>3</v>
      </c>
      <c r="CB232" s="18">
        <f>BF232</f>
        <v>84</v>
      </c>
      <c r="CC232" s="19">
        <f>SUM(N(FREQUENCY((CB$4:CB$382&gt;CB232)*CB$4:CB$382,CB$4:CB$382)&gt;0))</f>
        <v>14</v>
      </c>
    </row>
    <row r="233" spans="1:81" ht="15.75" x14ac:dyDescent="0.25">
      <c r="A233" s="21">
        <v>349</v>
      </c>
      <c r="B233" s="34">
        <v>6641001599</v>
      </c>
      <c r="C233" s="5" t="s">
        <v>456</v>
      </c>
      <c r="D233" s="5" t="s">
        <v>377</v>
      </c>
      <c r="E233" s="5"/>
      <c r="F233" s="19">
        <v>9</v>
      </c>
      <c r="G233" s="19">
        <v>37</v>
      </c>
      <c r="H233" s="22">
        <v>11</v>
      </c>
      <c r="I233" s="22">
        <v>38</v>
      </c>
      <c r="J233" s="22">
        <f>ROUND((0.5*(F233/H233+G233/I233)*100),0)</f>
        <v>90</v>
      </c>
      <c r="K233" s="19">
        <v>30</v>
      </c>
      <c r="L233" s="19">
        <v>3</v>
      </c>
      <c r="M233" s="19">
        <f>IF(L233&gt;3,100,K233*L233)</f>
        <v>90</v>
      </c>
      <c r="N233" s="19">
        <v>103</v>
      </c>
      <c r="O233" s="19">
        <v>87</v>
      </c>
      <c r="P233" s="19">
        <v>104</v>
      </c>
      <c r="Q233" s="19">
        <v>88</v>
      </c>
      <c r="R233" s="19">
        <f>ROUND((0.5*((N233/P233)+(O233/Q233))*100),0)</f>
        <v>99</v>
      </c>
      <c r="S233" s="19">
        <f>ROUND(((0.3*J233)+(0.3*M233)+(0.4*R233)),0)</f>
        <v>94</v>
      </c>
      <c r="T233" s="19">
        <v>20</v>
      </c>
      <c r="U233" s="19">
        <v>5</v>
      </c>
      <c r="V233" s="19">
        <f>IF(U233&gt;5,100,T233*U233)</f>
        <v>100</v>
      </c>
      <c r="W233" s="19">
        <v>116</v>
      </c>
      <c r="X233" s="23">
        <v>117</v>
      </c>
      <c r="Y233" s="20">
        <f>ROUND(W233/X233*100,0)</f>
        <v>99</v>
      </c>
      <c r="Z233" s="42">
        <f>ROUND((V233+Y233)/2,0)</f>
        <v>100</v>
      </c>
      <c r="AA233" s="20">
        <f>ROUND((0.3*V233+0.4*Z233+0.3*Y233),0)</f>
        <v>100</v>
      </c>
      <c r="AB233" s="19">
        <v>20</v>
      </c>
      <c r="AC233" s="19">
        <v>0</v>
      </c>
      <c r="AD233" s="19">
        <f>IF(AC233&gt;5,100,AB233*AC233)</f>
        <v>0</v>
      </c>
      <c r="AE233" s="19">
        <v>20</v>
      </c>
      <c r="AF233" s="19">
        <v>1</v>
      </c>
      <c r="AG233" s="19">
        <f>IF(AF233&gt;5,100,AE233*AF233)</f>
        <v>20</v>
      </c>
      <c r="AH233" s="19">
        <v>8</v>
      </c>
      <c r="AI233" s="19">
        <v>8</v>
      </c>
      <c r="AJ233" s="20">
        <f>ROUND((AH233/AI233*100),0)</f>
        <v>100</v>
      </c>
      <c r="AK233" s="42">
        <f>ROUND((0.3*AD233+0.4*AG233+0.3*AJ233),0)</f>
        <v>38</v>
      </c>
      <c r="AL233" s="19">
        <v>92</v>
      </c>
      <c r="AM233" s="19">
        <v>117</v>
      </c>
      <c r="AN233" s="20">
        <f>ROUND((AL233/AM233)*100,)</f>
        <v>79</v>
      </c>
      <c r="AO233" s="19">
        <v>115</v>
      </c>
      <c r="AP233" s="19">
        <v>117</v>
      </c>
      <c r="AQ233" s="20">
        <f>ROUND((AO233/AP233)*100,0)</f>
        <v>98</v>
      </c>
      <c r="AR233" s="19">
        <v>95</v>
      </c>
      <c r="AS233" s="19">
        <v>96</v>
      </c>
      <c r="AT233" s="20">
        <f>ROUND((AR233/AS233)*100,0)</f>
        <v>99</v>
      </c>
      <c r="AU233" s="20">
        <f>ROUND((0.4*AN233+0.4*AQ233+0.2*AT233),0)</f>
        <v>91</v>
      </c>
      <c r="AV233" s="19">
        <v>113</v>
      </c>
      <c r="AW233" s="19">
        <v>117</v>
      </c>
      <c r="AX233" s="20">
        <f>ROUND((AV233/AW233)*100,0)</f>
        <v>97</v>
      </c>
      <c r="AY233" s="19">
        <v>114</v>
      </c>
      <c r="AZ233" s="19">
        <v>117</v>
      </c>
      <c r="BA233" s="20">
        <f>ROUND((AY233/AZ233)*100,0)</f>
        <v>97</v>
      </c>
      <c r="BB233" s="19">
        <v>115</v>
      </c>
      <c r="BC233" s="19">
        <v>117</v>
      </c>
      <c r="BD233" s="20">
        <f>ROUND((BB233/BC233)*100,0)</f>
        <v>98</v>
      </c>
      <c r="BE233" s="20">
        <f>ROUND((0.3*AX233+0.2*BA233+0.5*BD233),0)</f>
        <v>98</v>
      </c>
      <c r="BF233" s="20">
        <f>ROUND(((S233+AA233+AK233+AU233+BE233)/5),0)</f>
        <v>84</v>
      </c>
      <c r="BG233" s="24"/>
      <c r="BH233" s="19">
        <f>SUM(N(FREQUENCY((J$4:J$382&gt;J233)*J$4:J$382,J$4:J$382)&gt;0))</f>
        <v>10</v>
      </c>
      <c r="BI233" s="19">
        <f>SUM(N(FREQUENCY((M$4:M$382&gt;M233)*M$4:M$382,M$4:M$382)&gt;0))</f>
        <v>2</v>
      </c>
      <c r="BJ233" s="19">
        <f>SUM(N(FREQUENCY((R$4:R$382&gt;R233)*R$4:R$382,R$4:R$382)&gt;0))</f>
        <v>2</v>
      </c>
      <c r="BK233" s="19">
        <f>SUM(N(FREQUENCY((V$4:V$382&gt;V233)*V$4:V$382,V$4:V$382)&gt;0))</f>
        <v>1</v>
      </c>
      <c r="BL233" s="19">
        <f>SUM(N(FREQUENCY((Z$4:Z$382&gt;Z233)*Z$4:Z$382,Z$4:Z$382)&gt;0))</f>
        <v>1</v>
      </c>
      <c r="BM233" s="19">
        <f>SUM(N(FREQUENCY((Y$4:Y$382&gt;Y233)*Y$4:Y$382,Y$4:Y$382)&gt;0))</f>
        <v>2</v>
      </c>
      <c r="BN233" s="19">
        <f>SUM(N(FREQUENCY((AD$4:AD$382&gt;AD233)*AD$4:AD$382,AD$4:AD$382)&gt;0))</f>
        <v>6</v>
      </c>
      <c r="BO233" s="19">
        <f>SUM(N(FREQUENCY((AG$4:AG$382&gt;AG233)*AG$4:AG$382,AG$4:AG$382)&gt;0))</f>
        <v>5</v>
      </c>
      <c r="BP233" s="19">
        <f>SUM(N(FREQUENCY((AJ$4:AJ$382&gt;AJ233)*AJ$4:AJ$382,AJ$4:AJ$382)&gt;0))</f>
        <v>1</v>
      </c>
      <c r="BQ233" s="19">
        <f>SUM(N(FREQUENCY((AN$4:AN$382&gt;AN233)*AN$4:AN$382,AN$4:AN$382)&gt;0))</f>
        <v>22</v>
      </c>
      <c r="BR233" s="19">
        <f>SUM(N(FREQUENCY((AQ$4:AQ$382&gt;AQ233)*AQ$4:AQ$382,AQ$4:AQ$382)&gt;0))</f>
        <v>3</v>
      </c>
      <c r="BS233" s="19">
        <f>SUM(N(FREQUENCY((AT$4:AT$382&gt;AT233)*AT$4:AT$382,AT$4:AT$382)&gt;0))</f>
        <v>2</v>
      </c>
      <c r="BT233" s="19">
        <f>SUM(N(FREQUENCY((AX$4:AX$382&gt;AX233)*AX$4:AX$382,AX$4:AX$382)&gt;0))</f>
        <v>4</v>
      </c>
      <c r="BU233" s="19">
        <f>SUM(N(FREQUENCY((BA$4:BA$382&gt;BA233)*BA$4:BA$382,BA$4:BA$382)&gt;0))</f>
        <v>4</v>
      </c>
      <c r="BV233" s="19">
        <f>SUM(N(FREQUENCY((BD$4:BD$382&gt;BD233)*BD$4:BD$382,BD$4:BD$382)&gt;0))</f>
        <v>3</v>
      </c>
      <c r="BW233" s="19">
        <f>SUM(N(FREQUENCY((S$4:S$382&gt;S233)*S$4:S$382,S$4:S$382)&gt;0))</f>
        <v>7</v>
      </c>
      <c r="BX233" s="19">
        <f>SUM(N(FREQUENCY((AA$4:AA$382&gt;AA233)*AA$4:AA$382,AA$4:AA$382)&gt;0))</f>
        <v>1</v>
      </c>
      <c r="BY233" s="19">
        <f>SUM(N(FREQUENCY((AK$4:AK$382&gt;AK233)*AK$4:AK$382,AK$4:AK$382)&gt;0))</f>
        <v>55</v>
      </c>
      <c r="BZ233" s="19">
        <f>SUM(N(FREQUENCY((AU$4:AU$382&gt;AU233)*AU$4:AU$382,AU$4:AU$382)&gt;0))</f>
        <v>10</v>
      </c>
      <c r="CA233" s="19">
        <f>SUM(N(FREQUENCY((BE$4:BE$382&gt;BE233)*BE$4:BE$382,BE$4:BE$382)&gt;0))</f>
        <v>3</v>
      </c>
      <c r="CB233" s="18">
        <f>BF233</f>
        <v>84</v>
      </c>
      <c r="CC233" s="19">
        <f>SUM(N(FREQUENCY((CB$4:CB$382&gt;CB233)*CB$4:CB$382,CB$4:CB$382)&gt;0))</f>
        <v>14</v>
      </c>
    </row>
    <row r="234" spans="1:81" ht="30" x14ac:dyDescent="0.25">
      <c r="A234" s="21">
        <v>371</v>
      </c>
      <c r="B234" s="34">
        <v>6615003374</v>
      </c>
      <c r="C234" s="5" t="s">
        <v>461</v>
      </c>
      <c r="D234" s="5" t="s">
        <v>397</v>
      </c>
      <c r="E234" s="5"/>
      <c r="F234" s="19">
        <v>7</v>
      </c>
      <c r="G234" s="19">
        <v>36</v>
      </c>
      <c r="H234" s="22">
        <v>9</v>
      </c>
      <c r="I234" s="22">
        <v>36</v>
      </c>
      <c r="J234" s="22">
        <f>ROUND((0.5*(F234/H234+G234/I234)*100),0)</f>
        <v>89</v>
      </c>
      <c r="K234" s="19">
        <v>30</v>
      </c>
      <c r="L234" s="19">
        <v>4</v>
      </c>
      <c r="M234" s="19">
        <f>IF(L234&gt;3,100,K234*L234)</f>
        <v>100</v>
      </c>
      <c r="N234" s="19">
        <v>26</v>
      </c>
      <c r="O234" s="19">
        <v>26</v>
      </c>
      <c r="P234" s="19">
        <v>26</v>
      </c>
      <c r="Q234" s="19">
        <v>26</v>
      </c>
      <c r="R234" s="19">
        <f>ROUND((0.5*((N234/P234)+(O234/Q234))*100),0)</f>
        <v>100</v>
      </c>
      <c r="S234" s="19">
        <f>ROUND(((0.3*J234)+(0.3*M234)+(0.4*R234)),0)</f>
        <v>97</v>
      </c>
      <c r="T234" s="19">
        <v>20</v>
      </c>
      <c r="U234" s="19">
        <v>4</v>
      </c>
      <c r="V234" s="19">
        <f>IF(U234&gt;5,100,T234*U234)</f>
        <v>80</v>
      </c>
      <c r="W234" s="19">
        <v>26</v>
      </c>
      <c r="X234" s="23">
        <v>29</v>
      </c>
      <c r="Y234" s="20">
        <f>ROUND(W234/X234*100,0)</f>
        <v>90</v>
      </c>
      <c r="Z234" s="42">
        <f>ROUND((V234+Y234)/2,0)</f>
        <v>85</v>
      </c>
      <c r="AA234" s="20">
        <f>ROUND((0.3*V234+0.4*Z234+0.3*Y234),0)</f>
        <v>85</v>
      </c>
      <c r="AB234" s="19">
        <v>20</v>
      </c>
      <c r="AC234" s="19">
        <v>0</v>
      </c>
      <c r="AD234" s="19">
        <f>IF(AC234&gt;5,100,AB234*AC234)</f>
        <v>0</v>
      </c>
      <c r="AE234" s="19">
        <v>20</v>
      </c>
      <c r="AF234" s="19">
        <v>1</v>
      </c>
      <c r="AG234" s="19">
        <f>IF(AF234&gt;5,100,AE234*AF234)</f>
        <v>20</v>
      </c>
      <c r="AH234" s="19">
        <v>1</v>
      </c>
      <c r="AI234" s="19">
        <v>1</v>
      </c>
      <c r="AJ234" s="20">
        <f>ROUND((AH234/AI234*100),0)</f>
        <v>100</v>
      </c>
      <c r="AK234" s="42">
        <f>ROUND((0.3*AD234+0.4*AG234+0.3*AJ234),0)</f>
        <v>38</v>
      </c>
      <c r="AL234" s="19">
        <v>29</v>
      </c>
      <c r="AM234" s="19">
        <v>29</v>
      </c>
      <c r="AN234" s="20">
        <f>ROUND((AL234/AM234)*100,)</f>
        <v>100</v>
      </c>
      <c r="AO234" s="19">
        <v>29</v>
      </c>
      <c r="AP234" s="19">
        <v>29</v>
      </c>
      <c r="AQ234" s="20">
        <f>ROUND((AO234/AP234)*100,0)</f>
        <v>100</v>
      </c>
      <c r="AR234" s="19">
        <v>26</v>
      </c>
      <c r="AS234" s="19">
        <v>26</v>
      </c>
      <c r="AT234" s="20">
        <f>ROUND((AR234/AS234)*100,0)</f>
        <v>100</v>
      </c>
      <c r="AU234" s="20">
        <f>ROUND((0.4*AN234+0.4*AQ234+0.2*AT234),0)</f>
        <v>100</v>
      </c>
      <c r="AV234" s="19">
        <v>29</v>
      </c>
      <c r="AW234" s="19">
        <v>29</v>
      </c>
      <c r="AX234" s="20">
        <f>ROUND((AV234/AW234)*100,0)</f>
        <v>100</v>
      </c>
      <c r="AY234" s="19">
        <v>28</v>
      </c>
      <c r="AZ234" s="19">
        <v>29</v>
      </c>
      <c r="BA234" s="20">
        <f>ROUND((AY234/AZ234)*100,0)</f>
        <v>97</v>
      </c>
      <c r="BB234" s="19">
        <v>29</v>
      </c>
      <c r="BC234" s="19">
        <v>29</v>
      </c>
      <c r="BD234" s="20">
        <f>ROUND((BB234/BC234)*100,0)</f>
        <v>100</v>
      </c>
      <c r="BE234" s="20">
        <f>ROUND((0.3*AX234+0.2*BA234+0.5*BD234),0)</f>
        <v>99</v>
      </c>
      <c r="BF234" s="20">
        <f>ROUND(((S234+AA234+AK234+AU234+BE234)/5),0)</f>
        <v>84</v>
      </c>
      <c r="BG234" s="24"/>
      <c r="BH234" s="19">
        <f>SUM(N(FREQUENCY((J$4:J$382&gt;J234)*J$4:J$382,J$4:J$382)&gt;0))</f>
        <v>11</v>
      </c>
      <c r="BI234" s="19">
        <f>SUM(N(FREQUENCY((M$4:M$382&gt;M234)*M$4:M$382,M$4:M$382)&gt;0))</f>
        <v>1</v>
      </c>
      <c r="BJ234" s="19">
        <f>SUM(N(FREQUENCY((R$4:R$382&gt;R234)*R$4:R$382,R$4:R$382)&gt;0))</f>
        <v>1</v>
      </c>
      <c r="BK234" s="19">
        <f>SUM(N(FREQUENCY((V$4:V$382&gt;V234)*V$4:V$382,V$4:V$382)&gt;0))</f>
        <v>2</v>
      </c>
      <c r="BL234" s="19">
        <f>SUM(N(FREQUENCY((Z$4:Z$382&gt;Z234)*Z$4:Z$382,Z$4:Z$382)&gt;0))</f>
        <v>16</v>
      </c>
      <c r="BM234" s="19">
        <f>SUM(N(FREQUENCY((Y$4:Y$382&gt;Y234)*Y$4:Y$382,Y$4:Y$382)&gt;0))</f>
        <v>11</v>
      </c>
      <c r="BN234" s="19">
        <f>SUM(N(FREQUENCY((AD$4:AD$382&gt;AD234)*AD$4:AD$382,AD$4:AD$382)&gt;0))</f>
        <v>6</v>
      </c>
      <c r="BO234" s="19">
        <f>SUM(N(FREQUENCY((AG$4:AG$382&gt;AG234)*AG$4:AG$382,AG$4:AG$382)&gt;0))</f>
        <v>5</v>
      </c>
      <c r="BP234" s="19">
        <f>SUM(N(FREQUENCY((AJ$4:AJ$382&gt;AJ234)*AJ$4:AJ$382,AJ$4:AJ$382)&gt;0))</f>
        <v>1</v>
      </c>
      <c r="BQ234" s="19">
        <f>SUM(N(FREQUENCY((AN$4:AN$382&gt;AN234)*AN$4:AN$382,AN$4:AN$382)&gt;0))</f>
        <v>1</v>
      </c>
      <c r="BR234" s="19">
        <f>SUM(N(FREQUENCY((AQ$4:AQ$382&gt;AQ234)*AQ$4:AQ$382,AQ$4:AQ$382)&gt;0))</f>
        <v>1</v>
      </c>
      <c r="BS234" s="19">
        <f>SUM(N(FREQUENCY((AT$4:AT$382&gt;AT234)*AT$4:AT$382,AT$4:AT$382)&gt;0))</f>
        <v>1</v>
      </c>
      <c r="BT234" s="19">
        <f>SUM(N(FREQUENCY((AX$4:AX$382&gt;AX234)*AX$4:AX$382,AX$4:AX$382)&gt;0))</f>
        <v>1</v>
      </c>
      <c r="BU234" s="19">
        <f>SUM(N(FREQUENCY((BA$4:BA$382&gt;BA234)*BA$4:BA$382,BA$4:BA$382)&gt;0))</f>
        <v>4</v>
      </c>
      <c r="BV234" s="19">
        <f>SUM(N(FREQUENCY((BD$4:BD$382&gt;BD234)*BD$4:BD$382,BD$4:BD$382)&gt;0))</f>
        <v>1</v>
      </c>
      <c r="BW234" s="19">
        <f>SUM(N(FREQUENCY((S$4:S$382&gt;S234)*S$4:S$382,S$4:S$382)&gt;0))</f>
        <v>4</v>
      </c>
      <c r="BX234" s="19">
        <f>SUM(N(FREQUENCY((AA$4:AA$382&gt;AA234)*AA$4:AA$382,AA$4:AA$382)&gt;0))</f>
        <v>16</v>
      </c>
      <c r="BY234" s="19">
        <f>SUM(N(FREQUENCY((AK$4:AK$382&gt;AK234)*AK$4:AK$382,AK$4:AK$382)&gt;0))</f>
        <v>55</v>
      </c>
      <c r="BZ234" s="19">
        <f>SUM(N(FREQUENCY((AU$4:AU$382&gt;AU234)*AU$4:AU$382,AU$4:AU$382)&gt;0))</f>
        <v>1</v>
      </c>
      <c r="CA234" s="19">
        <f>SUM(N(FREQUENCY((BE$4:BE$382&gt;BE234)*BE$4:BE$382,BE$4:BE$382)&gt;0))</f>
        <v>2</v>
      </c>
      <c r="CB234" s="18">
        <f>BF234</f>
        <v>84</v>
      </c>
      <c r="CC234" s="19">
        <f>SUM(N(FREQUENCY((CB$4:CB$382&gt;CB234)*CB$4:CB$382,CB$4:CB$382)&gt;0))</f>
        <v>14</v>
      </c>
    </row>
    <row r="235" spans="1:81" ht="60" x14ac:dyDescent="0.25">
      <c r="A235" s="21">
        <v>377</v>
      </c>
      <c r="B235" s="34">
        <v>6615000905</v>
      </c>
      <c r="C235" s="5" t="s">
        <v>461</v>
      </c>
      <c r="D235" s="5" t="s">
        <v>403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>ROUND((0.5*(F235/H235+G235/I235)*100),0)</f>
        <v>95</v>
      </c>
      <c r="K235" s="19">
        <v>30</v>
      </c>
      <c r="L235" s="19">
        <v>3</v>
      </c>
      <c r="M235" s="19">
        <f>IF(L235&gt;3,100,K235*L235)</f>
        <v>90</v>
      </c>
      <c r="N235" s="19">
        <v>29</v>
      </c>
      <c r="O235" s="19">
        <v>28</v>
      </c>
      <c r="P235" s="19">
        <v>30</v>
      </c>
      <c r="Q235" s="19">
        <v>28</v>
      </c>
      <c r="R235" s="19">
        <f>ROUND((0.5*((N235/P235)+(O235/Q235))*100),0)</f>
        <v>98</v>
      </c>
      <c r="S235" s="19">
        <f>ROUND(((0.3*J235)+(0.3*M235)+(0.4*R235)),0)</f>
        <v>95</v>
      </c>
      <c r="T235" s="19">
        <v>20</v>
      </c>
      <c r="U235" s="19">
        <v>4</v>
      </c>
      <c r="V235" s="19">
        <f>IF(U235&gt;5,100,T235*U235)</f>
        <v>80</v>
      </c>
      <c r="W235" s="19">
        <v>30</v>
      </c>
      <c r="X235" s="23">
        <v>31</v>
      </c>
      <c r="Y235" s="20">
        <f>ROUND(W235/X235*100,0)</f>
        <v>97</v>
      </c>
      <c r="Z235" s="42">
        <f>ROUND((V235+Y235)/2,0)</f>
        <v>89</v>
      </c>
      <c r="AA235" s="20">
        <f>ROUND((0.3*V235+0.4*Z235+0.3*Y235),0)</f>
        <v>89</v>
      </c>
      <c r="AB235" s="19">
        <v>20</v>
      </c>
      <c r="AC235" s="19">
        <v>0</v>
      </c>
      <c r="AD235" s="19">
        <f>IF(AC235&gt;5,100,AB235*AC235)</f>
        <v>0</v>
      </c>
      <c r="AE235" s="19">
        <v>20</v>
      </c>
      <c r="AF235" s="19">
        <v>1</v>
      </c>
      <c r="AG235" s="19">
        <f>IF(AF235&gt;5,100,AE235*AF235)</f>
        <v>20</v>
      </c>
      <c r="AH235" s="19">
        <v>1</v>
      </c>
      <c r="AI235" s="19">
        <v>1</v>
      </c>
      <c r="AJ235" s="20">
        <f>ROUND((AH235/AI235*100),0)</f>
        <v>100</v>
      </c>
      <c r="AK235" s="42">
        <f>ROUND((0.3*AD235+0.4*AG235+0.3*AJ235),0)</f>
        <v>38</v>
      </c>
      <c r="AL235" s="19">
        <v>30</v>
      </c>
      <c r="AM235" s="19">
        <v>31</v>
      </c>
      <c r="AN235" s="20">
        <f>ROUND((AL235/AM235)*100,)</f>
        <v>97</v>
      </c>
      <c r="AO235" s="19">
        <v>31</v>
      </c>
      <c r="AP235" s="19">
        <v>31</v>
      </c>
      <c r="AQ235" s="20">
        <f>ROUND((AO235/AP235)*100,0)</f>
        <v>100</v>
      </c>
      <c r="AR235" s="19">
        <v>27</v>
      </c>
      <c r="AS235" s="19">
        <v>27</v>
      </c>
      <c r="AT235" s="20">
        <f>ROUND((AR235/AS235)*100,0)</f>
        <v>100</v>
      </c>
      <c r="AU235" s="20">
        <f>ROUND((0.4*AN235+0.4*AQ235+0.2*AT235),0)</f>
        <v>99</v>
      </c>
      <c r="AV235" s="19">
        <v>31</v>
      </c>
      <c r="AW235" s="19">
        <v>31</v>
      </c>
      <c r="AX235" s="20">
        <f>ROUND((AV235/AW235)*100,0)</f>
        <v>100</v>
      </c>
      <c r="AY235" s="19">
        <v>31</v>
      </c>
      <c r="AZ235" s="19">
        <v>31</v>
      </c>
      <c r="BA235" s="20">
        <f>ROUND((AY235/AZ235)*100,0)</f>
        <v>100</v>
      </c>
      <c r="BB235" s="19">
        <v>31</v>
      </c>
      <c r="BC235" s="19">
        <v>31</v>
      </c>
      <c r="BD235" s="20">
        <f>ROUND((BB235/BC235)*100,0)</f>
        <v>100</v>
      </c>
      <c r="BE235" s="20">
        <f>ROUND((0.3*AX235+0.2*BA235+0.5*BD235),0)</f>
        <v>100</v>
      </c>
      <c r="BF235" s="20">
        <f>ROUND(((S235+AA235+AK235+AU235+BE235)/5),0)</f>
        <v>84</v>
      </c>
      <c r="BG235" s="24"/>
      <c r="BH235" s="19">
        <f>SUM(N(FREQUENCY((J$4:J$382&gt;J235)*J$4:J$382,J$4:J$382)&gt;0))</f>
        <v>5</v>
      </c>
      <c r="BI235" s="19">
        <f>SUM(N(FREQUENCY((M$4:M$382&gt;M235)*M$4:M$382,M$4:M$382)&gt;0))</f>
        <v>2</v>
      </c>
      <c r="BJ235" s="19">
        <f>SUM(N(FREQUENCY((R$4:R$382&gt;R235)*R$4:R$382,R$4:R$382)&gt;0))</f>
        <v>3</v>
      </c>
      <c r="BK235" s="19">
        <f>SUM(N(FREQUENCY((V$4:V$382&gt;V235)*V$4:V$382,V$4:V$382)&gt;0))</f>
        <v>2</v>
      </c>
      <c r="BL235" s="19">
        <f>SUM(N(FREQUENCY((Z$4:Z$382&gt;Z235)*Z$4:Z$382,Z$4:Z$382)&gt;0))</f>
        <v>12</v>
      </c>
      <c r="BM235" s="19">
        <f>SUM(N(FREQUENCY((Y$4:Y$382&gt;Y235)*Y$4:Y$382,Y$4:Y$382)&gt;0))</f>
        <v>4</v>
      </c>
      <c r="BN235" s="19">
        <f>SUM(N(FREQUENCY((AD$4:AD$382&gt;AD235)*AD$4:AD$382,AD$4:AD$382)&gt;0))</f>
        <v>6</v>
      </c>
      <c r="BO235" s="19">
        <f>SUM(N(FREQUENCY((AG$4:AG$382&gt;AG235)*AG$4:AG$382,AG$4:AG$382)&gt;0))</f>
        <v>5</v>
      </c>
      <c r="BP235" s="19">
        <f>SUM(N(FREQUENCY((AJ$4:AJ$382&gt;AJ235)*AJ$4:AJ$382,AJ$4:AJ$382)&gt;0))</f>
        <v>1</v>
      </c>
      <c r="BQ235" s="19">
        <f>SUM(N(FREQUENCY((AN$4:AN$382&gt;AN235)*AN$4:AN$382,AN$4:AN$382)&gt;0))</f>
        <v>4</v>
      </c>
      <c r="BR235" s="19">
        <f>SUM(N(FREQUENCY((AQ$4:AQ$382&gt;AQ235)*AQ$4:AQ$382,AQ$4:AQ$382)&gt;0))</f>
        <v>1</v>
      </c>
      <c r="BS235" s="19">
        <f>SUM(N(FREQUENCY((AT$4:AT$382&gt;AT235)*AT$4:AT$382,AT$4:AT$382)&gt;0))</f>
        <v>1</v>
      </c>
      <c r="BT235" s="19">
        <f>SUM(N(FREQUENCY((AX$4:AX$382&gt;AX235)*AX$4:AX$382,AX$4:AX$382)&gt;0))</f>
        <v>1</v>
      </c>
      <c r="BU235" s="19">
        <f>SUM(N(FREQUENCY((BA$4:BA$382&gt;BA235)*BA$4:BA$382,BA$4:BA$382)&gt;0))</f>
        <v>1</v>
      </c>
      <c r="BV235" s="19">
        <f>SUM(N(FREQUENCY((BD$4:BD$382&gt;BD235)*BD$4:BD$382,BD$4:BD$382)&gt;0))</f>
        <v>1</v>
      </c>
      <c r="BW235" s="19">
        <f>SUM(N(FREQUENCY((S$4:S$382&gt;S235)*S$4:S$382,S$4:S$382)&gt;0))</f>
        <v>6</v>
      </c>
      <c r="BX235" s="19">
        <f>SUM(N(FREQUENCY((AA$4:AA$382&gt;AA235)*AA$4:AA$382,AA$4:AA$382)&gt;0))</f>
        <v>12</v>
      </c>
      <c r="BY235" s="19">
        <f>SUM(N(FREQUENCY((AK$4:AK$382&gt;AK235)*AK$4:AK$382,AK$4:AK$382)&gt;0))</f>
        <v>55</v>
      </c>
      <c r="BZ235" s="19">
        <f>SUM(N(FREQUENCY((AU$4:AU$382&gt;AU235)*AU$4:AU$382,AU$4:AU$382)&gt;0))</f>
        <v>2</v>
      </c>
      <c r="CA235" s="19">
        <f>SUM(N(FREQUENCY((BE$4:BE$382&gt;BE235)*BE$4:BE$382,BE$4:BE$382)&gt;0))</f>
        <v>1</v>
      </c>
      <c r="CB235" s="18">
        <f>BF235</f>
        <v>84</v>
      </c>
      <c r="CC235" s="19">
        <f>SUM(N(FREQUENCY((CB$4:CB$382&gt;CB235)*CB$4:CB$382,CB$4:CB$382)&gt;0))</f>
        <v>14</v>
      </c>
    </row>
    <row r="236" spans="1:81" ht="45" x14ac:dyDescent="0.25">
      <c r="A236" s="21">
        <v>52</v>
      </c>
      <c r="B236" s="34">
        <v>6663049883</v>
      </c>
      <c r="C236" s="5" t="s">
        <v>504</v>
      </c>
      <c r="D236" s="5" t="s">
        <v>89</v>
      </c>
      <c r="E236" s="5"/>
      <c r="F236" s="19">
        <v>10</v>
      </c>
      <c r="G236" s="19">
        <v>38</v>
      </c>
      <c r="H236" s="22">
        <v>11</v>
      </c>
      <c r="I236" s="22">
        <v>38</v>
      </c>
      <c r="J236" s="22">
        <f>ROUND((0.5*(F236/H236+G236/I236)*100),0)</f>
        <v>95</v>
      </c>
      <c r="K236" s="19">
        <v>30</v>
      </c>
      <c r="L236" s="19">
        <v>4</v>
      </c>
      <c r="M236" s="19">
        <f>IF(L236&gt;3,100,K236*L236)</f>
        <v>100</v>
      </c>
      <c r="N236" s="19">
        <v>164</v>
      </c>
      <c r="O236" s="19">
        <v>122</v>
      </c>
      <c r="P236" s="19">
        <v>175</v>
      </c>
      <c r="Q236" s="19">
        <v>139</v>
      </c>
      <c r="R236" s="19">
        <f>ROUND((0.5*((N236/P236)+(O236/Q236))*100),0)</f>
        <v>91</v>
      </c>
      <c r="S236" s="19">
        <f>ROUND(((0.3*J236)+(0.3*M236)+(0.4*R236)),0)</f>
        <v>95</v>
      </c>
      <c r="T236" s="19">
        <v>20</v>
      </c>
      <c r="U236" s="19">
        <v>4</v>
      </c>
      <c r="V236" s="19">
        <f>IF(U236&gt;5,100,T236*U236)</f>
        <v>80</v>
      </c>
      <c r="W236" s="19">
        <v>175</v>
      </c>
      <c r="X236" s="23">
        <v>216</v>
      </c>
      <c r="Y236" s="20">
        <f>ROUND(W236/X236*100,0)</f>
        <v>81</v>
      </c>
      <c r="Z236" s="42">
        <f>ROUND((V236+Y236)/2,0)</f>
        <v>81</v>
      </c>
      <c r="AA236" s="20">
        <f>ROUND((0.3*V236+0.4*Z236+0.3*Y236),0)</f>
        <v>81</v>
      </c>
      <c r="AB236" s="19">
        <v>20</v>
      </c>
      <c r="AC236" s="19">
        <v>2</v>
      </c>
      <c r="AD236" s="19">
        <f>IF(AC236&gt;5,100,AB236*AC236)</f>
        <v>40</v>
      </c>
      <c r="AE236" s="19">
        <v>20</v>
      </c>
      <c r="AF236" s="19">
        <v>1</v>
      </c>
      <c r="AG236" s="19">
        <f>IF(AF236&gt;5,100,AE236*AF236)</f>
        <v>20</v>
      </c>
      <c r="AH236" s="19">
        <v>3</v>
      </c>
      <c r="AI236" s="19">
        <v>4</v>
      </c>
      <c r="AJ236" s="20">
        <f>ROUND((AH236/AI236*100),0)</f>
        <v>75</v>
      </c>
      <c r="AK236" s="42">
        <f>ROUND((0.3*AD236+0.4*AG236+0.3*AJ236),0)</f>
        <v>43</v>
      </c>
      <c r="AL236" s="19">
        <v>210</v>
      </c>
      <c r="AM236" s="19">
        <v>216</v>
      </c>
      <c r="AN236" s="20">
        <f>ROUND((AL236/AM236)*100,)</f>
        <v>97</v>
      </c>
      <c r="AO236" s="19">
        <v>216</v>
      </c>
      <c r="AP236" s="19">
        <v>216</v>
      </c>
      <c r="AQ236" s="20">
        <f>ROUND((AO236/AP236)*100,0)</f>
        <v>100</v>
      </c>
      <c r="AR236" s="19">
        <v>140</v>
      </c>
      <c r="AS236" s="19">
        <v>142</v>
      </c>
      <c r="AT236" s="20">
        <f>ROUND((AR236/AS236)*100,0)</f>
        <v>99</v>
      </c>
      <c r="AU236" s="20">
        <f>ROUND((0.4*AN236+0.4*AQ236+0.2*AT236),0)</f>
        <v>99</v>
      </c>
      <c r="AV236" s="19">
        <v>214</v>
      </c>
      <c r="AW236" s="19">
        <v>216</v>
      </c>
      <c r="AX236" s="20">
        <f>ROUND((AV236/AW236)*100,0)</f>
        <v>99</v>
      </c>
      <c r="AY236" s="19">
        <v>203</v>
      </c>
      <c r="AZ236" s="19">
        <v>216</v>
      </c>
      <c r="BA236" s="20">
        <f>ROUND((AY236/AZ236)*100,0)</f>
        <v>94</v>
      </c>
      <c r="BB236" s="19">
        <v>215</v>
      </c>
      <c r="BC236" s="19">
        <v>216</v>
      </c>
      <c r="BD236" s="20">
        <f>ROUND((BB236/BC236)*100,0)</f>
        <v>100</v>
      </c>
      <c r="BE236" s="20">
        <f>ROUND((0.3*AX236+0.2*BA236+0.5*BD236),0)</f>
        <v>99</v>
      </c>
      <c r="BF236" s="20">
        <f>ROUND(((S236+AA236+AK236+AU236+BE236)/5),0)</f>
        <v>83</v>
      </c>
      <c r="BG236" s="24"/>
      <c r="BH236" s="19">
        <f>SUM(N(FREQUENCY((J$4:J$382&gt;J236)*J$4:J$382,J$4:J$382)&gt;0))</f>
        <v>5</v>
      </c>
      <c r="BI236" s="19">
        <f>SUM(N(FREQUENCY((M$4:M$382&gt;M236)*M$4:M$382,M$4:M$382)&gt;0))</f>
        <v>1</v>
      </c>
      <c r="BJ236" s="19">
        <f>SUM(N(FREQUENCY((R$4:R$382&gt;R236)*R$4:R$382,R$4:R$382)&gt;0))</f>
        <v>10</v>
      </c>
      <c r="BK236" s="19">
        <f>SUM(N(FREQUENCY((V$4:V$382&gt;V236)*V$4:V$382,V$4:V$382)&gt;0))</f>
        <v>2</v>
      </c>
      <c r="BL236" s="19">
        <f>SUM(N(FREQUENCY((Z$4:Z$382&gt;Z236)*Z$4:Z$382,Z$4:Z$382)&gt;0))</f>
        <v>20</v>
      </c>
      <c r="BM236" s="19">
        <f>SUM(N(FREQUENCY((Y$4:Y$382&gt;Y236)*Y$4:Y$382,Y$4:Y$382)&gt;0))</f>
        <v>20</v>
      </c>
      <c r="BN236" s="19">
        <f>SUM(N(FREQUENCY((AD$4:AD$382&gt;AD236)*AD$4:AD$382,AD$4:AD$382)&gt;0))</f>
        <v>4</v>
      </c>
      <c r="BO236" s="19">
        <f>SUM(N(FREQUENCY((AG$4:AG$382&gt;AG236)*AG$4:AG$382,AG$4:AG$382)&gt;0))</f>
        <v>5</v>
      </c>
      <c r="BP236" s="19">
        <f>SUM(N(FREQUENCY((AJ$4:AJ$382&gt;AJ236)*AJ$4:AJ$382,AJ$4:AJ$382)&gt;0))</f>
        <v>24</v>
      </c>
      <c r="BQ236" s="19">
        <f>SUM(N(FREQUENCY((AN$4:AN$382&gt;AN236)*AN$4:AN$382,AN$4:AN$382)&gt;0))</f>
        <v>4</v>
      </c>
      <c r="BR236" s="19">
        <f>SUM(N(FREQUENCY((AQ$4:AQ$382&gt;AQ236)*AQ$4:AQ$382,AQ$4:AQ$382)&gt;0))</f>
        <v>1</v>
      </c>
      <c r="BS236" s="19">
        <f>SUM(N(FREQUENCY((AT$4:AT$382&gt;AT236)*AT$4:AT$382,AT$4:AT$382)&gt;0))</f>
        <v>2</v>
      </c>
      <c r="BT236" s="19">
        <f>SUM(N(FREQUENCY((AX$4:AX$382&gt;AX236)*AX$4:AX$382,AX$4:AX$382)&gt;0))</f>
        <v>2</v>
      </c>
      <c r="BU236" s="19">
        <f>SUM(N(FREQUENCY((BA$4:BA$382&gt;BA236)*BA$4:BA$382,BA$4:BA$382)&gt;0))</f>
        <v>7</v>
      </c>
      <c r="BV236" s="19">
        <f>SUM(N(FREQUENCY((BD$4:BD$382&gt;BD236)*BD$4:BD$382,BD$4:BD$382)&gt;0))</f>
        <v>1</v>
      </c>
      <c r="BW236" s="19">
        <f>SUM(N(FREQUENCY((S$4:S$382&gt;S236)*S$4:S$382,S$4:S$382)&gt;0))</f>
        <v>6</v>
      </c>
      <c r="BX236" s="19">
        <f>SUM(N(FREQUENCY((AA$4:AA$382&gt;AA236)*AA$4:AA$382,AA$4:AA$382)&gt;0))</f>
        <v>20</v>
      </c>
      <c r="BY236" s="19">
        <f>SUM(N(FREQUENCY((AK$4:AK$382&gt;AK236)*AK$4:AK$382,AK$4:AK$382)&gt;0))</f>
        <v>50</v>
      </c>
      <c r="BZ236" s="19">
        <f>SUM(N(FREQUENCY((AU$4:AU$382&gt;AU236)*AU$4:AU$382,AU$4:AU$382)&gt;0))</f>
        <v>2</v>
      </c>
      <c r="CA236" s="19">
        <f>SUM(N(FREQUENCY((BE$4:BE$382&gt;BE236)*BE$4:BE$382,BE$4:BE$382)&gt;0))</f>
        <v>2</v>
      </c>
      <c r="CB236" s="18">
        <f>BF236</f>
        <v>83</v>
      </c>
      <c r="CC236" s="19">
        <f>SUM(N(FREQUENCY((CB$4:CB$382&gt;CB236)*CB$4:CB$382,CB$4:CB$382)&gt;0))</f>
        <v>15</v>
      </c>
    </row>
    <row r="237" spans="1:81" ht="45" x14ac:dyDescent="0.25">
      <c r="A237" s="21">
        <v>54</v>
      </c>
      <c r="B237" s="34">
        <v>6662105687</v>
      </c>
      <c r="C237" s="5" t="s">
        <v>504</v>
      </c>
      <c r="D237" s="5" t="s">
        <v>91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>ROUND((0.5*(F237/H237+G237/I237)*100),0)</f>
        <v>95</v>
      </c>
      <c r="K237" s="19">
        <v>30</v>
      </c>
      <c r="L237" s="19">
        <v>3</v>
      </c>
      <c r="M237" s="19">
        <f>IF(L237&gt;3,100,K237*L237)</f>
        <v>90</v>
      </c>
      <c r="N237" s="19">
        <v>96</v>
      </c>
      <c r="O237" s="19">
        <v>110</v>
      </c>
      <c r="P237" s="19">
        <v>102</v>
      </c>
      <c r="Q237" s="19">
        <v>111</v>
      </c>
      <c r="R237" s="19">
        <f>ROUND((0.5*((N237/P237)+(O237/Q237))*100),0)</f>
        <v>97</v>
      </c>
      <c r="S237" s="19">
        <f>ROUND(((0.3*J237)+(0.3*M237)+(0.4*R237)),0)</f>
        <v>94</v>
      </c>
      <c r="T237" s="19">
        <v>20</v>
      </c>
      <c r="U237" s="19">
        <v>5</v>
      </c>
      <c r="V237" s="19">
        <f>IF(U237&gt;5,100,T237*U237)</f>
        <v>100</v>
      </c>
      <c r="W237" s="19">
        <v>81</v>
      </c>
      <c r="X237" s="23">
        <v>114</v>
      </c>
      <c r="Y237" s="20">
        <f>ROUND(W237/X237*100,0)</f>
        <v>71</v>
      </c>
      <c r="Z237" s="42">
        <f>ROUND((V237+Y237)/2,0)</f>
        <v>86</v>
      </c>
      <c r="AA237" s="20">
        <f>ROUND((0.3*V237+0.4*Z237+0.3*Y237),0)</f>
        <v>86</v>
      </c>
      <c r="AB237" s="19">
        <v>20</v>
      </c>
      <c r="AC237" s="19">
        <v>1</v>
      </c>
      <c r="AD237" s="19">
        <f>IF(AC237&gt;5,100,AB237*AC237)</f>
        <v>20</v>
      </c>
      <c r="AE237" s="19">
        <v>20</v>
      </c>
      <c r="AF237" s="19">
        <v>3</v>
      </c>
      <c r="AG237" s="19">
        <f>IF(AF237&gt;5,100,AE237*AF237)</f>
        <v>60</v>
      </c>
      <c r="AH237" s="19">
        <v>3</v>
      </c>
      <c r="AI237" s="19">
        <v>4</v>
      </c>
      <c r="AJ237" s="20">
        <f>ROUND((AH237/AI237*100),0)</f>
        <v>75</v>
      </c>
      <c r="AK237" s="42">
        <f>ROUND((0.3*AD237+0.4*AG237+0.3*AJ237),0)</f>
        <v>53</v>
      </c>
      <c r="AL237" s="19">
        <v>70</v>
      </c>
      <c r="AM237" s="19">
        <v>114</v>
      </c>
      <c r="AN237" s="20">
        <f>ROUND((AL237/AM237)*100,)</f>
        <v>61</v>
      </c>
      <c r="AO237" s="19">
        <v>113</v>
      </c>
      <c r="AP237" s="19">
        <v>114</v>
      </c>
      <c r="AQ237" s="20">
        <f>ROUND((AO237/AP237)*100,0)</f>
        <v>99</v>
      </c>
      <c r="AR237" s="19">
        <v>97</v>
      </c>
      <c r="AS237" s="19">
        <v>100</v>
      </c>
      <c r="AT237" s="20">
        <f>ROUND((AR237/AS237)*100,0)</f>
        <v>97</v>
      </c>
      <c r="AU237" s="20">
        <f>ROUND((0.4*AN237+0.4*AQ237+0.2*AT237),0)</f>
        <v>83</v>
      </c>
      <c r="AV237" s="19">
        <v>109</v>
      </c>
      <c r="AW237" s="19">
        <v>114</v>
      </c>
      <c r="AX237" s="20">
        <f>ROUND((AV237/AW237)*100,0)</f>
        <v>96</v>
      </c>
      <c r="AY237" s="19">
        <v>106</v>
      </c>
      <c r="AZ237" s="19">
        <v>114</v>
      </c>
      <c r="BA237" s="20">
        <f>ROUND((AY237/AZ237)*100,0)</f>
        <v>93</v>
      </c>
      <c r="BB237" s="19">
        <v>114</v>
      </c>
      <c r="BC237" s="19">
        <v>114</v>
      </c>
      <c r="BD237" s="20">
        <f>ROUND((BB237/BC237)*100,0)</f>
        <v>100</v>
      </c>
      <c r="BE237" s="20">
        <f>ROUND((0.3*AX237+0.2*BA237+0.5*BD237),0)</f>
        <v>97</v>
      </c>
      <c r="BF237" s="20">
        <f>ROUND(((S237+AA237+AK237+AU237+BE237)/5),0)</f>
        <v>83</v>
      </c>
      <c r="BG237" s="24"/>
      <c r="BH237" s="19">
        <f>SUM(N(FREQUENCY((J$4:J$382&gt;J237)*J$4:J$382,J$4:J$382)&gt;0))</f>
        <v>5</v>
      </c>
      <c r="BI237" s="19">
        <f>SUM(N(FREQUENCY((M$4:M$382&gt;M237)*M$4:M$382,M$4:M$382)&gt;0))</f>
        <v>2</v>
      </c>
      <c r="BJ237" s="19">
        <f>SUM(N(FREQUENCY((R$4:R$382&gt;R237)*R$4:R$382,R$4:R$382)&gt;0))</f>
        <v>4</v>
      </c>
      <c r="BK237" s="19">
        <f>SUM(N(FREQUENCY((V$4:V$382&gt;V237)*V$4:V$382,V$4:V$382)&gt;0))</f>
        <v>1</v>
      </c>
      <c r="BL237" s="19">
        <f>SUM(N(FREQUENCY((Z$4:Z$382&gt;Z237)*Z$4:Z$382,Z$4:Z$382)&gt;0))</f>
        <v>15</v>
      </c>
      <c r="BM237" s="19">
        <f>SUM(N(FREQUENCY((Y$4:Y$382&gt;Y237)*Y$4:Y$382,Y$4:Y$382)&gt;0))</f>
        <v>30</v>
      </c>
      <c r="BN237" s="19">
        <f>SUM(N(FREQUENCY((AD$4:AD$382&gt;AD237)*AD$4:AD$382,AD$4:AD$382)&gt;0))</f>
        <v>5</v>
      </c>
      <c r="BO237" s="19">
        <f>SUM(N(FREQUENCY((AG$4:AG$382&gt;AG237)*AG$4:AG$382,AG$4:AG$382)&gt;0))</f>
        <v>3</v>
      </c>
      <c r="BP237" s="19">
        <f>SUM(N(FREQUENCY((AJ$4:AJ$382&gt;AJ237)*AJ$4:AJ$382,AJ$4:AJ$382)&gt;0))</f>
        <v>24</v>
      </c>
      <c r="BQ237" s="19">
        <f>SUM(N(FREQUENCY((AN$4:AN$382&gt;AN237)*AN$4:AN$382,AN$4:AN$382)&gt;0))</f>
        <v>40</v>
      </c>
      <c r="BR237" s="19">
        <f>SUM(N(FREQUENCY((AQ$4:AQ$382&gt;AQ237)*AQ$4:AQ$382,AQ$4:AQ$382)&gt;0))</f>
        <v>2</v>
      </c>
      <c r="BS237" s="19">
        <f>SUM(N(FREQUENCY((AT$4:AT$382&gt;AT237)*AT$4:AT$382,AT$4:AT$382)&gt;0))</f>
        <v>4</v>
      </c>
      <c r="BT237" s="19">
        <f>SUM(N(FREQUENCY((AX$4:AX$382&gt;AX237)*AX$4:AX$382,AX$4:AX$382)&gt;0))</f>
        <v>5</v>
      </c>
      <c r="BU237" s="19">
        <f>SUM(N(FREQUENCY((BA$4:BA$382&gt;BA237)*BA$4:BA$382,BA$4:BA$382)&gt;0))</f>
        <v>8</v>
      </c>
      <c r="BV237" s="19">
        <f>SUM(N(FREQUENCY((BD$4:BD$382&gt;BD237)*BD$4:BD$382,BD$4:BD$382)&gt;0))</f>
        <v>1</v>
      </c>
      <c r="BW237" s="19">
        <f>SUM(N(FREQUENCY((S$4:S$382&gt;S237)*S$4:S$382,S$4:S$382)&gt;0))</f>
        <v>7</v>
      </c>
      <c r="BX237" s="19">
        <f>SUM(N(FREQUENCY((AA$4:AA$382&gt;AA237)*AA$4:AA$382,AA$4:AA$382)&gt;0))</f>
        <v>15</v>
      </c>
      <c r="BY237" s="19">
        <f>SUM(N(FREQUENCY((AK$4:AK$382&gt;AK237)*AK$4:AK$382,AK$4:AK$382)&gt;0))</f>
        <v>40</v>
      </c>
      <c r="BZ237" s="19">
        <f>SUM(N(FREQUENCY((AU$4:AU$382&gt;AU237)*AU$4:AU$382,AU$4:AU$382)&gt;0))</f>
        <v>18</v>
      </c>
      <c r="CA237" s="19">
        <f>SUM(N(FREQUENCY((BE$4:BE$382&gt;BE237)*BE$4:BE$382,BE$4:BE$382)&gt;0))</f>
        <v>4</v>
      </c>
      <c r="CB237" s="18">
        <f>BF237</f>
        <v>83</v>
      </c>
      <c r="CC237" s="19">
        <f>SUM(N(FREQUENCY((CB$4:CB$382&gt;CB237)*CB$4:CB$382,CB$4:CB$382)&gt;0))</f>
        <v>15</v>
      </c>
    </row>
    <row r="238" spans="1:81" ht="15.75" x14ac:dyDescent="0.25">
      <c r="A238" s="21">
        <v>84</v>
      </c>
      <c r="B238" s="34">
        <v>6667008581</v>
      </c>
      <c r="C238" s="5" t="s">
        <v>418</v>
      </c>
      <c r="D238" s="5" t="s">
        <v>121</v>
      </c>
      <c r="E238" s="5"/>
      <c r="F238" s="19">
        <v>10</v>
      </c>
      <c r="G238" s="19">
        <v>31</v>
      </c>
      <c r="H238" s="22">
        <v>11</v>
      </c>
      <c r="I238" s="22">
        <v>38</v>
      </c>
      <c r="J238" s="22">
        <f>ROUND((0.5*(F238/H238+G238/I238)*100),0)</f>
        <v>86</v>
      </c>
      <c r="K238" s="19">
        <v>30</v>
      </c>
      <c r="L238" s="19">
        <v>4</v>
      </c>
      <c r="M238" s="19">
        <f>IF(L238&gt;3,100,K238*L238)</f>
        <v>100</v>
      </c>
      <c r="N238" s="19">
        <v>117</v>
      </c>
      <c r="O238" s="19">
        <v>116</v>
      </c>
      <c r="P238" s="19">
        <v>124</v>
      </c>
      <c r="Q238" s="19">
        <v>124</v>
      </c>
      <c r="R238" s="19">
        <f>ROUND((0.5*((N238/P238)+(O238/Q238))*100),0)</f>
        <v>94</v>
      </c>
      <c r="S238" s="19">
        <f>ROUND(((0.3*J238)+(0.3*M238)+(0.4*R238)),0)</f>
        <v>93</v>
      </c>
      <c r="T238" s="19">
        <v>20</v>
      </c>
      <c r="U238" s="19">
        <v>4</v>
      </c>
      <c r="V238" s="19">
        <f>IF(U238&gt;5,100,T238*U238)</f>
        <v>80</v>
      </c>
      <c r="W238" s="19">
        <v>123</v>
      </c>
      <c r="X238" s="23">
        <v>138</v>
      </c>
      <c r="Y238" s="20">
        <f>ROUND(W238/X238*100,0)</f>
        <v>89</v>
      </c>
      <c r="Z238" s="42">
        <f>ROUND((V238+Y238)/2,0)</f>
        <v>85</v>
      </c>
      <c r="AA238" s="20">
        <f>ROUND((0.3*V238+0.4*Z238+0.3*Y238),0)</f>
        <v>85</v>
      </c>
      <c r="AB238" s="19">
        <v>20</v>
      </c>
      <c r="AC238" s="19">
        <v>0</v>
      </c>
      <c r="AD238" s="19">
        <f>IF(AC238&gt;5,100,AB238*AC238)</f>
        <v>0</v>
      </c>
      <c r="AE238" s="19">
        <v>20</v>
      </c>
      <c r="AF238" s="19">
        <v>2</v>
      </c>
      <c r="AG238" s="19">
        <f>IF(AF238&gt;5,100,AE238*AF238)</f>
        <v>40</v>
      </c>
      <c r="AH238" s="19">
        <v>6</v>
      </c>
      <c r="AI238" s="19">
        <v>6</v>
      </c>
      <c r="AJ238" s="20">
        <f>ROUND((AH238/AI238*100),0)</f>
        <v>100</v>
      </c>
      <c r="AK238" s="42">
        <f>ROUND((0.3*AD238+0.4*AG238+0.3*AJ238),0)</f>
        <v>46</v>
      </c>
      <c r="AL238" s="19">
        <v>118</v>
      </c>
      <c r="AM238" s="19">
        <v>138</v>
      </c>
      <c r="AN238" s="20">
        <f>ROUND((AL238/AM238)*100,)</f>
        <v>86</v>
      </c>
      <c r="AO238" s="19">
        <v>137</v>
      </c>
      <c r="AP238" s="19">
        <v>138</v>
      </c>
      <c r="AQ238" s="20">
        <f>ROUND((AO238/AP238)*100,0)</f>
        <v>99</v>
      </c>
      <c r="AR238" s="19">
        <v>103</v>
      </c>
      <c r="AS238" s="19">
        <v>109</v>
      </c>
      <c r="AT238" s="20">
        <f>ROUND((AR238/AS238)*100,0)</f>
        <v>94</v>
      </c>
      <c r="AU238" s="20">
        <f>ROUND((0.4*AN238+0.4*AQ238+0.2*AT238),0)</f>
        <v>93</v>
      </c>
      <c r="AV238" s="19">
        <v>134</v>
      </c>
      <c r="AW238" s="19">
        <v>138</v>
      </c>
      <c r="AX238" s="20">
        <f>ROUND((AV238/AW238)*100,0)</f>
        <v>97</v>
      </c>
      <c r="AY238" s="19">
        <v>130</v>
      </c>
      <c r="AZ238" s="19">
        <v>138</v>
      </c>
      <c r="BA238" s="20">
        <f>ROUND((AY238/AZ238)*100,0)</f>
        <v>94</v>
      </c>
      <c r="BB238" s="19">
        <v>136</v>
      </c>
      <c r="BC238" s="19">
        <v>138</v>
      </c>
      <c r="BD238" s="20">
        <f>ROUND((BB238/BC238)*100,0)</f>
        <v>99</v>
      </c>
      <c r="BE238" s="20">
        <f>ROUND((0.3*AX238+0.2*BA238+0.5*BD238),0)</f>
        <v>97</v>
      </c>
      <c r="BF238" s="20">
        <f>ROUND(((S238+AA238+AK238+AU238+BE238)/5),0)</f>
        <v>83</v>
      </c>
      <c r="BG238" s="24"/>
      <c r="BH238" s="19">
        <f>SUM(N(FREQUENCY((J$4:J$382&gt;J238)*J$4:J$382,J$4:J$382)&gt;0))</f>
        <v>14</v>
      </c>
      <c r="BI238" s="19">
        <f>SUM(N(FREQUENCY((M$4:M$382&gt;M238)*M$4:M$382,M$4:M$382)&gt;0))</f>
        <v>1</v>
      </c>
      <c r="BJ238" s="19">
        <f>SUM(N(FREQUENCY((R$4:R$382&gt;R238)*R$4:R$382,R$4:R$382)&gt;0))</f>
        <v>7</v>
      </c>
      <c r="BK238" s="19">
        <f>SUM(N(FREQUENCY((V$4:V$382&gt;V238)*V$4:V$382,V$4:V$382)&gt;0))</f>
        <v>2</v>
      </c>
      <c r="BL238" s="19">
        <f>SUM(N(FREQUENCY((Z$4:Z$382&gt;Z238)*Z$4:Z$382,Z$4:Z$382)&gt;0))</f>
        <v>16</v>
      </c>
      <c r="BM238" s="19">
        <f>SUM(N(FREQUENCY((Y$4:Y$382&gt;Y238)*Y$4:Y$382,Y$4:Y$382)&gt;0))</f>
        <v>12</v>
      </c>
      <c r="BN238" s="19">
        <f>SUM(N(FREQUENCY((AD$4:AD$382&gt;AD238)*AD$4:AD$382,AD$4:AD$382)&gt;0))</f>
        <v>6</v>
      </c>
      <c r="BO238" s="19">
        <f>SUM(N(FREQUENCY((AG$4:AG$382&gt;AG238)*AG$4:AG$382,AG$4:AG$382)&gt;0))</f>
        <v>4</v>
      </c>
      <c r="BP238" s="19">
        <f>SUM(N(FREQUENCY((AJ$4:AJ$382&gt;AJ238)*AJ$4:AJ$382,AJ$4:AJ$382)&gt;0))</f>
        <v>1</v>
      </c>
      <c r="BQ238" s="19">
        <f>SUM(N(FREQUENCY((AN$4:AN$382&gt;AN238)*AN$4:AN$382,AN$4:AN$382)&gt;0))</f>
        <v>15</v>
      </c>
      <c r="BR238" s="19">
        <f>SUM(N(FREQUENCY((AQ$4:AQ$382&gt;AQ238)*AQ$4:AQ$382,AQ$4:AQ$382)&gt;0))</f>
        <v>2</v>
      </c>
      <c r="BS238" s="19">
        <f>SUM(N(FREQUENCY((AT$4:AT$382&gt;AT238)*AT$4:AT$382,AT$4:AT$382)&gt;0))</f>
        <v>7</v>
      </c>
      <c r="BT238" s="19">
        <f>SUM(N(FREQUENCY((AX$4:AX$382&gt;AX238)*AX$4:AX$382,AX$4:AX$382)&gt;0))</f>
        <v>4</v>
      </c>
      <c r="BU238" s="19">
        <f>SUM(N(FREQUENCY((BA$4:BA$382&gt;BA238)*BA$4:BA$382,BA$4:BA$382)&gt;0))</f>
        <v>7</v>
      </c>
      <c r="BV238" s="19">
        <f>SUM(N(FREQUENCY((BD$4:BD$382&gt;BD238)*BD$4:BD$382,BD$4:BD$382)&gt;0))</f>
        <v>2</v>
      </c>
      <c r="BW238" s="19">
        <f>SUM(N(FREQUENCY((S$4:S$382&gt;S238)*S$4:S$382,S$4:S$382)&gt;0))</f>
        <v>8</v>
      </c>
      <c r="BX238" s="19">
        <f>SUM(N(FREQUENCY((AA$4:AA$382&gt;AA238)*AA$4:AA$382,AA$4:AA$382)&gt;0))</f>
        <v>16</v>
      </c>
      <c r="BY238" s="19">
        <f>SUM(N(FREQUENCY((AK$4:AK$382&gt;AK238)*AK$4:AK$382,AK$4:AK$382)&gt;0))</f>
        <v>47</v>
      </c>
      <c r="BZ238" s="19">
        <f>SUM(N(FREQUENCY((AU$4:AU$382&gt;AU238)*AU$4:AU$382,AU$4:AU$382)&gt;0))</f>
        <v>8</v>
      </c>
      <c r="CA238" s="19">
        <f>SUM(N(FREQUENCY((BE$4:BE$382&gt;BE238)*BE$4:BE$382,BE$4:BE$382)&gt;0))</f>
        <v>4</v>
      </c>
      <c r="CB238" s="18">
        <f>BF238</f>
        <v>83</v>
      </c>
      <c r="CC238" s="19">
        <f>SUM(N(FREQUENCY((CB$4:CB$382&gt;CB238)*CB$4:CB$382,CB$4:CB$382)&gt;0))</f>
        <v>15</v>
      </c>
    </row>
    <row r="239" spans="1:81" ht="15.75" x14ac:dyDescent="0.25">
      <c r="A239" s="21">
        <v>96</v>
      </c>
      <c r="B239" s="34">
        <v>6668017652</v>
      </c>
      <c r="C239" s="5" t="s">
        <v>418</v>
      </c>
      <c r="D239" s="5" t="s">
        <v>133</v>
      </c>
      <c r="E239" s="5"/>
      <c r="F239" s="19">
        <v>10</v>
      </c>
      <c r="G239" s="19">
        <v>32</v>
      </c>
      <c r="H239" s="22">
        <v>11</v>
      </c>
      <c r="I239" s="22">
        <v>38</v>
      </c>
      <c r="J239" s="22">
        <f>ROUND((0.5*(F239/H239+G239/I239)*100),0)</f>
        <v>88</v>
      </c>
      <c r="K239" s="19">
        <v>30</v>
      </c>
      <c r="L239" s="19">
        <v>4</v>
      </c>
      <c r="M239" s="19">
        <f>IF(L239&gt;3,100,K239*L239)</f>
        <v>100</v>
      </c>
      <c r="N239" s="19">
        <v>99</v>
      </c>
      <c r="O239" s="19">
        <v>102</v>
      </c>
      <c r="P239" s="19">
        <v>101</v>
      </c>
      <c r="Q239" s="19">
        <v>108</v>
      </c>
      <c r="R239" s="19">
        <f>ROUND((0.5*((N239/P239)+(O239/Q239))*100),0)</f>
        <v>96</v>
      </c>
      <c r="S239" s="19">
        <f>ROUND(((0.3*J239)+(0.3*M239)+(0.4*R239)),0)</f>
        <v>95</v>
      </c>
      <c r="T239" s="19">
        <v>20</v>
      </c>
      <c r="U239" s="19">
        <v>5</v>
      </c>
      <c r="V239" s="19">
        <f>IF(U239&gt;5,100,T239*U239)</f>
        <v>100</v>
      </c>
      <c r="W239" s="19">
        <v>86</v>
      </c>
      <c r="X239" s="23">
        <v>113</v>
      </c>
      <c r="Y239" s="20">
        <f>ROUND(W239/X239*100,0)</f>
        <v>76</v>
      </c>
      <c r="Z239" s="42">
        <f>ROUND((V239+Y239)/2,0)</f>
        <v>88</v>
      </c>
      <c r="AA239" s="20">
        <f>ROUND((0.3*V239+0.4*Z239+0.3*Y239),0)</f>
        <v>88</v>
      </c>
      <c r="AB239" s="19">
        <v>20</v>
      </c>
      <c r="AC239" s="19">
        <v>0</v>
      </c>
      <c r="AD239" s="19">
        <f>IF(AC239&gt;5,100,AB239*AC239)</f>
        <v>0</v>
      </c>
      <c r="AE239" s="19">
        <v>20</v>
      </c>
      <c r="AF239" s="19">
        <v>2</v>
      </c>
      <c r="AG239" s="19">
        <f>IF(AF239&gt;5,100,AE239*AF239)</f>
        <v>40</v>
      </c>
      <c r="AH239" s="19">
        <v>5</v>
      </c>
      <c r="AI239" s="19">
        <v>5</v>
      </c>
      <c r="AJ239" s="20">
        <f>ROUND((AH239/AI239*100),0)</f>
        <v>100</v>
      </c>
      <c r="AK239" s="42">
        <f>ROUND((0.3*AD239+0.4*AG239+0.3*AJ239),0)</f>
        <v>46</v>
      </c>
      <c r="AL239" s="19">
        <v>92</v>
      </c>
      <c r="AM239" s="19">
        <v>113</v>
      </c>
      <c r="AN239" s="20">
        <f>ROUND((AL239/AM239)*100,)</f>
        <v>81</v>
      </c>
      <c r="AO239" s="19">
        <v>108</v>
      </c>
      <c r="AP239" s="19">
        <v>113</v>
      </c>
      <c r="AQ239" s="20">
        <f>ROUND((AO239/AP239)*100,0)</f>
        <v>96</v>
      </c>
      <c r="AR239" s="19">
        <v>99</v>
      </c>
      <c r="AS239" s="19">
        <v>99</v>
      </c>
      <c r="AT239" s="20">
        <f>ROUND((AR239/AS239)*100,0)</f>
        <v>100</v>
      </c>
      <c r="AU239" s="20">
        <f>ROUND((0.4*AN239+0.4*AQ239+0.2*AT239),0)</f>
        <v>91</v>
      </c>
      <c r="AV239" s="19">
        <v>109</v>
      </c>
      <c r="AW239" s="19">
        <v>113</v>
      </c>
      <c r="AX239" s="20">
        <f>ROUND((AV239/AW239)*100,0)</f>
        <v>96</v>
      </c>
      <c r="AY239" s="19">
        <v>102</v>
      </c>
      <c r="AZ239" s="19">
        <v>113</v>
      </c>
      <c r="BA239" s="20">
        <f>ROUND((AY239/AZ239)*100,0)</f>
        <v>90</v>
      </c>
      <c r="BB239" s="19">
        <v>113</v>
      </c>
      <c r="BC239" s="19">
        <v>113</v>
      </c>
      <c r="BD239" s="20">
        <f>ROUND((BB239/BC239)*100,0)</f>
        <v>100</v>
      </c>
      <c r="BE239" s="20">
        <f>ROUND((0.3*AX239+0.2*BA239+0.5*BD239),0)</f>
        <v>97</v>
      </c>
      <c r="BF239" s="20">
        <f>ROUND(((S239+AA239+AK239+AU239+BE239)/5),0)</f>
        <v>83</v>
      </c>
      <c r="BG239" s="24"/>
      <c r="BH239" s="19">
        <f>SUM(N(FREQUENCY((J$4:J$382&gt;J239)*J$4:J$382,J$4:J$382)&gt;0))</f>
        <v>12</v>
      </c>
      <c r="BI239" s="19">
        <f>SUM(N(FREQUENCY((M$4:M$382&gt;M239)*M$4:M$382,M$4:M$382)&gt;0))</f>
        <v>1</v>
      </c>
      <c r="BJ239" s="19">
        <f>SUM(N(FREQUENCY((R$4:R$382&gt;R239)*R$4:R$382,R$4:R$382)&gt;0))</f>
        <v>5</v>
      </c>
      <c r="BK239" s="19">
        <f>SUM(N(FREQUENCY((V$4:V$382&gt;V239)*V$4:V$382,V$4:V$382)&gt;0))</f>
        <v>1</v>
      </c>
      <c r="BL239" s="19">
        <f>SUM(N(FREQUENCY((Z$4:Z$382&gt;Z239)*Z$4:Z$382,Z$4:Z$382)&gt;0))</f>
        <v>13</v>
      </c>
      <c r="BM239" s="19">
        <f>SUM(N(FREQUENCY((Y$4:Y$382&gt;Y239)*Y$4:Y$382,Y$4:Y$382)&gt;0))</f>
        <v>25</v>
      </c>
      <c r="BN239" s="19">
        <f>SUM(N(FREQUENCY((AD$4:AD$382&gt;AD239)*AD$4:AD$382,AD$4:AD$382)&gt;0))</f>
        <v>6</v>
      </c>
      <c r="BO239" s="19">
        <f>SUM(N(FREQUENCY((AG$4:AG$382&gt;AG239)*AG$4:AG$382,AG$4:AG$382)&gt;0))</f>
        <v>4</v>
      </c>
      <c r="BP239" s="19">
        <f>SUM(N(FREQUENCY((AJ$4:AJ$382&gt;AJ239)*AJ$4:AJ$382,AJ$4:AJ$382)&gt;0))</f>
        <v>1</v>
      </c>
      <c r="BQ239" s="19">
        <f>SUM(N(FREQUENCY((AN$4:AN$382&gt;AN239)*AN$4:AN$382,AN$4:AN$382)&gt;0))</f>
        <v>20</v>
      </c>
      <c r="BR239" s="19">
        <f>SUM(N(FREQUENCY((AQ$4:AQ$382&gt;AQ239)*AQ$4:AQ$382,AQ$4:AQ$382)&gt;0))</f>
        <v>5</v>
      </c>
      <c r="BS239" s="19">
        <f>SUM(N(FREQUENCY((AT$4:AT$382&gt;AT239)*AT$4:AT$382,AT$4:AT$382)&gt;0))</f>
        <v>1</v>
      </c>
      <c r="BT239" s="19">
        <f>SUM(N(FREQUENCY((AX$4:AX$382&gt;AX239)*AX$4:AX$382,AX$4:AX$382)&gt;0))</f>
        <v>5</v>
      </c>
      <c r="BU239" s="19">
        <f>SUM(N(FREQUENCY((BA$4:BA$382&gt;BA239)*BA$4:BA$382,BA$4:BA$382)&gt;0))</f>
        <v>11</v>
      </c>
      <c r="BV239" s="19">
        <f>SUM(N(FREQUENCY((BD$4:BD$382&gt;BD239)*BD$4:BD$382,BD$4:BD$382)&gt;0))</f>
        <v>1</v>
      </c>
      <c r="BW239" s="19">
        <f>SUM(N(FREQUENCY((S$4:S$382&gt;S239)*S$4:S$382,S$4:S$382)&gt;0))</f>
        <v>6</v>
      </c>
      <c r="BX239" s="19">
        <f>SUM(N(FREQUENCY((AA$4:AA$382&gt;AA239)*AA$4:AA$382,AA$4:AA$382)&gt;0))</f>
        <v>13</v>
      </c>
      <c r="BY239" s="19">
        <f>SUM(N(FREQUENCY((AK$4:AK$382&gt;AK239)*AK$4:AK$382,AK$4:AK$382)&gt;0))</f>
        <v>47</v>
      </c>
      <c r="BZ239" s="19">
        <f>SUM(N(FREQUENCY((AU$4:AU$382&gt;AU239)*AU$4:AU$382,AU$4:AU$382)&gt;0))</f>
        <v>10</v>
      </c>
      <c r="CA239" s="19">
        <f>SUM(N(FREQUENCY((BE$4:BE$382&gt;BE239)*BE$4:BE$382,BE$4:BE$382)&gt;0))</f>
        <v>4</v>
      </c>
      <c r="CB239" s="18">
        <f>BF239</f>
        <v>83</v>
      </c>
      <c r="CC239" s="19">
        <f>SUM(N(FREQUENCY((CB$4:CB$382&gt;CB239)*CB$4:CB$382,CB$4:CB$382)&gt;0))</f>
        <v>15</v>
      </c>
    </row>
    <row r="240" spans="1:81" ht="15.75" x14ac:dyDescent="0.25">
      <c r="A240" s="21">
        <v>100</v>
      </c>
      <c r="B240" s="34">
        <v>6648010169</v>
      </c>
      <c r="C240" s="5" t="s">
        <v>418</v>
      </c>
      <c r="D240" s="5" t="s">
        <v>137</v>
      </c>
      <c r="E240" s="5"/>
      <c r="F240" s="19">
        <v>8</v>
      </c>
      <c r="G240" s="19">
        <v>29</v>
      </c>
      <c r="H240" s="22">
        <v>11</v>
      </c>
      <c r="I240" s="22">
        <v>37</v>
      </c>
      <c r="J240" s="22">
        <f>ROUND((0.5*(F240/H240+G240/I240)*100),0)</f>
        <v>76</v>
      </c>
      <c r="K240" s="19">
        <v>30</v>
      </c>
      <c r="L240" s="19">
        <v>4</v>
      </c>
      <c r="M240" s="19">
        <f>IF(L240&gt;3,100,K240*L240)</f>
        <v>100</v>
      </c>
      <c r="N240" s="19">
        <v>20</v>
      </c>
      <c r="O240" s="19">
        <v>21</v>
      </c>
      <c r="P240" s="19">
        <v>20</v>
      </c>
      <c r="Q240" s="19">
        <v>21</v>
      </c>
      <c r="R240" s="19">
        <f>ROUND((0.5*((N240/P240)+(O240/Q240))*100),0)</f>
        <v>100</v>
      </c>
      <c r="S240" s="19">
        <f>ROUND(((0.3*J240)+(0.3*M240)+(0.4*R240)),0)</f>
        <v>93</v>
      </c>
      <c r="T240" s="19">
        <v>20</v>
      </c>
      <c r="U240" s="19">
        <v>5</v>
      </c>
      <c r="V240" s="19">
        <f>IF(U240&gt;5,100,T240*U240)</f>
        <v>100</v>
      </c>
      <c r="W240" s="19">
        <v>25</v>
      </c>
      <c r="X240" s="23">
        <v>26</v>
      </c>
      <c r="Y240" s="20">
        <f>ROUND(W240/X240*100,0)</f>
        <v>96</v>
      </c>
      <c r="Z240" s="42">
        <f>ROUND((V240+Y240)/2,0)</f>
        <v>98</v>
      </c>
      <c r="AA240" s="20">
        <f>ROUND((0.3*V240+0.4*Z240+0.3*Y240),0)</f>
        <v>98</v>
      </c>
      <c r="AB240" s="19">
        <v>20</v>
      </c>
      <c r="AC240" s="19">
        <v>1</v>
      </c>
      <c r="AD240" s="19">
        <f>IF(AC240&gt;5,100,AB240*AC240)</f>
        <v>20</v>
      </c>
      <c r="AE240" s="19">
        <v>20</v>
      </c>
      <c r="AF240" s="19">
        <v>2</v>
      </c>
      <c r="AG240" s="19">
        <f>IF(AF240&gt;5,100,AE240*AF240)</f>
        <v>40</v>
      </c>
      <c r="AH240" s="19">
        <v>1</v>
      </c>
      <c r="AI240" s="19">
        <v>1</v>
      </c>
      <c r="AJ240" s="20">
        <f>ROUND((AH240/AI240*100),0)</f>
        <v>100</v>
      </c>
      <c r="AK240" s="42">
        <f>ROUND((0.3*AD240+0.4*AG240+0.3*AJ240),0)</f>
        <v>52</v>
      </c>
      <c r="AL240" s="19">
        <v>14</v>
      </c>
      <c r="AM240" s="19">
        <v>26</v>
      </c>
      <c r="AN240" s="20">
        <f>ROUND((AL240/AM240)*100,)</f>
        <v>54</v>
      </c>
      <c r="AO240" s="19">
        <v>25</v>
      </c>
      <c r="AP240" s="19">
        <v>26</v>
      </c>
      <c r="AQ240" s="20">
        <f>ROUND((AO240/AP240)*100,0)</f>
        <v>96</v>
      </c>
      <c r="AR240" s="19">
        <v>19</v>
      </c>
      <c r="AS240" s="19">
        <v>23</v>
      </c>
      <c r="AT240" s="20">
        <f>ROUND((AR240/AS240)*100,0)</f>
        <v>83</v>
      </c>
      <c r="AU240" s="20">
        <f>ROUND((0.4*AN240+0.4*AQ240+0.2*AT240),0)</f>
        <v>77</v>
      </c>
      <c r="AV240" s="19">
        <v>25</v>
      </c>
      <c r="AW240" s="19">
        <v>26</v>
      </c>
      <c r="AX240" s="20">
        <f>ROUND((AV240/AW240)*100,0)</f>
        <v>96</v>
      </c>
      <c r="AY240" s="19">
        <v>26</v>
      </c>
      <c r="AZ240" s="19">
        <v>26</v>
      </c>
      <c r="BA240" s="20">
        <f>ROUND((AY240/AZ240)*100,0)</f>
        <v>100</v>
      </c>
      <c r="BB240" s="19">
        <v>25</v>
      </c>
      <c r="BC240" s="19">
        <v>26</v>
      </c>
      <c r="BD240" s="20">
        <f>ROUND((BB240/BC240)*100,0)</f>
        <v>96</v>
      </c>
      <c r="BE240" s="20">
        <f>ROUND((0.3*AX240+0.2*BA240+0.5*BD240),0)</f>
        <v>97</v>
      </c>
      <c r="BF240" s="20">
        <f>ROUND(((S240+AA240+AK240+AU240+BE240)/5),0)</f>
        <v>83</v>
      </c>
      <c r="BG240" s="24"/>
      <c r="BH240" s="19">
        <f>SUM(N(FREQUENCY((J$4:J$382&gt;J240)*J$4:J$382,J$4:J$382)&gt;0))</f>
        <v>24</v>
      </c>
      <c r="BI240" s="19">
        <f>SUM(N(FREQUENCY((M$4:M$382&gt;M240)*M$4:M$382,M$4:M$382)&gt;0))</f>
        <v>1</v>
      </c>
      <c r="BJ240" s="19">
        <f>SUM(N(FREQUENCY((R$4:R$382&gt;R240)*R$4:R$382,R$4:R$382)&gt;0))</f>
        <v>1</v>
      </c>
      <c r="BK240" s="19">
        <f>SUM(N(FREQUENCY((V$4:V$382&gt;V240)*V$4:V$382,V$4:V$382)&gt;0))</f>
        <v>1</v>
      </c>
      <c r="BL240" s="19">
        <f>SUM(N(FREQUENCY((Z$4:Z$382&gt;Z240)*Z$4:Z$382,Z$4:Z$382)&gt;0))</f>
        <v>3</v>
      </c>
      <c r="BM240" s="19">
        <f>SUM(N(FREQUENCY((Y$4:Y$382&gt;Y240)*Y$4:Y$382,Y$4:Y$382)&gt;0))</f>
        <v>5</v>
      </c>
      <c r="BN240" s="19">
        <f>SUM(N(FREQUENCY((AD$4:AD$382&gt;AD240)*AD$4:AD$382,AD$4:AD$382)&gt;0))</f>
        <v>5</v>
      </c>
      <c r="BO240" s="19">
        <f>SUM(N(FREQUENCY((AG$4:AG$382&gt;AG240)*AG$4:AG$382,AG$4:AG$382)&gt;0))</f>
        <v>4</v>
      </c>
      <c r="BP240" s="19">
        <f>SUM(N(FREQUENCY((AJ$4:AJ$382&gt;AJ240)*AJ$4:AJ$382,AJ$4:AJ$382)&gt;0))</f>
        <v>1</v>
      </c>
      <c r="BQ240" s="19">
        <f>SUM(N(FREQUENCY((AN$4:AN$382&gt;AN240)*AN$4:AN$382,AN$4:AN$382)&gt;0))</f>
        <v>47</v>
      </c>
      <c r="BR240" s="19">
        <f>SUM(N(FREQUENCY((AQ$4:AQ$382&gt;AQ240)*AQ$4:AQ$382,AQ$4:AQ$382)&gt;0))</f>
        <v>5</v>
      </c>
      <c r="BS240" s="19">
        <f>SUM(N(FREQUENCY((AT$4:AT$382&gt;AT240)*AT$4:AT$382,AT$4:AT$382)&gt;0))</f>
        <v>15</v>
      </c>
      <c r="BT240" s="19">
        <f>SUM(N(FREQUENCY((AX$4:AX$382&gt;AX240)*AX$4:AX$382,AX$4:AX$382)&gt;0))</f>
        <v>5</v>
      </c>
      <c r="BU240" s="19">
        <f>SUM(N(FREQUENCY((BA$4:BA$382&gt;BA240)*BA$4:BA$382,BA$4:BA$382)&gt;0))</f>
        <v>1</v>
      </c>
      <c r="BV240" s="19">
        <f>SUM(N(FREQUENCY((BD$4:BD$382&gt;BD240)*BD$4:BD$382,BD$4:BD$382)&gt;0))</f>
        <v>5</v>
      </c>
      <c r="BW240" s="19">
        <f>SUM(N(FREQUENCY((S$4:S$382&gt;S240)*S$4:S$382,S$4:S$382)&gt;0))</f>
        <v>8</v>
      </c>
      <c r="BX240" s="19">
        <f>SUM(N(FREQUENCY((AA$4:AA$382&gt;AA240)*AA$4:AA$382,AA$4:AA$382)&gt;0))</f>
        <v>3</v>
      </c>
      <c r="BY240" s="19">
        <f>SUM(N(FREQUENCY((AK$4:AK$382&gt;AK240)*AK$4:AK$382,AK$4:AK$382)&gt;0))</f>
        <v>41</v>
      </c>
      <c r="BZ240" s="19">
        <f>SUM(N(FREQUENCY((AU$4:AU$382&gt;AU240)*AU$4:AU$382,AU$4:AU$382)&gt;0))</f>
        <v>24</v>
      </c>
      <c r="CA240" s="19">
        <f>SUM(N(FREQUENCY((BE$4:BE$382&gt;BE240)*BE$4:BE$382,BE$4:BE$382)&gt;0))</f>
        <v>4</v>
      </c>
      <c r="CB240" s="18">
        <f>BF240</f>
        <v>83</v>
      </c>
      <c r="CC240" s="19">
        <f>SUM(N(FREQUENCY((CB$4:CB$382&gt;CB240)*CB$4:CB$382,CB$4:CB$382)&gt;0))</f>
        <v>15</v>
      </c>
    </row>
    <row r="241" spans="1:81" ht="30" x14ac:dyDescent="0.25">
      <c r="A241" s="21">
        <v>123</v>
      </c>
      <c r="B241" s="34">
        <v>6637003265</v>
      </c>
      <c r="C241" s="5" t="s">
        <v>423</v>
      </c>
      <c r="D241" s="6" t="s">
        <v>160</v>
      </c>
      <c r="E241" s="6"/>
      <c r="F241" s="19">
        <v>7</v>
      </c>
      <c r="G241" s="19">
        <v>34</v>
      </c>
      <c r="H241" s="22">
        <v>9</v>
      </c>
      <c r="I241" s="22">
        <v>36</v>
      </c>
      <c r="J241" s="22">
        <f>ROUND((0.5*(F241/H241+G241/I241)*100),0)</f>
        <v>86</v>
      </c>
      <c r="K241" s="19">
        <v>30</v>
      </c>
      <c r="L241" s="19">
        <v>4</v>
      </c>
      <c r="M241" s="19">
        <f>IF(L241&gt;3,100,K241*L241)</f>
        <v>100</v>
      </c>
      <c r="N241" s="19">
        <v>65</v>
      </c>
      <c r="O241" s="19">
        <v>32</v>
      </c>
      <c r="P241" s="19">
        <v>66</v>
      </c>
      <c r="Q241" s="19">
        <v>34</v>
      </c>
      <c r="R241" s="19">
        <f>ROUND((0.5*((N241/P241)+(O241/Q241))*100),0)</f>
        <v>96</v>
      </c>
      <c r="S241" s="19">
        <f>ROUND(((0.3*J241)+(0.3*M241)+(0.4*R241)),0)</f>
        <v>94</v>
      </c>
      <c r="T241" s="19">
        <v>20</v>
      </c>
      <c r="U241" s="19">
        <v>5</v>
      </c>
      <c r="V241" s="19">
        <f>IF(U241&gt;5,100,T241*U241)</f>
        <v>100</v>
      </c>
      <c r="W241" s="19">
        <v>75</v>
      </c>
      <c r="X241" s="23">
        <v>92</v>
      </c>
      <c r="Y241" s="20">
        <f>ROUND(W241/X241*100,0)</f>
        <v>82</v>
      </c>
      <c r="Z241" s="42">
        <f>ROUND((V241+Y241)/2,0)</f>
        <v>91</v>
      </c>
      <c r="AA241" s="20">
        <f>ROUND((0.3*V241+0.4*Z241+0.3*Y241),0)</f>
        <v>91</v>
      </c>
      <c r="AB241" s="19">
        <v>20</v>
      </c>
      <c r="AC241" s="19">
        <v>1</v>
      </c>
      <c r="AD241" s="19">
        <f>IF(AC241&gt;5,100,AB241*AC241)</f>
        <v>20</v>
      </c>
      <c r="AE241" s="19">
        <v>20</v>
      </c>
      <c r="AF241" s="19">
        <v>2</v>
      </c>
      <c r="AG241" s="19">
        <f>IF(AF241&gt;5,100,AE241*AF241)</f>
        <v>40</v>
      </c>
      <c r="AH241" s="19">
        <v>2</v>
      </c>
      <c r="AI241" s="19">
        <v>5</v>
      </c>
      <c r="AJ241" s="20">
        <f>ROUND((AH241/AI241*100),0)</f>
        <v>40</v>
      </c>
      <c r="AK241" s="42">
        <f>ROUND((0.3*AD241+0.4*AG241+0.3*AJ241),0)</f>
        <v>34</v>
      </c>
      <c r="AL241" s="19">
        <v>90</v>
      </c>
      <c r="AM241" s="19">
        <v>92</v>
      </c>
      <c r="AN241" s="20">
        <f>ROUND((AL241/AM241)*100,)</f>
        <v>98</v>
      </c>
      <c r="AO241" s="19">
        <v>89</v>
      </c>
      <c r="AP241" s="19">
        <v>92</v>
      </c>
      <c r="AQ241" s="20">
        <f>ROUND((AO241/AP241)*100,0)</f>
        <v>97</v>
      </c>
      <c r="AR241" s="19">
        <v>66</v>
      </c>
      <c r="AS241" s="19">
        <v>67</v>
      </c>
      <c r="AT241" s="20">
        <f>ROUND((AR241/AS241)*100,0)</f>
        <v>99</v>
      </c>
      <c r="AU241" s="20">
        <f>ROUND((0.4*AN241+0.4*AQ241+0.2*AT241),0)</f>
        <v>98</v>
      </c>
      <c r="AV241" s="19">
        <v>88</v>
      </c>
      <c r="AW241" s="19">
        <v>92</v>
      </c>
      <c r="AX241" s="20">
        <f>ROUND((AV241/AW241)*100,0)</f>
        <v>96</v>
      </c>
      <c r="AY241" s="19">
        <v>86</v>
      </c>
      <c r="AZ241" s="19">
        <v>92</v>
      </c>
      <c r="BA241" s="20">
        <f>ROUND((AY241/AZ241)*100,0)</f>
        <v>93</v>
      </c>
      <c r="BB241" s="19">
        <v>90</v>
      </c>
      <c r="BC241" s="19">
        <v>92</v>
      </c>
      <c r="BD241" s="20">
        <f>ROUND((BB241/BC241)*100,0)</f>
        <v>98</v>
      </c>
      <c r="BE241" s="20">
        <f>ROUND((0.3*AX241+0.2*BA241+0.5*BD241),0)</f>
        <v>96</v>
      </c>
      <c r="BF241" s="20">
        <f>ROUND(((S241+AA241+AK241+AU241+BE241)/5),0)</f>
        <v>83</v>
      </c>
      <c r="BG241" s="24"/>
      <c r="BH241" s="19">
        <f>SUM(N(FREQUENCY((J$4:J$382&gt;J241)*J$4:J$382,J$4:J$382)&gt;0))</f>
        <v>14</v>
      </c>
      <c r="BI241" s="19">
        <f>SUM(N(FREQUENCY((M$4:M$382&gt;M241)*M$4:M$382,M$4:M$382)&gt;0))</f>
        <v>1</v>
      </c>
      <c r="BJ241" s="19">
        <f>SUM(N(FREQUENCY((R$4:R$382&gt;R241)*R$4:R$382,R$4:R$382)&gt;0))</f>
        <v>5</v>
      </c>
      <c r="BK241" s="19">
        <f>SUM(N(FREQUENCY((V$4:V$382&gt;V241)*V$4:V$382,V$4:V$382)&gt;0))</f>
        <v>1</v>
      </c>
      <c r="BL241" s="19">
        <f>SUM(N(FREQUENCY((Z$4:Z$382&gt;Z241)*Z$4:Z$382,Z$4:Z$382)&gt;0))</f>
        <v>10</v>
      </c>
      <c r="BM241" s="19">
        <f>SUM(N(FREQUENCY((Y$4:Y$382&gt;Y241)*Y$4:Y$382,Y$4:Y$382)&gt;0))</f>
        <v>19</v>
      </c>
      <c r="BN241" s="19">
        <f>SUM(N(FREQUENCY((AD$4:AD$382&gt;AD241)*AD$4:AD$382,AD$4:AD$382)&gt;0))</f>
        <v>5</v>
      </c>
      <c r="BO241" s="19">
        <f>SUM(N(FREQUENCY((AG$4:AG$382&gt;AG241)*AG$4:AG$382,AG$4:AG$382)&gt;0))</f>
        <v>4</v>
      </c>
      <c r="BP241" s="19">
        <f>SUM(N(FREQUENCY((AJ$4:AJ$382&gt;AJ241)*AJ$4:AJ$382,AJ$4:AJ$382)&gt;0))</f>
        <v>37</v>
      </c>
      <c r="BQ241" s="19">
        <f>SUM(N(FREQUENCY((AN$4:AN$382&gt;AN241)*AN$4:AN$382,AN$4:AN$382)&gt;0))</f>
        <v>3</v>
      </c>
      <c r="BR241" s="19">
        <f>SUM(N(FREQUENCY((AQ$4:AQ$382&gt;AQ241)*AQ$4:AQ$382,AQ$4:AQ$382)&gt;0))</f>
        <v>4</v>
      </c>
      <c r="BS241" s="19">
        <f>SUM(N(FREQUENCY((AT$4:AT$382&gt;AT241)*AT$4:AT$382,AT$4:AT$382)&gt;0))</f>
        <v>2</v>
      </c>
      <c r="BT241" s="19">
        <f>SUM(N(FREQUENCY((AX$4:AX$382&gt;AX241)*AX$4:AX$382,AX$4:AX$382)&gt;0))</f>
        <v>5</v>
      </c>
      <c r="BU241" s="19">
        <f>SUM(N(FREQUENCY((BA$4:BA$382&gt;BA241)*BA$4:BA$382,BA$4:BA$382)&gt;0))</f>
        <v>8</v>
      </c>
      <c r="BV241" s="19">
        <f>SUM(N(FREQUENCY((BD$4:BD$382&gt;BD241)*BD$4:BD$382,BD$4:BD$382)&gt;0))</f>
        <v>3</v>
      </c>
      <c r="BW241" s="19">
        <f>SUM(N(FREQUENCY((S$4:S$382&gt;S241)*S$4:S$382,S$4:S$382)&gt;0))</f>
        <v>7</v>
      </c>
      <c r="BX241" s="19">
        <f>SUM(N(FREQUENCY((AA$4:AA$382&gt;AA241)*AA$4:AA$382,AA$4:AA$382)&gt;0))</f>
        <v>10</v>
      </c>
      <c r="BY241" s="19">
        <f>SUM(N(FREQUENCY((AK$4:AK$382&gt;AK241)*AK$4:AK$382,AK$4:AK$382)&gt;0))</f>
        <v>59</v>
      </c>
      <c r="BZ241" s="19">
        <f>SUM(N(FREQUENCY((AU$4:AU$382&gt;AU241)*AU$4:AU$382,AU$4:AU$382)&gt;0))</f>
        <v>3</v>
      </c>
      <c r="CA241" s="19">
        <f>SUM(N(FREQUENCY((BE$4:BE$382&gt;BE241)*BE$4:BE$382,BE$4:BE$382)&gt;0))</f>
        <v>5</v>
      </c>
      <c r="CB241" s="18">
        <f>BF241</f>
        <v>83</v>
      </c>
      <c r="CC241" s="19">
        <f>SUM(N(FREQUENCY((CB$4:CB$382&gt;CB241)*CB$4:CB$382,CB$4:CB$382)&gt;0))</f>
        <v>15</v>
      </c>
    </row>
    <row r="242" spans="1:81" ht="15.75" x14ac:dyDescent="0.25">
      <c r="A242" s="21">
        <v>126</v>
      </c>
      <c r="B242" s="34">
        <v>6627012920</v>
      </c>
      <c r="C242" s="5" t="s">
        <v>424</v>
      </c>
      <c r="D242" s="5" t="s">
        <v>163</v>
      </c>
      <c r="E242" s="5"/>
      <c r="F242" s="19">
        <v>10</v>
      </c>
      <c r="G242" s="19">
        <v>36</v>
      </c>
      <c r="H242" s="22">
        <v>11</v>
      </c>
      <c r="I242" s="22">
        <v>38</v>
      </c>
      <c r="J242" s="22">
        <f>ROUND((0.5*(F242/H242+G242/I242)*100),0)</f>
        <v>93</v>
      </c>
      <c r="K242" s="19">
        <v>30</v>
      </c>
      <c r="L242" s="19">
        <v>4</v>
      </c>
      <c r="M242" s="19">
        <f>IF(L242&gt;3,100,K242*L242)</f>
        <v>100</v>
      </c>
      <c r="N242" s="19">
        <v>108</v>
      </c>
      <c r="O242" s="19">
        <v>93</v>
      </c>
      <c r="P242" s="19">
        <v>112</v>
      </c>
      <c r="Q242" s="19">
        <v>97</v>
      </c>
      <c r="R242" s="19">
        <f>ROUND((0.5*((N242/P242)+(O242/Q242))*100),0)</f>
        <v>96</v>
      </c>
      <c r="S242" s="19">
        <f>ROUND(((0.3*J242)+(0.3*M242)+(0.4*R242)),0)</f>
        <v>96</v>
      </c>
      <c r="T242" s="19">
        <v>20</v>
      </c>
      <c r="U242" s="19">
        <v>5</v>
      </c>
      <c r="V242" s="19">
        <f>IF(U242&gt;5,100,T242*U242)</f>
        <v>100</v>
      </c>
      <c r="W242" s="19">
        <v>116</v>
      </c>
      <c r="X242" s="23">
        <v>125</v>
      </c>
      <c r="Y242" s="20">
        <f>ROUND(W242/X242*100,0)</f>
        <v>93</v>
      </c>
      <c r="Z242" s="42">
        <f>ROUND((V242+Y242)/2,0)</f>
        <v>97</v>
      </c>
      <c r="AA242" s="20">
        <f>ROUND((0.3*V242+0.4*Z242+0.3*Y242),0)</f>
        <v>97</v>
      </c>
      <c r="AB242" s="19">
        <v>20</v>
      </c>
      <c r="AC242" s="19">
        <v>0</v>
      </c>
      <c r="AD242" s="19">
        <f>IF(AC242&gt;5,100,AB242*AC242)</f>
        <v>0</v>
      </c>
      <c r="AE242" s="19">
        <v>20</v>
      </c>
      <c r="AF242" s="19">
        <v>2</v>
      </c>
      <c r="AG242" s="19">
        <f>IF(AF242&gt;5,100,AE242*AF242)</f>
        <v>40</v>
      </c>
      <c r="AH242" s="19">
        <v>4</v>
      </c>
      <c r="AI242" s="19">
        <v>7</v>
      </c>
      <c r="AJ242" s="20">
        <f>ROUND((AH242/AI242*100),0)</f>
        <v>57</v>
      </c>
      <c r="AK242" s="42">
        <f>ROUND((0.3*AD242+0.4*AG242+0.3*AJ242),0)</f>
        <v>33</v>
      </c>
      <c r="AL242" s="19">
        <v>116</v>
      </c>
      <c r="AM242" s="19">
        <v>125</v>
      </c>
      <c r="AN242" s="20">
        <f>ROUND((AL242/AM242)*100,)</f>
        <v>93</v>
      </c>
      <c r="AO242" s="19">
        <v>122</v>
      </c>
      <c r="AP242" s="19">
        <v>125</v>
      </c>
      <c r="AQ242" s="20">
        <f>ROUND((AO242/AP242)*100,0)</f>
        <v>98</v>
      </c>
      <c r="AR242" s="19">
        <v>98</v>
      </c>
      <c r="AS242" s="19">
        <v>102</v>
      </c>
      <c r="AT242" s="20">
        <f>ROUND((AR242/AS242)*100,0)</f>
        <v>96</v>
      </c>
      <c r="AU242" s="20">
        <f>ROUND((0.4*AN242+0.4*AQ242+0.2*AT242),0)</f>
        <v>96</v>
      </c>
      <c r="AV242" s="19">
        <v>120</v>
      </c>
      <c r="AW242" s="19">
        <v>125</v>
      </c>
      <c r="AX242" s="20">
        <f>ROUND((AV242/AW242)*100,0)</f>
        <v>96</v>
      </c>
      <c r="AY242" s="19">
        <v>118</v>
      </c>
      <c r="AZ242" s="19">
        <v>125</v>
      </c>
      <c r="BA242" s="20">
        <f>ROUND((AY242/AZ242)*100,0)</f>
        <v>94</v>
      </c>
      <c r="BB242" s="19">
        <v>119</v>
      </c>
      <c r="BC242" s="19">
        <v>125</v>
      </c>
      <c r="BD242" s="20">
        <f>ROUND((BB242/BC242)*100,0)</f>
        <v>95</v>
      </c>
      <c r="BE242" s="20">
        <f>ROUND((0.3*AX242+0.2*BA242+0.5*BD242),0)</f>
        <v>95</v>
      </c>
      <c r="BF242" s="20">
        <f>ROUND(((S242+AA242+AK242+AU242+BE242)/5),0)</f>
        <v>83</v>
      </c>
      <c r="BG242" s="24"/>
      <c r="BH242" s="19">
        <f>SUM(N(FREQUENCY((J$4:J$382&gt;J242)*J$4:J$382,J$4:J$382)&gt;0))</f>
        <v>7</v>
      </c>
      <c r="BI242" s="19">
        <f>SUM(N(FREQUENCY((M$4:M$382&gt;M242)*M$4:M$382,M$4:M$382)&gt;0))</f>
        <v>1</v>
      </c>
      <c r="BJ242" s="19">
        <f>SUM(N(FREQUENCY((R$4:R$382&gt;R242)*R$4:R$382,R$4:R$382)&gt;0))</f>
        <v>5</v>
      </c>
      <c r="BK242" s="19">
        <f>SUM(N(FREQUENCY((V$4:V$382&gt;V242)*V$4:V$382,V$4:V$382)&gt;0))</f>
        <v>1</v>
      </c>
      <c r="BL242" s="19">
        <f>SUM(N(FREQUENCY((Z$4:Z$382&gt;Z242)*Z$4:Z$382,Z$4:Z$382)&gt;0))</f>
        <v>4</v>
      </c>
      <c r="BM242" s="19">
        <f>SUM(N(FREQUENCY((Y$4:Y$382&gt;Y242)*Y$4:Y$382,Y$4:Y$382)&gt;0))</f>
        <v>8</v>
      </c>
      <c r="BN242" s="19">
        <f>SUM(N(FREQUENCY((AD$4:AD$382&gt;AD242)*AD$4:AD$382,AD$4:AD$382)&gt;0))</f>
        <v>6</v>
      </c>
      <c r="BO242" s="19">
        <f>SUM(N(FREQUENCY((AG$4:AG$382&gt;AG242)*AG$4:AG$382,AG$4:AG$382)&gt;0))</f>
        <v>4</v>
      </c>
      <c r="BP242" s="19">
        <f>SUM(N(FREQUENCY((AJ$4:AJ$382&gt;AJ242)*AJ$4:AJ$382,AJ$4:AJ$382)&gt;0))</f>
        <v>33</v>
      </c>
      <c r="BQ242" s="19">
        <f>SUM(N(FREQUENCY((AN$4:AN$382&gt;AN242)*AN$4:AN$382,AN$4:AN$382)&gt;0))</f>
        <v>8</v>
      </c>
      <c r="BR242" s="19">
        <f>SUM(N(FREQUENCY((AQ$4:AQ$382&gt;AQ242)*AQ$4:AQ$382,AQ$4:AQ$382)&gt;0))</f>
        <v>3</v>
      </c>
      <c r="BS242" s="19">
        <f>SUM(N(FREQUENCY((AT$4:AT$382&gt;AT242)*AT$4:AT$382,AT$4:AT$382)&gt;0))</f>
        <v>5</v>
      </c>
      <c r="BT242" s="19">
        <f>SUM(N(FREQUENCY((AX$4:AX$382&gt;AX242)*AX$4:AX$382,AX$4:AX$382)&gt;0))</f>
        <v>5</v>
      </c>
      <c r="BU242" s="19">
        <f>SUM(N(FREQUENCY((BA$4:BA$382&gt;BA242)*BA$4:BA$382,BA$4:BA$382)&gt;0))</f>
        <v>7</v>
      </c>
      <c r="BV242" s="19">
        <f>SUM(N(FREQUENCY((BD$4:BD$382&gt;BD242)*BD$4:BD$382,BD$4:BD$382)&gt;0))</f>
        <v>6</v>
      </c>
      <c r="BW242" s="19">
        <f>SUM(N(FREQUENCY((S$4:S$382&gt;S242)*S$4:S$382,S$4:S$382)&gt;0))</f>
        <v>5</v>
      </c>
      <c r="BX242" s="19">
        <f>SUM(N(FREQUENCY((AA$4:AA$382&gt;AA242)*AA$4:AA$382,AA$4:AA$382)&gt;0))</f>
        <v>4</v>
      </c>
      <c r="BY242" s="19">
        <f>SUM(N(FREQUENCY((AK$4:AK$382&gt;AK242)*AK$4:AK$382,AK$4:AK$382)&gt;0))</f>
        <v>60</v>
      </c>
      <c r="BZ242" s="19">
        <f>SUM(N(FREQUENCY((AU$4:AU$382&gt;AU242)*AU$4:AU$382,AU$4:AU$382)&gt;0))</f>
        <v>5</v>
      </c>
      <c r="CA242" s="19">
        <f>SUM(N(FREQUENCY((BE$4:BE$382&gt;BE242)*BE$4:BE$382,BE$4:BE$382)&gt;0))</f>
        <v>6</v>
      </c>
      <c r="CB242" s="18">
        <f>BF242</f>
        <v>83</v>
      </c>
      <c r="CC242" s="19">
        <f>SUM(N(FREQUENCY((CB$4:CB$382&gt;CB242)*CB$4:CB$382,CB$4:CB$382)&gt;0))</f>
        <v>15</v>
      </c>
    </row>
    <row r="243" spans="1:81" ht="15.75" x14ac:dyDescent="0.25">
      <c r="A243" s="21">
        <v>131</v>
      </c>
      <c r="B243" s="34">
        <v>6627008715</v>
      </c>
      <c r="C243" s="5" t="s">
        <v>425</v>
      </c>
      <c r="D243" s="5" t="s">
        <v>168</v>
      </c>
      <c r="E243" s="5"/>
      <c r="F243" s="19">
        <v>7</v>
      </c>
      <c r="G243" s="19">
        <v>33</v>
      </c>
      <c r="H243" s="22">
        <v>9</v>
      </c>
      <c r="I243" s="22">
        <v>36</v>
      </c>
      <c r="J243" s="22">
        <f>ROUND((0.5*(F243/H243+G243/I243)*100),0)</f>
        <v>85</v>
      </c>
      <c r="K243" s="19">
        <v>30</v>
      </c>
      <c r="L243" s="19">
        <v>4</v>
      </c>
      <c r="M243" s="19">
        <f>IF(L243&gt;3,100,K243*L243)</f>
        <v>100</v>
      </c>
      <c r="N243" s="19">
        <v>82</v>
      </c>
      <c r="O243" s="19">
        <v>71</v>
      </c>
      <c r="P243" s="19">
        <v>85</v>
      </c>
      <c r="Q243" s="19">
        <v>74</v>
      </c>
      <c r="R243" s="19">
        <f>ROUND((0.5*((N243/P243)+(O243/Q243))*100),0)</f>
        <v>96</v>
      </c>
      <c r="S243" s="19">
        <f>ROUND(((0.3*J243)+(0.3*M243)+(0.4*R243)),0)</f>
        <v>94</v>
      </c>
      <c r="T243" s="19">
        <v>20</v>
      </c>
      <c r="U243" s="19">
        <v>5</v>
      </c>
      <c r="V243" s="19">
        <f>IF(U243&gt;5,100,T243*U243)</f>
        <v>100</v>
      </c>
      <c r="W243" s="19">
        <v>86</v>
      </c>
      <c r="X243" s="23">
        <v>108</v>
      </c>
      <c r="Y243" s="20">
        <f>ROUND(W243/X243*100,0)</f>
        <v>80</v>
      </c>
      <c r="Z243" s="42">
        <f>ROUND((V243+Y243)/2,0)</f>
        <v>90</v>
      </c>
      <c r="AA243" s="20">
        <f>ROUND((0.3*V243+0.4*Z243+0.3*Y243),0)</f>
        <v>90</v>
      </c>
      <c r="AB243" s="19">
        <v>20</v>
      </c>
      <c r="AC243" s="19">
        <v>0</v>
      </c>
      <c r="AD243" s="19">
        <f>IF(AC243&gt;5,100,AB243*AC243)</f>
        <v>0</v>
      </c>
      <c r="AE243" s="19">
        <v>20</v>
      </c>
      <c r="AF243" s="19">
        <v>3</v>
      </c>
      <c r="AG243" s="19">
        <f>IF(AF243&gt;5,100,AE243*AF243)</f>
        <v>60</v>
      </c>
      <c r="AH243" s="19">
        <v>1</v>
      </c>
      <c r="AI243" s="19">
        <v>2</v>
      </c>
      <c r="AJ243" s="20">
        <f>ROUND((AH243/AI243*100),0)</f>
        <v>50</v>
      </c>
      <c r="AK243" s="42">
        <f>ROUND((0.3*AD243+0.4*AG243+0.3*AJ243),0)</f>
        <v>39</v>
      </c>
      <c r="AL243" s="19">
        <v>102</v>
      </c>
      <c r="AM243" s="19">
        <v>108</v>
      </c>
      <c r="AN243" s="20">
        <f>ROUND((AL243/AM243)*100,)</f>
        <v>94</v>
      </c>
      <c r="AO243" s="19">
        <v>107</v>
      </c>
      <c r="AP243" s="19">
        <v>108</v>
      </c>
      <c r="AQ243" s="20">
        <f>ROUND((AO243/AP243)*100,0)</f>
        <v>99</v>
      </c>
      <c r="AR243" s="19">
        <v>71</v>
      </c>
      <c r="AS243" s="19">
        <v>73</v>
      </c>
      <c r="AT243" s="20">
        <f>ROUND((AR243/AS243)*100,0)</f>
        <v>97</v>
      </c>
      <c r="AU243" s="20">
        <f>ROUND((0.4*AN243+0.4*AQ243+0.2*AT243),0)</f>
        <v>97</v>
      </c>
      <c r="AV243" s="19">
        <v>106</v>
      </c>
      <c r="AW243" s="19">
        <v>108</v>
      </c>
      <c r="AX243" s="20">
        <f>ROUND((AV243/AW243)*100,0)</f>
        <v>98</v>
      </c>
      <c r="AY243" s="19">
        <v>99</v>
      </c>
      <c r="AZ243" s="19">
        <v>108</v>
      </c>
      <c r="BA243" s="20">
        <f>ROUND((AY243/AZ243)*100,0)</f>
        <v>92</v>
      </c>
      <c r="BB243" s="19">
        <v>103</v>
      </c>
      <c r="BC243" s="19">
        <v>108</v>
      </c>
      <c r="BD243" s="20">
        <f>ROUND((BB243/BC243)*100,0)</f>
        <v>95</v>
      </c>
      <c r="BE243" s="20">
        <f>ROUND((0.3*AX243+0.2*BA243+0.5*BD243),0)</f>
        <v>95</v>
      </c>
      <c r="BF243" s="20">
        <f>ROUND(((S243+AA243+AK243+AU243+BE243)/5),0)</f>
        <v>83</v>
      </c>
      <c r="BG243" s="24"/>
      <c r="BH243" s="19">
        <f>SUM(N(FREQUENCY((J$4:J$382&gt;J243)*J$4:J$382,J$4:J$382)&gt;0))</f>
        <v>15</v>
      </c>
      <c r="BI243" s="19">
        <f>SUM(N(FREQUENCY((M$4:M$382&gt;M243)*M$4:M$382,M$4:M$382)&gt;0))</f>
        <v>1</v>
      </c>
      <c r="BJ243" s="19">
        <f>SUM(N(FREQUENCY((R$4:R$382&gt;R243)*R$4:R$382,R$4:R$382)&gt;0))</f>
        <v>5</v>
      </c>
      <c r="BK243" s="19">
        <f>SUM(N(FREQUENCY((V$4:V$382&gt;V243)*V$4:V$382,V$4:V$382)&gt;0))</f>
        <v>1</v>
      </c>
      <c r="BL243" s="19">
        <f>SUM(N(FREQUENCY((Z$4:Z$382&gt;Z243)*Z$4:Z$382,Z$4:Z$382)&gt;0))</f>
        <v>11</v>
      </c>
      <c r="BM243" s="19">
        <f>SUM(N(FREQUENCY((Y$4:Y$382&gt;Y243)*Y$4:Y$382,Y$4:Y$382)&gt;0))</f>
        <v>21</v>
      </c>
      <c r="BN243" s="19">
        <f>SUM(N(FREQUENCY((AD$4:AD$382&gt;AD243)*AD$4:AD$382,AD$4:AD$382)&gt;0))</f>
        <v>6</v>
      </c>
      <c r="BO243" s="19">
        <f>SUM(N(FREQUENCY((AG$4:AG$382&gt;AG243)*AG$4:AG$382,AG$4:AG$382)&gt;0))</f>
        <v>3</v>
      </c>
      <c r="BP243" s="19">
        <f>SUM(N(FREQUENCY((AJ$4:AJ$382&gt;AJ243)*AJ$4:AJ$382,AJ$4:AJ$382)&gt;0))</f>
        <v>36</v>
      </c>
      <c r="BQ243" s="19">
        <f>SUM(N(FREQUENCY((AN$4:AN$382&gt;AN243)*AN$4:AN$382,AN$4:AN$382)&gt;0))</f>
        <v>7</v>
      </c>
      <c r="BR243" s="19">
        <f>SUM(N(FREQUENCY((AQ$4:AQ$382&gt;AQ243)*AQ$4:AQ$382,AQ$4:AQ$382)&gt;0))</f>
        <v>2</v>
      </c>
      <c r="BS243" s="19">
        <f>SUM(N(FREQUENCY((AT$4:AT$382&gt;AT243)*AT$4:AT$382,AT$4:AT$382)&gt;0))</f>
        <v>4</v>
      </c>
      <c r="BT243" s="19">
        <f>SUM(N(FREQUENCY((AX$4:AX$382&gt;AX243)*AX$4:AX$382,AX$4:AX$382)&gt;0))</f>
        <v>3</v>
      </c>
      <c r="BU243" s="19">
        <f>SUM(N(FREQUENCY((BA$4:BA$382&gt;BA243)*BA$4:BA$382,BA$4:BA$382)&gt;0))</f>
        <v>9</v>
      </c>
      <c r="BV243" s="19">
        <f>SUM(N(FREQUENCY((BD$4:BD$382&gt;BD243)*BD$4:BD$382,BD$4:BD$382)&gt;0))</f>
        <v>6</v>
      </c>
      <c r="BW243" s="19">
        <f>SUM(N(FREQUENCY((S$4:S$382&gt;S243)*S$4:S$382,S$4:S$382)&gt;0))</f>
        <v>7</v>
      </c>
      <c r="BX243" s="19">
        <f>SUM(N(FREQUENCY((AA$4:AA$382&gt;AA243)*AA$4:AA$382,AA$4:AA$382)&gt;0))</f>
        <v>11</v>
      </c>
      <c r="BY243" s="19">
        <f>SUM(N(FREQUENCY((AK$4:AK$382&gt;AK243)*AK$4:AK$382,AK$4:AK$382)&gt;0))</f>
        <v>54</v>
      </c>
      <c r="BZ243" s="19">
        <f>SUM(N(FREQUENCY((AU$4:AU$382&gt;AU243)*AU$4:AU$382,AU$4:AU$382)&gt;0))</f>
        <v>4</v>
      </c>
      <c r="CA243" s="19">
        <f>SUM(N(FREQUENCY((BE$4:BE$382&gt;BE243)*BE$4:BE$382,BE$4:BE$382)&gt;0))</f>
        <v>6</v>
      </c>
      <c r="CB243" s="18">
        <f>BF243</f>
        <v>83</v>
      </c>
      <c r="CC243" s="19">
        <f>SUM(N(FREQUENCY((CB$4:CB$382&gt;CB243)*CB$4:CB$382,CB$4:CB$382)&gt;0))</f>
        <v>15</v>
      </c>
    </row>
    <row r="244" spans="1:81" ht="30" x14ac:dyDescent="0.25">
      <c r="A244" s="21">
        <v>141</v>
      </c>
      <c r="B244" s="34">
        <v>6636006231</v>
      </c>
      <c r="C244" s="5" t="s">
        <v>427</v>
      </c>
      <c r="D244" s="5" t="s">
        <v>178</v>
      </c>
      <c r="E244" s="5"/>
      <c r="F244" s="19">
        <v>11</v>
      </c>
      <c r="G244" s="19">
        <v>38</v>
      </c>
      <c r="H244" s="22">
        <v>11</v>
      </c>
      <c r="I244" s="22">
        <v>38</v>
      </c>
      <c r="J244" s="22">
        <f>ROUND((0.5*(F244/H244+G244/I244)*100),0)</f>
        <v>100</v>
      </c>
      <c r="K244" s="19">
        <v>30</v>
      </c>
      <c r="L244" s="19">
        <v>4</v>
      </c>
      <c r="M244" s="19">
        <f>IF(L244&gt;3,100,K244*L244)</f>
        <v>100</v>
      </c>
      <c r="N244" s="19">
        <v>50</v>
      </c>
      <c r="O244" s="19">
        <v>37</v>
      </c>
      <c r="P244" s="19">
        <v>54</v>
      </c>
      <c r="Q244" s="19">
        <v>41</v>
      </c>
      <c r="R244" s="19">
        <f>ROUND((0.5*((N244/P244)+(O244/Q244))*100),0)</f>
        <v>91</v>
      </c>
      <c r="S244" s="19">
        <f>ROUND(((0.3*J244)+(0.3*M244)+(0.4*R244)),0)</f>
        <v>96</v>
      </c>
      <c r="T244" s="19">
        <v>20</v>
      </c>
      <c r="U244" s="19">
        <v>5</v>
      </c>
      <c r="V244" s="19">
        <f>IF(U244&gt;5,100,T244*U244)</f>
        <v>100</v>
      </c>
      <c r="W244" s="19">
        <v>63</v>
      </c>
      <c r="X244" s="23">
        <v>70</v>
      </c>
      <c r="Y244" s="20">
        <f>ROUND(W244/X244*100,0)</f>
        <v>90</v>
      </c>
      <c r="Z244" s="42">
        <f>ROUND((V244+Y244)/2,0)</f>
        <v>95</v>
      </c>
      <c r="AA244" s="20">
        <f>ROUND((0.3*V244+0.4*Z244+0.3*Y244),0)</f>
        <v>95</v>
      </c>
      <c r="AB244" s="19">
        <v>20</v>
      </c>
      <c r="AC244" s="19">
        <v>0</v>
      </c>
      <c r="AD244" s="19">
        <f>IF(AC244&gt;5,100,AB244*AC244)</f>
        <v>0</v>
      </c>
      <c r="AE244" s="19">
        <v>20</v>
      </c>
      <c r="AF244" s="19">
        <v>2</v>
      </c>
      <c r="AG244" s="19">
        <f>IF(AF244&gt;5,100,AE244*AF244)</f>
        <v>40</v>
      </c>
      <c r="AH244" s="19">
        <v>1</v>
      </c>
      <c r="AI244" s="19">
        <v>1</v>
      </c>
      <c r="AJ244" s="20">
        <f>ROUND((AH244/AI244*100),0)</f>
        <v>100</v>
      </c>
      <c r="AK244" s="42">
        <f>ROUND((0.3*AD244+0.4*AG244+0.3*AJ244),0)</f>
        <v>46</v>
      </c>
      <c r="AL244" s="19">
        <v>45</v>
      </c>
      <c r="AM244" s="19">
        <v>70</v>
      </c>
      <c r="AN244" s="20">
        <f>ROUND((AL244/AM244)*100,)</f>
        <v>64</v>
      </c>
      <c r="AO244" s="19">
        <v>69</v>
      </c>
      <c r="AP244" s="19">
        <v>70</v>
      </c>
      <c r="AQ244" s="20">
        <f>ROUND((AO244/AP244)*100,0)</f>
        <v>99</v>
      </c>
      <c r="AR244" s="19">
        <v>52</v>
      </c>
      <c r="AS244" s="19">
        <v>52</v>
      </c>
      <c r="AT244" s="20">
        <f>ROUND((AR244/AS244)*100,0)</f>
        <v>100</v>
      </c>
      <c r="AU244" s="20">
        <f>ROUND((0.4*AN244+0.4*AQ244+0.2*AT244),0)</f>
        <v>85</v>
      </c>
      <c r="AV244" s="19">
        <v>56</v>
      </c>
      <c r="AW244" s="19">
        <v>70</v>
      </c>
      <c r="AX244" s="20">
        <f>ROUND((AV244/AW244)*100,0)</f>
        <v>80</v>
      </c>
      <c r="AY244" s="19">
        <v>69</v>
      </c>
      <c r="AZ244" s="19">
        <v>70</v>
      </c>
      <c r="BA244" s="20">
        <f>ROUND((AY244/AZ244)*100,0)</f>
        <v>99</v>
      </c>
      <c r="BB244" s="19">
        <v>66</v>
      </c>
      <c r="BC244" s="19">
        <v>70</v>
      </c>
      <c r="BD244" s="20">
        <f>ROUND((BB244/BC244)*100,0)</f>
        <v>94</v>
      </c>
      <c r="BE244" s="20">
        <f>ROUND((0.3*AX244+0.2*BA244+0.5*BD244),0)</f>
        <v>91</v>
      </c>
      <c r="BF244" s="20">
        <f>ROUND(((S244+AA244+AK244+AU244+BE244)/5),0)</f>
        <v>83</v>
      </c>
      <c r="BG244" s="24"/>
      <c r="BH244" s="19">
        <f>SUM(N(FREQUENCY((J$4:J$382&gt;J244)*J$4:J$382,J$4:J$382)&gt;0))</f>
        <v>1</v>
      </c>
      <c r="BI244" s="19">
        <f>SUM(N(FREQUENCY((M$4:M$382&gt;M244)*M$4:M$382,M$4:M$382)&gt;0))</f>
        <v>1</v>
      </c>
      <c r="BJ244" s="19">
        <f>SUM(N(FREQUENCY((R$4:R$382&gt;R244)*R$4:R$382,R$4:R$382)&gt;0))</f>
        <v>10</v>
      </c>
      <c r="BK244" s="19">
        <f>SUM(N(FREQUENCY((V$4:V$382&gt;V244)*V$4:V$382,V$4:V$382)&gt;0))</f>
        <v>1</v>
      </c>
      <c r="BL244" s="19">
        <f>SUM(N(FREQUENCY((Z$4:Z$382&gt;Z244)*Z$4:Z$382,Z$4:Z$382)&gt;0))</f>
        <v>6</v>
      </c>
      <c r="BM244" s="19">
        <f>SUM(N(FREQUENCY((Y$4:Y$382&gt;Y244)*Y$4:Y$382,Y$4:Y$382)&gt;0))</f>
        <v>11</v>
      </c>
      <c r="BN244" s="19">
        <f>SUM(N(FREQUENCY((AD$4:AD$382&gt;AD244)*AD$4:AD$382,AD$4:AD$382)&gt;0))</f>
        <v>6</v>
      </c>
      <c r="BO244" s="19">
        <f>SUM(N(FREQUENCY((AG$4:AG$382&gt;AG244)*AG$4:AG$382,AG$4:AG$382)&gt;0))</f>
        <v>4</v>
      </c>
      <c r="BP244" s="19">
        <f>SUM(N(FREQUENCY((AJ$4:AJ$382&gt;AJ244)*AJ$4:AJ$382,AJ$4:AJ$382)&gt;0))</f>
        <v>1</v>
      </c>
      <c r="BQ244" s="19">
        <f>SUM(N(FREQUENCY((AN$4:AN$382&gt;AN244)*AN$4:AN$382,AN$4:AN$382)&gt;0))</f>
        <v>37</v>
      </c>
      <c r="BR244" s="19">
        <f>SUM(N(FREQUENCY((AQ$4:AQ$382&gt;AQ244)*AQ$4:AQ$382,AQ$4:AQ$382)&gt;0))</f>
        <v>2</v>
      </c>
      <c r="BS244" s="19">
        <f>SUM(N(FREQUENCY((AT$4:AT$382&gt;AT244)*AT$4:AT$382,AT$4:AT$382)&gt;0))</f>
        <v>1</v>
      </c>
      <c r="BT244" s="19">
        <f>SUM(N(FREQUENCY((AX$4:AX$382&gt;AX244)*AX$4:AX$382,AX$4:AX$382)&gt;0))</f>
        <v>21</v>
      </c>
      <c r="BU244" s="19">
        <f>SUM(N(FREQUENCY((BA$4:BA$382&gt;BA244)*BA$4:BA$382,BA$4:BA$382)&gt;0))</f>
        <v>2</v>
      </c>
      <c r="BV244" s="19">
        <f>SUM(N(FREQUENCY((BD$4:BD$382&gt;BD244)*BD$4:BD$382,BD$4:BD$382)&gt;0))</f>
        <v>7</v>
      </c>
      <c r="BW244" s="19">
        <f>SUM(N(FREQUENCY((S$4:S$382&gt;S244)*S$4:S$382,S$4:S$382)&gt;0))</f>
        <v>5</v>
      </c>
      <c r="BX244" s="19">
        <f>SUM(N(FREQUENCY((AA$4:AA$382&gt;AA244)*AA$4:AA$382,AA$4:AA$382)&gt;0))</f>
        <v>6</v>
      </c>
      <c r="BY244" s="19">
        <f>SUM(N(FREQUENCY((AK$4:AK$382&gt;AK244)*AK$4:AK$382,AK$4:AK$382)&gt;0))</f>
        <v>47</v>
      </c>
      <c r="BZ244" s="19">
        <f>SUM(N(FREQUENCY((AU$4:AU$382&gt;AU244)*AU$4:AU$382,AU$4:AU$382)&gt;0))</f>
        <v>16</v>
      </c>
      <c r="CA244" s="19">
        <f>SUM(N(FREQUENCY((BE$4:BE$382&gt;BE244)*BE$4:BE$382,BE$4:BE$382)&gt;0))</f>
        <v>10</v>
      </c>
      <c r="CB244" s="18">
        <f>BF244</f>
        <v>83</v>
      </c>
      <c r="CC244" s="19">
        <f>SUM(N(FREQUENCY((CB$4:CB$382&gt;CB244)*CB$4:CB$382,CB$4:CB$382)&gt;0))</f>
        <v>15</v>
      </c>
    </row>
    <row r="245" spans="1:81" ht="30" x14ac:dyDescent="0.25">
      <c r="A245" s="21">
        <v>195</v>
      </c>
      <c r="B245" s="34">
        <v>6642003528</v>
      </c>
      <c r="C245" s="39" t="s">
        <v>490</v>
      </c>
      <c r="D245" s="5" t="s">
        <v>231</v>
      </c>
      <c r="E245" s="5"/>
      <c r="F245" s="19">
        <v>10</v>
      </c>
      <c r="G245" s="19">
        <v>34</v>
      </c>
      <c r="H245" s="22">
        <v>11</v>
      </c>
      <c r="I245" s="22">
        <v>38</v>
      </c>
      <c r="J245" s="22">
        <f>ROUND((0.5*(F245/H245+G245/I245)*100),0)</f>
        <v>90</v>
      </c>
      <c r="K245" s="19">
        <v>30</v>
      </c>
      <c r="L245" s="19">
        <v>4</v>
      </c>
      <c r="M245" s="19">
        <f>IF(L245&gt;3,100,K245*L245)</f>
        <v>100</v>
      </c>
      <c r="N245" s="19">
        <v>77</v>
      </c>
      <c r="O245" s="19">
        <v>79</v>
      </c>
      <c r="P245" s="19">
        <v>78</v>
      </c>
      <c r="Q245" s="19">
        <v>80</v>
      </c>
      <c r="R245" s="19">
        <f>ROUND((0.5*((N245/P245)+(O245/Q245))*100),0)</f>
        <v>99</v>
      </c>
      <c r="S245" s="19">
        <f>ROUND(((0.3*J245)+(0.3*M245)+(0.4*R245)),0)</f>
        <v>97</v>
      </c>
      <c r="T245" s="19">
        <v>20</v>
      </c>
      <c r="U245" s="19">
        <v>4</v>
      </c>
      <c r="V245" s="19">
        <f>IF(U245&gt;5,100,T245*U245)</f>
        <v>80</v>
      </c>
      <c r="W245" s="19">
        <v>81</v>
      </c>
      <c r="X245" s="23">
        <v>85</v>
      </c>
      <c r="Y245" s="20">
        <f>ROUND(W245/X245*100,0)</f>
        <v>95</v>
      </c>
      <c r="Z245" s="42">
        <f>ROUND((V245+Y245)/2,0)</f>
        <v>88</v>
      </c>
      <c r="AA245" s="20">
        <f>ROUND((0.3*V245+0.4*Z245+0.3*Y245),0)</f>
        <v>88</v>
      </c>
      <c r="AB245" s="19">
        <v>20</v>
      </c>
      <c r="AC245" s="19">
        <v>1</v>
      </c>
      <c r="AD245" s="19">
        <f>IF(AC245&gt;5,100,AB245*AC245)</f>
        <v>20</v>
      </c>
      <c r="AE245" s="19">
        <v>20</v>
      </c>
      <c r="AF245" s="19">
        <v>1</v>
      </c>
      <c r="AG245" s="19">
        <f>IF(AF245&gt;5,100,AE245*AF245)</f>
        <v>20</v>
      </c>
      <c r="AH245" s="19">
        <v>3</v>
      </c>
      <c r="AI245" s="19">
        <v>5</v>
      </c>
      <c r="AJ245" s="20">
        <f>ROUND((AH245/AI245*100),0)</f>
        <v>60</v>
      </c>
      <c r="AK245" s="42">
        <f>ROUND((0.3*AD245+0.4*AG245+0.3*AJ245),0)</f>
        <v>32</v>
      </c>
      <c r="AL245" s="19">
        <v>85</v>
      </c>
      <c r="AM245" s="19">
        <v>85</v>
      </c>
      <c r="AN245" s="20">
        <f>ROUND((AL245/AM245)*100,)</f>
        <v>100</v>
      </c>
      <c r="AO245" s="19">
        <v>84</v>
      </c>
      <c r="AP245" s="19">
        <v>85</v>
      </c>
      <c r="AQ245" s="20">
        <f>ROUND((AO245/AP245)*100,0)</f>
        <v>99</v>
      </c>
      <c r="AR245" s="19">
        <v>70</v>
      </c>
      <c r="AS245" s="19">
        <v>71</v>
      </c>
      <c r="AT245" s="20">
        <f>ROUND((AR245/AS245)*100,0)</f>
        <v>99</v>
      </c>
      <c r="AU245" s="20">
        <f>ROUND((0.4*AN245+0.4*AQ245+0.2*AT245),0)</f>
        <v>99</v>
      </c>
      <c r="AV245" s="19">
        <v>85</v>
      </c>
      <c r="AW245" s="19">
        <v>85</v>
      </c>
      <c r="AX245" s="20">
        <f>ROUND((AV245/AW245)*100,0)</f>
        <v>100</v>
      </c>
      <c r="AY245" s="19">
        <v>85</v>
      </c>
      <c r="AZ245" s="19">
        <v>85</v>
      </c>
      <c r="BA245" s="20">
        <f>ROUND((AY245/AZ245)*100,0)</f>
        <v>100</v>
      </c>
      <c r="BB245" s="19">
        <v>85</v>
      </c>
      <c r="BC245" s="19">
        <v>85</v>
      </c>
      <c r="BD245" s="20">
        <f>ROUND((BB245/BC245)*100,0)</f>
        <v>100</v>
      </c>
      <c r="BE245" s="20">
        <f>ROUND((0.3*AX245+0.2*BA245+0.5*BD245),0)</f>
        <v>100</v>
      </c>
      <c r="BF245" s="20">
        <f>ROUND(((S245+AA245+AK245+AU245+BE245)/5),0)</f>
        <v>83</v>
      </c>
      <c r="BG245" s="24"/>
      <c r="BH245" s="19">
        <f>SUM(N(FREQUENCY((J$4:J$382&gt;J245)*J$4:J$382,J$4:J$382)&gt;0))</f>
        <v>10</v>
      </c>
      <c r="BI245" s="19">
        <f>SUM(N(FREQUENCY((M$4:M$382&gt;M245)*M$4:M$382,M$4:M$382)&gt;0))</f>
        <v>1</v>
      </c>
      <c r="BJ245" s="19">
        <f>SUM(N(FREQUENCY((R$4:R$382&gt;R245)*R$4:R$382,R$4:R$382)&gt;0))</f>
        <v>2</v>
      </c>
      <c r="BK245" s="19">
        <f>SUM(N(FREQUENCY((V$4:V$382&gt;V245)*V$4:V$382,V$4:V$382)&gt;0))</f>
        <v>2</v>
      </c>
      <c r="BL245" s="19">
        <f>SUM(N(FREQUENCY((Z$4:Z$382&gt;Z245)*Z$4:Z$382,Z$4:Z$382)&gt;0))</f>
        <v>13</v>
      </c>
      <c r="BM245" s="19">
        <f>SUM(N(FREQUENCY((Y$4:Y$382&gt;Y245)*Y$4:Y$382,Y$4:Y$382)&gt;0))</f>
        <v>6</v>
      </c>
      <c r="BN245" s="19">
        <f>SUM(N(FREQUENCY((AD$4:AD$382&gt;AD245)*AD$4:AD$382,AD$4:AD$382)&gt;0))</f>
        <v>5</v>
      </c>
      <c r="BO245" s="19">
        <f>SUM(N(FREQUENCY((AG$4:AG$382&gt;AG245)*AG$4:AG$382,AG$4:AG$382)&gt;0))</f>
        <v>5</v>
      </c>
      <c r="BP245" s="19">
        <f>SUM(N(FREQUENCY((AJ$4:AJ$382&gt;AJ245)*AJ$4:AJ$382,AJ$4:AJ$382)&gt;0))</f>
        <v>32</v>
      </c>
      <c r="BQ245" s="19">
        <f>SUM(N(FREQUENCY((AN$4:AN$382&gt;AN245)*AN$4:AN$382,AN$4:AN$382)&gt;0))</f>
        <v>1</v>
      </c>
      <c r="BR245" s="19">
        <f>SUM(N(FREQUENCY((AQ$4:AQ$382&gt;AQ245)*AQ$4:AQ$382,AQ$4:AQ$382)&gt;0))</f>
        <v>2</v>
      </c>
      <c r="BS245" s="19">
        <f>SUM(N(FREQUENCY((AT$4:AT$382&gt;AT245)*AT$4:AT$382,AT$4:AT$382)&gt;0))</f>
        <v>2</v>
      </c>
      <c r="BT245" s="19">
        <f>SUM(N(FREQUENCY((AX$4:AX$382&gt;AX245)*AX$4:AX$382,AX$4:AX$382)&gt;0))</f>
        <v>1</v>
      </c>
      <c r="BU245" s="19">
        <f>SUM(N(FREQUENCY((BA$4:BA$382&gt;BA245)*BA$4:BA$382,BA$4:BA$382)&gt;0))</f>
        <v>1</v>
      </c>
      <c r="BV245" s="19">
        <f>SUM(N(FREQUENCY((BD$4:BD$382&gt;BD245)*BD$4:BD$382,BD$4:BD$382)&gt;0))</f>
        <v>1</v>
      </c>
      <c r="BW245" s="19">
        <f>SUM(N(FREQUENCY((S$4:S$382&gt;S245)*S$4:S$382,S$4:S$382)&gt;0))</f>
        <v>4</v>
      </c>
      <c r="BX245" s="19">
        <f>SUM(N(FREQUENCY((AA$4:AA$382&gt;AA245)*AA$4:AA$382,AA$4:AA$382)&gt;0))</f>
        <v>13</v>
      </c>
      <c r="BY245" s="19">
        <f>SUM(N(FREQUENCY((AK$4:AK$382&gt;AK245)*AK$4:AK$382,AK$4:AK$382)&gt;0))</f>
        <v>61</v>
      </c>
      <c r="BZ245" s="19">
        <f>SUM(N(FREQUENCY((AU$4:AU$382&gt;AU245)*AU$4:AU$382,AU$4:AU$382)&gt;0))</f>
        <v>2</v>
      </c>
      <c r="CA245" s="19">
        <f>SUM(N(FREQUENCY((BE$4:BE$382&gt;BE245)*BE$4:BE$382,BE$4:BE$382)&gt;0))</f>
        <v>1</v>
      </c>
      <c r="CB245" s="18">
        <f>BF245</f>
        <v>83</v>
      </c>
      <c r="CC245" s="19">
        <f>SUM(N(FREQUENCY((CB$4:CB$382&gt;CB245)*CB$4:CB$382,CB$4:CB$382)&gt;0))</f>
        <v>15</v>
      </c>
    </row>
    <row r="246" spans="1:81" ht="30" x14ac:dyDescent="0.25">
      <c r="A246" s="21">
        <v>207</v>
      </c>
      <c r="B246" s="34">
        <v>6634005433</v>
      </c>
      <c r="C246" s="5" t="s">
        <v>437</v>
      </c>
      <c r="D246" s="5" t="s">
        <v>243</v>
      </c>
      <c r="E246" s="5"/>
      <c r="F246" s="19">
        <v>10</v>
      </c>
      <c r="G246" s="19">
        <v>36</v>
      </c>
      <c r="H246" s="22">
        <v>11</v>
      </c>
      <c r="I246" s="22">
        <v>38</v>
      </c>
      <c r="J246" s="22">
        <f>ROUND((0.5*(F246/H246+G246/I246)*100),0)</f>
        <v>93</v>
      </c>
      <c r="K246" s="19">
        <v>30</v>
      </c>
      <c r="L246" s="19">
        <v>4</v>
      </c>
      <c r="M246" s="19">
        <f>IF(L246&gt;3,100,K246*L246)</f>
        <v>100</v>
      </c>
      <c r="N246" s="19">
        <v>104</v>
      </c>
      <c r="O246" s="19">
        <v>92</v>
      </c>
      <c r="P246" s="19">
        <v>107</v>
      </c>
      <c r="Q246" s="19">
        <v>96</v>
      </c>
      <c r="R246" s="19">
        <f>ROUND((0.5*((N246/P246)+(O246/Q246))*100),0)</f>
        <v>97</v>
      </c>
      <c r="S246" s="19">
        <f>ROUND(((0.3*J246)+(0.3*M246)+(0.4*R246)),0)</f>
        <v>97</v>
      </c>
      <c r="T246" s="19">
        <v>20</v>
      </c>
      <c r="U246" s="19">
        <v>5</v>
      </c>
      <c r="V246" s="19">
        <f>IF(U246&gt;5,100,T246*U246)</f>
        <v>100</v>
      </c>
      <c r="W246" s="19">
        <v>104</v>
      </c>
      <c r="X246" s="23">
        <v>116</v>
      </c>
      <c r="Y246" s="20">
        <f>ROUND(W246/X246*100,0)</f>
        <v>90</v>
      </c>
      <c r="Z246" s="42">
        <f>ROUND((V246+Y246)/2,0)</f>
        <v>95</v>
      </c>
      <c r="AA246" s="20">
        <f>ROUND((0.3*V246+0.4*Z246+0.3*Y246),0)</f>
        <v>95</v>
      </c>
      <c r="AB246" s="19">
        <v>20</v>
      </c>
      <c r="AC246" s="19">
        <v>2</v>
      </c>
      <c r="AD246" s="19">
        <f>IF(AC246&gt;5,100,AB246*AC246)</f>
        <v>40</v>
      </c>
      <c r="AE246" s="19">
        <v>20</v>
      </c>
      <c r="AF246" s="19">
        <v>1</v>
      </c>
      <c r="AG246" s="19">
        <f>IF(AF246&gt;5,100,AE246*AF246)</f>
        <v>20</v>
      </c>
      <c r="AH246" s="19">
        <v>3</v>
      </c>
      <c r="AI246" s="19">
        <v>4</v>
      </c>
      <c r="AJ246" s="20">
        <f>ROUND((AH246/AI246*100),0)</f>
        <v>75</v>
      </c>
      <c r="AK246" s="42">
        <f>ROUND((0.3*AD246+0.4*AG246+0.3*AJ246),0)</f>
        <v>43</v>
      </c>
      <c r="AL246" s="19">
        <v>75</v>
      </c>
      <c r="AM246" s="19">
        <v>116</v>
      </c>
      <c r="AN246" s="20">
        <f>ROUND((AL246/AM246)*100,)</f>
        <v>65</v>
      </c>
      <c r="AO246" s="19">
        <v>115</v>
      </c>
      <c r="AP246" s="19">
        <v>116</v>
      </c>
      <c r="AQ246" s="20">
        <f>ROUND((AO246/AP246)*100,0)</f>
        <v>99</v>
      </c>
      <c r="AR246" s="19">
        <v>90</v>
      </c>
      <c r="AS246" s="19">
        <v>92</v>
      </c>
      <c r="AT246" s="20">
        <f>ROUND((AR246/AS246)*100,0)</f>
        <v>98</v>
      </c>
      <c r="AU246" s="20">
        <f>ROUND((0.4*AN246+0.4*AQ246+0.2*AT246),0)</f>
        <v>85</v>
      </c>
      <c r="AV246" s="19">
        <v>100</v>
      </c>
      <c r="AW246" s="19">
        <v>116</v>
      </c>
      <c r="AX246" s="20">
        <f>ROUND((AV246/AW246)*100,0)</f>
        <v>86</v>
      </c>
      <c r="AY246" s="19">
        <v>106</v>
      </c>
      <c r="AZ246" s="19">
        <v>116</v>
      </c>
      <c r="BA246" s="20">
        <f>ROUND((AY246/AZ246)*100,0)</f>
        <v>91</v>
      </c>
      <c r="BB246" s="19">
        <v>114</v>
      </c>
      <c r="BC246" s="19">
        <v>116</v>
      </c>
      <c r="BD246" s="20">
        <f>ROUND((BB246/BC246)*100,0)</f>
        <v>98</v>
      </c>
      <c r="BE246" s="20">
        <f>ROUND((0.3*AX246+0.2*BA246+0.5*BD246),0)</f>
        <v>93</v>
      </c>
      <c r="BF246" s="20">
        <f>ROUND(((S246+AA246+AK246+AU246+BE246)/5),0)</f>
        <v>83</v>
      </c>
      <c r="BG246" s="24"/>
      <c r="BH246" s="19">
        <f>SUM(N(FREQUENCY((J$4:J$382&gt;J246)*J$4:J$382,J$4:J$382)&gt;0))</f>
        <v>7</v>
      </c>
      <c r="BI246" s="19">
        <f>SUM(N(FREQUENCY((M$4:M$382&gt;M246)*M$4:M$382,M$4:M$382)&gt;0))</f>
        <v>1</v>
      </c>
      <c r="BJ246" s="19">
        <f>SUM(N(FREQUENCY((R$4:R$382&gt;R246)*R$4:R$382,R$4:R$382)&gt;0))</f>
        <v>4</v>
      </c>
      <c r="BK246" s="19">
        <f>SUM(N(FREQUENCY((V$4:V$382&gt;V246)*V$4:V$382,V$4:V$382)&gt;0))</f>
        <v>1</v>
      </c>
      <c r="BL246" s="19">
        <f>SUM(N(FREQUENCY((Z$4:Z$382&gt;Z246)*Z$4:Z$382,Z$4:Z$382)&gt;0))</f>
        <v>6</v>
      </c>
      <c r="BM246" s="19">
        <f>SUM(N(FREQUENCY((Y$4:Y$382&gt;Y246)*Y$4:Y$382,Y$4:Y$382)&gt;0))</f>
        <v>11</v>
      </c>
      <c r="BN246" s="19">
        <f>SUM(N(FREQUENCY((AD$4:AD$382&gt;AD246)*AD$4:AD$382,AD$4:AD$382)&gt;0))</f>
        <v>4</v>
      </c>
      <c r="BO246" s="19">
        <f>SUM(N(FREQUENCY((AG$4:AG$382&gt;AG246)*AG$4:AG$382,AG$4:AG$382)&gt;0))</f>
        <v>5</v>
      </c>
      <c r="BP246" s="19">
        <f>SUM(N(FREQUENCY((AJ$4:AJ$382&gt;AJ246)*AJ$4:AJ$382,AJ$4:AJ$382)&gt;0))</f>
        <v>24</v>
      </c>
      <c r="BQ246" s="19">
        <f>SUM(N(FREQUENCY((AN$4:AN$382&gt;AN246)*AN$4:AN$382,AN$4:AN$382)&gt;0))</f>
        <v>36</v>
      </c>
      <c r="BR246" s="19">
        <f>SUM(N(FREQUENCY((AQ$4:AQ$382&gt;AQ246)*AQ$4:AQ$382,AQ$4:AQ$382)&gt;0))</f>
        <v>2</v>
      </c>
      <c r="BS246" s="19">
        <f>SUM(N(FREQUENCY((AT$4:AT$382&gt;AT246)*AT$4:AT$382,AT$4:AT$382)&gt;0))</f>
        <v>3</v>
      </c>
      <c r="BT246" s="19">
        <f>SUM(N(FREQUENCY((AX$4:AX$382&gt;AX246)*AX$4:AX$382,AX$4:AX$382)&gt;0))</f>
        <v>15</v>
      </c>
      <c r="BU246" s="19">
        <f>SUM(N(FREQUENCY((BA$4:BA$382&gt;BA246)*BA$4:BA$382,BA$4:BA$382)&gt;0))</f>
        <v>10</v>
      </c>
      <c r="BV246" s="19">
        <f>SUM(N(FREQUENCY((BD$4:BD$382&gt;BD246)*BD$4:BD$382,BD$4:BD$382)&gt;0))</f>
        <v>3</v>
      </c>
      <c r="BW246" s="19">
        <f>SUM(N(FREQUENCY((S$4:S$382&gt;S246)*S$4:S$382,S$4:S$382)&gt;0))</f>
        <v>4</v>
      </c>
      <c r="BX246" s="19">
        <f>SUM(N(FREQUENCY((AA$4:AA$382&gt;AA246)*AA$4:AA$382,AA$4:AA$382)&gt;0))</f>
        <v>6</v>
      </c>
      <c r="BY246" s="19">
        <f>SUM(N(FREQUENCY((AK$4:AK$382&gt;AK246)*AK$4:AK$382,AK$4:AK$382)&gt;0))</f>
        <v>50</v>
      </c>
      <c r="BZ246" s="19">
        <f>SUM(N(FREQUENCY((AU$4:AU$382&gt;AU246)*AU$4:AU$382,AU$4:AU$382)&gt;0))</f>
        <v>16</v>
      </c>
      <c r="CA246" s="19">
        <f>SUM(N(FREQUENCY((BE$4:BE$382&gt;BE246)*BE$4:BE$382,BE$4:BE$382)&gt;0))</f>
        <v>8</v>
      </c>
      <c r="CB246" s="18">
        <f>BF246</f>
        <v>83</v>
      </c>
      <c r="CC246" s="19">
        <f>SUM(N(FREQUENCY((CB$4:CB$382&gt;CB246)*CB$4:CB$382,CB$4:CB$382)&gt;0))</f>
        <v>15</v>
      </c>
    </row>
    <row r="247" spans="1:81" ht="15.75" x14ac:dyDescent="0.25">
      <c r="A247" s="21">
        <v>214</v>
      </c>
      <c r="B247" s="34">
        <v>6685037553</v>
      </c>
      <c r="C247" s="39" t="s">
        <v>499</v>
      </c>
      <c r="D247" s="6" t="s">
        <v>249</v>
      </c>
      <c r="E247" s="6"/>
      <c r="F247" s="19">
        <v>6</v>
      </c>
      <c r="G247" s="19">
        <v>33</v>
      </c>
      <c r="H247" s="22">
        <v>9</v>
      </c>
      <c r="I247" s="22">
        <v>36</v>
      </c>
      <c r="J247" s="22">
        <f>ROUND((0.5*(F247/H247+G247/I247)*100),0)</f>
        <v>79</v>
      </c>
      <c r="K247" s="19">
        <v>30</v>
      </c>
      <c r="L247" s="19">
        <v>2</v>
      </c>
      <c r="M247" s="19">
        <f>IF(L247&gt;3,100,K247*L247)</f>
        <v>60</v>
      </c>
      <c r="N247" s="19">
        <v>166</v>
      </c>
      <c r="O247" s="19">
        <v>140</v>
      </c>
      <c r="P247" s="19">
        <v>171</v>
      </c>
      <c r="Q247" s="19">
        <v>160</v>
      </c>
      <c r="R247" s="19">
        <f>ROUND((0.5*((N247/P247)+(O247/Q247))*100),0)</f>
        <v>92</v>
      </c>
      <c r="S247" s="19">
        <f>ROUND(((0.3*J247)+(0.3*M247)+(0.4*R247)),0)</f>
        <v>79</v>
      </c>
      <c r="T247" s="19">
        <v>20</v>
      </c>
      <c r="U247" s="19">
        <v>5</v>
      </c>
      <c r="V247" s="19">
        <f>IF(U247&gt;5,100,T247*U247)</f>
        <v>100</v>
      </c>
      <c r="W247" s="19">
        <v>185</v>
      </c>
      <c r="X247" s="23">
        <v>210</v>
      </c>
      <c r="Y247" s="20">
        <f>ROUND(W247/X247*100,0)</f>
        <v>88</v>
      </c>
      <c r="Z247" s="42">
        <f>ROUND((V247+Y247)/2,0)</f>
        <v>94</v>
      </c>
      <c r="AA247" s="20">
        <f>ROUND((0.3*V247+0.4*Z247+0.3*Y247),0)</f>
        <v>94</v>
      </c>
      <c r="AB247" s="19">
        <v>20</v>
      </c>
      <c r="AC247" s="19">
        <v>2</v>
      </c>
      <c r="AD247" s="19">
        <f>IF(AC247&gt;5,100,AB247*AC247)</f>
        <v>40</v>
      </c>
      <c r="AE247" s="19">
        <v>20</v>
      </c>
      <c r="AF247" s="19">
        <v>1</v>
      </c>
      <c r="AG247" s="19">
        <f>IF(AF247&gt;5,100,AE247*AF247)</f>
        <v>20</v>
      </c>
      <c r="AH247" s="19">
        <v>8</v>
      </c>
      <c r="AI247" s="19">
        <v>8</v>
      </c>
      <c r="AJ247" s="20">
        <f>ROUND((AH247/AI247*100),0)</f>
        <v>100</v>
      </c>
      <c r="AK247" s="42">
        <f>ROUND((0.3*AD247+0.4*AG247+0.3*AJ247),0)</f>
        <v>50</v>
      </c>
      <c r="AL247" s="19">
        <v>189</v>
      </c>
      <c r="AM247" s="19">
        <v>210</v>
      </c>
      <c r="AN247" s="20">
        <f>ROUND((AL247/AM247)*100,)</f>
        <v>90</v>
      </c>
      <c r="AO247" s="19">
        <v>207</v>
      </c>
      <c r="AP247" s="19">
        <v>210</v>
      </c>
      <c r="AQ247" s="20">
        <f>ROUND((AO247/AP247)*100,0)</f>
        <v>99</v>
      </c>
      <c r="AR247" s="19">
        <v>124</v>
      </c>
      <c r="AS247" s="19">
        <v>128</v>
      </c>
      <c r="AT247" s="20">
        <f>ROUND((AR247/AS247)*100,0)</f>
        <v>97</v>
      </c>
      <c r="AU247" s="20">
        <f>ROUND((0.4*AN247+0.4*AQ247+0.2*AT247),0)</f>
        <v>95</v>
      </c>
      <c r="AV247" s="19">
        <v>202</v>
      </c>
      <c r="AW247" s="19">
        <v>210</v>
      </c>
      <c r="AX247" s="20">
        <f>ROUND((AV247/AW247)*100,0)</f>
        <v>96</v>
      </c>
      <c r="AY247" s="19">
        <v>206</v>
      </c>
      <c r="AZ247" s="19">
        <v>210</v>
      </c>
      <c r="BA247" s="20">
        <f>ROUND((AY247/AZ247)*100,0)</f>
        <v>98</v>
      </c>
      <c r="BB247" s="19">
        <v>203</v>
      </c>
      <c r="BC247" s="19">
        <v>210</v>
      </c>
      <c r="BD247" s="20">
        <f>ROUND((BB247/BC247)*100,0)</f>
        <v>97</v>
      </c>
      <c r="BE247" s="20">
        <f>ROUND((0.3*AX247+0.2*BA247+0.5*BD247),0)</f>
        <v>97</v>
      </c>
      <c r="BF247" s="20">
        <f>ROUND(((S247+AA247+AK247+AU247+BE247)/5),0)</f>
        <v>83</v>
      </c>
      <c r="BG247" s="24"/>
      <c r="BH247" s="19">
        <f>SUM(N(FREQUENCY((J$4:J$382&gt;J247)*J$4:J$382,J$4:J$382)&gt;0))</f>
        <v>21</v>
      </c>
      <c r="BI247" s="19">
        <f>SUM(N(FREQUENCY((M$4:M$382&gt;M247)*M$4:M$382,M$4:M$382)&gt;0))</f>
        <v>3</v>
      </c>
      <c r="BJ247" s="19">
        <f>SUM(N(FREQUENCY((R$4:R$382&gt;R247)*R$4:R$382,R$4:R$382)&gt;0))</f>
        <v>9</v>
      </c>
      <c r="BK247" s="19">
        <f>SUM(N(FREQUENCY((V$4:V$382&gt;V247)*V$4:V$382,V$4:V$382)&gt;0))</f>
        <v>1</v>
      </c>
      <c r="BL247" s="19">
        <f>SUM(N(FREQUENCY((Z$4:Z$382&gt;Z247)*Z$4:Z$382,Z$4:Z$382)&gt;0))</f>
        <v>7</v>
      </c>
      <c r="BM247" s="19">
        <f>SUM(N(FREQUENCY((Y$4:Y$382&gt;Y247)*Y$4:Y$382,Y$4:Y$382)&gt;0))</f>
        <v>13</v>
      </c>
      <c r="BN247" s="19">
        <f>SUM(N(FREQUENCY((AD$4:AD$382&gt;AD247)*AD$4:AD$382,AD$4:AD$382)&gt;0))</f>
        <v>4</v>
      </c>
      <c r="BO247" s="19">
        <f>SUM(N(FREQUENCY((AG$4:AG$382&gt;AG247)*AG$4:AG$382,AG$4:AG$382)&gt;0))</f>
        <v>5</v>
      </c>
      <c r="BP247" s="19">
        <f>SUM(N(FREQUENCY((AJ$4:AJ$382&gt;AJ247)*AJ$4:AJ$382,AJ$4:AJ$382)&gt;0))</f>
        <v>1</v>
      </c>
      <c r="BQ247" s="19">
        <f>SUM(N(FREQUENCY((AN$4:AN$382&gt;AN247)*AN$4:AN$382,AN$4:AN$382)&gt;0))</f>
        <v>11</v>
      </c>
      <c r="BR247" s="19">
        <f>SUM(N(FREQUENCY((AQ$4:AQ$382&gt;AQ247)*AQ$4:AQ$382,AQ$4:AQ$382)&gt;0))</f>
        <v>2</v>
      </c>
      <c r="BS247" s="19">
        <f>SUM(N(FREQUENCY((AT$4:AT$382&gt;AT247)*AT$4:AT$382,AT$4:AT$382)&gt;0))</f>
        <v>4</v>
      </c>
      <c r="BT247" s="19">
        <f>SUM(N(FREQUENCY((AX$4:AX$382&gt;AX247)*AX$4:AX$382,AX$4:AX$382)&gt;0))</f>
        <v>5</v>
      </c>
      <c r="BU247" s="19">
        <f>SUM(N(FREQUENCY((BA$4:BA$382&gt;BA247)*BA$4:BA$382,BA$4:BA$382)&gt;0))</f>
        <v>3</v>
      </c>
      <c r="BV247" s="19">
        <f>SUM(N(FREQUENCY((BD$4:BD$382&gt;BD247)*BD$4:BD$382,BD$4:BD$382)&gt;0))</f>
        <v>4</v>
      </c>
      <c r="BW247" s="19">
        <f>SUM(N(FREQUENCY((S$4:S$382&gt;S247)*S$4:S$382,S$4:S$382)&gt;0))</f>
        <v>22</v>
      </c>
      <c r="BX247" s="19">
        <f>SUM(N(FREQUENCY((AA$4:AA$382&gt;AA247)*AA$4:AA$382,AA$4:AA$382)&gt;0))</f>
        <v>7</v>
      </c>
      <c r="BY247" s="19">
        <f>SUM(N(FREQUENCY((AK$4:AK$382&gt;AK247)*AK$4:AK$382,AK$4:AK$382)&gt;0))</f>
        <v>43</v>
      </c>
      <c r="BZ247" s="19">
        <f>SUM(N(FREQUENCY((AU$4:AU$382&gt;AU247)*AU$4:AU$382,AU$4:AU$382)&gt;0))</f>
        <v>6</v>
      </c>
      <c r="CA247" s="19">
        <f>SUM(N(FREQUENCY((BE$4:BE$382&gt;BE247)*BE$4:BE$382,BE$4:BE$382)&gt;0))</f>
        <v>4</v>
      </c>
      <c r="CB247" s="18">
        <f>BF247</f>
        <v>83</v>
      </c>
      <c r="CC247" s="19">
        <f>SUM(N(FREQUENCY((CB$4:CB$382&gt;CB247)*CB$4:CB$382,CB$4:CB$382)&gt;0))</f>
        <v>15</v>
      </c>
    </row>
    <row r="248" spans="1:81" ht="30" x14ac:dyDescent="0.25">
      <c r="A248" s="21">
        <v>230</v>
      </c>
      <c r="B248" s="34">
        <v>6606015060</v>
      </c>
      <c r="C248" s="5" t="s">
        <v>439</v>
      </c>
      <c r="D248" s="5" t="s">
        <v>265</v>
      </c>
      <c r="E248" s="5"/>
      <c r="F248" s="19">
        <v>10</v>
      </c>
      <c r="G248" s="19">
        <v>34</v>
      </c>
      <c r="H248" s="22">
        <v>11</v>
      </c>
      <c r="I248" s="22">
        <v>38</v>
      </c>
      <c r="J248" s="22">
        <f>ROUND((0.5*(F248/H248+G248/I248)*100),0)</f>
        <v>90</v>
      </c>
      <c r="K248" s="19">
        <v>30</v>
      </c>
      <c r="L248" s="19">
        <v>2</v>
      </c>
      <c r="M248" s="19">
        <f>IF(L248&gt;3,100,K248*L248)</f>
        <v>60</v>
      </c>
      <c r="N248" s="19">
        <v>134</v>
      </c>
      <c r="O248" s="19">
        <v>98</v>
      </c>
      <c r="P248" s="19">
        <v>142</v>
      </c>
      <c r="Q248" s="19">
        <v>105</v>
      </c>
      <c r="R248" s="19">
        <f>ROUND((0.5*((N248/P248)+(O248/Q248))*100),0)</f>
        <v>94</v>
      </c>
      <c r="S248" s="19">
        <f>ROUND(((0.3*J248)+(0.3*M248)+(0.4*R248)),0)</f>
        <v>83</v>
      </c>
      <c r="T248" s="19">
        <v>20</v>
      </c>
      <c r="U248" s="19">
        <v>5</v>
      </c>
      <c r="V248" s="19">
        <f>IF(U248&gt;5,100,T248*U248)</f>
        <v>100</v>
      </c>
      <c r="W248" s="19">
        <v>146</v>
      </c>
      <c r="X248" s="23">
        <v>171</v>
      </c>
      <c r="Y248" s="20">
        <f>ROUND(W248/X248*100,0)</f>
        <v>85</v>
      </c>
      <c r="Z248" s="42">
        <f>ROUND((V248+Y248)/2,0)</f>
        <v>93</v>
      </c>
      <c r="AA248" s="20">
        <f>ROUND((0.3*V248+0.4*Z248+0.3*Y248),0)</f>
        <v>93</v>
      </c>
      <c r="AB248" s="19">
        <v>20</v>
      </c>
      <c r="AC248" s="19">
        <v>2</v>
      </c>
      <c r="AD248" s="19">
        <f>IF(AC248&gt;5,100,AB248*AC248)</f>
        <v>40</v>
      </c>
      <c r="AE248" s="19">
        <v>20</v>
      </c>
      <c r="AF248" s="19">
        <v>3</v>
      </c>
      <c r="AG248" s="19">
        <f>IF(AF248&gt;5,100,AE248*AF248)</f>
        <v>60</v>
      </c>
      <c r="AH248" s="19">
        <v>26</v>
      </c>
      <c r="AI248" s="19">
        <v>30</v>
      </c>
      <c r="AJ248" s="20">
        <f>ROUND((AH248/AI248*100),0)</f>
        <v>87</v>
      </c>
      <c r="AK248" s="42">
        <f>ROUND((0.3*AD248+0.4*AG248+0.3*AJ248),0)</f>
        <v>62</v>
      </c>
      <c r="AL248" s="19">
        <v>105</v>
      </c>
      <c r="AM248" s="19">
        <v>171</v>
      </c>
      <c r="AN248" s="20">
        <f>ROUND((AL248/AM248)*100,)</f>
        <v>61</v>
      </c>
      <c r="AO248" s="19">
        <v>166</v>
      </c>
      <c r="AP248" s="19">
        <v>171</v>
      </c>
      <c r="AQ248" s="20">
        <f>ROUND((AO248/AP248)*100,0)</f>
        <v>97</v>
      </c>
      <c r="AR248" s="19">
        <v>108</v>
      </c>
      <c r="AS248" s="19">
        <v>112</v>
      </c>
      <c r="AT248" s="20">
        <f>ROUND((AR248/AS248)*100,0)</f>
        <v>96</v>
      </c>
      <c r="AU248" s="20">
        <f>ROUND((0.4*AN248+0.4*AQ248+0.2*AT248),0)</f>
        <v>82</v>
      </c>
      <c r="AV248" s="19">
        <v>151</v>
      </c>
      <c r="AW248" s="19">
        <v>171</v>
      </c>
      <c r="AX248" s="20">
        <f>ROUND((AV248/AW248)*100,0)</f>
        <v>88</v>
      </c>
      <c r="AY248" s="19">
        <v>162</v>
      </c>
      <c r="AZ248" s="19">
        <v>171</v>
      </c>
      <c r="BA248" s="20">
        <f>ROUND((AY248/AZ248)*100,0)</f>
        <v>95</v>
      </c>
      <c r="BB248" s="19">
        <v>167</v>
      </c>
      <c r="BC248" s="19">
        <v>171</v>
      </c>
      <c r="BD248" s="20">
        <f>ROUND((BB248/BC248)*100,0)</f>
        <v>98</v>
      </c>
      <c r="BE248" s="20">
        <f>ROUND((0.3*AX248+0.2*BA248+0.5*BD248),0)</f>
        <v>94</v>
      </c>
      <c r="BF248" s="20">
        <f>ROUND(((S248+AA248+AK248+AU248+BE248)/5),0)</f>
        <v>83</v>
      </c>
      <c r="BG248" s="24"/>
      <c r="BH248" s="19">
        <f>SUM(N(FREQUENCY((J$4:J$382&gt;J248)*J$4:J$382,J$4:J$382)&gt;0))</f>
        <v>10</v>
      </c>
      <c r="BI248" s="19">
        <f>SUM(N(FREQUENCY((M$4:M$382&gt;M248)*M$4:M$382,M$4:M$382)&gt;0))</f>
        <v>3</v>
      </c>
      <c r="BJ248" s="19">
        <f>SUM(N(FREQUENCY((R$4:R$382&gt;R248)*R$4:R$382,R$4:R$382)&gt;0))</f>
        <v>7</v>
      </c>
      <c r="BK248" s="19">
        <f>SUM(N(FREQUENCY((V$4:V$382&gt;V248)*V$4:V$382,V$4:V$382)&gt;0))</f>
        <v>1</v>
      </c>
      <c r="BL248" s="19">
        <f>SUM(N(FREQUENCY((Z$4:Z$382&gt;Z248)*Z$4:Z$382,Z$4:Z$382)&gt;0))</f>
        <v>8</v>
      </c>
      <c r="BM248" s="19">
        <f>SUM(N(FREQUENCY((Y$4:Y$382&gt;Y248)*Y$4:Y$382,Y$4:Y$382)&gt;0))</f>
        <v>16</v>
      </c>
      <c r="BN248" s="19">
        <f>SUM(N(FREQUENCY((AD$4:AD$382&gt;AD248)*AD$4:AD$382,AD$4:AD$382)&gt;0))</f>
        <v>4</v>
      </c>
      <c r="BO248" s="19">
        <f>SUM(N(FREQUENCY((AG$4:AG$382&gt;AG248)*AG$4:AG$382,AG$4:AG$382)&gt;0))</f>
        <v>3</v>
      </c>
      <c r="BP248" s="19">
        <f>SUM(N(FREQUENCY((AJ$4:AJ$382&gt;AJ248)*AJ$4:AJ$382,AJ$4:AJ$382)&gt;0))</f>
        <v>13</v>
      </c>
      <c r="BQ248" s="19">
        <f>SUM(N(FREQUENCY((AN$4:AN$382&gt;AN248)*AN$4:AN$382,AN$4:AN$382)&gt;0))</f>
        <v>40</v>
      </c>
      <c r="BR248" s="19">
        <f>SUM(N(FREQUENCY((AQ$4:AQ$382&gt;AQ248)*AQ$4:AQ$382,AQ$4:AQ$382)&gt;0))</f>
        <v>4</v>
      </c>
      <c r="BS248" s="19">
        <f>SUM(N(FREQUENCY((AT$4:AT$382&gt;AT248)*AT$4:AT$382,AT$4:AT$382)&gt;0))</f>
        <v>5</v>
      </c>
      <c r="BT248" s="19">
        <f>SUM(N(FREQUENCY((AX$4:AX$382&gt;AX248)*AX$4:AX$382,AX$4:AX$382)&gt;0))</f>
        <v>13</v>
      </c>
      <c r="BU248" s="19">
        <f>SUM(N(FREQUENCY((BA$4:BA$382&gt;BA248)*BA$4:BA$382,BA$4:BA$382)&gt;0))</f>
        <v>6</v>
      </c>
      <c r="BV248" s="19">
        <f>SUM(N(FREQUENCY((BD$4:BD$382&gt;BD248)*BD$4:BD$382,BD$4:BD$382)&gt;0))</f>
        <v>3</v>
      </c>
      <c r="BW248" s="19">
        <f>SUM(N(FREQUENCY((S$4:S$382&gt;S248)*S$4:S$382,S$4:S$382)&gt;0))</f>
        <v>18</v>
      </c>
      <c r="BX248" s="19">
        <f>SUM(N(FREQUENCY((AA$4:AA$382&gt;AA248)*AA$4:AA$382,AA$4:AA$382)&gt;0))</f>
        <v>8</v>
      </c>
      <c r="BY248" s="19">
        <f>SUM(N(FREQUENCY((AK$4:AK$382&gt;AK248)*AK$4:AK$382,AK$4:AK$382)&gt;0))</f>
        <v>31</v>
      </c>
      <c r="BZ248" s="19">
        <f>SUM(N(FREQUENCY((AU$4:AU$382&gt;AU248)*AU$4:AU$382,AU$4:AU$382)&gt;0))</f>
        <v>19</v>
      </c>
      <c r="CA248" s="19">
        <f>SUM(N(FREQUENCY((BE$4:BE$382&gt;BE248)*BE$4:BE$382,BE$4:BE$382)&gt;0))</f>
        <v>7</v>
      </c>
      <c r="CB248" s="18">
        <f>BF248</f>
        <v>83</v>
      </c>
      <c r="CC248" s="19">
        <f>SUM(N(FREQUENCY((CB$4:CB$382&gt;CB248)*CB$4:CB$382,CB$4:CB$382)&gt;0))</f>
        <v>15</v>
      </c>
    </row>
    <row r="249" spans="1:81" ht="30" x14ac:dyDescent="0.25">
      <c r="A249" s="21">
        <v>232</v>
      </c>
      <c r="B249" s="34">
        <v>6606026953</v>
      </c>
      <c r="C249" s="39" t="s">
        <v>502</v>
      </c>
      <c r="D249" s="7" t="s">
        <v>267</v>
      </c>
      <c r="E249" s="7"/>
      <c r="F249" s="19">
        <v>10</v>
      </c>
      <c r="G249" s="19">
        <v>35</v>
      </c>
      <c r="H249" s="22">
        <v>11</v>
      </c>
      <c r="I249" s="22">
        <v>38</v>
      </c>
      <c r="J249" s="22">
        <f>ROUND((0.5*(F249/H249+G249/I249)*100),0)</f>
        <v>92</v>
      </c>
      <c r="K249" s="19">
        <v>30</v>
      </c>
      <c r="L249" s="19">
        <v>4</v>
      </c>
      <c r="M249" s="19">
        <f>IF(L249&gt;3,100,K249*L249)</f>
        <v>100</v>
      </c>
      <c r="N249" s="19">
        <v>4</v>
      </c>
      <c r="O249" s="19">
        <v>7</v>
      </c>
      <c r="P249" s="19">
        <v>5</v>
      </c>
      <c r="Q249" s="19">
        <v>7</v>
      </c>
      <c r="R249" s="19">
        <f>ROUND((0.5*((N249/P249)+(O249/Q249))*100),0)</f>
        <v>90</v>
      </c>
      <c r="S249" s="19">
        <f>ROUND(((0.3*J249)+(0.3*M249)+(0.4*R249)),0)</f>
        <v>94</v>
      </c>
      <c r="T249" s="19">
        <v>20</v>
      </c>
      <c r="U249" s="19">
        <v>5</v>
      </c>
      <c r="V249" s="19">
        <f>IF(U249&gt;5,100,T249*U249)</f>
        <v>100</v>
      </c>
      <c r="W249" s="19">
        <v>7</v>
      </c>
      <c r="X249" s="23">
        <v>8</v>
      </c>
      <c r="Y249" s="20">
        <f>ROUND(W249/X249*100,0)</f>
        <v>88</v>
      </c>
      <c r="Z249" s="42">
        <f>ROUND((V249+Y249)/2,0)</f>
        <v>94</v>
      </c>
      <c r="AA249" s="20">
        <f>ROUND((0.3*V249+0.4*Z249+0.3*Y249),0)</f>
        <v>94</v>
      </c>
      <c r="AB249" s="19">
        <v>20</v>
      </c>
      <c r="AC249" s="19">
        <v>4</v>
      </c>
      <c r="AD249" s="19">
        <f>IF(AC249&gt;5,100,AB249*AC249)</f>
        <v>80</v>
      </c>
      <c r="AE249" s="19">
        <v>20</v>
      </c>
      <c r="AF249" s="19">
        <v>2</v>
      </c>
      <c r="AG249" s="19">
        <f>IF(AF249&gt;5,100,AE249*AF249)</f>
        <v>40</v>
      </c>
      <c r="AH249" s="19">
        <v>0</v>
      </c>
      <c r="AI249" s="19">
        <v>1</v>
      </c>
      <c r="AJ249" s="20">
        <f>ROUND((AH249/AI249*100),0)</f>
        <v>0</v>
      </c>
      <c r="AK249" s="42">
        <f>ROUND((0.3*AD249+0.4*AG249+0.3*AJ249),0)</f>
        <v>40</v>
      </c>
      <c r="AL249" s="19">
        <v>6</v>
      </c>
      <c r="AM249" s="19">
        <v>8</v>
      </c>
      <c r="AN249" s="20">
        <f>ROUND((AL249/AM249)*100,)</f>
        <v>75</v>
      </c>
      <c r="AO249" s="19">
        <v>8</v>
      </c>
      <c r="AP249" s="19">
        <v>8</v>
      </c>
      <c r="AQ249" s="20">
        <f>ROUND((AO249/AP249)*100,0)</f>
        <v>100</v>
      </c>
      <c r="AR249" s="19">
        <v>5</v>
      </c>
      <c r="AS249" s="19">
        <v>6</v>
      </c>
      <c r="AT249" s="20">
        <f>ROUND((AR249/AS249)*100,0)</f>
        <v>83</v>
      </c>
      <c r="AU249" s="20">
        <f>ROUND((0.4*AN249+0.4*AQ249+0.2*AT249),0)</f>
        <v>87</v>
      </c>
      <c r="AV249" s="19">
        <v>8</v>
      </c>
      <c r="AW249" s="19">
        <v>8</v>
      </c>
      <c r="AX249" s="20">
        <f>ROUND((AV249/AW249)*100,0)</f>
        <v>100</v>
      </c>
      <c r="AY249" s="19">
        <v>7</v>
      </c>
      <c r="AZ249" s="19">
        <v>8</v>
      </c>
      <c r="BA249" s="20">
        <f>ROUND((AY249/AZ249)*100,0)</f>
        <v>88</v>
      </c>
      <c r="BB249" s="19">
        <v>8</v>
      </c>
      <c r="BC249" s="19">
        <v>8</v>
      </c>
      <c r="BD249" s="20">
        <f>ROUND((BB249/BC249)*100,0)</f>
        <v>100</v>
      </c>
      <c r="BE249" s="20">
        <f>ROUND((0.3*AX249+0.2*BA249+0.5*BD249),0)</f>
        <v>98</v>
      </c>
      <c r="BF249" s="20">
        <f>ROUND(((S249+AA249+AK249+AU249+BE249)/5),0)</f>
        <v>83</v>
      </c>
      <c r="BG249" s="24"/>
      <c r="BH249" s="19">
        <f>SUM(N(FREQUENCY((J$4:J$382&gt;J249)*J$4:J$382,J$4:J$382)&gt;0))</f>
        <v>8</v>
      </c>
      <c r="BI249" s="19">
        <f>SUM(N(FREQUENCY((M$4:M$382&gt;M249)*M$4:M$382,M$4:M$382)&gt;0))</f>
        <v>1</v>
      </c>
      <c r="BJ249" s="19">
        <f>SUM(N(FREQUENCY((R$4:R$382&gt;R249)*R$4:R$382,R$4:R$382)&gt;0))</f>
        <v>11</v>
      </c>
      <c r="BK249" s="19">
        <f>SUM(N(FREQUENCY((V$4:V$382&gt;V249)*V$4:V$382,V$4:V$382)&gt;0))</f>
        <v>1</v>
      </c>
      <c r="BL249" s="19">
        <f>SUM(N(FREQUENCY((Z$4:Z$382&gt;Z249)*Z$4:Z$382,Z$4:Z$382)&gt;0))</f>
        <v>7</v>
      </c>
      <c r="BM249" s="19">
        <f>SUM(N(FREQUENCY((Y$4:Y$382&gt;Y249)*Y$4:Y$382,Y$4:Y$382)&gt;0))</f>
        <v>13</v>
      </c>
      <c r="BN249" s="19">
        <f>SUM(N(FREQUENCY((AD$4:AD$382&gt;AD249)*AD$4:AD$382,AD$4:AD$382)&gt;0))</f>
        <v>2</v>
      </c>
      <c r="BO249" s="19">
        <f>SUM(N(FREQUENCY((AG$4:AG$382&gt;AG249)*AG$4:AG$382,AG$4:AG$382)&gt;0))</f>
        <v>4</v>
      </c>
      <c r="BP249" s="19">
        <f>SUM(N(FREQUENCY((AJ$4:AJ$382&gt;AJ249)*AJ$4:AJ$382,AJ$4:AJ$382)&gt;0))</f>
        <v>41</v>
      </c>
      <c r="BQ249" s="19">
        <f>SUM(N(FREQUENCY((AN$4:AN$382&gt;AN249)*AN$4:AN$382,AN$4:AN$382)&gt;0))</f>
        <v>26</v>
      </c>
      <c r="BR249" s="19">
        <f>SUM(N(FREQUENCY((AQ$4:AQ$382&gt;AQ249)*AQ$4:AQ$382,AQ$4:AQ$382)&gt;0))</f>
        <v>1</v>
      </c>
      <c r="BS249" s="19">
        <f>SUM(N(FREQUENCY((AT$4:AT$382&gt;AT249)*AT$4:AT$382,AT$4:AT$382)&gt;0))</f>
        <v>15</v>
      </c>
      <c r="BT249" s="19">
        <f>SUM(N(FREQUENCY((AX$4:AX$382&gt;AX249)*AX$4:AX$382,AX$4:AX$382)&gt;0))</f>
        <v>1</v>
      </c>
      <c r="BU249" s="19">
        <f>SUM(N(FREQUENCY((BA$4:BA$382&gt;BA249)*BA$4:BA$382,BA$4:BA$382)&gt;0))</f>
        <v>13</v>
      </c>
      <c r="BV249" s="19">
        <f>SUM(N(FREQUENCY((BD$4:BD$382&gt;BD249)*BD$4:BD$382,BD$4:BD$382)&gt;0))</f>
        <v>1</v>
      </c>
      <c r="BW249" s="19">
        <f>SUM(N(FREQUENCY((S$4:S$382&gt;S249)*S$4:S$382,S$4:S$382)&gt;0))</f>
        <v>7</v>
      </c>
      <c r="BX249" s="19">
        <f>SUM(N(FREQUENCY((AA$4:AA$382&gt;AA249)*AA$4:AA$382,AA$4:AA$382)&gt;0))</f>
        <v>7</v>
      </c>
      <c r="BY249" s="19">
        <f>SUM(N(FREQUENCY((AK$4:AK$382&gt;AK249)*AK$4:AK$382,AK$4:AK$382)&gt;0))</f>
        <v>53</v>
      </c>
      <c r="BZ249" s="19">
        <f>SUM(N(FREQUENCY((AU$4:AU$382&gt;AU249)*AU$4:AU$382,AU$4:AU$382)&gt;0))</f>
        <v>14</v>
      </c>
      <c r="CA249" s="19">
        <f>SUM(N(FREQUENCY((BE$4:BE$382&gt;BE249)*BE$4:BE$382,BE$4:BE$382)&gt;0))</f>
        <v>3</v>
      </c>
      <c r="CB249" s="18">
        <f>BF249</f>
        <v>83</v>
      </c>
      <c r="CC249" s="19">
        <f>SUM(N(FREQUENCY((CB$4:CB$382&gt;CB249)*CB$4:CB$382,CB$4:CB$382)&gt;0))</f>
        <v>15</v>
      </c>
    </row>
    <row r="250" spans="1:81" ht="45" x14ac:dyDescent="0.25">
      <c r="A250" s="21">
        <v>236</v>
      </c>
      <c r="B250" s="34">
        <v>6606011347</v>
      </c>
      <c r="C250" s="39" t="s">
        <v>502</v>
      </c>
      <c r="D250" s="5" t="s">
        <v>271</v>
      </c>
      <c r="E250" s="5"/>
      <c r="F250" s="19">
        <v>10</v>
      </c>
      <c r="G250" s="19">
        <v>35</v>
      </c>
      <c r="H250" s="22">
        <v>11</v>
      </c>
      <c r="I250" s="22">
        <v>38</v>
      </c>
      <c r="J250" s="22">
        <f>ROUND((0.5*(F250/H250+G250/I250)*100),0)</f>
        <v>92</v>
      </c>
      <c r="K250" s="19">
        <v>30</v>
      </c>
      <c r="L250" s="19">
        <v>4</v>
      </c>
      <c r="M250" s="19">
        <f>IF(L250&gt;3,100,K250*L250)</f>
        <v>100</v>
      </c>
      <c r="N250" s="19">
        <v>116</v>
      </c>
      <c r="O250" s="19">
        <v>102</v>
      </c>
      <c r="P250" s="19">
        <v>133</v>
      </c>
      <c r="Q250" s="19">
        <v>117</v>
      </c>
      <c r="R250" s="19">
        <f>ROUND((0.5*((N250/P250)+(O250/Q250))*100),0)</f>
        <v>87</v>
      </c>
      <c r="S250" s="19">
        <f>ROUND(((0.3*J250)+(0.3*M250)+(0.4*R250)),0)</f>
        <v>92</v>
      </c>
      <c r="T250" s="19">
        <v>20</v>
      </c>
      <c r="U250" s="19">
        <v>5</v>
      </c>
      <c r="V250" s="19">
        <f>IF(U250&gt;5,100,T250*U250)</f>
        <v>100</v>
      </c>
      <c r="W250" s="19">
        <v>130</v>
      </c>
      <c r="X250" s="23">
        <v>159</v>
      </c>
      <c r="Y250" s="20">
        <f>ROUND(W250/X250*100,0)</f>
        <v>82</v>
      </c>
      <c r="Z250" s="42">
        <f>ROUND((V250+Y250)/2,0)</f>
        <v>91</v>
      </c>
      <c r="AA250" s="20">
        <f>ROUND((0.3*V250+0.4*Z250+0.3*Y250),0)</f>
        <v>91</v>
      </c>
      <c r="AB250" s="19">
        <v>20</v>
      </c>
      <c r="AC250" s="19">
        <v>2</v>
      </c>
      <c r="AD250" s="19">
        <f>IF(AC250&gt;5,100,AB250*AC250)</f>
        <v>40</v>
      </c>
      <c r="AE250" s="19">
        <v>20</v>
      </c>
      <c r="AF250" s="19">
        <v>3</v>
      </c>
      <c r="AG250" s="19">
        <f>IF(AF250&gt;5,100,AE250*AF250)</f>
        <v>60</v>
      </c>
      <c r="AH250" s="19">
        <v>2</v>
      </c>
      <c r="AI250" s="19">
        <v>2</v>
      </c>
      <c r="AJ250" s="20">
        <f>ROUND((AH250/AI250*100),0)</f>
        <v>100</v>
      </c>
      <c r="AK250" s="42">
        <f>ROUND((0.3*AD250+0.4*AG250+0.3*AJ250),0)</f>
        <v>66</v>
      </c>
      <c r="AL250" s="19">
        <v>73</v>
      </c>
      <c r="AM250" s="19">
        <v>159</v>
      </c>
      <c r="AN250" s="20">
        <f>ROUND((AL250/AM250)*100,)</f>
        <v>46</v>
      </c>
      <c r="AO250" s="19">
        <v>154</v>
      </c>
      <c r="AP250" s="19">
        <v>159</v>
      </c>
      <c r="AQ250" s="20">
        <f>ROUND((AO250/AP250)*100,0)</f>
        <v>97</v>
      </c>
      <c r="AR250" s="19">
        <v>98</v>
      </c>
      <c r="AS250" s="19">
        <v>104</v>
      </c>
      <c r="AT250" s="20">
        <f>ROUND((AR250/AS250)*100,0)</f>
        <v>94</v>
      </c>
      <c r="AU250" s="20">
        <f>ROUND((0.4*AN250+0.4*AQ250+0.2*AT250),0)</f>
        <v>76</v>
      </c>
      <c r="AV250" s="19">
        <v>127</v>
      </c>
      <c r="AW250" s="19">
        <v>159</v>
      </c>
      <c r="AX250" s="20">
        <f>ROUND((AV250/AW250)*100,0)</f>
        <v>80</v>
      </c>
      <c r="AY250" s="19">
        <v>143</v>
      </c>
      <c r="AZ250" s="19">
        <v>159</v>
      </c>
      <c r="BA250" s="20">
        <f>ROUND((AY250/AZ250)*100,0)</f>
        <v>90</v>
      </c>
      <c r="BB250" s="19">
        <v>152</v>
      </c>
      <c r="BC250" s="19">
        <v>159</v>
      </c>
      <c r="BD250" s="20">
        <f>ROUND((BB250/BC250)*100,0)</f>
        <v>96</v>
      </c>
      <c r="BE250" s="20">
        <f>ROUND((0.3*AX250+0.2*BA250+0.5*BD250),0)</f>
        <v>90</v>
      </c>
      <c r="BF250" s="20">
        <f>ROUND(((S250+AA250+AK250+AU250+BE250)/5),0)</f>
        <v>83</v>
      </c>
      <c r="BG250" s="24"/>
      <c r="BH250" s="19">
        <f>SUM(N(FREQUENCY((J$4:J$382&gt;J250)*J$4:J$382,J$4:J$382)&gt;0))</f>
        <v>8</v>
      </c>
      <c r="BI250" s="19">
        <f>SUM(N(FREQUENCY((M$4:M$382&gt;M250)*M$4:M$382,M$4:M$382)&gt;0))</f>
        <v>1</v>
      </c>
      <c r="BJ250" s="19">
        <f>SUM(N(FREQUENCY((R$4:R$382&gt;R250)*R$4:R$382,R$4:R$382)&gt;0))</f>
        <v>14</v>
      </c>
      <c r="BK250" s="19">
        <f>SUM(N(FREQUENCY((V$4:V$382&gt;V250)*V$4:V$382,V$4:V$382)&gt;0))</f>
        <v>1</v>
      </c>
      <c r="BL250" s="19">
        <f>SUM(N(FREQUENCY((Z$4:Z$382&gt;Z250)*Z$4:Z$382,Z$4:Z$382)&gt;0))</f>
        <v>10</v>
      </c>
      <c r="BM250" s="19">
        <f>SUM(N(FREQUENCY((Y$4:Y$382&gt;Y250)*Y$4:Y$382,Y$4:Y$382)&gt;0))</f>
        <v>19</v>
      </c>
      <c r="BN250" s="19">
        <f>SUM(N(FREQUENCY((AD$4:AD$382&gt;AD250)*AD$4:AD$382,AD$4:AD$382)&gt;0))</f>
        <v>4</v>
      </c>
      <c r="BO250" s="19">
        <f>SUM(N(FREQUENCY((AG$4:AG$382&gt;AG250)*AG$4:AG$382,AG$4:AG$382)&gt;0))</f>
        <v>3</v>
      </c>
      <c r="BP250" s="19">
        <f>SUM(N(FREQUENCY((AJ$4:AJ$382&gt;AJ250)*AJ$4:AJ$382,AJ$4:AJ$382)&gt;0))</f>
        <v>1</v>
      </c>
      <c r="BQ250" s="19">
        <f>SUM(N(FREQUENCY((AN$4:AN$382&gt;AN250)*AN$4:AN$382,AN$4:AN$382)&gt;0))</f>
        <v>54</v>
      </c>
      <c r="BR250" s="19">
        <f>SUM(N(FREQUENCY((AQ$4:AQ$382&gt;AQ250)*AQ$4:AQ$382,AQ$4:AQ$382)&gt;0))</f>
        <v>4</v>
      </c>
      <c r="BS250" s="19">
        <f>SUM(N(FREQUENCY((AT$4:AT$382&gt;AT250)*AT$4:AT$382,AT$4:AT$382)&gt;0))</f>
        <v>7</v>
      </c>
      <c r="BT250" s="19">
        <f>SUM(N(FREQUENCY((AX$4:AX$382&gt;AX250)*AX$4:AX$382,AX$4:AX$382)&gt;0))</f>
        <v>21</v>
      </c>
      <c r="BU250" s="19">
        <f>SUM(N(FREQUENCY((BA$4:BA$382&gt;BA250)*BA$4:BA$382,BA$4:BA$382)&gt;0))</f>
        <v>11</v>
      </c>
      <c r="BV250" s="19">
        <f>SUM(N(FREQUENCY((BD$4:BD$382&gt;BD250)*BD$4:BD$382,BD$4:BD$382)&gt;0))</f>
        <v>5</v>
      </c>
      <c r="BW250" s="19">
        <f>SUM(N(FREQUENCY((S$4:S$382&gt;S250)*S$4:S$382,S$4:S$382)&gt;0))</f>
        <v>9</v>
      </c>
      <c r="BX250" s="19">
        <f>SUM(N(FREQUENCY((AA$4:AA$382&gt;AA250)*AA$4:AA$382,AA$4:AA$382)&gt;0))</f>
        <v>10</v>
      </c>
      <c r="BY250" s="19">
        <f>SUM(N(FREQUENCY((AK$4:AK$382&gt;AK250)*AK$4:AK$382,AK$4:AK$382)&gt;0))</f>
        <v>27</v>
      </c>
      <c r="BZ250" s="19">
        <f>SUM(N(FREQUENCY((AU$4:AU$382&gt;AU250)*AU$4:AU$382,AU$4:AU$382)&gt;0))</f>
        <v>25</v>
      </c>
      <c r="CA250" s="19">
        <f>SUM(N(FREQUENCY((BE$4:BE$382&gt;BE250)*BE$4:BE$382,BE$4:BE$382)&gt;0))</f>
        <v>11</v>
      </c>
      <c r="CB250" s="18">
        <f>BF250</f>
        <v>83</v>
      </c>
      <c r="CC250" s="19">
        <f>SUM(N(FREQUENCY((CB$4:CB$382&gt;CB250)*CB$4:CB$382,CB$4:CB$382)&gt;0))</f>
        <v>15</v>
      </c>
    </row>
    <row r="251" spans="1:81" ht="30" x14ac:dyDescent="0.25">
      <c r="A251" s="21">
        <v>248</v>
      </c>
      <c r="B251" s="36">
        <v>6616003112</v>
      </c>
      <c r="C251" s="5" t="s">
        <v>441</v>
      </c>
      <c r="D251" s="5" t="s">
        <v>283</v>
      </c>
      <c r="E251" s="5"/>
      <c r="F251" s="19">
        <v>9.5</v>
      </c>
      <c r="G251" s="19">
        <v>32</v>
      </c>
      <c r="H251" s="22">
        <v>11</v>
      </c>
      <c r="I251" s="22">
        <v>38</v>
      </c>
      <c r="J251" s="22">
        <f>ROUND((0.5*(F251/H251+G251/I251)*100),0)</f>
        <v>85</v>
      </c>
      <c r="K251" s="19">
        <v>30</v>
      </c>
      <c r="L251" s="19">
        <v>3</v>
      </c>
      <c r="M251" s="19">
        <f>IF(L251&gt;3,100,K251*L251)</f>
        <v>90</v>
      </c>
      <c r="N251" s="19">
        <v>121</v>
      </c>
      <c r="O251" s="19">
        <v>92</v>
      </c>
      <c r="P251" s="19">
        <v>121</v>
      </c>
      <c r="Q251" s="19">
        <v>101</v>
      </c>
      <c r="R251" s="19">
        <f>ROUND((0.5*((N251/P251)+(O251/Q251))*100),0)</f>
        <v>96</v>
      </c>
      <c r="S251" s="19">
        <f>ROUND(((0.3*J251)+(0.3*M251)+(0.4*R251)),0)</f>
        <v>91</v>
      </c>
      <c r="T251" s="19">
        <v>20</v>
      </c>
      <c r="U251" s="19">
        <v>5</v>
      </c>
      <c r="V251" s="19">
        <f>IF(U251&gt;5,100,T251*U251)</f>
        <v>100</v>
      </c>
      <c r="W251" s="19">
        <v>118</v>
      </c>
      <c r="X251" s="23">
        <v>150</v>
      </c>
      <c r="Y251" s="20">
        <f>ROUND(W251/X251*100,0)</f>
        <v>79</v>
      </c>
      <c r="Z251" s="42">
        <f>ROUND((V251+Y251)/2,0)</f>
        <v>90</v>
      </c>
      <c r="AA251" s="20">
        <f>ROUND((0.3*V251+0.4*Z251+0.3*Y251),0)</f>
        <v>90</v>
      </c>
      <c r="AB251" s="19">
        <v>20</v>
      </c>
      <c r="AC251" s="19">
        <v>1</v>
      </c>
      <c r="AD251" s="19">
        <f>IF(AC251&gt;5,100,AB251*AC251)</f>
        <v>20</v>
      </c>
      <c r="AE251" s="19">
        <v>20</v>
      </c>
      <c r="AF251" s="19">
        <v>2</v>
      </c>
      <c r="AG251" s="19">
        <f>IF(AF251&gt;5,100,AE251*AF251)</f>
        <v>40</v>
      </c>
      <c r="AH251" s="19">
        <v>4</v>
      </c>
      <c r="AI251" s="19">
        <v>7</v>
      </c>
      <c r="AJ251" s="20">
        <f>ROUND((AH251/AI251*100),0)</f>
        <v>57</v>
      </c>
      <c r="AK251" s="42">
        <f>ROUND((0.3*AD251+0.4*AG251+0.3*AJ251),0)</f>
        <v>39</v>
      </c>
      <c r="AL251" s="19">
        <v>145</v>
      </c>
      <c r="AM251" s="19">
        <v>150</v>
      </c>
      <c r="AN251" s="20">
        <f>ROUND((AL251/AM251)*100,)</f>
        <v>97</v>
      </c>
      <c r="AO251" s="19">
        <v>146</v>
      </c>
      <c r="AP251" s="19">
        <v>150</v>
      </c>
      <c r="AQ251" s="20">
        <f>ROUND((AO251/AP251)*100,0)</f>
        <v>97</v>
      </c>
      <c r="AR251" s="19">
        <v>98</v>
      </c>
      <c r="AS251" s="19">
        <v>103</v>
      </c>
      <c r="AT251" s="20">
        <f>ROUND((AR251/AS251)*100,0)</f>
        <v>95</v>
      </c>
      <c r="AU251" s="20">
        <f>ROUND((0.4*AN251+0.4*AQ251+0.2*AT251),0)</f>
        <v>97</v>
      </c>
      <c r="AV251" s="19">
        <v>147</v>
      </c>
      <c r="AW251" s="19">
        <v>150</v>
      </c>
      <c r="AX251" s="20">
        <f>ROUND((AV251/AW251)*100,0)</f>
        <v>98</v>
      </c>
      <c r="AY251" s="19">
        <v>143</v>
      </c>
      <c r="AZ251" s="19">
        <v>150</v>
      </c>
      <c r="BA251" s="20">
        <f>ROUND((AY251/AZ251)*100,0)</f>
        <v>95</v>
      </c>
      <c r="BB251" s="19">
        <v>144</v>
      </c>
      <c r="BC251" s="19">
        <v>150</v>
      </c>
      <c r="BD251" s="20">
        <f>ROUND((BB251/BC251)*100,0)</f>
        <v>96</v>
      </c>
      <c r="BE251" s="20">
        <f>ROUND((0.3*AX251+0.2*BA251+0.5*BD251),0)</f>
        <v>96</v>
      </c>
      <c r="BF251" s="20">
        <f>ROUND(((S251+AA251+AK251+AU251+BE251)/5),0)</f>
        <v>83</v>
      </c>
      <c r="BG251" s="24"/>
      <c r="BH251" s="19">
        <f>SUM(N(FREQUENCY((J$4:J$382&gt;J251)*J$4:J$382,J$4:J$382)&gt;0))</f>
        <v>15</v>
      </c>
      <c r="BI251" s="19">
        <f>SUM(N(FREQUENCY((M$4:M$382&gt;M251)*M$4:M$382,M$4:M$382)&gt;0))</f>
        <v>2</v>
      </c>
      <c r="BJ251" s="19">
        <f>SUM(N(FREQUENCY((R$4:R$382&gt;R251)*R$4:R$382,R$4:R$382)&gt;0))</f>
        <v>5</v>
      </c>
      <c r="BK251" s="19">
        <f>SUM(N(FREQUENCY((V$4:V$382&gt;V251)*V$4:V$382,V$4:V$382)&gt;0))</f>
        <v>1</v>
      </c>
      <c r="BL251" s="19">
        <f>SUM(N(FREQUENCY((Z$4:Z$382&gt;Z251)*Z$4:Z$382,Z$4:Z$382)&gt;0))</f>
        <v>11</v>
      </c>
      <c r="BM251" s="19">
        <f>SUM(N(FREQUENCY((Y$4:Y$382&gt;Y251)*Y$4:Y$382,Y$4:Y$382)&gt;0))</f>
        <v>22</v>
      </c>
      <c r="BN251" s="19">
        <f>SUM(N(FREQUENCY((AD$4:AD$382&gt;AD251)*AD$4:AD$382,AD$4:AD$382)&gt;0))</f>
        <v>5</v>
      </c>
      <c r="BO251" s="19">
        <f>SUM(N(FREQUENCY((AG$4:AG$382&gt;AG251)*AG$4:AG$382,AG$4:AG$382)&gt;0))</f>
        <v>4</v>
      </c>
      <c r="BP251" s="19">
        <f>SUM(N(FREQUENCY((AJ$4:AJ$382&gt;AJ251)*AJ$4:AJ$382,AJ$4:AJ$382)&gt;0))</f>
        <v>33</v>
      </c>
      <c r="BQ251" s="19">
        <f>SUM(N(FREQUENCY((AN$4:AN$382&gt;AN251)*AN$4:AN$382,AN$4:AN$382)&gt;0))</f>
        <v>4</v>
      </c>
      <c r="BR251" s="19">
        <f>SUM(N(FREQUENCY((AQ$4:AQ$382&gt;AQ251)*AQ$4:AQ$382,AQ$4:AQ$382)&gt;0))</f>
        <v>4</v>
      </c>
      <c r="BS251" s="19">
        <f>SUM(N(FREQUENCY((AT$4:AT$382&gt;AT251)*AT$4:AT$382,AT$4:AT$382)&gt;0))</f>
        <v>6</v>
      </c>
      <c r="BT251" s="19">
        <f>SUM(N(FREQUENCY((AX$4:AX$382&gt;AX251)*AX$4:AX$382,AX$4:AX$382)&gt;0))</f>
        <v>3</v>
      </c>
      <c r="BU251" s="19">
        <f>SUM(N(FREQUENCY((BA$4:BA$382&gt;BA251)*BA$4:BA$382,BA$4:BA$382)&gt;0))</f>
        <v>6</v>
      </c>
      <c r="BV251" s="19">
        <f>SUM(N(FREQUENCY((BD$4:BD$382&gt;BD251)*BD$4:BD$382,BD$4:BD$382)&gt;0))</f>
        <v>5</v>
      </c>
      <c r="BW251" s="19">
        <f>SUM(N(FREQUENCY((S$4:S$382&gt;S251)*S$4:S$382,S$4:S$382)&gt;0))</f>
        <v>10</v>
      </c>
      <c r="BX251" s="19">
        <f>SUM(N(FREQUENCY((AA$4:AA$382&gt;AA251)*AA$4:AA$382,AA$4:AA$382)&gt;0))</f>
        <v>11</v>
      </c>
      <c r="BY251" s="19">
        <f>SUM(N(FREQUENCY((AK$4:AK$382&gt;AK251)*AK$4:AK$382,AK$4:AK$382)&gt;0))</f>
        <v>54</v>
      </c>
      <c r="BZ251" s="19">
        <f>SUM(N(FREQUENCY((AU$4:AU$382&gt;AU251)*AU$4:AU$382,AU$4:AU$382)&gt;0))</f>
        <v>4</v>
      </c>
      <c r="CA251" s="19">
        <f>SUM(N(FREQUENCY((BE$4:BE$382&gt;BE251)*BE$4:BE$382,BE$4:BE$382)&gt;0))</f>
        <v>5</v>
      </c>
      <c r="CB251" s="18">
        <f>BF251</f>
        <v>83</v>
      </c>
      <c r="CC251" s="19">
        <f>SUM(N(FREQUENCY((CB$4:CB$382&gt;CB251)*CB$4:CB$382,CB$4:CB$382)&gt;0))</f>
        <v>15</v>
      </c>
    </row>
    <row r="252" spans="1:81" ht="30" x14ac:dyDescent="0.25">
      <c r="A252" s="21">
        <v>259</v>
      </c>
      <c r="B252" s="34">
        <v>6621007000</v>
      </c>
      <c r="C252" s="6" t="s">
        <v>444</v>
      </c>
      <c r="D252" s="5" t="s">
        <v>293</v>
      </c>
      <c r="E252" s="5"/>
      <c r="F252" s="19">
        <v>10</v>
      </c>
      <c r="G252" s="19">
        <v>34</v>
      </c>
      <c r="H252" s="22">
        <v>11</v>
      </c>
      <c r="I252" s="22">
        <v>38</v>
      </c>
      <c r="J252" s="22">
        <f>ROUND((0.5*(F252/H252+G252/I252)*100),0)</f>
        <v>90</v>
      </c>
      <c r="K252" s="19">
        <v>30</v>
      </c>
      <c r="L252" s="19">
        <v>3</v>
      </c>
      <c r="M252" s="19">
        <f>IF(L252&gt;3,100,K252*L252)</f>
        <v>90</v>
      </c>
      <c r="N252" s="19">
        <v>35</v>
      </c>
      <c r="O252" s="19">
        <v>32</v>
      </c>
      <c r="P252" s="19">
        <v>40</v>
      </c>
      <c r="Q252" s="19">
        <v>38</v>
      </c>
      <c r="R252" s="19">
        <f>ROUND((0.5*((N252/P252)+(O252/Q252))*100),0)</f>
        <v>86</v>
      </c>
      <c r="S252" s="19">
        <f>ROUND(((0.3*J252)+(0.3*M252)+(0.4*R252)),0)</f>
        <v>88</v>
      </c>
      <c r="T252" s="19">
        <v>20</v>
      </c>
      <c r="U252" s="19">
        <v>5</v>
      </c>
      <c r="V252" s="19">
        <f>IF(U252&gt;5,100,T252*U252)</f>
        <v>100</v>
      </c>
      <c r="W252" s="19">
        <v>39</v>
      </c>
      <c r="X252" s="23">
        <v>53</v>
      </c>
      <c r="Y252" s="20">
        <f>ROUND(W252/X252*100,0)</f>
        <v>74</v>
      </c>
      <c r="Z252" s="42">
        <f>ROUND((V252+Y252)/2,0)</f>
        <v>87</v>
      </c>
      <c r="AA252" s="20">
        <f>ROUND((0.3*V252+0.4*Z252+0.3*Y252),0)</f>
        <v>87</v>
      </c>
      <c r="AB252" s="19">
        <v>20</v>
      </c>
      <c r="AC252" s="19">
        <v>1</v>
      </c>
      <c r="AD252" s="19">
        <f>IF(AC252&gt;5,100,AB252*AC252)</f>
        <v>20</v>
      </c>
      <c r="AE252" s="19">
        <v>20</v>
      </c>
      <c r="AF252" s="19">
        <v>2</v>
      </c>
      <c r="AG252" s="19">
        <f>IF(AF252&gt;5,100,AE252*AF252)</f>
        <v>40</v>
      </c>
      <c r="AH252" s="19">
        <v>3</v>
      </c>
      <c r="AI252" s="19">
        <v>3</v>
      </c>
      <c r="AJ252" s="20">
        <f>ROUND((AH252/AI252*100),0)</f>
        <v>100</v>
      </c>
      <c r="AK252" s="42">
        <f>ROUND((0.3*AD252+0.4*AG252+0.3*AJ252),0)</f>
        <v>52</v>
      </c>
      <c r="AL252" s="19">
        <v>50</v>
      </c>
      <c r="AM252" s="19">
        <v>53</v>
      </c>
      <c r="AN252" s="20">
        <f>ROUND((AL252/AM252)*100,)</f>
        <v>94</v>
      </c>
      <c r="AO252" s="19">
        <v>52</v>
      </c>
      <c r="AP252" s="19">
        <v>53</v>
      </c>
      <c r="AQ252" s="20">
        <f>ROUND((AO252/AP252)*100,0)</f>
        <v>98</v>
      </c>
      <c r="AR252" s="19">
        <v>37</v>
      </c>
      <c r="AS252" s="19">
        <v>39</v>
      </c>
      <c r="AT252" s="20">
        <f>ROUND((AR252/AS252)*100,0)</f>
        <v>95</v>
      </c>
      <c r="AU252" s="20">
        <f>ROUND((0.4*AN252+0.4*AQ252+0.2*AT252),0)</f>
        <v>96</v>
      </c>
      <c r="AV252" s="19">
        <v>50</v>
      </c>
      <c r="AW252" s="19">
        <v>53</v>
      </c>
      <c r="AX252" s="20">
        <f>ROUND((AV252/AW252)*100,0)</f>
        <v>94</v>
      </c>
      <c r="AY252" s="19">
        <v>49</v>
      </c>
      <c r="AZ252" s="19">
        <v>53</v>
      </c>
      <c r="BA252" s="20">
        <f>ROUND((AY252/AZ252)*100,0)</f>
        <v>92</v>
      </c>
      <c r="BB252" s="19">
        <v>49</v>
      </c>
      <c r="BC252" s="19">
        <v>53</v>
      </c>
      <c r="BD252" s="20">
        <f>ROUND((BB252/BC252)*100,0)</f>
        <v>92</v>
      </c>
      <c r="BE252" s="20">
        <f>ROUND((0.3*AX252+0.2*BA252+0.5*BD252),0)</f>
        <v>93</v>
      </c>
      <c r="BF252" s="20">
        <f>ROUND(((S252+AA252+AK252+AU252+BE252)/5),0)</f>
        <v>83</v>
      </c>
      <c r="BG252" s="24"/>
      <c r="BH252" s="19">
        <f>SUM(N(FREQUENCY((J$4:J$382&gt;J252)*J$4:J$382,J$4:J$382)&gt;0))</f>
        <v>10</v>
      </c>
      <c r="BI252" s="19">
        <f>SUM(N(FREQUENCY((M$4:M$382&gt;M252)*M$4:M$382,M$4:M$382)&gt;0))</f>
        <v>2</v>
      </c>
      <c r="BJ252" s="19">
        <f>SUM(N(FREQUENCY((R$4:R$382&gt;R252)*R$4:R$382,R$4:R$382)&gt;0))</f>
        <v>15</v>
      </c>
      <c r="BK252" s="19">
        <f>SUM(N(FREQUENCY((V$4:V$382&gt;V252)*V$4:V$382,V$4:V$382)&gt;0))</f>
        <v>1</v>
      </c>
      <c r="BL252" s="19">
        <f>SUM(N(FREQUENCY((Z$4:Z$382&gt;Z252)*Z$4:Z$382,Z$4:Z$382)&gt;0))</f>
        <v>14</v>
      </c>
      <c r="BM252" s="19">
        <f>SUM(N(FREQUENCY((Y$4:Y$382&gt;Y252)*Y$4:Y$382,Y$4:Y$382)&gt;0))</f>
        <v>27</v>
      </c>
      <c r="BN252" s="19">
        <f>SUM(N(FREQUENCY((AD$4:AD$382&gt;AD252)*AD$4:AD$382,AD$4:AD$382)&gt;0))</f>
        <v>5</v>
      </c>
      <c r="BO252" s="19">
        <f>SUM(N(FREQUENCY((AG$4:AG$382&gt;AG252)*AG$4:AG$382,AG$4:AG$382)&gt;0))</f>
        <v>4</v>
      </c>
      <c r="BP252" s="19">
        <f>SUM(N(FREQUENCY((AJ$4:AJ$382&gt;AJ252)*AJ$4:AJ$382,AJ$4:AJ$382)&gt;0))</f>
        <v>1</v>
      </c>
      <c r="BQ252" s="19">
        <f>SUM(N(FREQUENCY((AN$4:AN$382&gt;AN252)*AN$4:AN$382,AN$4:AN$382)&gt;0))</f>
        <v>7</v>
      </c>
      <c r="BR252" s="19">
        <f>SUM(N(FREQUENCY((AQ$4:AQ$382&gt;AQ252)*AQ$4:AQ$382,AQ$4:AQ$382)&gt;0))</f>
        <v>3</v>
      </c>
      <c r="BS252" s="19">
        <f>SUM(N(FREQUENCY((AT$4:AT$382&gt;AT252)*AT$4:AT$382,AT$4:AT$382)&gt;0))</f>
        <v>6</v>
      </c>
      <c r="BT252" s="19">
        <f>SUM(N(FREQUENCY((AX$4:AX$382&gt;AX252)*AX$4:AX$382,AX$4:AX$382)&gt;0))</f>
        <v>7</v>
      </c>
      <c r="BU252" s="19">
        <f>SUM(N(FREQUENCY((BA$4:BA$382&gt;BA252)*BA$4:BA$382,BA$4:BA$382)&gt;0))</f>
        <v>9</v>
      </c>
      <c r="BV252" s="19">
        <f>SUM(N(FREQUENCY((BD$4:BD$382&gt;BD252)*BD$4:BD$382,BD$4:BD$382)&gt;0))</f>
        <v>9</v>
      </c>
      <c r="BW252" s="19">
        <f>SUM(N(FREQUENCY((S$4:S$382&gt;S252)*S$4:S$382,S$4:S$382)&gt;0))</f>
        <v>13</v>
      </c>
      <c r="BX252" s="19">
        <f>SUM(N(FREQUENCY((AA$4:AA$382&gt;AA252)*AA$4:AA$382,AA$4:AA$382)&gt;0))</f>
        <v>14</v>
      </c>
      <c r="BY252" s="19">
        <f>SUM(N(FREQUENCY((AK$4:AK$382&gt;AK252)*AK$4:AK$382,AK$4:AK$382)&gt;0))</f>
        <v>41</v>
      </c>
      <c r="BZ252" s="19">
        <f>SUM(N(FREQUENCY((AU$4:AU$382&gt;AU252)*AU$4:AU$382,AU$4:AU$382)&gt;0))</f>
        <v>5</v>
      </c>
      <c r="CA252" s="19">
        <f>SUM(N(FREQUENCY((BE$4:BE$382&gt;BE252)*BE$4:BE$382,BE$4:BE$382)&gt;0))</f>
        <v>8</v>
      </c>
      <c r="CB252" s="18">
        <f>BF252</f>
        <v>83</v>
      </c>
      <c r="CC252" s="19">
        <f>SUM(N(FREQUENCY((CB$4:CB$382&gt;CB252)*CB$4:CB$382,CB$4:CB$382)&gt;0))</f>
        <v>15</v>
      </c>
    </row>
    <row r="253" spans="1:81" ht="45" x14ac:dyDescent="0.25">
      <c r="A253" s="21">
        <v>271</v>
      </c>
      <c r="B253" s="34">
        <v>6609009970</v>
      </c>
      <c r="C253" s="5" t="s">
        <v>446</v>
      </c>
      <c r="D253" s="6" t="s">
        <v>305</v>
      </c>
      <c r="E253" s="6"/>
      <c r="F253" s="19">
        <v>8</v>
      </c>
      <c r="G253" s="19">
        <v>33</v>
      </c>
      <c r="H253" s="22">
        <v>9</v>
      </c>
      <c r="I253" s="22">
        <v>36</v>
      </c>
      <c r="J253" s="22">
        <f>ROUND((0.5*(F253/H253+G253/I253)*100),0)</f>
        <v>90</v>
      </c>
      <c r="K253" s="19">
        <v>30</v>
      </c>
      <c r="L253" s="19">
        <v>4</v>
      </c>
      <c r="M253" s="19">
        <f>IF(L253&gt;3,100,K253*L253)</f>
        <v>100</v>
      </c>
      <c r="N253" s="19">
        <v>80</v>
      </c>
      <c r="O253" s="19">
        <v>87</v>
      </c>
      <c r="P253" s="19">
        <v>84</v>
      </c>
      <c r="Q253" s="19">
        <v>90</v>
      </c>
      <c r="R253" s="19">
        <f>ROUND((0.5*((N253/P253)+(O253/Q253))*100),0)</f>
        <v>96</v>
      </c>
      <c r="S253" s="19">
        <f>ROUND(((0.3*J253)+(0.3*M253)+(0.4*R253)),0)</f>
        <v>95</v>
      </c>
      <c r="T253" s="19">
        <v>20</v>
      </c>
      <c r="U253" s="19">
        <v>5</v>
      </c>
      <c r="V253" s="19">
        <f>IF(U253&gt;5,100,T253*U253)</f>
        <v>100</v>
      </c>
      <c r="W253" s="19">
        <v>84</v>
      </c>
      <c r="X253" s="23">
        <v>98</v>
      </c>
      <c r="Y253" s="20">
        <f>ROUND(W253/X253*100,0)</f>
        <v>86</v>
      </c>
      <c r="Z253" s="42">
        <f>ROUND((V253+Y253)/2,0)</f>
        <v>93</v>
      </c>
      <c r="AA253" s="20">
        <f>ROUND((0.3*V253+0.4*Z253+0.3*Y253),0)</f>
        <v>93</v>
      </c>
      <c r="AB253" s="19">
        <v>20</v>
      </c>
      <c r="AC253" s="19">
        <v>3</v>
      </c>
      <c r="AD253" s="19">
        <f>IF(AC253&gt;5,100,AB253*AC253)</f>
        <v>60</v>
      </c>
      <c r="AE253" s="19">
        <v>20</v>
      </c>
      <c r="AF253" s="19">
        <v>2</v>
      </c>
      <c r="AG253" s="19">
        <f>IF(AF253&gt;5,100,AE253*AF253)</f>
        <v>40</v>
      </c>
      <c r="AH253" s="19">
        <v>5</v>
      </c>
      <c r="AI253" s="19">
        <v>6</v>
      </c>
      <c r="AJ253" s="20">
        <f>ROUND((AH253/AI253*100),0)</f>
        <v>83</v>
      </c>
      <c r="AK253" s="42">
        <f>ROUND((0.3*AD253+0.4*AG253+0.3*AJ253),0)</f>
        <v>59</v>
      </c>
      <c r="AL253" s="19">
        <v>43</v>
      </c>
      <c r="AM253" s="19">
        <v>98</v>
      </c>
      <c r="AN253" s="20">
        <f>ROUND((AL253/AM253)*100,)</f>
        <v>44</v>
      </c>
      <c r="AO253" s="19">
        <v>95</v>
      </c>
      <c r="AP253" s="19">
        <v>98</v>
      </c>
      <c r="AQ253" s="20">
        <f>ROUND((AO253/AP253)*100,0)</f>
        <v>97</v>
      </c>
      <c r="AR253" s="19">
        <v>72</v>
      </c>
      <c r="AS253" s="19">
        <v>76</v>
      </c>
      <c r="AT253" s="20">
        <f>ROUND((AR253/AS253)*100,0)</f>
        <v>95</v>
      </c>
      <c r="AU253" s="20">
        <f>ROUND((0.4*AN253+0.4*AQ253+0.2*AT253),0)</f>
        <v>75</v>
      </c>
      <c r="AV253" s="19">
        <v>83</v>
      </c>
      <c r="AW253" s="19">
        <v>98</v>
      </c>
      <c r="AX253" s="20">
        <f>ROUND((AV253/AW253)*100,0)</f>
        <v>85</v>
      </c>
      <c r="AY253" s="19">
        <v>90</v>
      </c>
      <c r="AZ253" s="19">
        <v>98</v>
      </c>
      <c r="BA253" s="20">
        <f>ROUND((AY253/AZ253)*100,0)</f>
        <v>92</v>
      </c>
      <c r="BB253" s="19">
        <v>96</v>
      </c>
      <c r="BC253" s="19">
        <v>98</v>
      </c>
      <c r="BD253" s="20">
        <f>ROUND((BB253/BC253)*100,0)</f>
        <v>98</v>
      </c>
      <c r="BE253" s="20">
        <f>ROUND((0.3*AX253+0.2*BA253+0.5*BD253),0)</f>
        <v>93</v>
      </c>
      <c r="BF253" s="20">
        <f>ROUND(((S253+AA253+AK253+AU253+BE253)/5),0)</f>
        <v>83</v>
      </c>
      <c r="BG253" s="24"/>
      <c r="BH253" s="19">
        <f>SUM(N(FREQUENCY((J$4:J$382&gt;J253)*J$4:J$382,J$4:J$382)&gt;0))</f>
        <v>10</v>
      </c>
      <c r="BI253" s="19">
        <f>SUM(N(FREQUENCY((M$4:M$382&gt;M253)*M$4:M$382,M$4:M$382)&gt;0))</f>
        <v>1</v>
      </c>
      <c r="BJ253" s="19">
        <f>SUM(N(FREQUENCY((R$4:R$382&gt;R253)*R$4:R$382,R$4:R$382)&gt;0))</f>
        <v>5</v>
      </c>
      <c r="BK253" s="19">
        <f>SUM(N(FREQUENCY((V$4:V$382&gt;V253)*V$4:V$382,V$4:V$382)&gt;0))</f>
        <v>1</v>
      </c>
      <c r="BL253" s="19">
        <f>SUM(N(FREQUENCY((Z$4:Z$382&gt;Z253)*Z$4:Z$382,Z$4:Z$382)&gt;0))</f>
        <v>8</v>
      </c>
      <c r="BM253" s="19">
        <f>SUM(N(FREQUENCY((Y$4:Y$382&gt;Y253)*Y$4:Y$382,Y$4:Y$382)&gt;0))</f>
        <v>15</v>
      </c>
      <c r="BN253" s="19">
        <f>SUM(N(FREQUENCY((AD$4:AD$382&gt;AD253)*AD$4:AD$382,AD$4:AD$382)&gt;0))</f>
        <v>3</v>
      </c>
      <c r="BO253" s="19">
        <f>SUM(N(FREQUENCY((AG$4:AG$382&gt;AG253)*AG$4:AG$382,AG$4:AG$382)&gt;0))</f>
        <v>4</v>
      </c>
      <c r="BP253" s="19">
        <f>SUM(N(FREQUENCY((AJ$4:AJ$382&gt;AJ253)*AJ$4:AJ$382,AJ$4:AJ$382)&gt;0))</f>
        <v>17</v>
      </c>
      <c r="BQ253" s="19">
        <f>SUM(N(FREQUENCY((AN$4:AN$382&gt;AN253)*AN$4:AN$382,AN$4:AN$382)&gt;0))</f>
        <v>56</v>
      </c>
      <c r="BR253" s="19">
        <f>SUM(N(FREQUENCY((AQ$4:AQ$382&gt;AQ253)*AQ$4:AQ$382,AQ$4:AQ$382)&gt;0))</f>
        <v>4</v>
      </c>
      <c r="BS253" s="19">
        <f>SUM(N(FREQUENCY((AT$4:AT$382&gt;AT253)*AT$4:AT$382,AT$4:AT$382)&gt;0))</f>
        <v>6</v>
      </c>
      <c r="BT253" s="19">
        <f>SUM(N(FREQUENCY((AX$4:AX$382&gt;AX253)*AX$4:AX$382,AX$4:AX$382)&gt;0))</f>
        <v>16</v>
      </c>
      <c r="BU253" s="19">
        <f>SUM(N(FREQUENCY((BA$4:BA$382&gt;BA253)*BA$4:BA$382,BA$4:BA$382)&gt;0))</f>
        <v>9</v>
      </c>
      <c r="BV253" s="19">
        <f>SUM(N(FREQUENCY((BD$4:BD$382&gt;BD253)*BD$4:BD$382,BD$4:BD$382)&gt;0))</f>
        <v>3</v>
      </c>
      <c r="BW253" s="19">
        <f>SUM(N(FREQUENCY((S$4:S$382&gt;S253)*S$4:S$382,S$4:S$382)&gt;0))</f>
        <v>6</v>
      </c>
      <c r="BX253" s="19">
        <f>SUM(N(FREQUENCY((AA$4:AA$382&gt;AA253)*AA$4:AA$382,AA$4:AA$382)&gt;0))</f>
        <v>8</v>
      </c>
      <c r="BY253" s="19">
        <f>SUM(N(FREQUENCY((AK$4:AK$382&gt;AK253)*AK$4:AK$382,AK$4:AK$382)&gt;0))</f>
        <v>34</v>
      </c>
      <c r="BZ253" s="19">
        <f>SUM(N(FREQUENCY((AU$4:AU$382&gt;AU253)*AU$4:AU$382,AU$4:AU$382)&gt;0))</f>
        <v>26</v>
      </c>
      <c r="CA253" s="19">
        <f>SUM(N(FREQUENCY((BE$4:BE$382&gt;BE253)*BE$4:BE$382,BE$4:BE$382)&gt;0))</f>
        <v>8</v>
      </c>
      <c r="CB253" s="18">
        <f>BF253</f>
        <v>83</v>
      </c>
      <c r="CC253" s="19">
        <f>SUM(N(FREQUENCY((CB$4:CB$382&gt;CB253)*CB$4:CB$382,CB$4:CB$382)&gt;0))</f>
        <v>15</v>
      </c>
    </row>
    <row r="254" spans="1:81" ht="30" x14ac:dyDescent="0.25">
      <c r="A254" s="21">
        <v>284</v>
      </c>
      <c r="B254" s="35">
        <v>6620008152</v>
      </c>
      <c r="C254" s="6" t="s">
        <v>448</v>
      </c>
      <c r="D254" s="5" t="s">
        <v>318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>ROUND((0.5*(F254/H254+G254/I254)*100),0)</f>
        <v>93</v>
      </c>
      <c r="K254" s="19">
        <v>30</v>
      </c>
      <c r="L254" s="19">
        <v>4</v>
      </c>
      <c r="M254" s="19">
        <f>IF(L254&gt;3,100,K254*L254)</f>
        <v>100</v>
      </c>
      <c r="N254" s="19">
        <v>84</v>
      </c>
      <c r="O254" s="19">
        <v>72</v>
      </c>
      <c r="P254" s="19">
        <v>88</v>
      </c>
      <c r="Q254" s="19">
        <v>75</v>
      </c>
      <c r="R254" s="19">
        <f>ROUND((0.5*((N254/P254)+(O254/Q254))*100),0)</f>
        <v>96</v>
      </c>
      <c r="S254" s="19">
        <f>ROUND(((0.3*J254)+(0.3*M254)+(0.4*R254)),0)</f>
        <v>96</v>
      </c>
      <c r="T254" s="19">
        <v>20</v>
      </c>
      <c r="U254" s="19">
        <v>5</v>
      </c>
      <c r="V254" s="19">
        <f>IF(U254&gt;5,100,T254*U254)</f>
        <v>100</v>
      </c>
      <c r="W254" s="19">
        <v>85</v>
      </c>
      <c r="X254" s="23">
        <v>95</v>
      </c>
      <c r="Y254" s="20">
        <f>ROUND(W254/X254*100,0)</f>
        <v>89</v>
      </c>
      <c r="Z254" s="42">
        <f>ROUND((V254+Y254)/2,0)</f>
        <v>95</v>
      </c>
      <c r="AA254" s="20">
        <f>ROUND((0.3*V254+0.4*Z254+0.3*Y254),0)</f>
        <v>95</v>
      </c>
      <c r="AB254" s="19">
        <v>20</v>
      </c>
      <c r="AC254" s="19">
        <v>1</v>
      </c>
      <c r="AD254" s="19">
        <f>IF(AC254&gt;5,100,AB254*AC254)</f>
        <v>20</v>
      </c>
      <c r="AE254" s="19">
        <v>20</v>
      </c>
      <c r="AF254" s="19">
        <v>1</v>
      </c>
      <c r="AG254" s="19">
        <f>IF(AF254&gt;5,100,AE254*AF254)</f>
        <v>20</v>
      </c>
      <c r="AH254" s="19">
        <v>4</v>
      </c>
      <c r="AI254" s="19">
        <v>5</v>
      </c>
      <c r="AJ254" s="20">
        <f>ROUND((AH254/AI254*100),0)</f>
        <v>80</v>
      </c>
      <c r="AK254" s="42">
        <f>ROUND((0.3*AD254+0.4*AG254+0.3*AJ254),0)</f>
        <v>38</v>
      </c>
      <c r="AL254" s="19">
        <v>68</v>
      </c>
      <c r="AM254" s="19">
        <v>95</v>
      </c>
      <c r="AN254" s="20">
        <f>ROUND((AL254/AM254)*100,)</f>
        <v>72</v>
      </c>
      <c r="AO254" s="19">
        <v>94</v>
      </c>
      <c r="AP254" s="19">
        <v>95</v>
      </c>
      <c r="AQ254" s="20">
        <f>ROUND((AO254/AP254)*100,0)</f>
        <v>99</v>
      </c>
      <c r="AR254" s="19">
        <v>74</v>
      </c>
      <c r="AS254" s="19">
        <v>75</v>
      </c>
      <c r="AT254" s="20">
        <f>ROUND((AR254/AS254)*100,0)</f>
        <v>99</v>
      </c>
      <c r="AU254" s="20">
        <f>ROUND((0.4*AN254+0.4*AQ254+0.2*AT254),0)</f>
        <v>88</v>
      </c>
      <c r="AV254" s="19">
        <v>88</v>
      </c>
      <c r="AW254" s="19">
        <v>95</v>
      </c>
      <c r="AX254" s="20">
        <f>ROUND((AV254/AW254)*100,0)</f>
        <v>93</v>
      </c>
      <c r="AY254" s="19">
        <v>94</v>
      </c>
      <c r="AZ254" s="19">
        <v>95</v>
      </c>
      <c r="BA254" s="20">
        <f>ROUND((AY254/AZ254)*100,0)</f>
        <v>99</v>
      </c>
      <c r="BB254" s="19">
        <v>92</v>
      </c>
      <c r="BC254" s="19">
        <v>95</v>
      </c>
      <c r="BD254" s="20">
        <f>ROUND((BB254/BC254)*100,0)</f>
        <v>97</v>
      </c>
      <c r="BE254" s="20">
        <f>ROUND((0.3*AX254+0.2*BA254+0.5*BD254),0)</f>
        <v>96</v>
      </c>
      <c r="BF254" s="20">
        <f>ROUND(((S254+AA254+AK254+AU254+BE254)/5),0)</f>
        <v>83</v>
      </c>
      <c r="BG254" s="24"/>
      <c r="BH254" s="19">
        <f>SUM(N(FREQUENCY((J$4:J$382&gt;J254)*J$4:J$382,J$4:J$382)&gt;0))</f>
        <v>7</v>
      </c>
      <c r="BI254" s="19">
        <f>SUM(N(FREQUENCY((M$4:M$382&gt;M254)*M$4:M$382,M$4:M$382)&gt;0))</f>
        <v>1</v>
      </c>
      <c r="BJ254" s="19">
        <f>SUM(N(FREQUENCY((R$4:R$382&gt;R254)*R$4:R$382,R$4:R$382)&gt;0))</f>
        <v>5</v>
      </c>
      <c r="BK254" s="19">
        <f>SUM(N(FREQUENCY((V$4:V$382&gt;V254)*V$4:V$382,V$4:V$382)&gt;0))</f>
        <v>1</v>
      </c>
      <c r="BL254" s="19">
        <f>SUM(N(FREQUENCY((Z$4:Z$382&gt;Z254)*Z$4:Z$382,Z$4:Z$382)&gt;0))</f>
        <v>6</v>
      </c>
      <c r="BM254" s="19">
        <f>SUM(N(FREQUENCY((Y$4:Y$382&gt;Y254)*Y$4:Y$382,Y$4:Y$382)&gt;0))</f>
        <v>12</v>
      </c>
      <c r="BN254" s="19">
        <f>SUM(N(FREQUENCY((AD$4:AD$382&gt;AD254)*AD$4:AD$382,AD$4:AD$382)&gt;0))</f>
        <v>5</v>
      </c>
      <c r="BO254" s="19">
        <f>SUM(N(FREQUENCY((AG$4:AG$382&gt;AG254)*AG$4:AG$382,AG$4:AG$382)&gt;0))</f>
        <v>5</v>
      </c>
      <c r="BP254" s="19">
        <f>SUM(N(FREQUENCY((AJ$4:AJ$382&gt;AJ254)*AJ$4:AJ$382,AJ$4:AJ$382)&gt;0))</f>
        <v>20</v>
      </c>
      <c r="BQ254" s="19">
        <f>SUM(N(FREQUENCY((AN$4:AN$382&gt;AN254)*AN$4:AN$382,AN$4:AN$382)&gt;0))</f>
        <v>29</v>
      </c>
      <c r="BR254" s="19">
        <f>SUM(N(FREQUENCY((AQ$4:AQ$382&gt;AQ254)*AQ$4:AQ$382,AQ$4:AQ$382)&gt;0))</f>
        <v>2</v>
      </c>
      <c r="BS254" s="19">
        <f>SUM(N(FREQUENCY((AT$4:AT$382&gt;AT254)*AT$4:AT$382,AT$4:AT$382)&gt;0))</f>
        <v>2</v>
      </c>
      <c r="BT254" s="19">
        <f>SUM(N(FREQUENCY((AX$4:AX$382&gt;AX254)*AX$4:AX$382,AX$4:AX$382)&gt;0))</f>
        <v>8</v>
      </c>
      <c r="BU254" s="19">
        <f>SUM(N(FREQUENCY((BA$4:BA$382&gt;BA254)*BA$4:BA$382,BA$4:BA$382)&gt;0))</f>
        <v>2</v>
      </c>
      <c r="BV254" s="19">
        <f>SUM(N(FREQUENCY((BD$4:BD$382&gt;BD254)*BD$4:BD$382,BD$4:BD$382)&gt;0))</f>
        <v>4</v>
      </c>
      <c r="BW254" s="19">
        <f>SUM(N(FREQUENCY((S$4:S$382&gt;S254)*S$4:S$382,S$4:S$382)&gt;0))</f>
        <v>5</v>
      </c>
      <c r="BX254" s="19">
        <f>SUM(N(FREQUENCY((AA$4:AA$382&gt;AA254)*AA$4:AA$382,AA$4:AA$382)&gt;0))</f>
        <v>6</v>
      </c>
      <c r="BY254" s="19">
        <f>SUM(N(FREQUENCY((AK$4:AK$382&gt;AK254)*AK$4:AK$382,AK$4:AK$382)&gt;0))</f>
        <v>55</v>
      </c>
      <c r="BZ254" s="19">
        <f>SUM(N(FREQUENCY((AU$4:AU$382&gt;AU254)*AU$4:AU$382,AU$4:AU$382)&gt;0))</f>
        <v>13</v>
      </c>
      <c r="CA254" s="19">
        <f>SUM(N(FREQUENCY((BE$4:BE$382&gt;BE254)*BE$4:BE$382,BE$4:BE$382)&gt;0))</f>
        <v>5</v>
      </c>
      <c r="CB254" s="18">
        <f>BF254</f>
        <v>83</v>
      </c>
      <c r="CC254" s="19">
        <f>SUM(N(FREQUENCY((CB$4:CB$382&gt;CB254)*CB$4:CB$382,CB$4:CB$382)&gt;0))</f>
        <v>15</v>
      </c>
    </row>
    <row r="255" spans="1:81" ht="30" x14ac:dyDescent="0.25">
      <c r="A255" s="21">
        <v>288</v>
      </c>
      <c r="B255" s="34">
        <v>6620008900</v>
      </c>
      <c r="C255" s="6" t="s">
        <v>448</v>
      </c>
      <c r="D255" s="6" t="s">
        <v>322</v>
      </c>
      <c r="E255" s="6"/>
      <c r="F255" s="19">
        <v>10</v>
      </c>
      <c r="G255" s="19">
        <v>36</v>
      </c>
      <c r="H255" s="22">
        <v>11</v>
      </c>
      <c r="I255" s="22">
        <v>38</v>
      </c>
      <c r="J255" s="22">
        <f>ROUND((0.5*(F255/H255+G255/I255)*100),0)</f>
        <v>93</v>
      </c>
      <c r="K255" s="19">
        <v>30</v>
      </c>
      <c r="L255" s="19">
        <v>3</v>
      </c>
      <c r="M255" s="19">
        <f>IF(L255&gt;3,100,K255*L255)</f>
        <v>90</v>
      </c>
      <c r="N255" s="19">
        <v>175</v>
      </c>
      <c r="O255" s="19">
        <v>146</v>
      </c>
      <c r="P255" s="19">
        <v>177</v>
      </c>
      <c r="Q255" s="19">
        <v>147</v>
      </c>
      <c r="R255" s="19">
        <f>ROUND((0.5*((N255/P255)+(O255/Q255))*100),0)</f>
        <v>99</v>
      </c>
      <c r="S255" s="19">
        <f>ROUND(((0.3*J255)+(0.3*M255)+(0.4*R255)),0)</f>
        <v>95</v>
      </c>
      <c r="T255" s="19">
        <v>20</v>
      </c>
      <c r="U255" s="19">
        <v>1</v>
      </c>
      <c r="V255" s="19">
        <f>IF(U255&gt;5,100,T255*U255)</f>
        <v>20</v>
      </c>
      <c r="W255" s="19">
        <v>198</v>
      </c>
      <c r="X255" s="23">
        <v>212</v>
      </c>
      <c r="Y255" s="20">
        <f>ROUND(W255/X255*100,0)</f>
        <v>93</v>
      </c>
      <c r="Z255" s="42">
        <f>ROUND((V255+Y255)/2,0)</f>
        <v>57</v>
      </c>
      <c r="AA255" s="20">
        <f>ROUND((0.3*V255+0.4*Z255+0.3*Y255),0)</f>
        <v>57</v>
      </c>
      <c r="AB255" s="19">
        <v>20</v>
      </c>
      <c r="AC255" s="19">
        <v>2</v>
      </c>
      <c r="AD255" s="19">
        <f>IF(AC255&gt;5,100,AB255*AC255)</f>
        <v>40</v>
      </c>
      <c r="AE255" s="19">
        <v>20</v>
      </c>
      <c r="AF255" s="19">
        <v>4</v>
      </c>
      <c r="AG255" s="19">
        <f>IF(AF255&gt;5,100,AE255*AF255)</f>
        <v>80</v>
      </c>
      <c r="AH255" s="19">
        <v>36</v>
      </c>
      <c r="AI255" s="19">
        <v>36</v>
      </c>
      <c r="AJ255" s="20">
        <f>ROUND((AH255/AI255*100),0)</f>
        <v>100</v>
      </c>
      <c r="AK255" s="42">
        <f>ROUND((0.3*AD255+0.4*AG255+0.3*AJ255),0)</f>
        <v>74</v>
      </c>
      <c r="AL255" s="19">
        <v>178</v>
      </c>
      <c r="AM255" s="19">
        <v>212</v>
      </c>
      <c r="AN255" s="20">
        <f>ROUND((AL255/AM255)*100,)</f>
        <v>84</v>
      </c>
      <c r="AO255" s="19">
        <v>209</v>
      </c>
      <c r="AP255" s="19">
        <v>212</v>
      </c>
      <c r="AQ255" s="20">
        <f>ROUND((AO255/AP255)*100,0)</f>
        <v>99</v>
      </c>
      <c r="AR255" s="19">
        <v>161</v>
      </c>
      <c r="AS255" s="19">
        <v>162</v>
      </c>
      <c r="AT255" s="20">
        <f>ROUND((AR255/AS255)*100,0)</f>
        <v>99</v>
      </c>
      <c r="AU255" s="20">
        <f>ROUND((0.4*AN255+0.4*AQ255+0.2*AT255),0)</f>
        <v>93</v>
      </c>
      <c r="AV255" s="19">
        <v>195</v>
      </c>
      <c r="AW255" s="19">
        <v>212</v>
      </c>
      <c r="AX255" s="20">
        <f>ROUND((AV255/AW255)*100,0)</f>
        <v>92</v>
      </c>
      <c r="AY255" s="19">
        <v>208</v>
      </c>
      <c r="AZ255" s="19">
        <v>212</v>
      </c>
      <c r="BA255" s="20">
        <f>ROUND((AY255/AZ255)*100,0)</f>
        <v>98</v>
      </c>
      <c r="BB255" s="19">
        <v>209</v>
      </c>
      <c r="BC255" s="19">
        <v>212</v>
      </c>
      <c r="BD255" s="20">
        <f>ROUND((BB255/BC255)*100,0)</f>
        <v>99</v>
      </c>
      <c r="BE255" s="20">
        <f>ROUND((0.3*AX255+0.2*BA255+0.5*BD255),0)</f>
        <v>97</v>
      </c>
      <c r="BF255" s="20">
        <f>ROUND(((S255+AA255+AK255+AU255+BE255)/5),0)</f>
        <v>83</v>
      </c>
      <c r="BG255" s="24"/>
      <c r="BH255" s="19">
        <f>SUM(N(FREQUENCY((J$4:J$382&gt;J255)*J$4:J$382,J$4:J$382)&gt;0))</f>
        <v>7</v>
      </c>
      <c r="BI255" s="19">
        <f>SUM(N(FREQUENCY((M$4:M$382&gt;M255)*M$4:M$382,M$4:M$382)&gt;0))</f>
        <v>2</v>
      </c>
      <c r="BJ255" s="19">
        <f>SUM(N(FREQUENCY((R$4:R$382&gt;R255)*R$4:R$382,R$4:R$382)&gt;0))</f>
        <v>2</v>
      </c>
      <c r="BK255" s="19">
        <f>SUM(N(FREQUENCY((V$4:V$382&gt;V255)*V$4:V$382,V$4:V$382)&gt;0))</f>
        <v>5</v>
      </c>
      <c r="BL255" s="19">
        <f>SUM(N(FREQUENCY((Z$4:Z$382&gt;Z255)*Z$4:Z$382,Z$4:Z$382)&gt;0))</f>
        <v>39</v>
      </c>
      <c r="BM255" s="19">
        <f>SUM(N(FREQUENCY((Y$4:Y$382&gt;Y255)*Y$4:Y$382,Y$4:Y$382)&gt;0))</f>
        <v>8</v>
      </c>
      <c r="BN255" s="19">
        <f>SUM(N(FREQUENCY((AD$4:AD$382&gt;AD255)*AD$4:AD$382,AD$4:AD$382)&gt;0))</f>
        <v>4</v>
      </c>
      <c r="BO255" s="19">
        <f>SUM(N(FREQUENCY((AG$4:AG$382&gt;AG255)*AG$4:AG$382,AG$4:AG$382)&gt;0))</f>
        <v>2</v>
      </c>
      <c r="BP255" s="19">
        <f>SUM(N(FREQUENCY((AJ$4:AJ$382&gt;AJ255)*AJ$4:AJ$382,AJ$4:AJ$382)&gt;0))</f>
        <v>1</v>
      </c>
      <c r="BQ255" s="19">
        <f>SUM(N(FREQUENCY((AN$4:AN$382&gt;AN255)*AN$4:AN$382,AN$4:AN$382)&gt;0))</f>
        <v>17</v>
      </c>
      <c r="BR255" s="19">
        <f>SUM(N(FREQUENCY((AQ$4:AQ$382&gt;AQ255)*AQ$4:AQ$382,AQ$4:AQ$382)&gt;0))</f>
        <v>2</v>
      </c>
      <c r="BS255" s="19">
        <f>SUM(N(FREQUENCY((AT$4:AT$382&gt;AT255)*AT$4:AT$382,AT$4:AT$382)&gt;0))</f>
        <v>2</v>
      </c>
      <c r="BT255" s="19">
        <f>SUM(N(FREQUENCY((AX$4:AX$382&gt;AX255)*AX$4:AX$382,AX$4:AX$382)&gt;0))</f>
        <v>9</v>
      </c>
      <c r="BU255" s="19">
        <f>SUM(N(FREQUENCY((BA$4:BA$382&gt;BA255)*BA$4:BA$382,BA$4:BA$382)&gt;0))</f>
        <v>3</v>
      </c>
      <c r="BV255" s="19">
        <f>SUM(N(FREQUENCY((BD$4:BD$382&gt;BD255)*BD$4:BD$382,BD$4:BD$382)&gt;0))</f>
        <v>2</v>
      </c>
      <c r="BW255" s="19">
        <f>SUM(N(FREQUENCY((S$4:S$382&gt;S255)*S$4:S$382,S$4:S$382)&gt;0))</f>
        <v>6</v>
      </c>
      <c r="BX255" s="19">
        <f>SUM(N(FREQUENCY((AA$4:AA$382&gt;AA255)*AA$4:AA$382,AA$4:AA$382)&gt;0))</f>
        <v>39</v>
      </c>
      <c r="BY255" s="19">
        <f>SUM(N(FREQUENCY((AK$4:AK$382&gt;AK255)*AK$4:AK$382,AK$4:AK$382)&gt;0))</f>
        <v>20</v>
      </c>
      <c r="BZ255" s="19">
        <f>SUM(N(FREQUENCY((AU$4:AU$382&gt;AU255)*AU$4:AU$382,AU$4:AU$382)&gt;0))</f>
        <v>8</v>
      </c>
      <c r="CA255" s="19">
        <f>SUM(N(FREQUENCY((BE$4:BE$382&gt;BE255)*BE$4:BE$382,BE$4:BE$382)&gt;0))</f>
        <v>4</v>
      </c>
      <c r="CB255" s="18">
        <f>BF255</f>
        <v>83</v>
      </c>
      <c r="CC255" s="19">
        <f>SUM(N(FREQUENCY((CB$4:CB$382&gt;CB255)*CB$4:CB$382,CB$4:CB$382)&gt;0))</f>
        <v>15</v>
      </c>
    </row>
    <row r="256" spans="1:81" ht="30" x14ac:dyDescent="0.25">
      <c r="A256" s="21">
        <v>298</v>
      </c>
      <c r="B256" s="36">
        <v>6647004660</v>
      </c>
      <c r="C256" s="6" t="s">
        <v>450</v>
      </c>
      <c r="D256" s="5" t="s">
        <v>332</v>
      </c>
      <c r="E256" s="5"/>
      <c r="F256" s="19">
        <v>8</v>
      </c>
      <c r="G256" s="19">
        <v>35</v>
      </c>
      <c r="H256" s="22">
        <v>9</v>
      </c>
      <c r="I256" s="22">
        <v>36</v>
      </c>
      <c r="J256" s="22">
        <f>ROUND((0.5*(F256/H256+G256/I256)*100),0)</f>
        <v>93</v>
      </c>
      <c r="K256" s="19">
        <v>30</v>
      </c>
      <c r="L256" s="19">
        <v>3</v>
      </c>
      <c r="M256" s="19">
        <f>IF(L256&gt;3,100,K256*L256)</f>
        <v>90</v>
      </c>
      <c r="N256" s="19">
        <v>100</v>
      </c>
      <c r="O256" s="19">
        <v>72</v>
      </c>
      <c r="P256" s="19">
        <v>102</v>
      </c>
      <c r="Q256" s="19">
        <v>73</v>
      </c>
      <c r="R256" s="19">
        <f>ROUND((0.5*((N256/P256)+(O256/Q256))*100),0)</f>
        <v>98</v>
      </c>
      <c r="S256" s="19">
        <f>ROUND(((0.3*J256)+(0.3*M256)+(0.4*R256)),0)</f>
        <v>94</v>
      </c>
      <c r="T256" s="19">
        <v>20</v>
      </c>
      <c r="U256" s="19">
        <v>4</v>
      </c>
      <c r="V256" s="19">
        <f>IF(U256&gt;5,100,T256*U256)</f>
        <v>80</v>
      </c>
      <c r="W256" s="19">
        <v>120</v>
      </c>
      <c r="X256" s="23">
        <v>134</v>
      </c>
      <c r="Y256" s="20">
        <f>ROUND(W256/X256*100,0)</f>
        <v>90</v>
      </c>
      <c r="Z256" s="42">
        <f>ROUND((V256+Y256)/2,0)</f>
        <v>85</v>
      </c>
      <c r="AA256" s="20">
        <f>ROUND((0.3*V256+0.4*Z256+0.3*Y256),0)</f>
        <v>85</v>
      </c>
      <c r="AB256" s="19">
        <v>20</v>
      </c>
      <c r="AC256" s="19">
        <v>1</v>
      </c>
      <c r="AD256" s="19">
        <f>IF(AC256&gt;5,100,AB256*AC256)</f>
        <v>20</v>
      </c>
      <c r="AE256" s="19">
        <v>20</v>
      </c>
      <c r="AF256" s="19">
        <v>2</v>
      </c>
      <c r="AG256" s="19">
        <f>IF(AF256&gt;5,100,AE256*AF256)</f>
        <v>40</v>
      </c>
      <c r="AH256" s="19">
        <v>5</v>
      </c>
      <c r="AI256" s="19">
        <v>7</v>
      </c>
      <c r="AJ256" s="20">
        <f>ROUND((AH256/AI256*100),0)</f>
        <v>71</v>
      </c>
      <c r="AK256" s="42">
        <f>ROUND((0.3*AD256+0.4*AG256+0.3*AJ256),0)</f>
        <v>43</v>
      </c>
      <c r="AL256" s="19">
        <v>133</v>
      </c>
      <c r="AM256" s="19">
        <v>134</v>
      </c>
      <c r="AN256" s="20">
        <f>ROUND((AL256/AM256)*100,)</f>
        <v>99</v>
      </c>
      <c r="AO256" s="19">
        <v>130</v>
      </c>
      <c r="AP256" s="19">
        <v>134</v>
      </c>
      <c r="AQ256" s="20">
        <f>ROUND((AO256/AP256)*100,0)</f>
        <v>97</v>
      </c>
      <c r="AR256" s="19">
        <v>78</v>
      </c>
      <c r="AS256" s="19">
        <v>81</v>
      </c>
      <c r="AT256" s="20">
        <f>ROUND((AR256/AS256)*100,0)</f>
        <v>96</v>
      </c>
      <c r="AU256" s="20">
        <f>ROUND((0.4*AN256+0.4*AQ256+0.2*AT256),0)</f>
        <v>98</v>
      </c>
      <c r="AV256" s="19">
        <v>130</v>
      </c>
      <c r="AW256" s="19">
        <v>134</v>
      </c>
      <c r="AX256" s="20">
        <f>ROUND((AV256/AW256)*100,0)</f>
        <v>97</v>
      </c>
      <c r="AY256" s="19">
        <v>130</v>
      </c>
      <c r="AZ256" s="19">
        <v>134</v>
      </c>
      <c r="BA256" s="20">
        <f>ROUND((AY256/AZ256)*100,0)</f>
        <v>97</v>
      </c>
      <c r="BB256" s="19">
        <v>128</v>
      </c>
      <c r="BC256" s="19">
        <v>134</v>
      </c>
      <c r="BD256" s="20">
        <f>ROUND((BB256/BC256)*100,0)</f>
        <v>96</v>
      </c>
      <c r="BE256" s="20">
        <f>ROUND((0.3*AX256+0.2*BA256+0.5*BD256),0)</f>
        <v>97</v>
      </c>
      <c r="BF256" s="20">
        <f>ROUND(((S256+AA256+AK256+AU256+BE256)/5),0)</f>
        <v>83</v>
      </c>
      <c r="BG256" s="24"/>
      <c r="BH256" s="19">
        <f>SUM(N(FREQUENCY((J$4:J$382&gt;J256)*J$4:J$382,J$4:J$382)&gt;0))</f>
        <v>7</v>
      </c>
      <c r="BI256" s="19">
        <f>SUM(N(FREQUENCY((M$4:M$382&gt;M256)*M$4:M$382,M$4:M$382)&gt;0))</f>
        <v>2</v>
      </c>
      <c r="BJ256" s="19">
        <f>SUM(N(FREQUENCY((R$4:R$382&gt;R256)*R$4:R$382,R$4:R$382)&gt;0))</f>
        <v>3</v>
      </c>
      <c r="BK256" s="19">
        <f>SUM(N(FREQUENCY((V$4:V$382&gt;V256)*V$4:V$382,V$4:V$382)&gt;0))</f>
        <v>2</v>
      </c>
      <c r="BL256" s="19">
        <f>SUM(N(FREQUENCY((Z$4:Z$382&gt;Z256)*Z$4:Z$382,Z$4:Z$382)&gt;0))</f>
        <v>16</v>
      </c>
      <c r="BM256" s="19">
        <f>SUM(N(FREQUENCY((Y$4:Y$382&gt;Y256)*Y$4:Y$382,Y$4:Y$382)&gt;0))</f>
        <v>11</v>
      </c>
      <c r="BN256" s="19">
        <f>SUM(N(FREQUENCY((AD$4:AD$382&gt;AD256)*AD$4:AD$382,AD$4:AD$382)&gt;0))</f>
        <v>5</v>
      </c>
      <c r="BO256" s="19">
        <f>SUM(N(FREQUENCY((AG$4:AG$382&gt;AG256)*AG$4:AG$382,AG$4:AG$382)&gt;0))</f>
        <v>4</v>
      </c>
      <c r="BP256" s="19">
        <f>SUM(N(FREQUENCY((AJ$4:AJ$382&gt;AJ256)*AJ$4:AJ$382,AJ$4:AJ$382)&gt;0))</f>
        <v>26</v>
      </c>
      <c r="BQ256" s="19">
        <f>SUM(N(FREQUENCY((AN$4:AN$382&gt;AN256)*AN$4:AN$382,AN$4:AN$382)&gt;0))</f>
        <v>2</v>
      </c>
      <c r="BR256" s="19">
        <f>SUM(N(FREQUENCY((AQ$4:AQ$382&gt;AQ256)*AQ$4:AQ$382,AQ$4:AQ$382)&gt;0))</f>
        <v>4</v>
      </c>
      <c r="BS256" s="19">
        <f>SUM(N(FREQUENCY((AT$4:AT$382&gt;AT256)*AT$4:AT$382,AT$4:AT$382)&gt;0))</f>
        <v>5</v>
      </c>
      <c r="BT256" s="19">
        <f>SUM(N(FREQUENCY((AX$4:AX$382&gt;AX256)*AX$4:AX$382,AX$4:AX$382)&gt;0))</f>
        <v>4</v>
      </c>
      <c r="BU256" s="19">
        <f>SUM(N(FREQUENCY((BA$4:BA$382&gt;BA256)*BA$4:BA$382,BA$4:BA$382)&gt;0))</f>
        <v>4</v>
      </c>
      <c r="BV256" s="19">
        <f>SUM(N(FREQUENCY((BD$4:BD$382&gt;BD256)*BD$4:BD$382,BD$4:BD$382)&gt;0))</f>
        <v>5</v>
      </c>
      <c r="BW256" s="19">
        <f>SUM(N(FREQUENCY((S$4:S$382&gt;S256)*S$4:S$382,S$4:S$382)&gt;0))</f>
        <v>7</v>
      </c>
      <c r="BX256" s="19">
        <f>SUM(N(FREQUENCY((AA$4:AA$382&gt;AA256)*AA$4:AA$382,AA$4:AA$382)&gt;0))</f>
        <v>16</v>
      </c>
      <c r="BY256" s="19">
        <f>SUM(N(FREQUENCY((AK$4:AK$382&gt;AK256)*AK$4:AK$382,AK$4:AK$382)&gt;0))</f>
        <v>50</v>
      </c>
      <c r="BZ256" s="19">
        <f>SUM(N(FREQUENCY((AU$4:AU$382&gt;AU256)*AU$4:AU$382,AU$4:AU$382)&gt;0))</f>
        <v>3</v>
      </c>
      <c r="CA256" s="19">
        <f>SUM(N(FREQUENCY((BE$4:BE$382&gt;BE256)*BE$4:BE$382,BE$4:BE$382)&gt;0))</f>
        <v>4</v>
      </c>
      <c r="CB256" s="18">
        <f>BF256</f>
        <v>83</v>
      </c>
      <c r="CC256" s="19">
        <f>SUM(N(FREQUENCY((CB$4:CB$382&gt;CB256)*CB$4:CB$382,CB$4:CB$382)&gt;0))</f>
        <v>15</v>
      </c>
    </row>
    <row r="257" spans="1:81" ht="30" x14ac:dyDescent="0.25">
      <c r="A257" s="21">
        <v>317</v>
      </c>
      <c r="B257" s="34">
        <v>6601006583</v>
      </c>
      <c r="C257" s="39" t="s">
        <v>498</v>
      </c>
      <c r="D257" s="5" t="s">
        <v>348</v>
      </c>
      <c r="E257" s="5"/>
      <c r="F257" s="19">
        <v>7.5</v>
      </c>
      <c r="G257" s="19">
        <v>33</v>
      </c>
      <c r="H257" s="22">
        <v>9</v>
      </c>
      <c r="I257" s="22">
        <v>36</v>
      </c>
      <c r="J257" s="22">
        <f>ROUND((0.5*(F257/H257+G257/I257)*100),0)</f>
        <v>88</v>
      </c>
      <c r="K257" s="19">
        <v>30</v>
      </c>
      <c r="L257" s="19">
        <v>4</v>
      </c>
      <c r="M257" s="19">
        <f>IF(L257&gt;3,100,K257*L257)</f>
        <v>100</v>
      </c>
      <c r="N257" s="19">
        <v>283</v>
      </c>
      <c r="O257" s="19">
        <v>260</v>
      </c>
      <c r="P257" s="19">
        <v>288</v>
      </c>
      <c r="Q257" s="19">
        <v>283</v>
      </c>
      <c r="R257" s="19">
        <f>ROUND((0.5*((N257/P257)+(O257/Q257))*100),0)</f>
        <v>95</v>
      </c>
      <c r="S257" s="19">
        <f>ROUND(((0.3*J257)+(0.3*M257)+(0.4*R257)),0)</f>
        <v>94</v>
      </c>
      <c r="T257" s="19">
        <v>20</v>
      </c>
      <c r="U257" s="19">
        <v>5</v>
      </c>
      <c r="V257" s="19">
        <f>IF(U257&gt;5,100,T257*U257)</f>
        <v>100</v>
      </c>
      <c r="W257" s="19">
        <v>304</v>
      </c>
      <c r="X257" s="23">
        <v>352</v>
      </c>
      <c r="Y257" s="20">
        <f>ROUND(W257/X257*100,0)</f>
        <v>86</v>
      </c>
      <c r="Z257" s="42">
        <f>ROUND((V257+Y257)/2,0)</f>
        <v>93</v>
      </c>
      <c r="AA257" s="20">
        <f>ROUND((0.3*V257+0.4*Z257+0.3*Y257),0)</f>
        <v>93</v>
      </c>
      <c r="AB257" s="19">
        <v>20</v>
      </c>
      <c r="AC257" s="19">
        <v>0</v>
      </c>
      <c r="AD257" s="19">
        <f>IF(AC257&gt;5,100,AB257*AC257)</f>
        <v>0</v>
      </c>
      <c r="AE257" s="19">
        <v>20</v>
      </c>
      <c r="AF257" s="19">
        <v>1</v>
      </c>
      <c r="AG257" s="19">
        <f>IF(AF257&gt;5,100,AE257*AF257)</f>
        <v>20</v>
      </c>
      <c r="AH257" s="19">
        <v>12</v>
      </c>
      <c r="AI257" s="19">
        <v>12</v>
      </c>
      <c r="AJ257" s="20">
        <f>ROUND((AH257/AI257*100),0)</f>
        <v>100</v>
      </c>
      <c r="AK257" s="42">
        <f>ROUND((0.3*AD257+0.4*AG257+0.3*AJ257),0)</f>
        <v>38</v>
      </c>
      <c r="AL257" s="19">
        <v>303</v>
      </c>
      <c r="AM257" s="19">
        <v>352</v>
      </c>
      <c r="AN257" s="20">
        <f>ROUND((AL257/AM257)*100,)</f>
        <v>86</v>
      </c>
      <c r="AO257" s="19">
        <v>350</v>
      </c>
      <c r="AP257" s="19">
        <v>352</v>
      </c>
      <c r="AQ257" s="20">
        <f>ROUND((AO257/AP257)*100,0)</f>
        <v>99</v>
      </c>
      <c r="AR257" s="19">
        <v>238</v>
      </c>
      <c r="AS257" s="19">
        <v>240</v>
      </c>
      <c r="AT257" s="20">
        <f>ROUND((AR257/AS257)*100,0)</f>
        <v>99</v>
      </c>
      <c r="AU257" s="20">
        <f>ROUND((0.4*AN257+0.4*AQ257+0.2*AT257),0)</f>
        <v>94</v>
      </c>
      <c r="AV257" s="19">
        <v>341</v>
      </c>
      <c r="AW257" s="19">
        <v>352</v>
      </c>
      <c r="AX257" s="20">
        <f>ROUND((AV257/AW257)*100,0)</f>
        <v>97</v>
      </c>
      <c r="AY257" s="19">
        <v>343</v>
      </c>
      <c r="AZ257" s="19">
        <v>352</v>
      </c>
      <c r="BA257" s="20">
        <f>ROUND((AY257/AZ257)*100,0)</f>
        <v>97</v>
      </c>
      <c r="BB257" s="19">
        <v>348</v>
      </c>
      <c r="BC257" s="19">
        <v>352</v>
      </c>
      <c r="BD257" s="20">
        <f>ROUND((BB257/BC257)*100,0)</f>
        <v>99</v>
      </c>
      <c r="BE257" s="20">
        <f>ROUND((0.3*AX257+0.2*BA257+0.5*BD257),0)</f>
        <v>98</v>
      </c>
      <c r="BF257" s="20">
        <f>ROUND(((S257+AA257+AK257+AU257+BE257)/5),0)</f>
        <v>83</v>
      </c>
      <c r="BG257" s="24"/>
      <c r="BH257" s="19">
        <f>SUM(N(FREQUENCY((J$4:J$382&gt;J257)*J$4:J$382,J$4:J$382)&gt;0))</f>
        <v>12</v>
      </c>
      <c r="BI257" s="19">
        <f>SUM(N(FREQUENCY((M$4:M$382&gt;M257)*M$4:M$382,M$4:M$382)&gt;0))</f>
        <v>1</v>
      </c>
      <c r="BJ257" s="19">
        <f>SUM(N(FREQUENCY((R$4:R$382&gt;R257)*R$4:R$382,R$4:R$382)&gt;0))</f>
        <v>6</v>
      </c>
      <c r="BK257" s="19">
        <f>SUM(N(FREQUENCY((V$4:V$382&gt;V257)*V$4:V$382,V$4:V$382)&gt;0))</f>
        <v>1</v>
      </c>
      <c r="BL257" s="19">
        <f>SUM(N(FREQUENCY((Z$4:Z$382&gt;Z257)*Z$4:Z$382,Z$4:Z$382)&gt;0))</f>
        <v>8</v>
      </c>
      <c r="BM257" s="19">
        <f>SUM(N(FREQUENCY((Y$4:Y$382&gt;Y257)*Y$4:Y$382,Y$4:Y$382)&gt;0))</f>
        <v>15</v>
      </c>
      <c r="BN257" s="19">
        <f>SUM(N(FREQUENCY((AD$4:AD$382&gt;AD257)*AD$4:AD$382,AD$4:AD$382)&gt;0))</f>
        <v>6</v>
      </c>
      <c r="BO257" s="19">
        <f>SUM(N(FREQUENCY((AG$4:AG$382&gt;AG257)*AG$4:AG$382,AG$4:AG$382)&gt;0))</f>
        <v>5</v>
      </c>
      <c r="BP257" s="19">
        <f>SUM(N(FREQUENCY((AJ$4:AJ$382&gt;AJ257)*AJ$4:AJ$382,AJ$4:AJ$382)&gt;0))</f>
        <v>1</v>
      </c>
      <c r="BQ257" s="19">
        <f>SUM(N(FREQUENCY((AN$4:AN$382&gt;AN257)*AN$4:AN$382,AN$4:AN$382)&gt;0))</f>
        <v>15</v>
      </c>
      <c r="BR257" s="19">
        <f>SUM(N(FREQUENCY((AQ$4:AQ$382&gt;AQ257)*AQ$4:AQ$382,AQ$4:AQ$382)&gt;0))</f>
        <v>2</v>
      </c>
      <c r="BS257" s="19">
        <f>SUM(N(FREQUENCY((AT$4:AT$382&gt;AT257)*AT$4:AT$382,AT$4:AT$382)&gt;0))</f>
        <v>2</v>
      </c>
      <c r="BT257" s="19">
        <f>SUM(N(FREQUENCY((AX$4:AX$382&gt;AX257)*AX$4:AX$382,AX$4:AX$382)&gt;0))</f>
        <v>4</v>
      </c>
      <c r="BU257" s="19">
        <f>SUM(N(FREQUENCY((BA$4:BA$382&gt;BA257)*BA$4:BA$382,BA$4:BA$382)&gt;0))</f>
        <v>4</v>
      </c>
      <c r="BV257" s="19">
        <f>SUM(N(FREQUENCY((BD$4:BD$382&gt;BD257)*BD$4:BD$382,BD$4:BD$382)&gt;0))</f>
        <v>2</v>
      </c>
      <c r="BW257" s="19">
        <f>SUM(N(FREQUENCY((S$4:S$382&gt;S257)*S$4:S$382,S$4:S$382)&gt;0))</f>
        <v>7</v>
      </c>
      <c r="BX257" s="19">
        <f>SUM(N(FREQUENCY((AA$4:AA$382&gt;AA257)*AA$4:AA$382,AA$4:AA$382)&gt;0))</f>
        <v>8</v>
      </c>
      <c r="BY257" s="19">
        <f>SUM(N(FREQUENCY((AK$4:AK$382&gt;AK257)*AK$4:AK$382,AK$4:AK$382)&gt;0))</f>
        <v>55</v>
      </c>
      <c r="BZ257" s="19">
        <f>SUM(N(FREQUENCY((AU$4:AU$382&gt;AU257)*AU$4:AU$382,AU$4:AU$382)&gt;0))</f>
        <v>7</v>
      </c>
      <c r="CA257" s="19">
        <f>SUM(N(FREQUENCY((BE$4:BE$382&gt;BE257)*BE$4:BE$382,BE$4:BE$382)&gt;0))</f>
        <v>3</v>
      </c>
      <c r="CB257" s="18">
        <f>BF257</f>
        <v>83</v>
      </c>
      <c r="CC257" s="19">
        <f>SUM(N(FREQUENCY((CB$4:CB$382&gt;CB257)*CB$4:CB$382,CB$4:CB$382)&gt;0))</f>
        <v>15</v>
      </c>
    </row>
    <row r="258" spans="1:81" ht="30" x14ac:dyDescent="0.25">
      <c r="A258" s="21">
        <v>339</v>
      </c>
      <c r="B258" s="36">
        <v>6613005182</v>
      </c>
      <c r="C258" s="5" t="s">
        <v>455</v>
      </c>
      <c r="D258" s="5" t="s">
        <v>367</v>
      </c>
      <c r="E258" s="5"/>
      <c r="F258" s="19">
        <v>6</v>
      </c>
      <c r="G258" s="19">
        <v>35</v>
      </c>
      <c r="H258" s="22">
        <v>9</v>
      </c>
      <c r="I258" s="22">
        <v>36</v>
      </c>
      <c r="J258" s="22">
        <f>ROUND((0.5*(F258/H258+G258/I258)*100),0)</f>
        <v>82</v>
      </c>
      <c r="K258" s="19">
        <v>30</v>
      </c>
      <c r="L258" s="19">
        <v>2</v>
      </c>
      <c r="M258" s="19">
        <f>IF(L258&gt;3,100,K258*L258)</f>
        <v>60</v>
      </c>
      <c r="N258" s="19">
        <v>16</v>
      </c>
      <c r="O258" s="19">
        <v>4</v>
      </c>
      <c r="P258" s="19">
        <v>16</v>
      </c>
      <c r="Q258" s="19">
        <v>4</v>
      </c>
      <c r="R258" s="19">
        <f>ROUND((0.5*((N258/P258)+(O258/Q258))*100),0)</f>
        <v>100</v>
      </c>
      <c r="S258" s="19">
        <f>ROUND(((0.3*J258)+(0.3*M258)+(0.4*R258)),0)</f>
        <v>83</v>
      </c>
      <c r="T258" s="19">
        <v>20</v>
      </c>
      <c r="U258" s="19">
        <v>4</v>
      </c>
      <c r="V258" s="19">
        <f>IF(U258&gt;5,100,T258*U258)</f>
        <v>80</v>
      </c>
      <c r="W258" s="19">
        <v>16</v>
      </c>
      <c r="X258" s="23">
        <v>16</v>
      </c>
      <c r="Y258" s="20">
        <f>ROUND(W258/X258*100,0)</f>
        <v>100</v>
      </c>
      <c r="Z258" s="42">
        <f>ROUND((V258+Y258)/2,0)</f>
        <v>90</v>
      </c>
      <c r="AA258" s="20">
        <f>ROUND((0.3*V258+0.4*Z258+0.3*Y258),0)</f>
        <v>90</v>
      </c>
      <c r="AB258" s="19">
        <v>20</v>
      </c>
      <c r="AC258" s="19">
        <v>1</v>
      </c>
      <c r="AD258" s="19">
        <f>IF(AC258&gt;5,100,AB258*AC258)</f>
        <v>20</v>
      </c>
      <c r="AE258" s="19">
        <v>20</v>
      </c>
      <c r="AF258" s="19">
        <v>1</v>
      </c>
      <c r="AG258" s="19">
        <f>IF(AF258&gt;5,100,AE258*AF258)</f>
        <v>20</v>
      </c>
      <c r="AH258" s="19">
        <v>1</v>
      </c>
      <c r="AI258" s="19">
        <v>1</v>
      </c>
      <c r="AJ258" s="20">
        <f>ROUND((AH258/AI258*100),0)</f>
        <v>100</v>
      </c>
      <c r="AK258" s="42">
        <f>ROUND((0.3*AD258+0.4*AG258+0.3*AJ258),0)</f>
        <v>44</v>
      </c>
      <c r="AL258" s="19">
        <v>16</v>
      </c>
      <c r="AM258" s="19">
        <v>16</v>
      </c>
      <c r="AN258" s="20">
        <f>ROUND((AL258/AM258)*100,)</f>
        <v>100</v>
      </c>
      <c r="AO258" s="19">
        <v>16</v>
      </c>
      <c r="AP258" s="19">
        <v>16</v>
      </c>
      <c r="AQ258" s="20">
        <f>ROUND((AO258/AP258)*100,0)</f>
        <v>100</v>
      </c>
      <c r="AR258" s="19">
        <v>16</v>
      </c>
      <c r="AS258" s="19">
        <v>16</v>
      </c>
      <c r="AT258" s="20">
        <f>ROUND((AR258/AS258)*100,0)</f>
        <v>100</v>
      </c>
      <c r="AU258" s="20">
        <f>ROUND((0.4*AN258+0.4*AQ258+0.2*AT258),0)</f>
        <v>100</v>
      </c>
      <c r="AV258" s="19">
        <v>16</v>
      </c>
      <c r="AW258" s="19">
        <v>16</v>
      </c>
      <c r="AX258" s="20">
        <f>ROUND((AV258/AW258)*100,0)</f>
        <v>100</v>
      </c>
      <c r="AY258" s="19">
        <v>16</v>
      </c>
      <c r="AZ258" s="19">
        <v>16</v>
      </c>
      <c r="BA258" s="20">
        <f>ROUND((AY258/AZ258)*100,0)</f>
        <v>100</v>
      </c>
      <c r="BB258" s="19">
        <v>16</v>
      </c>
      <c r="BC258" s="19">
        <v>16</v>
      </c>
      <c r="BD258" s="20">
        <f>ROUND((BB258/BC258)*100,0)</f>
        <v>100</v>
      </c>
      <c r="BE258" s="20">
        <f>ROUND((0.3*AX258+0.2*BA258+0.5*BD258),0)</f>
        <v>100</v>
      </c>
      <c r="BF258" s="20">
        <f>ROUND(((S258+AA258+AK258+AU258+BE258)/5),0)</f>
        <v>83</v>
      </c>
      <c r="BG258" s="24"/>
      <c r="BH258" s="19">
        <f>SUM(N(FREQUENCY((J$4:J$382&gt;J258)*J$4:J$382,J$4:J$382)&gt;0))</f>
        <v>18</v>
      </c>
      <c r="BI258" s="19">
        <f>SUM(N(FREQUENCY((M$4:M$382&gt;M258)*M$4:M$382,M$4:M$382)&gt;0))</f>
        <v>3</v>
      </c>
      <c r="BJ258" s="19">
        <f>SUM(N(FREQUENCY((R$4:R$382&gt;R258)*R$4:R$382,R$4:R$382)&gt;0))</f>
        <v>1</v>
      </c>
      <c r="BK258" s="19">
        <f>SUM(N(FREQUENCY((V$4:V$382&gt;V258)*V$4:V$382,V$4:V$382)&gt;0))</f>
        <v>2</v>
      </c>
      <c r="BL258" s="19">
        <f>SUM(N(FREQUENCY((Z$4:Z$382&gt;Z258)*Z$4:Z$382,Z$4:Z$382)&gt;0))</f>
        <v>11</v>
      </c>
      <c r="BM258" s="19">
        <f>SUM(N(FREQUENCY((Y$4:Y$382&gt;Y258)*Y$4:Y$382,Y$4:Y$382)&gt;0))</f>
        <v>1</v>
      </c>
      <c r="BN258" s="19">
        <f>SUM(N(FREQUENCY((AD$4:AD$382&gt;AD258)*AD$4:AD$382,AD$4:AD$382)&gt;0))</f>
        <v>5</v>
      </c>
      <c r="BO258" s="19">
        <f>SUM(N(FREQUENCY((AG$4:AG$382&gt;AG258)*AG$4:AG$382,AG$4:AG$382)&gt;0))</f>
        <v>5</v>
      </c>
      <c r="BP258" s="19">
        <f>SUM(N(FREQUENCY((AJ$4:AJ$382&gt;AJ258)*AJ$4:AJ$382,AJ$4:AJ$382)&gt;0))</f>
        <v>1</v>
      </c>
      <c r="BQ258" s="19">
        <f>SUM(N(FREQUENCY((AN$4:AN$382&gt;AN258)*AN$4:AN$382,AN$4:AN$382)&gt;0))</f>
        <v>1</v>
      </c>
      <c r="BR258" s="19">
        <f>SUM(N(FREQUENCY((AQ$4:AQ$382&gt;AQ258)*AQ$4:AQ$382,AQ$4:AQ$382)&gt;0))</f>
        <v>1</v>
      </c>
      <c r="BS258" s="19">
        <f>SUM(N(FREQUENCY((AT$4:AT$382&gt;AT258)*AT$4:AT$382,AT$4:AT$382)&gt;0))</f>
        <v>1</v>
      </c>
      <c r="BT258" s="19">
        <f>SUM(N(FREQUENCY((AX$4:AX$382&gt;AX258)*AX$4:AX$382,AX$4:AX$382)&gt;0))</f>
        <v>1</v>
      </c>
      <c r="BU258" s="19">
        <f>SUM(N(FREQUENCY((BA$4:BA$382&gt;BA258)*BA$4:BA$382,BA$4:BA$382)&gt;0))</f>
        <v>1</v>
      </c>
      <c r="BV258" s="19">
        <f>SUM(N(FREQUENCY((BD$4:BD$382&gt;BD258)*BD$4:BD$382,BD$4:BD$382)&gt;0))</f>
        <v>1</v>
      </c>
      <c r="BW258" s="19">
        <f>SUM(N(FREQUENCY((S$4:S$382&gt;S258)*S$4:S$382,S$4:S$382)&gt;0))</f>
        <v>18</v>
      </c>
      <c r="BX258" s="19">
        <f>SUM(N(FREQUENCY((AA$4:AA$382&gt;AA258)*AA$4:AA$382,AA$4:AA$382)&gt;0))</f>
        <v>11</v>
      </c>
      <c r="BY258" s="19">
        <f>SUM(N(FREQUENCY((AK$4:AK$382&gt;AK258)*AK$4:AK$382,AK$4:AK$382)&gt;0))</f>
        <v>49</v>
      </c>
      <c r="BZ258" s="19">
        <f>SUM(N(FREQUENCY((AU$4:AU$382&gt;AU258)*AU$4:AU$382,AU$4:AU$382)&gt;0))</f>
        <v>1</v>
      </c>
      <c r="CA258" s="19">
        <f>SUM(N(FREQUENCY((BE$4:BE$382&gt;BE258)*BE$4:BE$382,BE$4:BE$382)&gt;0))</f>
        <v>1</v>
      </c>
      <c r="CB258" s="18">
        <f>BF258</f>
        <v>83</v>
      </c>
      <c r="CC258" s="19">
        <f>SUM(N(FREQUENCY((CB$4:CB$382&gt;CB258)*CB$4:CB$382,CB$4:CB$382)&gt;0))</f>
        <v>15</v>
      </c>
    </row>
    <row r="259" spans="1:81" ht="30" x14ac:dyDescent="0.25">
      <c r="A259" s="21">
        <v>361</v>
      </c>
      <c r="B259" s="34">
        <v>6680002229</v>
      </c>
      <c r="C259" s="6" t="s">
        <v>460</v>
      </c>
      <c r="D259" s="6" t="s">
        <v>387</v>
      </c>
      <c r="E259" s="6"/>
      <c r="F259" s="19">
        <v>11</v>
      </c>
      <c r="G259" s="19">
        <v>37</v>
      </c>
      <c r="H259" s="22">
        <v>11</v>
      </c>
      <c r="I259" s="22">
        <v>38</v>
      </c>
      <c r="J259" s="22">
        <f>ROUND((0.5*(F259/H259+G259/I259)*100),0)</f>
        <v>99</v>
      </c>
      <c r="K259" s="19">
        <v>30</v>
      </c>
      <c r="L259" s="19">
        <v>4</v>
      </c>
      <c r="M259" s="19">
        <f>IF(L259&gt;3,100,K259*L259)</f>
        <v>100</v>
      </c>
      <c r="N259" s="19">
        <v>112</v>
      </c>
      <c r="O259" s="19">
        <v>100</v>
      </c>
      <c r="P259" s="19">
        <v>117</v>
      </c>
      <c r="Q259" s="19">
        <v>108</v>
      </c>
      <c r="R259" s="19">
        <f>ROUND((0.5*((N259/P259)+(O259/Q259))*100),0)</f>
        <v>94</v>
      </c>
      <c r="S259" s="19">
        <f>ROUND(((0.3*J259)+(0.3*M259)+(0.4*R259)),0)</f>
        <v>97</v>
      </c>
      <c r="T259" s="19">
        <v>20</v>
      </c>
      <c r="U259" s="19">
        <v>5</v>
      </c>
      <c r="V259" s="19">
        <f>IF(U259&gt;5,100,T259*U259)</f>
        <v>100</v>
      </c>
      <c r="W259" s="19">
        <v>112</v>
      </c>
      <c r="X259" s="23">
        <v>150</v>
      </c>
      <c r="Y259" s="20">
        <f>ROUND(W259/X259*100,0)</f>
        <v>75</v>
      </c>
      <c r="Z259" s="42">
        <f>ROUND((V259+Y259)/2,0)</f>
        <v>88</v>
      </c>
      <c r="AA259" s="20">
        <f>ROUND((0.3*V259+0.4*Z259+0.3*Y259),0)</f>
        <v>88</v>
      </c>
      <c r="AB259" s="19">
        <v>20</v>
      </c>
      <c r="AC259" s="19">
        <v>2</v>
      </c>
      <c r="AD259" s="19">
        <f>IF(AC259&gt;5,100,AB259*AC259)</f>
        <v>40</v>
      </c>
      <c r="AE259" s="19">
        <v>20</v>
      </c>
      <c r="AF259" s="19">
        <v>2</v>
      </c>
      <c r="AG259" s="19">
        <f>IF(AF259&gt;5,100,AE259*AF259)</f>
        <v>40</v>
      </c>
      <c r="AH259" s="19">
        <v>6</v>
      </c>
      <c r="AI259" s="19">
        <v>6</v>
      </c>
      <c r="AJ259" s="20">
        <f>ROUND((AH259/AI259*100),0)</f>
        <v>100</v>
      </c>
      <c r="AK259" s="42">
        <f>ROUND((0.3*AD259+0.4*AG259+0.3*AJ259),0)</f>
        <v>58</v>
      </c>
      <c r="AL259" s="19">
        <v>72</v>
      </c>
      <c r="AM259" s="19">
        <v>150</v>
      </c>
      <c r="AN259" s="20">
        <f>ROUND((AL259/AM259)*100,)</f>
        <v>48</v>
      </c>
      <c r="AO259" s="19">
        <v>146</v>
      </c>
      <c r="AP259" s="19">
        <v>150</v>
      </c>
      <c r="AQ259" s="20">
        <f>ROUND((AO259/AP259)*100,0)</f>
        <v>97</v>
      </c>
      <c r="AR259" s="19">
        <v>112</v>
      </c>
      <c r="AS259" s="19">
        <v>115</v>
      </c>
      <c r="AT259" s="20">
        <f>ROUND((AR259/AS259)*100,0)</f>
        <v>97</v>
      </c>
      <c r="AU259" s="20">
        <f>ROUND((0.4*AN259+0.4*AQ259+0.2*AT259),0)</f>
        <v>77</v>
      </c>
      <c r="AV259" s="19">
        <v>123</v>
      </c>
      <c r="AW259" s="19">
        <v>150</v>
      </c>
      <c r="AX259" s="20">
        <f>ROUND((AV259/AW259)*100,0)</f>
        <v>82</v>
      </c>
      <c r="AY259" s="19">
        <v>142</v>
      </c>
      <c r="AZ259" s="19">
        <v>150</v>
      </c>
      <c r="BA259" s="20">
        <f>ROUND((AY259/AZ259)*100,0)</f>
        <v>95</v>
      </c>
      <c r="BB259" s="19">
        <v>147</v>
      </c>
      <c r="BC259" s="19">
        <v>150</v>
      </c>
      <c r="BD259" s="20">
        <f>ROUND((BB259/BC259)*100,0)</f>
        <v>98</v>
      </c>
      <c r="BE259" s="20">
        <f>ROUND((0.3*AX259+0.2*BA259+0.5*BD259),0)</f>
        <v>93</v>
      </c>
      <c r="BF259" s="20">
        <f>ROUND(((S259+AA259+AK259+AU259+BE259)/5),0)</f>
        <v>83</v>
      </c>
      <c r="BG259" s="24"/>
      <c r="BH259" s="19">
        <f>SUM(N(FREQUENCY((J$4:J$382&gt;J259)*J$4:J$382,J$4:J$382)&gt;0))</f>
        <v>2</v>
      </c>
      <c r="BI259" s="19">
        <f>SUM(N(FREQUENCY((M$4:M$382&gt;M259)*M$4:M$382,M$4:M$382)&gt;0))</f>
        <v>1</v>
      </c>
      <c r="BJ259" s="19">
        <f>SUM(N(FREQUENCY((R$4:R$382&gt;R259)*R$4:R$382,R$4:R$382)&gt;0))</f>
        <v>7</v>
      </c>
      <c r="BK259" s="19">
        <f>SUM(N(FREQUENCY((V$4:V$382&gt;V259)*V$4:V$382,V$4:V$382)&gt;0))</f>
        <v>1</v>
      </c>
      <c r="BL259" s="19">
        <f>SUM(N(FREQUENCY((Z$4:Z$382&gt;Z259)*Z$4:Z$382,Z$4:Z$382)&gt;0))</f>
        <v>13</v>
      </c>
      <c r="BM259" s="19">
        <f>SUM(N(FREQUENCY((Y$4:Y$382&gt;Y259)*Y$4:Y$382,Y$4:Y$382)&gt;0))</f>
        <v>26</v>
      </c>
      <c r="BN259" s="19">
        <f>SUM(N(FREQUENCY((AD$4:AD$382&gt;AD259)*AD$4:AD$382,AD$4:AD$382)&gt;0))</f>
        <v>4</v>
      </c>
      <c r="BO259" s="19">
        <f>SUM(N(FREQUENCY((AG$4:AG$382&gt;AG259)*AG$4:AG$382,AG$4:AG$382)&gt;0))</f>
        <v>4</v>
      </c>
      <c r="BP259" s="19">
        <f>SUM(N(FREQUENCY((AJ$4:AJ$382&gt;AJ259)*AJ$4:AJ$382,AJ$4:AJ$382)&gt;0))</f>
        <v>1</v>
      </c>
      <c r="BQ259" s="19">
        <f>SUM(N(FREQUENCY((AN$4:AN$382&gt;AN259)*AN$4:AN$382,AN$4:AN$382)&gt;0))</f>
        <v>52</v>
      </c>
      <c r="BR259" s="19">
        <f>SUM(N(FREQUENCY((AQ$4:AQ$382&gt;AQ259)*AQ$4:AQ$382,AQ$4:AQ$382)&gt;0))</f>
        <v>4</v>
      </c>
      <c r="BS259" s="19">
        <f>SUM(N(FREQUENCY((AT$4:AT$382&gt;AT259)*AT$4:AT$382,AT$4:AT$382)&gt;0))</f>
        <v>4</v>
      </c>
      <c r="BT259" s="19">
        <f>SUM(N(FREQUENCY((AX$4:AX$382&gt;AX259)*AX$4:AX$382,AX$4:AX$382)&gt;0))</f>
        <v>19</v>
      </c>
      <c r="BU259" s="19">
        <f>SUM(N(FREQUENCY((BA$4:BA$382&gt;BA259)*BA$4:BA$382,BA$4:BA$382)&gt;0))</f>
        <v>6</v>
      </c>
      <c r="BV259" s="19">
        <f>SUM(N(FREQUENCY((BD$4:BD$382&gt;BD259)*BD$4:BD$382,BD$4:BD$382)&gt;0))</f>
        <v>3</v>
      </c>
      <c r="BW259" s="19">
        <f>SUM(N(FREQUENCY((S$4:S$382&gt;S259)*S$4:S$382,S$4:S$382)&gt;0))</f>
        <v>4</v>
      </c>
      <c r="BX259" s="19">
        <f>SUM(N(FREQUENCY((AA$4:AA$382&gt;AA259)*AA$4:AA$382,AA$4:AA$382)&gt;0))</f>
        <v>13</v>
      </c>
      <c r="BY259" s="19">
        <f>SUM(N(FREQUENCY((AK$4:AK$382&gt;AK259)*AK$4:AK$382,AK$4:AK$382)&gt;0))</f>
        <v>35</v>
      </c>
      <c r="BZ259" s="19">
        <f>SUM(N(FREQUENCY((AU$4:AU$382&gt;AU259)*AU$4:AU$382,AU$4:AU$382)&gt;0))</f>
        <v>24</v>
      </c>
      <c r="CA259" s="19">
        <f>SUM(N(FREQUENCY((BE$4:BE$382&gt;BE259)*BE$4:BE$382,BE$4:BE$382)&gt;0))</f>
        <v>8</v>
      </c>
      <c r="CB259" s="18">
        <f>BF259</f>
        <v>83</v>
      </c>
      <c r="CC259" s="19">
        <f>SUM(N(FREQUENCY((CB$4:CB$382&gt;CB259)*CB$4:CB$382,CB$4:CB$382)&gt;0))</f>
        <v>15</v>
      </c>
    </row>
    <row r="260" spans="1:81" ht="30" x14ac:dyDescent="0.25">
      <c r="A260" s="21">
        <v>367</v>
      </c>
      <c r="B260" s="36">
        <v>6624006950</v>
      </c>
      <c r="C260" s="5" t="s">
        <v>445</v>
      </c>
      <c r="D260" s="5" t="s">
        <v>393</v>
      </c>
      <c r="E260" s="5"/>
      <c r="F260" s="19">
        <v>10</v>
      </c>
      <c r="G260" s="19">
        <v>38</v>
      </c>
      <c r="H260" s="22">
        <v>11</v>
      </c>
      <c r="I260" s="22">
        <v>38</v>
      </c>
      <c r="J260" s="22">
        <f>ROUND((0.5*(F260/H260+G260/I260)*100),0)</f>
        <v>95</v>
      </c>
      <c r="K260" s="19">
        <v>30</v>
      </c>
      <c r="L260" s="19">
        <v>4</v>
      </c>
      <c r="M260" s="19">
        <f>IF(L260&gt;3,100,K260*L260)</f>
        <v>100</v>
      </c>
      <c r="N260" s="19">
        <v>48</v>
      </c>
      <c r="O260" s="19">
        <v>40</v>
      </c>
      <c r="P260" s="19">
        <v>48</v>
      </c>
      <c r="Q260" s="19">
        <v>41</v>
      </c>
      <c r="R260" s="19">
        <f>ROUND((0.5*((N260/P260)+(O260/Q260))*100),0)</f>
        <v>99</v>
      </c>
      <c r="S260" s="19">
        <f>ROUND(((0.3*J260)+(0.3*M260)+(0.4*R260)),0)</f>
        <v>98</v>
      </c>
      <c r="T260" s="19">
        <v>20</v>
      </c>
      <c r="U260" s="19">
        <v>4</v>
      </c>
      <c r="V260" s="19">
        <f>IF(U260&gt;5,100,T260*U260)</f>
        <v>80</v>
      </c>
      <c r="W260" s="19">
        <v>44</v>
      </c>
      <c r="X260" s="23">
        <v>49</v>
      </c>
      <c r="Y260" s="20">
        <f>ROUND(W260/X260*100,0)</f>
        <v>90</v>
      </c>
      <c r="Z260" s="42">
        <f>ROUND((V260+Y260)/2,0)</f>
        <v>85</v>
      </c>
      <c r="AA260" s="20">
        <f>ROUND((0.3*V260+0.4*Z260+0.3*Y260),0)</f>
        <v>85</v>
      </c>
      <c r="AB260" s="19">
        <v>20</v>
      </c>
      <c r="AC260" s="19">
        <v>1</v>
      </c>
      <c r="AD260" s="19">
        <f>IF(AC260&gt;5,100,AB260*AC260)</f>
        <v>20</v>
      </c>
      <c r="AE260" s="19">
        <v>20</v>
      </c>
      <c r="AF260" s="19">
        <v>0</v>
      </c>
      <c r="AG260" s="19">
        <f>IF(AF260&gt;5,100,AE260*AF260)</f>
        <v>0</v>
      </c>
      <c r="AH260" s="19">
        <v>3</v>
      </c>
      <c r="AI260" s="19">
        <v>3</v>
      </c>
      <c r="AJ260" s="20">
        <f>ROUND((AH260/AI260*100),0)</f>
        <v>100</v>
      </c>
      <c r="AK260" s="42">
        <f>ROUND((0.3*AD260+0.4*AG260+0.3*AJ260),0)</f>
        <v>36</v>
      </c>
      <c r="AL260" s="19">
        <v>48</v>
      </c>
      <c r="AM260" s="19">
        <v>49</v>
      </c>
      <c r="AN260" s="20">
        <f>ROUND((AL260/AM260)*100,)</f>
        <v>98</v>
      </c>
      <c r="AO260" s="19">
        <v>49</v>
      </c>
      <c r="AP260" s="19">
        <v>49</v>
      </c>
      <c r="AQ260" s="20">
        <f>ROUND((AO260/AP260)*100,0)</f>
        <v>100</v>
      </c>
      <c r="AR260" s="19">
        <v>43</v>
      </c>
      <c r="AS260" s="19">
        <v>44</v>
      </c>
      <c r="AT260" s="20">
        <f>ROUND((AR260/AS260)*100,0)</f>
        <v>98</v>
      </c>
      <c r="AU260" s="20">
        <f>ROUND((0.4*AN260+0.4*AQ260+0.2*AT260),0)</f>
        <v>99</v>
      </c>
      <c r="AV260" s="19">
        <v>49</v>
      </c>
      <c r="AW260" s="19">
        <v>49</v>
      </c>
      <c r="AX260" s="20">
        <f>ROUND((AV260/AW260)*100,0)</f>
        <v>100</v>
      </c>
      <c r="AY260" s="19">
        <v>49</v>
      </c>
      <c r="AZ260" s="19">
        <v>49</v>
      </c>
      <c r="BA260" s="20">
        <f>ROUND((AY260/AZ260)*100,0)</f>
        <v>100</v>
      </c>
      <c r="BB260" s="19">
        <v>48</v>
      </c>
      <c r="BC260" s="19">
        <v>49</v>
      </c>
      <c r="BD260" s="20">
        <f>ROUND((BB260/BC260)*100,0)</f>
        <v>98</v>
      </c>
      <c r="BE260" s="20">
        <f>ROUND((0.3*AX260+0.2*BA260+0.5*BD260),0)</f>
        <v>99</v>
      </c>
      <c r="BF260" s="20">
        <f>ROUND(((S260+AA260+AK260+AU260+BE260)/5),0)</f>
        <v>83</v>
      </c>
      <c r="BG260" s="24"/>
      <c r="BH260" s="19">
        <f>SUM(N(FREQUENCY((J$4:J$382&gt;J260)*J$4:J$382,J$4:J$382)&gt;0))</f>
        <v>5</v>
      </c>
      <c r="BI260" s="19">
        <f>SUM(N(FREQUENCY((M$4:M$382&gt;M260)*M$4:M$382,M$4:M$382)&gt;0))</f>
        <v>1</v>
      </c>
      <c r="BJ260" s="19">
        <f>SUM(N(FREQUENCY((R$4:R$382&gt;R260)*R$4:R$382,R$4:R$382)&gt;0))</f>
        <v>2</v>
      </c>
      <c r="BK260" s="19">
        <f>SUM(N(FREQUENCY((V$4:V$382&gt;V260)*V$4:V$382,V$4:V$382)&gt;0))</f>
        <v>2</v>
      </c>
      <c r="BL260" s="19">
        <f>SUM(N(FREQUENCY((Z$4:Z$382&gt;Z260)*Z$4:Z$382,Z$4:Z$382)&gt;0))</f>
        <v>16</v>
      </c>
      <c r="BM260" s="19">
        <f>SUM(N(FREQUENCY((Y$4:Y$382&gt;Y260)*Y$4:Y$382,Y$4:Y$382)&gt;0))</f>
        <v>11</v>
      </c>
      <c r="BN260" s="19">
        <f>SUM(N(FREQUENCY((AD$4:AD$382&gt;AD260)*AD$4:AD$382,AD$4:AD$382)&gt;0))</f>
        <v>5</v>
      </c>
      <c r="BO260" s="19">
        <f>SUM(N(FREQUENCY((AG$4:AG$382&gt;AG260)*AG$4:AG$382,AG$4:AG$382)&gt;0))</f>
        <v>6</v>
      </c>
      <c r="BP260" s="19">
        <f>SUM(N(FREQUENCY((AJ$4:AJ$382&gt;AJ260)*AJ$4:AJ$382,AJ$4:AJ$382)&gt;0))</f>
        <v>1</v>
      </c>
      <c r="BQ260" s="19">
        <f>SUM(N(FREQUENCY((AN$4:AN$382&gt;AN260)*AN$4:AN$382,AN$4:AN$382)&gt;0))</f>
        <v>3</v>
      </c>
      <c r="BR260" s="19">
        <f>SUM(N(FREQUENCY((AQ$4:AQ$382&gt;AQ260)*AQ$4:AQ$382,AQ$4:AQ$382)&gt;0))</f>
        <v>1</v>
      </c>
      <c r="BS260" s="19">
        <f>SUM(N(FREQUENCY((AT$4:AT$382&gt;AT260)*AT$4:AT$382,AT$4:AT$382)&gt;0))</f>
        <v>3</v>
      </c>
      <c r="BT260" s="19">
        <f>SUM(N(FREQUENCY((AX$4:AX$382&gt;AX260)*AX$4:AX$382,AX$4:AX$382)&gt;0))</f>
        <v>1</v>
      </c>
      <c r="BU260" s="19">
        <f>SUM(N(FREQUENCY((BA$4:BA$382&gt;BA260)*BA$4:BA$382,BA$4:BA$382)&gt;0))</f>
        <v>1</v>
      </c>
      <c r="BV260" s="19">
        <f>SUM(N(FREQUENCY((BD$4:BD$382&gt;BD260)*BD$4:BD$382,BD$4:BD$382)&gt;0))</f>
        <v>3</v>
      </c>
      <c r="BW260" s="19">
        <f>SUM(N(FREQUENCY((S$4:S$382&gt;S260)*S$4:S$382,S$4:S$382)&gt;0))</f>
        <v>3</v>
      </c>
      <c r="BX260" s="19">
        <f>SUM(N(FREQUENCY((AA$4:AA$382&gt;AA260)*AA$4:AA$382,AA$4:AA$382)&gt;0))</f>
        <v>16</v>
      </c>
      <c r="BY260" s="19">
        <f>SUM(N(FREQUENCY((AK$4:AK$382&gt;AK260)*AK$4:AK$382,AK$4:AK$382)&gt;0))</f>
        <v>57</v>
      </c>
      <c r="BZ260" s="19">
        <f>SUM(N(FREQUENCY((AU$4:AU$382&gt;AU260)*AU$4:AU$382,AU$4:AU$382)&gt;0))</f>
        <v>2</v>
      </c>
      <c r="CA260" s="19">
        <f>SUM(N(FREQUENCY((BE$4:BE$382&gt;BE260)*BE$4:BE$382,BE$4:BE$382)&gt;0))</f>
        <v>2</v>
      </c>
      <c r="CB260" s="18">
        <f>BF260</f>
        <v>83</v>
      </c>
      <c r="CC260" s="19">
        <f>SUM(N(FREQUENCY((CB$4:CB$382&gt;CB260)*CB$4:CB$382,CB$4:CB$382)&gt;0))</f>
        <v>15</v>
      </c>
    </row>
    <row r="261" spans="1:81" ht="45" x14ac:dyDescent="0.25">
      <c r="A261" s="21">
        <v>373</v>
      </c>
      <c r="B261" s="34">
        <v>6615005149</v>
      </c>
      <c r="C261" s="5" t="s">
        <v>461</v>
      </c>
      <c r="D261" s="5" t="s">
        <v>399</v>
      </c>
      <c r="E261" s="5"/>
      <c r="F261" s="19">
        <v>10</v>
      </c>
      <c r="G261" s="19">
        <v>38</v>
      </c>
      <c r="H261" s="22">
        <v>11</v>
      </c>
      <c r="I261" s="22">
        <v>38</v>
      </c>
      <c r="J261" s="22">
        <f>ROUND((0.5*(F261/H261+G261/I261)*100),0)</f>
        <v>95</v>
      </c>
      <c r="K261" s="19">
        <v>30</v>
      </c>
      <c r="L261" s="19">
        <v>3</v>
      </c>
      <c r="M261" s="19">
        <f>IF(L261&gt;3,100,K261*L261)</f>
        <v>90</v>
      </c>
      <c r="N261" s="19">
        <v>39</v>
      </c>
      <c r="O261" s="19">
        <v>18</v>
      </c>
      <c r="P261" s="19">
        <v>41</v>
      </c>
      <c r="Q261" s="19">
        <v>19</v>
      </c>
      <c r="R261" s="19">
        <f>ROUND((0.5*((N261/P261)+(O261/Q261))*100),0)</f>
        <v>95</v>
      </c>
      <c r="S261" s="19">
        <f>ROUND(((0.3*J261)+(0.3*M261)+(0.4*R261)),0)</f>
        <v>94</v>
      </c>
      <c r="T261" s="19">
        <v>20</v>
      </c>
      <c r="U261" s="19">
        <v>5</v>
      </c>
      <c r="V261" s="19">
        <f>IF(U261&gt;5,100,T261*U261)</f>
        <v>100</v>
      </c>
      <c r="W261" s="19">
        <v>47</v>
      </c>
      <c r="X261" s="23">
        <v>53</v>
      </c>
      <c r="Y261" s="20">
        <f>ROUND(W261/X261*100,0)</f>
        <v>89</v>
      </c>
      <c r="Z261" s="42">
        <f>ROUND((V261+Y261)/2,0)</f>
        <v>95</v>
      </c>
      <c r="AA261" s="20">
        <f>ROUND((0.3*V261+0.4*Z261+0.3*Y261),0)</f>
        <v>95</v>
      </c>
      <c r="AB261" s="19">
        <v>20</v>
      </c>
      <c r="AC261" s="19">
        <v>4</v>
      </c>
      <c r="AD261" s="19">
        <f>IF(AC261&gt;5,100,AB261*AC261)</f>
        <v>80</v>
      </c>
      <c r="AE261" s="19">
        <v>20</v>
      </c>
      <c r="AF261" s="19">
        <v>1</v>
      </c>
      <c r="AG261" s="19">
        <f>IF(AF261&gt;5,100,AE261*AF261)</f>
        <v>20</v>
      </c>
      <c r="AH261" s="19">
        <v>1</v>
      </c>
      <c r="AI261" s="19">
        <v>1</v>
      </c>
      <c r="AJ261" s="20">
        <f>ROUND((AH261/AI261*100),0)</f>
        <v>100</v>
      </c>
      <c r="AK261" s="42">
        <f>ROUND((0.3*AD261+0.4*AG261+0.3*AJ261),0)</f>
        <v>62</v>
      </c>
      <c r="AL261" s="19">
        <v>24</v>
      </c>
      <c r="AM261" s="19">
        <v>53</v>
      </c>
      <c r="AN261" s="20">
        <f>ROUND((AL261/AM261)*100,)</f>
        <v>45</v>
      </c>
      <c r="AO261" s="19">
        <v>52</v>
      </c>
      <c r="AP261" s="19">
        <v>53</v>
      </c>
      <c r="AQ261" s="20">
        <f>ROUND((AO261/AP261)*100,0)</f>
        <v>98</v>
      </c>
      <c r="AR261" s="19">
        <v>32</v>
      </c>
      <c r="AS261" s="19">
        <v>35</v>
      </c>
      <c r="AT261" s="20">
        <f>ROUND((AR261/AS261)*100,0)</f>
        <v>91</v>
      </c>
      <c r="AU261" s="20">
        <f>ROUND((0.4*AN261+0.4*AQ261+0.2*AT261),0)</f>
        <v>75</v>
      </c>
      <c r="AV261" s="19">
        <v>41</v>
      </c>
      <c r="AW261" s="19">
        <v>53</v>
      </c>
      <c r="AX261" s="20">
        <f>ROUND((AV261/AW261)*100,0)</f>
        <v>77</v>
      </c>
      <c r="AY261" s="19">
        <v>47</v>
      </c>
      <c r="AZ261" s="19">
        <v>53</v>
      </c>
      <c r="BA261" s="20">
        <f>ROUND((AY261/AZ261)*100,0)</f>
        <v>89</v>
      </c>
      <c r="BB261" s="19">
        <v>53</v>
      </c>
      <c r="BC261" s="19">
        <v>53</v>
      </c>
      <c r="BD261" s="20">
        <f>ROUND((BB261/BC261)*100,0)</f>
        <v>100</v>
      </c>
      <c r="BE261" s="20">
        <f>ROUND((0.3*AX261+0.2*BA261+0.5*BD261),0)</f>
        <v>91</v>
      </c>
      <c r="BF261" s="20">
        <f>ROUND(((S261+AA261+AK261+AU261+BE261)/5),0)</f>
        <v>83</v>
      </c>
      <c r="BG261" s="24"/>
      <c r="BH261" s="19">
        <f>SUM(N(FREQUENCY((J$4:J$382&gt;J261)*J$4:J$382,J$4:J$382)&gt;0))</f>
        <v>5</v>
      </c>
      <c r="BI261" s="19">
        <f>SUM(N(FREQUENCY((M$4:M$382&gt;M261)*M$4:M$382,M$4:M$382)&gt;0))</f>
        <v>2</v>
      </c>
      <c r="BJ261" s="19">
        <f>SUM(N(FREQUENCY((R$4:R$382&gt;R261)*R$4:R$382,R$4:R$382)&gt;0))</f>
        <v>6</v>
      </c>
      <c r="BK261" s="19">
        <f>SUM(N(FREQUENCY((V$4:V$382&gt;V261)*V$4:V$382,V$4:V$382)&gt;0))</f>
        <v>1</v>
      </c>
      <c r="BL261" s="19">
        <f>SUM(N(FREQUENCY((Z$4:Z$382&gt;Z261)*Z$4:Z$382,Z$4:Z$382)&gt;0))</f>
        <v>6</v>
      </c>
      <c r="BM261" s="19">
        <f>SUM(N(FREQUENCY((Y$4:Y$382&gt;Y261)*Y$4:Y$382,Y$4:Y$382)&gt;0))</f>
        <v>12</v>
      </c>
      <c r="BN261" s="19">
        <f>SUM(N(FREQUENCY((AD$4:AD$382&gt;AD261)*AD$4:AD$382,AD$4:AD$382)&gt;0))</f>
        <v>2</v>
      </c>
      <c r="BO261" s="19">
        <f>SUM(N(FREQUENCY((AG$4:AG$382&gt;AG261)*AG$4:AG$382,AG$4:AG$382)&gt;0))</f>
        <v>5</v>
      </c>
      <c r="BP261" s="19">
        <f>SUM(N(FREQUENCY((AJ$4:AJ$382&gt;AJ261)*AJ$4:AJ$382,AJ$4:AJ$382)&gt;0))</f>
        <v>1</v>
      </c>
      <c r="BQ261" s="19">
        <f>SUM(N(FREQUENCY((AN$4:AN$382&gt;AN261)*AN$4:AN$382,AN$4:AN$382)&gt;0))</f>
        <v>55</v>
      </c>
      <c r="BR261" s="19">
        <f>SUM(N(FREQUENCY((AQ$4:AQ$382&gt;AQ261)*AQ$4:AQ$382,AQ$4:AQ$382)&gt;0))</f>
        <v>3</v>
      </c>
      <c r="BS261" s="19">
        <f>SUM(N(FREQUENCY((AT$4:AT$382&gt;AT261)*AT$4:AT$382,AT$4:AT$382)&gt;0))</f>
        <v>10</v>
      </c>
      <c r="BT261" s="19">
        <f>SUM(N(FREQUENCY((AX$4:AX$382&gt;AX261)*AX$4:AX$382,AX$4:AX$382)&gt;0))</f>
        <v>24</v>
      </c>
      <c r="BU261" s="19">
        <f>SUM(N(FREQUENCY((BA$4:BA$382&gt;BA261)*BA$4:BA$382,BA$4:BA$382)&gt;0))</f>
        <v>12</v>
      </c>
      <c r="BV261" s="19">
        <f>SUM(N(FREQUENCY((BD$4:BD$382&gt;BD261)*BD$4:BD$382,BD$4:BD$382)&gt;0))</f>
        <v>1</v>
      </c>
      <c r="BW261" s="19">
        <f>SUM(N(FREQUENCY((S$4:S$382&gt;S261)*S$4:S$382,S$4:S$382)&gt;0))</f>
        <v>7</v>
      </c>
      <c r="BX261" s="19">
        <f>SUM(N(FREQUENCY((AA$4:AA$382&gt;AA261)*AA$4:AA$382,AA$4:AA$382)&gt;0))</f>
        <v>6</v>
      </c>
      <c r="BY261" s="19">
        <f>SUM(N(FREQUENCY((AK$4:AK$382&gt;AK261)*AK$4:AK$382,AK$4:AK$382)&gt;0))</f>
        <v>31</v>
      </c>
      <c r="BZ261" s="19">
        <f>SUM(N(FREQUENCY((AU$4:AU$382&gt;AU261)*AU$4:AU$382,AU$4:AU$382)&gt;0))</f>
        <v>26</v>
      </c>
      <c r="CA261" s="19">
        <f>SUM(N(FREQUENCY((BE$4:BE$382&gt;BE261)*BE$4:BE$382,BE$4:BE$382)&gt;0))</f>
        <v>10</v>
      </c>
      <c r="CB261" s="18">
        <f>BF261</f>
        <v>83</v>
      </c>
      <c r="CC261" s="19">
        <f>SUM(N(FREQUENCY((CB$4:CB$382&gt;CB261)*CB$4:CB$382,CB$4:CB$382)&gt;0))</f>
        <v>15</v>
      </c>
    </row>
    <row r="262" spans="1:81" ht="45" x14ac:dyDescent="0.25">
      <c r="A262" s="21">
        <v>1</v>
      </c>
      <c r="B262" s="34">
        <v>6672142230</v>
      </c>
      <c r="C262" s="5" t="s">
        <v>504</v>
      </c>
      <c r="D262" s="5" t="s">
        <v>38</v>
      </c>
      <c r="E262" s="5"/>
      <c r="F262" s="22">
        <v>7.5</v>
      </c>
      <c r="G262" s="19">
        <v>35</v>
      </c>
      <c r="H262" s="22">
        <v>11</v>
      </c>
      <c r="I262" s="22">
        <v>38</v>
      </c>
      <c r="J262" s="22">
        <f>ROUND((0.5*(F262/H262+G262/I262)*100),0)</f>
        <v>80</v>
      </c>
      <c r="K262" s="19">
        <v>30</v>
      </c>
      <c r="L262" s="19">
        <v>4</v>
      </c>
      <c r="M262" s="19">
        <f>IF(L262&gt;3,100,K262*L262)</f>
        <v>100</v>
      </c>
      <c r="N262" s="19">
        <v>44</v>
      </c>
      <c r="O262" s="19">
        <v>44</v>
      </c>
      <c r="P262" s="19">
        <v>47</v>
      </c>
      <c r="Q262" s="19">
        <v>46</v>
      </c>
      <c r="R262" s="19">
        <f>ROUND((0.5*((N262/P262)+(O262/Q262))*100),0)</f>
        <v>95</v>
      </c>
      <c r="S262" s="19">
        <f>ROUND(((0.3*J262)+(0.3*M262)+(0.4*R262)),0)</f>
        <v>92</v>
      </c>
      <c r="T262" s="19">
        <v>20</v>
      </c>
      <c r="U262" s="22">
        <v>4</v>
      </c>
      <c r="V262" s="19">
        <f>IF(U262&gt;5,100,T262*U262)</f>
        <v>80</v>
      </c>
      <c r="W262" s="19">
        <v>37</v>
      </c>
      <c r="X262" s="23">
        <v>49</v>
      </c>
      <c r="Y262" s="20">
        <f>ROUND(W262/X262*100,0)</f>
        <v>76</v>
      </c>
      <c r="Z262" s="42">
        <f>ROUND((V262+Y262)/2,0)</f>
        <v>78</v>
      </c>
      <c r="AA262" s="20">
        <f>ROUND((0.3*V262+0.4*Z262+0.3*Y262),0)</f>
        <v>78</v>
      </c>
      <c r="AB262" s="19">
        <v>20</v>
      </c>
      <c r="AC262" s="22">
        <v>0</v>
      </c>
      <c r="AD262" s="19">
        <f>IF(AC262&gt;5,100,AB262*AC262)</f>
        <v>0</v>
      </c>
      <c r="AE262" s="19">
        <v>20</v>
      </c>
      <c r="AF262" s="22">
        <v>2</v>
      </c>
      <c r="AG262" s="19">
        <f>IF(AF262&gt;5,100,AE262*AF262)</f>
        <v>40</v>
      </c>
      <c r="AH262" s="19">
        <v>14</v>
      </c>
      <c r="AI262" s="19">
        <v>14</v>
      </c>
      <c r="AJ262" s="20">
        <f>ROUND((AH262/AI262*100),0)</f>
        <v>100</v>
      </c>
      <c r="AK262" s="42">
        <f>ROUND((0.3*AD262+0.4*AG262+0.3*AJ262),0)</f>
        <v>46</v>
      </c>
      <c r="AL262" s="19">
        <v>47</v>
      </c>
      <c r="AM262" s="19">
        <v>49</v>
      </c>
      <c r="AN262" s="20">
        <f>ROUND((AL262/AM262)*100,)</f>
        <v>96</v>
      </c>
      <c r="AO262" s="19">
        <v>47</v>
      </c>
      <c r="AP262" s="19">
        <v>49</v>
      </c>
      <c r="AQ262" s="20">
        <f>ROUND((AO262/AP262)*100,0)</f>
        <v>96</v>
      </c>
      <c r="AR262" s="19">
        <v>41</v>
      </c>
      <c r="AS262" s="19">
        <v>43</v>
      </c>
      <c r="AT262" s="20">
        <f>ROUND((AR262/AS262)*100,0)</f>
        <v>95</v>
      </c>
      <c r="AU262" s="20">
        <f>ROUND((0.4*AN262+0.4*AQ262+0.2*AT262),0)</f>
        <v>96</v>
      </c>
      <c r="AV262" s="19">
        <v>49</v>
      </c>
      <c r="AW262" s="19">
        <v>49</v>
      </c>
      <c r="AX262" s="20">
        <f>ROUND((AV262/AW262)*100,0)</f>
        <v>100</v>
      </c>
      <c r="AY262" s="19">
        <v>44</v>
      </c>
      <c r="AZ262" s="19">
        <v>49</v>
      </c>
      <c r="BA262" s="20">
        <f>ROUND((AY262/AZ262)*100,0)</f>
        <v>90</v>
      </c>
      <c r="BB262" s="19">
        <v>49</v>
      </c>
      <c r="BC262" s="19">
        <v>49</v>
      </c>
      <c r="BD262" s="20">
        <f>ROUND((BB262/BC262)*100,0)</f>
        <v>100</v>
      </c>
      <c r="BE262" s="20">
        <f>ROUND((0.3*AX262+0.2*BA262+0.5*BD262),0)</f>
        <v>98</v>
      </c>
      <c r="BF262" s="20">
        <f>ROUND(((S262+AA262+AK262+AU262+BE262)/5),0)</f>
        <v>82</v>
      </c>
      <c r="BG262" s="24"/>
      <c r="BH262" s="19">
        <f>SUM(N(FREQUENCY((J$4:J$382&gt;J262)*J$4:J$382,J$4:J$382)&gt;0))</f>
        <v>20</v>
      </c>
      <c r="BI262" s="19">
        <f>SUM(N(FREQUENCY((M$4:M$382&gt;M262)*M$4:M$382,M$4:M$382)&gt;0))</f>
        <v>1</v>
      </c>
      <c r="BJ262" s="19">
        <f>SUM(N(FREQUENCY((R$4:R$382&gt;R262)*R$4:R$382,R$4:R$382)&gt;0))</f>
        <v>6</v>
      </c>
      <c r="BK262" s="19">
        <f>SUM(N(FREQUENCY((V$4:V$382&gt;V262)*V$4:V$382,V$4:V$382)&gt;0))</f>
        <v>2</v>
      </c>
      <c r="BL262" s="19">
        <f>SUM(N(FREQUENCY((Z$4:Z$382&gt;Z262)*Z$4:Z$382,Z$4:Z$382)&gt;0))</f>
        <v>23</v>
      </c>
      <c r="BM262" s="19">
        <f>SUM(N(FREQUENCY((Y$4:Y$382&gt;Y262)*Y$4:Y$382,Y$4:Y$382)&gt;0))</f>
        <v>25</v>
      </c>
      <c r="BN262" s="19">
        <f>SUM(N(FREQUENCY((AD$4:AD$382&gt;AD262)*AD$4:AD$382,AD$4:AD$382)&gt;0))</f>
        <v>6</v>
      </c>
      <c r="BO262" s="19">
        <f>SUM(N(FREQUENCY((AG$4:AG$382&gt;AG262)*AG$4:AG$382,AG$4:AG$382)&gt;0))</f>
        <v>4</v>
      </c>
      <c r="BP262" s="19">
        <f>SUM(N(FREQUENCY((AJ$4:AJ$382&gt;AJ262)*AJ$4:AJ$382,AJ$4:AJ$382)&gt;0))</f>
        <v>1</v>
      </c>
      <c r="BQ262" s="19">
        <f>SUM(N(FREQUENCY((AN$4:AN$382&gt;AN262)*AN$4:AN$382,AN$4:AN$382)&gt;0))</f>
        <v>5</v>
      </c>
      <c r="BR262" s="19">
        <f>SUM(N(FREQUENCY((AQ$4:AQ$382&gt;AQ262)*AQ$4:AQ$382,AQ$4:AQ$382)&gt;0))</f>
        <v>5</v>
      </c>
      <c r="BS262" s="19">
        <f>SUM(N(FREQUENCY((AT$4:AT$382&gt;AT262)*AT$4:AT$382,AT$4:AT$382)&gt;0))</f>
        <v>6</v>
      </c>
      <c r="BT262" s="19">
        <f>SUM(N(FREQUENCY((AX$4:AX$382&gt;AX262)*AX$4:AX$382,AX$4:AX$382)&gt;0))</f>
        <v>1</v>
      </c>
      <c r="BU262" s="19">
        <f>SUM(N(FREQUENCY((BA$4:BA$382&gt;BA262)*BA$4:BA$382,BA$4:BA$382)&gt;0))</f>
        <v>11</v>
      </c>
      <c r="BV262" s="19">
        <f>SUM(N(FREQUENCY((BD$4:BD$382&gt;BD262)*BD$4:BD$382,BD$4:BD$382)&gt;0))</f>
        <v>1</v>
      </c>
      <c r="BW262" s="19">
        <f>SUM(N(FREQUENCY((S$4:S$382&gt;S262)*S$4:S$382,S$4:S$382)&gt;0))</f>
        <v>9</v>
      </c>
      <c r="BX262" s="19">
        <f>SUM(N(FREQUENCY((AA$4:AA$382&gt;AA262)*AA$4:AA$382,AA$4:AA$382)&gt;0))</f>
        <v>23</v>
      </c>
      <c r="BY262" s="19">
        <f>SUM(N(FREQUENCY((AK$4:AK$382&gt;AK262)*AK$4:AK$382,AK$4:AK$382)&gt;0))</f>
        <v>47</v>
      </c>
      <c r="BZ262" s="19">
        <f>SUM(N(FREQUENCY((AU$4:AU$382&gt;AU262)*AU$4:AU$382,AU$4:AU$382)&gt;0))</f>
        <v>5</v>
      </c>
      <c r="CA262" s="19">
        <f>SUM(N(FREQUENCY((BE$4:BE$382&gt;BE262)*BE$4:BE$382,BE$4:BE$382)&gt;0))</f>
        <v>3</v>
      </c>
      <c r="CB262" s="18">
        <f>BF262</f>
        <v>82</v>
      </c>
      <c r="CC262" s="19">
        <f>SUM(N(FREQUENCY((CB$4:CB$382&gt;CB262)*CB$4:CB$382,CB$4:CB$382)&gt;0))</f>
        <v>16</v>
      </c>
    </row>
    <row r="263" spans="1:81" ht="45" x14ac:dyDescent="0.25">
      <c r="A263" s="21">
        <v>24</v>
      </c>
      <c r="B263" s="34">
        <v>6664035026</v>
      </c>
      <c r="C263" s="5" t="s">
        <v>504</v>
      </c>
      <c r="D263" s="6" t="s">
        <v>61</v>
      </c>
      <c r="E263" s="6"/>
      <c r="F263" s="19">
        <v>10</v>
      </c>
      <c r="G263" s="19">
        <v>29.5</v>
      </c>
      <c r="H263" s="22">
        <v>11</v>
      </c>
      <c r="I263" s="22">
        <v>37</v>
      </c>
      <c r="J263" s="22">
        <f>ROUND((0.5*(F263/H263+G263/I263)*100),0)</f>
        <v>85</v>
      </c>
      <c r="K263" s="19">
        <v>30</v>
      </c>
      <c r="L263" s="19">
        <v>3</v>
      </c>
      <c r="M263" s="19">
        <f>IF(L263&gt;3,100,K263*L263)</f>
        <v>90</v>
      </c>
      <c r="N263" s="19">
        <v>56</v>
      </c>
      <c r="O263" s="19">
        <v>64</v>
      </c>
      <c r="P263" s="19">
        <v>60</v>
      </c>
      <c r="Q263" s="19">
        <v>69</v>
      </c>
      <c r="R263" s="19">
        <f>ROUND((0.5*((N263/P263)+(O263/Q263))*100),0)</f>
        <v>93</v>
      </c>
      <c r="S263" s="19">
        <f>ROUND(((0.3*J263)+(0.3*M263)+(0.4*R263)),0)</f>
        <v>90</v>
      </c>
      <c r="T263" s="19">
        <v>20</v>
      </c>
      <c r="U263" s="19">
        <v>5</v>
      </c>
      <c r="V263" s="19">
        <f>IF(U263&gt;5,100,T263*U263)</f>
        <v>100</v>
      </c>
      <c r="W263" s="19">
        <v>53</v>
      </c>
      <c r="X263" s="23">
        <v>72</v>
      </c>
      <c r="Y263" s="20">
        <f>ROUND(W263/X263*100,0)</f>
        <v>74</v>
      </c>
      <c r="Z263" s="42">
        <f>ROUND((V263+Y263)/2,0)</f>
        <v>87</v>
      </c>
      <c r="AA263" s="20">
        <f>ROUND((0.3*V263+0.4*Z263+0.3*Y263),0)</f>
        <v>87</v>
      </c>
      <c r="AB263" s="19">
        <v>20</v>
      </c>
      <c r="AC263" s="19">
        <v>0</v>
      </c>
      <c r="AD263" s="19">
        <f>IF(AC263&gt;5,100,AB263*AC263)</f>
        <v>0</v>
      </c>
      <c r="AE263" s="19">
        <v>20</v>
      </c>
      <c r="AF263" s="19">
        <v>2</v>
      </c>
      <c r="AG263" s="19">
        <f>IF(AF263&gt;5,100,AE263*AF263)</f>
        <v>40</v>
      </c>
      <c r="AH263" s="19">
        <v>3</v>
      </c>
      <c r="AI263" s="19">
        <v>3</v>
      </c>
      <c r="AJ263" s="20">
        <f>ROUND((AH263/AI263*100),0)</f>
        <v>100</v>
      </c>
      <c r="AK263" s="42">
        <f>ROUND((0.3*AD263+0.4*AG263+0.3*AJ263),0)</f>
        <v>46</v>
      </c>
      <c r="AL263" s="19">
        <v>64</v>
      </c>
      <c r="AM263" s="19">
        <v>72</v>
      </c>
      <c r="AN263" s="20">
        <f>ROUND((AL263/AM263)*100,)</f>
        <v>89</v>
      </c>
      <c r="AO263" s="19">
        <v>70</v>
      </c>
      <c r="AP263" s="19">
        <v>72</v>
      </c>
      <c r="AQ263" s="20">
        <f>ROUND((AO263/AP263)*100,0)</f>
        <v>97</v>
      </c>
      <c r="AR263" s="19">
        <v>61</v>
      </c>
      <c r="AS263" s="19">
        <v>62</v>
      </c>
      <c r="AT263" s="20">
        <f>ROUND((AR263/AS263)*100,0)</f>
        <v>98</v>
      </c>
      <c r="AU263" s="20">
        <f>ROUND((0.4*AN263+0.4*AQ263+0.2*AT263),0)</f>
        <v>94</v>
      </c>
      <c r="AV263" s="19">
        <v>67</v>
      </c>
      <c r="AW263" s="19">
        <v>72</v>
      </c>
      <c r="AX263" s="20">
        <f>ROUND((AV263/AW263)*100,0)</f>
        <v>93</v>
      </c>
      <c r="AY263" s="19">
        <v>69</v>
      </c>
      <c r="AZ263" s="19">
        <v>72</v>
      </c>
      <c r="BA263" s="20">
        <f>ROUND((AY263/AZ263)*100,0)</f>
        <v>96</v>
      </c>
      <c r="BB263" s="19">
        <v>67</v>
      </c>
      <c r="BC263" s="19">
        <v>72</v>
      </c>
      <c r="BD263" s="20">
        <f>ROUND((BB263/BC263)*100,0)</f>
        <v>93</v>
      </c>
      <c r="BE263" s="20">
        <f>ROUND((0.3*AX263+0.2*BA263+0.5*BD263),0)</f>
        <v>94</v>
      </c>
      <c r="BF263" s="20">
        <f>ROUND(((S263+AA263+AK263+AU263+BE263)/5),0)</f>
        <v>82</v>
      </c>
      <c r="BG263" s="24"/>
      <c r="BH263" s="19">
        <f>SUM(N(FREQUENCY((J$4:J$382&gt;J263)*J$4:J$382,J$4:J$382)&gt;0))</f>
        <v>15</v>
      </c>
      <c r="BI263" s="19">
        <f>SUM(N(FREQUENCY((M$4:M$382&gt;M263)*M$4:M$382,M$4:M$382)&gt;0))</f>
        <v>2</v>
      </c>
      <c r="BJ263" s="19">
        <f>SUM(N(FREQUENCY((R$4:R$382&gt;R263)*R$4:R$382,R$4:R$382)&gt;0))</f>
        <v>8</v>
      </c>
      <c r="BK263" s="19">
        <f>SUM(N(FREQUENCY((V$4:V$382&gt;V263)*V$4:V$382,V$4:V$382)&gt;0))</f>
        <v>1</v>
      </c>
      <c r="BL263" s="19">
        <f>SUM(N(FREQUENCY((Z$4:Z$382&gt;Z263)*Z$4:Z$382,Z$4:Z$382)&gt;0))</f>
        <v>14</v>
      </c>
      <c r="BM263" s="19">
        <f>SUM(N(FREQUENCY((Y$4:Y$382&gt;Y263)*Y$4:Y$382,Y$4:Y$382)&gt;0))</f>
        <v>27</v>
      </c>
      <c r="BN263" s="19">
        <f>SUM(N(FREQUENCY((AD$4:AD$382&gt;AD263)*AD$4:AD$382,AD$4:AD$382)&gt;0))</f>
        <v>6</v>
      </c>
      <c r="BO263" s="19">
        <f>SUM(N(FREQUENCY((AG$4:AG$382&gt;AG263)*AG$4:AG$382,AG$4:AG$382)&gt;0))</f>
        <v>4</v>
      </c>
      <c r="BP263" s="19">
        <f>SUM(N(FREQUENCY((AJ$4:AJ$382&gt;AJ263)*AJ$4:AJ$382,AJ$4:AJ$382)&gt;0))</f>
        <v>1</v>
      </c>
      <c r="BQ263" s="19">
        <f>SUM(N(FREQUENCY((AN$4:AN$382&gt;AN263)*AN$4:AN$382,AN$4:AN$382)&gt;0))</f>
        <v>12</v>
      </c>
      <c r="BR263" s="19">
        <f>SUM(N(FREQUENCY((AQ$4:AQ$382&gt;AQ263)*AQ$4:AQ$382,AQ$4:AQ$382)&gt;0))</f>
        <v>4</v>
      </c>
      <c r="BS263" s="19">
        <f>SUM(N(FREQUENCY((AT$4:AT$382&gt;AT263)*AT$4:AT$382,AT$4:AT$382)&gt;0))</f>
        <v>3</v>
      </c>
      <c r="BT263" s="19">
        <f>SUM(N(FREQUENCY((AX$4:AX$382&gt;AX263)*AX$4:AX$382,AX$4:AX$382)&gt;0))</f>
        <v>8</v>
      </c>
      <c r="BU263" s="19">
        <f>SUM(N(FREQUENCY((BA$4:BA$382&gt;BA263)*BA$4:BA$382,BA$4:BA$382)&gt;0))</f>
        <v>5</v>
      </c>
      <c r="BV263" s="19">
        <f>SUM(N(FREQUENCY((BD$4:BD$382&gt;BD263)*BD$4:BD$382,BD$4:BD$382)&gt;0))</f>
        <v>8</v>
      </c>
      <c r="BW263" s="19">
        <f>SUM(N(FREQUENCY((S$4:S$382&gt;S263)*S$4:S$382,S$4:S$382)&gt;0))</f>
        <v>11</v>
      </c>
      <c r="BX263" s="19">
        <f>SUM(N(FREQUENCY((AA$4:AA$382&gt;AA263)*AA$4:AA$382,AA$4:AA$382)&gt;0))</f>
        <v>14</v>
      </c>
      <c r="BY263" s="19">
        <f>SUM(N(FREQUENCY((AK$4:AK$382&gt;AK263)*AK$4:AK$382,AK$4:AK$382)&gt;0))</f>
        <v>47</v>
      </c>
      <c r="BZ263" s="19">
        <f>SUM(N(FREQUENCY((AU$4:AU$382&gt;AU263)*AU$4:AU$382,AU$4:AU$382)&gt;0))</f>
        <v>7</v>
      </c>
      <c r="CA263" s="19">
        <f>SUM(N(FREQUENCY((BE$4:BE$382&gt;BE263)*BE$4:BE$382,BE$4:BE$382)&gt;0))</f>
        <v>7</v>
      </c>
      <c r="CB263" s="18">
        <f>BF263</f>
        <v>82</v>
      </c>
      <c r="CC263" s="19">
        <f>SUM(N(FREQUENCY((CB$4:CB$382&gt;CB263)*CB$4:CB$382,CB$4:CB$382)&gt;0))</f>
        <v>16</v>
      </c>
    </row>
    <row r="264" spans="1:81" ht="45" x14ac:dyDescent="0.25">
      <c r="A264" s="21">
        <v>35</v>
      </c>
      <c r="B264" s="34">
        <v>6660008007</v>
      </c>
      <c r="C264" s="5" t="s">
        <v>504</v>
      </c>
      <c r="D264" s="5" t="s">
        <v>72</v>
      </c>
      <c r="E264" s="5"/>
      <c r="F264" s="19">
        <v>9</v>
      </c>
      <c r="G264" s="19">
        <v>38</v>
      </c>
      <c r="H264" s="22">
        <v>11</v>
      </c>
      <c r="I264" s="22">
        <v>38</v>
      </c>
      <c r="J264" s="22">
        <f>ROUND((0.5*(F264/H264+G264/I264)*100),0)</f>
        <v>91</v>
      </c>
      <c r="K264" s="19">
        <v>30</v>
      </c>
      <c r="L264" s="19">
        <v>4</v>
      </c>
      <c r="M264" s="19">
        <f>IF(L264&gt;3,100,K264*L264)</f>
        <v>100</v>
      </c>
      <c r="N264" s="19">
        <v>135</v>
      </c>
      <c r="O264" s="19">
        <v>130</v>
      </c>
      <c r="P264" s="19">
        <v>142</v>
      </c>
      <c r="Q264" s="19">
        <v>138</v>
      </c>
      <c r="R264" s="19">
        <f>ROUND((0.5*((N264/P264)+(O264/Q264))*100),0)</f>
        <v>95</v>
      </c>
      <c r="S264" s="19">
        <f>ROUND(((0.3*J264)+(0.3*M264)+(0.4*R264)),0)</f>
        <v>95</v>
      </c>
      <c r="T264" s="19">
        <v>20</v>
      </c>
      <c r="U264" s="19">
        <v>4</v>
      </c>
      <c r="V264" s="19">
        <f>IF(U264&gt;5,100,T264*U264)</f>
        <v>80</v>
      </c>
      <c r="W264" s="19">
        <v>137</v>
      </c>
      <c r="X264" s="23">
        <v>173</v>
      </c>
      <c r="Y264" s="20">
        <f>ROUND(W264/X264*100,0)</f>
        <v>79</v>
      </c>
      <c r="Z264" s="42">
        <f>ROUND((V264+Y264)/2,0)</f>
        <v>80</v>
      </c>
      <c r="AA264" s="20">
        <f>ROUND((0.3*V264+0.4*Z264+0.3*Y264),0)</f>
        <v>80</v>
      </c>
      <c r="AB264" s="19">
        <v>20</v>
      </c>
      <c r="AC264" s="19">
        <v>1</v>
      </c>
      <c r="AD264" s="19">
        <f>IF(AC264&gt;5,100,AB264*AC264)</f>
        <v>20</v>
      </c>
      <c r="AE264" s="19">
        <v>20</v>
      </c>
      <c r="AF264" s="19">
        <v>2</v>
      </c>
      <c r="AG264" s="19">
        <f>IF(AF264&gt;5,100,AE264*AF264)</f>
        <v>40</v>
      </c>
      <c r="AH264" s="19">
        <v>3</v>
      </c>
      <c r="AI264" s="19">
        <v>6</v>
      </c>
      <c r="AJ264" s="20">
        <f>ROUND((AH264/AI264*100),0)</f>
        <v>50</v>
      </c>
      <c r="AK264" s="42">
        <f>ROUND((0.3*AD264+0.4*AG264+0.3*AJ264),0)</f>
        <v>37</v>
      </c>
      <c r="AL264" s="19">
        <v>170</v>
      </c>
      <c r="AM264" s="19">
        <v>173</v>
      </c>
      <c r="AN264" s="20">
        <f>ROUND((AL264/AM264)*100,)</f>
        <v>98</v>
      </c>
      <c r="AO264" s="19">
        <v>169</v>
      </c>
      <c r="AP264" s="19">
        <v>173</v>
      </c>
      <c r="AQ264" s="20">
        <f>ROUND((AO264/AP264)*100,0)</f>
        <v>98</v>
      </c>
      <c r="AR264" s="19">
        <v>118</v>
      </c>
      <c r="AS264" s="19">
        <v>118</v>
      </c>
      <c r="AT264" s="20">
        <f>ROUND((AR264/AS264)*100,0)</f>
        <v>100</v>
      </c>
      <c r="AU264" s="20">
        <f>ROUND((0.4*AN264+0.4*AQ264+0.2*AT264),0)</f>
        <v>98</v>
      </c>
      <c r="AV264" s="19">
        <v>172</v>
      </c>
      <c r="AW264" s="19">
        <v>173</v>
      </c>
      <c r="AX264" s="20">
        <f>ROUND((AV264/AW264)*100,0)</f>
        <v>99</v>
      </c>
      <c r="AY264" s="19">
        <v>165</v>
      </c>
      <c r="AZ264" s="19">
        <v>173</v>
      </c>
      <c r="BA264" s="20">
        <f>ROUND((AY264/AZ264)*100,0)</f>
        <v>95</v>
      </c>
      <c r="BB264" s="19">
        <v>172</v>
      </c>
      <c r="BC264" s="19">
        <v>173</v>
      </c>
      <c r="BD264" s="20">
        <f>ROUND((BB264/BC264)*100,0)</f>
        <v>99</v>
      </c>
      <c r="BE264" s="20">
        <f>ROUND((0.3*AX264+0.2*BA264+0.5*BD264),0)</f>
        <v>98</v>
      </c>
      <c r="BF264" s="20">
        <f>ROUND(((S264+AA264+AK264+AU264+BE264)/5),0)</f>
        <v>82</v>
      </c>
      <c r="BG264" s="24"/>
      <c r="BH264" s="19">
        <f>SUM(N(FREQUENCY((J$4:J$382&gt;J264)*J$4:J$382,J$4:J$382)&gt;0))</f>
        <v>9</v>
      </c>
      <c r="BI264" s="19">
        <f>SUM(N(FREQUENCY((M$4:M$382&gt;M264)*M$4:M$382,M$4:M$382)&gt;0))</f>
        <v>1</v>
      </c>
      <c r="BJ264" s="19">
        <f>SUM(N(FREQUENCY((R$4:R$382&gt;R264)*R$4:R$382,R$4:R$382)&gt;0))</f>
        <v>6</v>
      </c>
      <c r="BK264" s="19">
        <f>SUM(N(FREQUENCY((V$4:V$382&gt;V264)*V$4:V$382,V$4:V$382)&gt;0))</f>
        <v>2</v>
      </c>
      <c r="BL264" s="19">
        <f>SUM(N(FREQUENCY((Z$4:Z$382&gt;Z264)*Z$4:Z$382,Z$4:Z$382)&gt;0))</f>
        <v>21</v>
      </c>
      <c r="BM264" s="19">
        <f>SUM(N(FREQUENCY((Y$4:Y$382&gt;Y264)*Y$4:Y$382,Y$4:Y$382)&gt;0))</f>
        <v>22</v>
      </c>
      <c r="BN264" s="19">
        <f>SUM(N(FREQUENCY((AD$4:AD$382&gt;AD264)*AD$4:AD$382,AD$4:AD$382)&gt;0))</f>
        <v>5</v>
      </c>
      <c r="BO264" s="19">
        <f>SUM(N(FREQUENCY((AG$4:AG$382&gt;AG264)*AG$4:AG$382,AG$4:AG$382)&gt;0))</f>
        <v>4</v>
      </c>
      <c r="BP264" s="19">
        <f>SUM(N(FREQUENCY((AJ$4:AJ$382&gt;AJ264)*AJ$4:AJ$382,AJ$4:AJ$382)&gt;0))</f>
        <v>36</v>
      </c>
      <c r="BQ264" s="19">
        <f>SUM(N(FREQUENCY((AN$4:AN$382&gt;AN264)*AN$4:AN$382,AN$4:AN$382)&gt;0))</f>
        <v>3</v>
      </c>
      <c r="BR264" s="19">
        <f>SUM(N(FREQUENCY((AQ$4:AQ$382&gt;AQ264)*AQ$4:AQ$382,AQ$4:AQ$382)&gt;0))</f>
        <v>3</v>
      </c>
      <c r="BS264" s="19">
        <f>SUM(N(FREQUENCY((AT$4:AT$382&gt;AT264)*AT$4:AT$382,AT$4:AT$382)&gt;0))</f>
        <v>1</v>
      </c>
      <c r="BT264" s="19">
        <f>SUM(N(FREQUENCY((AX$4:AX$382&gt;AX264)*AX$4:AX$382,AX$4:AX$382)&gt;0))</f>
        <v>2</v>
      </c>
      <c r="BU264" s="19">
        <f>SUM(N(FREQUENCY((BA$4:BA$382&gt;BA264)*BA$4:BA$382,BA$4:BA$382)&gt;0))</f>
        <v>6</v>
      </c>
      <c r="BV264" s="19">
        <f>SUM(N(FREQUENCY((BD$4:BD$382&gt;BD264)*BD$4:BD$382,BD$4:BD$382)&gt;0))</f>
        <v>2</v>
      </c>
      <c r="BW264" s="19">
        <f>SUM(N(FREQUENCY((S$4:S$382&gt;S264)*S$4:S$382,S$4:S$382)&gt;0))</f>
        <v>6</v>
      </c>
      <c r="BX264" s="19">
        <f>SUM(N(FREQUENCY((AA$4:AA$382&gt;AA264)*AA$4:AA$382,AA$4:AA$382)&gt;0))</f>
        <v>21</v>
      </c>
      <c r="BY264" s="19">
        <f>SUM(N(FREQUENCY((AK$4:AK$382&gt;AK264)*AK$4:AK$382,AK$4:AK$382)&gt;0))</f>
        <v>56</v>
      </c>
      <c r="BZ264" s="19">
        <f>SUM(N(FREQUENCY((AU$4:AU$382&gt;AU264)*AU$4:AU$382,AU$4:AU$382)&gt;0))</f>
        <v>3</v>
      </c>
      <c r="CA264" s="19">
        <f>SUM(N(FREQUENCY((BE$4:BE$382&gt;BE264)*BE$4:BE$382,BE$4:BE$382)&gt;0))</f>
        <v>3</v>
      </c>
      <c r="CB264" s="18">
        <f>BF264</f>
        <v>82</v>
      </c>
      <c r="CC264" s="19">
        <f>SUM(N(FREQUENCY((CB$4:CB$382&gt;CB264)*CB$4:CB$382,CB$4:CB$382)&gt;0))</f>
        <v>16</v>
      </c>
    </row>
    <row r="265" spans="1:81" ht="45" x14ac:dyDescent="0.25">
      <c r="A265" s="21">
        <v>49</v>
      </c>
      <c r="B265" s="34">
        <v>6664035033</v>
      </c>
      <c r="C265" s="5" t="s">
        <v>504</v>
      </c>
      <c r="D265" s="6" t="s">
        <v>86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>ROUND((0.5*(F265/H265+G265/I265)*100),0)</f>
        <v>95</v>
      </c>
      <c r="K265" s="19">
        <v>30</v>
      </c>
      <c r="L265" s="19">
        <v>3</v>
      </c>
      <c r="M265" s="19">
        <f>IF(L265&gt;3,100,K265*L265)</f>
        <v>90</v>
      </c>
      <c r="N265" s="19">
        <v>66</v>
      </c>
      <c r="O265" s="19">
        <v>68</v>
      </c>
      <c r="P265" s="19">
        <v>70</v>
      </c>
      <c r="Q265" s="19">
        <v>72</v>
      </c>
      <c r="R265" s="19">
        <f>ROUND((0.5*((N265/P265)+(O265/Q265))*100),0)</f>
        <v>94</v>
      </c>
      <c r="S265" s="19">
        <f>ROUND(((0.3*J265)+(0.3*M265)+(0.4*R265)),0)</f>
        <v>93</v>
      </c>
      <c r="T265" s="19">
        <v>20</v>
      </c>
      <c r="U265" s="19">
        <v>5</v>
      </c>
      <c r="V265" s="19">
        <f>IF(U265&gt;5,100,T265*U265)</f>
        <v>100</v>
      </c>
      <c r="W265" s="19">
        <v>58</v>
      </c>
      <c r="X265" s="23">
        <v>74</v>
      </c>
      <c r="Y265" s="20">
        <f>ROUND(W265/X265*100,0)</f>
        <v>78</v>
      </c>
      <c r="Z265" s="42">
        <f>ROUND((V265+Y265)/2,0)</f>
        <v>89</v>
      </c>
      <c r="AA265" s="20">
        <f>ROUND((0.3*V265+0.4*Z265+0.3*Y265),0)</f>
        <v>89</v>
      </c>
      <c r="AB265" s="19">
        <v>20</v>
      </c>
      <c r="AC265" s="19">
        <v>0</v>
      </c>
      <c r="AD265" s="19">
        <f>IF(AC265&gt;5,100,AB265*AC265)</f>
        <v>0</v>
      </c>
      <c r="AE265" s="19">
        <v>20</v>
      </c>
      <c r="AF265" s="19">
        <v>2</v>
      </c>
      <c r="AG265" s="19">
        <f>IF(AF265&gt;5,100,AE265*AF265)</f>
        <v>40</v>
      </c>
      <c r="AH265" s="19">
        <v>1</v>
      </c>
      <c r="AI265" s="19">
        <v>2</v>
      </c>
      <c r="AJ265" s="20">
        <f>ROUND((AH265/AI265*100),0)</f>
        <v>50</v>
      </c>
      <c r="AK265" s="42">
        <f>ROUND((0.3*AD265+0.4*AG265+0.3*AJ265),0)</f>
        <v>31</v>
      </c>
      <c r="AL265" s="19">
        <v>72</v>
      </c>
      <c r="AM265" s="19">
        <v>74</v>
      </c>
      <c r="AN265" s="20">
        <f>ROUND((AL265/AM265)*100,)</f>
        <v>97</v>
      </c>
      <c r="AO265" s="19">
        <v>73</v>
      </c>
      <c r="AP265" s="19">
        <v>74</v>
      </c>
      <c r="AQ265" s="20">
        <f>ROUND((AO265/AP265)*100,0)</f>
        <v>99</v>
      </c>
      <c r="AR265" s="19">
        <v>59</v>
      </c>
      <c r="AS265" s="19">
        <v>60</v>
      </c>
      <c r="AT265" s="20">
        <f>ROUND((AR265/AS265)*100,0)</f>
        <v>98</v>
      </c>
      <c r="AU265" s="20">
        <f>ROUND((0.4*AN265+0.4*AQ265+0.2*AT265),0)</f>
        <v>98</v>
      </c>
      <c r="AV265" s="19">
        <v>74</v>
      </c>
      <c r="AW265" s="19">
        <v>74</v>
      </c>
      <c r="AX265" s="20">
        <f>ROUND((AV265/AW265)*100,0)</f>
        <v>100</v>
      </c>
      <c r="AY265" s="19">
        <v>69</v>
      </c>
      <c r="AZ265" s="19">
        <v>74</v>
      </c>
      <c r="BA265" s="20">
        <f>ROUND((AY265/AZ265)*100,0)</f>
        <v>93</v>
      </c>
      <c r="BB265" s="19">
        <v>72</v>
      </c>
      <c r="BC265" s="19">
        <v>74</v>
      </c>
      <c r="BD265" s="20">
        <f>ROUND((BB265/BC265)*100,0)</f>
        <v>97</v>
      </c>
      <c r="BE265" s="20">
        <f>ROUND((0.3*AX265+0.2*BA265+0.5*BD265),0)</f>
        <v>97</v>
      </c>
      <c r="BF265" s="20">
        <f>ROUND(((S265+AA265+AK265+AU265+BE265)/5),0)</f>
        <v>82</v>
      </c>
      <c r="BG265" s="24"/>
      <c r="BH265" s="19">
        <f>SUM(N(FREQUENCY((J$4:J$382&gt;J265)*J$4:J$382,J$4:J$382)&gt;0))</f>
        <v>5</v>
      </c>
      <c r="BI265" s="19">
        <f>SUM(N(FREQUENCY((M$4:M$382&gt;M265)*M$4:M$382,M$4:M$382)&gt;0))</f>
        <v>2</v>
      </c>
      <c r="BJ265" s="19">
        <f>SUM(N(FREQUENCY((R$4:R$382&gt;R265)*R$4:R$382,R$4:R$382)&gt;0))</f>
        <v>7</v>
      </c>
      <c r="BK265" s="19">
        <f>SUM(N(FREQUENCY((V$4:V$382&gt;V265)*V$4:V$382,V$4:V$382)&gt;0))</f>
        <v>1</v>
      </c>
      <c r="BL265" s="19">
        <f>SUM(N(FREQUENCY((Z$4:Z$382&gt;Z265)*Z$4:Z$382,Z$4:Z$382)&gt;0))</f>
        <v>12</v>
      </c>
      <c r="BM265" s="19">
        <f>SUM(N(FREQUENCY((Y$4:Y$382&gt;Y265)*Y$4:Y$382,Y$4:Y$382)&gt;0))</f>
        <v>23</v>
      </c>
      <c r="BN265" s="19">
        <f>SUM(N(FREQUENCY((AD$4:AD$382&gt;AD265)*AD$4:AD$382,AD$4:AD$382)&gt;0))</f>
        <v>6</v>
      </c>
      <c r="BO265" s="19">
        <f>SUM(N(FREQUENCY((AG$4:AG$382&gt;AG265)*AG$4:AG$382,AG$4:AG$382)&gt;0))</f>
        <v>4</v>
      </c>
      <c r="BP265" s="19">
        <f>SUM(N(FREQUENCY((AJ$4:AJ$382&gt;AJ265)*AJ$4:AJ$382,AJ$4:AJ$382)&gt;0))</f>
        <v>36</v>
      </c>
      <c r="BQ265" s="19">
        <f>SUM(N(FREQUENCY((AN$4:AN$382&gt;AN265)*AN$4:AN$382,AN$4:AN$382)&gt;0))</f>
        <v>4</v>
      </c>
      <c r="BR265" s="19">
        <f>SUM(N(FREQUENCY((AQ$4:AQ$382&gt;AQ265)*AQ$4:AQ$382,AQ$4:AQ$382)&gt;0))</f>
        <v>2</v>
      </c>
      <c r="BS265" s="19">
        <f>SUM(N(FREQUENCY((AT$4:AT$382&gt;AT265)*AT$4:AT$382,AT$4:AT$382)&gt;0))</f>
        <v>3</v>
      </c>
      <c r="BT265" s="19">
        <f>SUM(N(FREQUENCY((AX$4:AX$382&gt;AX265)*AX$4:AX$382,AX$4:AX$382)&gt;0))</f>
        <v>1</v>
      </c>
      <c r="BU265" s="19">
        <f>SUM(N(FREQUENCY((BA$4:BA$382&gt;BA265)*BA$4:BA$382,BA$4:BA$382)&gt;0))</f>
        <v>8</v>
      </c>
      <c r="BV265" s="19">
        <f>SUM(N(FREQUENCY((BD$4:BD$382&gt;BD265)*BD$4:BD$382,BD$4:BD$382)&gt;0))</f>
        <v>4</v>
      </c>
      <c r="BW265" s="19">
        <f>SUM(N(FREQUENCY((S$4:S$382&gt;S265)*S$4:S$382,S$4:S$382)&gt;0))</f>
        <v>8</v>
      </c>
      <c r="BX265" s="19">
        <f>SUM(N(FREQUENCY((AA$4:AA$382&gt;AA265)*AA$4:AA$382,AA$4:AA$382)&gt;0))</f>
        <v>12</v>
      </c>
      <c r="BY265" s="19">
        <f>SUM(N(FREQUENCY((AK$4:AK$382&gt;AK265)*AK$4:AK$382,AK$4:AK$382)&gt;0))</f>
        <v>62</v>
      </c>
      <c r="BZ265" s="19">
        <f>SUM(N(FREQUENCY((AU$4:AU$382&gt;AU265)*AU$4:AU$382,AU$4:AU$382)&gt;0))</f>
        <v>3</v>
      </c>
      <c r="CA265" s="19">
        <f>SUM(N(FREQUENCY((BE$4:BE$382&gt;BE265)*BE$4:BE$382,BE$4:BE$382)&gt;0))</f>
        <v>4</v>
      </c>
      <c r="CB265" s="18">
        <f>BF265</f>
        <v>82</v>
      </c>
      <c r="CC265" s="19">
        <f>SUM(N(FREQUENCY((CB$4:CB$382&gt;CB265)*CB$4:CB$382,CB$4:CB$382)&gt;0))</f>
        <v>16</v>
      </c>
    </row>
    <row r="266" spans="1:81" ht="45" x14ac:dyDescent="0.25">
      <c r="A266" s="21">
        <v>51</v>
      </c>
      <c r="B266" s="34">
        <v>6661048940</v>
      </c>
      <c r="C266" s="5" t="s">
        <v>504</v>
      </c>
      <c r="D266" s="5" t="s">
        <v>88</v>
      </c>
      <c r="E266" s="5"/>
      <c r="F266" s="19">
        <v>10</v>
      </c>
      <c r="G266" s="19">
        <v>38</v>
      </c>
      <c r="H266" s="22">
        <v>11</v>
      </c>
      <c r="I266" s="22">
        <v>38</v>
      </c>
      <c r="J266" s="22">
        <f>ROUND((0.5*(F266/H266+G266/I266)*100),0)</f>
        <v>95</v>
      </c>
      <c r="K266" s="19">
        <v>30</v>
      </c>
      <c r="L266" s="19">
        <v>4</v>
      </c>
      <c r="M266" s="19">
        <f>IF(L266&gt;3,100,K266*L266)</f>
        <v>100</v>
      </c>
      <c r="N266" s="19">
        <v>135</v>
      </c>
      <c r="O266" s="19">
        <v>139</v>
      </c>
      <c r="P266" s="19">
        <v>137</v>
      </c>
      <c r="Q266" s="19">
        <v>141</v>
      </c>
      <c r="R266" s="19">
        <f>ROUND((0.5*((N266/P266)+(O266/Q266))*100),0)</f>
        <v>99</v>
      </c>
      <c r="S266" s="19">
        <f>ROUND(((0.3*J266)+(0.3*M266)+(0.4*R266)),0)</f>
        <v>98</v>
      </c>
      <c r="T266" s="19">
        <v>20</v>
      </c>
      <c r="U266" s="19">
        <v>5</v>
      </c>
      <c r="V266" s="19">
        <f>IF(U266&gt;5,100,T266*U266)</f>
        <v>100</v>
      </c>
      <c r="W266" s="19">
        <v>156</v>
      </c>
      <c r="X266" s="23">
        <v>185</v>
      </c>
      <c r="Y266" s="20">
        <f>ROUND(W266/X266*100,0)</f>
        <v>84</v>
      </c>
      <c r="Z266" s="42">
        <f>ROUND((V266+Y266)/2,0)</f>
        <v>92</v>
      </c>
      <c r="AA266" s="20">
        <f>ROUND((0.3*V266+0.4*Z266+0.3*Y266),0)</f>
        <v>92</v>
      </c>
      <c r="AB266" s="19">
        <v>20</v>
      </c>
      <c r="AC266" s="19">
        <v>3</v>
      </c>
      <c r="AD266" s="19">
        <f>IF(AC266&gt;5,100,AB266*AC266)</f>
        <v>60</v>
      </c>
      <c r="AE266" s="19">
        <v>20</v>
      </c>
      <c r="AF266" s="19">
        <v>0</v>
      </c>
      <c r="AG266" s="19">
        <f>IF(AF266&gt;5,100,AE266*AF266)</f>
        <v>0</v>
      </c>
      <c r="AH266" s="19">
        <v>1</v>
      </c>
      <c r="AI266" s="19">
        <v>3</v>
      </c>
      <c r="AJ266" s="20">
        <f>ROUND((AH266/AI266*100),0)</f>
        <v>33</v>
      </c>
      <c r="AK266" s="42">
        <f>ROUND((0.3*AD266+0.4*AG266+0.3*AJ266),0)</f>
        <v>28</v>
      </c>
      <c r="AL266" s="19">
        <v>172</v>
      </c>
      <c r="AM266" s="19">
        <v>185</v>
      </c>
      <c r="AN266" s="20">
        <f>ROUND((AL266/AM266)*100,)</f>
        <v>93</v>
      </c>
      <c r="AO266" s="19">
        <v>183</v>
      </c>
      <c r="AP266" s="19">
        <v>185</v>
      </c>
      <c r="AQ266" s="20">
        <f>ROUND((AO266/AP266)*100,0)</f>
        <v>99</v>
      </c>
      <c r="AR266" s="19">
        <v>129</v>
      </c>
      <c r="AS266" s="19">
        <v>132</v>
      </c>
      <c r="AT266" s="20">
        <f>ROUND((AR266/AS266)*100,0)</f>
        <v>98</v>
      </c>
      <c r="AU266" s="20">
        <f>ROUND((0.4*AN266+0.4*AQ266+0.2*AT266),0)</f>
        <v>96</v>
      </c>
      <c r="AV266" s="19">
        <v>179</v>
      </c>
      <c r="AW266" s="19">
        <v>185</v>
      </c>
      <c r="AX266" s="20">
        <f>ROUND((AV266/AW266)*100,0)</f>
        <v>97</v>
      </c>
      <c r="AY266" s="19">
        <v>181</v>
      </c>
      <c r="AZ266" s="19">
        <v>185</v>
      </c>
      <c r="BA266" s="20">
        <f>ROUND((AY266/AZ266)*100,0)</f>
        <v>98</v>
      </c>
      <c r="BB266" s="19">
        <v>179</v>
      </c>
      <c r="BC266" s="19">
        <v>185</v>
      </c>
      <c r="BD266" s="20">
        <f>ROUND((BB266/BC266)*100,0)</f>
        <v>97</v>
      </c>
      <c r="BE266" s="20">
        <f>ROUND((0.3*AX266+0.2*BA266+0.5*BD266),0)</f>
        <v>97</v>
      </c>
      <c r="BF266" s="20">
        <f>ROUND(((S266+AA266+AK266+AU266+BE266)/5),0)</f>
        <v>82</v>
      </c>
      <c r="BG266" s="24"/>
      <c r="BH266" s="19">
        <f>SUM(N(FREQUENCY((J$4:J$382&gt;J266)*J$4:J$382,J$4:J$382)&gt;0))</f>
        <v>5</v>
      </c>
      <c r="BI266" s="19">
        <f>SUM(N(FREQUENCY((M$4:M$382&gt;M266)*M$4:M$382,M$4:M$382)&gt;0))</f>
        <v>1</v>
      </c>
      <c r="BJ266" s="19">
        <f>SUM(N(FREQUENCY((R$4:R$382&gt;R266)*R$4:R$382,R$4:R$382)&gt;0))</f>
        <v>2</v>
      </c>
      <c r="BK266" s="19">
        <f>SUM(N(FREQUENCY((V$4:V$382&gt;V266)*V$4:V$382,V$4:V$382)&gt;0))</f>
        <v>1</v>
      </c>
      <c r="BL266" s="19">
        <f>SUM(N(FREQUENCY((Z$4:Z$382&gt;Z266)*Z$4:Z$382,Z$4:Z$382)&gt;0))</f>
        <v>9</v>
      </c>
      <c r="BM266" s="19">
        <f>SUM(N(FREQUENCY((Y$4:Y$382&gt;Y266)*Y$4:Y$382,Y$4:Y$382)&gt;0))</f>
        <v>17</v>
      </c>
      <c r="BN266" s="19">
        <f>SUM(N(FREQUENCY((AD$4:AD$382&gt;AD266)*AD$4:AD$382,AD$4:AD$382)&gt;0))</f>
        <v>3</v>
      </c>
      <c r="BO266" s="19">
        <f>SUM(N(FREQUENCY((AG$4:AG$382&gt;AG266)*AG$4:AG$382,AG$4:AG$382)&gt;0))</f>
        <v>6</v>
      </c>
      <c r="BP266" s="19">
        <f>SUM(N(FREQUENCY((AJ$4:AJ$382&gt;AJ266)*AJ$4:AJ$382,AJ$4:AJ$382)&gt;0))</f>
        <v>39</v>
      </c>
      <c r="BQ266" s="19">
        <f>SUM(N(FREQUENCY((AN$4:AN$382&gt;AN266)*AN$4:AN$382,AN$4:AN$382)&gt;0))</f>
        <v>8</v>
      </c>
      <c r="BR266" s="19">
        <f>SUM(N(FREQUENCY((AQ$4:AQ$382&gt;AQ266)*AQ$4:AQ$382,AQ$4:AQ$382)&gt;0))</f>
        <v>2</v>
      </c>
      <c r="BS266" s="19">
        <f>SUM(N(FREQUENCY((AT$4:AT$382&gt;AT266)*AT$4:AT$382,AT$4:AT$382)&gt;0))</f>
        <v>3</v>
      </c>
      <c r="BT266" s="19">
        <f>SUM(N(FREQUENCY((AX$4:AX$382&gt;AX266)*AX$4:AX$382,AX$4:AX$382)&gt;0))</f>
        <v>4</v>
      </c>
      <c r="BU266" s="19">
        <f>SUM(N(FREQUENCY((BA$4:BA$382&gt;BA266)*BA$4:BA$382,BA$4:BA$382)&gt;0))</f>
        <v>3</v>
      </c>
      <c r="BV266" s="19">
        <f>SUM(N(FREQUENCY((BD$4:BD$382&gt;BD266)*BD$4:BD$382,BD$4:BD$382)&gt;0))</f>
        <v>4</v>
      </c>
      <c r="BW266" s="19">
        <f>SUM(N(FREQUENCY((S$4:S$382&gt;S266)*S$4:S$382,S$4:S$382)&gt;0))</f>
        <v>3</v>
      </c>
      <c r="BX266" s="19">
        <f>SUM(N(FREQUENCY((AA$4:AA$382&gt;AA266)*AA$4:AA$382,AA$4:AA$382)&gt;0))</f>
        <v>9</v>
      </c>
      <c r="BY266" s="19">
        <f>SUM(N(FREQUENCY((AK$4:AK$382&gt;AK266)*AK$4:AK$382,AK$4:AK$382)&gt;0))</f>
        <v>65</v>
      </c>
      <c r="BZ266" s="19">
        <f>SUM(N(FREQUENCY((AU$4:AU$382&gt;AU266)*AU$4:AU$382,AU$4:AU$382)&gt;0))</f>
        <v>5</v>
      </c>
      <c r="CA266" s="19">
        <f>SUM(N(FREQUENCY((BE$4:BE$382&gt;BE266)*BE$4:BE$382,BE$4:BE$382)&gt;0))</f>
        <v>4</v>
      </c>
      <c r="CB266" s="18">
        <f>BF266</f>
        <v>82</v>
      </c>
      <c r="CC266" s="19">
        <f>SUM(N(FREQUENCY((CB$4:CB$382&gt;CB266)*CB$4:CB$382,CB$4:CB$382)&gt;0))</f>
        <v>16</v>
      </c>
    </row>
    <row r="267" spans="1:81" ht="75" x14ac:dyDescent="0.25">
      <c r="A267" s="21">
        <v>57</v>
      </c>
      <c r="B267" s="34">
        <v>6658068369</v>
      </c>
      <c r="C267" s="5" t="s">
        <v>504</v>
      </c>
      <c r="D267" s="6" t="s">
        <v>94</v>
      </c>
      <c r="E267" s="6"/>
      <c r="F267" s="19">
        <v>11</v>
      </c>
      <c r="G267" s="19">
        <v>38</v>
      </c>
      <c r="H267" s="22">
        <v>11</v>
      </c>
      <c r="I267" s="22">
        <v>38</v>
      </c>
      <c r="J267" s="22">
        <f>ROUND((0.5*(F267/H267+G267/I267)*100),0)</f>
        <v>100</v>
      </c>
      <c r="K267" s="19">
        <v>30</v>
      </c>
      <c r="L267" s="19">
        <v>4</v>
      </c>
      <c r="M267" s="19">
        <f>IF(L267&gt;3,100,K267*L267)</f>
        <v>100</v>
      </c>
      <c r="N267" s="19">
        <v>66</v>
      </c>
      <c r="O267" s="19">
        <v>64</v>
      </c>
      <c r="P267" s="19">
        <v>71</v>
      </c>
      <c r="Q267" s="19">
        <v>75</v>
      </c>
      <c r="R267" s="19">
        <f>ROUND((0.5*((N267/P267)+(O267/Q267))*100),0)</f>
        <v>89</v>
      </c>
      <c r="S267" s="19">
        <f>ROUND(((0.3*J267)+(0.3*M267)+(0.4*R267)),0)</f>
        <v>96</v>
      </c>
      <c r="T267" s="19">
        <v>20</v>
      </c>
      <c r="U267" s="19">
        <v>5</v>
      </c>
      <c r="V267" s="19">
        <f>IF(U267&gt;5,100,T267*U267)</f>
        <v>100</v>
      </c>
      <c r="W267" s="19">
        <v>72</v>
      </c>
      <c r="X267" s="23">
        <v>86</v>
      </c>
      <c r="Y267" s="20">
        <f>ROUND(W267/X267*100,0)</f>
        <v>84</v>
      </c>
      <c r="Z267" s="42">
        <f>ROUND((V267+Y267)/2,0)</f>
        <v>92</v>
      </c>
      <c r="AA267" s="20">
        <f>ROUND((0.3*V267+0.4*Z267+0.3*Y267),0)</f>
        <v>92</v>
      </c>
      <c r="AB267" s="19">
        <v>20</v>
      </c>
      <c r="AC267" s="19">
        <v>0</v>
      </c>
      <c r="AD267" s="19">
        <f>IF(AC267&gt;5,100,AB267*AC267)</f>
        <v>0</v>
      </c>
      <c r="AE267" s="19">
        <v>20</v>
      </c>
      <c r="AF267" s="19">
        <v>3</v>
      </c>
      <c r="AG267" s="19">
        <f>IF(AF267&gt;5,100,AE267*AF267)</f>
        <v>60</v>
      </c>
      <c r="AH267" s="19">
        <v>1</v>
      </c>
      <c r="AI267" s="19">
        <v>1</v>
      </c>
      <c r="AJ267" s="20">
        <f>ROUND((AH267/AI267*100),0)</f>
        <v>100</v>
      </c>
      <c r="AK267" s="42">
        <f>ROUND((0.3*AD267+0.4*AG267+0.3*AJ267),0)</f>
        <v>54</v>
      </c>
      <c r="AL267" s="19">
        <v>38</v>
      </c>
      <c r="AM267" s="19">
        <v>86</v>
      </c>
      <c r="AN267" s="20">
        <f>ROUND((AL267/AM267)*100,)</f>
        <v>44</v>
      </c>
      <c r="AO267" s="19">
        <v>83</v>
      </c>
      <c r="AP267" s="19">
        <v>86</v>
      </c>
      <c r="AQ267" s="20">
        <f>ROUND((AO267/AP267)*100,0)</f>
        <v>97</v>
      </c>
      <c r="AR267" s="19">
        <v>72</v>
      </c>
      <c r="AS267" s="19">
        <v>72</v>
      </c>
      <c r="AT267" s="20">
        <f>ROUND((AR267/AS267)*100,0)</f>
        <v>100</v>
      </c>
      <c r="AU267" s="20">
        <f>ROUND((0.4*AN267+0.4*AQ267+0.2*AT267),0)</f>
        <v>76</v>
      </c>
      <c r="AV267" s="19">
        <v>75</v>
      </c>
      <c r="AW267" s="19">
        <v>86</v>
      </c>
      <c r="AX267" s="20">
        <f>ROUND((AV267/AW267)*100,0)</f>
        <v>87</v>
      </c>
      <c r="AY267" s="19">
        <v>78</v>
      </c>
      <c r="AZ267" s="19">
        <v>86</v>
      </c>
      <c r="BA267" s="20">
        <f>ROUND((AY267/AZ267)*100,0)</f>
        <v>91</v>
      </c>
      <c r="BB267" s="19">
        <v>85</v>
      </c>
      <c r="BC267" s="19">
        <v>86</v>
      </c>
      <c r="BD267" s="20">
        <f>ROUND((BB267/BC267)*100,0)</f>
        <v>99</v>
      </c>
      <c r="BE267" s="20">
        <f>ROUND((0.3*AX267+0.2*BA267+0.5*BD267),0)</f>
        <v>94</v>
      </c>
      <c r="BF267" s="20">
        <f>ROUND(((S267+AA267+AK267+AU267+BE267)/5),0)</f>
        <v>82</v>
      </c>
      <c r="BG267" s="24"/>
      <c r="BH267" s="19">
        <f>SUM(N(FREQUENCY((J$4:J$382&gt;J267)*J$4:J$382,J$4:J$382)&gt;0))</f>
        <v>1</v>
      </c>
      <c r="BI267" s="19">
        <f>SUM(N(FREQUENCY((M$4:M$382&gt;M267)*M$4:M$382,M$4:M$382)&gt;0))</f>
        <v>1</v>
      </c>
      <c r="BJ267" s="19">
        <f>SUM(N(FREQUENCY((R$4:R$382&gt;R267)*R$4:R$382,R$4:R$382)&gt;0))</f>
        <v>12</v>
      </c>
      <c r="BK267" s="19">
        <f>SUM(N(FREQUENCY((V$4:V$382&gt;V267)*V$4:V$382,V$4:V$382)&gt;0))</f>
        <v>1</v>
      </c>
      <c r="BL267" s="19">
        <f>SUM(N(FREQUENCY((Z$4:Z$382&gt;Z267)*Z$4:Z$382,Z$4:Z$382)&gt;0))</f>
        <v>9</v>
      </c>
      <c r="BM267" s="19">
        <f>SUM(N(FREQUENCY((Y$4:Y$382&gt;Y267)*Y$4:Y$382,Y$4:Y$382)&gt;0))</f>
        <v>17</v>
      </c>
      <c r="BN267" s="19">
        <f>SUM(N(FREQUENCY((AD$4:AD$382&gt;AD267)*AD$4:AD$382,AD$4:AD$382)&gt;0))</f>
        <v>6</v>
      </c>
      <c r="BO267" s="19">
        <f>SUM(N(FREQUENCY((AG$4:AG$382&gt;AG267)*AG$4:AG$382,AG$4:AG$382)&gt;0))</f>
        <v>3</v>
      </c>
      <c r="BP267" s="19">
        <f>SUM(N(FREQUENCY((AJ$4:AJ$382&gt;AJ267)*AJ$4:AJ$382,AJ$4:AJ$382)&gt;0))</f>
        <v>1</v>
      </c>
      <c r="BQ267" s="19">
        <f>SUM(N(FREQUENCY((AN$4:AN$382&gt;AN267)*AN$4:AN$382,AN$4:AN$382)&gt;0))</f>
        <v>56</v>
      </c>
      <c r="BR267" s="19">
        <f>SUM(N(FREQUENCY((AQ$4:AQ$382&gt;AQ267)*AQ$4:AQ$382,AQ$4:AQ$382)&gt;0))</f>
        <v>4</v>
      </c>
      <c r="BS267" s="19">
        <f>SUM(N(FREQUENCY((AT$4:AT$382&gt;AT267)*AT$4:AT$382,AT$4:AT$382)&gt;0))</f>
        <v>1</v>
      </c>
      <c r="BT267" s="19">
        <f>SUM(N(FREQUENCY((AX$4:AX$382&gt;AX267)*AX$4:AX$382,AX$4:AX$382)&gt;0))</f>
        <v>14</v>
      </c>
      <c r="BU267" s="19">
        <f>SUM(N(FREQUENCY((BA$4:BA$382&gt;BA267)*BA$4:BA$382,BA$4:BA$382)&gt;0))</f>
        <v>10</v>
      </c>
      <c r="BV267" s="19">
        <f>SUM(N(FREQUENCY((BD$4:BD$382&gt;BD267)*BD$4:BD$382,BD$4:BD$382)&gt;0))</f>
        <v>2</v>
      </c>
      <c r="BW267" s="19">
        <f>SUM(N(FREQUENCY((S$4:S$382&gt;S267)*S$4:S$382,S$4:S$382)&gt;0))</f>
        <v>5</v>
      </c>
      <c r="BX267" s="19">
        <f>SUM(N(FREQUENCY((AA$4:AA$382&gt;AA267)*AA$4:AA$382,AA$4:AA$382)&gt;0))</f>
        <v>9</v>
      </c>
      <c r="BY267" s="19">
        <f>SUM(N(FREQUENCY((AK$4:AK$382&gt;AK267)*AK$4:AK$382,AK$4:AK$382)&gt;0))</f>
        <v>39</v>
      </c>
      <c r="BZ267" s="19">
        <f>SUM(N(FREQUENCY((AU$4:AU$382&gt;AU267)*AU$4:AU$382,AU$4:AU$382)&gt;0))</f>
        <v>25</v>
      </c>
      <c r="CA267" s="19">
        <f>SUM(N(FREQUENCY((BE$4:BE$382&gt;BE267)*BE$4:BE$382,BE$4:BE$382)&gt;0))</f>
        <v>7</v>
      </c>
      <c r="CB267" s="18">
        <f>BF267</f>
        <v>82</v>
      </c>
      <c r="CC267" s="19">
        <f>SUM(N(FREQUENCY((CB$4:CB$382&gt;CB267)*CB$4:CB$382,CB$4:CB$382)&gt;0))</f>
        <v>16</v>
      </c>
    </row>
    <row r="268" spans="1:81" ht="45" x14ac:dyDescent="0.25">
      <c r="A268" s="21">
        <v>68</v>
      </c>
      <c r="B268" s="34">
        <v>6661060930</v>
      </c>
      <c r="C268" s="5" t="s">
        <v>504</v>
      </c>
      <c r="D268" s="5" t="s">
        <v>105</v>
      </c>
      <c r="E268" s="5"/>
      <c r="F268" s="19">
        <v>10</v>
      </c>
      <c r="G268" s="19">
        <v>38</v>
      </c>
      <c r="H268" s="22">
        <v>11</v>
      </c>
      <c r="I268" s="22">
        <v>38</v>
      </c>
      <c r="J268" s="22">
        <f>ROUND((0.5*(F268/H268+G268/I268)*100),0)</f>
        <v>95</v>
      </c>
      <c r="K268" s="19">
        <v>30</v>
      </c>
      <c r="L268" s="19">
        <v>4</v>
      </c>
      <c r="M268" s="19">
        <f>IF(L268&gt;3,100,K268*L268)</f>
        <v>100</v>
      </c>
      <c r="N268" s="19">
        <v>144</v>
      </c>
      <c r="O268" s="19">
        <v>175</v>
      </c>
      <c r="P268" s="19">
        <v>147</v>
      </c>
      <c r="Q268" s="19">
        <v>182</v>
      </c>
      <c r="R268" s="19">
        <f>ROUND((0.5*((N268/P268)+(O268/Q268))*100),0)</f>
        <v>97</v>
      </c>
      <c r="S268" s="19">
        <f>ROUND(((0.3*J268)+(0.3*M268)+(0.4*R268)),0)</f>
        <v>97</v>
      </c>
      <c r="T268" s="19">
        <v>20</v>
      </c>
      <c r="U268" s="19">
        <v>5</v>
      </c>
      <c r="V268" s="19">
        <f>IF(U268&gt;5,100,T268*U268)</f>
        <v>100</v>
      </c>
      <c r="W268" s="19">
        <v>173</v>
      </c>
      <c r="X268" s="23">
        <v>191</v>
      </c>
      <c r="Y268" s="20">
        <f>ROUND(W268/X268*100,0)</f>
        <v>91</v>
      </c>
      <c r="Z268" s="42">
        <f>ROUND((V268+Y268)/2,0)</f>
        <v>96</v>
      </c>
      <c r="AA268" s="20">
        <f>ROUND((0.3*V268+0.4*Z268+0.3*Y268),0)</f>
        <v>96</v>
      </c>
      <c r="AB268" s="19">
        <v>20</v>
      </c>
      <c r="AC268" s="19">
        <v>0</v>
      </c>
      <c r="AD268" s="19">
        <f>IF(AC268&gt;5,100,AB268*AC268)</f>
        <v>0</v>
      </c>
      <c r="AE268" s="19">
        <v>20</v>
      </c>
      <c r="AF268" s="19">
        <v>0</v>
      </c>
      <c r="AG268" s="19">
        <f>IF(AF268&gt;5,100,AE268*AF268)</f>
        <v>0</v>
      </c>
      <c r="AH268" s="19">
        <v>4</v>
      </c>
      <c r="AI268" s="19">
        <v>5</v>
      </c>
      <c r="AJ268" s="20">
        <f>ROUND((AH268/AI268*100),0)</f>
        <v>80</v>
      </c>
      <c r="AK268" s="42">
        <f>ROUND((0.3*AD268+0.4*AG268+0.3*AJ268),0)</f>
        <v>24</v>
      </c>
      <c r="AL268" s="19">
        <v>181</v>
      </c>
      <c r="AM268" s="19">
        <v>191</v>
      </c>
      <c r="AN268" s="20">
        <f>ROUND((AL268/AM268)*100,)</f>
        <v>95</v>
      </c>
      <c r="AO268" s="19">
        <v>188</v>
      </c>
      <c r="AP268" s="19">
        <v>191</v>
      </c>
      <c r="AQ268" s="20">
        <f>ROUND((AO268/AP268)*100,0)</f>
        <v>98</v>
      </c>
      <c r="AR268" s="19">
        <v>160</v>
      </c>
      <c r="AS268" s="19">
        <v>166</v>
      </c>
      <c r="AT268" s="20">
        <f>ROUND((AR268/AS268)*100,0)</f>
        <v>96</v>
      </c>
      <c r="AU268" s="20">
        <f>ROUND((0.4*AN268+0.4*AQ268+0.2*AT268),0)</f>
        <v>96</v>
      </c>
      <c r="AV268" s="19">
        <v>187</v>
      </c>
      <c r="AW268" s="19">
        <v>191</v>
      </c>
      <c r="AX268" s="20">
        <f>ROUND((AV268/AW268)*100,0)</f>
        <v>98</v>
      </c>
      <c r="AY268" s="19">
        <v>184</v>
      </c>
      <c r="AZ268" s="19">
        <v>191</v>
      </c>
      <c r="BA268" s="20">
        <f>ROUND((AY268/AZ268)*100,0)</f>
        <v>96</v>
      </c>
      <c r="BB268" s="19">
        <v>188</v>
      </c>
      <c r="BC268" s="19">
        <v>191</v>
      </c>
      <c r="BD268" s="20">
        <f>ROUND((BB268/BC268)*100,0)</f>
        <v>98</v>
      </c>
      <c r="BE268" s="20">
        <f>ROUND((0.3*AX268+0.2*BA268+0.5*BD268),0)</f>
        <v>98</v>
      </c>
      <c r="BF268" s="20">
        <f>ROUND(((S268+AA268+AK268+AU268+BE268)/5),0)</f>
        <v>82</v>
      </c>
      <c r="BG268" s="24"/>
      <c r="BH268" s="19">
        <f>SUM(N(FREQUENCY((J$4:J$382&gt;J268)*J$4:J$382,J$4:J$382)&gt;0))</f>
        <v>5</v>
      </c>
      <c r="BI268" s="19">
        <f>SUM(N(FREQUENCY((M$4:M$382&gt;M268)*M$4:M$382,M$4:M$382)&gt;0))</f>
        <v>1</v>
      </c>
      <c r="BJ268" s="19">
        <f>SUM(N(FREQUENCY((R$4:R$382&gt;R268)*R$4:R$382,R$4:R$382)&gt;0))</f>
        <v>4</v>
      </c>
      <c r="BK268" s="19">
        <f>SUM(N(FREQUENCY((V$4:V$382&gt;V268)*V$4:V$382,V$4:V$382)&gt;0))</f>
        <v>1</v>
      </c>
      <c r="BL268" s="19">
        <f>SUM(N(FREQUENCY((Z$4:Z$382&gt;Z268)*Z$4:Z$382,Z$4:Z$382)&gt;0))</f>
        <v>5</v>
      </c>
      <c r="BM268" s="19">
        <f>SUM(N(FREQUENCY((Y$4:Y$382&gt;Y268)*Y$4:Y$382,Y$4:Y$382)&gt;0))</f>
        <v>10</v>
      </c>
      <c r="BN268" s="19">
        <f>SUM(N(FREQUENCY((AD$4:AD$382&gt;AD268)*AD$4:AD$382,AD$4:AD$382)&gt;0))</f>
        <v>6</v>
      </c>
      <c r="BO268" s="19">
        <f>SUM(N(FREQUENCY((AG$4:AG$382&gt;AG268)*AG$4:AG$382,AG$4:AG$382)&gt;0))</f>
        <v>6</v>
      </c>
      <c r="BP268" s="19">
        <f>SUM(N(FREQUENCY((AJ$4:AJ$382&gt;AJ268)*AJ$4:AJ$382,AJ$4:AJ$382)&gt;0))</f>
        <v>20</v>
      </c>
      <c r="BQ268" s="19">
        <f>SUM(N(FREQUENCY((AN$4:AN$382&gt;AN268)*AN$4:AN$382,AN$4:AN$382)&gt;0))</f>
        <v>6</v>
      </c>
      <c r="BR268" s="19">
        <f>SUM(N(FREQUENCY((AQ$4:AQ$382&gt;AQ268)*AQ$4:AQ$382,AQ$4:AQ$382)&gt;0))</f>
        <v>3</v>
      </c>
      <c r="BS268" s="19">
        <f>SUM(N(FREQUENCY((AT$4:AT$382&gt;AT268)*AT$4:AT$382,AT$4:AT$382)&gt;0))</f>
        <v>5</v>
      </c>
      <c r="BT268" s="19">
        <f>SUM(N(FREQUENCY((AX$4:AX$382&gt;AX268)*AX$4:AX$382,AX$4:AX$382)&gt;0))</f>
        <v>3</v>
      </c>
      <c r="BU268" s="19">
        <f>SUM(N(FREQUENCY((BA$4:BA$382&gt;BA268)*BA$4:BA$382,BA$4:BA$382)&gt;0))</f>
        <v>5</v>
      </c>
      <c r="BV268" s="19">
        <f>SUM(N(FREQUENCY((BD$4:BD$382&gt;BD268)*BD$4:BD$382,BD$4:BD$382)&gt;0))</f>
        <v>3</v>
      </c>
      <c r="BW268" s="19">
        <f>SUM(N(FREQUENCY((S$4:S$382&gt;S268)*S$4:S$382,S$4:S$382)&gt;0))</f>
        <v>4</v>
      </c>
      <c r="BX268" s="19">
        <f>SUM(N(FREQUENCY((AA$4:AA$382&gt;AA268)*AA$4:AA$382,AA$4:AA$382)&gt;0))</f>
        <v>5</v>
      </c>
      <c r="BY268" s="19">
        <f>SUM(N(FREQUENCY((AK$4:AK$382&gt;AK268)*AK$4:AK$382,AK$4:AK$382)&gt;0))</f>
        <v>68</v>
      </c>
      <c r="BZ268" s="19">
        <f>SUM(N(FREQUENCY((AU$4:AU$382&gt;AU268)*AU$4:AU$382,AU$4:AU$382)&gt;0))</f>
        <v>5</v>
      </c>
      <c r="CA268" s="19">
        <f>SUM(N(FREQUENCY((BE$4:BE$382&gt;BE268)*BE$4:BE$382,BE$4:BE$382)&gt;0))</f>
        <v>3</v>
      </c>
      <c r="CB268" s="18">
        <f>BF268</f>
        <v>82</v>
      </c>
      <c r="CC268" s="19">
        <f>SUM(N(FREQUENCY((CB$4:CB$382&gt;CB268)*CB$4:CB$382,CB$4:CB$382)&gt;0))</f>
        <v>16</v>
      </c>
    </row>
    <row r="269" spans="1:81" ht="45" x14ac:dyDescent="0.25">
      <c r="A269" s="21">
        <v>73</v>
      </c>
      <c r="B269" s="34">
        <v>6661059780</v>
      </c>
      <c r="C269" s="5" t="s">
        <v>504</v>
      </c>
      <c r="D269" s="6" t="s">
        <v>110</v>
      </c>
      <c r="E269" s="6"/>
      <c r="F269" s="19">
        <v>10</v>
      </c>
      <c r="G269" s="19">
        <v>38</v>
      </c>
      <c r="H269" s="22">
        <v>11</v>
      </c>
      <c r="I269" s="22">
        <v>38</v>
      </c>
      <c r="J269" s="22">
        <f>ROUND((0.5*(F269/H269+G269/I269)*100),0)</f>
        <v>95</v>
      </c>
      <c r="K269" s="19">
        <v>30</v>
      </c>
      <c r="L269" s="19">
        <v>4</v>
      </c>
      <c r="M269" s="19">
        <f>IF(L269&gt;3,100,K269*L269)</f>
        <v>100</v>
      </c>
      <c r="N269" s="19">
        <v>215</v>
      </c>
      <c r="O269" s="19">
        <v>204</v>
      </c>
      <c r="P269" s="19">
        <v>222</v>
      </c>
      <c r="Q269" s="19">
        <v>210</v>
      </c>
      <c r="R269" s="19">
        <f>ROUND((0.5*((N269/P269)+(O269/Q269))*100),0)</f>
        <v>97</v>
      </c>
      <c r="S269" s="19">
        <f>ROUND(((0.3*J269)+(0.3*M269)+(0.4*R269)),0)</f>
        <v>97</v>
      </c>
      <c r="T269" s="19">
        <v>20</v>
      </c>
      <c r="U269" s="19">
        <v>4</v>
      </c>
      <c r="V269" s="19">
        <f>IF(U269&gt;5,100,T269*U269)</f>
        <v>80</v>
      </c>
      <c r="W269" s="19">
        <v>207</v>
      </c>
      <c r="X269" s="23">
        <v>240</v>
      </c>
      <c r="Y269" s="20">
        <f>ROUND(W269/X269*100,0)</f>
        <v>86</v>
      </c>
      <c r="Z269" s="42">
        <f>ROUND((V269+Y269)/2,0)</f>
        <v>83</v>
      </c>
      <c r="AA269" s="20">
        <f>ROUND((0.3*V269+0.4*Z269+0.3*Y269),0)</f>
        <v>83</v>
      </c>
      <c r="AB269" s="19">
        <v>20</v>
      </c>
      <c r="AC269" s="19">
        <v>0</v>
      </c>
      <c r="AD269" s="19">
        <f>IF(AC269&gt;5,100,AB269*AC269)</f>
        <v>0</v>
      </c>
      <c r="AE269" s="19">
        <v>20</v>
      </c>
      <c r="AF269" s="19">
        <v>4</v>
      </c>
      <c r="AG269" s="19">
        <f>IF(AF269&gt;5,100,AE269*AF269)</f>
        <v>80</v>
      </c>
      <c r="AH269" s="19">
        <v>34</v>
      </c>
      <c r="AI269" s="19">
        <v>39</v>
      </c>
      <c r="AJ269" s="20">
        <f>ROUND((AH269/AI269*100),0)</f>
        <v>87</v>
      </c>
      <c r="AK269" s="42">
        <f>ROUND((0.3*AD269+0.4*AG269+0.3*AJ269),0)</f>
        <v>58</v>
      </c>
      <c r="AL269" s="19">
        <v>117</v>
      </c>
      <c r="AM269" s="19">
        <v>240</v>
      </c>
      <c r="AN269" s="20">
        <f>ROUND((AL269/AM269)*100,)</f>
        <v>49</v>
      </c>
      <c r="AO269" s="19">
        <v>234</v>
      </c>
      <c r="AP269" s="19">
        <v>240</v>
      </c>
      <c r="AQ269" s="20">
        <f>ROUND((AO269/AP269)*100,0)</f>
        <v>98</v>
      </c>
      <c r="AR269" s="19">
        <v>199</v>
      </c>
      <c r="AS269" s="19">
        <v>203</v>
      </c>
      <c r="AT269" s="20">
        <f>ROUND((AR269/AS269)*100,0)</f>
        <v>98</v>
      </c>
      <c r="AU269" s="20">
        <f>ROUND((0.4*AN269+0.4*AQ269+0.2*AT269),0)</f>
        <v>78</v>
      </c>
      <c r="AV269" s="19">
        <v>214</v>
      </c>
      <c r="AW269" s="19">
        <v>240</v>
      </c>
      <c r="AX269" s="20">
        <f>ROUND((AV269/AW269)*100,0)</f>
        <v>89</v>
      </c>
      <c r="AY269" s="19">
        <v>227</v>
      </c>
      <c r="AZ269" s="19">
        <v>240</v>
      </c>
      <c r="BA269" s="20">
        <f>ROUND((AY269/AZ269)*100,0)</f>
        <v>95</v>
      </c>
      <c r="BB269" s="19">
        <v>238</v>
      </c>
      <c r="BC269" s="19">
        <v>240</v>
      </c>
      <c r="BD269" s="20">
        <f>ROUND((BB269/BC269)*100,0)</f>
        <v>99</v>
      </c>
      <c r="BE269" s="20">
        <f>ROUND((0.3*AX269+0.2*BA269+0.5*BD269),0)</f>
        <v>95</v>
      </c>
      <c r="BF269" s="20">
        <f>ROUND(((S269+AA269+AK269+AU269+BE269)/5),0)</f>
        <v>82</v>
      </c>
      <c r="BG269" s="24"/>
      <c r="BH269" s="19">
        <f>SUM(N(FREQUENCY((J$4:J$382&gt;J269)*J$4:J$382,J$4:J$382)&gt;0))</f>
        <v>5</v>
      </c>
      <c r="BI269" s="19">
        <f>SUM(N(FREQUENCY((M$4:M$382&gt;M269)*M$4:M$382,M$4:M$382)&gt;0))</f>
        <v>1</v>
      </c>
      <c r="BJ269" s="19">
        <f>SUM(N(FREQUENCY((R$4:R$382&gt;R269)*R$4:R$382,R$4:R$382)&gt;0))</f>
        <v>4</v>
      </c>
      <c r="BK269" s="19">
        <f>SUM(N(FREQUENCY((V$4:V$382&gt;V269)*V$4:V$382,V$4:V$382)&gt;0))</f>
        <v>2</v>
      </c>
      <c r="BL269" s="19">
        <f>SUM(N(FREQUENCY((Z$4:Z$382&gt;Z269)*Z$4:Z$382,Z$4:Z$382)&gt;0))</f>
        <v>18</v>
      </c>
      <c r="BM269" s="19">
        <f>SUM(N(FREQUENCY((Y$4:Y$382&gt;Y269)*Y$4:Y$382,Y$4:Y$382)&gt;0))</f>
        <v>15</v>
      </c>
      <c r="BN269" s="19">
        <f>SUM(N(FREQUENCY((AD$4:AD$382&gt;AD269)*AD$4:AD$382,AD$4:AD$382)&gt;0))</f>
        <v>6</v>
      </c>
      <c r="BO269" s="19">
        <f>SUM(N(FREQUENCY((AG$4:AG$382&gt;AG269)*AG$4:AG$382,AG$4:AG$382)&gt;0))</f>
        <v>2</v>
      </c>
      <c r="BP269" s="19">
        <f>SUM(N(FREQUENCY((AJ$4:AJ$382&gt;AJ269)*AJ$4:AJ$382,AJ$4:AJ$382)&gt;0))</f>
        <v>13</v>
      </c>
      <c r="BQ269" s="19">
        <f>SUM(N(FREQUENCY((AN$4:AN$382&gt;AN269)*AN$4:AN$382,AN$4:AN$382)&gt;0))</f>
        <v>51</v>
      </c>
      <c r="BR269" s="19">
        <f>SUM(N(FREQUENCY((AQ$4:AQ$382&gt;AQ269)*AQ$4:AQ$382,AQ$4:AQ$382)&gt;0))</f>
        <v>3</v>
      </c>
      <c r="BS269" s="19">
        <f>SUM(N(FREQUENCY((AT$4:AT$382&gt;AT269)*AT$4:AT$382,AT$4:AT$382)&gt;0))</f>
        <v>3</v>
      </c>
      <c r="BT269" s="19">
        <f>SUM(N(FREQUENCY((AX$4:AX$382&gt;AX269)*AX$4:AX$382,AX$4:AX$382)&gt;0))</f>
        <v>12</v>
      </c>
      <c r="BU269" s="19">
        <f>SUM(N(FREQUENCY((BA$4:BA$382&gt;BA269)*BA$4:BA$382,BA$4:BA$382)&gt;0))</f>
        <v>6</v>
      </c>
      <c r="BV269" s="19">
        <f>SUM(N(FREQUENCY((BD$4:BD$382&gt;BD269)*BD$4:BD$382,BD$4:BD$382)&gt;0))</f>
        <v>2</v>
      </c>
      <c r="BW269" s="19">
        <f>SUM(N(FREQUENCY((S$4:S$382&gt;S269)*S$4:S$382,S$4:S$382)&gt;0))</f>
        <v>4</v>
      </c>
      <c r="BX269" s="19">
        <f>SUM(N(FREQUENCY((AA$4:AA$382&gt;AA269)*AA$4:AA$382,AA$4:AA$382)&gt;0))</f>
        <v>18</v>
      </c>
      <c r="BY269" s="19">
        <f>SUM(N(FREQUENCY((AK$4:AK$382&gt;AK269)*AK$4:AK$382,AK$4:AK$382)&gt;0))</f>
        <v>35</v>
      </c>
      <c r="BZ269" s="19">
        <f>SUM(N(FREQUENCY((AU$4:AU$382&gt;AU269)*AU$4:AU$382,AU$4:AU$382)&gt;0))</f>
        <v>23</v>
      </c>
      <c r="CA269" s="19">
        <f>SUM(N(FREQUENCY((BE$4:BE$382&gt;BE269)*BE$4:BE$382,BE$4:BE$382)&gt;0))</f>
        <v>6</v>
      </c>
      <c r="CB269" s="18">
        <f>BF269</f>
        <v>82</v>
      </c>
      <c r="CC269" s="19">
        <f>SUM(N(FREQUENCY((CB$4:CB$382&gt;CB269)*CB$4:CB$382,CB$4:CB$382)&gt;0))</f>
        <v>16</v>
      </c>
    </row>
    <row r="270" spans="1:81" ht="45" x14ac:dyDescent="0.25">
      <c r="A270" s="21">
        <v>75</v>
      </c>
      <c r="B270" s="34">
        <v>6661061290</v>
      </c>
      <c r="C270" s="5" t="s">
        <v>504</v>
      </c>
      <c r="D270" s="5" t="s">
        <v>112</v>
      </c>
      <c r="E270" s="5"/>
      <c r="F270" s="19">
        <v>11</v>
      </c>
      <c r="G270" s="19">
        <v>38</v>
      </c>
      <c r="H270" s="22">
        <v>11</v>
      </c>
      <c r="I270" s="22">
        <v>38</v>
      </c>
      <c r="J270" s="22">
        <f>ROUND((0.5*(F270/H270+G270/I270)*100),0)</f>
        <v>100</v>
      </c>
      <c r="K270" s="19">
        <v>30</v>
      </c>
      <c r="L270" s="19">
        <v>4</v>
      </c>
      <c r="M270" s="19">
        <f>IF(L270&gt;3,100,K270*L270)</f>
        <v>100</v>
      </c>
      <c r="N270" s="19">
        <v>81</v>
      </c>
      <c r="O270" s="19">
        <v>76</v>
      </c>
      <c r="P270" s="19">
        <v>93</v>
      </c>
      <c r="Q270" s="19">
        <v>89</v>
      </c>
      <c r="R270" s="19">
        <f>ROUND((0.5*((N270/P270)+(O270/Q270))*100),0)</f>
        <v>86</v>
      </c>
      <c r="S270" s="19">
        <f>ROUND(((0.3*J270)+(0.3*M270)+(0.4*R270)),0)</f>
        <v>94</v>
      </c>
      <c r="T270" s="19">
        <v>20</v>
      </c>
      <c r="U270" s="19">
        <v>5</v>
      </c>
      <c r="V270" s="19">
        <f>IF(U270&gt;5,100,T270*U270)</f>
        <v>100</v>
      </c>
      <c r="W270" s="19">
        <v>77</v>
      </c>
      <c r="X270" s="23">
        <v>114</v>
      </c>
      <c r="Y270" s="20">
        <f>ROUND(W270/X270*100,0)</f>
        <v>68</v>
      </c>
      <c r="Z270" s="42">
        <f>ROUND((V270+Y270)/2,0)</f>
        <v>84</v>
      </c>
      <c r="AA270" s="20">
        <f>ROUND((0.3*V270+0.4*Z270+0.3*Y270),0)</f>
        <v>84</v>
      </c>
      <c r="AB270" s="19">
        <v>20</v>
      </c>
      <c r="AC270" s="19">
        <v>3</v>
      </c>
      <c r="AD270" s="19">
        <f>IF(AC270&gt;5,100,AB270*AC270)</f>
        <v>60</v>
      </c>
      <c r="AE270" s="19">
        <v>20</v>
      </c>
      <c r="AF270" s="19">
        <v>0</v>
      </c>
      <c r="AG270" s="19">
        <f>IF(AF270&gt;5,100,AE270*AF270)</f>
        <v>0</v>
      </c>
      <c r="AH270" s="19">
        <v>1</v>
      </c>
      <c r="AI270" s="19">
        <v>1</v>
      </c>
      <c r="AJ270" s="20">
        <f>ROUND((AH270/AI270*100),0)</f>
        <v>100</v>
      </c>
      <c r="AK270" s="42">
        <f>ROUND((0.3*AD270+0.4*AG270+0.3*AJ270),0)</f>
        <v>48</v>
      </c>
      <c r="AL270" s="19">
        <v>101</v>
      </c>
      <c r="AM270" s="19">
        <v>114</v>
      </c>
      <c r="AN270" s="20">
        <f>ROUND((AL270/AM270)*100,)</f>
        <v>89</v>
      </c>
      <c r="AO270" s="19">
        <v>110</v>
      </c>
      <c r="AP270" s="19">
        <v>114</v>
      </c>
      <c r="AQ270" s="20">
        <f>ROUND((AO270/AP270)*100,0)</f>
        <v>96</v>
      </c>
      <c r="AR270" s="19">
        <v>71</v>
      </c>
      <c r="AS270" s="19">
        <v>73</v>
      </c>
      <c r="AT270" s="20">
        <f>ROUND((AR270/AS270)*100,0)</f>
        <v>97</v>
      </c>
      <c r="AU270" s="20">
        <f>ROUND((0.4*AN270+0.4*AQ270+0.2*AT270),0)</f>
        <v>93</v>
      </c>
      <c r="AV270" s="19">
        <v>104</v>
      </c>
      <c r="AW270" s="19">
        <v>114</v>
      </c>
      <c r="AX270" s="20">
        <f>ROUND((AV270/AW270)*100,0)</f>
        <v>91</v>
      </c>
      <c r="AY270" s="19">
        <v>105</v>
      </c>
      <c r="AZ270" s="19">
        <v>114</v>
      </c>
      <c r="BA270" s="20">
        <f>ROUND((AY270/AZ270)*100,0)</f>
        <v>92</v>
      </c>
      <c r="BB270" s="19">
        <v>105</v>
      </c>
      <c r="BC270" s="19">
        <v>114</v>
      </c>
      <c r="BD270" s="20">
        <f>ROUND((BB270/BC270)*100,0)</f>
        <v>92</v>
      </c>
      <c r="BE270" s="20">
        <f>ROUND((0.3*AX270+0.2*BA270+0.5*BD270),0)</f>
        <v>92</v>
      </c>
      <c r="BF270" s="20">
        <f>ROUND(((S270+AA270+AK270+AU270+BE270)/5),0)</f>
        <v>82</v>
      </c>
      <c r="BG270" s="24"/>
      <c r="BH270" s="19">
        <f>SUM(N(FREQUENCY((J$4:J$382&gt;J270)*J$4:J$382,J$4:J$382)&gt;0))</f>
        <v>1</v>
      </c>
      <c r="BI270" s="19">
        <f>SUM(N(FREQUENCY((M$4:M$382&gt;M270)*M$4:M$382,M$4:M$382)&gt;0))</f>
        <v>1</v>
      </c>
      <c r="BJ270" s="19">
        <f>SUM(N(FREQUENCY((R$4:R$382&gt;R270)*R$4:R$382,R$4:R$382)&gt;0))</f>
        <v>15</v>
      </c>
      <c r="BK270" s="19">
        <f>SUM(N(FREQUENCY((V$4:V$382&gt;V270)*V$4:V$382,V$4:V$382)&gt;0))</f>
        <v>1</v>
      </c>
      <c r="BL270" s="19">
        <f>SUM(N(FREQUENCY((Z$4:Z$382&gt;Z270)*Z$4:Z$382,Z$4:Z$382)&gt;0))</f>
        <v>17</v>
      </c>
      <c r="BM270" s="19">
        <f>SUM(N(FREQUENCY((Y$4:Y$382&gt;Y270)*Y$4:Y$382,Y$4:Y$382)&gt;0))</f>
        <v>32</v>
      </c>
      <c r="BN270" s="19">
        <f>SUM(N(FREQUENCY((AD$4:AD$382&gt;AD270)*AD$4:AD$382,AD$4:AD$382)&gt;0))</f>
        <v>3</v>
      </c>
      <c r="BO270" s="19">
        <f>SUM(N(FREQUENCY((AG$4:AG$382&gt;AG270)*AG$4:AG$382,AG$4:AG$382)&gt;0))</f>
        <v>6</v>
      </c>
      <c r="BP270" s="19">
        <f>SUM(N(FREQUENCY((AJ$4:AJ$382&gt;AJ270)*AJ$4:AJ$382,AJ$4:AJ$382)&gt;0))</f>
        <v>1</v>
      </c>
      <c r="BQ270" s="19">
        <f>SUM(N(FREQUENCY((AN$4:AN$382&gt;AN270)*AN$4:AN$382,AN$4:AN$382)&gt;0))</f>
        <v>12</v>
      </c>
      <c r="BR270" s="19">
        <f>SUM(N(FREQUENCY((AQ$4:AQ$382&gt;AQ270)*AQ$4:AQ$382,AQ$4:AQ$382)&gt;0))</f>
        <v>5</v>
      </c>
      <c r="BS270" s="19">
        <f>SUM(N(FREQUENCY((AT$4:AT$382&gt;AT270)*AT$4:AT$382,AT$4:AT$382)&gt;0))</f>
        <v>4</v>
      </c>
      <c r="BT270" s="19">
        <f>SUM(N(FREQUENCY((AX$4:AX$382&gt;AX270)*AX$4:AX$382,AX$4:AX$382)&gt;0))</f>
        <v>10</v>
      </c>
      <c r="BU270" s="19">
        <f>SUM(N(FREQUENCY((BA$4:BA$382&gt;BA270)*BA$4:BA$382,BA$4:BA$382)&gt;0))</f>
        <v>9</v>
      </c>
      <c r="BV270" s="19">
        <f>SUM(N(FREQUENCY((BD$4:BD$382&gt;BD270)*BD$4:BD$382,BD$4:BD$382)&gt;0))</f>
        <v>9</v>
      </c>
      <c r="BW270" s="19">
        <f>SUM(N(FREQUENCY((S$4:S$382&gt;S270)*S$4:S$382,S$4:S$382)&gt;0))</f>
        <v>7</v>
      </c>
      <c r="BX270" s="19">
        <f>SUM(N(FREQUENCY((AA$4:AA$382&gt;AA270)*AA$4:AA$382,AA$4:AA$382)&gt;0))</f>
        <v>17</v>
      </c>
      <c r="BY270" s="19">
        <f>SUM(N(FREQUENCY((AK$4:AK$382&gt;AK270)*AK$4:AK$382,AK$4:AK$382)&gt;0))</f>
        <v>45</v>
      </c>
      <c r="BZ270" s="19">
        <f>SUM(N(FREQUENCY((AU$4:AU$382&gt;AU270)*AU$4:AU$382,AU$4:AU$382)&gt;0))</f>
        <v>8</v>
      </c>
      <c r="CA270" s="19">
        <f>SUM(N(FREQUENCY((BE$4:BE$382&gt;BE270)*BE$4:BE$382,BE$4:BE$382)&gt;0))</f>
        <v>9</v>
      </c>
      <c r="CB270" s="18">
        <f>BF270</f>
        <v>82</v>
      </c>
      <c r="CC270" s="19">
        <f>SUM(N(FREQUENCY((CB$4:CB$382&gt;CB270)*CB$4:CB$382,CB$4:CB$382)&gt;0))</f>
        <v>16</v>
      </c>
    </row>
    <row r="271" spans="1:81" ht="15.75" x14ac:dyDescent="0.25">
      <c r="A271" s="21">
        <v>80</v>
      </c>
      <c r="B271" s="34">
        <v>6668019314</v>
      </c>
      <c r="C271" s="5" t="s">
        <v>418</v>
      </c>
      <c r="D271" s="5" t="s">
        <v>117</v>
      </c>
      <c r="E271" s="5"/>
      <c r="F271" s="19">
        <v>7</v>
      </c>
      <c r="G271" s="19">
        <v>38</v>
      </c>
      <c r="H271" s="22">
        <v>11</v>
      </c>
      <c r="I271" s="22">
        <v>38</v>
      </c>
      <c r="J271" s="22">
        <f>ROUND((0.5*(F271/H271+G271/I271)*100),0)</f>
        <v>82</v>
      </c>
      <c r="K271" s="19">
        <v>30</v>
      </c>
      <c r="L271" s="19">
        <v>4</v>
      </c>
      <c r="M271" s="19">
        <f>IF(L271&gt;3,100,K271*L271)</f>
        <v>100</v>
      </c>
      <c r="N271" s="19">
        <v>240</v>
      </c>
      <c r="O271" s="19">
        <v>210</v>
      </c>
      <c r="P271" s="19">
        <v>242</v>
      </c>
      <c r="Q271" s="19">
        <v>214</v>
      </c>
      <c r="R271" s="19">
        <f>ROUND((0.5*((N271/P271)+(O271/Q271))*100),0)</f>
        <v>99</v>
      </c>
      <c r="S271" s="19">
        <f>ROUND(((0.3*J271)+(0.3*M271)+(0.4*R271)),0)</f>
        <v>94</v>
      </c>
      <c r="T271" s="19">
        <v>20</v>
      </c>
      <c r="U271" s="19">
        <v>4</v>
      </c>
      <c r="V271" s="19">
        <f>IF(U271&gt;5,100,T271*U271)</f>
        <v>80</v>
      </c>
      <c r="W271" s="19">
        <v>255</v>
      </c>
      <c r="X271" s="23">
        <v>279</v>
      </c>
      <c r="Y271" s="20">
        <f>ROUND(W271/X271*100,0)</f>
        <v>91</v>
      </c>
      <c r="Z271" s="42">
        <f>ROUND((V271+Y271)/2,0)</f>
        <v>86</v>
      </c>
      <c r="AA271" s="20">
        <f>ROUND((0.3*V271+0.4*Z271+0.3*Y271),0)</f>
        <v>86</v>
      </c>
      <c r="AB271" s="19">
        <v>20</v>
      </c>
      <c r="AC271" s="19">
        <v>0</v>
      </c>
      <c r="AD271" s="19">
        <f>IF(AC271&gt;5,100,AB271*AC271)</f>
        <v>0</v>
      </c>
      <c r="AE271" s="19">
        <v>20</v>
      </c>
      <c r="AF271" s="19">
        <v>2</v>
      </c>
      <c r="AG271" s="19">
        <f>IF(AF271&gt;5,100,AE271*AF271)</f>
        <v>40</v>
      </c>
      <c r="AH271" s="19">
        <v>10</v>
      </c>
      <c r="AI271" s="19">
        <v>11</v>
      </c>
      <c r="AJ271" s="20">
        <f>ROUND((AH271/AI271*100),0)</f>
        <v>91</v>
      </c>
      <c r="AK271" s="42">
        <f>ROUND((0.3*AD271+0.4*AG271+0.3*AJ271),0)</f>
        <v>43</v>
      </c>
      <c r="AL271" s="19">
        <v>214</v>
      </c>
      <c r="AM271" s="19">
        <v>279</v>
      </c>
      <c r="AN271" s="20">
        <f>ROUND((AL271/AM271)*100,)</f>
        <v>77</v>
      </c>
      <c r="AO271" s="19">
        <v>276</v>
      </c>
      <c r="AP271" s="19">
        <v>279</v>
      </c>
      <c r="AQ271" s="20">
        <f>ROUND((AO271/AP271)*100,0)</f>
        <v>99</v>
      </c>
      <c r="AR271" s="19">
        <v>197</v>
      </c>
      <c r="AS271" s="19">
        <v>198</v>
      </c>
      <c r="AT271" s="20">
        <f>ROUND((AR271/AS271)*100,0)</f>
        <v>99</v>
      </c>
      <c r="AU271" s="20">
        <f>ROUND((0.4*AN271+0.4*AQ271+0.2*AT271),0)</f>
        <v>90</v>
      </c>
      <c r="AV271" s="19">
        <v>250</v>
      </c>
      <c r="AW271" s="19">
        <v>279</v>
      </c>
      <c r="AX271" s="20">
        <f>ROUND((AV271/AW271)*100,0)</f>
        <v>90</v>
      </c>
      <c r="AY271" s="19">
        <v>273</v>
      </c>
      <c r="AZ271" s="19">
        <v>279</v>
      </c>
      <c r="BA271" s="20">
        <f>ROUND((AY271/AZ271)*100,0)</f>
        <v>98</v>
      </c>
      <c r="BB271" s="19">
        <v>278</v>
      </c>
      <c r="BC271" s="19">
        <v>279</v>
      </c>
      <c r="BD271" s="20">
        <f>ROUND((BB271/BC271)*100,0)</f>
        <v>100</v>
      </c>
      <c r="BE271" s="20">
        <f>ROUND((0.3*AX271+0.2*BA271+0.5*BD271),0)</f>
        <v>97</v>
      </c>
      <c r="BF271" s="20">
        <f>ROUND(((S271+AA271+AK271+AU271+BE271)/5),0)</f>
        <v>82</v>
      </c>
      <c r="BG271" s="24"/>
      <c r="BH271" s="19">
        <f>SUM(N(FREQUENCY((J$4:J$382&gt;J271)*J$4:J$382,J$4:J$382)&gt;0))</f>
        <v>18</v>
      </c>
      <c r="BI271" s="19">
        <f>SUM(N(FREQUENCY((M$4:M$382&gt;M271)*M$4:M$382,M$4:M$382)&gt;0))</f>
        <v>1</v>
      </c>
      <c r="BJ271" s="19">
        <f>SUM(N(FREQUENCY((R$4:R$382&gt;R271)*R$4:R$382,R$4:R$382)&gt;0))</f>
        <v>2</v>
      </c>
      <c r="BK271" s="19">
        <f>SUM(N(FREQUENCY((V$4:V$382&gt;V271)*V$4:V$382,V$4:V$382)&gt;0))</f>
        <v>2</v>
      </c>
      <c r="BL271" s="19">
        <f>SUM(N(FREQUENCY((Z$4:Z$382&gt;Z271)*Z$4:Z$382,Z$4:Z$382)&gt;0))</f>
        <v>15</v>
      </c>
      <c r="BM271" s="19">
        <f>SUM(N(FREQUENCY((Y$4:Y$382&gt;Y271)*Y$4:Y$382,Y$4:Y$382)&gt;0))</f>
        <v>10</v>
      </c>
      <c r="BN271" s="19">
        <f>SUM(N(FREQUENCY((AD$4:AD$382&gt;AD271)*AD$4:AD$382,AD$4:AD$382)&gt;0))</f>
        <v>6</v>
      </c>
      <c r="BO271" s="19">
        <f>SUM(N(FREQUENCY((AG$4:AG$382&gt;AG271)*AG$4:AG$382,AG$4:AG$382)&gt;0))</f>
        <v>4</v>
      </c>
      <c r="BP271" s="19">
        <f>SUM(N(FREQUENCY((AJ$4:AJ$382&gt;AJ271)*AJ$4:AJ$382,AJ$4:AJ$382)&gt;0))</f>
        <v>9</v>
      </c>
      <c r="BQ271" s="19">
        <f>SUM(N(FREQUENCY((AN$4:AN$382&gt;AN271)*AN$4:AN$382,AN$4:AN$382)&gt;0))</f>
        <v>24</v>
      </c>
      <c r="BR271" s="19">
        <f>SUM(N(FREQUENCY((AQ$4:AQ$382&gt;AQ271)*AQ$4:AQ$382,AQ$4:AQ$382)&gt;0))</f>
        <v>2</v>
      </c>
      <c r="BS271" s="19">
        <f>SUM(N(FREQUENCY((AT$4:AT$382&gt;AT271)*AT$4:AT$382,AT$4:AT$382)&gt;0))</f>
        <v>2</v>
      </c>
      <c r="BT271" s="19">
        <f>SUM(N(FREQUENCY((AX$4:AX$382&gt;AX271)*AX$4:AX$382,AX$4:AX$382)&gt;0))</f>
        <v>11</v>
      </c>
      <c r="BU271" s="19">
        <f>SUM(N(FREQUENCY((BA$4:BA$382&gt;BA271)*BA$4:BA$382,BA$4:BA$382)&gt;0))</f>
        <v>3</v>
      </c>
      <c r="BV271" s="19">
        <f>SUM(N(FREQUENCY((BD$4:BD$382&gt;BD271)*BD$4:BD$382,BD$4:BD$382)&gt;0))</f>
        <v>1</v>
      </c>
      <c r="BW271" s="19">
        <f>SUM(N(FREQUENCY((S$4:S$382&gt;S271)*S$4:S$382,S$4:S$382)&gt;0))</f>
        <v>7</v>
      </c>
      <c r="BX271" s="19">
        <f>SUM(N(FREQUENCY((AA$4:AA$382&gt;AA271)*AA$4:AA$382,AA$4:AA$382)&gt;0))</f>
        <v>15</v>
      </c>
      <c r="BY271" s="19">
        <f>SUM(N(FREQUENCY((AK$4:AK$382&gt;AK271)*AK$4:AK$382,AK$4:AK$382)&gt;0))</f>
        <v>50</v>
      </c>
      <c r="BZ271" s="19">
        <f>SUM(N(FREQUENCY((AU$4:AU$382&gt;AU271)*AU$4:AU$382,AU$4:AU$382)&gt;0))</f>
        <v>11</v>
      </c>
      <c r="CA271" s="19">
        <f>SUM(N(FREQUENCY((BE$4:BE$382&gt;BE271)*BE$4:BE$382,BE$4:BE$382)&gt;0))</f>
        <v>4</v>
      </c>
      <c r="CB271" s="18">
        <f>BF271</f>
        <v>82</v>
      </c>
      <c r="CC271" s="19">
        <f>SUM(N(FREQUENCY((CB$4:CB$382&gt;CB271)*CB$4:CB$382,CB$4:CB$382)&gt;0))</f>
        <v>16</v>
      </c>
    </row>
    <row r="272" spans="1:81" ht="15.75" x14ac:dyDescent="0.25">
      <c r="A272" s="21">
        <v>85</v>
      </c>
      <c r="B272" s="34">
        <v>6623007710</v>
      </c>
      <c r="C272" s="5" t="s">
        <v>418</v>
      </c>
      <c r="D272" s="5" t="s">
        <v>122</v>
      </c>
      <c r="E272" s="5"/>
      <c r="F272" s="19">
        <v>7.5</v>
      </c>
      <c r="G272" s="19">
        <v>27</v>
      </c>
      <c r="H272" s="22">
        <v>11</v>
      </c>
      <c r="I272" s="22">
        <v>37</v>
      </c>
      <c r="J272" s="22">
        <f>ROUND((0.5*(F272/H272+G272/I272)*100),0)</f>
        <v>71</v>
      </c>
      <c r="K272" s="19">
        <v>30</v>
      </c>
      <c r="L272" s="19">
        <v>3</v>
      </c>
      <c r="M272" s="19">
        <f>IF(L272&gt;3,100,K272*L272)</f>
        <v>90</v>
      </c>
      <c r="N272" s="19">
        <v>100</v>
      </c>
      <c r="O272" s="19">
        <v>95</v>
      </c>
      <c r="P272" s="19">
        <v>100</v>
      </c>
      <c r="Q272" s="19">
        <v>97</v>
      </c>
      <c r="R272" s="19">
        <f>ROUND((0.5*((N272/P272)+(O272/Q272))*100),0)</f>
        <v>99</v>
      </c>
      <c r="S272" s="19">
        <f>ROUND(((0.3*J272)+(0.3*M272)+(0.4*R272)),0)</f>
        <v>88</v>
      </c>
      <c r="T272" s="19">
        <v>20</v>
      </c>
      <c r="U272" s="19">
        <v>5</v>
      </c>
      <c r="V272" s="19">
        <f>IF(U272&gt;5,100,T272*U272)</f>
        <v>100</v>
      </c>
      <c r="W272" s="19">
        <v>100</v>
      </c>
      <c r="X272" s="23">
        <v>103</v>
      </c>
      <c r="Y272" s="20">
        <f>ROUND(W272/X272*100,0)</f>
        <v>97</v>
      </c>
      <c r="Z272" s="42">
        <f>ROUND((V272+Y272)/2,0)</f>
        <v>99</v>
      </c>
      <c r="AA272" s="20">
        <f>ROUND((0.3*V272+0.4*Z272+0.3*Y272),0)</f>
        <v>99</v>
      </c>
      <c r="AB272" s="19">
        <v>20</v>
      </c>
      <c r="AC272" s="19">
        <v>0</v>
      </c>
      <c r="AD272" s="19">
        <f>IF(AC272&gt;5,100,AB272*AC272)</f>
        <v>0</v>
      </c>
      <c r="AE272" s="19">
        <v>20</v>
      </c>
      <c r="AF272" s="19">
        <v>0</v>
      </c>
      <c r="AG272" s="19">
        <f>IF(AF272&gt;5,100,AE272*AF272)</f>
        <v>0</v>
      </c>
      <c r="AH272" s="19">
        <v>3</v>
      </c>
      <c r="AI272" s="19">
        <v>4</v>
      </c>
      <c r="AJ272" s="20">
        <f>ROUND((AH272/AI272*100),0)</f>
        <v>75</v>
      </c>
      <c r="AK272" s="42">
        <f>ROUND((0.3*AD272+0.4*AG272+0.3*AJ272),0)</f>
        <v>23</v>
      </c>
      <c r="AL272" s="19">
        <v>102</v>
      </c>
      <c r="AM272" s="19">
        <v>103</v>
      </c>
      <c r="AN272" s="20">
        <f>ROUND((AL272/AM272)*100,)</f>
        <v>99</v>
      </c>
      <c r="AO272" s="19">
        <v>103</v>
      </c>
      <c r="AP272" s="19">
        <v>103</v>
      </c>
      <c r="AQ272" s="20">
        <f>ROUND((AO272/AP272)*100,0)</f>
        <v>100</v>
      </c>
      <c r="AR272" s="19">
        <v>84</v>
      </c>
      <c r="AS272" s="19">
        <v>84</v>
      </c>
      <c r="AT272" s="20">
        <f>ROUND((AR272/AS272)*100,0)</f>
        <v>100</v>
      </c>
      <c r="AU272" s="20">
        <f>ROUND((0.4*AN272+0.4*AQ272+0.2*AT272),0)</f>
        <v>100</v>
      </c>
      <c r="AV272" s="19">
        <v>102</v>
      </c>
      <c r="AW272" s="19">
        <v>103</v>
      </c>
      <c r="AX272" s="20">
        <f>ROUND((AV272/AW272)*100,0)</f>
        <v>99</v>
      </c>
      <c r="AY272" s="19">
        <v>100</v>
      </c>
      <c r="AZ272" s="19">
        <v>103</v>
      </c>
      <c r="BA272" s="20">
        <f>ROUND((AY272/AZ272)*100,0)</f>
        <v>97</v>
      </c>
      <c r="BB272" s="19">
        <v>103</v>
      </c>
      <c r="BC272" s="19">
        <v>103</v>
      </c>
      <c r="BD272" s="20">
        <f>ROUND((BB272/BC272)*100,0)</f>
        <v>100</v>
      </c>
      <c r="BE272" s="20">
        <f>ROUND((0.3*AX272+0.2*BA272+0.5*BD272),0)</f>
        <v>99</v>
      </c>
      <c r="BF272" s="20">
        <f>ROUND(((S272+AA272+AK272+AU272+BE272)/5),0)</f>
        <v>82</v>
      </c>
      <c r="BG272" s="24"/>
      <c r="BH272" s="19">
        <f>SUM(N(FREQUENCY((J$4:J$382&gt;J272)*J$4:J$382,J$4:J$382)&gt;0))</f>
        <v>28</v>
      </c>
      <c r="BI272" s="19">
        <f>SUM(N(FREQUENCY((M$4:M$382&gt;M272)*M$4:M$382,M$4:M$382)&gt;0))</f>
        <v>2</v>
      </c>
      <c r="BJ272" s="19">
        <f>SUM(N(FREQUENCY((R$4:R$382&gt;R272)*R$4:R$382,R$4:R$382)&gt;0))</f>
        <v>2</v>
      </c>
      <c r="BK272" s="19">
        <f>SUM(N(FREQUENCY((V$4:V$382&gt;V272)*V$4:V$382,V$4:V$382)&gt;0))</f>
        <v>1</v>
      </c>
      <c r="BL272" s="19">
        <f>SUM(N(FREQUENCY((Z$4:Z$382&gt;Z272)*Z$4:Z$382,Z$4:Z$382)&gt;0))</f>
        <v>2</v>
      </c>
      <c r="BM272" s="19">
        <f>SUM(N(FREQUENCY((Y$4:Y$382&gt;Y272)*Y$4:Y$382,Y$4:Y$382)&gt;0))</f>
        <v>4</v>
      </c>
      <c r="BN272" s="19">
        <f>SUM(N(FREQUENCY((AD$4:AD$382&gt;AD272)*AD$4:AD$382,AD$4:AD$382)&gt;0))</f>
        <v>6</v>
      </c>
      <c r="BO272" s="19">
        <f>SUM(N(FREQUENCY((AG$4:AG$382&gt;AG272)*AG$4:AG$382,AG$4:AG$382)&gt;0))</f>
        <v>6</v>
      </c>
      <c r="BP272" s="19">
        <f>SUM(N(FREQUENCY((AJ$4:AJ$382&gt;AJ272)*AJ$4:AJ$382,AJ$4:AJ$382)&gt;0))</f>
        <v>24</v>
      </c>
      <c r="BQ272" s="19">
        <f>SUM(N(FREQUENCY((AN$4:AN$382&gt;AN272)*AN$4:AN$382,AN$4:AN$382)&gt;0))</f>
        <v>2</v>
      </c>
      <c r="BR272" s="19">
        <f>SUM(N(FREQUENCY((AQ$4:AQ$382&gt;AQ272)*AQ$4:AQ$382,AQ$4:AQ$382)&gt;0))</f>
        <v>1</v>
      </c>
      <c r="BS272" s="19">
        <f>SUM(N(FREQUENCY((AT$4:AT$382&gt;AT272)*AT$4:AT$382,AT$4:AT$382)&gt;0))</f>
        <v>1</v>
      </c>
      <c r="BT272" s="19">
        <f>SUM(N(FREQUENCY((AX$4:AX$382&gt;AX272)*AX$4:AX$382,AX$4:AX$382)&gt;0))</f>
        <v>2</v>
      </c>
      <c r="BU272" s="19">
        <f>SUM(N(FREQUENCY((BA$4:BA$382&gt;BA272)*BA$4:BA$382,BA$4:BA$382)&gt;0))</f>
        <v>4</v>
      </c>
      <c r="BV272" s="19">
        <f>SUM(N(FREQUENCY((BD$4:BD$382&gt;BD272)*BD$4:BD$382,BD$4:BD$382)&gt;0))</f>
        <v>1</v>
      </c>
      <c r="BW272" s="19">
        <f>SUM(N(FREQUENCY((S$4:S$382&gt;S272)*S$4:S$382,S$4:S$382)&gt;0))</f>
        <v>13</v>
      </c>
      <c r="BX272" s="19">
        <f>SUM(N(FREQUENCY((AA$4:AA$382&gt;AA272)*AA$4:AA$382,AA$4:AA$382)&gt;0))</f>
        <v>2</v>
      </c>
      <c r="BY272" s="19">
        <f>SUM(N(FREQUENCY((AK$4:AK$382&gt;AK272)*AK$4:AK$382,AK$4:AK$382)&gt;0))</f>
        <v>69</v>
      </c>
      <c r="BZ272" s="19">
        <f>SUM(N(FREQUENCY((AU$4:AU$382&gt;AU272)*AU$4:AU$382,AU$4:AU$382)&gt;0))</f>
        <v>1</v>
      </c>
      <c r="CA272" s="19">
        <f>SUM(N(FREQUENCY((BE$4:BE$382&gt;BE272)*BE$4:BE$382,BE$4:BE$382)&gt;0))</f>
        <v>2</v>
      </c>
      <c r="CB272" s="18">
        <f>BF272</f>
        <v>82</v>
      </c>
      <c r="CC272" s="19">
        <f>SUM(N(FREQUENCY((CB$4:CB$382&gt;CB272)*CB$4:CB$382,CB$4:CB$382)&gt;0))</f>
        <v>16</v>
      </c>
    </row>
    <row r="273" spans="1:81" ht="15.75" x14ac:dyDescent="0.25">
      <c r="A273" s="21">
        <v>109</v>
      </c>
      <c r="B273" s="34">
        <v>6646009231</v>
      </c>
      <c r="C273" s="5" t="s">
        <v>421</v>
      </c>
      <c r="D273" s="5" t="s">
        <v>146</v>
      </c>
      <c r="E273" s="5"/>
      <c r="F273" s="19">
        <v>8</v>
      </c>
      <c r="G273" s="19">
        <v>32</v>
      </c>
      <c r="H273" s="22">
        <v>9</v>
      </c>
      <c r="I273" s="22">
        <v>36</v>
      </c>
      <c r="J273" s="22">
        <f>ROUND((0.5*(F273/H273+G273/I273)*100),0)</f>
        <v>89</v>
      </c>
      <c r="K273" s="19">
        <v>30</v>
      </c>
      <c r="L273" s="19">
        <v>4</v>
      </c>
      <c r="M273" s="19">
        <f>IF(L273&gt;3,100,K273*L273)</f>
        <v>100</v>
      </c>
      <c r="N273" s="19">
        <v>50</v>
      </c>
      <c r="O273" s="19">
        <v>38</v>
      </c>
      <c r="P273" s="19">
        <v>52</v>
      </c>
      <c r="Q273" s="19">
        <v>38</v>
      </c>
      <c r="R273" s="19">
        <f>ROUND((0.5*((N273/P273)+(O273/Q273))*100),0)</f>
        <v>98</v>
      </c>
      <c r="S273" s="19">
        <f>ROUND(((0.3*J273)+(0.3*M273)+(0.4*R273)),0)</f>
        <v>96</v>
      </c>
      <c r="T273" s="19">
        <v>20</v>
      </c>
      <c r="U273" s="19">
        <v>3</v>
      </c>
      <c r="V273" s="19">
        <f>IF(U273&gt;5,100,T273*U273)</f>
        <v>60</v>
      </c>
      <c r="W273" s="19">
        <v>50</v>
      </c>
      <c r="X273" s="23">
        <v>54</v>
      </c>
      <c r="Y273" s="20">
        <f>ROUND(W273/X273*100,0)</f>
        <v>93</v>
      </c>
      <c r="Z273" s="42">
        <f>ROUND((V273+Y273)/2,0)</f>
        <v>77</v>
      </c>
      <c r="AA273" s="20">
        <f>ROUND((0.3*V273+0.4*Z273+0.3*Y273),0)</f>
        <v>77</v>
      </c>
      <c r="AB273" s="19">
        <v>20</v>
      </c>
      <c r="AC273" s="19">
        <v>0</v>
      </c>
      <c r="AD273" s="19">
        <f>IF(AC273&gt;5,100,AB273*AC273)</f>
        <v>0</v>
      </c>
      <c r="AE273" s="19">
        <v>20</v>
      </c>
      <c r="AF273" s="19">
        <v>1</v>
      </c>
      <c r="AG273" s="19">
        <f>IF(AF273&gt;5,100,AE273*AF273)</f>
        <v>20</v>
      </c>
      <c r="AH273" s="19">
        <v>1</v>
      </c>
      <c r="AI273" s="19">
        <v>1</v>
      </c>
      <c r="AJ273" s="20">
        <f>ROUND((AH273/AI273*100),0)</f>
        <v>100</v>
      </c>
      <c r="AK273" s="42">
        <f>ROUND((0.3*AD273+0.4*AG273+0.3*AJ273),0)</f>
        <v>38</v>
      </c>
      <c r="AL273" s="19">
        <v>52</v>
      </c>
      <c r="AM273" s="19">
        <v>54</v>
      </c>
      <c r="AN273" s="20">
        <f>ROUND((AL273/AM273)*100,)</f>
        <v>96</v>
      </c>
      <c r="AO273" s="19">
        <v>54</v>
      </c>
      <c r="AP273" s="19">
        <v>54</v>
      </c>
      <c r="AQ273" s="20">
        <f>ROUND((AO273/AP273)*100,0)</f>
        <v>100</v>
      </c>
      <c r="AR273" s="19">
        <v>39</v>
      </c>
      <c r="AS273" s="19">
        <v>39</v>
      </c>
      <c r="AT273" s="20">
        <f>ROUND((AR273/AS273)*100,0)</f>
        <v>100</v>
      </c>
      <c r="AU273" s="20">
        <f>ROUND((0.4*AN273+0.4*AQ273+0.2*AT273),0)</f>
        <v>98</v>
      </c>
      <c r="AV273" s="19">
        <v>52</v>
      </c>
      <c r="AW273" s="19">
        <v>54</v>
      </c>
      <c r="AX273" s="20">
        <f>ROUND((AV273/AW273)*100,0)</f>
        <v>96</v>
      </c>
      <c r="AY273" s="19">
        <v>54</v>
      </c>
      <c r="AZ273" s="19">
        <v>54</v>
      </c>
      <c r="BA273" s="20">
        <f>ROUND((AY273/AZ273)*100,0)</f>
        <v>100</v>
      </c>
      <c r="BB273" s="19">
        <v>54</v>
      </c>
      <c r="BC273" s="19">
        <v>54</v>
      </c>
      <c r="BD273" s="20">
        <f>ROUND((BB273/BC273)*100,0)</f>
        <v>100</v>
      </c>
      <c r="BE273" s="20">
        <f>ROUND((0.3*AX273+0.2*BA273+0.5*BD273),0)</f>
        <v>99</v>
      </c>
      <c r="BF273" s="20">
        <f>ROUND(((S273+AA273+AK273+AU273+BE273)/5),0)</f>
        <v>82</v>
      </c>
      <c r="BG273" s="24"/>
      <c r="BH273" s="19">
        <f>SUM(N(FREQUENCY((J$4:J$382&gt;J273)*J$4:J$382,J$4:J$382)&gt;0))</f>
        <v>11</v>
      </c>
      <c r="BI273" s="19">
        <f>SUM(N(FREQUENCY((M$4:M$382&gt;M273)*M$4:M$382,M$4:M$382)&gt;0))</f>
        <v>1</v>
      </c>
      <c r="BJ273" s="19">
        <f>SUM(N(FREQUENCY((R$4:R$382&gt;R273)*R$4:R$382,R$4:R$382)&gt;0))</f>
        <v>3</v>
      </c>
      <c r="BK273" s="19">
        <f>SUM(N(FREQUENCY((V$4:V$382&gt;V273)*V$4:V$382,V$4:V$382)&gt;0))</f>
        <v>3</v>
      </c>
      <c r="BL273" s="19">
        <f>SUM(N(FREQUENCY((Z$4:Z$382&gt;Z273)*Z$4:Z$382,Z$4:Z$382)&gt;0))</f>
        <v>24</v>
      </c>
      <c r="BM273" s="19">
        <f>SUM(N(FREQUENCY((Y$4:Y$382&gt;Y273)*Y$4:Y$382,Y$4:Y$382)&gt;0))</f>
        <v>8</v>
      </c>
      <c r="BN273" s="19">
        <f>SUM(N(FREQUENCY((AD$4:AD$382&gt;AD273)*AD$4:AD$382,AD$4:AD$382)&gt;0))</f>
        <v>6</v>
      </c>
      <c r="BO273" s="19">
        <f>SUM(N(FREQUENCY((AG$4:AG$382&gt;AG273)*AG$4:AG$382,AG$4:AG$382)&gt;0))</f>
        <v>5</v>
      </c>
      <c r="BP273" s="19">
        <f>SUM(N(FREQUENCY((AJ$4:AJ$382&gt;AJ273)*AJ$4:AJ$382,AJ$4:AJ$382)&gt;0))</f>
        <v>1</v>
      </c>
      <c r="BQ273" s="19">
        <f>SUM(N(FREQUENCY((AN$4:AN$382&gt;AN273)*AN$4:AN$382,AN$4:AN$382)&gt;0))</f>
        <v>5</v>
      </c>
      <c r="BR273" s="19">
        <f>SUM(N(FREQUENCY((AQ$4:AQ$382&gt;AQ273)*AQ$4:AQ$382,AQ$4:AQ$382)&gt;0))</f>
        <v>1</v>
      </c>
      <c r="BS273" s="19">
        <f>SUM(N(FREQUENCY((AT$4:AT$382&gt;AT273)*AT$4:AT$382,AT$4:AT$382)&gt;0))</f>
        <v>1</v>
      </c>
      <c r="BT273" s="19">
        <f>SUM(N(FREQUENCY((AX$4:AX$382&gt;AX273)*AX$4:AX$382,AX$4:AX$382)&gt;0))</f>
        <v>5</v>
      </c>
      <c r="BU273" s="19">
        <f>SUM(N(FREQUENCY((BA$4:BA$382&gt;BA273)*BA$4:BA$382,BA$4:BA$382)&gt;0))</f>
        <v>1</v>
      </c>
      <c r="BV273" s="19">
        <f>SUM(N(FREQUENCY((BD$4:BD$382&gt;BD273)*BD$4:BD$382,BD$4:BD$382)&gt;0))</f>
        <v>1</v>
      </c>
      <c r="BW273" s="19">
        <f>SUM(N(FREQUENCY((S$4:S$382&gt;S273)*S$4:S$382,S$4:S$382)&gt;0))</f>
        <v>5</v>
      </c>
      <c r="BX273" s="19">
        <f>SUM(N(FREQUENCY((AA$4:AA$382&gt;AA273)*AA$4:AA$382,AA$4:AA$382)&gt;0))</f>
        <v>24</v>
      </c>
      <c r="BY273" s="19">
        <f>SUM(N(FREQUENCY((AK$4:AK$382&gt;AK273)*AK$4:AK$382,AK$4:AK$382)&gt;0))</f>
        <v>55</v>
      </c>
      <c r="BZ273" s="19">
        <f>SUM(N(FREQUENCY((AU$4:AU$382&gt;AU273)*AU$4:AU$382,AU$4:AU$382)&gt;0))</f>
        <v>3</v>
      </c>
      <c r="CA273" s="19">
        <f>SUM(N(FREQUENCY((BE$4:BE$382&gt;BE273)*BE$4:BE$382,BE$4:BE$382)&gt;0))</f>
        <v>2</v>
      </c>
      <c r="CB273" s="18">
        <f>BF273</f>
        <v>82</v>
      </c>
      <c r="CC273" s="19">
        <f>SUM(N(FREQUENCY((CB$4:CB$382&gt;CB273)*CB$4:CB$382,CB$4:CB$382)&gt;0))</f>
        <v>16</v>
      </c>
    </row>
    <row r="274" spans="1:81" ht="30" x14ac:dyDescent="0.25">
      <c r="A274" s="21">
        <v>122</v>
      </c>
      <c r="B274" s="34">
        <v>6637003160</v>
      </c>
      <c r="C274" s="5" t="s">
        <v>423</v>
      </c>
      <c r="D274" s="6" t="s">
        <v>159</v>
      </c>
      <c r="E274" s="6"/>
      <c r="F274" s="19">
        <v>8</v>
      </c>
      <c r="G274" s="19">
        <v>24</v>
      </c>
      <c r="H274" s="22">
        <v>9</v>
      </c>
      <c r="I274" s="22">
        <v>36</v>
      </c>
      <c r="J274" s="22">
        <f>ROUND((0.5*(F274/H274+G274/I274)*100),0)</f>
        <v>78</v>
      </c>
      <c r="K274" s="19">
        <v>30</v>
      </c>
      <c r="L274" s="19">
        <v>2</v>
      </c>
      <c r="M274" s="19">
        <f>IF(L274&gt;3,100,K274*L274)</f>
        <v>60</v>
      </c>
      <c r="N274" s="19">
        <v>154</v>
      </c>
      <c r="O274" s="19">
        <v>134</v>
      </c>
      <c r="P274" s="19">
        <v>157</v>
      </c>
      <c r="Q274" s="19">
        <v>137</v>
      </c>
      <c r="R274" s="19">
        <f>ROUND((0.5*((N274/P274)+(O274/Q274))*100),0)</f>
        <v>98</v>
      </c>
      <c r="S274" s="19">
        <f>ROUND(((0.3*J274)+(0.3*M274)+(0.4*R274)),0)</f>
        <v>81</v>
      </c>
      <c r="T274" s="19">
        <v>20</v>
      </c>
      <c r="U274" s="19">
        <v>5</v>
      </c>
      <c r="V274" s="19">
        <f>IF(U274&gt;5,100,T274*U274)</f>
        <v>100</v>
      </c>
      <c r="W274" s="19">
        <v>171</v>
      </c>
      <c r="X274" s="23">
        <v>190</v>
      </c>
      <c r="Y274" s="20">
        <f>ROUND(W274/X274*100,0)</f>
        <v>90</v>
      </c>
      <c r="Z274" s="42">
        <f>ROUND((V274+Y274)/2,0)</f>
        <v>95</v>
      </c>
      <c r="AA274" s="20">
        <f>ROUND((0.3*V274+0.4*Z274+0.3*Y274),0)</f>
        <v>95</v>
      </c>
      <c r="AB274" s="19">
        <v>20</v>
      </c>
      <c r="AC274" s="19">
        <v>1</v>
      </c>
      <c r="AD274" s="19">
        <f>IF(AC274&gt;5,100,AB274*AC274)</f>
        <v>20</v>
      </c>
      <c r="AE274" s="19">
        <v>20</v>
      </c>
      <c r="AF274" s="19">
        <v>3</v>
      </c>
      <c r="AG274" s="19">
        <f>IF(AF274&gt;5,100,AE274*AF274)</f>
        <v>60</v>
      </c>
      <c r="AH274" s="19">
        <v>1</v>
      </c>
      <c r="AI274" s="19">
        <v>4</v>
      </c>
      <c r="AJ274" s="20">
        <f>ROUND((AH274/AI274*100),0)</f>
        <v>25</v>
      </c>
      <c r="AK274" s="42">
        <f>ROUND((0.3*AD274+0.4*AG274+0.3*AJ274),0)</f>
        <v>38</v>
      </c>
      <c r="AL274" s="19">
        <v>181</v>
      </c>
      <c r="AM274" s="19">
        <v>190</v>
      </c>
      <c r="AN274" s="20">
        <f>ROUND((AL274/AM274)*100,)</f>
        <v>95</v>
      </c>
      <c r="AO274" s="19">
        <v>188</v>
      </c>
      <c r="AP274" s="19">
        <v>190</v>
      </c>
      <c r="AQ274" s="20">
        <f>ROUND((AO274/AP274)*100,0)</f>
        <v>99</v>
      </c>
      <c r="AR274" s="19">
        <v>153</v>
      </c>
      <c r="AS274" s="19">
        <v>158</v>
      </c>
      <c r="AT274" s="20">
        <f>ROUND((AR274/AS274)*100,0)</f>
        <v>97</v>
      </c>
      <c r="AU274" s="20">
        <f>ROUND((0.4*AN274+0.4*AQ274+0.2*AT274),0)</f>
        <v>97</v>
      </c>
      <c r="AV274" s="19">
        <v>186</v>
      </c>
      <c r="AW274" s="19">
        <v>190</v>
      </c>
      <c r="AX274" s="20">
        <f>ROUND((AV274/AW274)*100,0)</f>
        <v>98</v>
      </c>
      <c r="AY274" s="19">
        <v>185</v>
      </c>
      <c r="AZ274" s="19">
        <v>190</v>
      </c>
      <c r="BA274" s="20">
        <f>ROUND((AY274/AZ274)*100,0)</f>
        <v>97</v>
      </c>
      <c r="BB274" s="19">
        <v>186</v>
      </c>
      <c r="BC274" s="19">
        <v>190</v>
      </c>
      <c r="BD274" s="20">
        <f>ROUND((BB274/BC274)*100,0)</f>
        <v>98</v>
      </c>
      <c r="BE274" s="20">
        <f>ROUND((0.3*AX274+0.2*BA274+0.5*BD274),0)</f>
        <v>98</v>
      </c>
      <c r="BF274" s="20">
        <f>ROUND(((S274+AA274+AK274+AU274+BE274)/5),0)</f>
        <v>82</v>
      </c>
      <c r="BG274" s="24"/>
      <c r="BH274" s="19">
        <f>SUM(N(FREQUENCY((J$4:J$382&gt;J274)*J$4:J$382,J$4:J$382)&gt;0))</f>
        <v>22</v>
      </c>
      <c r="BI274" s="19">
        <f>SUM(N(FREQUENCY((M$4:M$382&gt;M274)*M$4:M$382,M$4:M$382)&gt;0))</f>
        <v>3</v>
      </c>
      <c r="BJ274" s="19">
        <f>SUM(N(FREQUENCY((R$4:R$382&gt;R274)*R$4:R$382,R$4:R$382)&gt;0))</f>
        <v>3</v>
      </c>
      <c r="BK274" s="19">
        <f>SUM(N(FREQUENCY((V$4:V$382&gt;V274)*V$4:V$382,V$4:V$382)&gt;0))</f>
        <v>1</v>
      </c>
      <c r="BL274" s="19">
        <f>SUM(N(FREQUENCY((Z$4:Z$382&gt;Z274)*Z$4:Z$382,Z$4:Z$382)&gt;0))</f>
        <v>6</v>
      </c>
      <c r="BM274" s="19">
        <f>SUM(N(FREQUENCY((Y$4:Y$382&gt;Y274)*Y$4:Y$382,Y$4:Y$382)&gt;0))</f>
        <v>11</v>
      </c>
      <c r="BN274" s="19">
        <f>SUM(N(FREQUENCY((AD$4:AD$382&gt;AD274)*AD$4:AD$382,AD$4:AD$382)&gt;0))</f>
        <v>5</v>
      </c>
      <c r="BO274" s="19">
        <f>SUM(N(FREQUENCY((AG$4:AG$382&gt;AG274)*AG$4:AG$382,AG$4:AG$382)&gt;0))</f>
        <v>3</v>
      </c>
      <c r="BP274" s="19">
        <f>SUM(N(FREQUENCY((AJ$4:AJ$382&gt;AJ274)*AJ$4:AJ$382,AJ$4:AJ$382)&gt;0))</f>
        <v>40</v>
      </c>
      <c r="BQ274" s="19">
        <f>SUM(N(FREQUENCY((AN$4:AN$382&gt;AN274)*AN$4:AN$382,AN$4:AN$382)&gt;0))</f>
        <v>6</v>
      </c>
      <c r="BR274" s="19">
        <f>SUM(N(FREQUENCY((AQ$4:AQ$382&gt;AQ274)*AQ$4:AQ$382,AQ$4:AQ$382)&gt;0))</f>
        <v>2</v>
      </c>
      <c r="BS274" s="19">
        <f>SUM(N(FREQUENCY((AT$4:AT$382&gt;AT274)*AT$4:AT$382,AT$4:AT$382)&gt;0))</f>
        <v>4</v>
      </c>
      <c r="BT274" s="19">
        <f>SUM(N(FREQUENCY((AX$4:AX$382&gt;AX274)*AX$4:AX$382,AX$4:AX$382)&gt;0))</f>
        <v>3</v>
      </c>
      <c r="BU274" s="19">
        <f>SUM(N(FREQUENCY((BA$4:BA$382&gt;BA274)*BA$4:BA$382,BA$4:BA$382)&gt;0))</f>
        <v>4</v>
      </c>
      <c r="BV274" s="19">
        <f>SUM(N(FREQUENCY((BD$4:BD$382&gt;BD274)*BD$4:BD$382,BD$4:BD$382)&gt;0))</f>
        <v>3</v>
      </c>
      <c r="BW274" s="19">
        <f>SUM(N(FREQUENCY((S$4:S$382&gt;S274)*S$4:S$382,S$4:S$382)&gt;0))</f>
        <v>20</v>
      </c>
      <c r="BX274" s="19">
        <f>SUM(N(FREQUENCY((AA$4:AA$382&gt;AA274)*AA$4:AA$382,AA$4:AA$382)&gt;0))</f>
        <v>6</v>
      </c>
      <c r="BY274" s="19">
        <f>SUM(N(FREQUENCY((AK$4:AK$382&gt;AK274)*AK$4:AK$382,AK$4:AK$382)&gt;0))</f>
        <v>55</v>
      </c>
      <c r="BZ274" s="19">
        <f>SUM(N(FREQUENCY((AU$4:AU$382&gt;AU274)*AU$4:AU$382,AU$4:AU$382)&gt;0))</f>
        <v>4</v>
      </c>
      <c r="CA274" s="19">
        <f>SUM(N(FREQUENCY((BE$4:BE$382&gt;BE274)*BE$4:BE$382,BE$4:BE$382)&gt;0))</f>
        <v>3</v>
      </c>
      <c r="CB274" s="18">
        <f>BF274</f>
        <v>82</v>
      </c>
      <c r="CC274" s="19">
        <f>SUM(N(FREQUENCY((CB$4:CB$382&gt;CB274)*CB$4:CB$382,CB$4:CB$382)&gt;0))</f>
        <v>16</v>
      </c>
    </row>
    <row r="275" spans="1:81" ht="45" x14ac:dyDescent="0.25">
      <c r="A275" s="21">
        <v>140</v>
      </c>
      <c r="B275" s="34">
        <v>6636005527</v>
      </c>
      <c r="C275" s="5" t="s">
        <v>427</v>
      </c>
      <c r="D275" s="5" t="s">
        <v>177</v>
      </c>
      <c r="E275" s="5"/>
      <c r="F275" s="19">
        <v>8</v>
      </c>
      <c r="G275" s="19">
        <v>36</v>
      </c>
      <c r="H275" s="22">
        <v>9</v>
      </c>
      <c r="I275" s="22">
        <v>36</v>
      </c>
      <c r="J275" s="22">
        <f>ROUND((0.5*(F275/H275+G275/I275)*100),0)</f>
        <v>94</v>
      </c>
      <c r="K275" s="19">
        <v>30</v>
      </c>
      <c r="L275" s="19">
        <v>4</v>
      </c>
      <c r="M275" s="19">
        <f>IF(L275&gt;3,100,K275*L275)</f>
        <v>100</v>
      </c>
      <c r="N275" s="19">
        <v>56</v>
      </c>
      <c r="O275" s="19">
        <v>41</v>
      </c>
      <c r="P275" s="19">
        <v>57</v>
      </c>
      <c r="Q275" s="19">
        <v>44</v>
      </c>
      <c r="R275" s="19">
        <f>ROUND((0.5*((N275/P275)+(O275/Q275))*100),0)</f>
        <v>96</v>
      </c>
      <c r="S275" s="19">
        <f>ROUND(((0.3*J275)+(0.3*M275)+(0.4*R275)),0)</f>
        <v>97</v>
      </c>
      <c r="T275" s="19">
        <v>20</v>
      </c>
      <c r="U275" s="19">
        <v>5</v>
      </c>
      <c r="V275" s="19">
        <f>IF(U275&gt;5,100,T275*U275)</f>
        <v>100</v>
      </c>
      <c r="W275" s="19">
        <v>61</v>
      </c>
      <c r="X275" s="23">
        <v>74</v>
      </c>
      <c r="Y275" s="20">
        <f>ROUND(W275/X275*100,0)</f>
        <v>82</v>
      </c>
      <c r="Z275" s="42">
        <f>ROUND((V275+Y275)/2,0)</f>
        <v>91</v>
      </c>
      <c r="AA275" s="20">
        <f>ROUND((0.3*V275+0.4*Z275+0.3*Y275),0)</f>
        <v>91</v>
      </c>
      <c r="AB275" s="19">
        <v>20</v>
      </c>
      <c r="AC275" s="19">
        <v>1</v>
      </c>
      <c r="AD275" s="19">
        <f>IF(AC275&gt;5,100,AB275*AC275)</f>
        <v>20</v>
      </c>
      <c r="AE275" s="19">
        <v>20</v>
      </c>
      <c r="AF275" s="19">
        <v>1</v>
      </c>
      <c r="AG275" s="19">
        <f>IF(AF275&gt;5,100,AE275*AF275)</f>
        <v>20</v>
      </c>
      <c r="AH275" s="19">
        <v>1</v>
      </c>
      <c r="AI275" s="19">
        <v>1</v>
      </c>
      <c r="AJ275" s="20">
        <f>ROUND((AH275/AI275*100),0)</f>
        <v>100</v>
      </c>
      <c r="AK275" s="42">
        <f>ROUND((0.3*AD275+0.4*AG275+0.3*AJ275),0)</f>
        <v>44</v>
      </c>
      <c r="AL275" s="19">
        <v>50</v>
      </c>
      <c r="AM275" s="19">
        <v>74</v>
      </c>
      <c r="AN275" s="20">
        <f>ROUND((AL275/AM275)*100,)</f>
        <v>68</v>
      </c>
      <c r="AO275" s="19">
        <v>72</v>
      </c>
      <c r="AP275" s="19">
        <v>74</v>
      </c>
      <c r="AQ275" s="20">
        <f>ROUND((AO275/AP275)*100,0)</f>
        <v>97</v>
      </c>
      <c r="AR275" s="19">
        <v>48</v>
      </c>
      <c r="AS275" s="19">
        <v>48</v>
      </c>
      <c r="AT275" s="20">
        <f>ROUND((AR275/AS275)*100,0)</f>
        <v>100</v>
      </c>
      <c r="AU275" s="20">
        <f>ROUND((0.4*AN275+0.4*AQ275+0.2*AT275),0)</f>
        <v>86</v>
      </c>
      <c r="AV275" s="19">
        <v>65</v>
      </c>
      <c r="AW275" s="19">
        <v>74</v>
      </c>
      <c r="AX275" s="20">
        <f>ROUND((AV275/AW275)*100,0)</f>
        <v>88</v>
      </c>
      <c r="AY275" s="19">
        <v>71</v>
      </c>
      <c r="AZ275" s="19">
        <v>74</v>
      </c>
      <c r="BA275" s="20">
        <f>ROUND((AY275/AZ275)*100,0)</f>
        <v>96</v>
      </c>
      <c r="BB275" s="19">
        <v>72</v>
      </c>
      <c r="BC275" s="19">
        <v>74</v>
      </c>
      <c r="BD275" s="20">
        <f>ROUND((BB275/BC275)*100,0)</f>
        <v>97</v>
      </c>
      <c r="BE275" s="20">
        <f>ROUND((0.3*AX275+0.2*BA275+0.5*BD275),0)</f>
        <v>94</v>
      </c>
      <c r="BF275" s="20">
        <f>ROUND(((S275+AA275+AK275+AU275+BE275)/5),0)</f>
        <v>82</v>
      </c>
      <c r="BG275" s="24"/>
      <c r="BH275" s="19">
        <f>SUM(N(FREQUENCY((J$4:J$382&gt;J275)*J$4:J$382,J$4:J$382)&gt;0))</f>
        <v>6</v>
      </c>
      <c r="BI275" s="19">
        <f>SUM(N(FREQUENCY((M$4:M$382&gt;M275)*M$4:M$382,M$4:M$382)&gt;0))</f>
        <v>1</v>
      </c>
      <c r="BJ275" s="19">
        <f>SUM(N(FREQUENCY((R$4:R$382&gt;R275)*R$4:R$382,R$4:R$382)&gt;0))</f>
        <v>5</v>
      </c>
      <c r="BK275" s="19">
        <f>SUM(N(FREQUENCY((V$4:V$382&gt;V275)*V$4:V$382,V$4:V$382)&gt;0))</f>
        <v>1</v>
      </c>
      <c r="BL275" s="19">
        <f>SUM(N(FREQUENCY((Z$4:Z$382&gt;Z275)*Z$4:Z$382,Z$4:Z$382)&gt;0))</f>
        <v>10</v>
      </c>
      <c r="BM275" s="19">
        <f>SUM(N(FREQUENCY((Y$4:Y$382&gt;Y275)*Y$4:Y$382,Y$4:Y$382)&gt;0))</f>
        <v>19</v>
      </c>
      <c r="BN275" s="19">
        <f>SUM(N(FREQUENCY((AD$4:AD$382&gt;AD275)*AD$4:AD$382,AD$4:AD$382)&gt;0))</f>
        <v>5</v>
      </c>
      <c r="BO275" s="19">
        <f>SUM(N(FREQUENCY((AG$4:AG$382&gt;AG275)*AG$4:AG$382,AG$4:AG$382)&gt;0))</f>
        <v>5</v>
      </c>
      <c r="BP275" s="19">
        <f>SUM(N(FREQUENCY((AJ$4:AJ$382&gt;AJ275)*AJ$4:AJ$382,AJ$4:AJ$382)&gt;0))</f>
        <v>1</v>
      </c>
      <c r="BQ275" s="19">
        <f>SUM(N(FREQUENCY((AN$4:AN$382&gt;AN275)*AN$4:AN$382,AN$4:AN$382)&gt;0))</f>
        <v>33</v>
      </c>
      <c r="BR275" s="19">
        <f>SUM(N(FREQUENCY((AQ$4:AQ$382&gt;AQ275)*AQ$4:AQ$382,AQ$4:AQ$382)&gt;0))</f>
        <v>4</v>
      </c>
      <c r="BS275" s="19">
        <f>SUM(N(FREQUENCY((AT$4:AT$382&gt;AT275)*AT$4:AT$382,AT$4:AT$382)&gt;0))</f>
        <v>1</v>
      </c>
      <c r="BT275" s="19">
        <f>SUM(N(FREQUENCY((AX$4:AX$382&gt;AX275)*AX$4:AX$382,AX$4:AX$382)&gt;0))</f>
        <v>13</v>
      </c>
      <c r="BU275" s="19">
        <f>SUM(N(FREQUENCY((BA$4:BA$382&gt;BA275)*BA$4:BA$382,BA$4:BA$382)&gt;0))</f>
        <v>5</v>
      </c>
      <c r="BV275" s="19">
        <f>SUM(N(FREQUENCY((BD$4:BD$382&gt;BD275)*BD$4:BD$382,BD$4:BD$382)&gt;0))</f>
        <v>4</v>
      </c>
      <c r="BW275" s="19">
        <f>SUM(N(FREQUENCY((S$4:S$382&gt;S275)*S$4:S$382,S$4:S$382)&gt;0))</f>
        <v>4</v>
      </c>
      <c r="BX275" s="19">
        <f>SUM(N(FREQUENCY((AA$4:AA$382&gt;AA275)*AA$4:AA$382,AA$4:AA$382)&gt;0))</f>
        <v>10</v>
      </c>
      <c r="BY275" s="19">
        <f>SUM(N(FREQUENCY((AK$4:AK$382&gt;AK275)*AK$4:AK$382,AK$4:AK$382)&gt;0))</f>
        <v>49</v>
      </c>
      <c r="BZ275" s="19">
        <f>SUM(N(FREQUENCY((AU$4:AU$382&gt;AU275)*AU$4:AU$382,AU$4:AU$382)&gt;0))</f>
        <v>15</v>
      </c>
      <c r="CA275" s="19">
        <f>SUM(N(FREQUENCY((BE$4:BE$382&gt;BE275)*BE$4:BE$382,BE$4:BE$382)&gt;0))</f>
        <v>7</v>
      </c>
      <c r="CB275" s="18">
        <f>BF275</f>
        <v>82</v>
      </c>
      <c r="CC275" s="19">
        <f>SUM(N(FREQUENCY((CB$4:CB$382&gt;CB275)*CB$4:CB$382,CB$4:CB$382)&gt;0))</f>
        <v>16</v>
      </c>
    </row>
    <row r="276" spans="1:81" ht="30" x14ac:dyDescent="0.25">
      <c r="A276" s="21">
        <v>143</v>
      </c>
      <c r="B276" s="34">
        <v>6626009191</v>
      </c>
      <c r="C276" s="6" t="s">
        <v>428</v>
      </c>
      <c r="D276" s="5" t="s">
        <v>180</v>
      </c>
      <c r="E276" s="5"/>
      <c r="F276" s="19">
        <v>9</v>
      </c>
      <c r="G276" s="19">
        <v>38</v>
      </c>
      <c r="H276" s="22">
        <v>11</v>
      </c>
      <c r="I276" s="22">
        <v>38</v>
      </c>
      <c r="J276" s="22">
        <f>ROUND((0.5*(F276/H276+G276/I276)*100),0)</f>
        <v>91</v>
      </c>
      <c r="K276" s="19">
        <v>30</v>
      </c>
      <c r="L276" s="19">
        <v>3</v>
      </c>
      <c r="M276" s="19">
        <f>IF(L276&gt;3,100,K276*L276)</f>
        <v>90</v>
      </c>
      <c r="N276" s="19">
        <v>312</v>
      </c>
      <c r="O276" s="19">
        <v>305</v>
      </c>
      <c r="P276" s="19">
        <v>344</v>
      </c>
      <c r="Q276" s="19">
        <v>348</v>
      </c>
      <c r="R276" s="19">
        <f>ROUND((0.5*((N276/P276)+(O276/Q276))*100),0)</f>
        <v>89</v>
      </c>
      <c r="S276" s="19">
        <f>ROUND(((0.3*J276)+(0.3*M276)+(0.4*R276)),0)</f>
        <v>90</v>
      </c>
      <c r="T276" s="19">
        <v>20</v>
      </c>
      <c r="U276" s="19">
        <v>3</v>
      </c>
      <c r="V276" s="19">
        <f>IF(U276&gt;5,100,T276*U276)</f>
        <v>60</v>
      </c>
      <c r="W276" s="19">
        <v>298</v>
      </c>
      <c r="X276" s="23">
        <v>392</v>
      </c>
      <c r="Y276" s="20">
        <f>ROUND(W276/X276*100,0)</f>
        <v>76</v>
      </c>
      <c r="Z276" s="42">
        <f>ROUND((V276+Y276)/2,0)</f>
        <v>68</v>
      </c>
      <c r="AA276" s="20">
        <f>ROUND((0.3*V276+0.4*Z276+0.3*Y276),0)</f>
        <v>68</v>
      </c>
      <c r="AB276" s="19">
        <v>20</v>
      </c>
      <c r="AC276" s="19">
        <v>2</v>
      </c>
      <c r="AD276" s="19">
        <f>IF(AC276&gt;5,100,AB276*AC276)</f>
        <v>40</v>
      </c>
      <c r="AE276" s="19">
        <v>20</v>
      </c>
      <c r="AF276" s="19">
        <v>3</v>
      </c>
      <c r="AG276" s="19">
        <f>IF(AF276&gt;5,100,AE276*AF276)</f>
        <v>60</v>
      </c>
      <c r="AH276" s="19">
        <v>41</v>
      </c>
      <c r="AI276" s="19">
        <v>50</v>
      </c>
      <c r="AJ276" s="20">
        <f>ROUND((AH276/AI276*100),0)</f>
        <v>82</v>
      </c>
      <c r="AK276" s="42">
        <f>ROUND((0.3*AD276+0.4*AG276+0.3*AJ276),0)</f>
        <v>61</v>
      </c>
      <c r="AL276" s="19">
        <v>374</v>
      </c>
      <c r="AM276" s="19">
        <v>392</v>
      </c>
      <c r="AN276" s="20">
        <f>ROUND((AL276/AM276)*100,)</f>
        <v>95</v>
      </c>
      <c r="AO276" s="19">
        <v>383</v>
      </c>
      <c r="AP276" s="19">
        <v>392</v>
      </c>
      <c r="AQ276" s="20">
        <f>ROUND((AO276/AP276)*100,0)</f>
        <v>98</v>
      </c>
      <c r="AR276" s="19">
        <v>265</v>
      </c>
      <c r="AS276" s="19">
        <v>281</v>
      </c>
      <c r="AT276" s="20">
        <f>ROUND((AR276/AS276)*100,0)</f>
        <v>94</v>
      </c>
      <c r="AU276" s="20">
        <f>ROUND((0.4*AN276+0.4*AQ276+0.2*AT276),0)</f>
        <v>96</v>
      </c>
      <c r="AV276" s="19">
        <v>367</v>
      </c>
      <c r="AW276" s="19">
        <v>392</v>
      </c>
      <c r="AX276" s="20">
        <f>ROUND((AV276/AW276)*100,0)</f>
        <v>94</v>
      </c>
      <c r="AY276" s="19">
        <v>356</v>
      </c>
      <c r="AZ276" s="19">
        <v>392</v>
      </c>
      <c r="BA276" s="20">
        <f>ROUND((AY276/AZ276)*100,0)</f>
        <v>91</v>
      </c>
      <c r="BB276" s="19">
        <v>374</v>
      </c>
      <c r="BC276" s="19">
        <v>392</v>
      </c>
      <c r="BD276" s="20">
        <f>ROUND((BB276/BC276)*100,0)</f>
        <v>95</v>
      </c>
      <c r="BE276" s="20">
        <f>ROUND((0.3*AX276+0.2*BA276+0.5*BD276),0)</f>
        <v>94</v>
      </c>
      <c r="BF276" s="20">
        <f>ROUND(((S276+AA276+AK276+AU276+BE276)/5),0)</f>
        <v>82</v>
      </c>
      <c r="BG276" s="24"/>
      <c r="BH276" s="19">
        <f>SUM(N(FREQUENCY((J$4:J$382&gt;J276)*J$4:J$382,J$4:J$382)&gt;0))</f>
        <v>9</v>
      </c>
      <c r="BI276" s="19">
        <f>SUM(N(FREQUENCY((M$4:M$382&gt;M276)*M$4:M$382,M$4:M$382)&gt;0))</f>
        <v>2</v>
      </c>
      <c r="BJ276" s="19">
        <f>SUM(N(FREQUENCY((R$4:R$382&gt;R276)*R$4:R$382,R$4:R$382)&gt;0))</f>
        <v>12</v>
      </c>
      <c r="BK276" s="19">
        <f>SUM(N(FREQUENCY((V$4:V$382&gt;V276)*V$4:V$382,V$4:V$382)&gt;0))</f>
        <v>3</v>
      </c>
      <c r="BL276" s="19">
        <f>SUM(N(FREQUENCY((Z$4:Z$382&gt;Z276)*Z$4:Z$382,Z$4:Z$382)&gt;0))</f>
        <v>33</v>
      </c>
      <c r="BM276" s="19">
        <f>SUM(N(FREQUENCY((Y$4:Y$382&gt;Y276)*Y$4:Y$382,Y$4:Y$382)&gt;0))</f>
        <v>25</v>
      </c>
      <c r="BN276" s="19">
        <f>SUM(N(FREQUENCY((AD$4:AD$382&gt;AD276)*AD$4:AD$382,AD$4:AD$382)&gt;0))</f>
        <v>4</v>
      </c>
      <c r="BO276" s="19">
        <f>SUM(N(FREQUENCY((AG$4:AG$382&gt;AG276)*AG$4:AG$382,AG$4:AG$382)&gt;0))</f>
        <v>3</v>
      </c>
      <c r="BP276" s="19">
        <f>SUM(N(FREQUENCY((AJ$4:AJ$382&gt;AJ276)*AJ$4:AJ$382,AJ$4:AJ$382)&gt;0))</f>
        <v>18</v>
      </c>
      <c r="BQ276" s="19">
        <f>SUM(N(FREQUENCY((AN$4:AN$382&gt;AN276)*AN$4:AN$382,AN$4:AN$382)&gt;0))</f>
        <v>6</v>
      </c>
      <c r="BR276" s="19">
        <f>SUM(N(FREQUENCY((AQ$4:AQ$382&gt;AQ276)*AQ$4:AQ$382,AQ$4:AQ$382)&gt;0))</f>
        <v>3</v>
      </c>
      <c r="BS276" s="19">
        <f>SUM(N(FREQUENCY((AT$4:AT$382&gt;AT276)*AT$4:AT$382,AT$4:AT$382)&gt;0))</f>
        <v>7</v>
      </c>
      <c r="BT276" s="19">
        <f>SUM(N(FREQUENCY((AX$4:AX$382&gt;AX276)*AX$4:AX$382,AX$4:AX$382)&gt;0))</f>
        <v>7</v>
      </c>
      <c r="BU276" s="19">
        <f>SUM(N(FREQUENCY((BA$4:BA$382&gt;BA276)*BA$4:BA$382,BA$4:BA$382)&gt;0))</f>
        <v>10</v>
      </c>
      <c r="BV276" s="19">
        <f>SUM(N(FREQUENCY((BD$4:BD$382&gt;BD276)*BD$4:BD$382,BD$4:BD$382)&gt;0))</f>
        <v>6</v>
      </c>
      <c r="BW276" s="19">
        <f>SUM(N(FREQUENCY((S$4:S$382&gt;S276)*S$4:S$382,S$4:S$382)&gt;0))</f>
        <v>11</v>
      </c>
      <c r="BX276" s="19">
        <f>SUM(N(FREQUENCY((AA$4:AA$382&gt;AA276)*AA$4:AA$382,AA$4:AA$382)&gt;0))</f>
        <v>33</v>
      </c>
      <c r="BY276" s="19">
        <f>SUM(N(FREQUENCY((AK$4:AK$382&gt;AK276)*AK$4:AK$382,AK$4:AK$382)&gt;0))</f>
        <v>32</v>
      </c>
      <c r="BZ276" s="19">
        <f>SUM(N(FREQUENCY((AU$4:AU$382&gt;AU276)*AU$4:AU$382,AU$4:AU$382)&gt;0))</f>
        <v>5</v>
      </c>
      <c r="CA276" s="19">
        <f>SUM(N(FREQUENCY((BE$4:BE$382&gt;BE276)*BE$4:BE$382,BE$4:BE$382)&gt;0))</f>
        <v>7</v>
      </c>
      <c r="CB276" s="18">
        <f>BF276</f>
        <v>82</v>
      </c>
      <c r="CC276" s="19">
        <f>SUM(N(FREQUENCY((CB$4:CB$382&gt;CB276)*CB$4:CB$382,CB$4:CB$382)&gt;0))</f>
        <v>16</v>
      </c>
    </row>
    <row r="277" spans="1:81" ht="30" x14ac:dyDescent="0.25">
      <c r="A277" s="21">
        <v>150</v>
      </c>
      <c r="B277" s="36">
        <v>6665005553</v>
      </c>
      <c r="C277" s="39" t="s">
        <v>506</v>
      </c>
      <c r="D277" s="6" t="s">
        <v>187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>ROUND((0.5*(F277/H277+G277/I277)*100),0)</f>
        <v>95</v>
      </c>
      <c r="K277" s="19">
        <v>30</v>
      </c>
      <c r="L277" s="19">
        <v>4</v>
      </c>
      <c r="M277" s="19">
        <f>IF(L277&gt;3,100,K277*L277)</f>
        <v>100</v>
      </c>
      <c r="N277" s="19">
        <v>160</v>
      </c>
      <c r="O277" s="19">
        <v>154</v>
      </c>
      <c r="P277" s="19">
        <v>162</v>
      </c>
      <c r="Q277" s="19">
        <v>163</v>
      </c>
      <c r="R277" s="19">
        <f>ROUND((0.5*((N277/P277)+(O277/Q277))*100),0)</f>
        <v>97</v>
      </c>
      <c r="S277" s="19">
        <f>ROUND(((0.3*J277)+(0.3*M277)+(0.4*R277)),0)</f>
        <v>97</v>
      </c>
      <c r="T277" s="19">
        <v>20</v>
      </c>
      <c r="U277" s="19">
        <v>3</v>
      </c>
      <c r="V277" s="19">
        <f>IF(U277&gt;5,100,T277*U277)</f>
        <v>60</v>
      </c>
      <c r="W277" s="19">
        <v>163</v>
      </c>
      <c r="X277" s="23">
        <v>197</v>
      </c>
      <c r="Y277" s="20">
        <f>ROUND(W277/X277*100,0)</f>
        <v>83</v>
      </c>
      <c r="Z277" s="42">
        <f>ROUND((V277+Y277)/2,0)</f>
        <v>72</v>
      </c>
      <c r="AA277" s="20">
        <f>ROUND((0.3*V277+0.4*Z277+0.3*Y277),0)</f>
        <v>72</v>
      </c>
      <c r="AB277" s="19">
        <v>20</v>
      </c>
      <c r="AC277" s="19">
        <v>1</v>
      </c>
      <c r="AD277" s="19">
        <f>IF(AC277&gt;5,100,AB277*AC277)</f>
        <v>20</v>
      </c>
      <c r="AE277" s="19">
        <v>20</v>
      </c>
      <c r="AF277" s="19">
        <v>3</v>
      </c>
      <c r="AG277" s="19">
        <f>IF(AF277&gt;5,100,AE277*AF277)</f>
        <v>60</v>
      </c>
      <c r="AH277" s="19">
        <v>6</v>
      </c>
      <c r="AI277" s="19">
        <v>12</v>
      </c>
      <c r="AJ277" s="20">
        <f>ROUND((AH277/AI277*100),0)</f>
        <v>50</v>
      </c>
      <c r="AK277" s="42">
        <f>ROUND((0.3*AD277+0.4*AG277+0.3*AJ277),0)</f>
        <v>45</v>
      </c>
      <c r="AL277" s="19">
        <v>185</v>
      </c>
      <c r="AM277" s="19">
        <v>197</v>
      </c>
      <c r="AN277" s="20">
        <f>ROUND((AL277/AM277)*100,)</f>
        <v>94</v>
      </c>
      <c r="AO277" s="19">
        <v>194</v>
      </c>
      <c r="AP277" s="19">
        <v>197</v>
      </c>
      <c r="AQ277" s="20">
        <f>ROUND((AO277/AP277)*100,0)</f>
        <v>98</v>
      </c>
      <c r="AR277" s="19">
        <v>146</v>
      </c>
      <c r="AS277" s="19">
        <v>146</v>
      </c>
      <c r="AT277" s="20">
        <f>ROUND((AR277/AS277)*100,0)</f>
        <v>100</v>
      </c>
      <c r="AU277" s="20">
        <f>ROUND((0.4*AN277+0.4*AQ277+0.2*AT277),0)</f>
        <v>97</v>
      </c>
      <c r="AV277" s="19">
        <v>194</v>
      </c>
      <c r="AW277" s="19">
        <v>197</v>
      </c>
      <c r="AX277" s="20">
        <f>ROUND((AV277/AW277)*100,0)</f>
        <v>98</v>
      </c>
      <c r="AY277" s="19">
        <v>196</v>
      </c>
      <c r="AZ277" s="19">
        <v>197</v>
      </c>
      <c r="BA277" s="20">
        <f>ROUND((AY277/AZ277)*100,0)</f>
        <v>99</v>
      </c>
      <c r="BB277" s="19">
        <v>194</v>
      </c>
      <c r="BC277" s="19">
        <v>197</v>
      </c>
      <c r="BD277" s="20">
        <f>ROUND((BB277/BC277)*100,0)</f>
        <v>98</v>
      </c>
      <c r="BE277" s="20">
        <f>ROUND((0.3*AX277+0.2*BA277+0.5*BD277),0)</f>
        <v>98</v>
      </c>
      <c r="BF277" s="20">
        <f>ROUND(((S277+AA277+AK277+AU277+BE277)/5),0)</f>
        <v>82</v>
      </c>
      <c r="BG277" s="24"/>
      <c r="BH277" s="19">
        <f>SUM(N(FREQUENCY((J$4:J$382&gt;J277)*J$4:J$382,J$4:J$382)&gt;0))</f>
        <v>5</v>
      </c>
      <c r="BI277" s="19">
        <f>SUM(N(FREQUENCY((M$4:M$382&gt;M277)*M$4:M$382,M$4:M$382)&gt;0))</f>
        <v>1</v>
      </c>
      <c r="BJ277" s="19">
        <f>SUM(N(FREQUENCY((R$4:R$382&gt;R277)*R$4:R$382,R$4:R$382)&gt;0))</f>
        <v>4</v>
      </c>
      <c r="BK277" s="19">
        <f>SUM(N(FREQUENCY((V$4:V$382&gt;V277)*V$4:V$382,V$4:V$382)&gt;0))</f>
        <v>3</v>
      </c>
      <c r="BL277" s="19">
        <f>SUM(N(FREQUENCY((Z$4:Z$382&gt;Z277)*Z$4:Z$382,Z$4:Z$382)&gt;0))</f>
        <v>29</v>
      </c>
      <c r="BM277" s="19">
        <f>SUM(N(FREQUENCY((Y$4:Y$382&gt;Y277)*Y$4:Y$382,Y$4:Y$382)&gt;0))</f>
        <v>18</v>
      </c>
      <c r="BN277" s="19">
        <f>SUM(N(FREQUENCY((AD$4:AD$382&gt;AD277)*AD$4:AD$382,AD$4:AD$382)&gt;0))</f>
        <v>5</v>
      </c>
      <c r="BO277" s="19">
        <f>SUM(N(FREQUENCY((AG$4:AG$382&gt;AG277)*AG$4:AG$382,AG$4:AG$382)&gt;0))</f>
        <v>3</v>
      </c>
      <c r="BP277" s="19">
        <f>SUM(N(FREQUENCY((AJ$4:AJ$382&gt;AJ277)*AJ$4:AJ$382,AJ$4:AJ$382)&gt;0))</f>
        <v>36</v>
      </c>
      <c r="BQ277" s="19">
        <f>SUM(N(FREQUENCY((AN$4:AN$382&gt;AN277)*AN$4:AN$382,AN$4:AN$382)&gt;0))</f>
        <v>7</v>
      </c>
      <c r="BR277" s="19">
        <f>SUM(N(FREQUENCY((AQ$4:AQ$382&gt;AQ277)*AQ$4:AQ$382,AQ$4:AQ$382)&gt;0))</f>
        <v>3</v>
      </c>
      <c r="BS277" s="19">
        <f>SUM(N(FREQUENCY((AT$4:AT$382&gt;AT277)*AT$4:AT$382,AT$4:AT$382)&gt;0))</f>
        <v>1</v>
      </c>
      <c r="BT277" s="19">
        <f>SUM(N(FREQUENCY((AX$4:AX$382&gt;AX277)*AX$4:AX$382,AX$4:AX$382)&gt;0))</f>
        <v>3</v>
      </c>
      <c r="BU277" s="19">
        <f>SUM(N(FREQUENCY((BA$4:BA$382&gt;BA277)*BA$4:BA$382,BA$4:BA$382)&gt;0))</f>
        <v>2</v>
      </c>
      <c r="BV277" s="19">
        <f>SUM(N(FREQUENCY((BD$4:BD$382&gt;BD277)*BD$4:BD$382,BD$4:BD$382)&gt;0))</f>
        <v>3</v>
      </c>
      <c r="BW277" s="19">
        <f>SUM(N(FREQUENCY((S$4:S$382&gt;S277)*S$4:S$382,S$4:S$382)&gt;0))</f>
        <v>4</v>
      </c>
      <c r="BX277" s="19">
        <f>SUM(N(FREQUENCY((AA$4:AA$382&gt;AA277)*AA$4:AA$382,AA$4:AA$382)&gt;0))</f>
        <v>29</v>
      </c>
      <c r="BY277" s="19">
        <f>SUM(N(FREQUENCY((AK$4:AK$382&gt;AK277)*AK$4:AK$382,AK$4:AK$382)&gt;0))</f>
        <v>48</v>
      </c>
      <c r="BZ277" s="19">
        <f>SUM(N(FREQUENCY((AU$4:AU$382&gt;AU277)*AU$4:AU$382,AU$4:AU$382)&gt;0))</f>
        <v>4</v>
      </c>
      <c r="CA277" s="19">
        <f>SUM(N(FREQUENCY((BE$4:BE$382&gt;BE277)*BE$4:BE$382,BE$4:BE$382)&gt;0))</f>
        <v>3</v>
      </c>
      <c r="CB277" s="18">
        <f>BF277</f>
        <v>82</v>
      </c>
      <c r="CC277" s="19">
        <f>SUM(N(FREQUENCY((CB$4:CB$382&gt;CB277)*CB$4:CB$382,CB$4:CB$382)&gt;0))</f>
        <v>16</v>
      </c>
    </row>
    <row r="278" spans="1:81" ht="30" x14ac:dyDescent="0.25">
      <c r="A278" s="21">
        <v>178</v>
      </c>
      <c r="B278" s="34">
        <v>6604011133</v>
      </c>
      <c r="C278" s="39" t="s">
        <v>501</v>
      </c>
      <c r="D278" s="6" t="s">
        <v>214</v>
      </c>
      <c r="E278" s="6"/>
      <c r="F278" s="19">
        <v>11</v>
      </c>
      <c r="G278" s="19">
        <v>38</v>
      </c>
      <c r="H278" s="22">
        <v>11</v>
      </c>
      <c r="I278" s="22">
        <v>38</v>
      </c>
      <c r="J278" s="22">
        <f>ROUND((0.5*(F278/H278+G278/I278)*100),0)</f>
        <v>100</v>
      </c>
      <c r="K278" s="19">
        <v>30</v>
      </c>
      <c r="L278" s="19">
        <v>4</v>
      </c>
      <c r="M278" s="19">
        <f>IF(L278&gt;3,100,K278*L278)</f>
        <v>100</v>
      </c>
      <c r="N278" s="19">
        <v>55</v>
      </c>
      <c r="O278" s="19">
        <v>35</v>
      </c>
      <c r="P278" s="19">
        <v>57</v>
      </c>
      <c r="Q278" s="19">
        <v>37</v>
      </c>
      <c r="R278" s="19">
        <f>ROUND((0.5*((N278/P278)+(O278/Q278))*100),0)</f>
        <v>96</v>
      </c>
      <c r="S278" s="19">
        <f>ROUND(((0.3*J278)+(0.3*M278)+(0.4*R278)),0)</f>
        <v>98</v>
      </c>
      <c r="T278" s="19">
        <v>20</v>
      </c>
      <c r="U278" s="19">
        <v>5</v>
      </c>
      <c r="V278" s="19">
        <f>IF(U278&gt;5,100,T278*U278)</f>
        <v>100</v>
      </c>
      <c r="W278" s="19">
        <v>56</v>
      </c>
      <c r="X278" s="23">
        <v>64</v>
      </c>
      <c r="Y278" s="20">
        <f>ROUND(W278/X278*100,0)</f>
        <v>88</v>
      </c>
      <c r="Z278" s="42">
        <f>ROUND((V278+Y278)/2,0)</f>
        <v>94</v>
      </c>
      <c r="AA278" s="20">
        <f>ROUND((0.3*V278+0.4*Z278+0.3*Y278),0)</f>
        <v>94</v>
      </c>
      <c r="AB278" s="19">
        <v>20</v>
      </c>
      <c r="AC278" s="19">
        <v>2</v>
      </c>
      <c r="AD278" s="19">
        <f>IF(AC278&gt;5,100,AB278*AC278)</f>
        <v>40</v>
      </c>
      <c r="AE278" s="19">
        <v>20</v>
      </c>
      <c r="AF278" s="19">
        <v>1</v>
      </c>
      <c r="AG278" s="19">
        <f>IF(AF278&gt;5,100,AE278*AF278)</f>
        <v>20</v>
      </c>
      <c r="AH278" s="19">
        <v>1</v>
      </c>
      <c r="AI278" s="19">
        <v>1</v>
      </c>
      <c r="AJ278" s="20">
        <f>ROUND((AH278/AI278*100),0)</f>
        <v>100</v>
      </c>
      <c r="AK278" s="42">
        <f>ROUND((0.3*AD278+0.4*AG278+0.3*AJ278),0)</f>
        <v>50</v>
      </c>
      <c r="AL278" s="19">
        <v>38</v>
      </c>
      <c r="AM278" s="19">
        <v>64</v>
      </c>
      <c r="AN278" s="20">
        <f>ROUND((AL278/AM278)*100,)</f>
        <v>59</v>
      </c>
      <c r="AO278" s="19">
        <v>59</v>
      </c>
      <c r="AP278" s="19">
        <v>64</v>
      </c>
      <c r="AQ278" s="20">
        <f>ROUND((AO278/AP278)*100,0)</f>
        <v>92</v>
      </c>
      <c r="AR278" s="19">
        <v>40</v>
      </c>
      <c r="AS278" s="19">
        <v>40</v>
      </c>
      <c r="AT278" s="20">
        <f>ROUND((AR278/AS278)*100,0)</f>
        <v>100</v>
      </c>
      <c r="AU278" s="20">
        <f>ROUND((0.4*AN278+0.4*AQ278+0.2*AT278),0)</f>
        <v>80</v>
      </c>
      <c r="AV278" s="19">
        <v>54</v>
      </c>
      <c r="AW278" s="19">
        <v>64</v>
      </c>
      <c r="AX278" s="20">
        <f>ROUND((AV278/AW278)*100,0)</f>
        <v>84</v>
      </c>
      <c r="AY278" s="19">
        <v>57</v>
      </c>
      <c r="AZ278" s="19">
        <v>64</v>
      </c>
      <c r="BA278" s="20">
        <f>ROUND((AY278/AZ278)*100,0)</f>
        <v>89</v>
      </c>
      <c r="BB278" s="19">
        <v>56</v>
      </c>
      <c r="BC278" s="19">
        <v>64</v>
      </c>
      <c r="BD278" s="20">
        <f>ROUND((BB278/BC278)*100,0)</f>
        <v>88</v>
      </c>
      <c r="BE278" s="20">
        <f>ROUND((0.3*AX278+0.2*BA278+0.5*BD278),0)</f>
        <v>87</v>
      </c>
      <c r="BF278" s="20">
        <f>ROUND(((S278+AA278+AK278+AU278+BE278)/5),0)</f>
        <v>82</v>
      </c>
      <c r="BG278" s="24"/>
      <c r="BH278" s="19">
        <f>SUM(N(FREQUENCY((J$4:J$382&gt;J278)*J$4:J$382,J$4:J$382)&gt;0))</f>
        <v>1</v>
      </c>
      <c r="BI278" s="19">
        <f>SUM(N(FREQUENCY((M$4:M$382&gt;M278)*M$4:M$382,M$4:M$382)&gt;0))</f>
        <v>1</v>
      </c>
      <c r="BJ278" s="19">
        <f>SUM(N(FREQUENCY((R$4:R$382&gt;R278)*R$4:R$382,R$4:R$382)&gt;0))</f>
        <v>5</v>
      </c>
      <c r="BK278" s="19">
        <f>SUM(N(FREQUENCY((V$4:V$382&gt;V278)*V$4:V$382,V$4:V$382)&gt;0))</f>
        <v>1</v>
      </c>
      <c r="BL278" s="19">
        <f>SUM(N(FREQUENCY((Z$4:Z$382&gt;Z278)*Z$4:Z$382,Z$4:Z$382)&gt;0))</f>
        <v>7</v>
      </c>
      <c r="BM278" s="19">
        <f>SUM(N(FREQUENCY((Y$4:Y$382&gt;Y278)*Y$4:Y$382,Y$4:Y$382)&gt;0))</f>
        <v>13</v>
      </c>
      <c r="BN278" s="19">
        <f>SUM(N(FREQUENCY((AD$4:AD$382&gt;AD278)*AD$4:AD$382,AD$4:AD$382)&gt;0))</f>
        <v>4</v>
      </c>
      <c r="BO278" s="19">
        <f>SUM(N(FREQUENCY((AG$4:AG$382&gt;AG278)*AG$4:AG$382,AG$4:AG$382)&gt;0))</f>
        <v>5</v>
      </c>
      <c r="BP278" s="19">
        <f>SUM(N(FREQUENCY((AJ$4:AJ$382&gt;AJ278)*AJ$4:AJ$382,AJ$4:AJ$382)&gt;0))</f>
        <v>1</v>
      </c>
      <c r="BQ278" s="19">
        <f>SUM(N(FREQUENCY((AN$4:AN$382&gt;AN278)*AN$4:AN$382,AN$4:AN$382)&gt;0))</f>
        <v>42</v>
      </c>
      <c r="BR278" s="19">
        <f>SUM(N(FREQUENCY((AQ$4:AQ$382&gt;AQ278)*AQ$4:AQ$382,AQ$4:AQ$382)&gt;0))</f>
        <v>9</v>
      </c>
      <c r="BS278" s="19">
        <f>SUM(N(FREQUENCY((AT$4:AT$382&gt;AT278)*AT$4:AT$382,AT$4:AT$382)&gt;0))</f>
        <v>1</v>
      </c>
      <c r="BT278" s="19">
        <f>SUM(N(FREQUENCY((AX$4:AX$382&gt;AX278)*AX$4:AX$382,AX$4:AX$382)&gt;0))</f>
        <v>17</v>
      </c>
      <c r="BU278" s="19">
        <f>SUM(N(FREQUENCY((BA$4:BA$382&gt;BA278)*BA$4:BA$382,BA$4:BA$382)&gt;0))</f>
        <v>12</v>
      </c>
      <c r="BV278" s="19">
        <f>SUM(N(FREQUENCY((BD$4:BD$382&gt;BD278)*BD$4:BD$382,BD$4:BD$382)&gt;0))</f>
        <v>13</v>
      </c>
      <c r="BW278" s="19">
        <f>SUM(N(FREQUENCY((S$4:S$382&gt;S278)*S$4:S$382,S$4:S$382)&gt;0))</f>
        <v>3</v>
      </c>
      <c r="BX278" s="19">
        <f>SUM(N(FREQUENCY((AA$4:AA$382&gt;AA278)*AA$4:AA$382,AA$4:AA$382)&gt;0))</f>
        <v>7</v>
      </c>
      <c r="BY278" s="19">
        <f>SUM(N(FREQUENCY((AK$4:AK$382&gt;AK278)*AK$4:AK$382,AK$4:AK$382)&gt;0))</f>
        <v>43</v>
      </c>
      <c r="BZ278" s="19">
        <f>SUM(N(FREQUENCY((AU$4:AU$382&gt;AU278)*AU$4:AU$382,AU$4:AU$382)&gt;0))</f>
        <v>21</v>
      </c>
      <c r="CA278" s="19">
        <f>SUM(N(FREQUENCY((BE$4:BE$382&gt;BE278)*BE$4:BE$382,BE$4:BE$382)&gt;0))</f>
        <v>13</v>
      </c>
      <c r="CB278" s="18">
        <f>BF278</f>
        <v>82</v>
      </c>
      <c r="CC278" s="19">
        <f>SUM(N(FREQUENCY((CB$4:CB$382&gt;CB278)*CB$4:CB$382,CB$4:CB$382)&gt;0))</f>
        <v>16</v>
      </c>
    </row>
    <row r="279" spans="1:81" ht="30" x14ac:dyDescent="0.25">
      <c r="A279" s="21">
        <v>250</v>
      </c>
      <c r="B279" s="34">
        <v>6616005825</v>
      </c>
      <c r="C279" s="5" t="s">
        <v>442</v>
      </c>
      <c r="D279" s="5" t="s">
        <v>285</v>
      </c>
      <c r="E279" s="5"/>
      <c r="F279" s="19">
        <v>10</v>
      </c>
      <c r="G279" s="19">
        <v>29</v>
      </c>
      <c r="H279" s="22">
        <v>11</v>
      </c>
      <c r="I279" s="22">
        <v>38</v>
      </c>
      <c r="J279" s="22">
        <f>ROUND((0.5*(F279/H279+G279/I279)*100),0)</f>
        <v>84</v>
      </c>
      <c r="K279" s="19">
        <v>30</v>
      </c>
      <c r="L279" s="19">
        <v>4</v>
      </c>
      <c r="M279" s="19">
        <f>IF(L279&gt;3,100,K279*L279)</f>
        <v>100</v>
      </c>
      <c r="N279" s="19">
        <v>78</v>
      </c>
      <c r="O279" s="19">
        <v>75</v>
      </c>
      <c r="P279" s="19">
        <v>78</v>
      </c>
      <c r="Q279" s="19">
        <v>80</v>
      </c>
      <c r="R279" s="19">
        <f>ROUND((0.5*((N279/P279)+(O279/Q279))*100),0)</f>
        <v>97</v>
      </c>
      <c r="S279" s="19">
        <f>ROUND(((0.3*J279)+(0.3*M279)+(0.4*R279)),0)</f>
        <v>94</v>
      </c>
      <c r="T279" s="19">
        <v>20</v>
      </c>
      <c r="U279" s="19">
        <v>4</v>
      </c>
      <c r="V279" s="19">
        <f>IF(U279&gt;5,100,T279*U279)</f>
        <v>80</v>
      </c>
      <c r="W279" s="19">
        <v>76</v>
      </c>
      <c r="X279" s="23">
        <v>89</v>
      </c>
      <c r="Y279" s="20">
        <f>ROUND(W279/X279*100,0)</f>
        <v>85</v>
      </c>
      <c r="Z279" s="42">
        <f>ROUND((V279+Y279)/2,0)</f>
        <v>83</v>
      </c>
      <c r="AA279" s="20">
        <f>ROUND((0.3*V279+0.4*Z279+0.3*Y279),0)</f>
        <v>83</v>
      </c>
      <c r="AB279" s="19">
        <v>20</v>
      </c>
      <c r="AC279" s="19">
        <v>1</v>
      </c>
      <c r="AD279" s="19">
        <f>IF(AC279&gt;5,100,AB279*AC279)</f>
        <v>20</v>
      </c>
      <c r="AE279" s="19">
        <v>20</v>
      </c>
      <c r="AF279" s="19">
        <v>1</v>
      </c>
      <c r="AG279" s="19">
        <f>IF(AF279&gt;5,100,AE279*AF279)</f>
        <v>20</v>
      </c>
      <c r="AH279" s="19">
        <v>8</v>
      </c>
      <c r="AI279" s="19">
        <v>8</v>
      </c>
      <c r="AJ279" s="20">
        <f>ROUND((AH279/AI279*100),0)</f>
        <v>100</v>
      </c>
      <c r="AK279" s="42">
        <f>ROUND((0.3*AD279+0.4*AG279+0.3*AJ279),0)</f>
        <v>44</v>
      </c>
      <c r="AL279" s="19">
        <v>80</v>
      </c>
      <c r="AM279" s="19">
        <v>89</v>
      </c>
      <c r="AN279" s="20">
        <f>ROUND((AL279/AM279)*100,)</f>
        <v>90</v>
      </c>
      <c r="AO279" s="19">
        <v>89</v>
      </c>
      <c r="AP279" s="19">
        <v>89</v>
      </c>
      <c r="AQ279" s="20">
        <f>ROUND((AO279/AP279)*100,0)</f>
        <v>100</v>
      </c>
      <c r="AR279" s="19">
        <v>81</v>
      </c>
      <c r="AS279" s="19">
        <v>83</v>
      </c>
      <c r="AT279" s="20">
        <f>ROUND((AR279/AS279)*100,0)</f>
        <v>98</v>
      </c>
      <c r="AU279" s="20">
        <f>ROUND((0.4*AN279+0.4*AQ279+0.2*AT279),0)</f>
        <v>96</v>
      </c>
      <c r="AV279" s="19">
        <v>87</v>
      </c>
      <c r="AW279" s="19">
        <v>89</v>
      </c>
      <c r="AX279" s="20">
        <f>ROUND((AV279/AW279)*100,0)</f>
        <v>98</v>
      </c>
      <c r="AY279" s="19">
        <v>76</v>
      </c>
      <c r="AZ279" s="19">
        <v>89</v>
      </c>
      <c r="BA279" s="20">
        <f>ROUND((AY279/AZ279)*100,0)</f>
        <v>85</v>
      </c>
      <c r="BB279" s="19">
        <v>86</v>
      </c>
      <c r="BC279" s="19">
        <v>89</v>
      </c>
      <c r="BD279" s="20">
        <f>ROUND((BB279/BC279)*100,0)</f>
        <v>97</v>
      </c>
      <c r="BE279" s="20">
        <f>ROUND((0.3*AX279+0.2*BA279+0.5*BD279),0)</f>
        <v>95</v>
      </c>
      <c r="BF279" s="20">
        <f>ROUND(((S279+AA279+AK279+AU279+BE279)/5),0)</f>
        <v>82</v>
      </c>
      <c r="BG279" s="24"/>
      <c r="BH279" s="19">
        <f>SUM(N(FREQUENCY((J$4:J$382&gt;J279)*J$4:J$382,J$4:J$382)&gt;0))</f>
        <v>16</v>
      </c>
      <c r="BI279" s="19">
        <f>SUM(N(FREQUENCY((M$4:M$382&gt;M279)*M$4:M$382,M$4:M$382)&gt;0))</f>
        <v>1</v>
      </c>
      <c r="BJ279" s="19">
        <f>SUM(N(FREQUENCY((R$4:R$382&gt;R279)*R$4:R$382,R$4:R$382)&gt;0))</f>
        <v>4</v>
      </c>
      <c r="BK279" s="19">
        <f>SUM(N(FREQUENCY((V$4:V$382&gt;V279)*V$4:V$382,V$4:V$382)&gt;0))</f>
        <v>2</v>
      </c>
      <c r="BL279" s="19">
        <f>SUM(N(FREQUENCY((Z$4:Z$382&gt;Z279)*Z$4:Z$382,Z$4:Z$382)&gt;0))</f>
        <v>18</v>
      </c>
      <c r="BM279" s="19">
        <f>SUM(N(FREQUENCY((Y$4:Y$382&gt;Y279)*Y$4:Y$382,Y$4:Y$382)&gt;0))</f>
        <v>16</v>
      </c>
      <c r="BN279" s="19">
        <f>SUM(N(FREQUENCY((AD$4:AD$382&gt;AD279)*AD$4:AD$382,AD$4:AD$382)&gt;0))</f>
        <v>5</v>
      </c>
      <c r="BO279" s="19">
        <f>SUM(N(FREQUENCY((AG$4:AG$382&gt;AG279)*AG$4:AG$382,AG$4:AG$382)&gt;0))</f>
        <v>5</v>
      </c>
      <c r="BP279" s="19">
        <f>SUM(N(FREQUENCY((AJ$4:AJ$382&gt;AJ279)*AJ$4:AJ$382,AJ$4:AJ$382)&gt;0))</f>
        <v>1</v>
      </c>
      <c r="BQ279" s="19">
        <f>SUM(N(FREQUENCY((AN$4:AN$382&gt;AN279)*AN$4:AN$382,AN$4:AN$382)&gt;0))</f>
        <v>11</v>
      </c>
      <c r="BR279" s="19">
        <f>SUM(N(FREQUENCY((AQ$4:AQ$382&gt;AQ279)*AQ$4:AQ$382,AQ$4:AQ$382)&gt;0))</f>
        <v>1</v>
      </c>
      <c r="BS279" s="19">
        <f>SUM(N(FREQUENCY((AT$4:AT$382&gt;AT279)*AT$4:AT$382,AT$4:AT$382)&gt;0))</f>
        <v>3</v>
      </c>
      <c r="BT279" s="19">
        <f>SUM(N(FREQUENCY((AX$4:AX$382&gt;AX279)*AX$4:AX$382,AX$4:AX$382)&gt;0))</f>
        <v>3</v>
      </c>
      <c r="BU279" s="19">
        <f>SUM(N(FREQUENCY((BA$4:BA$382&gt;BA279)*BA$4:BA$382,BA$4:BA$382)&gt;0))</f>
        <v>16</v>
      </c>
      <c r="BV279" s="19">
        <f>SUM(N(FREQUENCY((BD$4:BD$382&gt;BD279)*BD$4:BD$382,BD$4:BD$382)&gt;0))</f>
        <v>4</v>
      </c>
      <c r="BW279" s="19">
        <f>SUM(N(FREQUENCY((S$4:S$382&gt;S279)*S$4:S$382,S$4:S$382)&gt;0))</f>
        <v>7</v>
      </c>
      <c r="BX279" s="19">
        <f>SUM(N(FREQUENCY((AA$4:AA$382&gt;AA279)*AA$4:AA$382,AA$4:AA$382)&gt;0))</f>
        <v>18</v>
      </c>
      <c r="BY279" s="19">
        <f>SUM(N(FREQUENCY((AK$4:AK$382&gt;AK279)*AK$4:AK$382,AK$4:AK$382)&gt;0))</f>
        <v>49</v>
      </c>
      <c r="BZ279" s="19">
        <f>SUM(N(FREQUENCY((AU$4:AU$382&gt;AU279)*AU$4:AU$382,AU$4:AU$382)&gt;0))</f>
        <v>5</v>
      </c>
      <c r="CA279" s="19">
        <f>SUM(N(FREQUENCY((BE$4:BE$382&gt;BE279)*BE$4:BE$382,BE$4:BE$382)&gt;0))</f>
        <v>6</v>
      </c>
      <c r="CB279" s="18">
        <f>BF279</f>
        <v>82</v>
      </c>
      <c r="CC279" s="19">
        <f>SUM(N(FREQUENCY((CB$4:CB$382&gt;CB279)*CB$4:CB$382,CB$4:CB$382)&gt;0))</f>
        <v>16</v>
      </c>
    </row>
    <row r="280" spans="1:81" ht="30" x14ac:dyDescent="0.25">
      <c r="A280" s="21">
        <v>299</v>
      </c>
      <c r="B280" s="34">
        <v>6617006300</v>
      </c>
      <c r="C280" s="39" t="s">
        <v>508</v>
      </c>
      <c r="D280" s="5" t="s">
        <v>333</v>
      </c>
      <c r="E280" s="5"/>
      <c r="F280" s="19">
        <v>8</v>
      </c>
      <c r="G280" s="19">
        <v>30</v>
      </c>
      <c r="H280" s="22">
        <v>9</v>
      </c>
      <c r="I280" s="22">
        <v>36</v>
      </c>
      <c r="J280" s="22">
        <f>ROUND((0.5*(F280/H280+G280/I280)*100),0)</f>
        <v>86</v>
      </c>
      <c r="K280" s="19">
        <v>30</v>
      </c>
      <c r="L280" s="19">
        <v>4</v>
      </c>
      <c r="M280" s="19">
        <f>IF(L280&gt;3,100,K280*L280)</f>
        <v>100</v>
      </c>
      <c r="N280" s="19">
        <v>433</v>
      </c>
      <c r="O280" s="19">
        <v>335</v>
      </c>
      <c r="P280" s="19">
        <v>443</v>
      </c>
      <c r="Q280" s="19">
        <v>350</v>
      </c>
      <c r="R280" s="19">
        <f>ROUND((0.5*((N280/P280)+(O280/Q280))*100),0)</f>
        <v>97</v>
      </c>
      <c r="S280" s="19">
        <f>ROUND(((0.3*J280)+(0.3*M280)+(0.4*R280)),0)</f>
        <v>95</v>
      </c>
      <c r="T280" s="19">
        <v>20</v>
      </c>
      <c r="U280" s="19">
        <v>4</v>
      </c>
      <c r="V280" s="19">
        <f>IF(U280&gt;5,100,T280*U280)</f>
        <v>80</v>
      </c>
      <c r="W280" s="19">
        <v>479</v>
      </c>
      <c r="X280" s="23">
        <v>529</v>
      </c>
      <c r="Y280" s="20">
        <f>ROUND(W280/X280*100,0)</f>
        <v>91</v>
      </c>
      <c r="Z280" s="42">
        <f>ROUND((V280+Y280)/2,0)</f>
        <v>86</v>
      </c>
      <c r="AA280" s="20">
        <f>ROUND((0.3*V280+0.4*Z280+0.3*Y280),0)</f>
        <v>86</v>
      </c>
      <c r="AB280" s="19">
        <v>20</v>
      </c>
      <c r="AC280" s="19">
        <v>0</v>
      </c>
      <c r="AD280" s="19">
        <f>IF(AC280&gt;5,100,AB280*AC280)</f>
        <v>0</v>
      </c>
      <c r="AE280" s="19">
        <v>20</v>
      </c>
      <c r="AF280" s="19">
        <v>2</v>
      </c>
      <c r="AG280" s="19">
        <f>IF(AF280&gt;5,100,AE280*AF280)</f>
        <v>40</v>
      </c>
      <c r="AH280" s="19">
        <v>45</v>
      </c>
      <c r="AI280" s="19">
        <v>47</v>
      </c>
      <c r="AJ280" s="20">
        <f>ROUND((AH280/AI280*100),0)</f>
        <v>96</v>
      </c>
      <c r="AK280" s="42">
        <f>ROUND((0.3*AD280+0.4*AG280+0.3*AJ280),0)</f>
        <v>45</v>
      </c>
      <c r="AL280" s="19">
        <v>427</v>
      </c>
      <c r="AM280" s="19">
        <v>529</v>
      </c>
      <c r="AN280" s="20">
        <f>ROUND((AL280/AM280)*100,)</f>
        <v>81</v>
      </c>
      <c r="AO280" s="19">
        <v>518</v>
      </c>
      <c r="AP280" s="19">
        <v>529</v>
      </c>
      <c r="AQ280" s="20">
        <f>ROUND((AO280/AP280)*100,0)</f>
        <v>98</v>
      </c>
      <c r="AR280" s="19">
        <v>345</v>
      </c>
      <c r="AS280" s="19">
        <v>347</v>
      </c>
      <c r="AT280" s="20">
        <f>ROUND((AR280/AS280)*100,0)</f>
        <v>99</v>
      </c>
      <c r="AU280" s="20">
        <f>ROUND((0.4*AN280+0.4*AQ280+0.2*AT280),0)</f>
        <v>91</v>
      </c>
      <c r="AV280" s="19">
        <v>477</v>
      </c>
      <c r="AW280" s="19">
        <v>529</v>
      </c>
      <c r="AX280" s="20">
        <f>ROUND((AV280/AW280)*100,0)</f>
        <v>90</v>
      </c>
      <c r="AY280" s="19">
        <v>499</v>
      </c>
      <c r="AZ280" s="19">
        <v>529</v>
      </c>
      <c r="BA280" s="20">
        <f>ROUND((AY280/AZ280)*100,0)</f>
        <v>94</v>
      </c>
      <c r="BB280" s="19">
        <v>507</v>
      </c>
      <c r="BC280" s="19">
        <v>529</v>
      </c>
      <c r="BD280" s="20">
        <f>ROUND((BB280/BC280)*100,0)</f>
        <v>96</v>
      </c>
      <c r="BE280" s="20">
        <f>ROUND((0.3*AX280+0.2*BA280+0.5*BD280),0)</f>
        <v>94</v>
      </c>
      <c r="BF280" s="20">
        <f>ROUND(((S280+AA280+AK280+AU280+BE280)/5),0)</f>
        <v>82</v>
      </c>
      <c r="BG280" s="24"/>
      <c r="BH280" s="19">
        <f>SUM(N(FREQUENCY((J$4:J$382&gt;J280)*J$4:J$382,J$4:J$382)&gt;0))</f>
        <v>14</v>
      </c>
      <c r="BI280" s="19">
        <f>SUM(N(FREQUENCY((M$4:M$382&gt;M280)*M$4:M$382,M$4:M$382)&gt;0))</f>
        <v>1</v>
      </c>
      <c r="BJ280" s="19">
        <f>SUM(N(FREQUENCY((R$4:R$382&gt;R280)*R$4:R$382,R$4:R$382)&gt;0))</f>
        <v>4</v>
      </c>
      <c r="BK280" s="19">
        <f>SUM(N(FREQUENCY((V$4:V$382&gt;V280)*V$4:V$382,V$4:V$382)&gt;0))</f>
        <v>2</v>
      </c>
      <c r="BL280" s="19">
        <f>SUM(N(FREQUENCY((Z$4:Z$382&gt;Z280)*Z$4:Z$382,Z$4:Z$382)&gt;0))</f>
        <v>15</v>
      </c>
      <c r="BM280" s="19">
        <f>SUM(N(FREQUENCY((Y$4:Y$382&gt;Y280)*Y$4:Y$382,Y$4:Y$382)&gt;0))</f>
        <v>10</v>
      </c>
      <c r="BN280" s="19">
        <f>SUM(N(FREQUENCY((AD$4:AD$382&gt;AD280)*AD$4:AD$382,AD$4:AD$382)&gt;0))</f>
        <v>6</v>
      </c>
      <c r="BO280" s="19">
        <f>SUM(N(FREQUENCY((AG$4:AG$382&gt;AG280)*AG$4:AG$382,AG$4:AG$382)&gt;0))</f>
        <v>4</v>
      </c>
      <c r="BP280" s="19">
        <f>SUM(N(FREQUENCY((AJ$4:AJ$382&gt;AJ280)*AJ$4:AJ$382,AJ$4:AJ$382)&gt;0))</f>
        <v>4</v>
      </c>
      <c r="BQ280" s="19">
        <f>SUM(N(FREQUENCY((AN$4:AN$382&gt;AN280)*AN$4:AN$382,AN$4:AN$382)&gt;0))</f>
        <v>20</v>
      </c>
      <c r="BR280" s="19">
        <f>SUM(N(FREQUENCY((AQ$4:AQ$382&gt;AQ280)*AQ$4:AQ$382,AQ$4:AQ$382)&gt;0))</f>
        <v>3</v>
      </c>
      <c r="BS280" s="19">
        <f>SUM(N(FREQUENCY((AT$4:AT$382&gt;AT280)*AT$4:AT$382,AT$4:AT$382)&gt;0))</f>
        <v>2</v>
      </c>
      <c r="BT280" s="19">
        <f>SUM(N(FREQUENCY((AX$4:AX$382&gt;AX280)*AX$4:AX$382,AX$4:AX$382)&gt;0))</f>
        <v>11</v>
      </c>
      <c r="BU280" s="19">
        <f>SUM(N(FREQUENCY((BA$4:BA$382&gt;BA280)*BA$4:BA$382,BA$4:BA$382)&gt;0))</f>
        <v>7</v>
      </c>
      <c r="BV280" s="19">
        <f>SUM(N(FREQUENCY((BD$4:BD$382&gt;BD280)*BD$4:BD$382,BD$4:BD$382)&gt;0))</f>
        <v>5</v>
      </c>
      <c r="BW280" s="19">
        <f>SUM(N(FREQUENCY((S$4:S$382&gt;S280)*S$4:S$382,S$4:S$382)&gt;0))</f>
        <v>6</v>
      </c>
      <c r="BX280" s="19">
        <f>SUM(N(FREQUENCY((AA$4:AA$382&gt;AA280)*AA$4:AA$382,AA$4:AA$382)&gt;0))</f>
        <v>15</v>
      </c>
      <c r="BY280" s="19">
        <f>SUM(N(FREQUENCY((AK$4:AK$382&gt;AK280)*AK$4:AK$382,AK$4:AK$382)&gt;0))</f>
        <v>48</v>
      </c>
      <c r="BZ280" s="19">
        <f>SUM(N(FREQUENCY((AU$4:AU$382&gt;AU280)*AU$4:AU$382,AU$4:AU$382)&gt;0))</f>
        <v>10</v>
      </c>
      <c r="CA280" s="19">
        <f>SUM(N(FREQUENCY((BE$4:BE$382&gt;BE280)*BE$4:BE$382,BE$4:BE$382)&gt;0))</f>
        <v>7</v>
      </c>
      <c r="CB280" s="18">
        <f>BF280</f>
        <v>82</v>
      </c>
      <c r="CC280" s="19">
        <f>SUM(N(FREQUENCY((CB$4:CB$382&gt;CB280)*CB$4:CB$382,CB$4:CB$382)&gt;0))</f>
        <v>16</v>
      </c>
    </row>
    <row r="281" spans="1:81" ht="30" x14ac:dyDescent="0.25">
      <c r="A281" s="21">
        <v>316</v>
      </c>
      <c r="B281" s="34">
        <v>6601006456</v>
      </c>
      <c r="C281" s="39" t="s">
        <v>498</v>
      </c>
      <c r="D281" s="5" t="s">
        <v>106</v>
      </c>
      <c r="E281" s="5"/>
      <c r="F281" s="19">
        <v>5</v>
      </c>
      <c r="G281" s="19">
        <v>35</v>
      </c>
      <c r="H281" s="22">
        <v>9</v>
      </c>
      <c r="I281" s="22">
        <v>36</v>
      </c>
      <c r="J281" s="22">
        <f>ROUND((0.5*(F281/H281+G281/I281)*100),0)</f>
        <v>76</v>
      </c>
      <c r="K281" s="19">
        <v>30</v>
      </c>
      <c r="L281" s="19">
        <v>4</v>
      </c>
      <c r="M281" s="19">
        <f>IF(L281&gt;3,100,K281*L281)</f>
        <v>100</v>
      </c>
      <c r="N281" s="19">
        <v>121</v>
      </c>
      <c r="O281" s="19">
        <v>111</v>
      </c>
      <c r="P281" s="19">
        <v>123</v>
      </c>
      <c r="Q281" s="19">
        <v>112</v>
      </c>
      <c r="R281" s="19">
        <f>ROUND((0.5*((N281/P281)+(O281/Q281))*100),0)</f>
        <v>99</v>
      </c>
      <c r="S281" s="19">
        <f>ROUND(((0.3*J281)+(0.3*M281)+(0.4*R281)),0)</f>
        <v>92</v>
      </c>
      <c r="T281" s="19">
        <v>20</v>
      </c>
      <c r="U281" s="19">
        <v>4</v>
      </c>
      <c r="V281" s="19">
        <f>IF(U281&gt;5,100,T281*U281)</f>
        <v>80</v>
      </c>
      <c r="W281" s="19">
        <v>132</v>
      </c>
      <c r="X281" s="23">
        <v>141</v>
      </c>
      <c r="Y281" s="20">
        <f>ROUND(W281/X281*100,0)</f>
        <v>94</v>
      </c>
      <c r="Z281" s="42">
        <f>ROUND((V281+Y281)/2,0)</f>
        <v>87</v>
      </c>
      <c r="AA281" s="20">
        <f>ROUND((0.3*V281+0.4*Z281+0.3*Y281),0)</f>
        <v>87</v>
      </c>
      <c r="AB281" s="19">
        <v>20</v>
      </c>
      <c r="AC281" s="19">
        <v>0</v>
      </c>
      <c r="AD281" s="19">
        <f>IF(AC281&gt;5,100,AB281*AC281)</f>
        <v>0</v>
      </c>
      <c r="AE281" s="19">
        <v>20</v>
      </c>
      <c r="AF281" s="19">
        <v>1</v>
      </c>
      <c r="AG281" s="19">
        <f>IF(AF281&gt;5,100,AE281*AF281)</f>
        <v>20</v>
      </c>
      <c r="AH281" s="19">
        <v>16</v>
      </c>
      <c r="AI281" s="19">
        <v>17</v>
      </c>
      <c r="AJ281" s="20">
        <f>ROUND((AH281/AI281*100),0)</f>
        <v>94</v>
      </c>
      <c r="AK281" s="42">
        <f>ROUND((0.3*AD281+0.4*AG281+0.3*AJ281),0)</f>
        <v>36</v>
      </c>
      <c r="AL281" s="19">
        <v>137</v>
      </c>
      <c r="AM281" s="19">
        <v>141</v>
      </c>
      <c r="AN281" s="20">
        <f>ROUND((AL281/AM281)*100,)</f>
        <v>97</v>
      </c>
      <c r="AO281" s="19">
        <v>140</v>
      </c>
      <c r="AP281" s="19">
        <v>141</v>
      </c>
      <c r="AQ281" s="20">
        <f>ROUND((AO281/AP281)*100,0)</f>
        <v>99</v>
      </c>
      <c r="AR281" s="19">
        <v>119</v>
      </c>
      <c r="AS281" s="19">
        <v>119</v>
      </c>
      <c r="AT281" s="20">
        <f>ROUND((AR281/AS281)*100,0)</f>
        <v>100</v>
      </c>
      <c r="AU281" s="20">
        <f>ROUND((0.4*AN281+0.4*AQ281+0.2*AT281),0)</f>
        <v>98</v>
      </c>
      <c r="AV281" s="19">
        <v>136</v>
      </c>
      <c r="AW281" s="19">
        <v>141</v>
      </c>
      <c r="AX281" s="20">
        <f>ROUND((AV281/AW281)*100,0)</f>
        <v>96</v>
      </c>
      <c r="AY281" s="19">
        <v>137</v>
      </c>
      <c r="AZ281" s="19">
        <v>141</v>
      </c>
      <c r="BA281" s="20">
        <f>ROUND((AY281/AZ281)*100,0)</f>
        <v>97</v>
      </c>
      <c r="BB281" s="19">
        <v>138</v>
      </c>
      <c r="BC281" s="19">
        <v>141</v>
      </c>
      <c r="BD281" s="20">
        <f>ROUND((BB281/BC281)*100,0)</f>
        <v>98</v>
      </c>
      <c r="BE281" s="20">
        <f>ROUND((0.3*AX281+0.2*BA281+0.5*BD281),0)</f>
        <v>97</v>
      </c>
      <c r="BF281" s="20">
        <f>ROUND(((S281+AA281+AK281+AU281+BE281)/5),0)</f>
        <v>82</v>
      </c>
      <c r="BG281" s="24"/>
      <c r="BH281" s="19">
        <f>SUM(N(FREQUENCY((J$4:J$382&gt;J281)*J$4:J$382,J$4:J$382)&gt;0))</f>
        <v>24</v>
      </c>
      <c r="BI281" s="19">
        <f>SUM(N(FREQUENCY((M$4:M$382&gt;M281)*M$4:M$382,M$4:M$382)&gt;0))</f>
        <v>1</v>
      </c>
      <c r="BJ281" s="19">
        <f>SUM(N(FREQUENCY((R$4:R$382&gt;R281)*R$4:R$382,R$4:R$382)&gt;0))</f>
        <v>2</v>
      </c>
      <c r="BK281" s="19">
        <f>SUM(N(FREQUENCY((V$4:V$382&gt;V281)*V$4:V$382,V$4:V$382)&gt;0))</f>
        <v>2</v>
      </c>
      <c r="BL281" s="19">
        <f>SUM(N(FREQUENCY((Z$4:Z$382&gt;Z281)*Z$4:Z$382,Z$4:Z$382)&gt;0))</f>
        <v>14</v>
      </c>
      <c r="BM281" s="19">
        <f>SUM(N(FREQUENCY((Y$4:Y$382&gt;Y281)*Y$4:Y$382,Y$4:Y$382)&gt;0))</f>
        <v>7</v>
      </c>
      <c r="BN281" s="19">
        <f>SUM(N(FREQUENCY((AD$4:AD$382&gt;AD281)*AD$4:AD$382,AD$4:AD$382)&gt;0))</f>
        <v>6</v>
      </c>
      <c r="BO281" s="19">
        <f>SUM(N(FREQUENCY((AG$4:AG$382&gt;AG281)*AG$4:AG$382,AG$4:AG$382)&gt;0))</f>
        <v>5</v>
      </c>
      <c r="BP281" s="19">
        <f>SUM(N(FREQUENCY((AJ$4:AJ$382&gt;AJ281)*AJ$4:AJ$382,AJ$4:AJ$382)&gt;0))</f>
        <v>6</v>
      </c>
      <c r="BQ281" s="19">
        <f>SUM(N(FREQUENCY((AN$4:AN$382&gt;AN281)*AN$4:AN$382,AN$4:AN$382)&gt;0))</f>
        <v>4</v>
      </c>
      <c r="BR281" s="19">
        <f>SUM(N(FREQUENCY((AQ$4:AQ$382&gt;AQ281)*AQ$4:AQ$382,AQ$4:AQ$382)&gt;0))</f>
        <v>2</v>
      </c>
      <c r="BS281" s="19">
        <f>SUM(N(FREQUENCY((AT$4:AT$382&gt;AT281)*AT$4:AT$382,AT$4:AT$382)&gt;0))</f>
        <v>1</v>
      </c>
      <c r="BT281" s="19">
        <f>SUM(N(FREQUENCY((AX$4:AX$382&gt;AX281)*AX$4:AX$382,AX$4:AX$382)&gt;0))</f>
        <v>5</v>
      </c>
      <c r="BU281" s="19">
        <f>SUM(N(FREQUENCY((BA$4:BA$382&gt;BA281)*BA$4:BA$382,BA$4:BA$382)&gt;0))</f>
        <v>4</v>
      </c>
      <c r="BV281" s="19">
        <f>SUM(N(FREQUENCY((BD$4:BD$382&gt;BD281)*BD$4:BD$382,BD$4:BD$382)&gt;0))</f>
        <v>3</v>
      </c>
      <c r="BW281" s="19">
        <f>SUM(N(FREQUENCY((S$4:S$382&gt;S281)*S$4:S$382,S$4:S$382)&gt;0))</f>
        <v>9</v>
      </c>
      <c r="BX281" s="19">
        <f>SUM(N(FREQUENCY((AA$4:AA$382&gt;AA281)*AA$4:AA$382,AA$4:AA$382)&gt;0))</f>
        <v>14</v>
      </c>
      <c r="BY281" s="19">
        <f>SUM(N(FREQUENCY((AK$4:AK$382&gt;AK281)*AK$4:AK$382,AK$4:AK$382)&gt;0))</f>
        <v>57</v>
      </c>
      <c r="BZ281" s="19">
        <f>SUM(N(FREQUENCY((AU$4:AU$382&gt;AU281)*AU$4:AU$382,AU$4:AU$382)&gt;0))</f>
        <v>3</v>
      </c>
      <c r="CA281" s="19">
        <f>SUM(N(FREQUENCY((BE$4:BE$382&gt;BE281)*BE$4:BE$382,BE$4:BE$382)&gt;0))</f>
        <v>4</v>
      </c>
      <c r="CB281" s="18">
        <f>BF281</f>
        <v>82</v>
      </c>
      <c r="CC281" s="19">
        <f>SUM(N(FREQUENCY((CB$4:CB$382&gt;CB281)*CB$4:CB$382,CB$4:CB$382)&gt;0))</f>
        <v>16</v>
      </c>
    </row>
    <row r="282" spans="1:81" ht="15.75" x14ac:dyDescent="0.25">
      <c r="A282" s="21">
        <v>336</v>
      </c>
      <c r="B282" s="34">
        <v>6633007847</v>
      </c>
      <c r="C282" s="39" t="s">
        <v>511</v>
      </c>
      <c r="D282" s="5" t="s">
        <v>364</v>
      </c>
      <c r="E282" s="5"/>
      <c r="F282" s="19">
        <v>9</v>
      </c>
      <c r="G282" s="19">
        <v>38</v>
      </c>
      <c r="H282" s="22">
        <v>11</v>
      </c>
      <c r="I282" s="22">
        <v>38</v>
      </c>
      <c r="J282" s="22">
        <f>ROUND((0.5*(F282/H282+G282/I282)*100),0)</f>
        <v>91</v>
      </c>
      <c r="K282" s="19">
        <v>30</v>
      </c>
      <c r="L282" s="19">
        <v>4</v>
      </c>
      <c r="M282" s="19">
        <f>IF(L282&gt;3,100,K282*L282)</f>
        <v>100</v>
      </c>
      <c r="N282" s="19">
        <v>144</v>
      </c>
      <c r="O282" s="19">
        <v>120</v>
      </c>
      <c r="P282" s="19">
        <v>151</v>
      </c>
      <c r="Q282" s="19">
        <v>132</v>
      </c>
      <c r="R282" s="19">
        <f>ROUND((0.5*((N282/P282)+(O282/Q282))*100),0)</f>
        <v>93</v>
      </c>
      <c r="S282" s="19">
        <f>ROUND(((0.3*J282)+(0.3*M282)+(0.4*R282)),0)</f>
        <v>95</v>
      </c>
      <c r="T282" s="19">
        <v>20</v>
      </c>
      <c r="U282" s="19">
        <v>5</v>
      </c>
      <c r="V282" s="19">
        <f>IF(U282&gt;5,100,T282*U282)</f>
        <v>100</v>
      </c>
      <c r="W282" s="19">
        <v>148</v>
      </c>
      <c r="X282" s="23">
        <v>180</v>
      </c>
      <c r="Y282" s="20">
        <f>ROUND(W282/X282*100,0)</f>
        <v>82</v>
      </c>
      <c r="Z282" s="42">
        <f>ROUND((V282+Y282)/2,0)</f>
        <v>91</v>
      </c>
      <c r="AA282" s="20">
        <f>ROUND((0.3*V282+0.4*Z282+0.3*Y282),0)</f>
        <v>91</v>
      </c>
      <c r="AB282" s="19">
        <v>20</v>
      </c>
      <c r="AC282" s="19">
        <v>0</v>
      </c>
      <c r="AD282" s="19">
        <f>IF(AC282&gt;5,100,AB282*AC282)</f>
        <v>0</v>
      </c>
      <c r="AE282" s="19">
        <v>20</v>
      </c>
      <c r="AF282" s="19">
        <v>1</v>
      </c>
      <c r="AG282" s="19">
        <f>IF(AF282&gt;5,100,AE282*AF282)</f>
        <v>20</v>
      </c>
      <c r="AH282" s="19">
        <v>3</v>
      </c>
      <c r="AI282" s="19">
        <v>3</v>
      </c>
      <c r="AJ282" s="20">
        <f>ROUND((AH282/AI282*100),0)</f>
        <v>100</v>
      </c>
      <c r="AK282" s="42">
        <f>ROUND((0.3*AD282+0.4*AG282+0.3*AJ282),0)</f>
        <v>38</v>
      </c>
      <c r="AL282" s="19">
        <v>136</v>
      </c>
      <c r="AM282" s="19">
        <v>180</v>
      </c>
      <c r="AN282" s="20">
        <f>ROUND((AL282/AM282)*100,)</f>
        <v>76</v>
      </c>
      <c r="AO282" s="19">
        <v>178</v>
      </c>
      <c r="AP282" s="19">
        <v>180</v>
      </c>
      <c r="AQ282" s="20">
        <f>ROUND((AO282/AP282)*100,0)</f>
        <v>99</v>
      </c>
      <c r="AR282" s="19">
        <v>127</v>
      </c>
      <c r="AS282" s="19">
        <v>127</v>
      </c>
      <c r="AT282" s="20">
        <f>ROUND((AR282/AS282)*100,0)</f>
        <v>100</v>
      </c>
      <c r="AU282" s="20">
        <f>ROUND((0.4*AN282+0.4*AQ282+0.2*AT282),0)</f>
        <v>90</v>
      </c>
      <c r="AV282" s="19">
        <v>177</v>
      </c>
      <c r="AW282" s="19">
        <v>180</v>
      </c>
      <c r="AX282" s="20">
        <f>ROUND((AV282/AW282)*100,0)</f>
        <v>98</v>
      </c>
      <c r="AY282" s="19">
        <v>174</v>
      </c>
      <c r="AZ282" s="19">
        <v>180</v>
      </c>
      <c r="BA282" s="20">
        <f>ROUND((AY282/AZ282)*100,0)</f>
        <v>97</v>
      </c>
      <c r="BB282" s="19">
        <v>177</v>
      </c>
      <c r="BC282" s="19">
        <v>180</v>
      </c>
      <c r="BD282" s="20">
        <f>ROUND((BB282/BC282)*100,0)</f>
        <v>98</v>
      </c>
      <c r="BE282" s="20">
        <f>ROUND((0.3*AX282+0.2*BA282+0.5*BD282),0)</f>
        <v>98</v>
      </c>
      <c r="BF282" s="20">
        <f>ROUND(((S282+AA282+AK282+AU282+BE282)/5),0)</f>
        <v>82</v>
      </c>
      <c r="BG282" s="24"/>
      <c r="BH282" s="19">
        <f>SUM(N(FREQUENCY((J$4:J$382&gt;J282)*J$4:J$382,J$4:J$382)&gt;0))</f>
        <v>9</v>
      </c>
      <c r="BI282" s="19">
        <f>SUM(N(FREQUENCY((M$4:M$382&gt;M282)*M$4:M$382,M$4:M$382)&gt;0))</f>
        <v>1</v>
      </c>
      <c r="BJ282" s="19">
        <f>SUM(N(FREQUENCY((R$4:R$382&gt;R282)*R$4:R$382,R$4:R$382)&gt;0))</f>
        <v>8</v>
      </c>
      <c r="BK282" s="19">
        <f>SUM(N(FREQUENCY((V$4:V$382&gt;V282)*V$4:V$382,V$4:V$382)&gt;0))</f>
        <v>1</v>
      </c>
      <c r="BL282" s="19">
        <f>SUM(N(FREQUENCY((Z$4:Z$382&gt;Z282)*Z$4:Z$382,Z$4:Z$382)&gt;0))</f>
        <v>10</v>
      </c>
      <c r="BM282" s="19">
        <f>SUM(N(FREQUENCY((Y$4:Y$382&gt;Y282)*Y$4:Y$382,Y$4:Y$382)&gt;0))</f>
        <v>19</v>
      </c>
      <c r="BN282" s="19">
        <f>SUM(N(FREQUENCY((AD$4:AD$382&gt;AD282)*AD$4:AD$382,AD$4:AD$382)&gt;0))</f>
        <v>6</v>
      </c>
      <c r="BO282" s="19">
        <f>SUM(N(FREQUENCY((AG$4:AG$382&gt;AG282)*AG$4:AG$382,AG$4:AG$382)&gt;0))</f>
        <v>5</v>
      </c>
      <c r="BP282" s="19">
        <f>SUM(N(FREQUENCY((AJ$4:AJ$382&gt;AJ282)*AJ$4:AJ$382,AJ$4:AJ$382)&gt;0))</f>
        <v>1</v>
      </c>
      <c r="BQ282" s="19">
        <f>SUM(N(FREQUENCY((AN$4:AN$382&gt;AN282)*AN$4:AN$382,AN$4:AN$382)&gt;0))</f>
        <v>25</v>
      </c>
      <c r="BR282" s="19">
        <f>SUM(N(FREQUENCY((AQ$4:AQ$382&gt;AQ282)*AQ$4:AQ$382,AQ$4:AQ$382)&gt;0))</f>
        <v>2</v>
      </c>
      <c r="BS282" s="19">
        <f>SUM(N(FREQUENCY((AT$4:AT$382&gt;AT282)*AT$4:AT$382,AT$4:AT$382)&gt;0))</f>
        <v>1</v>
      </c>
      <c r="BT282" s="19">
        <f>SUM(N(FREQUENCY((AX$4:AX$382&gt;AX282)*AX$4:AX$382,AX$4:AX$382)&gt;0))</f>
        <v>3</v>
      </c>
      <c r="BU282" s="19">
        <f>SUM(N(FREQUENCY((BA$4:BA$382&gt;BA282)*BA$4:BA$382,BA$4:BA$382)&gt;0))</f>
        <v>4</v>
      </c>
      <c r="BV282" s="19">
        <f>SUM(N(FREQUENCY((BD$4:BD$382&gt;BD282)*BD$4:BD$382,BD$4:BD$382)&gt;0))</f>
        <v>3</v>
      </c>
      <c r="BW282" s="19">
        <f>SUM(N(FREQUENCY((S$4:S$382&gt;S282)*S$4:S$382,S$4:S$382)&gt;0))</f>
        <v>6</v>
      </c>
      <c r="BX282" s="19">
        <f>SUM(N(FREQUENCY((AA$4:AA$382&gt;AA282)*AA$4:AA$382,AA$4:AA$382)&gt;0))</f>
        <v>10</v>
      </c>
      <c r="BY282" s="19">
        <f>SUM(N(FREQUENCY((AK$4:AK$382&gt;AK282)*AK$4:AK$382,AK$4:AK$382)&gt;0))</f>
        <v>55</v>
      </c>
      <c r="BZ282" s="19">
        <f>SUM(N(FREQUENCY((AU$4:AU$382&gt;AU282)*AU$4:AU$382,AU$4:AU$382)&gt;0))</f>
        <v>11</v>
      </c>
      <c r="CA282" s="19">
        <f>SUM(N(FREQUENCY((BE$4:BE$382&gt;BE282)*BE$4:BE$382,BE$4:BE$382)&gt;0))</f>
        <v>3</v>
      </c>
      <c r="CB282" s="18">
        <f>BF282</f>
        <v>82</v>
      </c>
      <c r="CC282" s="19">
        <f>SUM(N(FREQUENCY((CB$4:CB$382&gt;CB282)*CB$4:CB$382,CB$4:CB$382)&gt;0))</f>
        <v>16</v>
      </c>
    </row>
    <row r="283" spans="1:81" ht="30" x14ac:dyDescent="0.25">
      <c r="A283" s="21">
        <v>341</v>
      </c>
      <c r="B283" s="34">
        <v>6613004929</v>
      </c>
      <c r="C283" s="5" t="s">
        <v>455</v>
      </c>
      <c r="D283" s="5" t="s">
        <v>369</v>
      </c>
      <c r="E283" s="5"/>
      <c r="F283" s="19">
        <v>8</v>
      </c>
      <c r="G283" s="19">
        <v>34</v>
      </c>
      <c r="H283" s="22">
        <v>9</v>
      </c>
      <c r="I283" s="22">
        <v>36</v>
      </c>
      <c r="J283" s="22">
        <f>ROUND((0.5*(F283/H283+G283/I283)*100),0)</f>
        <v>92</v>
      </c>
      <c r="K283" s="19">
        <v>30</v>
      </c>
      <c r="L283" s="19">
        <v>2</v>
      </c>
      <c r="M283" s="19">
        <f>IF(L283&gt;3,100,K283*L283)</f>
        <v>60</v>
      </c>
      <c r="N283" s="19">
        <v>17</v>
      </c>
      <c r="O283" s="19">
        <v>15</v>
      </c>
      <c r="P283" s="19">
        <v>17</v>
      </c>
      <c r="Q283" s="19">
        <v>15</v>
      </c>
      <c r="R283" s="19">
        <f>ROUND((0.5*((N283/P283)+(O283/Q283))*100),0)</f>
        <v>100</v>
      </c>
      <c r="S283" s="19">
        <f>ROUND(((0.3*J283)+(0.3*M283)+(0.4*R283)),0)</f>
        <v>86</v>
      </c>
      <c r="T283" s="19">
        <v>20</v>
      </c>
      <c r="U283" s="19">
        <v>4</v>
      </c>
      <c r="V283" s="19">
        <f>IF(U283&gt;5,100,T283*U283)</f>
        <v>80</v>
      </c>
      <c r="W283" s="19">
        <v>21</v>
      </c>
      <c r="X283" s="23">
        <v>21</v>
      </c>
      <c r="Y283" s="20">
        <f>ROUND(W283/X283*100,0)</f>
        <v>100</v>
      </c>
      <c r="Z283" s="42">
        <f>ROUND((V283+Y283)/2,0)</f>
        <v>90</v>
      </c>
      <c r="AA283" s="20">
        <f>ROUND((0.3*V283+0.4*Z283+0.3*Y283),0)</f>
        <v>90</v>
      </c>
      <c r="AB283" s="19">
        <v>20</v>
      </c>
      <c r="AC283" s="19">
        <v>0</v>
      </c>
      <c r="AD283" s="19">
        <f>IF(AC283&gt;5,100,AB283*AC283)</f>
        <v>0</v>
      </c>
      <c r="AE283" s="19">
        <v>20</v>
      </c>
      <c r="AF283" s="19">
        <v>1</v>
      </c>
      <c r="AG283" s="19">
        <f>IF(AF283&gt;5,100,AE283*AF283)</f>
        <v>20</v>
      </c>
      <c r="AH283" s="19">
        <v>2</v>
      </c>
      <c r="AI283" s="19">
        <v>2</v>
      </c>
      <c r="AJ283" s="20">
        <f>ROUND((AH283/AI283*100),0)</f>
        <v>100</v>
      </c>
      <c r="AK283" s="42">
        <f>ROUND((0.3*AD283+0.4*AG283+0.3*AJ283),0)</f>
        <v>38</v>
      </c>
      <c r="AL283" s="19">
        <v>20</v>
      </c>
      <c r="AM283" s="19">
        <v>21</v>
      </c>
      <c r="AN283" s="20">
        <f>ROUND((AL283/AM283)*100,)</f>
        <v>95</v>
      </c>
      <c r="AO283" s="19">
        <v>21</v>
      </c>
      <c r="AP283" s="19">
        <v>21</v>
      </c>
      <c r="AQ283" s="20">
        <f>ROUND((AO283/AP283)*100,0)</f>
        <v>100</v>
      </c>
      <c r="AR283" s="19">
        <v>18</v>
      </c>
      <c r="AS283" s="19">
        <v>18</v>
      </c>
      <c r="AT283" s="20">
        <f>ROUND((AR283/AS283)*100,0)</f>
        <v>100</v>
      </c>
      <c r="AU283" s="20">
        <f>ROUND((0.4*AN283+0.4*AQ283+0.2*AT283),0)</f>
        <v>98</v>
      </c>
      <c r="AV283" s="19">
        <v>21</v>
      </c>
      <c r="AW283" s="19">
        <v>21</v>
      </c>
      <c r="AX283" s="20">
        <f>ROUND((AV283/AW283)*100,0)</f>
        <v>100</v>
      </c>
      <c r="AY283" s="19">
        <v>21</v>
      </c>
      <c r="AZ283" s="19">
        <v>21</v>
      </c>
      <c r="BA283" s="20">
        <f>ROUND((AY283/AZ283)*100,0)</f>
        <v>100</v>
      </c>
      <c r="BB283" s="19">
        <v>20</v>
      </c>
      <c r="BC283" s="19">
        <v>21</v>
      </c>
      <c r="BD283" s="20">
        <f>ROUND((BB283/BC283)*100,0)</f>
        <v>95</v>
      </c>
      <c r="BE283" s="20">
        <f>ROUND((0.3*AX283+0.2*BA283+0.5*BD283),0)</f>
        <v>98</v>
      </c>
      <c r="BF283" s="20">
        <f>ROUND(((S283+AA283+AK283+AU283+BE283)/5),0)</f>
        <v>82</v>
      </c>
      <c r="BG283" s="24"/>
      <c r="BH283" s="19">
        <f>SUM(N(FREQUENCY((J$4:J$382&gt;J283)*J$4:J$382,J$4:J$382)&gt;0))</f>
        <v>8</v>
      </c>
      <c r="BI283" s="19">
        <f>SUM(N(FREQUENCY((M$4:M$382&gt;M283)*M$4:M$382,M$4:M$382)&gt;0))</f>
        <v>3</v>
      </c>
      <c r="BJ283" s="19">
        <f>SUM(N(FREQUENCY((R$4:R$382&gt;R283)*R$4:R$382,R$4:R$382)&gt;0))</f>
        <v>1</v>
      </c>
      <c r="BK283" s="19">
        <f>SUM(N(FREQUENCY((V$4:V$382&gt;V283)*V$4:V$382,V$4:V$382)&gt;0))</f>
        <v>2</v>
      </c>
      <c r="BL283" s="19">
        <f>SUM(N(FREQUENCY((Z$4:Z$382&gt;Z283)*Z$4:Z$382,Z$4:Z$382)&gt;0))</f>
        <v>11</v>
      </c>
      <c r="BM283" s="19">
        <f>SUM(N(FREQUENCY((Y$4:Y$382&gt;Y283)*Y$4:Y$382,Y$4:Y$382)&gt;0))</f>
        <v>1</v>
      </c>
      <c r="BN283" s="19">
        <f>SUM(N(FREQUENCY((AD$4:AD$382&gt;AD283)*AD$4:AD$382,AD$4:AD$382)&gt;0))</f>
        <v>6</v>
      </c>
      <c r="BO283" s="19">
        <f>SUM(N(FREQUENCY((AG$4:AG$382&gt;AG283)*AG$4:AG$382,AG$4:AG$382)&gt;0))</f>
        <v>5</v>
      </c>
      <c r="BP283" s="19">
        <f>SUM(N(FREQUENCY((AJ$4:AJ$382&gt;AJ283)*AJ$4:AJ$382,AJ$4:AJ$382)&gt;0))</f>
        <v>1</v>
      </c>
      <c r="BQ283" s="19">
        <f>SUM(N(FREQUENCY((AN$4:AN$382&gt;AN283)*AN$4:AN$382,AN$4:AN$382)&gt;0))</f>
        <v>6</v>
      </c>
      <c r="BR283" s="19">
        <f>SUM(N(FREQUENCY((AQ$4:AQ$382&gt;AQ283)*AQ$4:AQ$382,AQ$4:AQ$382)&gt;0))</f>
        <v>1</v>
      </c>
      <c r="BS283" s="19">
        <f>SUM(N(FREQUENCY((AT$4:AT$382&gt;AT283)*AT$4:AT$382,AT$4:AT$382)&gt;0))</f>
        <v>1</v>
      </c>
      <c r="BT283" s="19">
        <f>SUM(N(FREQUENCY((AX$4:AX$382&gt;AX283)*AX$4:AX$382,AX$4:AX$382)&gt;0))</f>
        <v>1</v>
      </c>
      <c r="BU283" s="19">
        <f>SUM(N(FREQUENCY((BA$4:BA$382&gt;BA283)*BA$4:BA$382,BA$4:BA$382)&gt;0))</f>
        <v>1</v>
      </c>
      <c r="BV283" s="19">
        <f>SUM(N(FREQUENCY((BD$4:BD$382&gt;BD283)*BD$4:BD$382,BD$4:BD$382)&gt;0))</f>
        <v>6</v>
      </c>
      <c r="BW283" s="19">
        <f>SUM(N(FREQUENCY((S$4:S$382&gt;S283)*S$4:S$382,S$4:S$382)&gt;0))</f>
        <v>15</v>
      </c>
      <c r="BX283" s="19">
        <f>SUM(N(FREQUENCY((AA$4:AA$382&gt;AA283)*AA$4:AA$382,AA$4:AA$382)&gt;0))</f>
        <v>11</v>
      </c>
      <c r="BY283" s="19">
        <f>SUM(N(FREQUENCY((AK$4:AK$382&gt;AK283)*AK$4:AK$382,AK$4:AK$382)&gt;0))</f>
        <v>55</v>
      </c>
      <c r="BZ283" s="19">
        <f>SUM(N(FREQUENCY((AU$4:AU$382&gt;AU283)*AU$4:AU$382,AU$4:AU$382)&gt;0))</f>
        <v>3</v>
      </c>
      <c r="CA283" s="19">
        <f>SUM(N(FREQUENCY((BE$4:BE$382&gt;BE283)*BE$4:BE$382,BE$4:BE$382)&gt;0))</f>
        <v>3</v>
      </c>
      <c r="CB283" s="18">
        <f>BF283</f>
        <v>82</v>
      </c>
      <c r="CC283" s="19">
        <f>SUM(N(FREQUENCY((CB$4:CB$382&gt;CB283)*CB$4:CB$382,CB$4:CB$382)&gt;0))</f>
        <v>16</v>
      </c>
    </row>
    <row r="284" spans="1:81" ht="30" x14ac:dyDescent="0.25">
      <c r="A284" s="21">
        <v>346</v>
      </c>
      <c r="B284" s="34">
        <v>6613003643</v>
      </c>
      <c r="C284" s="39" t="s">
        <v>507</v>
      </c>
      <c r="D284" s="5" t="s">
        <v>374</v>
      </c>
      <c r="E284" s="5"/>
      <c r="F284" s="19">
        <v>8</v>
      </c>
      <c r="G284" s="19">
        <v>35</v>
      </c>
      <c r="H284" s="22">
        <v>9</v>
      </c>
      <c r="I284" s="22">
        <v>36</v>
      </c>
      <c r="J284" s="22">
        <f>ROUND((0.5*(F284/H284+G284/I284)*100),0)</f>
        <v>93</v>
      </c>
      <c r="K284" s="19">
        <v>30</v>
      </c>
      <c r="L284" s="19">
        <v>4</v>
      </c>
      <c r="M284" s="19">
        <f>IF(L284&gt;3,100,K284*L284)</f>
        <v>100</v>
      </c>
      <c r="N284" s="19">
        <v>106</v>
      </c>
      <c r="O284" s="19">
        <v>82</v>
      </c>
      <c r="P284" s="19">
        <v>116</v>
      </c>
      <c r="Q284" s="19">
        <v>88</v>
      </c>
      <c r="R284" s="19">
        <f>ROUND((0.5*((N284/P284)+(O284/Q284))*100),0)</f>
        <v>92</v>
      </c>
      <c r="S284" s="19">
        <f>ROUND(((0.3*J284)+(0.3*M284)+(0.4*R284)),0)</f>
        <v>95</v>
      </c>
      <c r="T284" s="19">
        <v>20</v>
      </c>
      <c r="U284" s="19">
        <v>4</v>
      </c>
      <c r="V284" s="19">
        <f>IF(U284&gt;5,100,T284*U284)</f>
        <v>80</v>
      </c>
      <c r="W284" s="19">
        <v>97</v>
      </c>
      <c r="X284" s="23">
        <v>127</v>
      </c>
      <c r="Y284" s="20">
        <f>ROUND(W284/X284*100,0)</f>
        <v>76</v>
      </c>
      <c r="Z284" s="42">
        <f>ROUND((V284+Y284)/2,0)</f>
        <v>78</v>
      </c>
      <c r="AA284" s="20">
        <f>ROUND((0.3*V284+0.4*Z284+0.3*Y284),0)</f>
        <v>78</v>
      </c>
      <c r="AB284" s="19">
        <v>20</v>
      </c>
      <c r="AC284" s="19">
        <v>1</v>
      </c>
      <c r="AD284" s="19">
        <f>IF(AC284&gt;5,100,AB284*AC284)</f>
        <v>20</v>
      </c>
      <c r="AE284" s="19">
        <v>20</v>
      </c>
      <c r="AF284" s="19">
        <v>3</v>
      </c>
      <c r="AG284" s="19">
        <f>IF(AF284&gt;5,100,AE284*AF284)</f>
        <v>60</v>
      </c>
      <c r="AH284" s="19">
        <v>8</v>
      </c>
      <c r="AI284" s="19">
        <v>8</v>
      </c>
      <c r="AJ284" s="20">
        <f>ROUND((AH284/AI284*100),0)</f>
        <v>100</v>
      </c>
      <c r="AK284" s="42">
        <f>ROUND((0.3*AD284+0.4*AG284+0.3*AJ284),0)</f>
        <v>60</v>
      </c>
      <c r="AL284" s="19">
        <v>80</v>
      </c>
      <c r="AM284" s="19">
        <v>127</v>
      </c>
      <c r="AN284" s="20">
        <f>ROUND((AL284/AM284)*100,)</f>
        <v>63</v>
      </c>
      <c r="AO284" s="19">
        <v>126</v>
      </c>
      <c r="AP284" s="19">
        <v>127</v>
      </c>
      <c r="AQ284" s="20">
        <f>ROUND((AO284/AP284)*100,0)</f>
        <v>99</v>
      </c>
      <c r="AR284" s="19">
        <v>89</v>
      </c>
      <c r="AS284" s="19">
        <v>90</v>
      </c>
      <c r="AT284" s="20">
        <f>ROUND((AR284/AS284)*100,0)</f>
        <v>99</v>
      </c>
      <c r="AU284" s="20">
        <f>ROUND((0.4*AN284+0.4*AQ284+0.2*AT284),0)</f>
        <v>85</v>
      </c>
      <c r="AV284" s="19">
        <v>110</v>
      </c>
      <c r="AW284" s="19">
        <v>127</v>
      </c>
      <c r="AX284" s="20">
        <f>ROUND((AV284/AW284)*100,0)</f>
        <v>87</v>
      </c>
      <c r="AY284" s="19">
        <v>119</v>
      </c>
      <c r="AZ284" s="19">
        <v>127</v>
      </c>
      <c r="BA284" s="20">
        <f>ROUND((AY284/AZ284)*100,0)</f>
        <v>94</v>
      </c>
      <c r="BB284" s="19">
        <v>121</v>
      </c>
      <c r="BC284" s="19">
        <v>127</v>
      </c>
      <c r="BD284" s="20">
        <f>ROUND((BB284/BC284)*100,0)</f>
        <v>95</v>
      </c>
      <c r="BE284" s="20">
        <f>ROUND((0.3*AX284+0.2*BA284+0.5*BD284),0)</f>
        <v>92</v>
      </c>
      <c r="BF284" s="20">
        <f>ROUND(((S284+AA284+AK284+AU284+BE284)/5),0)</f>
        <v>82</v>
      </c>
      <c r="BG284" s="24"/>
      <c r="BH284" s="19">
        <f>SUM(N(FREQUENCY((J$4:J$382&gt;J284)*J$4:J$382,J$4:J$382)&gt;0))</f>
        <v>7</v>
      </c>
      <c r="BI284" s="19">
        <f>SUM(N(FREQUENCY((M$4:M$382&gt;M284)*M$4:M$382,M$4:M$382)&gt;0))</f>
        <v>1</v>
      </c>
      <c r="BJ284" s="19">
        <f>SUM(N(FREQUENCY((R$4:R$382&gt;R284)*R$4:R$382,R$4:R$382)&gt;0))</f>
        <v>9</v>
      </c>
      <c r="BK284" s="19">
        <f>SUM(N(FREQUENCY((V$4:V$382&gt;V284)*V$4:V$382,V$4:V$382)&gt;0))</f>
        <v>2</v>
      </c>
      <c r="BL284" s="19">
        <f>SUM(N(FREQUENCY((Z$4:Z$382&gt;Z284)*Z$4:Z$382,Z$4:Z$382)&gt;0))</f>
        <v>23</v>
      </c>
      <c r="BM284" s="19">
        <f>SUM(N(FREQUENCY((Y$4:Y$382&gt;Y284)*Y$4:Y$382,Y$4:Y$382)&gt;0))</f>
        <v>25</v>
      </c>
      <c r="BN284" s="19">
        <f>SUM(N(FREQUENCY((AD$4:AD$382&gt;AD284)*AD$4:AD$382,AD$4:AD$382)&gt;0))</f>
        <v>5</v>
      </c>
      <c r="BO284" s="19">
        <f>SUM(N(FREQUENCY((AG$4:AG$382&gt;AG284)*AG$4:AG$382,AG$4:AG$382)&gt;0))</f>
        <v>3</v>
      </c>
      <c r="BP284" s="19">
        <f>SUM(N(FREQUENCY((AJ$4:AJ$382&gt;AJ284)*AJ$4:AJ$382,AJ$4:AJ$382)&gt;0))</f>
        <v>1</v>
      </c>
      <c r="BQ284" s="19">
        <f>SUM(N(FREQUENCY((AN$4:AN$382&gt;AN284)*AN$4:AN$382,AN$4:AN$382)&gt;0))</f>
        <v>38</v>
      </c>
      <c r="BR284" s="19">
        <f>SUM(N(FREQUENCY((AQ$4:AQ$382&gt;AQ284)*AQ$4:AQ$382,AQ$4:AQ$382)&gt;0))</f>
        <v>2</v>
      </c>
      <c r="BS284" s="19">
        <f>SUM(N(FREQUENCY((AT$4:AT$382&gt;AT284)*AT$4:AT$382,AT$4:AT$382)&gt;0))</f>
        <v>2</v>
      </c>
      <c r="BT284" s="19">
        <f>SUM(N(FREQUENCY((AX$4:AX$382&gt;AX284)*AX$4:AX$382,AX$4:AX$382)&gt;0))</f>
        <v>14</v>
      </c>
      <c r="BU284" s="19">
        <f>SUM(N(FREQUENCY((BA$4:BA$382&gt;BA284)*BA$4:BA$382,BA$4:BA$382)&gt;0))</f>
        <v>7</v>
      </c>
      <c r="BV284" s="19">
        <f>SUM(N(FREQUENCY((BD$4:BD$382&gt;BD284)*BD$4:BD$382,BD$4:BD$382)&gt;0))</f>
        <v>6</v>
      </c>
      <c r="BW284" s="19">
        <f>SUM(N(FREQUENCY((S$4:S$382&gt;S284)*S$4:S$382,S$4:S$382)&gt;0))</f>
        <v>6</v>
      </c>
      <c r="BX284" s="19">
        <f>SUM(N(FREQUENCY((AA$4:AA$382&gt;AA284)*AA$4:AA$382,AA$4:AA$382)&gt;0))</f>
        <v>23</v>
      </c>
      <c r="BY284" s="19">
        <f>SUM(N(FREQUENCY((AK$4:AK$382&gt;AK284)*AK$4:AK$382,AK$4:AK$382)&gt;0))</f>
        <v>33</v>
      </c>
      <c r="BZ284" s="19">
        <f>SUM(N(FREQUENCY((AU$4:AU$382&gt;AU284)*AU$4:AU$382,AU$4:AU$382)&gt;0))</f>
        <v>16</v>
      </c>
      <c r="CA284" s="19">
        <f>SUM(N(FREQUENCY((BE$4:BE$382&gt;BE284)*BE$4:BE$382,BE$4:BE$382)&gt;0))</f>
        <v>9</v>
      </c>
      <c r="CB284" s="18">
        <f>BF284</f>
        <v>82</v>
      </c>
      <c r="CC284" s="19">
        <f>SUM(N(FREQUENCY((CB$4:CB$382&gt;CB284)*CB$4:CB$382,CB$4:CB$382)&gt;0))</f>
        <v>16</v>
      </c>
    </row>
    <row r="285" spans="1:81" ht="30" x14ac:dyDescent="0.25">
      <c r="A285" s="21">
        <v>368</v>
      </c>
      <c r="B285" s="36">
        <v>6624007061</v>
      </c>
      <c r="C285" s="5" t="s">
        <v>445</v>
      </c>
      <c r="D285" s="5" t="s">
        <v>394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>ROUND((0.5*(F285/H285+G285/I285)*100),0)</f>
        <v>95</v>
      </c>
      <c r="K285" s="19">
        <v>30</v>
      </c>
      <c r="L285" s="19">
        <v>3</v>
      </c>
      <c r="M285" s="19">
        <f>IF(L285&gt;3,100,K285*L285)</f>
        <v>90</v>
      </c>
      <c r="N285" s="19">
        <v>41</v>
      </c>
      <c r="O285" s="19">
        <v>29</v>
      </c>
      <c r="P285" s="19">
        <v>43</v>
      </c>
      <c r="Q285" s="19">
        <v>32</v>
      </c>
      <c r="R285" s="19">
        <f>ROUND((0.5*((N285/P285)+(O285/Q285))*100),0)</f>
        <v>93</v>
      </c>
      <c r="S285" s="19">
        <f>ROUND(((0.3*J285)+(0.3*M285)+(0.4*R285)),0)</f>
        <v>93</v>
      </c>
      <c r="T285" s="19">
        <v>20</v>
      </c>
      <c r="U285" s="19">
        <v>5</v>
      </c>
      <c r="V285" s="19">
        <f>IF(U285&gt;5,100,T285*U285)</f>
        <v>100</v>
      </c>
      <c r="W285" s="19">
        <v>37</v>
      </c>
      <c r="X285" s="23">
        <v>47</v>
      </c>
      <c r="Y285" s="20">
        <f>ROUND(W285/X285*100,0)</f>
        <v>79</v>
      </c>
      <c r="Z285" s="42">
        <f>ROUND((V285+Y285)/2,0)</f>
        <v>90</v>
      </c>
      <c r="AA285" s="20">
        <f>ROUND((0.3*V285+0.4*Z285+0.3*Y285),0)</f>
        <v>90</v>
      </c>
      <c r="AB285" s="19">
        <v>20</v>
      </c>
      <c r="AC285" s="19">
        <v>0</v>
      </c>
      <c r="AD285" s="19">
        <f>IF(AC285&gt;5,100,AB285*AC285)</f>
        <v>0</v>
      </c>
      <c r="AE285" s="19">
        <v>20</v>
      </c>
      <c r="AF285" s="19">
        <v>2</v>
      </c>
      <c r="AG285" s="19">
        <f>IF(AF285&gt;5,100,AE285*AF285)</f>
        <v>40</v>
      </c>
      <c r="AH285" s="19">
        <v>1</v>
      </c>
      <c r="AI285" s="19">
        <v>2</v>
      </c>
      <c r="AJ285" s="20">
        <f>ROUND((AH285/AI285*100),0)</f>
        <v>50</v>
      </c>
      <c r="AK285" s="42">
        <f>ROUND((0.3*AD285+0.4*AG285+0.3*AJ285),0)</f>
        <v>31</v>
      </c>
      <c r="AL285" s="19">
        <v>46</v>
      </c>
      <c r="AM285" s="19">
        <v>47</v>
      </c>
      <c r="AN285" s="20">
        <f>ROUND((AL285/AM285)*100,)</f>
        <v>98</v>
      </c>
      <c r="AO285" s="19">
        <v>46</v>
      </c>
      <c r="AP285" s="19">
        <v>47</v>
      </c>
      <c r="AQ285" s="20">
        <f>ROUND((AO285/AP285)*100,0)</f>
        <v>98</v>
      </c>
      <c r="AR285" s="19">
        <v>34</v>
      </c>
      <c r="AS285" s="19">
        <v>35</v>
      </c>
      <c r="AT285" s="20">
        <f>ROUND((AR285/AS285)*100,0)</f>
        <v>97</v>
      </c>
      <c r="AU285" s="20">
        <f>ROUND((0.4*AN285+0.4*AQ285+0.2*AT285),0)</f>
        <v>98</v>
      </c>
      <c r="AV285" s="19">
        <v>46</v>
      </c>
      <c r="AW285" s="19">
        <v>47</v>
      </c>
      <c r="AX285" s="20">
        <f>ROUND((AV285/AW285)*100,0)</f>
        <v>98</v>
      </c>
      <c r="AY285" s="19">
        <v>46</v>
      </c>
      <c r="AZ285" s="19">
        <v>47</v>
      </c>
      <c r="BA285" s="20">
        <f>ROUND((AY285/AZ285)*100,0)</f>
        <v>98</v>
      </c>
      <c r="BB285" s="19">
        <v>47</v>
      </c>
      <c r="BC285" s="19">
        <v>47</v>
      </c>
      <c r="BD285" s="20">
        <f>ROUND((BB285/BC285)*100,0)</f>
        <v>100</v>
      </c>
      <c r="BE285" s="20">
        <f>ROUND((0.3*AX285+0.2*BA285+0.5*BD285),0)</f>
        <v>99</v>
      </c>
      <c r="BF285" s="20">
        <f>ROUND(((S285+AA285+AK285+AU285+BE285)/5),0)</f>
        <v>82</v>
      </c>
      <c r="BG285" s="24"/>
      <c r="BH285" s="19">
        <f>SUM(N(FREQUENCY((J$4:J$382&gt;J285)*J$4:J$382,J$4:J$382)&gt;0))</f>
        <v>5</v>
      </c>
      <c r="BI285" s="19">
        <f>SUM(N(FREQUENCY((M$4:M$382&gt;M285)*M$4:M$382,M$4:M$382)&gt;0))</f>
        <v>2</v>
      </c>
      <c r="BJ285" s="19">
        <f>SUM(N(FREQUENCY((R$4:R$382&gt;R285)*R$4:R$382,R$4:R$382)&gt;0))</f>
        <v>8</v>
      </c>
      <c r="BK285" s="19">
        <f>SUM(N(FREQUENCY((V$4:V$382&gt;V285)*V$4:V$382,V$4:V$382)&gt;0))</f>
        <v>1</v>
      </c>
      <c r="BL285" s="19">
        <f>SUM(N(FREQUENCY((Z$4:Z$382&gt;Z285)*Z$4:Z$382,Z$4:Z$382)&gt;0))</f>
        <v>11</v>
      </c>
      <c r="BM285" s="19">
        <f>SUM(N(FREQUENCY((Y$4:Y$382&gt;Y285)*Y$4:Y$382,Y$4:Y$382)&gt;0))</f>
        <v>22</v>
      </c>
      <c r="BN285" s="19">
        <f>SUM(N(FREQUENCY((AD$4:AD$382&gt;AD285)*AD$4:AD$382,AD$4:AD$382)&gt;0))</f>
        <v>6</v>
      </c>
      <c r="BO285" s="19">
        <f>SUM(N(FREQUENCY((AG$4:AG$382&gt;AG285)*AG$4:AG$382,AG$4:AG$382)&gt;0))</f>
        <v>4</v>
      </c>
      <c r="BP285" s="19">
        <f>SUM(N(FREQUENCY((AJ$4:AJ$382&gt;AJ285)*AJ$4:AJ$382,AJ$4:AJ$382)&gt;0))</f>
        <v>36</v>
      </c>
      <c r="BQ285" s="19">
        <f>SUM(N(FREQUENCY((AN$4:AN$382&gt;AN285)*AN$4:AN$382,AN$4:AN$382)&gt;0))</f>
        <v>3</v>
      </c>
      <c r="BR285" s="19">
        <f>SUM(N(FREQUENCY((AQ$4:AQ$382&gt;AQ285)*AQ$4:AQ$382,AQ$4:AQ$382)&gt;0))</f>
        <v>3</v>
      </c>
      <c r="BS285" s="19">
        <f>SUM(N(FREQUENCY((AT$4:AT$382&gt;AT285)*AT$4:AT$382,AT$4:AT$382)&gt;0))</f>
        <v>4</v>
      </c>
      <c r="BT285" s="19">
        <f>SUM(N(FREQUENCY((AX$4:AX$382&gt;AX285)*AX$4:AX$382,AX$4:AX$382)&gt;0))</f>
        <v>3</v>
      </c>
      <c r="BU285" s="19">
        <f>SUM(N(FREQUENCY((BA$4:BA$382&gt;BA285)*BA$4:BA$382,BA$4:BA$382)&gt;0))</f>
        <v>3</v>
      </c>
      <c r="BV285" s="19">
        <f>SUM(N(FREQUENCY((BD$4:BD$382&gt;BD285)*BD$4:BD$382,BD$4:BD$382)&gt;0))</f>
        <v>1</v>
      </c>
      <c r="BW285" s="19">
        <f>SUM(N(FREQUENCY((S$4:S$382&gt;S285)*S$4:S$382,S$4:S$382)&gt;0))</f>
        <v>8</v>
      </c>
      <c r="BX285" s="19">
        <f>SUM(N(FREQUENCY((AA$4:AA$382&gt;AA285)*AA$4:AA$382,AA$4:AA$382)&gt;0))</f>
        <v>11</v>
      </c>
      <c r="BY285" s="19">
        <f>SUM(N(FREQUENCY((AK$4:AK$382&gt;AK285)*AK$4:AK$382,AK$4:AK$382)&gt;0))</f>
        <v>62</v>
      </c>
      <c r="BZ285" s="19">
        <f>SUM(N(FREQUENCY((AU$4:AU$382&gt;AU285)*AU$4:AU$382,AU$4:AU$382)&gt;0))</f>
        <v>3</v>
      </c>
      <c r="CA285" s="19">
        <f>SUM(N(FREQUENCY((BE$4:BE$382&gt;BE285)*BE$4:BE$382,BE$4:BE$382)&gt;0))</f>
        <v>2</v>
      </c>
      <c r="CB285" s="18">
        <f>BF285</f>
        <v>82</v>
      </c>
      <c r="CC285" s="19">
        <f>SUM(N(FREQUENCY((CB$4:CB$382&gt;CB285)*CB$4:CB$382,CB$4:CB$382)&gt;0))</f>
        <v>16</v>
      </c>
    </row>
    <row r="286" spans="1:81" ht="15.75" x14ac:dyDescent="0.25">
      <c r="A286" s="21">
        <v>370</v>
      </c>
      <c r="B286" s="34">
        <v>6627008899</v>
      </c>
      <c r="C286" s="5" t="s">
        <v>425</v>
      </c>
      <c r="D286" s="5" t="s">
        <v>396</v>
      </c>
      <c r="E286" s="5"/>
      <c r="F286" s="19">
        <v>10</v>
      </c>
      <c r="G286" s="19">
        <v>38</v>
      </c>
      <c r="H286" s="22">
        <v>11</v>
      </c>
      <c r="I286" s="22">
        <v>38</v>
      </c>
      <c r="J286" s="22">
        <f>ROUND((0.5*(F286/H286+G286/I286)*100),0)</f>
        <v>95</v>
      </c>
      <c r="K286" s="19">
        <v>30</v>
      </c>
      <c r="L286" s="19">
        <v>4</v>
      </c>
      <c r="M286" s="19">
        <f>IF(L286&gt;3,100,K286*L286)</f>
        <v>100</v>
      </c>
      <c r="N286" s="19">
        <v>339</v>
      </c>
      <c r="O286" s="19">
        <v>309</v>
      </c>
      <c r="P286" s="19">
        <v>348</v>
      </c>
      <c r="Q286" s="19">
        <v>319</v>
      </c>
      <c r="R286" s="19">
        <f>ROUND((0.5*((N286/P286)+(O286/Q286))*100),0)</f>
        <v>97</v>
      </c>
      <c r="S286" s="19">
        <f>ROUND(((0.3*J286)+(0.3*M286)+(0.4*R286)),0)</f>
        <v>97</v>
      </c>
      <c r="T286" s="19">
        <v>20</v>
      </c>
      <c r="U286" s="19">
        <v>3</v>
      </c>
      <c r="V286" s="19">
        <f>IF(U286&gt;5,100,T286*U286)</f>
        <v>60</v>
      </c>
      <c r="W286" s="19">
        <v>349</v>
      </c>
      <c r="X286" s="23">
        <v>414</v>
      </c>
      <c r="Y286" s="20">
        <f>ROUND(W286/X286*100,0)</f>
        <v>84</v>
      </c>
      <c r="Z286" s="42">
        <f>ROUND((V286+Y286)/2,0)</f>
        <v>72</v>
      </c>
      <c r="AA286" s="20">
        <f>ROUND((0.3*V286+0.4*Z286+0.3*Y286),0)</f>
        <v>72</v>
      </c>
      <c r="AB286" s="19">
        <v>20</v>
      </c>
      <c r="AC286" s="19">
        <v>1</v>
      </c>
      <c r="AD286" s="19">
        <f>IF(AC286&gt;5,100,AB286*AC286)</f>
        <v>20</v>
      </c>
      <c r="AE286" s="19">
        <v>20</v>
      </c>
      <c r="AF286" s="19">
        <v>2</v>
      </c>
      <c r="AG286" s="19">
        <f>IF(AF286&gt;5,100,AE286*AF286)</f>
        <v>40</v>
      </c>
      <c r="AH286" s="19">
        <v>21</v>
      </c>
      <c r="AI286" s="19">
        <v>25</v>
      </c>
      <c r="AJ286" s="20">
        <f>ROUND((AH286/AI286*100),0)</f>
        <v>84</v>
      </c>
      <c r="AK286" s="42">
        <f>ROUND((0.3*AD286+0.4*AG286+0.3*AJ286),0)</f>
        <v>47</v>
      </c>
      <c r="AL286" s="19">
        <v>389</v>
      </c>
      <c r="AM286" s="19">
        <v>414</v>
      </c>
      <c r="AN286" s="20">
        <f>ROUND((AL286/AM286)*100,)</f>
        <v>94</v>
      </c>
      <c r="AO286" s="19">
        <v>410</v>
      </c>
      <c r="AP286" s="19">
        <v>414</v>
      </c>
      <c r="AQ286" s="20">
        <f>ROUND((AO286/AP286)*100,0)</f>
        <v>99</v>
      </c>
      <c r="AR286" s="19">
        <v>290</v>
      </c>
      <c r="AS286" s="19">
        <v>306</v>
      </c>
      <c r="AT286" s="20">
        <f>ROUND((AR286/AS286)*100,0)</f>
        <v>95</v>
      </c>
      <c r="AU286" s="20">
        <f>ROUND((0.4*AN286+0.4*AQ286+0.2*AT286),0)</f>
        <v>96</v>
      </c>
      <c r="AV286" s="19">
        <v>405</v>
      </c>
      <c r="AW286" s="19">
        <v>414</v>
      </c>
      <c r="AX286" s="20">
        <f>ROUND((AV286/AW286)*100,0)</f>
        <v>98</v>
      </c>
      <c r="AY286" s="19">
        <v>397</v>
      </c>
      <c r="AZ286" s="19">
        <v>414</v>
      </c>
      <c r="BA286" s="20">
        <f>ROUND((AY286/AZ286)*100,0)</f>
        <v>96</v>
      </c>
      <c r="BB286" s="19">
        <v>409</v>
      </c>
      <c r="BC286" s="19">
        <v>414</v>
      </c>
      <c r="BD286" s="20">
        <f>ROUND((BB286/BC286)*100,0)</f>
        <v>99</v>
      </c>
      <c r="BE286" s="20">
        <f>ROUND((0.3*AX286+0.2*BA286+0.5*BD286),0)</f>
        <v>98</v>
      </c>
      <c r="BF286" s="20">
        <f>ROUND(((S286+AA286+AK286+AU286+BE286)/5),0)</f>
        <v>82</v>
      </c>
      <c r="BG286" s="24"/>
      <c r="BH286" s="19">
        <f>SUM(N(FREQUENCY((J$4:J$382&gt;J286)*J$4:J$382,J$4:J$382)&gt;0))</f>
        <v>5</v>
      </c>
      <c r="BI286" s="19">
        <f>SUM(N(FREQUENCY((M$4:M$382&gt;M286)*M$4:M$382,M$4:M$382)&gt;0))</f>
        <v>1</v>
      </c>
      <c r="BJ286" s="19">
        <f>SUM(N(FREQUENCY((R$4:R$382&gt;R286)*R$4:R$382,R$4:R$382)&gt;0))</f>
        <v>4</v>
      </c>
      <c r="BK286" s="19">
        <f>SUM(N(FREQUENCY((V$4:V$382&gt;V286)*V$4:V$382,V$4:V$382)&gt;0))</f>
        <v>3</v>
      </c>
      <c r="BL286" s="19">
        <f>SUM(N(FREQUENCY((Z$4:Z$382&gt;Z286)*Z$4:Z$382,Z$4:Z$382)&gt;0))</f>
        <v>29</v>
      </c>
      <c r="BM286" s="19">
        <f>SUM(N(FREQUENCY((Y$4:Y$382&gt;Y286)*Y$4:Y$382,Y$4:Y$382)&gt;0))</f>
        <v>17</v>
      </c>
      <c r="BN286" s="19">
        <f>SUM(N(FREQUENCY((AD$4:AD$382&gt;AD286)*AD$4:AD$382,AD$4:AD$382)&gt;0))</f>
        <v>5</v>
      </c>
      <c r="BO286" s="19">
        <f>SUM(N(FREQUENCY((AG$4:AG$382&gt;AG286)*AG$4:AG$382,AG$4:AG$382)&gt;0))</f>
        <v>4</v>
      </c>
      <c r="BP286" s="19">
        <f>SUM(N(FREQUENCY((AJ$4:AJ$382&gt;AJ286)*AJ$4:AJ$382,AJ$4:AJ$382)&gt;0))</f>
        <v>16</v>
      </c>
      <c r="BQ286" s="19">
        <f>SUM(N(FREQUENCY((AN$4:AN$382&gt;AN286)*AN$4:AN$382,AN$4:AN$382)&gt;0))</f>
        <v>7</v>
      </c>
      <c r="BR286" s="19">
        <f>SUM(N(FREQUENCY((AQ$4:AQ$382&gt;AQ286)*AQ$4:AQ$382,AQ$4:AQ$382)&gt;0))</f>
        <v>2</v>
      </c>
      <c r="BS286" s="19">
        <f>SUM(N(FREQUENCY((AT$4:AT$382&gt;AT286)*AT$4:AT$382,AT$4:AT$382)&gt;0))</f>
        <v>6</v>
      </c>
      <c r="BT286" s="19">
        <f>SUM(N(FREQUENCY((AX$4:AX$382&gt;AX286)*AX$4:AX$382,AX$4:AX$382)&gt;0))</f>
        <v>3</v>
      </c>
      <c r="BU286" s="19">
        <f>SUM(N(FREQUENCY((BA$4:BA$382&gt;BA286)*BA$4:BA$382,BA$4:BA$382)&gt;0))</f>
        <v>5</v>
      </c>
      <c r="BV286" s="19">
        <f>SUM(N(FREQUENCY((BD$4:BD$382&gt;BD286)*BD$4:BD$382,BD$4:BD$382)&gt;0))</f>
        <v>2</v>
      </c>
      <c r="BW286" s="19">
        <f>SUM(N(FREQUENCY((S$4:S$382&gt;S286)*S$4:S$382,S$4:S$382)&gt;0))</f>
        <v>4</v>
      </c>
      <c r="BX286" s="19">
        <f>SUM(N(FREQUENCY((AA$4:AA$382&gt;AA286)*AA$4:AA$382,AA$4:AA$382)&gt;0))</f>
        <v>29</v>
      </c>
      <c r="BY286" s="19">
        <f>SUM(N(FREQUENCY((AK$4:AK$382&gt;AK286)*AK$4:AK$382,AK$4:AK$382)&gt;0))</f>
        <v>46</v>
      </c>
      <c r="BZ286" s="19">
        <f>SUM(N(FREQUENCY((AU$4:AU$382&gt;AU286)*AU$4:AU$382,AU$4:AU$382)&gt;0))</f>
        <v>5</v>
      </c>
      <c r="CA286" s="19">
        <f>SUM(N(FREQUENCY((BE$4:BE$382&gt;BE286)*BE$4:BE$382,BE$4:BE$382)&gt;0))</f>
        <v>3</v>
      </c>
      <c r="CB286" s="18">
        <f>BF286</f>
        <v>82</v>
      </c>
      <c r="CC286" s="19">
        <f>SUM(N(FREQUENCY((CB$4:CB$382&gt;CB286)*CB$4:CB$382,CB$4:CB$382)&gt;0))</f>
        <v>16</v>
      </c>
    </row>
    <row r="287" spans="1:81" ht="45" x14ac:dyDescent="0.25">
      <c r="A287" s="21">
        <v>21</v>
      </c>
      <c r="B287" s="34">
        <v>6658243934</v>
      </c>
      <c r="C287" s="5" t="s">
        <v>504</v>
      </c>
      <c r="D287" s="6" t="s">
        <v>58</v>
      </c>
      <c r="E287" s="6"/>
      <c r="F287" s="19">
        <v>1</v>
      </c>
      <c r="G287" s="19">
        <v>30.5</v>
      </c>
      <c r="H287" s="22">
        <v>11</v>
      </c>
      <c r="I287" s="22">
        <v>38</v>
      </c>
      <c r="J287" s="22">
        <f>ROUND((0.5*(F287/H287+G287/I287)*100),0)</f>
        <v>45</v>
      </c>
      <c r="K287" s="19">
        <v>30</v>
      </c>
      <c r="L287" s="19">
        <v>3</v>
      </c>
      <c r="M287" s="19">
        <f>IF(L287&gt;3,100,K287*L287)</f>
        <v>90</v>
      </c>
      <c r="N287" s="19">
        <v>106</v>
      </c>
      <c r="O287" s="19">
        <v>112</v>
      </c>
      <c r="P287" s="19">
        <v>109</v>
      </c>
      <c r="Q287" s="19">
        <v>117</v>
      </c>
      <c r="R287" s="19">
        <f>ROUND((0.5*((N287/P287)+(O287/Q287))*100),0)</f>
        <v>96</v>
      </c>
      <c r="S287" s="19">
        <f>ROUND(((0.3*J287)+(0.3*M287)+(0.4*R287)),0)</f>
        <v>79</v>
      </c>
      <c r="T287" s="19">
        <v>20</v>
      </c>
      <c r="U287" s="19">
        <v>5</v>
      </c>
      <c r="V287" s="19">
        <f>IF(U287&gt;5,100,T287*U287)</f>
        <v>100</v>
      </c>
      <c r="W287" s="19">
        <v>97</v>
      </c>
      <c r="X287" s="23">
        <v>128</v>
      </c>
      <c r="Y287" s="20">
        <f>ROUND(W287/X287*100,0)</f>
        <v>76</v>
      </c>
      <c r="Z287" s="42">
        <f>ROUND((V287+Y287)/2,0)</f>
        <v>88</v>
      </c>
      <c r="AA287" s="20">
        <f>ROUND((0.3*V287+0.4*Z287+0.3*Y287),0)</f>
        <v>88</v>
      </c>
      <c r="AB287" s="19">
        <v>20</v>
      </c>
      <c r="AC287" s="19">
        <v>0</v>
      </c>
      <c r="AD287" s="19">
        <f>IF(AC287&gt;5,100,AB287*AC287)</f>
        <v>0</v>
      </c>
      <c r="AE287" s="19">
        <v>20</v>
      </c>
      <c r="AF287" s="19">
        <v>3</v>
      </c>
      <c r="AG287" s="19">
        <f>IF(AF287&gt;5,100,AE287*AF287)</f>
        <v>60</v>
      </c>
      <c r="AH287" s="19">
        <v>3</v>
      </c>
      <c r="AI287" s="19">
        <v>3</v>
      </c>
      <c r="AJ287" s="20">
        <f>ROUND((AH287/AI287*100),0)</f>
        <v>100</v>
      </c>
      <c r="AK287" s="42">
        <f>ROUND((0.3*AD287+0.4*AG287+0.3*AJ287),0)</f>
        <v>54</v>
      </c>
      <c r="AL287" s="19">
        <v>86</v>
      </c>
      <c r="AM287" s="19">
        <v>128</v>
      </c>
      <c r="AN287" s="20">
        <f>ROUND((AL287/AM287)*100,)</f>
        <v>67</v>
      </c>
      <c r="AO287" s="19">
        <v>127</v>
      </c>
      <c r="AP287" s="19">
        <v>128</v>
      </c>
      <c r="AQ287" s="20">
        <f>ROUND((AO287/AP287)*100,0)</f>
        <v>99</v>
      </c>
      <c r="AR287" s="19">
        <v>104</v>
      </c>
      <c r="AS287" s="19">
        <v>105</v>
      </c>
      <c r="AT287" s="20">
        <f>ROUND((AR287/AS287)*100,0)</f>
        <v>99</v>
      </c>
      <c r="AU287" s="20">
        <f>ROUND((0.4*AN287+0.4*AQ287+0.2*AT287),0)</f>
        <v>86</v>
      </c>
      <c r="AV287" s="19">
        <v>120</v>
      </c>
      <c r="AW287" s="19">
        <v>128</v>
      </c>
      <c r="AX287" s="20">
        <f>ROUND((AV287/AW287)*100,0)</f>
        <v>94</v>
      </c>
      <c r="AY287" s="19">
        <v>128</v>
      </c>
      <c r="AZ287" s="19">
        <v>128</v>
      </c>
      <c r="BA287" s="20">
        <f>ROUND((AY287/AZ287)*100,0)</f>
        <v>100</v>
      </c>
      <c r="BB287" s="19">
        <v>127</v>
      </c>
      <c r="BC287" s="19">
        <v>128</v>
      </c>
      <c r="BD287" s="20">
        <f>ROUND((BB287/BC287)*100,0)</f>
        <v>99</v>
      </c>
      <c r="BE287" s="20">
        <f>ROUND((0.3*AX287+0.2*BA287+0.5*BD287),0)</f>
        <v>98</v>
      </c>
      <c r="BF287" s="20">
        <f>ROUND(((S287+AA287+AK287+AU287+BE287)/5),0)</f>
        <v>81</v>
      </c>
      <c r="BG287" s="24"/>
      <c r="BH287" s="19">
        <f>SUM(N(FREQUENCY((J$4:J$382&gt;J287)*J$4:J$382,J$4:J$382)&gt;0))</f>
        <v>39</v>
      </c>
      <c r="BI287" s="19">
        <f>SUM(N(FREQUENCY((M$4:M$382&gt;M287)*M$4:M$382,M$4:M$382)&gt;0))</f>
        <v>2</v>
      </c>
      <c r="BJ287" s="19">
        <f>SUM(N(FREQUENCY((R$4:R$382&gt;R287)*R$4:R$382,R$4:R$382)&gt;0))</f>
        <v>5</v>
      </c>
      <c r="BK287" s="19">
        <f>SUM(N(FREQUENCY((V$4:V$382&gt;V287)*V$4:V$382,V$4:V$382)&gt;0))</f>
        <v>1</v>
      </c>
      <c r="BL287" s="19">
        <f>SUM(N(FREQUENCY((Z$4:Z$382&gt;Z287)*Z$4:Z$382,Z$4:Z$382)&gt;0))</f>
        <v>13</v>
      </c>
      <c r="BM287" s="19">
        <f>SUM(N(FREQUENCY((Y$4:Y$382&gt;Y287)*Y$4:Y$382,Y$4:Y$382)&gt;0))</f>
        <v>25</v>
      </c>
      <c r="BN287" s="19">
        <f>SUM(N(FREQUENCY((AD$4:AD$382&gt;AD287)*AD$4:AD$382,AD$4:AD$382)&gt;0))</f>
        <v>6</v>
      </c>
      <c r="BO287" s="19">
        <f>SUM(N(FREQUENCY((AG$4:AG$382&gt;AG287)*AG$4:AG$382,AG$4:AG$382)&gt;0))</f>
        <v>3</v>
      </c>
      <c r="BP287" s="19">
        <f>SUM(N(FREQUENCY((AJ$4:AJ$382&gt;AJ287)*AJ$4:AJ$382,AJ$4:AJ$382)&gt;0))</f>
        <v>1</v>
      </c>
      <c r="BQ287" s="19">
        <f>SUM(N(FREQUENCY((AN$4:AN$382&gt;AN287)*AN$4:AN$382,AN$4:AN$382)&gt;0))</f>
        <v>34</v>
      </c>
      <c r="BR287" s="19">
        <f>SUM(N(FREQUENCY((AQ$4:AQ$382&gt;AQ287)*AQ$4:AQ$382,AQ$4:AQ$382)&gt;0))</f>
        <v>2</v>
      </c>
      <c r="BS287" s="19">
        <f>SUM(N(FREQUENCY((AT$4:AT$382&gt;AT287)*AT$4:AT$382,AT$4:AT$382)&gt;0))</f>
        <v>2</v>
      </c>
      <c r="BT287" s="19">
        <f>SUM(N(FREQUENCY((AX$4:AX$382&gt;AX287)*AX$4:AX$382,AX$4:AX$382)&gt;0))</f>
        <v>7</v>
      </c>
      <c r="BU287" s="19">
        <f>SUM(N(FREQUENCY((BA$4:BA$382&gt;BA287)*BA$4:BA$382,BA$4:BA$382)&gt;0))</f>
        <v>1</v>
      </c>
      <c r="BV287" s="19">
        <f>SUM(N(FREQUENCY((BD$4:BD$382&gt;BD287)*BD$4:BD$382,BD$4:BD$382)&gt;0))</f>
        <v>2</v>
      </c>
      <c r="BW287" s="19">
        <f>SUM(N(FREQUENCY((S$4:S$382&gt;S287)*S$4:S$382,S$4:S$382)&gt;0))</f>
        <v>22</v>
      </c>
      <c r="BX287" s="19">
        <f>SUM(N(FREQUENCY((AA$4:AA$382&gt;AA287)*AA$4:AA$382,AA$4:AA$382)&gt;0))</f>
        <v>13</v>
      </c>
      <c r="BY287" s="19">
        <f>SUM(N(FREQUENCY((AK$4:AK$382&gt;AK287)*AK$4:AK$382,AK$4:AK$382)&gt;0))</f>
        <v>39</v>
      </c>
      <c r="BZ287" s="19">
        <f>SUM(N(FREQUENCY((AU$4:AU$382&gt;AU287)*AU$4:AU$382,AU$4:AU$382)&gt;0))</f>
        <v>15</v>
      </c>
      <c r="CA287" s="19">
        <f>SUM(N(FREQUENCY((BE$4:BE$382&gt;BE287)*BE$4:BE$382,BE$4:BE$382)&gt;0))</f>
        <v>3</v>
      </c>
      <c r="CB287" s="18">
        <f>BF287</f>
        <v>81</v>
      </c>
      <c r="CC287" s="19">
        <f>SUM(N(FREQUENCY((CB$4:CB$382&gt;CB287)*CB$4:CB$382,CB$4:CB$382)&gt;0))</f>
        <v>17</v>
      </c>
    </row>
    <row r="288" spans="1:81" ht="45" x14ac:dyDescent="0.25">
      <c r="A288" s="21">
        <v>61</v>
      </c>
      <c r="B288" s="34">
        <v>6670109766</v>
      </c>
      <c r="C288" s="5" t="s">
        <v>504</v>
      </c>
      <c r="D288" s="6" t="s">
        <v>98</v>
      </c>
      <c r="E288" s="6"/>
      <c r="F288" s="19">
        <v>10</v>
      </c>
      <c r="G288" s="19">
        <v>38</v>
      </c>
      <c r="H288" s="22">
        <v>11</v>
      </c>
      <c r="I288" s="22">
        <v>38</v>
      </c>
      <c r="J288" s="22">
        <f>ROUND((0.5*(F288/H288+G288/I288)*100),0)</f>
        <v>95</v>
      </c>
      <c r="K288" s="19">
        <v>30</v>
      </c>
      <c r="L288" s="19">
        <v>3</v>
      </c>
      <c r="M288" s="19">
        <f>IF(L288&gt;3,100,K288*L288)</f>
        <v>90</v>
      </c>
      <c r="N288" s="19">
        <v>238</v>
      </c>
      <c r="O288" s="19">
        <v>251</v>
      </c>
      <c r="P288" s="19">
        <v>251</v>
      </c>
      <c r="Q288" s="19">
        <v>268</v>
      </c>
      <c r="R288" s="19">
        <f>ROUND((0.5*((N288/P288)+(O288/Q288))*100),0)</f>
        <v>94</v>
      </c>
      <c r="S288" s="19">
        <f>ROUND(((0.3*J288)+(0.3*M288)+(0.4*R288)),0)</f>
        <v>93</v>
      </c>
      <c r="T288" s="19">
        <v>20</v>
      </c>
      <c r="U288" s="19">
        <v>5</v>
      </c>
      <c r="V288" s="19">
        <f>IF(U288&gt;5,100,T288*U288)</f>
        <v>100</v>
      </c>
      <c r="W288" s="19">
        <v>308</v>
      </c>
      <c r="X288" s="23">
        <v>371</v>
      </c>
      <c r="Y288" s="20">
        <f>ROUND(W288/X288*100,0)</f>
        <v>83</v>
      </c>
      <c r="Z288" s="42">
        <f>ROUND((V288+Y288)/2,0)</f>
        <v>92</v>
      </c>
      <c r="AA288" s="20">
        <f>ROUND((0.3*V288+0.4*Z288+0.3*Y288),0)</f>
        <v>92</v>
      </c>
      <c r="AB288" s="19">
        <v>20</v>
      </c>
      <c r="AC288" s="19">
        <v>0</v>
      </c>
      <c r="AD288" s="19">
        <f>IF(AC288&gt;5,100,AB288*AC288)</f>
        <v>0</v>
      </c>
      <c r="AE288" s="19">
        <v>20</v>
      </c>
      <c r="AF288" s="19">
        <v>0</v>
      </c>
      <c r="AG288" s="19">
        <f>IF(AF288&gt;5,100,AE288*AF288)</f>
        <v>0</v>
      </c>
      <c r="AH288" s="19">
        <v>6</v>
      </c>
      <c r="AI288" s="19">
        <v>7</v>
      </c>
      <c r="AJ288" s="20">
        <f>ROUND((AH288/AI288*100),0)</f>
        <v>86</v>
      </c>
      <c r="AK288" s="42">
        <f>ROUND((0.3*AD288+0.4*AG288+0.3*AJ288),0)</f>
        <v>26</v>
      </c>
      <c r="AL288" s="19">
        <v>351</v>
      </c>
      <c r="AM288" s="19">
        <v>371</v>
      </c>
      <c r="AN288" s="20">
        <f>ROUND((AL288/AM288)*100,)</f>
        <v>95</v>
      </c>
      <c r="AO288" s="19">
        <v>366</v>
      </c>
      <c r="AP288" s="19">
        <v>371</v>
      </c>
      <c r="AQ288" s="20">
        <f>ROUND((AO288/AP288)*100,0)</f>
        <v>99</v>
      </c>
      <c r="AR288" s="19">
        <v>191</v>
      </c>
      <c r="AS288" s="19">
        <v>199</v>
      </c>
      <c r="AT288" s="20">
        <f>ROUND((AR288/AS288)*100,0)</f>
        <v>96</v>
      </c>
      <c r="AU288" s="20">
        <f>ROUND((0.4*AN288+0.4*AQ288+0.2*AT288),0)</f>
        <v>97</v>
      </c>
      <c r="AV288" s="19">
        <v>362</v>
      </c>
      <c r="AW288" s="19">
        <v>371</v>
      </c>
      <c r="AX288" s="20">
        <f>ROUND((AV288/AW288)*100,0)</f>
        <v>98</v>
      </c>
      <c r="AY288" s="19">
        <v>355</v>
      </c>
      <c r="AZ288" s="19">
        <v>371</v>
      </c>
      <c r="BA288" s="20">
        <f>ROUND((AY288/AZ288)*100,0)</f>
        <v>96</v>
      </c>
      <c r="BB288" s="19">
        <v>363</v>
      </c>
      <c r="BC288" s="19">
        <v>371</v>
      </c>
      <c r="BD288" s="20">
        <f>ROUND((BB288/BC288)*100,0)</f>
        <v>98</v>
      </c>
      <c r="BE288" s="20">
        <f>ROUND((0.3*AX288+0.2*BA288+0.5*BD288),0)</f>
        <v>98</v>
      </c>
      <c r="BF288" s="20">
        <f>ROUND(((S288+AA288+AK288+AU288+BE288)/5),0)</f>
        <v>81</v>
      </c>
      <c r="BG288" s="24"/>
      <c r="BH288" s="19">
        <f>SUM(N(FREQUENCY((J$4:J$382&gt;J288)*J$4:J$382,J$4:J$382)&gt;0))</f>
        <v>5</v>
      </c>
      <c r="BI288" s="19">
        <f>SUM(N(FREQUENCY((M$4:M$382&gt;M288)*M$4:M$382,M$4:M$382)&gt;0))</f>
        <v>2</v>
      </c>
      <c r="BJ288" s="19">
        <f>SUM(N(FREQUENCY((R$4:R$382&gt;R288)*R$4:R$382,R$4:R$382)&gt;0))</f>
        <v>7</v>
      </c>
      <c r="BK288" s="19">
        <f>SUM(N(FREQUENCY((V$4:V$382&gt;V288)*V$4:V$382,V$4:V$382)&gt;0))</f>
        <v>1</v>
      </c>
      <c r="BL288" s="19">
        <f>SUM(N(FREQUENCY((Z$4:Z$382&gt;Z288)*Z$4:Z$382,Z$4:Z$382)&gt;0))</f>
        <v>9</v>
      </c>
      <c r="BM288" s="19">
        <f>SUM(N(FREQUENCY((Y$4:Y$382&gt;Y288)*Y$4:Y$382,Y$4:Y$382)&gt;0))</f>
        <v>18</v>
      </c>
      <c r="BN288" s="19">
        <f>SUM(N(FREQUENCY((AD$4:AD$382&gt;AD288)*AD$4:AD$382,AD$4:AD$382)&gt;0))</f>
        <v>6</v>
      </c>
      <c r="BO288" s="19">
        <f>SUM(N(FREQUENCY((AG$4:AG$382&gt;AG288)*AG$4:AG$382,AG$4:AG$382)&gt;0))</f>
        <v>6</v>
      </c>
      <c r="BP288" s="19">
        <f>SUM(N(FREQUENCY((AJ$4:AJ$382&gt;AJ288)*AJ$4:AJ$382,AJ$4:AJ$382)&gt;0))</f>
        <v>14</v>
      </c>
      <c r="BQ288" s="19">
        <f>SUM(N(FREQUENCY((AN$4:AN$382&gt;AN288)*AN$4:AN$382,AN$4:AN$382)&gt;0))</f>
        <v>6</v>
      </c>
      <c r="BR288" s="19">
        <f>SUM(N(FREQUENCY((AQ$4:AQ$382&gt;AQ288)*AQ$4:AQ$382,AQ$4:AQ$382)&gt;0))</f>
        <v>2</v>
      </c>
      <c r="BS288" s="19">
        <f>SUM(N(FREQUENCY((AT$4:AT$382&gt;AT288)*AT$4:AT$382,AT$4:AT$382)&gt;0))</f>
        <v>5</v>
      </c>
      <c r="BT288" s="19">
        <f>SUM(N(FREQUENCY((AX$4:AX$382&gt;AX288)*AX$4:AX$382,AX$4:AX$382)&gt;0))</f>
        <v>3</v>
      </c>
      <c r="BU288" s="19">
        <f>SUM(N(FREQUENCY((BA$4:BA$382&gt;BA288)*BA$4:BA$382,BA$4:BA$382)&gt;0))</f>
        <v>5</v>
      </c>
      <c r="BV288" s="19">
        <f>SUM(N(FREQUENCY((BD$4:BD$382&gt;BD288)*BD$4:BD$382,BD$4:BD$382)&gt;0))</f>
        <v>3</v>
      </c>
      <c r="BW288" s="19">
        <f>SUM(N(FREQUENCY((S$4:S$382&gt;S288)*S$4:S$382,S$4:S$382)&gt;0))</f>
        <v>8</v>
      </c>
      <c r="BX288" s="19">
        <f>SUM(N(FREQUENCY((AA$4:AA$382&gt;AA288)*AA$4:AA$382,AA$4:AA$382)&gt;0))</f>
        <v>9</v>
      </c>
      <c r="BY288" s="19">
        <f>SUM(N(FREQUENCY((AK$4:AK$382&gt;AK288)*AK$4:AK$382,AK$4:AK$382)&gt;0))</f>
        <v>67</v>
      </c>
      <c r="BZ288" s="19">
        <f>SUM(N(FREQUENCY((AU$4:AU$382&gt;AU288)*AU$4:AU$382,AU$4:AU$382)&gt;0))</f>
        <v>4</v>
      </c>
      <c r="CA288" s="19">
        <f>SUM(N(FREQUENCY((BE$4:BE$382&gt;BE288)*BE$4:BE$382,BE$4:BE$382)&gt;0))</f>
        <v>3</v>
      </c>
      <c r="CB288" s="18">
        <f>BF288</f>
        <v>81</v>
      </c>
      <c r="CC288" s="19">
        <f>SUM(N(FREQUENCY((CB$4:CB$382&gt;CB288)*CB$4:CB$382,CB$4:CB$382)&gt;0))</f>
        <v>17</v>
      </c>
    </row>
    <row r="289" spans="1:81" ht="15.75" x14ac:dyDescent="0.25">
      <c r="A289" s="21">
        <v>95</v>
      </c>
      <c r="B289" s="34">
        <v>6623006724</v>
      </c>
      <c r="C289" s="5" t="s">
        <v>418</v>
      </c>
      <c r="D289" s="5" t="s">
        <v>132</v>
      </c>
      <c r="E289" s="5"/>
      <c r="F289" s="19">
        <v>8</v>
      </c>
      <c r="G289" s="19">
        <v>9.5</v>
      </c>
      <c r="H289" s="22">
        <v>11</v>
      </c>
      <c r="I289" s="22">
        <v>37</v>
      </c>
      <c r="J289" s="22">
        <f>ROUND((0.5*(F289/H289+G289/I289)*100),0)</f>
        <v>49</v>
      </c>
      <c r="K289" s="19">
        <v>30</v>
      </c>
      <c r="L289" s="19">
        <v>4</v>
      </c>
      <c r="M289" s="19">
        <f>IF(L289&gt;3,100,K289*L289)</f>
        <v>100</v>
      </c>
      <c r="N289" s="19">
        <v>252</v>
      </c>
      <c r="O289" s="19">
        <v>150</v>
      </c>
      <c r="P289" s="19">
        <v>281</v>
      </c>
      <c r="Q289" s="19">
        <v>200</v>
      </c>
      <c r="R289" s="19">
        <f>ROUND((0.5*((N289/P289)+(O289/Q289))*100),0)</f>
        <v>82</v>
      </c>
      <c r="S289" s="19">
        <f>ROUND(((0.3*J289)+(0.3*M289)+(0.4*R289)),0)</f>
        <v>78</v>
      </c>
      <c r="T289" s="19">
        <v>20</v>
      </c>
      <c r="U289" s="19">
        <v>5</v>
      </c>
      <c r="V289" s="19">
        <f>IF(U289&gt;5,100,T289*U289)</f>
        <v>100</v>
      </c>
      <c r="W289" s="19">
        <v>256</v>
      </c>
      <c r="X289" s="23">
        <v>299</v>
      </c>
      <c r="Y289" s="20">
        <f>ROUND(W289/X289*100,0)</f>
        <v>86</v>
      </c>
      <c r="Z289" s="42">
        <f>ROUND((V289+Y289)/2,0)</f>
        <v>93</v>
      </c>
      <c r="AA289" s="20">
        <f>ROUND((0.3*V289+0.4*Z289+0.3*Y289),0)</f>
        <v>93</v>
      </c>
      <c r="AB289" s="19">
        <v>20</v>
      </c>
      <c r="AC289" s="19">
        <v>0</v>
      </c>
      <c r="AD289" s="19">
        <f>IF(AC289&gt;5,100,AB289*AC289)</f>
        <v>0</v>
      </c>
      <c r="AE289" s="19">
        <v>20</v>
      </c>
      <c r="AF289" s="19">
        <v>4</v>
      </c>
      <c r="AG289" s="19">
        <f>IF(AF289&gt;5,100,AE289*AF289)</f>
        <v>80</v>
      </c>
      <c r="AH289" s="19">
        <v>28</v>
      </c>
      <c r="AI289" s="19">
        <v>28</v>
      </c>
      <c r="AJ289" s="20">
        <f>ROUND((AH289/AI289*100),0)</f>
        <v>100</v>
      </c>
      <c r="AK289" s="42">
        <f>ROUND((0.3*AD289+0.4*AG289+0.3*AJ289),0)</f>
        <v>62</v>
      </c>
      <c r="AL289" s="19">
        <v>228</v>
      </c>
      <c r="AM289" s="19">
        <v>299</v>
      </c>
      <c r="AN289" s="20">
        <f>ROUND((AL289/AM289)*100,)</f>
        <v>76</v>
      </c>
      <c r="AO289" s="19">
        <v>292</v>
      </c>
      <c r="AP289" s="19">
        <v>299</v>
      </c>
      <c r="AQ289" s="20">
        <f>ROUND((AO289/AP289)*100,0)</f>
        <v>98</v>
      </c>
      <c r="AR289" s="19">
        <v>165</v>
      </c>
      <c r="AS289" s="19">
        <v>184</v>
      </c>
      <c r="AT289" s="20">
        <f>ROUND((AR289/AS289)*100,0)</f>
        <v>90</v>
      </c>
      <c r="AU289" s="20">
        <f>ROUND((0.4*AN289+0.4*AQ289+0.2*AT289),0)</f>
        <v>88</v>
      </c>
      <c r="AV289" s="19">
        <v>241</v>
      </c>
      <c r="AW289" s="19">
        <v>299</v>
      </c>
      <c r="AX289" s="20">
        <f>ROUND((AV289/AW289)*100,0)</f>
        <v>81</v>
      </c>
      <c r="AY289" s="19">
        <v>249</v>
      </c>
      <c r="AZ289" s="19">
        <v>299</v>
      </c>
      <c r="BA289" s="20">
        <f>ROUND((AY289/AZ289)*100,0)</f>
        <v>83</v>
      </c>
      <c r="BB289" s="19">
        <v>270</v>
      </c>
      <c r="BC289" s="19">
        <v>299</v>
      </c>
      <c r="BD289" s="20">
        <f>ROUND((BB289/BC289)*100,0)</f>
        <v>90</v>
      </c>
      <c r="BE289" s="20">
        <f>ROUND((0.3*AX289+0.2*BA289+0.5*BD289),0)</f>
        <v>86</v>
      </c>
      <c r="BF289" s="20">
        <f>ROUND(((S289+AA289+AK289+AU289+BE289)/5),0)</f>
        <v>81</v>
      </c>
      <c r="BG289" s="24"/>
      <c r="BH289" s="19">
        <f>SUM(N(FREQUENCY((J$4:J$382&gt;J289)*J$4:J$382,J$4:J$382)&gt;0))</f>
        <v>36</v>
      </c>
      <c r="BI289" s="19">
        <f>SUM(N(FREQUENCY((M$4:M$382&gt;M289)*M$4:M$382,M$4:M$382)&gt;0))</f>
        <v>1</v>
      </c>
      <c r="BJ289" s="19">
        <f>SUM(N(FREQUENCY((R$4:R$382&gt;R289)*R$4:R$382,R$4:R$382)&gt;0))</f>
        <v>18</v>
      </c>
      <c r="BK289" s="19">
        <f>SUM(N(FREQUENCY((V$4:V$382&gt;V289)*V$4:V$382,V$4:V$382)&gt;0))</f>
        <v>1</v>
      </c>
      <c r="BL289" s="19">
        <f>SUM(N(FREQUENCY((Z$4:Z$382&gt;Z289)*Z$4:Z$382,Z$4:Z$382)&gt;0))</f>
        <v>8</v>
      </c>
      <c r="BM289" s="19">
        <f>SUM(N(FREQUENCY((Y$4:Y$382&gt;Y289)*Y$4:Y$382,Y$4:Y$382)&gt;0))</f>
        <v>15</v>
      </c>
      <c r="BN289" s="19">
        <f>SUM(N(FREQUENCY((AD$4:AD$382&gt;AD289)*AD$4:AD$382,AD$4:AD$382)&gt;0))</f>
        <v>6</v>
      </c>
      <c r="BO289" s="19">
        <f>SUM(N(FREQUENCY((AG$4:AG$382&gt;AG289)*AG$4:AG$382,AG$4:AG$382)&gt;0))</f>
        <v>2</v>
      </c>
      <c r="BP289" s="19">
        <f>SUM(N(FREQUENCY((AJ$4:AJ$382&gt;AJ289)*AJ$4:AJ$382,AJ$4:AJ$382)&gt;0))</f>
        <v>1</v>
      </c>
      <c r="BQ289" s="19">
        <f>SUM(N(FREQUENCY((AN$4:AN$382&gt;AN289)*AN$4:AN$382,AN$4:AN$382)&gt;0))</f>
        <v>25</v>
      </c>
      <c r="BR289" s="19">
        <f>SUM(N(FREQUENCY((AQ$4:AQ$382&gt;AQ289)*AQ$4:AQ$382,AQ$4:AQ$382)&gt;0))</f>
        <v>3</v>
      </c>
      <c r="BS289" s="19">
        <f>SUM(N(FREQUENCY((AT$4:AT$382&gt;AT289)*AT$4:AT$382,AT$4:AT$382)&gt;0))</f>
        <v>11</v>
      </c>
      <c r="BT289" s="19">
        <f>SUM(N(FREQUENCY((AX$4:AX$382&gt;AX289)*AX$4:AX$382,AX$4:AX$382)&gt;0))</f>
        <v>20</v>
      </c>
      <c r="BU289" s="19">
        <f>SUM(N(FREQUENCY((BA$4:BA$382&gt;BA289)*BA$4:BA$382,BA$4:BA$382)&gt;0))</f>
        <v>18</v>
      </c>
      <c r="BV289" s="19">
        <f>SUM(N(FREQUENCY((BD$4:BD$382&gt;BD289)*BD$4:BD$382,BD$4:BD$382)&gt;0))</f>
        <v>11</v>
      </c>
      <c r="BW289" s="19">
        <f>SUM(N(FREQUENCY((S$4:S$382&gt;S289)*S$4:S$382,S$4:S$382)&gt;0))</f>
        <v>23</v>
      </c>
      <c r="BX289" s="19">
        <f>SUM(N(FREQUENCY((AA$4:AA$382&gt;AA289)*AA$4:AA$382,AA$4:AA$382)&gt;0))</f>
        <v>8</v>
      </c>
      <c r="BY289" s="19">
        <f>SUM(N(FREQUENCY((AK$4:AK$382&gt;AK289)*AK$4:AK$382,AK$4:AK$382)&gt;0))</f>
        <v>31</v>
      </c>
      <c r="BZ289" s="19">
        <f>SUM(N(FREQUENCY((AU$4:AU$382&gt;AU289)*AU$4:AU$382,AU$4:AU$382)&gt;0))</f>
        <v>13</v>
      </c>
      <c r="CA289" s="19">
        <f>SUM(N(FREQUENCY((BE$4:BE$382&gt;BE289)*BE$4:BE$382,BE$4:BE$382)&gt;0))</f>
        <v>14</v>
      </c>
      <c r="CB289" s="18">
        <f>BF289</f>
        <v>81</v>
      </c>
      <c r="CC289" s="19">
        <f>SUM(N(FREQUENCY((CB$4:CB$382&gt;CB289)*CB$4:CB$382,CB$4:CB$382)&gt;0))</f>
        <v>17</v>
      </c>
    </row>
    <row r="290" spans="1:81" ht="45" x14ac:dyDescent="0.25">
      <c r="A290" s="21">
        <v>110</v>
      </c>
      <c r="B290" s="34">
        <v>6646013140</v>
      </c>
      <c r="C290" s="5" t="s">
        <v>421</v>
      </c>
      <c r="D290" s="5" t="s">
        <v>147</v>
      </c>
      <c r="E290" s="5"/>
      <c r="F290" s="19">
        <v>8</v>
      </c>
      <c r="G290" s="19">
        <v>29</v>
      </c>
      <c r="H290" s="22">
        <v>9</v>
      </c>
      <c r="I290" s="22">
        <v>36</v>
      </c>
      <c r="J290" s="22">
        <f>ROUND((0.5*(F290/H290+G290/I290)*100),0)</f>
        <v>85</v>
      </c>
      <c r="K290" s="19">
        <v>30</v>
      </c>
      <c r="L290" s="19">
        <v>4</v>
      </c>
      <c r="M290" s="19">
        <f>IF(L290&gt;3,100,K290*L290)</f>
        <v>100</v>
      </c>
      <c r="N290" s="19">
        <v>78</v>
      </c>
      <c r="O290" s="19">
        <v>67</v>
      </c>
      <c r="P290" s="19">
        <v>78</v>
      </c>
      <c r="Q290" s="19">
        <v>67</v>
      </c>
      <c r="R290" s="19">
        <f>ROUND((0.5*((N290/P290)+(O290/Q290))*100),0)</f>
        <v>100</v>
      </c>
      <c r="S290" s="19">
        <f>ROUND(((0.3*J290)+(0.3*M290)+(0.4*R290)),0)</f>
        <v>96</v>
      </c>
      <c r="T290" s="19">
        <v>20</v>
      </c>
      <c r="U290" s="19">
        <v>2</v>
      </c>
      <c r="V290" s="19">
        <f>IF(U290&gt;5,100,T290*U290)</f>
        <v>40</v>
      </c>
      <c r="W290" s="19">
        <v>78</v>
      </c>
      <c r="X290" s="23">
        <v>78</v>
      </c>
      <c r="Y290" s="20">
        <f>ROUND(W290/X290*100,0)</f>
        <v>100</v>
      </c>
      <c r="Z290" s="42">
        <f>ROUND((V290+Y290)/2,0)</f>
        <v>70</v>
      </c>
      <c r="AA290" s="20">
        <f>ROUND((0.3*V290+0.4*Z290+0.3*Y290),0)</f>
        <v>70</v>
      </c>
      <c r="AB290" s="19">
        <v>20</v>
      </c>
      <c r="AC290" s="19">
        <v>0</v>
      </c>
      <c r="AD290" s="19">
        <f>IF(AC290&gt;5,100,AB290*AC290)</f>
        <v>0</v>
      </c>
      <c r="AE290" s="19">
        <v>20</v>
      </c>
      <c r="AF290" s="19">
        <v>1</v>
      </c>
      <c r="AG290" s="19">
        <f>IF(AF290&gt;5,100,AE290*AF290)</f>
        <v>20</v>
      </c>
      <c r="AH290" s="19">
        <v>15</v>
      </c>
      <c r="AI290" s="19">
        <v>15</v>
      </c>
      <c r="AJ290" s="20">
        <f>ROUND((AH290/AI290*100),0)</f>
        <v>100</v>
      </c>
      <c r="AK290" s="42">
        <f>ROUND((0.3*AD290+0.4*AG290+0.3*AJ290),0)</f>
        <v>38</v>
      </c>
      <c r="AL290" s="19">
        <v>78</v>
      </c>
      <c r="AM290" s="19">
        <v>78</v>
      </c>
      <c r="AN290" s="20">
        <f>ROUND((AL290/AM290)*100,)</f>
        <v>100</v>
      </c>
      <c r="AO290" s="19">
        <v>78</v>
      </c>
      <c r="AP290" s="19">
        <v>78</v>
      </c>
      <c r="AQ290" s="20">
        <f>ROUND((AO290/AP290)*100,0)</f>
        <v>100</v>
      </c>
      <c r="AR290" s="19">
        <v>66</v>
      </c>
      <c r="AS290" s="19">
        <v>66</v>
      </c>
      <c r="AT290" s="20">
        <f>ROUND((AR290/AS290)*100,0)</f>
        <v>100</v>
      </c>
      <c r="AU290" s="20">
        <f>ROUND((0.4*AN290+0.4*AQ290+0.2*AT290),0)</f>
        <v>100</v>
      </c>
      <c r="AV290" s="19">
        <v>78</v>
      </c>
      <c r="AW290" s="19">
        <v>78</v>
      </c>
      <c r="AX290" s="20">
        <f>ROUND((AV290/AW290)*100,0)</f>
        <v>100</v>
      </c>
      <c r="AY290" s="19">
        <v>78</v>
      </c>
      <c r="AZ290" s="19">
        <v>78</v>
      </c>
      <c r="BA290" s="20">
        <f>ROUND((AY290/AZ290)*100,0)</f>
        <v>100</v>
      </c>
      <c r="BB290" s="19">
        <v>78</v>
      </c>
      <c r="BC290" s="19">
        <v>78</v>
      </c>
      <c r="BD290" s="20">
        <f>ROUND((BB290/BC290)*100,0)</f>
        <v>100</v>
      </c>
      <c r="BE290" s="20">
        <f>ROUND((0.3*AX290+0.2*BA290+0.5*BD290),0)</f>
        <v>100</v>
      </c>
      <c r="BF290" s="20">
        <f>ROUND(((S290+AA290+AK290+AU290+BE290)/5),0)</f>
        <v>81</v>
      </c>
      <c r="BG290" s="24"/>
      <c r="BH290" s="19">
        <f>SUM(N(FREQUENCY((J$4:J$382&gt;J290)*J$4:J$382,J$4:J$382)&gt;0))</f>
        <v>15</v>
      </c>
      <c r="BI290" s="19">
        <f>SUM(N(FREQUENCY((M$4:M$382&gt;M290)*M$4:M$382,M$4:M$382)&gt;0))</f>
        <v>1</v>
      </c>
      <c r="BJ290" s="19">
        <f>SUM(N(FREQUENCY((R$4:R$382&gt;R290)*R$4:R$382,R$4:R$382)&gt;0))</f>
        <v>1</v>
      </c>
      <c r="BK290" s="19">
        <f>SUM(N(FREQUENCY((V$4:V$382&gt;V290)*V$4:V$382,V$4:V$382)&gt;0))</f>
        <v>4</v>
      </c>
      <c r="BL290" s="19">
        <f>SUM(N(FREQUENCY((Z$4:Z$382&gt;Z290)*Z$4:Z$382,Z$4:Z$382)&gt;0))</f>
        <v>31</v>
      </c>
      <c r="BM290" s="19">
        <f>SUM(N(FREQUENCY((Y$4:Y$382&gt;Y290)*Y$4:Y$382,Y$4:Y$382)&gt;0))</f>
        <v>1</v>
      </c>
      <c r="BN290" s="19">
        <f>SUM(N(FREQUENCY((AD$4:AD$382&gt;AD290)*AD$4:AD$382,AD$4:AD$382)&gt;0))</f>
        <v>6</v>
      </c>
      <c r="BO290" s="19">
        <f>SUM(N(FREQUENCY((AG$4:AG$382&gt;AG290)*AG$4:AG$382,AG$4:AG$382)&gt;0))</f>
        <v>5</v>
      </c>
      <c r="BP290" s="19">
        <f>SUM(N(FREQUENCY((AJ$4:AJ$382&gt;AJ290)*AJ$4:AJ$382,AJ$4:AJ$382)&gt;0))</f>
        <v>1</v>
      </c>
      <c r="BQ290" s="19">
        <f>SUM(N(FREQUENCY((AN$4:AN$382&gt;AN290)*AN$4:AN$382,AN$4:AN$382)&gt;0))</f>
        <v>1</v>
      </c>
      <c r="BR290" s="19">
        <f>SUM(N(FREQUENCY((AQ$4:AQ$382&gt;AQ290)*AQ$4:AQ$382,AQ$4:AQ$382)&gt;0))</f>
        <v>1</v>
      </c>
      <c r="BS290" s="19">
        <f>SUM(N(FREQUENCY((AT$4:AT$382&gt;AT290)*AT$4:AT$382,AT$4:AT$382)&gt;0))</f>
        <v>1</v>
      </c>
      <c r="BT290" s="19">
        <f>SUM(N(FREQUENCY((AX$4:AX$382&gt;AX290)*AX$4:AX$382,AX$4:AX$382)&gt;0))</f>
        <v>1</v>
      </c>
      <c r="BU290" s="19">
        <f>SUM(N(FREQUENCY((BA$4:BA$382&gt;BA290)*BA$4:BA$382,BA$4:BA$382)&gt;0))</f>
        <v>1</v>
      </c>
      <c r="BV290" s="19">
        <f>SUM(N(FREQUENCY((BD$4:BD$382&gt;BD290)*BD$4:BD$382,BD$4:BD$382)&gt;0))</f>
        <v>1</v>
      </c>
      <c r="BW290" s="19">
        <f>SUM(N(FREQUENCY((S$4:S$382&gt;S290)*S$4:S$382,S$4:S$382)&gt;0))</f>
        <v>5</v>
      </c>
      <c r="BX290" s="19">
        <f>SUM(N(FREQUENCY((AA$4:AA$382&gt;AA290)*AA$4:AA$382,AA$4:AA$382)&gt;0))</f>
        <v>31</v>
      </c>
      <c r="BY290" s="19">
        <f>SUM(N(FREQUENCY((AK$4:AK$382&gt;AK290)*AK$4:AK$382,AK$4:AK$382)&gt;0))</f>
        <v>55</v>
      </c>
      <c r="BZ290" s="19">
        <f>SUM(N(FREQUENCY((AU$4:AU$382&gt;AU290)*AU$4:AU$382,AU$4:AU$382)&gt;0))</f>
        <v>1</v>
      </c>
      <c r="CA290" s="19">
        <f>SUM(N(FREQUENCY((BE$4:BE$382&gt;BE290)*BE$4:BE$382,BE$4:BE$382)&gt;0))</f>
        <v>1</v>
      </c>
      <c r="CB290" s="18">
        <f>BF290</f>
        <v>81</v>
      </c>
      <c r="CC290" s="19">
        <f>SUM(N(FREQUENCY((CB$4:CB$382&gt;CB290)*CB$4:CB$382,CB$4:CB$382)&gt;0))</f>
        <v>17</v>
      </c>
    </row>
    <row r="291" spans="1:81" ht="30" x14ac:dyDescent="0.25">
      <c r="A291" s="21">
        <v>134</v>
      </c>
      <c r="B291" s="34">
        <v>6619006560</v>
      </c>
      <c r="C291" s="5" t="s">
        <v>426</v>
      </c>
      <c r="D291" s="5" t="s">
        <v>171</v>
      </c>
      <c r="E291" s="5"/>
      <c r="F291" s="19">
        <v>10</v>
      </c>
      <c r="G291" s="19">
        <v>33</v>
      </c>
      <c r="H291" s="22">
        <v>11</v>
      </c>
      <c r="I291" s="22">
        <v>38</v>
      </c>
      <c r="J291" s="22">
        <f>ROUND((0.5*(F291/H291+G291/I291)*100),0)</f>
        <v>89</v>
      </c>
      <c r="K291" s="19">
        <v>30</v>
      </c>
      <c r="L291" s="19">
        <v>4</v>
      </c>
      <c r="M291" s="19">
        <f>IF(L291&gt;3,100,K291*L291)</f>
        <v>100</v>
      </c>
      <c r="N291" s="19">
        <v>137</v>
      </c>
      <c r="O291" s="19">
        <v>116</v>
      </c>
      <c r="P291" s="19">
        <v>140</v>
      </c>
      <c r="Q291" s="19">
        <v>122</v>
      </c>
      <c r="R291" s="19">
        <f>ROUND((0.5*((N291/P291)+(O291/Q291))*100),0)</f>
        <v>96</v>
      </c>
      <c r="S291" s="19">
        <f>ROUND(((0.3*J291)+(0.3*M291)+(0.4*R291)),0)</f>
        <v>95</v>
      </c>
      <c r="T291" s="19">
        <v>20</v>
      </c>
      <c r="U291" s="19">
        <v>4</v>
      </c>
      <c r="V291" s="19">
        <f>IF(U291&gt;5,100,T291*U291)</f>
        <v>80</v>
      </c>
      <c r="W291" s="19">
        <v>159</v>
      </c>
      <c r="X291" s="23">
        <v>180</v>
      </c>
      <c r="Y291" s="20">
        <f>ROUND(W291/X291*100,0)</f>
        <v>88</v>
      </c>
      <c r="Z291" s="42">
        <f>ROUND((V291+Y291)/2,0)</f>
        <v>84</v>
      </c>
      <c r="AA291" s="20">
        <f>ROUND((0.3*V291+0.4*Z291+0.3*Y291),0)</f>
        <v>84</v>
      </c>
      <c r="AB291" s="19">
        <v>20</v>
      </c>
      <c r="AC291" s="19">
        <v>0</v>
      </c>
      <c r="AD291" s="19">
        <f>IF(AC291&gt;5,100,AB291*AC291)</f>
        <v>0</v>
      </c>
      <c r="AE291" s="19">
        <v>20</v>
      </c>
      <c r="AF291" s="19">
        <v>1</v>
      </c>
      <c r="AG291" s="19">
        <f>IF(AF291&gt;5,100,AE291*AF291)</f>
        <v>20</v>
      </c>
      <c r="AH291" s="19">
        <v>9</v>
      </c>
      <c r="AI291" s="19">
        <v>10</v>
      </c>
      <c r="AJ291" s="20">
        <f>ROUND((AH291/AI291*100),0)</f>
        <v>90</v>
      </c>
      <c r="AK291" s="42">
        <f>ROUND((0.3*AD291+0.4*AG291+0.3*AJ291),0)</f>
        <v>35</v>
      </c>
      <c r="AL291" s="19">
        <v>167</v>
      </c>
      <c r="AM291" s="19">
        <v>180</v>
      </c>
      <c r="AN291" s="20">
        <f>ROUND((AL291/AM291)*100,)</f>
        <v>93</v>
      </c>
      <c r="AO291" s="19">
        <v>172</v>
      </c>
      <c r="AP291" s="19">
        <v>180</v>
      </c>
      <c r="AQ291" s="20">
        <f>ROUND((AO291/AP291)*100,0)</f>
        <v>96</v>
      </c>
      <c r="AR291" s="19">
        <v>124</v>
      </c>
      <c r="AS291" s="19">
        <v>127</v>
      </c>
      <c r="AT291" s="20">
        <f>ROUND((AR291/AS291)*100,0)</f>
        <v>98</v>
      </c>
      <c r="AU291" s="20">
        <f>ROUND((0.4*AN291+0.4*AQ291+0.2*AT291),0)</f>
        <v>95</v>
      </c>
      <c r="AV291" s="19">
        <v>168</v>
      </c>
      <c r="AW291" s="19">
        <v>180</v>
      </c>
      <c r="AX291" s="20">
        <f>ROUND((AV291/AW291)*100,0)</f>
        <v>93</v>
      </c>
      <c r="AY291" s="19">
        <v>172</v>
      </c>
      <c r="AZ291" s="19">
        <v>180</v>
      </c>
      <c r="BA291" s="20">
        <f>ROUND((AY291/AZ291)*100,0)</f>
        <v>96</v>
      </c>
      <c r="BB291" s="19">
        <v>176</v>
      </c>
      <c r="BC291" s="19">
        <v>180</v>
      </c>
      <c r="BD291" s="20">
        <f>ROUND((BB291/BC291)*100,0)</f>
        <v>98</v>
      </c>
      <c r="BE291" s="20">
        <f>ROUND((0.3*AX291+0.2*BA291+0.5*BD291),0)</f>
        <v>96</v>
      </c>
      <c r="BF291" s="20">
        <f>ROUND(((S291+AA291+AK291+AU291+BE291)/5),0)</f>
        <v>81</v>
      </c>
      <c r="BG291" s="24"/>
      <c r="BH291" s="19">
        <f>SUM(N(FREQUENCY((J$4:J$382&gt;J291)*J$4:J$382,J$4:J$382)&gt;0))</f>
        <v>11</v>
      </c>
      <c r="BI291" s="19">
        <f>SUM(N(FREQUENCY((M$4:M$382&gt;M291)*M$4:M$382,M$4:M$382)&gt;0))</f>
        <v>1</v>
      </c>
      <c r="BJ291" s="19">
        <f>SUM(N(FREQUENCY((R$4:R$382&gt;R291)*R$4:R$382,R$4:R$382)&gt;0))</f>
        <v>5</v>
      </c>
      <c r="BK291" s="19">
        <f>SUM(N(FREQUENCY((V$4:V$382&gt;V291)*V$4:V$382,V$4:V$382)&gt;0))</f>
        <v>2</v>
      </c>
      <c r="BL291" s="19">
        <f>SUM(N(FREQUENCY((Z$4:Z$382&gt;Z291)*Z$4:Z$382,Z$4:Z$382)&gt;0))</f>
        <v>17</v>
      </c>
      <c r="BM291" s="19">
        <f>SUM(N(FREQUENCY((Y$4:Y$382&gt;Y291)*Y$4:Y$382,Y$4:Y$382)&gt;0))</f>
        <v>13</v>
      </c>
      <c r="BN291" s="19">
        <f>SUM(N(FREQUENCY((AD$4:AD$382&gt;AD291)*AD$4:AD$382,AD$4:AD$382)&gt;0))</f>
        <v>6</v>
      </c>
      <c r="BO291" s="19">
        <f>SUM(N(FREQUENCY((AG$4:AG$382&gt;AG291)*AG$4:AG$382,AG$4:AG$382)&gt;0))</f>
        <v>5</v>
      </c>
      <c r="BP291" s="19">
        <f>SUM(N(FREQUENCY((AJ$4:AJ$382&gt;AJ291)*AJ$4:AJ$382,AJ$4:AJ$382)&gt;0))</f>
        <v>10</v>
      </c>
      <c r="BQ291" s="19">
        <f>SUM(N(FREQUENCY((AN$4:AN$382&gt;AN291)*AN$4:AN$382,AN$4:AN$382)&gt;0))</f>
        <v>8</v>
      </c>
      <c r="BR291" s="19">
        <f>SUM(N(FREQUENCY((AQ$4:AQ$382&gt;AQ291)*AQ$4:AQ$382,AQ$4:AQ$382)&gt;0))</f>
        <v>5</v>
      </c>
      <c r="BS291" s="19">
        <f>SUM(N(FREQUENCY((AT$4:AT$382&gt;AT291)*AT$4:AT$382,AT$4:AT$382)&gt;0))</f>
        <v>3</v>
      </c>
      <c r="BT291" s="19">
        <f>SUM(N(FREQUENCY((AX$4:AX$382&gt;AX291)*AX$4:AX$382,AX$4:AX$382)&gt;0))</f>
        <v>8</v>
      </c>
      <c r="BU291" s="19">
        <f>SUM(N(FREQUENCY((BA$4:BA$382&gt;BA291)*BA$4:BA$382,BA$4:BA$382)&gt;0))</f>
        <v>5</v>
      </c>
      <c r="BV291" s="19">
        <f>SUM(N(FREQUENCY((BD$4:BD$382&gt;BD291)*BD$4:BD$382,BD$4:BD$382)&gt;0))</f>
        <v>3</v>
      </c>
      <c r="BW291" s="19">
        <f>SUM(N(FREQUENCY((S$4:S$382&gt;S291)*S$4:S$382,S$4:S$382)&gt;0))</f>
        <v>6</v>
      </c>
      <c r="BX291" s="19">
        <f>SUM(N(FREQUENCY((AA$4:AA$382&gt;AA291)*AA$4:AA$382,AA$4:AA$382)&gt;0))</f>
        <v>17</v>
      </c>
      <c r="BY291" s="19">
        <f>SUM(N(FREQUENCY((AK$4:AK$382&gt;AK291)*AK$4:AK$382,AK$4:AK$382)&gt;0))</f>
        <v>58</v>
      </c>
      <c r="BZ291" s="19">
        <f>SUM(N(FREQUENCY((AU$4:AU$382&gt;AU291)*AU$4:AU$382,AU$4:AU$382)&gt;0))</f>
        <v>6</v>
      </c>
      <c r="CA291" s="19">
        <f>SUM(N(FREQUENCY((BE$4:BE$382&gt;BE291)*BE$4:BE$382,BE$4:BE$382)&gt;0))</f>
        <v>5</v>
      </c>
      <c r="CB291" s="18">
        <f>BF291</f>
        <v>81</v>
      </c>
      <c r="CC291" s="19">
        <f>SUM(N(FREQUENCY((CB$4:CB$382&gt;CB291)*CB$4:CB$382,CB$4:CB$382)&gt;0))</f>
        <v>17</v>
      </c>
    </row>
    <row r="292" spans="1:81" ht="30" x14ac:dyDescent="0.25">
      <c r="A292" s="21">
        <v>148</v>
      </c>
      <c r="B292" s="34">
        <v>6665007409</v>
      </c>
      <c r="C292" s="39" t="s">
        <v>506</v>
      </c>
      <c r="D292" s="5" t="s">
        <v>185</v>
      </c>
      <c r="E292" s="5"/>
      <c r="F292" s="19">
        <v>11</v>
      </c>
      <c r="G292" s="19">
        <v>38</v>
      </c>
      <c r="H292" s="22">
        <v>11</v>
      </c>
      <c r="I292" s="22">
        <v>38</v>
      </c>
      <c r="J292" s="22">
        <f>ROUND((0.5*(F292/H292+G292/I292)*100),0)</f>
        <v>100</v>
      </c>
      <c r="K292" s="19">
        <v>30</v>
      </c>
      <c r="L292" s="19">
        <v>3</v>
      </c>
      <c r="M292" s="19">
        <f>IF(L292&gt;3,100,K292*L292)</f>
        <v>90</v>
      </c>
      <c r="N292" s="19">
        <v>150</v>
      </c>
      <c r="O292" s="19">
        <v>127</v>
      </c>
      <c r="P292" s="19">
        <v>152</v>
      </c>
      <c r="Q292" s="19">
        <v>133</v>
      </c>
      <c r="R292" s="19">
        <f>ROUND((0.5*((N292/P292)+(O292/Q292))*100),0)</f>
        <v>97</v>
      </c>
      <c r="S292" s="19">
        <f>ROUND(((0.3*J292)+(0.3*M292)+(0.4*R292)),0)</f>
        <v>96</v>
      </c>
      <c r="T292" s="19">
        <v>20</v>
      </c>
      <c r="U292" s="19">
        <v>5</v>
      </c>
      <c r="V292" s="19">
        <f>IF(U292&gt;5,100,T292*U292)</f>
        <v>100</v>
      </c>
      <c r="W292" s="19">
        <v>133</v>
      </c>
      <c r="X292" s="23">
        <v>168</v>
      </c>
      <c r="Y292" s="20">
        <f>ROUND(W292/X292*100,0)</f>
        <v>79</v>
      </c>
      <c r="Z292" s="42">
        <f>ROUND((V292+Y292)/2,0)</f>
        <v>90</v>
      </c>
      <c r="AA292" s="20">
        <f>ROUND((0.3*V292+0.4*Z292+0.3*Y292),0)</f>
        <v>90</v>
      </c>
      <c r="AB292" s="19">
        <v>20</v>
      </c>
      <c r="AC292" s="19">
        <v>0</v>
      </c>
      <c r="AD292" s="19">
        <f>IF(AC292&gt;5,100,AB292*AC292)</f>
        <v>0</v>
      </c>
      <c r="AE292" s="19">
        <v>20</v>
      </c>
      <c r="AF292" s="19">
        <v>5</v>
      </c>
      <c r="AG292" s="19">
        <f>IF(AF292&gt;5,100,AE292*AF292)</f>
        <v>100</v>
      </c>
      <c r="AH292" s="19">
        <v>2</v>
      </c>
      <c r="AI292" s="19">
        <v>5</v>
      </c>
      <c r="AJ292" s="20">
        <f>ROUND((AH292/AI292*100),0)</f>
        <v>40</v>
      </c>
      <c r="AK292" s="42">
        <f>ROUND((0.3*AD292+0.4*AG292+0.3*AJ292),0)</f>
        <v>52</v>
      </c>
      <c r="AL292" s="19">
        <v>79</v>
      </c>
      <c r="AM292" s="19">
        <v>168</v>
      </c>
      <c r="AN292" s="20">
        <f>ROUND((AL292/AM292)*100,)</f>
        <v>47</v>
      </c>
      <c r="AO292" s="19">
        <v>164</v>
      </c>
      <c r="AP292" s="19">
        <v>168</v>
      </c>
      <c r="AQ292" s="20">
        <f>ROUND((AO292/AP292)*100,0)</f>
        <v>98</v>
      </c>
      <c r="AR292" s="19">
        <v>120</v>
      </c>
      <c r="AS292" s="19">
        <v>122</v>
      </c>
      <c r="AT292" s="20">
        <f>ROUND((AR292/AS292)*100,0)</f>
        <v>98</v>
      </c>
      <c r="AU292" s="20">
        <f>ROUND((0.4*AN292+0.4*AQ292+0.2*AT292),0)</f>
        <v>78</v>
      </c>
      <c r="AV292" s="19">
        <v>131</v>
      </c>
      <c r="AW292" s="19">
        <v>168</v>
      </c>
      <c r="AX292" s="20">
        <f>ROUND((AV292/AW292)*100,0)</f>
        <v>78</v>
      </c>
      <c r="AY292" s="19">
        <v>150</v>
      </c>
      <c r="AZ292" s="19">
        <v>168</v>
      </c>
      <c r="BA292" s="20">
        <f>ROUND((AY292/AZ292)*100,0)</f>
        <v>89</v>
      </c>
      <c r="BB292" s="19">
        <v>164</v>
      </c>
      <c r="BC292" s="19">
        <v>168</v>
      </c>
      <c r="BD292" s="20">
        <f>ROUND((BB292/BC292)*100,0)</f>
        <v>98</v>
      </c>
      <c r="BE292" s="20">
        <f>ROUND((0.3*AX292+0.2*BA292+0.5*BD292),0)</f>
        <v>90</v>
      </c>
      <c r="BF292" s="20">
        <f>ROUND(((S292+AA292+AK292+AU292+BE292)/5),0)</f>
        <v>81</v>
      </c>
      <c r="BG292" s="24"/>
      <c r="BH292" s="19">
        <f>SUM(N(FREQUENCY((J$4:J$382&gt;J292)*J$4:J$382,J$4:J$382)&gt;0))</f>
        <v>1</v>
      </c>
      <c r="BI292" s="19">
        <f>SUM(N(FREQUENCY((M$4:M$382&gt;M292)*M$4:M$382,M$4:M$382)&gt;0))</f>
        <v>2</v>
      </c>
      <c r="BJ292" s="19">
        <f>SUM(N(FREQUENCY((R$4:R$382&gt;R292)*R$4:R$382,R$4:R$382)&gt;0))</f>
        <v>4</v>
      </c>
      <c r="BK292" s="19">
        <f>SUM(N(FREQUENCY((V$4:V$382&gt;V292)*V$4:V$382,V$4:V$382)&gt;0))</f>
        <v>1</v>
      </c>
      <c r="BL292" s="19">
        <f>SUM(N(FREQUENCY((Z$4:Z$382&gt;Z292)*Z$4:Z$382,Z$4:Z$382)&gt;0))</f>
        <v>11</v>
      </c>
      <c r="BM292" s="19">
        <f>SUM(N(FREQUENCY((Y$4:Y$382&gt;Y292)*Y$4:Y$382,Y$4:Y$382)&gt;0))</f>
        <v>22</v>
      </c>
      <c r="BN292" s="19">
        <f>SUM(N(FREQUENCY((AD$4:AD$382&gt;AD292)*AD$4:AD$382,AD$4:AD$382)&gt;0))</f>
        <v>6</v>
      </c>
      <c r="BO292" s="19">
        <f>SUM(N(FREQUENCY((AG$4:AG$382&gt;AG292)*AG$4:AG$382,AG$4:AG$382)&gt;0))</f>
        <v>1</v>
      </c>
      <c r="BP292" s="19">
        <f>SUM(N(FREQUENCY((AJ$4:AJ$382&gt;AJ292)*AJ$4:AJ$382,AJ$4:AJ$382)&gt;0))</f>
        <v>37</v>
      </c>
      <c r="BQ292" s="19">
        <f>SUM(N(FREQUENCY((AN$4:AN$382&gt;AN292)*AN$4:AN$382,AN$4:AN$382)&gt;0))</f>
        <v>53</v>
      </c>
      <c r="BR292" s="19">
        <f>SUM(N(FREQUENCY((AQ$4:AQ$382&gt;AQ292)*AQ$4:AQ$382,AQ$4:AQ$382)&gt;0))</f>
        <v>3</v>
      </c>
      <c r="BS292" s="19">
        <f>SUM(N(FREQUENCY((AT$4:AT$382&gt;AT292)*AT$4:AT$382,AT$4:AT$382)&gt;0))</f>
        <v>3</v>
      </c>
      <c r="BT292" s="19">
        <f>SUM(N(FREQUENCY((AX$4:AX$382&gt;AX292)*AX$4:AX$382,AX$4:AX$382)&gt;0))</f>
        <v>23</v>
      </c>
      <c r="BU292" s="19">
        <f>SUM(N(FREQUENCY((BA$4:BA$382&gt;BA292)*BA$4:BA$382,BA$4:BA$382)&gt;0))</f>
        <v>12</v>
      </c>
      <c r="BV292" s="19">
        <f>SUM(N(FREQUENCY((BD$4:BD$382&gt;BD292)*BD$4:BD$382,BD$4:BD$382)&gt;0))</f>
        <v>3</v>
      </c>
      <c r="BW292" s="19">
        <f>SUM(N(FREQUENCY((S$4:S$382&gt;S292)*S$4:S$382,S$4:S$382)&gt;0))</f>
        <v>5</v>
      </c>
      <c r="BX292" s="19">
        <f>SUM(N(FREQUENCY((AA$4:AA$382&gt;AA292)*AA$4:AA$382,AA$4:AA$382)&gt;0))</f>
        <v>11</v>
      </c>
      <c r="BY292" s="19">
        <f>SUM(N(FREQUENCY((AK$4:AK$382&gt;AK292)*AK$4:AK$382,AK$4:AK$382)&gt;0))</f>
        <v>41</v>
      </c>
      <c r="BZ292" s="19">
        <f>SUM(N(FREQUENCY((AU$4:AU$382&gt;AU292)*AU$4:AU$382,AU$4:AU$382)&gt;0))</f>
        <v>23</v>
      </c>
      <c r="CA292" s="19">
        <f>SUM(N(FREQUENCY((BE$4:BE$382&gt;BE292)*BE$4:BE$382,BE$4:BE$382)&gt;0))</f>
        <v>11</v>
      </c>
      <c r="CB292" s="18">
        <f>BF292</f>
        <v>81</v>
      </c>
      <c r="CC292" s="19">
        <f>SUM(N(FREQUENCY((CB$4:CB$382&gt;CB292)*CB$4:CB$382,CB$4:CB$382)&gt;0))</f>
        <v>17</v>
      </c>
    </row>
    <row r="293" spans="1:81" ht="30" x14ac:dyDescent="0.25">
      <c r="A293" s="21">
        <v>159</v>
      </c>
      <c r="B293" s="34">
        <v>6643007892</v>
      </c>
      <c r="C293" s="6" t="s">
        <v>429</v>
      </c>
      <c r="D293" s="5" t="s">
        <v>196</v>
      </c>
      <c r="E293" s="5"/>
      <c r="F293" s="19">
        <v>10</v>
      </c>
      <c r="G293" s="19">
        <v>38</v>
      </c>
      <c r="H293" s="22">
        <v>11</v>
      </c>
      <c r="I293" s="22">
        <v>38</v>
      </c>
      <c r="J293" s="22">
        <f>ROUND((0.5*(F293/H293+G293/I293)*100),0)</f>
        <v>95</v>
      </c>
      <c r="K293" s="19">
        <v>30</v>
      </c>
      <c r="L293" s="19">
        <v>4</v>
      </c>
      <c r="M293" s="19">
        <f>IF(L293&gt;3,100,K293*L293)</f>
        <v>100</v>
      </c>
      <c r="N293" s="19">
        <v>22</v>
      </c>
      <c r="O293" s="19">
        <v>19</v>
      </c>
      <c r="P293" s="19">
        <v>22</v>
      </c>
      <c r="Q293" s="19">
        <v>19</v>
      </c>
      <c r="R293" s="19">
        <f>ROUND((0.5*((N293/P293)+(O293/Q293))*100),0)</f>
        <v>100</v>
      </c>
      <c r="S293" s="19">
        <f>ROUND(((0.3*J293)+(0.3*M293)+(0.4*R293)),0)</f>
        <v>99</v>
      </c>
      <c r="T293" s="19">
        <v>20</v>
      </c>
      <c r="U293" s="19">
        <v>5</v>
      </c>
      <c r="V293" s="19">
        <f>IF(U293&gt;5,100,T293*U293)</f>
        <v>100</v>
      </c>
      <c r="W293" s="19">
        <v>21</v>
      </c>
      <c r="X293" s="23">
        <v>25</v>
      </c>
      <c r="Y293" s="20">
        <f>ROUND(W293/X293*100,0)</f>
        <v>84</v>
      </c>
      <c r="Z293" s="42">
        <f>ROUND((V293+Y293)/2,0)</f>
        <v>92</v>
      </c>
      <c r="AA293" s="20">
        <f>ROUND((0.3*V293+0.4*Z293+0.3*Y293),0)</f>
        <v>92</v>
      </c>
      <c r="AB293" s="19">
        <v>20</v>
      </c>
      <c r="AC293" s="19">
        <v>0</v>
      </c>
      <c r="AD293" s="19">
        <f>IF(AC293&gt;5,100,AB293*AC293)</f>
        <v>0</v>
      </c>
      <c r="AE293" s="19">
        <v>20</v>
      </c>
      <c r="AF293" s="19">
        <v>2</v>
      </c>
      <c r="AG293" s="19">
        <f>IF(AF293&gt;5,100,AE293*AF293)</f>
        <v>40</v>
      </c>
      <c r="AH293" s="19">
        <v>0</v>
      </c>
      <c r="AI293" s="19">
        <v>2</v>
      </c>
      <c r="AJ293" s="20">
        <f>ROUND((AH293/AI293*100),0)</f>
        <v>0</v>
      </c>
      <c r="AK293" s="42">
        <f>ROUND((0.3*AD293+0.4*AG293+0.3*AJ293),0)</f>
        <v>16</v>
      </c>
      <c r="AL293" s="19">
        <v>23</v>
      </c>
      <c r="AM293" s="19">
        <v>25</v>
      </c>
      <c r="AN293" s="20">
        <f>ROUND((AL293/AM293)*100,)</f>
        <v>92</v>
      </c>
      <c r="AO293" s="19">
        <v>25</v>
      </c>
      <c r="AP293" s="19">
        <v>25</v>
      </c>
      <c r="AQ293" s="20">
        <f>ROUND((AO293/AP293)*100,0)</f>
        <v>100</v>
      </c>
      <c r="AR293" s="19">
        <v>21</v>
      </c>
      <c r="AS293" s="19">
        <v>22</v>
      </c>
      <c r="AT293" s="20">
        <f>ROUND((AR293/AS293)*100,0)</f>
        <v>95</v>
      </c>
      <c r="AU293" s="20">
        <f>ROUND((0.4*AN293+0.4*AQ293+0.2*AT293),0)</f>
        <v>96</v>
      </c>
      <c r="AV293" s="19">
        <v>25</v>
      </c>
      <c r="AW293" s="19">
        <v>25</v>
      </c>
      <c r="AX293" s="20">
        <f>ROUND((AV293/AW293)*100,0)</f>
        <v>100</v>
      </c>
      <c r="AY293" s="19">
        <v>25</v>
      </c>
      <c r="AZ293" s="19">
        <v>25</v>
      </c>
      <c r="BA293" s="20">
        <f>ROUND((AY293/AZ293)*100,0)</f>
        <v>100</v>
      </c>
      <c r="BB293" s="19">
        <v>25</v>
      </c>
      <c r="BC293" s="19">
        <v>25</v>
      </c>
      <c r="BD293" s="20">
        <f>ROUND((BB293/BC293)*100,0)</f>
        <v>100</v>
      </c>
      <c r="BE293" s="20">
        <f>ROUND((0.3*AX293+0.2*BA293+0.5*BD293),0)</f>
        <v>100</v>
      </c>
      <c r="BF293" s="20">
        <f>ROUND(((S293+AA293+AK293+AU293+BE293)/5),0)</f>
        <v>81</v>
      </c>
      <c r="BG293" s="24"/>
      <c r="BH293" s="19">
        <f>SUM(N(FREQUENCY((J$4:J$382&gt;J293)*J$4:J$382,J$4:J$382)&gt;0))</f>
        <v>5</v>
      </c>
      <c r="BI293" s="19">
        <f>SUM(N(FREQUENCY((M$4:M$382&gt;M293)*M$4:M$382,M$4:M$382)&gt;0))</f>
        <v>1</v>
      </c>
      <c r="BJ293" s="19">
        <f>SUM(N(FREQUENCY((R$4:R$382&gt;R293)*R$4:R$382,R$4:R$382)&gt;0))</f>
        <v>1</v>
      </c>
      <c r="BK293" s="19">
        <f>SUM(N(FREQUENCY((V$4:V$382&gt;V293)*V$4:V$382,V$4:V$382)&gt;0))</f>
        <v>1</v>
      </c>
      <c r="BL293" s="19">
        <f>SUM(N(FREQUENCY((Z$4:Z$382&gt;Z293)*Z$4:Z$382,Z$4:Z$382)&gt;0))</f>
        <v>9</v>
      </c>
      <c r="BM293" s="19">
        <f>SUM(N(FREQUENCY((Y$4:Y$382&gt;Y293)*Y$4:Y$382,Y$4:Y$382)&gt;0))</f>
        <v>17</v>
      </c>
      <c r="BN293" s="19">
        <f>SUM(N(FREQUENCY((AD$4:AD$382&gt;AD293)*AD$4:AD$382,AD$4:AD$382)&gt;0))</f>
        <v>6</v>
      </c>
      <c r="BO293" s="19">
        <f>SUM(N(FREQUENCY((AG$4:AG$382&gt;AG293)*AG$4:AG$382,AG$4:AG$382)&gt;0))</f>
        <v>4</v>
      </c>
      <c r="BP293" s="19">
        <f>SUM(N(FREQUENCY((AJ$4:AJ$382&gt;AJ293)*AJ$4:AJ$382,AJ$4:AJ$382)&gt;0))</f>
        <v>41</v>
      </c>
      <c r="BQ293" s="19">
        <f>SUM(N(FREQUENCY((AN$4:AN$382&gt;AN293)*AN$4:AN$382,AN$4:AN$382)&gt;0))</f>
        <v>9</v>
      </c>
      <c r="BR293" s="19">
        <f>SUM(N(FREQUENCY((AQ$4:AQ$382&gt;AQ293)*AQ$4:AQ$382,AQ$4:AQ$382)&gt;0))</f>
        <v>1</v>
      </c>
      <c r="BS293" s="19">
        <f>SUM(N(FREQUENCY((AT$4:AT$382&gt;AT293)*AT$4:AT$382,AT$4:AT$382)&gt;0))</f>
        <v>6</v>
      </c>
      <c r="BT293" s="19">
        <f>SUM(N(FREQUENCY((AX$4:AX$382&gt;AX293)*AX$4:AX$382,AX$4:AX$382)&gt;0))</f>
        <v>1</v>
      </c>
      <c r="BU293" s="19">
        <f>SUM(N(FREQUENCY((BA$4:BA$382&gt;BA293)*BA$4:BA$382,BA$4:BA$382)&gt;0))</f>
        <v>1</v>
      </c>
      <c r="BV293" s="19">
        <f>SUM(N(FREQUENCY((BD$4:BD$382&gt;BD293)*BD$4:BD$382,BD$4:BD$382)&gt;0))</f>
        <v>1</v>
      </c>
      <c r="BW293" s="19">
        <f>SUM(N(FREQUENCY((S$4:S$382&gt;S293)*S$4:S$382,S$4:S$382)&gt;0))</f>
        <v>2</v>
      </c>
      <c r="BX293" s="19">
        <f>SUM(N(FREQUENCY((AA$4:AA$382&gt;AA293)*AA$4:AA$382,AA$4:AA$382)&gt;0))</f>
        <v>9</v>
      </c>
      <c r="BY293" s="19">
        <f>SUM(N(FREQUENCY((AK$4:AK$382&gt;AK293)*AK$4:AK$382,AK$4:AK$382)&gt;0))</f>
        <v>72</v>
      </c>
      <c r="BZ293" s="19">
        <f>SUM(N(FREQUENCY((AU$4:AU$382&gt;AU293)*AU$4:AU$382,AU$4:AU$382)&gt;0))</f>
        <v>5</v>
      </c>
      <c r="CA293" s="19">
        <f>SUM(N(FREQUENCY((BE$4:BE$382&gt;BE293)*BE$4:BE$382,BE$4:BE$382)&gt;0))</f>
        <v>1</v>
      </c>
      <c r="CB293" s="18">
        <f>BF293</f>
        <v>81</v>
      </c>
      <c r="CC293" s="19">
        <f>SUM(N(FREQUENCY((CB$4:CB$382&gt;CB293)*CB$4:CB$382,CB$4:CB$382)&gt;0))</f>
        <v>17</v>
      </c>
    </row>
    <row r="294" spans="1:81" ht="30" x14ac:dyDescent="0.25">
      <c r="A294" s="21">
        <v>205</v>
      </c>
      <c r="B294" s="34">
        <v>6651002721</v>
      </c>
      <c r="C294" s="6" t="s">
        <v>436</v>
      </c>
      <c r="D294" s="5" t="s">
        <v>241</v>
      </c>
      <c r="E294" s="5"/>
      <c r="F294" s="19">
        <v>8</v>
      </c>
      <c r="G294" s="19">
        <v>33</v>
      </c>
      <c r="H294" s="22">
        <v>9</v>
      </c>
      <c r="I294" s="22">
        <v>36</v>
      </c>
      <c r="J294" s="22">
        <f>ROUND((0.5*(F294/H294+G294/I294)*100),0)</f>
        <v>90</v>
      </c>
      <c r="K294" s="19">
        <v>30</v>
      </c>
      <c r="L294" s="19">
        <v>3</v>
      </c>
      <c r="M294" s="19">
        <f>IF(L294&gt;3,100,K294*L294)</f>
        <v>90</v>
      </c>
      <c r="N294" s="19">
        <v>68</v>
      </c>
      <c r="O294" s="19">
        <v>45</v>
      </c>
      <c r="P294" s="19">
        <v>75</v>
      </c>
      <c r="Q294" s="19">
        <v>53</v>
      </c>
      <c r="R294" s="19">
        <f>ROUND((0.5*((N294/P294)+(O294/Q294))*100),0)</f>
        <v>88</v>
      </c>
      <c r="S294" s="19">
        <f>ROUND(((0.3*J294)+(0.3*M294)+(0.4*R294)),0)</f>
        <v>89</v>
      </c>
      <c r="T294" s="19">
        <v>20</v>
      </c>
      <c r="U294" s="19">
        <v>5</v>
      </c>
      <c r="V294" s="19">
        <f>IF(U294&gt;5,100,T294*U294)</f>
        <v>100</v>
      </c>
      <c r="W294" s="19">
        <v>89</v>
      </c>
      <c r="X294" s="23">
        <v>110</v>
      </c>
      <c r="Y294" s="20">
        <f>ROUND(W294/X294*100,0)</f>
        <v>81</v>
      </c>
      <c r="Z294" s="42">
        <f>ROUND((V294+Y294)/2,0)</f>
        <v>91</v>
      </c>
      <c r="AA294" s="20">
        <f>ROUND((0.3*V294+0.4*Z294+0.3*Y294),0)</f>
        <v>91</v>
      </c>
      <c r="AB294" s="19">
        <v>20</v>
      </c>
      <c r="AC294" s="19">
        <v>3</v>
      </c>
      <c r="AD294" s="19">
        <f>IF(AC294&gt;5,100,AB294*AC294)</f>
        <v>60</v>
      </c>
      <c r="AE294" s="19">
        <v>20</v>
      </c>
      <c r="AF294" s="19">
        <v>3</v>
      </c>
      <c r="AG294" s="19">
        <f>IF(AF294&gt;5,100,AE294*AF294)</f>
        <v>60</v>
      </c>
      <c r="AH294" s="19">
        <v>4</v>
      </c>
      <c r="AI294" s="19">
        <v>5</v>
      </c>
      <c r="AJ294" s="20">
        <f>ROUND((AH294/AI294*100),0)</f>
        <v>80</v>
      </c>
      <c r="AK294" s="42">
        <f>ROUND((0.3*AD294+0.4*AG294+0.3*AJ294),0)</f>
        <v>66</v>
      </c>
      <c r="AL294" s="19">
        <v>61</v>
      </c>
      <c r="AM294" s="19">
        <v>110</v>
      </c>
      <c r="AN294" s="20">
        <f>ROUND((AL294/AM294)*100,)</f>
        <v>55</v>
      </c>
      <c r="AO294" s="19">
        <v>102</v>
      </c>
      <c r="AP294" s="19">
        <v>110</v>
      </c>
      <c r="AQ294" s="20">
        <f>ROUND((AO294/AP294)*100,0)</f>
        <v>93</v>
      </c>
      <c r="AR294" s="19">
        <v>50</v>
      </c>
      <c r="AS294" s="19">
        <v>57</v>
      </c>
      <c r="AT294" s="20">
        <f>ROUND((AR294/AS294)*100,0)</f>
        <v>88</v>
      </c>
      <c r="AU294" s="20">
        <f>ROUND((0.4*AN294+0.4*AQ294+0.2*AT294),0)</f>
        <v>77</v>
      </c>
      <c r="AV294" s="19">
        <v>76</v>
      </c>
      <c r="AW294" s="19">
        <v>110</v>
      </c>
      <c r="AX294" s="20">
        <f>ROUND((AV294/AW294)*100,0)</f>
        <v>69</v>
      </c>
      <c r="AY294" s="19">
        <v>97</v>
      </c>
      <c r="AZ294" s="19">
        <v>110</v>
      </c>
      <c r="BA294" s="20">
        <f>ROUND((AY294/AZ294)*100,0)</f>
        <v>88</v>
      </c>
      <c r="BB294" s="19">
        <v>100</v>
      </c>
      <c r="BC294" s="19">
        <v>110</v>
      </c>
      <c r="BD294" s="20">
        <f>ROUND((BB294/BC294)*100,0)</f>
        <v>91</v>
      </c>
      <c r="BE294" s="20">
        <f>ROUND((0.3*AX294+0.2*BA294+0.5*BD294),0)</f>
        <v>84</v>
      </c>
      <c r="BF294" s="20">
        <f>ROUND(((S294+AA294+AK294+AU294+BE294)/5),0)</f>
        <v>81</v>
      </c>
      <c r="BG294" s="24"/>
      <c r="BH294" s="19">
        <f>SUM(N(FREQUENCY((J$4:J$382&gt;J294)*J$4:J$382,J$4:J$382)&gt;0))</f>
        <v>10</v>
      </c>
      <c r="BI294" s="19">
        <f>SUM(N(FREQUENCY((M$4:M$382&gt;M294)*M$4:M$382,M$4:M$382)&gt;0))</f>
        <v>2</v>
      </c>
      <c r="BJ294" s="19">
        <f>SUM(N(FREQUENCY((R$4:R$382&gt;R294)*R$4:R$382,R$4:R$382)&gt;0))</f>
        <v>13</v>
      </c>
      <c r="BK294" s="19">
        <f>SUM(N(FREQUENCY((V$4:V$382&gt;V294)*V$4:V$382,V$4:V$382)&gt;0))</f>
        <v>1</v>
      </c>
      <c r="BL294" s="19">
        <f>SUM(N(FREQUENCY((Z$4:Z$382&gt;Z294)*Z$4:Z$382,Z$4:Z$382)&gt;0))</f>
        <v>10</v>
      </c>
      <c r="BM294" s="19">
        <f>SUM(N(FREQUENCY((Y$4:Y$382&gt;Y294)*Y$4:Y$382,Y$4:Y$382)&gt;0))</f>
        <v>20</v>
      </c>
      <c r="BN294" s="19">
        <f>SUM(N(FREQUENCY((AD$4:AD$382&gt;AD294)*AD$4:AD$382,AD$4:AD$382)&gt;0))</f>
        <v>3</v>
      </c>
      <c r="BO294" s="19">
        <f>SUM(N(FREQUENCY((AG$4:AG$382&gt;AG294)*AG$4:AG$382,AG$4:AG$382)&gt;0))</f>
        <v>3</v>
      </c>
      <c r="BP294" s="19">
        <f>SUM(N(FREQUENCY((AJ$4:AJ$382&gt;AJ294)*AJ$4:AJ$382,AJ$4:AJ$382)&gt;0))</f>
        <v>20</v>
      </c>
      <c r="BQ294" s="19">
        <f>SUM(N(FREQUENCY((AN$4:AN$382&gt;AN294)*AN$4:AN$382,AN$4:AN$382)&gt;0))</f>
        <v>46</v>
      </c>
      <c r="BR294" s="19">
        <f>SUM(N(FREQUENCY((AQ$4:AQ$382&gt;AQ294)*AQ$4:AQ$382,AQ$4:AQ$382)&gt;0))</f>
        <v>8</v>
      </c>
      <c r="BS294" s="19">
        <f>SUM(N(FREQUENCY((AT$4:AT$382&gt;AT294)*AT$4:AT$382,AT$4:AT$382)&gt;0))</f>
        <v>13</v>
      </c>
      <c r="BT294" s="19">
        <f>SUM(N(FREQUENCY((AX$4:AX$382&gt;AX294)*AX$4:AX$382,AX$4:AX$382)&gt;0))</f>
        <v>28</v>
      </c>
      <c r="BU294" s="19">
        <f>SUM(N(FREQUENCY((BA$4:BA$382&gt;BA294)*BA$4:BA$382,BA$4:BA$382)&gt;0))</f>
        <v>13</v>
      </c>
      <c r="BV294" s="19">
        <f>SUM(N(FREQUENCY((BD$4:BD$382&gt;BD294)*BD$4:BD$382,BD$4:BD$382)&gt;0))</f>
        <v>10</v>
      </c>
      <c r="BW294" s="19">
        <f>SUM(N(FREQUENCY((S$4:S$382&gt;S294)*S$4:S$382,S$4:S$382)&gt;0))</f>
        <v>12</v>
      </c>
      <c r="BX294" s="19">
        <f>SUM(N(FREQUENCY((AA$4:AA$382&gt;AA294)*AA$4:AA$382,AA$4:AA$382)&gt;0))</f>
        <v>10</v>
      </c>
      <c r="BY294" s="19">
        <f>SUM(N(FREQUENCY((AK$4:AK$382&gt;AK294)*AK$4:AK$382,AK$4:AK$382)&gt;0))</f>
        <v>27</v>
      </c>
      <c r="BZ294" s="19">
        <f>SUM(N(FREQUENCY((AU$4:AU$382&gt;AU294)*AU$4:AU$382,AU$4:AU$382)&gt;0))</f>
        <v>24</v>
      </c>
      <c r="CA294" s="19">
        <f>SUM(N(FREQUENCY((BE$4:BE$382&gt;BE294)*BE$4:BE$382,BE$4:BE$382)&gt;0))</f>
        <v>16</v>
      </c>
      <c r="CB294" s="18">
        <f>BF294</f>
        <v>81</v>
      </c>
      <c r="CC294" s="19">
        <f>SUM(N(FREQUENCY((CB$4:CB$382&gt;CB294)*CB$4:CB$382,CB$4:CB$382)&gt;0))</f>
        <v>17</v>
      </c>
    </row>
    <row r="295" spans="1:81" ht="45" x14ac:dyDescent="0.25">
      <c r="A295" s="21">
        <v>212</v>
      </c>
      <c r="B295" s="34">
        <v>6652001833</v>
      </c>
      <c r="C295" s="39" t="s">
        <v>499</v>
      </c>
      <c r="D295" s="5" t="s">
        <v>248</v>
      </c>
      <c r="E295" s="5"/>
      <c r="F295" s="19">
        <v>11</v>
      </c>
      <c r="G295" s="19">
        <v>32</v>
      </c>
      <c r="H295" s="22">
        <v>11</v>
      </c>
      <c r="I295" s="22">
        <v>38</v>
      </c>
      <c r="J295" s="22">
        <f>ROUND((0.5*(F295/H295+G295/I295)*100),0)</f>
        <v>92</v>
      </c>
      <c r="K295" s="19">
        <v>30</v>
      </c>
      <c r="L295" s="19">
        <v>2</v>
      </c>
      <c r="M295" s="19">
        <f>IF(L295&gt;3,100,K295*L295)</f>
        <v>60</v>
      </c>
      <c r="N295" s="19">
        <v>26</v>
      </c>
      <c r="O295" s="19">
        <v>24</v>
      </c>
      <c r="P295" s="19">
        <v>27</v>
      </c>
      <c r="Q295" s="19">
        <v>25</v>
      </c>
      <c r="R295" s="19">
        <f>ROUND((0.5*((N295/P295)+(O295/Q295))*100),0)</f>
        <v>96</v>
      </c>
      <c r="S295" s="19">
        <f>ROUND(((0.3*J295)+(0.3*M295)+(0.4*R295)),0)</f>
        <v>84</v>
      </c>
      <c r="T295" s="19">
        <v>20</v>
      </c>
      <c r="U295" s="19">
        <v>5</v>
      </c>
      <c r="V295" s="19">
        <f>IF(U295&gt;5,100,T295*U295)</f>
        <v>100</v>
      </c>
      <c r="W295" s="19">
        <v>30</v>
      </c>
      <c r="X295" s="23">
        <v>30</v>
      </c>
      <c r="Y295" s="20">
        <f>ROUND(W295/X295*100,0)</f>
        <v>100</v>
      </c>
      <c r="Z295" s="42">
        <f>ROUND((V295+Y295)/2,0)</f>
        <v>100</v>
      </c>
      <c r="AA295" s="20">
        <f>ROUND((0.3*V295+0.4*Z295+0.3*Y295),0)</f>
        <v>100</v>
      </c>
      <c r="AB295" s="19">
        <v>20</v>
      </c>
      <c r="AC295" s="19">
        <v>0</v>
      </c>
      <c r="AD295" s="19">
        <f>IF(AC295&gt;5,100,AB295*AC295)</f>
        <v>0</v>
      </c>
      <c r="AE295" s="19">
        <v>20</v>
      </c>
      <c r="AF295" s="19">
        <v>0</v>
      </c>
      <c r="AG295" s="19">
        <f>IF(AF295&gt;5,100,AE295*AF295)</f>
        <v>0</v>
      </c>
      <c r="AH295" s="19">
        <v>2</v>
      </c>
      <c r="AI295" s="19">
        <v>2</v>
      </c>
      <c r="AJ295" s="20">
        <f>ROUND((AH295/AI295*100),0)</f>
        <v>100</v>
      </c>
      <c r="AK295" s="42">
        <f>ROUND((0.3*AD295+0.4*AG295+0.3*AJ295),0)</f>
        <v>30</v>
      </c>
      <c r="AL295" s="19">
        <v>29</v>
      </c>
      <c r="AM295" s="19">
        <v>30</v>
      </c>
      <c r="AN295" s="20">
        <f>ROUND((AL295/AM295)*100,)</f>
        <v>97</v>
      </c>
      <c r="AO295" s="19">
        <v>29</v>
      </c>
      <c r="AP295" s="19">
        <v>30</v>
      </c>
      <c r="AQ295" s="20">
        <f>ROUND((AO295/AP295)*100,0)</f>
        <v>97</v>
      </c>
      <c r="AR295" s="19">
        <v>27</v>
      </c>
      <c r="AS295" s="19">
        <v>28</v>
      </c>
      <c r="AT295" s="20">
        <f>ROUND((AR295/AS295)*100,0)</f>
        <v>96</v>
      </c>
      <c r="AU295" s="20">
        <f>ROUND((0.4*AN295+0.4*AQ295+0.2*AT295),0)</f>
        <v>97</v>
      </c>
      <c r="AV295" s="19">
        <v>28</v>
      </c>
      <c r="AW295" s="19">
        <v>30</v>
      </c>
      <c r="AX295" s="20">
        <f>ROUND((AV295/AW295)*100,0)</f>
        <v>93</v>
      </c>
      <c r="AY295" s="19">
        <v>29</v>
      </c>
      <c r="AZ295" s="19">
        <v>30</v>
      </c>
      <c r="BA295" s="20">
        <f>ROUND((AY295/AZ295)*100,0)</f>
        <v>97</v>
      </c>
      <c r="BB295" s="19">
        <v>29</v>
      </c>
      <c r="BC295" s="19">
        <v>30</v>
      </c>
      <c r="BD295" s="20">
        <f>ROUND((BB295/BC295)*100,0)</f>
        <v>97</v>
      </c>
      <c r="BE295" s="20">
        <f>ROUND((0.3*AX295+0.2*BA295+0.5*BD295),0)</f>
        <v>96</v>
      </c>
      <c r="BF295" s="20">
        <f>ROUND(((S295+AA295+AK295+AU295+BE295)/5),0)</f>
        <v>81</v>
      </c>
      <c r="BG295" s="24"/>
      <c r="BH295" s="19">
        <f>SUM(N(FREQUENCY((J$4:J$382&gt;J295)*J$4:J$382,J$4:J$382)&gt;0))</f>
        <v>8</v>
      </c>
      <c r="BI295" s="19">
        <f>SUM(N(FREQUENCY((M$4:M$382&gt;M295)*M$4:M$382,M$4:M$382)&gt;0))</f>
        <v>3</v>
      </c>
      <c r="BJ295" s="19">
        <f>SUM(N(FREQUENCY((R$4:R$382&gt;R295)*R$4:R$382,R$4:R$382)&gt;0))</f>
        <v>5</v>
      </c>
      <c r="BK295" s="19">
        <f>SUM(N(FREQUENCY((V$4:V$382&gt;V295)*V$4:V$382,V$4:V$382)&gt;0))</f>
        <v>1</v>
      </c>
      <c r="BL295" s="19">
        <f>SUM(N(FREQUENCY((Z$4:Z$382&gt;Z295)*Z$4:Z$382,Z$4:Z$382)&gt;0))</f>
        <v>1</v>
      </c>
      <c r="BM295" s="19">
        <f>SUM(N(FREQUENCY((Y$4:Y$382&gt;Y295)*Y$4:Y$382,Y$4:Y$382)&gt;0))</f>
        <v>1</v>
      </c>
      <c r="BN295" s="19">
        <f>SUM(N(FREQUENCY((AD$4:AD$382&gt;AD295)*AD$4:AD$382,AD$4:AD$382)&gt;0))</f>
        <v>6</v>
      </c>
      <c r="BO295" s="19">
        <f>SUM(N(FREQUENCY((AG$4:AG$382&gt;AG295)*AG$4:AG$382,AG$4:AG$382)&gt;0))</f>
        <v>6</v>
      </c>
      <c r="BP295" s="19">
        <f>SUM(N(FREQUENCY((AJ$4:AJ$382&gt;AJ295)*AJ$4:AJ$382,AJ$4:AJ$382)&gt;0))</f>
        <v>1</v>
      </c>
      <c r="BQ295" s="19">
        <f>SUM(N(FREQUENCY((AN$4:AN$382&gt;AN295)*AN$4:AN$382,AN$4:AN$382)&gt;0))</f>
        <v>4</v>
      </c>
      <c r="BR295" s="19">
        <f>SUM(N(FREQUENCY((AQ$4:AQ$382&gt;AQ295)*AQ$4:AQ$382,AQ$4:AQ$382)&gt;0))</f>
        <v>4</v>
      </c>
      <c r="BS295" s="19">
        <f>SUM(N(FREQUENCY((AT$4:AT$382&gt;AT295)*AT$4:AT$382,AT$4:AT$382)&gt;0))</f>
        <v>5</v>
      </c>
      <c r="BT295" s="19">
        <f>SUM(N(FREQUENCY((AX$4:AX$382&gt;AX295)*AX$4:AX$382,AX$4:AX$382)&gt;0))</f>
        <v>8</v>
      </c>
      <c r="BU295" s="19">
        <f>SUM(N(FREQUENCY((BA$4:BA$382&gt;BA295)*BA$4:BA$382,BA$4:BA$382)&gt;0))</f>
        <v>4</v>
      </c>
      <c r="BV295" s="19">
        <f>SUM(N(FREQUENCY((BD$4:BD$382&gt;BD295)*BD$4:BD$382,BD$4:BD$382)&gt;0))</f>
        <v>4</v>
      </c>
      <c r="BW295" s="19">
        <f>SUM(N(FREQUENCY((S$4:S$382&gt;S295)*S$4:S$382,S$4:S$382)&gt;0))</f>
        <v>17</v>
      </c>
      <c r="BX295" s="19">
        <f>SUM(N(FREQUENCY((AA$4:AA$382&gt;AA295)*AA$4:AA$382,AA$4:AA$382)&gt;0))</f>
        <v>1</v>
      </c>
      <c r="BY295" s="19">
        <f>SUM(N(FREQUENCY((AK$4:AK$382&gt;AK295)*AK$4:AK$382,AK$4:AK$382)&gt;0))</f>
        <v>63</v>
      </c>
      <c r="BZ295" s="19">
        <f>SUM(N(FREQUENCY((AU$4:AU$382&gt;AU295)*AU$4:AU$382,AU$4:AU$382)&gt;0))</f>
        <v>4</v>
      </c>
      <c r="CA295" s="19">
        <f>SUM(N(FREQUENCY((BE$4:BE$382&gt;BE295)*BE$4:BE$382,BE$4:BE$382)&gt;0))</f>
        <v>5</v>
      </c>
      <c r="CB295" s="18">
        <f>BF295</f>
        <v>81</v>
      </c>
      <c r="CC295" s="19">
        <f>SUM(N(FREQUENCY((CB$4:CB$382&gt;CB295)*CB$4:CB$382,CB$4:CB$382)&gt;0))</f>
        <v>17</v>
      </c>
    </row>
    <row r="296" spans="1:81" ht="30" x14ac:dyDescent="0.25">
      <c r="A296" s="21">
        <v>237</v>
      </c>
      <c r="B296" s="34">
        <v>6606026738</v>
      </c>
      <c r="C296" s="39" t="s">
        <v>502</v>
      </c>
      <c r="D296" s="6" t="s">
        <v>272</v>
      </c>
      <c r="E296" s="6"/>
      <c r="F296" s="19">
        <v>8</v>
      </c>
      <c r="G296" s="19">
        <v>33</v>
      </c>
      <c r="H296" s="22">
        <v>9</v>
      </c>
      <c r="I296" s="22">
        <v>36</v>
      </c>
      <c r="J296" s="22">
        <f>ROUND((0.5*(F296/H296+G296/I296)*100),0)</f>
        <v>90</v>
      </c>
      <c r="K296" s="19">
        <v>30</v>
      </c>
      <c r="L296" s="19">
        <v>3</v>
      </c>
      <c r="M296" s="19">
        <f>IF(L296&gt;3,100,K296*L296)</f>
        <v>90</v>
      </c>
      <c r="N296" s="19">
        <v>101</v>
      </c>
      <c r="O296" s="19">
        <v>90</v>
      </c>
      <c r="P296" s="19">
        <v>104</v>
      </c>
      <c r="Q296" s="19">
        <v>93</v>
      </c>
      <c r="R296" s="19">
        <f>ROUND((0.5*((N296/P296)+(O296/Q296))*100),0)</f>
        <v>97</v>
      </c>
      <c r="S296" s="19">
        <f>ROUND(((0.3*J296)+(0.3*M296)+(0.4*R296)),0)</f>
        <v>93</v>
      </c>
      <c r="T296" s="19">
        <v>20</v>
      </c>
      <c r="U296" s="19">
        <v>5</v>
      </c>
      <c r="V296" s="19">
        <f>IF(U296&gt;5,100,T296*U296)</f>
        <v>100</v>
      </c>
      <c r="W296" s="19">
        <v>106</v>
      </c>
      <c r="X296" s="23">
        <v>160</v>
      </c>
      <c r="Y296" s="20">
        <f>ROUND(W296/X296*100,0)</f>
        <v>66</v>
      </c>
      <c r="Z296" s="42">
        <f>ROUND((V296+Y296)/2,0)</f>
        <v>83</v>
      </c>
      <c r="AA296" s="20">
        <f>ROUND((0.3*V296+0.4*Z296+0.3*Y296),0)</f>
        <v>83</v>
      </c>
      <c r="AB296" s="19">
        <v>20</v>
      </c>
      <c r="AC296" s="19">
        <v>2</v>
      </c>
      <c r="AD296" s="19">
        <f>IF(AC296&gt;5,100,AB296*AC296)</f>
        <v>40</v>
      </c>
      <c r="AE296" s="19">
        <v>20</v>
      </c>
      <c r="AF296" s="19">
        <v>5</v>
      </c>
      <c r="AG296" s="19">
        <f>IF(AF296&gt;5,100,AE296*AF296)</f>
        <v>100</v>
      </c>
      <c r="AH296" s="19">
        <v>6</v>
      </c>
      <c r="AI296" s="19">
        <v>6</v>
      </c>
      <c r="AJ296" s="20">
        <f>ROUND((AH296/AI296*100),0)</f>
        <v>100</v>
      </c>
      <c r="AK296" s="42">
        <f>ROUND((0.3*AD296+0.4*AG296+0.3*AJ296),0)</f>
        <v>82</v>
      </c>
      <c r="AL296" s="19">
        <v>108</v>
      </c>
      <c r="AM296" s="19">
        <v>160</v>
      </c>
      <c r="AN296" s="20">
        <f>ROUND((AL296/AM296)*100,)</f>
        <v>68</v>
      </c>
      <c r="AO296" s="19">
        <v>111</v>
      </c>
      <c r="AP296" s="19">
        <v>160</v>
      </c>
      <c r="AQ296" s="20">
        <f>ROUND((AO296/AP296)*100,0)</f>
        <v>69</v>
      </c>
      <c r="AR296" s="19">
        <v>87</v>
      </c>
      <c r="AS296" s="19">
        <v>87</v>
      </c>
      <c r="AT296" s="20">
        <f>ROUND((AR296/AS296)*100,0)</f>
        <v>100</v>
      </c>
      <c r="AU296" s="20">
        <f>ROUND((0.4*AN296+0.4*AQ296+0.2*AT296),0)</f>
        <v>75</v>
      </c>
      <c r="AV296" s="19">
        <v>112</v>
      </c>
      <c r="AW296" s="19">
        <v>160</v>
      </c>
      <c r="AX296" s="20">
        <f>ROUND((AV296/AW296)*100,0)</f>
        <v>70</v>
      </c>
      <c r="AY296" s="19">
        <v>112</v>
      </c>
      <c r="AZ296" s="19">
        <v>160</v>
      </c>
      <c r="BA296" s="20">
        <f>ROUND((AY296/AZ296)*100,0)</f>
        <v>70</v>
      </c>
      <c r="BB296" s="19">
        <v>114</v>
      </c>
      <c r="BC296" s="19">
        <v>160</v>
      </c>
      <c r="BD296" s="20">
        <f>ROUND((BB296/BC296)*100,0)</f>
        <v>71</v>
      </c>
      <c r="BE296" s="20">
        <f>ROUND((0.3*AX296+0.2*BA296+0.5*BD296),0)</f>
        <v>71</v>
      </c>
      <c r="BF296" s="20">
        <f>ROUND(((S296+AA296+AK296+AU296+BE296)/5),0)</f>
        <v>81</v>
      </c>
      <c r="BG296" s="24"/>
      <c r="BH296" s="19">
        <f>SUM(N(FREQUENCY((J$4:J$382&gt;J296)*J$4:J$382,J$4:J$382)&gt;0))</f>
        <v>10</v>
      </c>
      <c r="BI296" s="19">
        <f>SUM(N(FREQUENCY((M$4:M$382&gt;M296)*M$4:M$382,M$4:M$382)&gt;0))</f>
        <v>2</v>
      </c>
      <c r="BJ296" s="19">
        <f>SUM(N(FREQUENCY((R$4:R$382&gt;R296)*R$4:R$382,R$4:R$382)&gt;0))</f>
        <v>4</v>
      </c>
      <c r="BK296" s="19">
        <f>SUM(N(FREQUENCY((V$4:V$382&gt;V296)*V$4:V$382,V$4:V$382)&gt;0))</f>
        <v>1</v>
      </c>
      <c r="BL296" s="19">
        <f>SUM(N(FREQUENCY((Z$4:Z$382&gt;Z296)*Z$4:Z$382,Z$4:Z$382)&gt;0))</f>
        <v>18</v>
      </c>
      <c r="BM296" s="19">
        <f>SUM(N(FREQUENCY((Y$4:Y$382&gt;Y296)*Y$4:Y$382,Y$4:Y$382)&gt;0))</f>
        <v>33</v>
      </c>
      <c r="BN296" s="19">
        <f>SUM(N(FREQUENCY((AD$4:AD$382&gt;AD296)*AD$4:AD$382,AD$4:AD$382)&gt;0))</f>
        <v>4</v>
      </c>
      <c r="BO296" s="19">
        <f>SUM(N(FREQUENCY((AG$4:AG$382&gt;AG296)*AG$4:AG$382,AG$4:AG$382)&gt;0))</f>
        <v>1</v>
      </c>
      <c r="BP296" s="19">
        <f>SUM(N(FREQUENCY((AJ$4:AJ$382&gt;AJ296)*AJ$4:AJ$382,AJ$4:AJ$382)&gt;0))</f>
        <v>1</v>
      </c>
      <c r="BQ296" s="19">
        <f>SUM(N(FREQUENCY((AN$4:AN$382&gt;AN296)*AN$4:AN$382,AN$4:AN$382)&gt;0))</f>
        <v>33</v>
      </c>
      <c r="BR296" s="19">
        <f>SUM(N(FREQUENCY((AQ$4:AQ$382&gt;AQ296)*AQ$4:AQ$382,AQ$4:AQ$382)&gt;0))</f>
        <v>15</v>
      </c>
      <c r="BS296" s="19">
        <f>SUM(N(FREQUENCY((AT$4:AT$382&gt;AT296)*AT$4:AT$382,AT$4:AT$382)&gt;0))</f>
        <v>1</v>
      </c>
      <c r="BT296" s="19">
        <f>SUM(N(FREQUENCY((AX$4:AX$382&gt;AX296)*AX$4:AX$382,AX$4:AX$382)&gt;0))</f>
        <v>27</v>
      </c>
      <c r="BU296" s="19">
        <f>SUM(N(FREQUENCY((BA$4:BA$382&gt;BA296)*BA$4:BA$382,BA$4:BA$382)&gt;0))</f>
        <v>21</v>
      </c>
      <c r="BV296" s="19">
        <f>SUM(N(FREQUENCY((BD$4:BD$382&gt;BD296)*BD$4:BD$382,BD$4:BD$382)&gt;0))</f>
        <v>20</v>
      </c>
      <c r="BW296" s="19">
        <f>SUM(N(FREQUENCY((S$4:S$382&gt;S296)*S$4:S$382,S$4:S$382)&gt;0))</f>
        <v>8</v>
      </c>
      <c r="BX296" s="19">
        <f>SUM(N(FREQUENCY((AA$4:AA$382&gt;AA296)*AA$4:AA$382,AA$4:AA$382)&gt;0))</f>
        <v>18</v>
      </c>
      <c r="BY296" s="19">
        <f>SUM(N(FREQUENCY((AK$4:AK$382&gt;AK296)*AK$4:AK$382,AK$4:AK$382)&gt;0))</f>
        <v>12</v>
      </c>
      <c r="BZ296" s="19">
        <f>SUM(N(FREQUENCY((AU$4:AU$382&gt;AU296)*AU$4:AU$382,AU$4:AU$382)&gt;0))</f>
        <v>26</v>
      </c>
      <c r="CA296" s="19">
        <f>SUM(N(FREQUENCY((BE$4:BE$382&gt;BE296)*BE$4:BE$382,BE$4:BE$382)&gt;0))</f>
        <v>20</v>
      </c>
      <c r="CB296" s="18">
        <f>BF296</f>
        <v>81</v>
      </c>
      <c r="CC296" s="19">
        <f>SUM(N(FREQUENCY((CB$4:CB$382&gt;CB296)*CB$4:CB$382,CB$4:CB$382)&gt;0))</f>
        <v>17</v>
      </c>
    </row>
    <row r="297" spans="1:81" ht="30" x14ac:dyDescent="0.25">
      <c r="A297" s="21">
        <v>261</v>
      </c>
      <c r="B297" s="34">
        <v>6621007627</v>
      </c>
      <c r="C297" s="6" t="s">
        <v>444</v>
      </c>
      <c r="D297" s="5" t="s">
        <v>295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>ROUND((0.5*(F297/H297+G297/I297)*100),0)</f>
        <v>93</v>
      </c>
      <c r="K297" s="19">
        <v>30</v>
      </c>
      <c r="L297" s="19">
        <v>4</v>
      </c>
      <c r="M297" s="19">
        <f>IF(L297&gt;3,100,K297*L297)</f>
        <v>100</v>
      </c>
      <c r="N297" s="19">
        <v>73</v>
      </c>
      <c r="O297" s="19">
        <v>62</v>
      </c>
      <c r="P297" s="19">
        <v>80</v>
      </c>
      <c r="Q297" s="19">
        <v>65</v>
      </c>
      <c r="R297" s="19">
        <f>ROUND((0.5*((N297/P297)+(O297/Q297))*100),0)</f>
        <v>93</v>
      </c>
      <c r="S297" s="19">
        <f>ROUND(((0.3*J297)+(0.3*M297)+(0.4*R297)),0)</f>
        <v>95</v>
      </c>
      <c r="T297" s="19">
        <v>20</v>
      </c>
      <c r="U297" s="19">
        <v>5</v>
      </c>
      <c r="V297" s="19">
        <f>IF(U297&gt;5,100,T297*U297)</f>
        <v>100</v>
      </c>
      <c r="W297" s="19">
        <v>71</v>
      </c>
      <c r="X297" s="23">
        <v>90</v>
      </c>
      <c r="Y297" s="20">
        <f>ROUND(W297/X297*100,0)</f>
        <v>79</v>
      </c>
      <c r="Z297" s="42">
        <f>ROUND((V297+Y297)/2,0)</f>
        <v>90</v>
      </c>
      <c r="AA297" s="20">
        <f>ROUND((0.3*V297+0.4*Z297+0.3*Y297),0)</f>
        <v>90</v>
      </c>
      <c r="AB297" s="19">
        <v>20</v>
      </c>
      <c r="AC297" s="19">
        <v>0</v>
      </c>
      <c r="AD297" s="19">
        <f>IF(AC297&gt;5,100,AB297*AC297)</f>
        <v>0</v>
      </c>
      <c r="AE297" s="19">
        <v>20</v>
      </c>
      <c r="AF297" s="19">
        <v>2</v>
      </c>
      <c r="AG297" s="19">
        <f>IF(AF297&gt;5,100,AE297*AF297)</f>
        <v>40</v>
      </c>
      <c r="AH297" s="19">
        <v>2</v>
      </c>
      <c r="AI297" s="19">
        <v>5</v>
      </c>
      <c r="AJ297" s="20">
        <f>ROUND((AH297/AI297*100),0)</f>
        <v>40</v>
      </c>
      <c r="AK297" s="42">
        <f>ROUND((0.3*AD297+0.4*AG297+0.3*AJ297),0)</f>
        <v>28</v>
      </c>
      <c r="AL297" s="19">
        <v>83</v>
      </c>
      <c r="AM297" s="19">
        <v>90</v>
      </c>
      <c r="AN297" s="20">
        <f>ROUND((AL297/AM297)*100,)</f>
        <v>92</v>
      </c>
      <c r="AO297" s="19">
        <v>88</v>
      </c>
      <c r="AP297" s="19">
        <v>90</v>
      </c>
      <c r="AQ297" s="20">
        <f>ROUND((AO297/AP297)*100,0)</f>
        <v>98</v>
      </c>
      <c r="AR297" s="19">
        <v>53</v>
      </c>
      <c r="AS297" s="19">
        <v>54</v>
      </c>
      <c r="AT297" s="20">
        <f>ROUND((AR297/AS297)*100,0)</f>
        <v>98</v>
      </c>
      <c r="AU297" s="20">
        <f>ROUND((0.4*AN297+0.4*AQ297+0.2*AT297),0)</f>
        <v>96</v>
      </c>
      <c r="AV297" s="19">
        <v>86</v>
      </c>
      <c r="AW297" s="19">
        <v>90</v>
      </c>
      <c r="AX297" s="20">
        <f>ROUND((AV297/AW297)*100,0)</f>
        <v>96</v>
      </c>
      <c r="AY297" s="19">
        <v>87</v>
      </c>
      <c r="AZ297" s="19">
        <v>90</v>
      </c>
      <c r="BA297" s="20">
        <f>ROUND((AY297/AZ297)*100,0)</f>
        <v>97</v>
      </c>
      <c r="BB297" s="19">
        <v>87</v>
      </c>
      <c r="BC297" s="19">
        <v>90</v>
      </c>
      <c r="BD297" s="20">
        <f>ROUND((BB297/BC297)*100,0)</f>
        <v>97</v>
      </c>
      <c r="BE297" s="20">
        <f>ROUND((0.3*AX297+0.2*BA297+0.5*BD297),0)</f>
        <v>97</v>
      </c>
      <c r="BF297" s="20">
        <f>ROUND(((S297+AA297+AK297+AU297+BE297)/5),0)</f>
        <v>81</v>
      </c>
      <c r="BG297" s="24"/>
      <c r="BH297" s="19">
        <f>SUM(N(FREQUENCY((J$4:J$382&gt;J297)*J$4:J$382,J$4:J$382)&gt;0))</f>
        <v>7</v>
      </c>
      <c r="BI297" s="19">
        <f>SUM(N(FREQUENCY((M$4:M$382&gt;M297)*M$4:M$382,M$4:M$382)&gt;0))</f>
        <v>1</v>
      </c>
      <c r="BJ297" s="19">
        <f>SUM(N(FREQUENCY((R$4:R$382&gt;R297)*R$4:R$382,R$4:R$382)&gt;0))</f>
        <v>8</v>
      </c>
      <c r="BK297" s="19">
        <f>SUM(N(FREQUENCY((V$4:V$382&gt;V297)*V$4:V$382,V$4:V$382)&gt;0))</f>
        <v>1</v>
      </c>
      <c r="BL297" s="19">
        <f>SUM(N(FREQUENCY((Z$4:Z$382&gt;Z297)*Z$4:Z$382,Z$4:Z$382)&gt;0))</f>
        <v>11</v>
      </c>
      <c r="BM297" s="19">
        <f>SUM(N(FREQUENCY((Y$4:Y$382&gt;Y297)*Y$4:Y$382,Y$4:Y$382)&gt;0))</f>
        <v>22</v>
      </c>
      <c r="BN297" s="19">
        <f>SUM(N(FREQUENCY((AD$4:AD$382&gt;AD297)*AD$4:AD$382,AD$4:AD$382)&gt;0))</f>
        <v>6</v>
      </c>
      <c r="BO297" s="19">
        <f>SUM(N(FREQUENCY((AG$4:AG$382&gt;AG297)*AG$4:AG$382,AG$4:AG$382)&gt;0))</f>
        <v>4</v>
      </c>
      <c r="BP297" s="19">
        <f>SUM(N(FREQUENCY((AJ$4:AJ$382&gt;AJ297)*AJ$4:AJ$382,AJ$4:AJ$382)&gt;0))</f>
        <v>37</v>
      </c>
      <c r="BQ297" s="19">
        <f>SUM(N(FREQUENCY((AN$4:AN$382&gt;AN297)*AN$4:AN$382,AN$4:AN$382)&gt;0))</f>
        <v>9</v>
      </c>
      <c r="BR297" s="19">
        <f>SUM(N(FREQUENCY((AQ$4:AQ$382&gt;AQ297)*AQ$4:AQ$382,AQ$4:AQ$382)&gt;0))</f>
        <v>3</v>
      </c>
      <c r="BS297" s="19">
        <f>SUM(N(FREQUENCY((AT$4:AT$382&gt;AT297)*AT$4:AT$382,AT$4:AT$382)&gt;0))</f>
        <v>3</v>
      </c>
      <c r="BT297" s="19">
        <f>SUM(N(FREQUENCY((AX$4:AX$382&gt;AX297)*AX$4:AX$382,AX$4:AX$382)&gt;0))</f>
        <v>5</v>
      </c>
      <c r="BU297" s="19">
        <f>SUM(N(FREQUENCY((BA$4:BA$382&gt;BA297)*BA$4:BA$382,BA$4:BA$382)&gt;0))</f>
        <v>4</v>
      </c>
      <c r="BV297" s="19">
        <f>SUM(N(FREQUENCY((BD$4:BD$382&gt;BD297)*BD$4:BD$382,BD$4:BD$382)&gt;0))</f>
        <v>4</v>
      </c>
      <c r="BW297" s="19">
        <f>SUM(N(FREQUENCY((S$4:S$382&gt;S297)*S$4:S$382,S$4:S$382)&gt;0))</f>
        <v>6</v>
      </c>
      <c r="BX297" s="19">
        <f>SUM(N(FREQUENCY((AA$4:AA$382&gt;AA297)*AA$4:AA$382,AA$4:AA$382)&gt;0))</f>
        <v>11</v>
      </c>
      <c r="BY297" s="19">
        <f>SUM(N(FREQUENCY((AK$4:AK$382&gt;AK297)*AK$4:AK$382,AK$4:AK$382)&gt;0))</f>
        <v>65</v>
      </c>
      <c r="BZ297" s="19">
        <f>SUM(N(FREQUENCY((AU$4:AU$382&gt;AU297)*AU$4:AU$382,AU$4:AU$382)&gt;0))</f>
        <v>5</v>
      </c>
      <c r="CA297" s="19">
        <f>SUM(N(FREQUENCY((BE$4:BE$382&gt;BE297)*BE$4:BE$382,BE$4:BE$382)&gt;0))</f>
        <v>4</v>
      </c>
      <c r="CB297" s="18">
        <f>BF297</f>
        <v>81</v>
      </c>
      <c r="CC297" s="19">
        <f>SUM(N(FREQUENCY((CB$4:CB$382&gt;CB297)*CB$4:CB$382,CB$4:CB$382)&gt;0))</f>
        <v>17</v>
      </c>
    </row>
    <row r="298" spans="1:81" ht="30" x14ac:dyDescent="0.25">
      <c r="A298" s="21">
        <v>268</v>
      </c>
      <c r="B298" s="34">
        <v>6624006639</v>
      </c>
      <c r="C298" s="5" t="s">
        <v>445</v>
      </c>
      <c r="D298" s="5" t="s">
        <v>302</v>
      </c>
      <c r="E298" s="5"/>
      <c r="F298" s="19">
        <v>10</v>
      </c>
      <c r="G298" s="19">
        <v>36</v>
      </c>
      <c r="H298" s="22">
        <v>11</v>
      </c>
      <c r="I298" s="22">
        <v>38</v>
      </c>
      <c r="J298" s="22">
        <f>ROUND((0.5*(F298/H298+G298/I298)*100),0)</f>
        <v>93</v>
      </c>
      <c r="K298" s="19">
        <v>30</v>
      </c>
      <c r="L298" s="19">
        <v>4</v>
      </c>
      <c r="M298" s="19">
        <f>IF(L298&gt;3,100,K298*L298)</f>
        <v>100</v>
      </c>
      <c r="N298" s="19">
        <v>46</v>
      </c>
      <c r="O298" s="19">
        <v>36</v>
      </c>
      <c r="P298" s="19">
        <v>47</v>
      </c>
      <c r="Q298" s="19">
        <v>38</v>
      </c>
      <c r="R298" s="19">
        <f>ROUND((0.5*((N298/P298)+(O298/Q298))*100),0)</f>
        <v>96</v>
      </c>
      <c r="S298" s="19">
        <f>ROUND(((0.3*J298)+(0.3*M298)+(0.4*R298)),0)</f>
        <v>96</v>
      </c>
      <c r="T298" s="19">
        <v>20</v>
      </c>
      <c r="U298" s="19">
        <v>5</v>
      </c>
      <c r="V298" s="19">
        <f>IF(U298&gt;5,100,T298*U298)</f>
        <v>100</v>
      </c>
      <c r="W298" s="19">
        <v>44</v>
      </c>
      <c r="X298" s="23">
        <v>50</v>
      </c>
      <c r="Y298" s="20">
        <f>ROUND(W298/X298*100,0)</f>
        <v>88</v>
      </c>
      <c r="Z298" s="42">
        <f>ROUND((V298+Y298)/2,0)</f>
        <v>94</v>
      </c>
      <c r="AA298" s="20">
        <f>ROUND((0.3*V298+0.4*Z298+0.3*Y298),0)</f>
        <v>94</v>
      </c>
      <c r="AB298" s="19">
        <v>20</v>
      </c>
      <c r="AC298" s="19">
        <v>0</v>
      </c>
      <c r="AD298" s="19">
        <f>IF(AC298&gt;5,100,AB298*AC298)</f>
        <v>0</v>
      </c>
      <c r="AE298" s="19">
        <v>20</v>
      </c>
      <c r="AF298" s="19">
        <v>2</v>
      </c>
      <c r="AG298" s="19">
        <f>IF(AF298&gt;5,100,AE298*AF298)</f>
        <v>40</v>
      </c>
      <c r="AH298" s="19">
        <v>0</v>
      </c>
      <c r="AI298" s="19">
        <v>1</v>
      </c>
      <c r="AJ298" s="20">
        <f>ROUND((AH298/AI298*100),0)</f>
        <v>0</v>
      </c>
      <c r="AK298" s="42">
        <f>ROUND((0.3*AD298+0.4*AG298+0.3*AJ298),0)</f>
        <v>16</v>
      </c>
      <c r="AL298" s="19">
        <v>50</v>
      </c>
      <c r="AM298" s="19">
        <v>50</v>
      </c>
      <c r="AN298" s="20">
        <f>ROUND((AL298/AM298)*100,)</f>
        <v>100</v>
      </c>
      <c r="AO298" s="19">
        <v>50</v>
      </c>
      <c r="AP298" s="19">
        <v>50</v>
      </c>
      <c r="AQ298" s="20">
        <f>ROUND((AO298/AP298)*100,0)</f>
        <v>100</v>
      </c>
      <c r="AR298" s="19">
        <v>43</v>
      </c>
      <c r="AS298" s="19">
        <v>43</v>
      </c>
      <c r="AT298" s="20">
        <f>ROUND((AR298/AS298)*100,0)</f>
        <v>100</v>
      </c>
      <c r="AU298" s="20">
        <f>ROUND((0.4*AN298+0.4*AQ298+0.2*AT298),0)</f>
        <v>100</v>
      </c>
      <c r="AV298" s="19">
        <v>50</v>
      </c>
      <c r="AW298" s="19">
        <v>50</v>
      </c>
      <c r="AX298" s="20">
        <f>ROUND((AV298/AW298)*100,0)</f>
        <v>100</v>
      </c>
      <c r="AY298" s="19">
        <v>46</v>
      </c>
      <c r="AZ298" s="19">
        <v>50</v>
      </c>
      <c r="BA298" s="20">
        <f>ROUND((AY298/AZ298)*100,0)</f>
        <v>92</v>
      </c>
      <c r="BB298" s="19">
        <v>50</v>
      </c>
      <c r="BC298" s="19">
        <v>50</v>
      </c>
      <c r="BD298" s="20">
        <f>ROUND((BB298/BC298)*100,0)</f>
        <v>100</v>
      </c>
      <c r="BE298" s="20">
        <f>ROUND((0.3*AX298+0.2*BA298+0.5*BD298),0)</f>
        <v>98</v>
      </c>
      <c r="BF298" s="20">
        <f>ROUND(((S298+AA298+AK298+AU298+BE298)/5),0)</f>
        <v>81</v>
      </c>
      <c r="BG298" s="24"/>
      <c r="BH298" s="19">
        <f>SUM(N(FREQUENCY((J$4:J$382&gt;J298)*J$4:J$382,J$4:J$382)&gt;0))</f>
        <v>7</v>
      </c>
      <c r="BI298" s="19">
        <f>SUM(N(FREQUENCY((M$4:M$382&gt;M298)*M$4:M$382,M$4:M$382)&gt;0))</f>
        <v>1</v>
      </c>
      <c r="BJ298" s="19">
        <f>SUM(N(FREQUENCY((R$4:R$382&gt;R298)*R$4:R$382,R$4:R$382)&gt;0))</f>
        <v>5</v>
      </c>
      <c r="BK298" s="19">
        <f>SUM(N(FREQUENCY((V$4:V$382&gt;V298)*V$4:V$382,V$4:V$382)&gt;0))</f>
        <v>1</v>
      </c>
      <c r="BL298" s="19">
        <f>SUM(N(FREQUENCY((Z$4:Z$382&gt;Z298)*Z$4:Z$382,Z$4:Z$382)&gt;0))</f>
        <v>7</v>
      </c>
      <c r="BM298" s="19">
        <f>SUM(N(FREQUENCY((Y$4:Y$382&gt;Y298)*Y$4:Y$382,Y$4:Y$382)&gt;0))</f>
        <v>13</v>
      </c>
      <c r="BN298" s="19">
        <f>SUM(N(FREQUENCY((AD$4:AD$382&gt;AD298)*AD$4:AD$382,AD$4:AD$382)&gt;0))</f>
        <v>6</v>
      </c>
      <c r="BO298" s="19">
        <f>SUM(N(FREQUENCY((AG$4:AG$382&gt;AG298)*AG$4:AG$382,AG$4:AG$382)&gt;0))</f>
        <v>4</v>
      </c>
      <c r="BP298" s="19">
        <f>SUM(N(FREQUENCY((AJ$4:AJ$382&gt;AJ298)*AJ$4:AJ$382,AJ$4:AJ$382)&gt;0))</f>
        <v>41</v>
      </c>
      <c r="BQ298" s="19">
        <f>SUM(N(FREQUENCY((AN$4:AN$382&gt;AN298)*AN$4:AN$382,AN$4:AN$382)&gt;0))</f>
        <v>1</v>
      </c>
      <c r="BR298" s="19">
        <f>SUM(N(FREQUENCY((AQ$4:AQ$382&gt;AQ298)*AQ$4:AQ$382,AQ$4:AQ$382)&gt;0))</f>
        <v>1</v>
      </c>
      <c r="BS298" s="19">
        <f>SUM(N(FREQUENCY((AT$4:AT$382&gt;AT298)*AT$4:AT$382,AT$4:AT$382)&gt;0))</f>
        <v>1</v>
      </c>
      <c r="BT298" s="19">
        <f>SUM(N(FREQUENCY((AX$4:AX$382&gt;AX298)*AX$4:AX$382,AX$4:AX$382)&gt;0))</f>
        <v>1</v>
      </c>
      <c r="BU298" s="19">
        <f>SUM(N(FREQUENCY((BA$4:BA$382&gt;BA298)*BA$4:BA$382,BA$4:BA$382)&gt;0))</f>
        <v>9</v>
      </c>
      <c r="BV298" s="19">
        <f>SUM(N(FREQUENCY((BD$4:BD$382&gt;BD298)*BD$4:BD$382,BD$4:BD$382)&gt;0))</f>
        <v>1</v>
      </c>
      <c r="BW298" s="19">
        <f>SUM(N(FREQUENCY((S$4:S$382&gt;S298)*S$4:S$382,S$4:S$382)&gt;0))</f>
        <v>5</v>
      </c>
      <c r="BX298" s="19">
        <f>SUM(N(FREQUENCY((AA$4:AA$382&gt;AA298)*AA$4:AA$382,AA$4:AA$382)&gt;0))</f>
        <v>7</v>
      </c>
      <c r="BY298" s="19">
        <f>SUM(N(FREQUENCY((AK$4:AK$382&gt;AK298)*AK$4:AK$382,AK$4:AK$382)&gt;0))</f>
        <v>72</v>
      </c>
      <c r="BZ298" s="19">
        <f>SUM(N(FREQUENCY((AU$4:AU$382&gt;AU298)*AU$4:AU$382,AU$4:AU$382)&gt;0))</f>
        <v>1</v>
      </c>
      <c r="CA298" s="19">
        <f>SUM(N(FREQUENCY((BE$4:BE$382&gt;BE298)*BE$4:BE$382,BE$4:BE$382)&gt;0))</f>
        <v>3</v>
      </c>
      <c r="CB298" s="18">
        <f>BF298</f>
        <v>81</v>
      </c>
      <c r="CC298" s="19">
        <f>SUM(N(FREQUENCY((CB$4:CB$382&gt;CB298)*CB$4:CB$382,CB$4:CB$382)&gt;0))</f>
        <v>17</v>
      </c>
    </row>
    <row r="299" spans="1:81" ht="30" x14ac:dyDescent="0.25">
      <c r="A299" s="21">
        <v>269</v>
      </c>
      <c r="B299" s="34">
        <v>6624006124</v>
      </c>
      <c r="C299" s="5" t="s">
        <v>445</v>
      </c>
      <c r="D299" s="5" t="s">
        <v>303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>ROUND((0.5*(F299/H299+G299/I299)*100),0)</f>
        <v>93</v>
      </c>
      <c r="K299" s="19">
        <v>30</v>
      </c>
      <c r="L299" s="19">
        <v>4</v>
      </c>
      <c r="M299" s="19">
        <f>IF(L299&gt;3,100,K299*L299)</f>
        <v>100</v>
      </c>
      <c r="N299" s="19">
        <v>82</v>
      </c>
      <c r="O299" s="19">
        <v>53</v>
      </c>
      <c r="P299" s="19">
        <v>86</v>
      </c>
      <c r="Q299" s="19">
        <v>59</v>
      </c>
      <c r="R299" s="19">
        <f>ROUND((0.5*((N299/P299)+(O299/Q299))*100),0)</f>
        <v>93</v>
      </c>
      <c r="S299" s="19">
        <f>ROUND(((0.3*J299)+(0.3*M299)+(0.4*R299)),0)</f>
        <v>95</v>
      </c>
      <c r="T299" s="19">
        <v>20</v>
      </c>
      <c r="U299" s="19">
        <v>4</v>
      </c>
      <c r="V299" s="19">
        <f>IF(U299&gt;5,100,T299*U299)</f>
        <v>80</v>
      </c>
      <c r="W299" s="19">
        <v>90</v>
      </c>
      <c r="X299" s="23">
        <v>99</v>
      </c>
      <c r="Y299" s="20">
        <f>ROUND(W299/X299*100,0)</f>
        <v>91</v>
      </c>
      <c r="Z299" s="42">
        <f>ROUND((V299+Y299)/2,0)</f>
        <v>86</v>
      </c>
      <c r="AA299" s="20">
        <f>ROUND((0.3*V299+0.4*Z299+0.3*Y299),0)</f>
        <v>86</v>
      </c>
      <c r="AB299" s="19">
        <v>20</v>
      </c>
      <c r="AC299" s="19">
        <v>3</v>
      </c>
      <c r="AD299" s="19">
        <f>IF(AC299&gt;5,100,AB299*AC299)</f>
        <v>60</v>
      </c>
      <c r="AE299" s="19">
        <v>20</v>
      </c>
      <c r="AF299" s="19">
        <v>2</v>
      </c>
      <c r="AG299" s="19">
        <f>IF(AF299&gt;5,100,AE299*AF299)</f>
        <v>40</v>
      </c>
      <c r="AH299" s="19">
        <v>7</v>
      </c>
      <c r="AI299" s="19">
        <v>10</v>
      </c>
      <c r="AJ299" s="20">
        <f>ROUND((AH299/AI299*100),0)</f>
        <v>70</v>
      </c>
      <c r="AK299" s="42">
        <f>ROUND((0.3*AD299+0.4*AG299+0.3*AJ299),0)</f>
        <v>55</v>
      </c>
      <c r="AL299" s="19">
        <v>48</v>
      </c>
      <c r="AM299" s="19">
        <v>99</v>
      </c>
      <c r="AN299" s="20">
        <f>ROUND((AL299/AM299)*100,)</f>
        <v>48</v>
      </c>
      <c r="AO299" s="19">
        <v>98</v>
      </c>
      <c r="AP299" s="19">
        <v>99</v>
      </c>
      <c r="AQ299" s="20">
        <f>ROUND((AO299/AP299)*100,0)</f>
        <v>99</v>
      </c>
      <c r="AR299" s="19">
        <v>68</v>
      </c>
      <c r="AS299" s="19">
        <v>68</v>
      </c>
      <c r="AT299" s="20">
        <f>ROUND((AR299/AS299)*100,0)</f>
        <v>100</v>
      </c>
      <c r="AU299" s="20">
        <f>ROUND((0.4*AN299+0.4*AQ299+0.2*AT299),0)</f>
        <v>79</v>
      </c>
      <c r="AV299" s="19">
        <v>80</v>
      </c>
      <c r="AW299" s="19">
        <v>99</v>
      </c>
      <c r="AX299" s="20">
        <f>ROUND((AV299/AW299)*100,0)</f>
        <v>81</v>
      </c>
      <c r="AY299" s="19">
        <v>90</v>
      </c>
      <c r="AZ299" s="19">
        <v>99</v>
      </c>
      <c r="BA299" s="20">
        <f>ROUND((AY299/AZ299)*100,0)</f>
        <v>91</v>
      </c>
      <c r="BB299" s="19">
        <v>95</v>
      </c>
      <c r="BC299" s="19">
        <v>99</v>
      </c>
      <c r="BD299" s="20">
        <f>ROUND((BB299/BC299)*100,0)</f>
        <v>96</v>
      </c>
      <c r="BE299" s="20">
        <f>ROUND((0.3*AX299+0.2*BA299+0.5*BD299),0)</f>
        <v>91</v>
      </c>
      <c r="BF299" s="20">
        <f>ROUND(((S299+AA299+AK299+AU299+BE299)/5),0)</f>
        <v>81</v>
      </c>
      <c r="BG299" s="24"/>
      <c r="BH299" s="19">
        <f>SUM(N(FREQUENCY((J$4:J$382&gt;J299)*J$4:J$382,J$4:J$382)&gt;0))</f>
        <v>7</v>
      </c>
      <c r="BI299" s="19">
        <f>SUM(N(FREQUENCY((M$4:M$382&gt;M299)*M$4:M$382,M$4:M$382)&gt;0))</f>
        <v>1</v>
      </c>
      <c r="BJ299" s="19">
        <f>SUM(N(FREQUENCY((R$4:R$382&gt;R299)*R$4:R$382,R$4:R$382)&gt;0))</f>
        <v>8</v>
      </c>
      <c r="BK299" s="19">
        <f>SUM(N(FREQUENCY((V$4:V$382&gt;V299)*V$4:V$382,V$4:V$382)&gt;0))</f>
        <v>2</v>
      </c>
      <c r="BL299" s="19">
        <f>SUM(N(FREQUENCY((Z$4:Z$382&gt;Z299)*Z$4:Z$382,Z$4:Z$382)&gt;0))</f>
        <v>15</v>
      </c>
      <c r="BM299" s="19">
        <f>SUM(N(FREQUENCY((Y$4:Y$382&gt;Y299)*Y$4:Y$382,Y$4:Y$382)&gt;0))</f>
        <v>10</v>
      </c>
      <c r="BN299" s="19">
        <f>SUM(N(FREQUENCY((AD$4:AD$382&gt;AD299)*AD$4:AD$382,AD$4:AD$382)&gt;0))</f>
        <v>3</v>
      </c>
      <c r="BO299" s="19">
        <f>SUM(N(FREQUENCY((AG$4:AG$382&gt;AG299)*AG$4:AG$382,AG$4:AG$382)&gt;0))</f>
        <v>4</v>
      </c>
      <c r="BP299" s="19">
        <f>SUM(N(FREQUENCY((AJ$4:AJ$382&gt;AJ299)*AJ$4:AJ$382,AJ$4:AJ$382)&gt;0))</f>
        <v>27</v>
      </c>
      <c r="BQ299" s="19">
        <f>SUM(N(FREQUENCY((AN$4:AN$382&gt;AN299)*AN$4:AN$382,AN$4:AN$382)&gt;0))</f>
        <v>52</v>
      </c>
      <c r="BR299" s="19">
        <f>SUM(N(FREQUENCY((AQ$4:AQ$382&gt;AQ299)*AQ$4:AQ$382,AQ$4:AQ$382)&gt;0))</f>
        <v>2</v>
      </c>
      <c r="BS299" s="19">
        <f>SUM(N(FREQUENCY((AT$4:AT$382&gt;AT299)*AT$4:AT$382,AT$4:AT$382)&gt;0))</f>
        <v>1</v>
      </c>
      <c r="BT299" s="19">
        <f>SUM(N(FREQUENCY((AX$4:AX$382&gt;AX299)*AX$4:AX$382,AX$4:AX$382)&gt;0))</f>
        <v>20</v>
      </c>
      <c r="BU299" s="19">
        <f>SUM(N(FREQUENCY((BA$4:BA$382&gt;BA299)*BA$4:BA$382,BA$4:BA$382)&gt;0))</f>
        <v>10</v>
      </c>
      <c r="BV299" s="19">
        <f>SUM(N(FREQUENCY((BD$4:BD$382&gt;BD299)*BD$4:BD$382,BD$4:BD$382)&gt;0))</f>
        <v>5</v>
      </c>
      <c r="BW299" s="19">
        <f>SUM(N(FREQUENCY((S$4:S$382&gt;S299)*S$4:S$382,S$4:S$382)&gt;0))</f>
        <v>6</v>
      </c>
      <c r="BX299" s="19">
        <f>SUM(N(FREQUENCY((AA$4:AA$382&gt;AA299)*AA$4:AA$382,AA$4:AA$382)&gt;0))</f>
        <v>15</v>
      </c>
      <c r="BY299" s="19">
        <f>SUM(N(FREQUENCY((AK$4:AK$382&gt;AK299)*AK$4:AK$382,AK$4:AK$382)&gt;0))</f>
        <v>38</v>
      </c>
      <c r="BZ299" s="19">
        <f>SUM(N(FREQUENCY((AU$4:AU$382&gt;AU299)*AU$4:AU$382,AU$4:AU$382)&gt;0))</f>
        <v>22</v>
      </c>
      <c r="CA299" s="19">
        <f>SUM(N(FREQUENCY((BE$4:BE$382&gt;BE299)*BE$4:BE$382,BE$4:BE$382)&gt;0))</f>
        <v>10</v>
      </c>
      <c r="CB299" s="18">
        <f>BF299</f>
        <v>81</v>
      </c>
      <c r="CC299" s="19">
        <f>SUM(N(FREQUENCY((CB$4:CB$382&gt;CB299)*CB$4:CB$382,CB$4:CB$382)&gt;0))</f>
        <v>17</v>
      </c>
    </row>
    <row r="300" spans="1:81" ht="30" x14ac:dyDescent="0.25">
      <c r="A300" s="21">
        <v>320</v>
      </c>
      <c r="B300" s="34">
        <v>6601006368</v>
      </c>
      <c r="C300" s="39" t="s">
        <v>497</v>
      </c>
      <c r="D300" s="5" t="s">
        <v>351</v>
      </c>
      <c r="E300" s="5"/>
      <c r="F300" s="19">
        <v>6</v>
      </c>
      <c r="G300" s="19">
        <v>33</v>
      </c>
      <c r="H300" s="22">
        <v>9</v>
      </c>
      <c r="I300" s="22">
        <v>36</v>
      </c>
      <c r="J300" s="22">
        <f>ROUND((0.5*(F300/H300+G300/I300)*100),0)</f>
        <v>79</v>
      </c>
      <c r="K300" s="19">
        <v>30</v>
      </c>
      <c r="L300" s="19">
        <v>4</v>
      </c>
      <c r="M300" s="19">
        <f>IF(L300&gt;3,100,K300*L300)</f>
        <v>100</v>
      </c>
      <c r="N300" s="19">
        <v>24</v>
      </c>
      <c r="O300" s="19">
        <v>13</v>
      </c>
      <c r="P300" s="19">
        <v>25</v>
      </c>
      <c r="Q300" s="19">
        <v>14</v>
      </c>
      <c r="R300" s="19">
        <f>ROUND((0.5*((N300/P300)+(O300/Q300))*100),0)</f>
        <v>94</v>
      </c>
      <c r="S300" s="19">
        <f>ROUND(((0.3*J300)+(0.3*M300)+(0.4*R300)),0)</f>
        <v>91</v>
      </c>
      <c r="T300" s="19">
        <v>20</v>
      </c>
      <c r="U300" s="19">
        <v>3</v>
      </c>
      <c r="V300" s="19">
        <f>IF(U300&gt;5,100,T300*U300)</f>
        <v>60</v>
      </c>
      <c r="W300" s="19">
        <v>23</v>
      </c>
      <c r="X300" s="23">
        <v>25</v>
      </c>
      <c r="Y300" s="20">
        <f>ROUND(W300/X300*100,0)</f>
        <v>92</v>
      </c>
      <c r="Z300" s="42">
        <f>ROUND((V300+Y300)/2,0)</f>
        <v>76</v>
      </c>
      <c r="AA300" s="20">
        <f>ROUND((0.3*V300+0.4*Z300+0.3*Y300),0)</f>
        <v>76</v>
      </c>
      <c r="AB300" s="19">
        <v>20</v>
      </c>
      <c r="AC300" s="19">
        <v>0</v>
      </c>
      <c r="AD300" s="19">
        <f>IF(AC300&gt;5,100,AB300*AC300)</f>
        <v>0</v>
      </c>
      <c r="AE300" s="19">
        <v>20</v>
      </c>
      <c r="AF300" s="19">
        <v>2</v>
      </c>
      <c r="AG300" s="19">
        <f>IF(AF300&gt;5,100,AE300*AF300)</f>
        <v>40</v>
      </c>
      <c r="AH300" s="19">
        <v>2</v>
      </c>
      <c r="AI300" s="19">
        <v>2</v>
      </c>
      <c r="AJ300" s="20">
        <f>ROUND((AH300/AI300*100),0)</f>
        <v>100</v>
      </c>
      <c r="AK300" s="42">
        <f>ROUND((0.3*AD300+0.4*AG300+0.3*AJ300),0)</f>
        <v>46</v>
      </c>
      <c r="AL300" s="19">
        <v>25</v>
      </c>
      <c r="AM300" s="19">
        <v>25</v>
      </c>
      <c r="AN300" s="20">
        <f>ROUND((AL300/AM300)*100,)</f>
        <v>100</v>
      </c>
      <c r="AO300" s="19">
        <v>24</v>
      </c>
      <c r="AP300" s="19">
        <v>25</v>
      </c>
      <c r="AQ300" s="20">
        <f>ROUND((AO300/AP300)*100,0)</f>
        <v>96</v>
      </c>
      <c r="AR300" s="19">
        <v>21</v>
      </c>
      <c r="AS300" s="19">
        <v>21</v>
      </c>
      <c r="AT300" s="20">
        <f>ROUND((AR300/AS300)*100,0)</f>
        <v>100</v>
      </c>
      <c r="AU300" s="20">
        <f>ROUND((0.4*AN300+0.4*AQ300+0.2*AT300),0)</f>
        <v>98</v>
      </c>
      <c r="AV300" s="19">
        <v>23</v>
      </c>
      <c r="AW300" s="19">
        <v>25</v>
      </c>
      <c r="AX300" s="20">
        <f>ROUND((AV300/AW300)*100,0)</f>
        <v>92</v>
      </c>
      <c r="AY300" s="19">
        <v>25</v>
      </c>
      <c r="AZ300" s="19">
        <v>25</v>
      </c>
      <c r="BA300" s="20">
        <f>ROUND((AY300/AZ300)*100,0)</f>
        <v>100</v>
      </c>
      <c r="BB300" s="19">
        <v>24</v>
      </c>
      <c r="BC300" s="19">
        <v>25</v>
      </c>
      <c r="BD300" s="20">
        <f>ROUND((BB300/BC300)*100,0)</f>
        <v>96</v>
      </c>
      <c r="BE300" s="20">
        <f>ROUND((0.3*AX300+0.2*BA300+0.5*BD300),0)</f>
        <v>96</v>
      </c>
      <c r="BF300" s="20">
        <f>ROUND(((S300+AA300+AK300+AU300+BE300)/5),0)</f>
        <v>81</v>
      </c>
      <c r="BG300" s="24"/>
      <c r="BH300" s="19">
        <f>SUM(N(FREQUENCY((J$4:J$382&gt;J300)*J$4:J$382,J$4:J$382)&gt;0))</f>
        <v>21</v>
      </c>
      <c r="BI300" s="19">
        <f>SUM(N(FREQUENCY((M$4:M$382&gt;M300)*M$4:M$382,M$4:M$382)&gt;0))</f>
        <v>1</v>
      </c>
      <c r="BJ300" s="19">
        <f>SUM(N(FREQUENCY((R$4:R$382&gt;R300)*R$4:R$382,R$4:R$382)&gt;0))</f>
        <v>7</v>
      </c>
      <c r="BK300" s="19">
        <f>SUM(N(FREQUENCY((V$4:V$382&gt;V300)*V$4:V$382,V$4:V$382)&gt;0))</f>
        <v>3</v>
      </c>
      <c r="BL300" s="19">
        <f>SUM(N(FREQUENCY((Z$4:Z$382&gt;Z300)*Z$4:Z$382,Z$4:Z$382)&gt;0))</f>
        <v>25</v>
      </c>
      <c r="BM300" s="19">
        <f>SUM(N(FREQUENCY((Y$4:Y$382&gt;Y300)*Y$4:Y$382,Y$4:Y$382)&gt;0))</f>
        <v>9</v>
      </c>
      <c r="BN300" s="19">
        <f>SUM(N(FREQUENCY((AD$4:AD$382&gt;AD300)*AD$4:AD$382,AD$4:AD$382)&gt;0))</f>
        <v>6</v>
      </c>
      <c r="BO300" s="19">
        <f>SUM(N(FREQUENCY((AG$4:AG$382&gt;AG300)*AG$4:AG$382,AG$4:AG$382)&gt;0))</f>
        <v>4</v>
      </c>
      <c r="BP300" s="19">
        <f>SUM(N(FREQUENCY((AJ$4:AJ$382&gt;AJ300)*AJ$4:AJ$382,AJ$4:AJ$382)&gt;0))</f>
        <v>1</v>
      </c>
      <c r="BQ300" s="19">
        <f>SUM(N(FREQUENCY((AN$4:AN$382&gt;AN300)*AN$4:AN$382,AN$4:AN$382)&gt;0))</f>
        <v>1</v>
      </c>
      <c r="BR300" s="19">
        <f>SUM(N(FREQUENCY((AQ$4:AQ$382&gt;AQ300)*AQ$4:AQ$382,AQ$4:AQ$382)&gt;0))</f>
        <v>5</v>
      </c>
      <c r="BS300" s="19">
        <f>SUM(N(FREQUENCY((AT$4:AT$382&gt;AT300)*AT$4:AT$382,AT$4:AT$382)&gt;0))</f>
        <v>1</v>
      </c>
      <c r="BT300" s="19">
        <f>SUM(N(FREQUENCY((AX$4:AX$382&gt;AX300)*AX$4:AX$382,AX$4:AX$382)&gt;0))</f>
        <v>9</v>
      </c>
      <c r="BU300" s="19">
        <f>SUM(N(FREQUENCY((BA$4:BA$382&gt;BA300)*BA$4:BA$382,BA$4:BA$382)&gt;0))</f>
        <v>1</v>
      </c>
      <c r="BV300" s="19">
        <f>SUM(N(FREQUENCY((BD$4:BD$382&gt;BD300)*BD$4:BD$382,BD$4:BD$382)&gt;0))</f>
        <v>5</v>
      </c>
      <c r="BW300" s="19">
        <f>SUM(N(FREQUENCY((S$4:S$382&gt;S300)*S$4:S$382,S$4:S$382)&gt;0))</f>
        <v>10</v>
      </c>
      <c r="BX300" s="19">
        <f>SUM(N(FREQUENCY((AA$4:AA$382&gt;AA300)*AA$4:AA$382,AA$4:AA$382)&gt;0))</f>
        <v>25</v>
      </c>
      <c r="BY300" s="19">
        <f>SUM(N(FREQUENCY((AK$4:AK$382&gt;AK300)*AK$4:AK$382,AK$4:AK$382)&gt;0))</f>
        <v>47</v>
      </c>
      <c r="BZ300" s="19">
        <f>SUM(N(FREQUENCY((AU$4:AU$382&gt;AU300)*AU$4:AU$382,AU$4:AU$382)&gt;0))</f>
        <v>3</v>
      </c>
      <c r="CA300" s="19">
        <f>SUM(N(FREQUENCY((BE$4:BE$382&gt;BE300)*BE$4:BE$382,BE$4:BE$382)&gt;0))</f>
        <v>5</v>
      </c>
      <c r="CB300" s="18">
        <f>BF300</f>
        <v>81</v>
      </c>
      <c r="CC300" s="19">
        <f>SUM(N(FREQUENCY((CB$4:CB$382&gt;CB300)*CB$4:CB$382,CB$4:CB$382)&gt;0))</f>
        <v>17</v>
      </c>
    </row>
    <row r="301" spans="1:81" ht="45" x14ac:dyDescent="0.25">
      <c r="A301" s="21">
        <v>375</v>
      </c>
      <c r="B301" s="34">
        <v>6615008848</v>
      </c>
      <c r="C301" s="5" t="s">
        <v>461</v>
      </c>
      <c r="D301" s="5" t="s">
        <v>401</v>
      </c>
      <c r="E301" s="5"/>
      <c r="F301" s="19">
        <v>11</v>
      </c>
      <c r="G301" s="19">
        <v>38</v>
      </c>
      <c r="H301" s="22">
        <v>11</v>
      </c>
      <c r="I301" s="22">
        <v>38</v>
      </c>
      <c r="J301" s="22">
        <f>ROUND((0.5*(F301/H301+G301/I301)*100),0)</f>
        <v>100</v>
      </c>
      <c r="K301" s="19">
        <v>30</v>
      </c>
      <c r="L301" s="19">
        <v>4</v>
      </c>
      <c r="M301" s="19">
        <f>IF(L301&gt;3,100,K301*L301)</f>
        <v>100</v>
      </c>
      <c r="N301" s="19">
        <v>105</v>
      </c>
      <c r="O301" s="19">
        <v>61</v>
      </c>
      <c r="P301" s="19">
        <v>109</v>
      </c>
      <c r="Q301" s="19">
        <v>65</v>
      </c>
      <c r="R301" s="19">
        <f>ROUND((0.5*((N301/P301)+(O301/Q301))*100),0)</f>
        <v>95</v>
      </c>
      <c r="S301" s="19">
        <f>ROUND(((0.3*J301)+(0.3*M301)+(0.4*R301)),0)</f>
        <v>98</v>
      </c>
      <c r="T301" s="19">
        <v>20</v>
      </c>
      <c r="U301" s="19">
        <v>5</v>
      </c>
      <c r="V301" s="19">
        <f>IF(U301&gt;5,100,T301*U301)</f>
        <v>100</v>
      </c>
      <c r="W301" s="19">
        <v>100</v>
      </c>
      <c r="X301" s="23">
        <v>129</v>
      </c>
      <c r="Y301" s="20">
        <f>ROUND(W301/X301*100,0)</f>
        <v>78</v>
      </c>
      <c r="Z301" s="42">
        <f>ROUND((V301+Y301)/2,0)</f>
        <v>89</v>
      </c>
      <c r="AA301" s="20">
        <f>ROUND((0.3*V301+0.4*Z301+0.3*Y301),0)</f>
        <v>89</v>
      </c>
      <c r="AB301" s="19">
        <v>20</v>
      </c>
      <c r="AC301" s="19">
        <v>1</v>
      </c>
      <c r="AD301" s="19">
        <f>IF(AC301&gt;5,100,AB301*AC301)</f>
        <v>20</v>
      </c>
      <c r="AE301" s="19">
        <v>20</v>
      </c>
      <c r="AF301" s="19">
        <v>1</v>
      </c>
      <c r="AG301" s="19">
        <f>IF(AF301&gt;5,100,AE301*AF301)</f>
        <v>20</v>
      </c>
      <c r="AH301" s="19">
        <v>2</v>
      </c>
      <c r="AI301" s="19">
        <v>4</v>
      </c>
      <c r="AJ301" s="20">
        <f>ROUND((AH301/AI301*100),0)</f>
        <v>50</v>
      </c>
      <c r="AK301" s="42">
        <f>ROUND((0.3*AD301+0.4*AG301+0.3*AJ301),0)</f>
        <v>29</v>
      </c>
      <c r="AL301" s="19">
        <v>110</v>
      </c>
      <c r="AM301" s="19">
        <v>129</v>
      </c>
      <c r="AN301" s="20">
        <f>ROUND((AL301/AM301)*100,)</f>
        <v>85</v>
      </c>
      <c r="AO301" s="19">
        <v>125</v>
      </c>
      <c r="AP301" s="19">
        <v>129</v>
      </c>
      <c r="AQ301" s="20">
        <f>ROUND((AO301/AP301)*100,0)</f>
        <v>97</v>
      </c>
      <c r="AR301" s="19">
        <v>62</v>
      </c>
      <c r="AS301" s="19">
        <v>66</v>
      </c>
      <c r="AT301" s="20">
        <f>ROUND((AR301/AS301)*100,0)</f>
        <v>94</v>
      </c>
      <c r="AU301" s="20">
        <f>ROUND((0.4*AN301+0.4*AQ301+0.2*AT301),0)</f>
        <v>92</v>
      </c>
      <c r="AV301" s="19">
        <v>121</v>
      </c>
      <c r="AW301" s="19">
        <v>129</v>
      </c>
      <c r="AX301" s="20">
        <f>ROUND((AV301/AW301)*100,0)</f>
        <v>94</v>
      </c>
      <c r="AY301" s="19">
        <v>119</v>
      </c>
      <c r="AZ301" s="19">
        <v>129</v>
      </c>
      <c r="BA301" s="20">
        <f>ROUND((AY301/AZ301)*100,0)</f>
        <v>92</v>
      </c>
      <c r="BB301" s="19">
        <v>126</v>
      </c>
      <c r="BC301" s="19">
        <v>129</v>
      </c>
      <c r="BD301" s="20">
        <f>ROUND((BB301/BC301)*100,0)</f>
        <v>98</v>
      </c>
      <c r="BE301" s="20">
        <f>ROUND((0.3*AX301+0.2*BA301+0.5*BD301),0)</f>
        <v>96</v>
      </c>
      <c r="BF301" s="20">
        <f>ROUND(((S301+AA301+AK301+AU301+BE301)/5),0)</f>
        <v>81</v>
      </c>
      <c r="BG301" s="24"/>
      <c r="BH301" s="19">
        <f>SUM(N(FREQUENCY((J$4:J$382&gt;J301)*J$4:J$382,J$4:J$382)&gt;0))</f>
        <v>1</v>
      </c>
      <c r="BI301" s="19">
        <f>SUM(N(FREQUENCY((M$4:M$382&gt;M301)*M$4:M$382,M$4:M$382)&gt;0))</f>
        <v>1</v>
      </c>
      <c r="BJ301" s="19">
        <f>SUM(N(FREQUENCY((R$4:R$382&gt;R301)*R$4:R$382,R$4:R$382)&gt;0))</f>
        <v>6</v>
      </c>
      <c r="BK301" s="19">
        <f>SUM(N(FREQUENCY((V$4:V$382&gt;V301)*V$4:V$382,V$4:V$382)&gt;0))</f>
        <v>1</v>
      </c>
      <c r="BL301" s="19">
        <f>SUM(N(FREQUENCY((Z$4:Z$382&gt;Z301)*Z$4:Z$382,Z$4:Z$382)&gt;0))</f>
        <v>12</v>
      </c>
      <c r="BM301" s="19">
        <f>SUM(N(FREQUENCY((Y$4:Y$382&gt;Y301)*Y$4:Y$382,Y$4:Y$382)&gt;0))</f>
        <v>23</v>
      </c>
      <c r="BN301" s="19">
        <f>SUM(N(FREQUENCY((AD$4:AD$382&gt;AD301)*AD$4:AD$382,AD$4:AD$382)&gt;0))</f>
        <v>5</v>
      </c>
      <c r="BO301" s="19">
        <f>SUM(N(FREQUENCY((AG$4:AG$382&gt;AG301)*AG$4:AG$382,AG$4:AG$382)&gt;0))</f>
        <v>5</v>
      </c>
      <c r="BP301" s="19">
        <f>SUM(N(FREQUENCY((AJ$4:AJ$382&gt;AJ301)*AJ$4:AJ$382,AJ$4:AJ$382)&gt;0))</f>
        <v>36</v>
      </c>
      <c r="BQ301" s="19">
        <f>SUM(N(FREQUENCY((AN$4:AN$382&gt;AN301)*AN$4:AN$382,AN$4:AN$382)&gt;0))</f>
        <v>16</v>
      </c>
      <c r="BR301" s="19">
        <f>SUM(N(FREQUENCY((AQ$4:AQ$382&gt;AQ301)*AQ$4:AQ$382,AQ$4:AQ$382)&gt;0))</f>
        <v>4</v>
      </c>
      <c r="BS301" s="19">
        <f>SUM(N(FREQUENCY((AT$4:AT$382&gt;AT301)*AT$4:AT$382,AT$4:AT$382)&gt;0))</f>
        <v>7</v>
      </c>
      <c r="BT301" s="19">
        <f>SUM(N(FREQUENCY((AX$4:AX$382&gt;AX301)*AX$4:AX$382,AX$4:AX$382)&gt;0))</f>
        <v>7</v>
      </c>
      <c r="BU301" s="19">
        <f>SUM(N(FREQUENCY((BA$4:BA$382&gt;BA301)*BA$4:BA$382,BA$4:BA$382)&gt;0))</f>
        <v>9</v>
      </c>
      <c r="BV301" s="19">
        <f>SUM(N(FREQUENCY((BD$4:BD$382&gt;BD301)*BD$4:BD$382,BD$4:BD$382)&gt;0))</f>
        <v>3</v>
      </c>
      <c r="BW301" s="19">
        <f>SUM(N(FREQUENCY((S$4:S$382&gt;S301)*S$4:S$382,S$4:S$382)&gt;0))</f>
        <v>3</v>
      </c>
      <c r="BX301" s="19">
        <f>SUM(N(FREQUENCY((AA$4:AA$382&gt;AA301)*AA$4:AA$382,AA$4:AA$382)&gt;0))</f>
        <v>12</v>
      </c>
      <c r="BY301" s="19">
        <f>SUM(N(FREQUENCY((AK$4:AK$382&gt;AK301)*AK$4:AK$382,AK$4:AK$382)&gt;0))</f>
        <v>64</v>
      </c>
      <c r="BZ301" s="19">
        <f>SUM(N(FREQUENCY((AU$4:AU$382&gt;AU301)*AU$4:AU$382,AU$4:AU$382)&gt;0))</f>
        <v>9</v>
      </c>
      <c r="CA301" s="19">
        <f>SUM(N(FREQUENCY((BE$4:BE$382&gt;BE301)*BE$4:BE$382,BE$4:BE$382)&gt;0))</f>
        <v>5</v>
      </c>
      <c r="CB301" s="18">
        <f>BF301</f>
        <v>81</v>
      </c>
      <c r="CC301" s="19">
        <f>SUM(N(FREQUENCY((CB$4:CB$382&gt;CB301)*CB$4:CB$382,CB$4:CB$382)&gt;0))</f>
        <v>17</v>
      </c>
    </row>
    <row r="302" spans="1:81" ht="45" x14ac:dyDescent="0.25">
      <c r="A302" s="21">
        <v>9</v>
      </c>
      <c r="B302" s="34">
        <v>6663027640</v>
      </c>
      <c r="C302" s="5" t="s">
        <v>504</v>
      </c>
      <c r="D302" s="5" t="s">
        <v>46</v>
      </c>
      <c r="E302" s="5"/>
      <c r="F302" s="19">
        <v>10</v>
      </c>
      <c r="G302" s="19">
        <v>37</v>
      </c>
      <c r="H302" s="22">
        <v>11</v>
      </c>
      <c r="I302" s="22">
        <v>38</v>
      </c>
      <c r="J302" s="22">
        <f>ROUND((0.5*(F302/H302+G302/I302)*100),0)</f>
        <v>94</v>
      </c>
      <c r="K302" s="19">
        <v>30</v>
      </c>
      <c r="L302" s="19">
        <v>3</v>
      </c>
      <c r="M302" s="19">
        <f>IF(L302&gt;3,100,K302*L302)</f>
        <v>90</v>
      </c>
      <c r="N302" s="19">
        <v>75</v>
      </c>
      <c r="O302" s="19">
        <v>74</v>
      </c>
      <c r="P302" s="19">
        <v>76</v>
      </c>
      <c r="Q302" s="19">
        <v>74</v>
      </c>
      <c r="R302" s="19">
        <f>ROUND((0.5*((N302/P302)+(O302/Q302))*100),0)</f>
        <v>99</v>
      </c>
      <c r="S302" s="19">
        <f>ROUND(((0.3*J302)+(0.3*M302)+(0.4*R302)),0)</f>
        <v>95</v>
      </c>
      <c r="T302" s="19">
        <v>20</v>
      </c>
      <c r="U302" s="19">
        <v>5</v>
      </c>
      <c r="V302" s="19">
        <f>IF(U302&gt;5,100,T302*U302)</f>
        <v>100</v>
      </c>
      <c r="W302" s="19">
        <v>80</v>
      </c>
      <c r="X302" s="23">
        <v>86</v>
      </c>
      <c r="Y302" s="20">
        <f>ROUND(W302/X302*100,0)</f>
        <v>93</v>
      </c>
      <c r="Z302" s="42">
        <f>ROUND((V302+Y302)/2,0)</f>
        <v>97</v>
      </c>
      <c r="AA302" s="20">
        <f>ROUND((0.3*V302+0.4*Z302+0.3*Y302),0)</f>
        <v>97</v>
      </c>
      <c r="AB302" s="19">
        <v>20</v>
      </c>
      <c r="AC302" s="19">
        <v>1</v>
      </c>
      <c r="AD302" s="19">
        <f>IF(AC302&gt;5,100,AB302*AC302)</f>
        <v>20</v>
      </c>
      <c r="AE302" s="19">
        <v>20</v>
      </c>
      <c r="AF302" s="19">
        <v>1</v>
      </c>
      <c r="AG302" s="19">
        <f>IF(AF302&gt;5,100,AE302*AF302)</f>
        <v>20</v>
      </c>
      <c r="AH302" s="19">
        <v>3</v>
      </c>
      <c r="AI302" s="19">
        <v>4</v>
      </c>
      <c r="AJ302" s="20">
        <f>ROUND((AH302/AI302*100),0)</f>
        <v>75</v>
      </c>
      <c r="AK302" s="42">
        <f>ROUND((0.3*AD302+0.4*AG302+0.3*AJ302),0)</f>
        <v>37</v>
      </c>
      <c r="AL302" s="19">
        <v>34</v>
      </c>
      <c r="AM302" s="19">
        <v>86</v>
      </c>
      <c r="AN302" s="20">
        <f>ROUND((AL302/AM302)*100,)</f>
        <v>40</v>
      </c>
      <c r="AO302" s="19">
        <v>86</v>
      </c>
      <c r="AP302" s="19">
        <v>86</v>
      </c>
      <c r="AQ302" s="20">
        <f>ROUND((AO302/AP302)*100,0)</f>
        <v>100</v>
      </c>
      <c r="AR302" s="19">
        <v>65</v>
      </c>
      <c r="AS302" s="19">
        <v>66</v>
      </c>
      <c r="AT302" s="20">
        <f>ROUND((AR302/AS302)*100,0)</f>
        <v>98</v>
      </c>
      <c r="AU302" s="20">
        <f>ROUND((0.4*AN302+0.4*AQ302+0.2*AT302),0)</f>
        <v>76</v>
      </c>
      <c r="AV302" s="19">
        <v>77</v>
      </c>
      <c r="AW302" s="19">
        <v>86</v>
      </c>
      <c r="AX302" s="20">
        <f>ROUND((AV302/AW302)*100,0)</f>
        <v>90</v>
      </c>
      <c r="AY302" s="19">
        <v>83</v>
      </c>
      <c r="AZ302" s="19">
        <v>86</v>
      </c>
      <c r="BA302" s="20">
        <f>ROUND((AY302/AZ302)*100,0)</f>
        <v>97</v>
      </c>
      <c r="BB302" s="19">
        <v>84</v>
      </c>
      <c r="BC302" s="19">
        <v>86</v>
      </c>
      <c r="BD302" s="20">
        <f>ROUND((BB302/BC302)*100,0)</f>
        <v>98</v>
      </c>
      <c r="BE302" s="20">
        <f>ROUND((0.3*AX302+0.2*BA302+0.5*BD302),0)</f>
        <v>95</v>
      </c>
      <c r="BF302" s="20">
        <f>ROUND(((S302+AA302+AK302+AU302+BE302)/5),0)</f>
        <v>80</v>
      </c>
      <c r="BG302" s="24"/>
      <c r="BH302" s="19">
        <f>SUM(N(FREQUENCY((J$4:J$382&gt;J302)*J$4:J$382,J$4:J$382)&gt;0))</f>
        <v>6</v>
      </c>
      <c r="BI302" s="19">
        <f>SUM(N(FREQUENCY((M$4:M$382&gt;M302)*M$4:M$382,M$4:M$382)&gt;0))</f>
        <v>2</v>
      </c>
      <c r="BJ302" s="19">
        <f>SUM(N(FREQUENCY((R$4:R$382&gt;R302)*R$4:R$382,R$4:R$382)&gt;0))</f>
        <v>2</v>
      </c>
      <c r="BK302" s="19">
        <f>SUM(N(FREQUENCY((V$4:V$382&gt;V302)*V$4:V$382,V$4:V$382)&gt;0))</f>
        <v>1</v>
      </c>
      <c r="BL302" s="19">
        <f>SUM(N(FREQUENCY((Z$4:Z$382&gt;Z302)*Z$4:Z$382,Z$4:Z$382)&gt;0))</f>
        <v>4</v>
      </c>
      <c r="BM302" s="19">
        <f>SUM(N(FREQUENCY((Y$4:Y$382&gt;Y302)*Y$4:Y$382,Y$4:Y$382)&gt;0))</f>
        <v>8</v>
      </c>
      <c r="BN302" s="19">
        <f>SUM(N(FREQUENCY((AD$4:AD$382&gt;AD302)*AD$4:AD$382,AD$4:AD$382)&gt;0))</f>
        <v>5</v>
      </c>
      <c r="BO302" s="19">
        <f>SUM(N(FREQUENCY((AG$4:AG$382&gt;AG302)*AG$4:AG$382,AG$4:AG$382)&gt;0))</f>
        <v>5</v>
      </c>
      <c r="BP302" s="19">
        <f>SUM(N(FREQUENCY((AJ$4:AJ$382&gt;AJ302)*AJ$4:AJ$382,AJ$4:AJ$382)&gt;0))</f>
        <v>24</v>
      </c>
      <c r="BQ302" s="19">
        <f>SUM(N(FREQUENCY((AN$4:AN$382&gt;AN302)*AN$4:AN$382,AN$4:AN$382)&gt;0))</f>
        <v>59</v>
      </c>
      <c r="BR302" s="19">
        <f>SUM(N(FREQUENCY((AQ$4:AQ$382&gt;AQ302)*AQ$4:AQ$382,AQ$4:AQ$382)&gt;0))</f>
        <v>1</v>
      </c>
      <c r="BS302" s="19">
        <f>SUM(N(FREQUENCY((AT$4:AT$382&gt;AT302)*AT$4:AT$382,AT$4:AT$382)&gt;0))</f>
        <v>3</v>
      </c>
      <c r="BT302" s="19">
        <f>SUM(N(FREQUENCY((AX$4:AX$382&gt;AX302)*AX$4:AX$382,AX$4:AX$382)&gt;0))</f>
        <v>11</v>
      </c>
      <c r="BU302" s="19">
        <f>SUM(N(FREQUENCY((BA$4:BA$382&gt;BA302)*BA$4:BA$382,BA$4:BA$382)&gt;0))</f>
        <v>4</v>
      </c>
      <c r="BV302" s="19">
        <f>SUM(N(FREQUENCY((BD$4:BD$382&gt;BD302)*BD$4:BD$382,BD$4:BD$382)&gt;0))</f>
        <v>3</v>
      </c>
      <c r="BW302" s="19">
        <f>SUM(N(FREQUENCY((S$4:S$382&gt;S302)*S$4:S$382,S$4:S$382)&gt;0))</f>
        <v>6</v>
      </c>
      <c r="BX302" s="19">
        <f>SUM(N(FREQUENCY((AA$4:AA$382&gt;AA302)*AA$4:AA$382,AA$4:AA$382)&gt;0))</f>
        <v>4</v>
      </c>
      <c r="BY302" s="19">
        <f>SUM(N(FREQUENCY((AK$4:AK$382&gt;AK302)*AK$4:AK$382,AK$4:AK$382)&gt;0))</f>
        <v>56</v>
      </c>
      <c r="BZ302" s="19">
        <f>SUM(N(FREQUENCY((AU$4:AU$382&gt;AU302)*AU$4:AU$382,AU$4:AU$382)&gt;0))</f>
        <v>25</v>
      </c>
      <c r="CA302" s="19">
        <f>SUM(N(FREQUENCY((BE$4:BE$382&gt;BE302)*BE$4:BE$382,BE$4:BE$382)&gt;0))</f>
        <v>6</v>
      </c>
      <c r="CB302" s="18">
        <f>BF302</f>
        <v>80</v>
      </c>
      <c r="CC302" s="19">
        <f>SUM(N(FREQUENCY((CB$4:CB$382&gt;CB302)*CB$4:CB$382,CB$4:CB$382)&gt;0))</f>
        <v>18</v>
      </c>
    </row>
    <row r="303" spans="1:81" ht="45" x14ac:dyDescent="0.25">
      <c r="A303" s="21">
        <v>41</v>
      </c>
      <c r="B303" s="34">
        <v>6660015910</v>
      </c>
      <c r="C303" s="5" t="s">
        <v>504</v>
      </c>
      <c r="D303" s="6" t="s">
        <v>78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>ROUND((0.5*(F303/H303+G303/I303)*100),0)</f>
        <v>95</v>
      </c>
      <c r="K303" s="19">
        <v>30</v>
      </c>
      <c r="L303" s="19">
        <v>4</v>
      </c>
      <c r="M303" s="19">
        <f>IF(L303&gt;3,100,K303*L303)</f>
        <v>100</v>
      </c>
      <c r="N303" s="19">
        <v>94</v>
      </c>
      <c r="O303" s="19">
        <v>88</v>
      </c>
      <c r="P303" s="19">
        <v>96</v>
      </c>
      <c r="Q303" s="19">
        <v>98</v>
      </c>
      <c r="R303" s="19">
        <f>ROUND((0.5*((N303/P303)+(O303/Q303))*100),0)</f>
        <v>94</v>
      </c>
      <c r="S303" s="19">
        <f>ROUND(((0.3*J303)+(0.3*M303)+(0.4*R303)),0)</f>
        <v>96</v>
      </c>
      <c r="T303" s="19">
        <v>20</v>
      </c>
      <c r="U303" s="19">
        <v>5</v>
      </c>
      <c r="V303" s="19">
        <f>IF(U303&gt;5,100,T303*U303)</f>
        <v>100</v>
      </c>
      <c r="W303" s="19">
        <v>76</v>
      </c>
      <c r="X303" s="23">
        <v>107</v>
      </c>
      <c r="Y303" s="20">
        <f>ROUND(W303/X303*100,0)</f>
        <v>71</v>
      </c>
      <c r="Z303" s="42">
        <f>ROUND((V303+Y303)/2,0)</f>
        <v>86</v>
      </c>
      <c r="AA303" s="20">
        <f>ROUND((0.3*V303+0.4*Z303+0.3*Y303),0)</f>
        <v>86</v>
      </c>
      <c r="AB303" s="19">
        <v>20</v>
      </c>
      <c r="AC303" s="19">
        <v>1</v>
      </c>
      <c r="AD303" s="19">
        <f>IF(AC303&gt;5,100,AB303*AC303)</f>
        <v>20</v>
      </c>
      <c r="AE303" s="19">
        <v>20</v>
      </c>
      <c r="AF303" s="19">
        <v>0</v>
      </c>
      <c r="AG303" s="19">
        <f>IF(AF303&gt;5,100,AE303*AF303)</f>
        <v>0</v>
      </c>
      <c r="AH303" s="19">
        <v>3</v>
      </c>
      <c r="AI303" s="19">
        <v>3</v>
      </c>
      <c r="AJ303" s="20">
        <f>ROUND((AH303/AI303*100),0)</f>
        <v>100</v>
      </c>
      <c r="AK303" s="42">
        <f>ROUND((0.3*AD303+0.4*AG303+0.3*AJ303),0)</f>
        <v>36</v>
      </c>
      <c r="AL303" s="19">
        <v>77</v>
      </c>
      <c r="AM303" s="19">
        <v>107</v>
      </c>
      <c r="AN303" s="20">
        <f>ROUND((AL303/AM303)*100,)</f>
        <v>72</v>
      </c>
      <c r="AO303" s="19">
        <v>103</v>
      </c>
      <c r="AP303" s="19">
        <v>107</v>
      </c>
      <c r="AQ303" s="20">
        <f>ROUND((AO303/AP303)*100,0)</f>
        <v>96</v>
      </c>
      <c r="AR303" s="19">
        <v>79</v>
      </c>
      <c r="AS303" s="19">
        <v>81</v>
      </c>
      <c r="AT303" s="20">
        <f>ROUND((AR303/AS303)*100,0)</f>
        <v>98</v>
      </c>
      <c r="AU303" s="20">
        <f>ROUND((0.4*AN303+0.4*AQ303+0.2*AT303),0)</f>
        <v>87</v>
      </c>
      <c r="AV303" s="19">
        <v>97</v>
      </c>
      <c r="AW303" s="19">
        <v>107</v>
      </c>
      <c r="AX303" s="20">
        <f>ROUND((AV303/AW303)*100,0)</f>
        <v>91</v>
      </c>
      <c r="AY303" s="19">
        <v>101</v>
      </c>
      <c r="AZ303" s="19">
        <v>107</v>
      </c>
      <c r="BA303" s="20">
        <f>ROUND((AY303/AZ303)*100,0)</f>
        <v>94</v>
      </c>
      <c r="BB303" s="19">
        <v>105</v>
      </c>
      <c r="BC303" s="19">
        <v>107</v>
      </c>
      <c r="BD303" s="20">
        <f>ROUND((BB303/BC303)*100,0)</f>
        <v>98</v>
      </c>
      <c r="BE303" s="20">
        <f>ROUND((0.3*AX303+0.2*BA303+0.5*BD303),0)</f>
        <v>95</v>
      </c>
      <c r="BF303" s="20">
        <f>ROUND(((S303+AA303+AK303+AU303+BE303)/5),0)</f>
        <v>80</v>
      </c>
      <c r="BG303" s="24"/>
      <c r="BH303" s="19">
        <f>SUM(N(FREQUENCY((J$4:J$382&gt;J303)*J$4:J$382,J$4:J$382)&gt;0))</f>
        <v>5</v>
      </c>
      <c r="BI303" s="19">
        <f>SUM(N(FREQUENCY((M$4:M$382&gt;M303)*M$4:M$382,M$4:M$382)&gt;0))</f>
        <v>1</v>
      </c>
      <c r="BJ303" s="19">
        <f>SUM(N(FREQUENCY((R$4:R$382&gt;R303)*R$4:R$382,R$4:R$382)&gt;0))</f>
        <v>7</v>
      </c>
      <c r="BK303" s="19">
        <f>SUM(N(FREQUENCY((V$4:V$382&gt;V303)*V$4:V$382,V$4:V$382)&gt;0))</f>
        <v>1</v>
      </c>
      <c r="BL303" s="19">
        <f>SUM(N(FREQUENCY((Z$4:Z$382&gt;Z303)*Z$4:Z$382,Z$4:Z$382)&gt;0))</f>
        <v>15</v>
      </c>
      <c r="BM303" s="19">
        <f>SUM(N(FREQUENCY((Y$4:Y$382&gt;Y303)*Y$4:Y$382,Y$4:Y$382)&gt;0))</f>
        <v>30</v>
      </c>
      <c r="BN303" s="19">
        <f>SUM(N(FREQUENCY((AD$4:AD$382&gt;AD303)*AD$4:AD$382,AD$4:AD$382)&gt;0))</f>
        <v>5</v>
      </c>
      <c r="BO303" s="19">
        <f>SUM(N(FREQUENCY((AG$4:AG$382&gt;AG303)*AG$4:AG$382,AG$4:AG$382)&gt;0))</f>
        <v>6</v>
      </c>
      <c r="BP303" s="19">
        <f>SUM(N(FREQUENCY((AJ$4:AJ$382&gt;AJ303)*AJ$4:AJ$382,AJ$4:AJ$382)&gt;0))</f>
        <v>1</v>
      </c>
      <c r="BQ303" s="19">
        <f>SUM(N(FREQUENCY((AN$4:AN$382&gt;AN303)*AN$4:AN$382,AN$4:AN$382)&gt;0))</f>
        <v>29</v>
      </c>
      <c r="BR303" s="19">
        <f>SUM(N(FREQUENCY((AQ$4:AQ$382&gt;AQ303)*AQ$4:AQ$382,AQ$4:AQ$382)&gt;0))</f>
        <v>5</v>
      </c>
      <c r="BS303" s="19">
        <f>SUM(N(FREQUENCY((AT$4:AT$382&gt;AT303)*AT$4:AT$382,AT$4:AT$382)&gt;0))</f>
        <v>3</v>
      </c>
      <c r="BT303" s="19">
        <f>SUM(N(FREQUENCY((AX$4:AX$382&gt;AX303)*AX$4:AX$382,AX$4:AX$382)&gt;0))</f>
        <v>10</v>
      </c>
      <c r="BU303" s="19">
        <f>SUM(N(FREQUENCY((BA$4:BA$382&gt;BA303)*BA$4:BA$382,BA$4:BA$382)&gt;0))</f>
        <v>7</v>
      </c>
      <c r="BV303" s="19">
        <f>SUM(N(FREQUENCY((BD$4:BD$382&gt;BD303)*BD$4:BD$382,BD$4:BD$382)&gt;0))</f>
        <v>3</v>
      </c>
      <c r="BW303" s="19">
        <f>SUM(N(FREQUENCY((S$4:S$382&gt;S303)*S$4:S$382,S$4:S$382)&gt;0))</f>
        <v>5</v>
      </c>
      <c r="BX303" s="19">
        <f>SUM(N(FREQUENCY((AA$4:AA$382&gt;AA303)*AA$4:AA$382,AA$4:AA$382)&gt;0))</f>
        <v>15</v>
      </c>
      <c r="BY303" s="19">
        <f>SUM(N(FREQUENCY((AK$4:AK$382&gt;AK303)*AK$4:AK$382,AK$4:AK$382)&gt;0))</f>
        <v>57</v>
      </c>
      <c r="BZ303" s="19">
        <f>SUM(N(FREQUENCY((AU$4:AU$382&gt;AU303)*AU$4:AU$382,AU$4:AU$382)&gt;0))</f>
        <v>14</v>
      </c>
      <c r="CA303" s="19">
        <f>SUM(N(FREQUENCY((BE$4:BE$382&gt;BE303)*BE$4:BE$382,BE$4:BE$382)&gt;0))</f>
        <v>6</v>
      </c>
      <c r="CB303" s="18">
        <f>BF303</f>
        <v>80</v>
      </c>
      <c r="CC303" s="19">
        <f>SUM(N(FREQUENCY((CB$4:CB$382&gt;CB303)*CB$4:CB$382,CB$4:CB$382)&gt;0))</f>
        <v>18</v>
      </c>
    </row>
    <row r="304" spans="1:81" ht="45" x14ac:dyDescent="0.25">
      <c r="A304" s="21">
        <v>48</v>
      </c>
      <c r="B304" s="34">
        <v>6664041904</v>
      </c>
      <c r="C304" s="5" t="s">
        <v>504</v>
      </c>
      <c r="D304" s="5" t="s">
        <v>85</v>
      </c>
      <c r="E304" s="5"/>
      <c r="F304" s="19">
        <v>9</v>
      </c>
      <c r="G304" s="19">
        <v>38</v>
      </c>
      <c r="H304" s="22">
        <v>11</v>
      </c>
      <c r="I304" s="22">
        <v>38</v>
      </c>
      <c r="J304" s="22">
        <f>ROUND((0.5*(F304/H304+G304/I304)*100),0)</f>
        <v>91</v>
      </c>
      <c r="K304" s="19">
        <v>30</v>
      </c>
      <c r="L304" s="19">
        <v>4</v>
      </c>
      <c r="M304" s="19">
        <f>IF(L304&gt;3,100,K304*L304)</f>
        <v>100</v>
      </c>
      <c r="N304" s="19">
        <v>533</v>
      </c>
      <c r="O304" s="19">
        <v>535</v>
      </c>
      <c r="P304" s="19">
        <v>559</v>
      </c>
      <c r="Q304" s="19">
        <v>562</v>
      </c>
      <c r="R304" s="19">
        <f>ROUND((0.5*((N304/P304)+(O304/Q304))*100),0)</f>
        <v>95</v>
      </c>
      <c r="S304" s="19">
        <f>ROUND(((0.3*J304)+(0.3*M304)+(0.4*R304)),0)</f>
        <v>95</v>
      </c>
      <c r="T304" s="19">
        <v>20</v>
      </c>
      <c r="U304" s="19">
        <v>3</v>
      </c>
      <c r="V304" s="19">
        <f>IF(U304&gt;5,100,T304*U304)</f>
        <v>60</v>
      </c>
      <c r="W304" s="19">
        <v>514</v>
      </c>
      <c r="X304" s="23">
        <v>600</v>
      </c>
      <c r="Y304" s="20">
        <f>ROUND(W304/X304*100,0)</f>
        <v>86</v>
      </c>
      <c r="Z304" s="42">
        <f>ROUND((V304+Y304)/2,0)</f>
        <v>73</v>
      </c>
      <c r="AA304" s="20">
        <f>ROUND((0.3*V304+0.4*Z304+0.3*Y304),0)</f>
        <v>73</v>
      </c>
      <c r="AB304" s="19">
        <v>20</v>
      </c>
      <c r="AC304" s="19">
        <v>0</v>
      </c>
      <c r="AD304" s="19">
        <f>IF(AC304&gt;5,100,AB304*AC304)</f>
        <v>0</v>
      </c>
      <c r="AE304" s="19">
        <v>20</v>
      </c>
      <c r="AF304" s="19">
        <v>2</v>
      </c>
      <c r="AG304" s="19">
        <f>IF(AF304&gt;5,100,AE304*AF304)</f>
        <v>40</v>
      </c>
      <c r="AH304" s="19">
        <v>11</v>
      </c>
      <c r="AI304" s="19">
        <v>16</v>
      </c>
      <c r="AJ304" s="20">
        <f>ROUND((AH304/AI304*100),0)</f>
        <v>69</v>
      </c>
      <c r="AK304" s="42">
        <f>ROUND((0.3*AD304+0.4*AG304+0.3*AJ304),0)</f>
        <v>37</v>
      </c>
      <c r="AL304" s="19">
        <v>573</v>
      </c>
      <c r="AM304" s="19">
        <v>600</v>
      </c>
      <c r="AN304" s="20">
        <f>ROUND((AL304/AM304)*100,)</f>
        <v>96</v>
      </c>
      <c r="AO304" s="19">
        <v>596</v>
      </c>
      <c r="AP304" s="19">
        <v>600</v>
      </c>
      <c r="AQ304" s="20">
        <f>ROUND((AO304/AP304)*100,0)</f>
        <v>99</v>
      </c>
      <c r="AR304" s="19">
        <v>504</v>
      </c>
      <c r="AS304" s="19">
        <v>510</v>
      </c>
      <c r="AT304" s="20">
        <f>ROUND((AR304/AS304)*100,0)</f>
        <v>99</v>
      </c>
      <c r="AU304" s="20">
        <f>ROUND((0.4*AN304+0.4*AQ304+0.2*AT304),0)</f>
        <v>98</v>
      </c>
      <c r="AV304" s="19">
        <v>595</v>
      </c>
      <c r="AW304" s="19">
        <v>600</v>
      </c>
      <c r="AX304" s="20">
        <f>ROUND((AV304/AW304)*100,0)</f>
        <v>99</v>
      </c>
      <c r="AY304" s="19">
        <v>587</v>
      </c>
      <c r="AZ304" s="19">
        <v>600</v>
      </c>
      <c r="BA304" s="20">
        <f>ROUND((AY304/AZ304)*100,0)</f>
        <v>98</v>
      </c>
      <c r="BB304" s="19">
        <v>594</v>
      </c>
      <c r="BC304" s="19">
        <v>600</v>
      </c>
      <c r="BD304" s="20">
        <f>ROUND((BB304/BC304)*100,0)</f>
        <v>99</v>
      </c>
      <c r="BE304" s="20">
        <f>ROUND((0.3*AX304+0.2*BA304+0.5*BD304),0)</f>
        <v>99</v>
      </c>
      <c r="BF304" s="20">
        <f>ROUND(((S304+AA304+AK304+AU304+BE304)/5),0)</f>
        <v>80</v>
      </c>
      <c r="BG304" s="24"/>
      <c r="BH304" s="19">
        <f>SUM(N(FREQUENCY((J$4:J$382&gt;J304)*J$4:J$382,J$4:J$382)&gt;0))</f>
        <v>9</v>
      </c>
      <c r="BI304" s="19">
        <f>SUM(N(FREQUENCY((M$4:M$382&gt;M304)*M$4:M$382,M$4:M$382)&gt;0))</f>
        <v>1</v>
      </c>
      <c r="BJ304" s="19">
        <f>SUM(N(FREQUENCY((R$4:R$382&gt;R304)*R$4:R$382,R$4:R$382)&gt;0))</f>
        <v>6</v>
      </c>
      <c r="BK304" s="19">
        <f>SUM(N(FREQUENCY((V$4:V$382&gt;V304)*V$4:V$382,V$4:V$382)&gt;0))</f>
        <v>3</v>
      </c>
      <c r="BL304" s="19">
        <f>SUM(N(FREQUENCY((Z$4:Z$382&gt;Z304)*Z$4:Z$382,Z$4:Z$382)&gt;0))</f>
        <v>28</v>
      </c>
      <c r="BM304" s="19">
        <f>SUM(N(FREQUENCY((Y$4:Y$382&gt;Y304)*Y$4:Y$382,Y$4:Y$382)&gt;0))</f>
        <v>15</v>
      </c>
      <c r="BN304" s="19">
        <f>SUM(N(FREQUENCY((AD$4:AD$382&gt;AD304)*AD$4:AD$382,AD$4:AD$382)&gt;0))</f>
        <v>6</v>
      </c>
      <c r="BO304" s="19">
        <f>SUM(N(FREQUENCY((AG$4:AG$382&gt;AG304)*AG$4:AG$382,AG$4:AG$382)&gt;0))</f>
        <v>4</v>
      </c>
      <c r="BP304" s="19">
        <f>SUM(N(FREQUENCY((AJ$4:AJ$382&gt;AJ304)*AJ$4:AJ$382,AJ$4:AJ$382)&gt;0))</f>
        <v>28</v>
      </c>
      <c r="BQ304" s="19">
        <f>SUM(N(FREQUENCY((AN$4:AN$382&gt;AN304)*AN$4:AN$382,AN$4:AN$382)&gt;0))</f>
        <v>5</v>
      </c>
      <c r="BR304" s="19">
        <f>SUM(N(FREQUENCY((AQ$4:AQ$382&gt;AQ304)*AQ$4:AQ$382,AQ$4:AQ$382)&gt;0))</f>
        <v>2</v>
      </c>
      <c r="BS304" s="19">
        <f>SUM(N(FREQUENCY((AT$4:AT$382&gt;AT304)*AT$4:AT$382,AT$4:AT$382)&gt;0))</f>
        <v>2</v>
      </c>
      <c r="BT304" s="19">
        <f>SUM(N(FREQUENCY((AX$4:AX$382&gt;AX304)*AX$4:AX$382,AX$4:AX$382)&gt;0))</f>
        <v>2</v>
      </c>
      <c r="BU304" s="19">
        <f>SUM(N(FREQUENCY((BA$4:BA$382&gt;BA304)*BA$4:BA$382,BA$4:BA$382)&gt;0))</f>
        <v>3</v>
      </c>
      <c r="BV304" s="19">
        <f>SUM(N(FREQUENCY((BD$4:BD$382&gt;BD304)*BD$4:BD$382,BD$4:BD$382)&gt;0))</f>
        <v>2</v>
      </c>
      <c r="BW304" s="19">
        <f>SUM(N(FREQUENCY((S$4:S$382&gt;S304)*S$4:S$382,S$4:S$382)&gt;0))</f>
        <v>6</v>
      </c>
      <c r="BX304" s="19">
        <f>SUM(N(FREQUENCY((AA$4:AA$382&gt;AA304)*AA$4:AA$382,AA$4:AA$382)&gt;0))</f>
        <v>28</v>
      </c>
      <c r="BY304" s="19">
        <f>SUM(N(FREQUENCY((AK$4:AK$382&gt;AK304)*AK$4:AK$382,AK$4:AK$382)&gt;0))</f>
        <v>56</v>
      </c>
      <c r="BZ304" s="19">
        <f>SUM(N(FREQUENCY((AU$4:AU$382&gt;AU304)*AU$4:AU$382,AU$4:AU$382)&gt;0))</f>
        <v>3</v>
      </c>
      <c r="CA304" s="19">
        <f>SUM(N(FREQUENCY((BE$4:BE$382&gt;BE304)*BE$4:BE$382,BE$4:BE$382)&gt;0))</f>
        <v>2</v>
      </c>
      <c r="CB304" s="18">
        <f>BF304</f>
        <v>80</v>
      </c>
      <c r="CC304" s="19">
        <f>SUM(N(FREQUENCY((CB$4:CB$382&gt;CB304)*CB$4:CB$382,CB$4:CB$382)&gt;0))</f>
        <v>18</v>
      </c>
    </row>
    <row r="305" spans="1:81" ht="15.75" x14ac:dyDescent="0.25">
      <c r="A305" s="21">
        <v>87</v>
      </c>
      <c r="B305" s="34">
        <v>6623005791</v>
      </c>
      <c r="C305" s="5" t="s">
        <v>418</v>
      </c>
      <c r="D305" s="5" t="s">
        <v>124</v>
      </c>
      <c r="E305" s="5"/>
      <c r="F305" s="19">
        <v>10</v>
      </c>
      <c r="G305" s="19">
        <v>34</v>
      </c>
      <c r="H305" s="22">
        <v>11</v>
      </c>
      <c r="I305" s="22">
        <v>38</v>
      </c>
      <c r="J305" s="22">
        <f>ROUND((0.5*(F305/H305+G305/I305)*100),0)</f>
        <v>90</v>
      </c>
      <c r="K305" s="19">
        <v>30</v>
      </c>
      <c r="L305" s="19">
        <v>4</v>
      </c>
      <c r="M305" s="19">
        <f>IF(L305&gt;3,100,K305*L305)</f>
        <v>100</v>
      </c>
      <c r="N305" s="19">
        <v>472</v>
      </c>
      <c r="O305" s="19">
        <v>441</v>
      </c>
      <c r="P305" s="19">
        <v>509</v>
      </c>
      <c r="Q305" s="19">
        <v>481</v>
      </c>
      <c r="R305" s="19">
        <f>ROUND((0.5*((N305/P305)+(O305/Q305))*100),0)</f>
        <v>92</v>
      </c>
      <c r="S305" s="19">
        <f>ROUND(((0.3*J305)+(0.3*M305)+(0.4*R305)),0)</f>
        <v>94</v>
      </c>
      <c r="T305" s="19">
        <v>20</v>
      </c>
      <c r="U305" s="19">
        <v>4</v>
      </c>
      <c r="V305" s="19">
        <f>IF(U305&gt;5,100,T305*U305)</f>
        <v>80</v>
      </c>
      <c r="W305" s="19">
        <v>521</v>
      </c>
      <c r="X305" s="23">
        <v>600</v>
      </c>
      <c r="Y305" s="20">
        <f>ROUND(W305/X305*100,0)</f>
        <v>87</v>
      </c>
      <c r="Z305" s="42">
        <f>ROUND((V305+Y305)/2,0)</f>
        <v>84</v>
      </c>
      <c r="AA305" s="20">
        <f>ROUND((0.3*V305+0.4*Z305+0.3*Y305),0)</f>
        <v>84</v>
      </c>
      <c r="AB305" s="19">
        <v>20</v>
      </c>
      <c r="AC305" s="19">
        <v>0</v>
      </c>
      <c r="AD305" s="19">
        <f>IF(AC305&gt;5,100,AB305*AC305)</f>
        <v>0</v>
      </c>
      <c r="AE305" s="19">
        <v>20</v>
      </c>
      <c r="AF305" s="19">
        <v>2</v>
      </c>
      <c r="AG305" s="19">
        <f>IF(AF305&gt;5,100,AE305*AF305)</f>
        <v>40</v>
      </c>
      <c r="AH305" s="19">
        <v>58</v>
      </c>
      <c r="AI305" s="19">
        <v>58</v>
      </c>
      <c r="AJ305" s="20">
        <f>ROUND((AH305/AI305*100),0)</f>
        <v>100</v>
      </c>
      <c r="AK305" s="42">
        <f>ROUND((0.3*AD305+0.4*AG305+0.3*AJ305),0)</f>
        <v>46</v>
      </c>
      <c r="AL305" s="19">
        <v>371</v>
      </c>
      <c r="AM305" s="19">
        <v>600</v>
      </c>
      <c r="AN305" s="20">
        <f>ROUND((AL305/AM305)*100,)</f>
        <v>62</v>
      </c>
      <c r="AO305" s="19">
        <v>592</v>
      </c>
      <c r="AP305" s="19">
        <v>600</v>
      </c>
      <c r="AQ305" s="20">
        <f>ROUND((AO305/AP305)*100,0)</f>
        <v>99</v>
      </c>
      <c r="AR305" s="19">
        <v>491</v>
      </c>
      <c r="AS305" s="19">
        <v>497</v>
      </c>
      <c r="AT305" s="20">
        <f>ROUND((AR305/AS305)*100,0)</f>
        <v>99</v>
      </c>
      <c r="AU305" s="20">
        <f>ROUND((0.4*AN305+0.4*AQ305+0.2*AT305),0)</f>
        <v>84</v>
      </c>
      <c r="AV305" s="19">
        <v>537</v>
      </c>
      <c r="AW305" s="19">
        <v>600</v>
      </c>
      <c r="AX305" s="20">
        <f>ROUND((AV305/AW305)*100,0)</f>
        <v>90</v>
      </c>
      <c r="AY305" s="19">
        <v>550</v>
      </c>
      <c r="AZ305" s="19">
        <v>600</v>
      </c>
      <c r="BA305" s="20">
        <f>ROUND((AY305/AZ305)*100,0)</f>
        <v>92</v>
      </c>
      <c r="BB305" s="19">
        <v>582</v>
      </c>
      <c r="BC305" s="19">
        <v>600</v>
      </c>
      <c r="BD305" s="20">
        <f>ROUND((BB305/BC305)*100,0)</f>
        <v>97</v>
      </c>
      <c r="BE305" s="20">
        <f>ROUND((0.3*AX305+0.2*BA305+0.5*BD305),0)</f>
        <v>94</v>
      </c>
      <c r="BF305" s="20">
        <f>ROUND(((S305+AA305+AK305+AU305+BE305)/5),0)</f>
        <v>80</v>
      </c>
      <c r="BG305" s="24"/>
      <c r="BH305" s="19">
        <f>SUM(N(FREQUENCY((J$4:J$382&gt;J305)*J$4:J$382,J$4:J$382)&gt;0))</f>
        <v>10</v>
      </c>
      <c r="BI305" s="19">
        <f>SUM(N(FREQUENCY((M$4:M$382&gt;M305)*M$4:M$382,M$4:M$382)&gt;0))</f>
        <v>1</v>
      </c>
      <c r="BJ305" s="19">
        <f>SUM(N(FREQUENCY((R$4:R$382&gt;R305)*R$4:R$382,R$4:R$382)&gt;0))</f>
        <v>9</v>
      </c>
      <c r="BK305" s="19">
        <f>SUM(N(FREQUENCY((V$4:V$382&gt;V305)*V$4:V$382,V$4:V$382)&gt;0))</f>
        <v>2</v>
      </c>
      <c r="BL305" s="19">
        <f>SUM(N(FREQUENCY((Z$4:Z$382&gt;Z305)*Z$4:Z$382,Z$4:Z$382)&gt;0))</f>
        <v>17</v>
      </c>
      <c r="BM305" s="19">
        <f>SUM(N(FREQUENCY((Y$4:Y$382&gt;Y305)*Y$4:Y$382,Y$4:Y$382)&gt;0))</f>
        <v>14</v>
      </c>
      <c r="BN305" s="19">
        <f>SUM(N(FREQUENCY((AD$4:AD$382&gt;AD305)*AD$4:AD$382,AD$4:AD$382)&gt;0))</f>
        <v>6</v>
      </c>
      <c r="BO305" s="19">
        <f>SUM(N(FREQUENCY((AG$4:AG$382&gt;AG305)*AG$4:AG$382,AG$4:AG$382)&gt;0))</f>
        <v>4</v>
      </c>
      <c r="BP305" s="19">
        <f>SUM(N(FREQUENCY((AJ$4:AJ$382&gt;AJ305)*AJ$4:AJ$382,AJ$4:AJ$382)&gt;0))</f>
        <v>1</v>
      </c>
      <c r="BQ305" s="19">
        <f>SUM(N(FREQUENCY((AN$4:AN$382&gt;AN305)*AN$4:AN$382,AN$4:AN$382)&gt;0))</f>
        <v>39</v>
      </c>
      <c r="BR305" s="19">
        <f>SUM(N(FREQUENCY((AQ$4:AQ$382&gt;AQ305)*AQ$4:AQ$382,AQ$4:AQ$382)&gt;0))</f>
        <v>2</v>
      </c>
      <c r="BS305" s="19">
        <f>SUM(N(FREQUENCY((AT$4:AT$382&gt;AT305)*AT$4:AT$382,AT$4:AT$382)&gt;0))</f>
        <v>2</v>
      </c>
      <c r="BT305" s="19">
        <f>SUM(N(FREQUENCY((AX$4:AX$382&gt;AX305)*AX$4:AX$382,AX$4:AX$382)&gt;0))</f>
        <v>11</v>
      </c>
      <c r="BU305" s="19">
        <f>SUM(N(FREQUENCY((BA$4:BA$382&gt;BA305)*BA$4:BA$382,BA$4:BA$382)&gt;0))</f>
        <v>9</v>
      </c>
      <c r="BV305" s="19">
        <f>SUM(N(FREQUENCY((BD$4:BD$382&gt;BD305)*BD$4:BD$382,BD$4:BD$382)&gt;0))</f>
        <v>4</v>
      </c>
      <c r="BW305" s="19">
        <f>SUM(N(FREQUENCY((S$4:S$382&gt;S305)*S$4:S$382,S$4:S$382)&gt;0))</f>
        <v>7</v>
      </c>
      <c r="BX305" s="19">
        <f>SUM(N(FREQUENCY((AA$4:AA$382&gt;AA305)*AA$4:AA$382,AA$4:AA$382)&gt;0))</f>
        <v>17</v>
      </c>
      <c r="BY305" s="19">
        <f>SUM(N(FREQUENCY((AK$4:AK$382&gt;AK305)*AK$4:AK$382,AK$4:AK$382)&gt;0))</f>
        <v>47</v>
      </c>
      <c r="BZ305" s="19">
        <f>SUM(N(FREQUENCY((AU$4:AU$382&gt;AU305)*AU$4:AU$382,AU$4:AU$382)&gt;0))</f>
        <v>17</v>
      </c>
      <c r="CA305" s="19">
        <f>SUM(N(FREQUENCY((BE$4:BE$382&gt;BE305)*BE$4:BE$382,BE$4:BE$382)&gt;0))</f>
        <v>7</v>
      </c>
      <c r="CB305" s="18">
        <f>BF305</f>
        <v>80</v>
      </c>
      <c r="CC305" s="19">
        <f>SUM(N(FREQUENCY((CB$4:CB$382&gt;CB305)*CB$4:CB$382,CB$4:CB$382)&gt;0))</f>
        <v>18</v>
      </c>
    </row>
    <row r="306" spans="1:81" ht="45" x14ac:dyDescent="0.25">
      <c r="A306" s="21">
        <v>102</v>
      </c>
      <c r="B306" s="34">
        <v>6648010176</v>
      </c>
      <c r="C306" s="5" t="s">
        <v>419</v>
      </c>
      <c r="D306" s="5" t="s">
        <v>139</v>
      </c>
      <c r="E306" s="5"/>
      <c r="F306" s="19">
        <v>10</v>
      </c>
      <c r="G306" s="19">
        <v>37</v>
      </c>
      <c r="H306" s="22">
        <v>11</v>
      </c>
      <c r="I306" s="22">
        <v>38</v>
      </c>
      <c r="J306" s="22">
        <f>ROUND((0.5*(F306/H306+G306/I306)*100),0)</f>
        <v>94</v>
      </c>
      <c r="K306" s="19">
        <v>30</v>
      </c>
      <c r="L306" s="19">
        <v>4</v>
      </c>
      <c r="M306" s="19">
        <f>IF(L306&gt;3,100,K306*L306)</f>
        <v>100</v>
      </c>
      <c r="N306" s="19">
        <v>78</v>
      </c>
      <c r="O306" s="19">
        <v>54</v>
      </c>
      <c r="P306" s="19">
        <v>84</v>
      </c>
      <c r="Q306" s="19">
        <v>62</v>
      </c>
      <c r="R306" s="19">
        <f>ROUND((0.5*((N306/P306)+(O306/Q306))*100),0)</f>
        <v>90</v>
      </c>
      <c r="S306" s="19">
        <f>ROUND(((0.3*J306)+(0.3*M306)+(0.4*R306)),0)</f>
        <v>94</v>
      </c>
      <c r="T306" s="19">
        <v>20</v>
      </c>
      <c r="U306" s="19">
        <v>5</v>
      </c>
      <c r="V306" s="19">
        <f>IF(U306&gt;5,100,T306*U306)</f>
        <v>100</v>
      </c>
      <c r="W306" s="19">
        <v>77</v>
      </c>
      <c r="X306" s="23">
        <v>105</v>
      </c>
      <c r="Y306" s="20">
        <f>ROUND(W306/X306*100,0)</f>
        <v>73</v>
      </c>
      <c r="Z306" s="42">
        <f>ROUND((V306+Y306)/2,0)</f>
        <v>87</v>
      </c>
      <c r="AA306" s="20">
        <f>ROUND((0.3*V306+0.4*Z306+0.3*Y306),0)</f>
        <v>87</v>
      </c>
      <c r="AB306" s="19">
        <v>20</v>
      </c>
      <c r="AC306" s="19">
        <v>0</v>
      </c>
      <c r="AD306" s="19">
        <f>IF(AC306&gt;5,100,AB306*AC306)</f>
        <v>0</v>
      </c>
      <c r="AE306" s="19">
        <v>20</v>
      </c>
      <c r="AF306" s="19">
        <v>1</v>
      </c>
      <c r="AG306" s="19">
        <f>IF(AF306&gt;5,100,AE306*AF306)</f>
        <v>20</v>
      </c>
      <c r="AH306" s="19">
        <v>2</v>
      </c>
      <c r="AI306" s="19">
        <v>3</v>
      </c>
      <c r="AJ306" s="20">
        <f>ROUND((AH306/AI306*100),0)</f>
        <v>67</v>
      </c>
      <c r="AK306" s="42">
        <f>ROUND((0.3*AD306+0.4*AG306+0.3*AJ306),0)</f>
        <v>28</v>
      </c>
      <c r="AL306" s="19">
        <v>103</v>
      </c>
      <c r="AM306" s="19">
        <v>105</v>
      </c>
      <c r="AN306" s="20">
        <f>ROUND((AL306/AM306)*100,)</f>
        <v>98</v>
      </c>
      <c r="AO306" s="19">
        <v>102</v>
      </c>
      <c r="AP306" s="19">
        <v>105</v>
      </c>
      <c r="AQ306" s="20">
        <f>ROUND((AO306/AP306)*100,0)</f>
        <v>97</v>
      </c>
      <c r="AR306" s="19">
        <v>80</v>
      </c>
      <c r="AS306" s="19">
        <v>84</v>
      </c>
      <c r="AT306" s="20">
        <f>ROUND((AR306/AS306)*100,0)</f>
        <v>95</v>
      </c>
      <c r="AU306" s="20">
        <f>ROUND((0.4*AN306+0.4*AQ306+0.2*AT306),0)</f>
        <v>97</v>
      </c>
      <c r="AV306" s="19">
        <v>103</v>
      </c>
      <c r="AW306" s="19">
        <v>105</v>
      </c>
      <c r="AX306" s="20">
        <f>ROUND((AV306/AW306)*100,0)</f>
        <v>98</v>
      </c>
      <c r="AY306" s="19">
        <v>94</v>
      </c>
      <c r="AZ306" s="19">
        <v>105</v>
      </c>
      <c r="BA306" s="20">
        <f>ROUND((AY306/AZ306)*100,0)</f>
        <v>90</v>
      </c>
      <c r="BB306" s="19">
        <v>99</v>
      </c>
      <c r="BC306" s="19">
        <v>105</v>
      </c>
      <c r="BD306" s="20">
        <f>ROUND((BB306/BC306)*100,0)</f>
        <v>94</v>
      </c>
      <c r="BE306" s="20">
        <f>ROUND((0.3*AX306+0.2*BA306+0.5*BD306),0)</f>
        <v>94</v>
      </c>
      <c r="BF306" s="20">
        <f>ROUND(((S306+AA306+AK306+AU306+BE306)/5),0)</f>
        <v>80</v>
      </c>
      <c r="BG306" s="24"/>
      <c r="BH306" s="19">
        <f>SUM(N(FREQUENCY((J$4:J$382&gt;J306)*J$4:J$382,J$4:J$382)&gt;0))</f>
        <v>6</v>
      </c>
      <c r="BI306" s="19">
        <f>SUM(N(FREQUENCY((M$4:M$382&gt;M306)*M$4:M$382,M$4:M$382)&gt;0))</f>
        <v>1</v>
      </c>
      <c r="BJ306" s="19">
        <f>SUM(N(FREQUENCY((R$4:R$382&gt;R306)*R$4:R$382,R$4:R$382)&gt;0))</f>
        <v>11</v>
      </c>
      <c r="BK306" s="19">
        <f>SUM(N(FREQUENCY((V$4:V$382&gt;V306)*V$4:V$382,V$4:V$382)&gt;0))</f>
        <v>1</v>
      </c>
      <c r="BL306" s="19">
        <f>SUM(N(FREQUENCY((Z$4:Z$382&gt;Z306)*Z$4:Z$382,Z$4:Z$382)&gt;0))</f>
        <v>14</v>
      </c>
      <c r="BM306" s="19">
        <f>SUM(N(FREQUENCY((Y$4:Y$382&gt;Y306)*Y$4:Y$382,Y$4:Y$382)&gt;0))</f>
        <v>28</v>
      </c>
      <c r="BN306" s="19">
        <f>SUM(N(FREQUENCY((AD$4:AD$382&gt;AD306)*AD$4:AD$382,AD$4:AD$382)&gt;0))</f>
        <v>6</v>
      </c>
      <c r="BO306" s="19">
        <f>SUM(N(FREQUENCY((AG$4:AG$382&gt;AG306)*AG$4:AG$382,AG$4:AG$382)&gt;0))</f>
        <v>5</v>
      </c>
      <c r="BP306" s="19">
        <f>SUM(N(FREQUENCY((AJ$4:AJ$382&gt;AJ306)*AJ$4:AJ$382,AJ$4:AJ$382)&gt;0))</f>
        <v>29</v>
      </c>
      <c r="BQ306" s="19">
        <f>SUM(N(FREQUENCY((AN$4:AN$382&gt;AN306)*AN$4:AN$382,AN$4:AN$382)&gt;0))</f>
        <v>3</v>
      </c>
      <c r="BR306" s="19">
        <f>SUM(N(FREQUENCY((AQ$4:AQ$382&gt;AQ306)*AQ$4:AQ$382,AQ$4:AQ$382)&gt;0))</f>
        <v>4</v>
      </c>
      <c r="BS306" s="19">
        <f>SUM(N(FREQUENCY((AT$4:AT$382&gt;AT306)*AT$4:AT$382,AT$4:AT$382)&gt;0))</f>
        <v>6</v>
      </c>
      <c r="BT306" s="19">
        <f>SUM(N(FREQUENCY((AX$4:AX$382&gt;AX306)*AX$4:AX$382,AX$4:AX$382)&gt;0))</f>
        <v>3</v>
      </c>
      <c r="BU306" s="19">
        <f>SUM(N(FREQUENCY((BA$4:BA$382&gt;BA306)*BA$4:BA$382,BA$4:BA$382)&gt;0))</f>
        <v>11</v>
      </c>
      <c r="BV306" s="19">
        <f>SUM(N(FREQUENCY((BD$4:BD$382&gt;BD306)*BD$4:BD$382,BD$4:BD$382)&gt;0))</f>
        <v>7</v>
      </c>
      <c r="BW306" s="19">
        <f>SUM(N(FREQUENCY((S$4:S$382&gt;S306)*S$4:S$382,S$4:S$382)&gt;0))</f>
        <v>7</v>
      </c>
      <c r="BX306" s="19">
        <f>SUM(N(FREQUENCY((AA$4:AA$382&gt;AA306)*AA$4:AA$382,AA$4:AA$382)&gt;0))</f>
        <v>14</v>
      </c>
      <c r="BY306" s="19">
        <f>SUM(N(FREQUENCY((AK$4:AK$382&gt;AK306)*AK$4:AK$382,AK$4:AK$382)&gt;0))</f>
        <v>65</v>
      </c>
      <c r="BZ306" s="19">
        <f>SUM(N(FREQUENCY((AU$4:AU$382&gt;AU306)*AU$4:AU$382,AU$4:AU$382)&gt;0))</f>
        <v>4</v>
      </c>
      <c r="CA306" s="19">
        <f>SUM(N(FREQUENCY((BE$4:BE$382&gt;BE306)*BE$4:BE$382,BE$4:BE$382)&gt;0))</f>
        <v>7</v>
      </c>
      <c r="CB306" s="18">
        <f>BF306</f>
        <v>80</v>
      </c>
      <c r="CC306" s="19">
        <f>SUM(N(FREQUENCY((CB$4:CB$382&gt;CB306)*CB$4:CB$382,CB$4:CB$382)&gt;0))</f>
        <v>18</v>
      </c>
    </row>
    <row r="307" spans="1:81" ht="30" x14ac:dyDescent="0.25">
      <c r="A307" s="21">
        <v>116</v>
      </c>
      <c r="B307" s="34">
        <v>6625020026</v>
      </c>
      <c r="C307" s="5" t="s">
        <v>422</v>
      </c>
      <c r="D307" s="5" t="s">
        <v>153</v>
      </c>
      <c r="E307" s="5"/>
      <c r="F307" s="19">
        <v>10</v>
      </c>
      <c r="G307" s="19">
        <v>30</v>
      </c>
      <c r="H307" s="22">
        <v>11</v>
      </c>
      <c r="I307" s="22">
        <v>38</v>
      </c>
      <c r="J307" s="22">
        <f>ROUND((0.5*(F307/H307+G307/I307)*100),0)</f>
        <v>85</v>
      </c>
      <c r="K307" s="19">
        <v>30</v>
      </c>
      <c r="L307" s="19">
        <v>3</v>
      </c>
      <c r="M307" s="19">
        <f>IF(L307&gt;3,100,K307*L307)</f>
        <v>90</v>
      </c>
      <c r="N307" s="19">
        <v>469</v>
      </c>
      <c r="O307" s="19">
        <v>265</v>
      </c>
      <c r="P307" s="19">
        <v>483</v>
      </c>
      <c r="Q307" s="19">
        <v>285</v>
      </c>
      <c r="R307" s="19">
        <f>ROUND((0.5*((N307/P307)+(O307/Q307))*100),0)</f>
        <v>95</v>
      </c>
      <c r="S307" s="19">
        <f>ROUND(((0.3*J307)+(0.3*M307)+(0.4*R307)),0)</f>
        <v>91</v>
      </c>
      <c r="T307" s="19">
        <v>20</v>
      </c>
      <c r="U307" s="19">
        <v>4</v>
      </c>
      <c r="V307" s="19">
        <f>IF(U307&gt;5,100,T307*U307)</f>
        <v>80</v>
      </c>
      <c r="W307" s="19">
        <v>501</v>
      </c>
      <c r="X307" s="23">
        <v>581</v>
      </c>
      <c r="Y307" s="20">
        <f>ROUND(W307/X307*100,0)</f>
        <v>86</v>
      </c>
      <c r="Z307" s="42">
        <f>ROUND((V307+Y307)/2,0)</f>
        <v>83</v>
      </c>
      <c r="AA307" s="20">
        <f>ROUND((0.3*V307+0.4*Z307+0.3*Y307),0)</f>
        <v>83</v>
      </c>
      <c r="AB307" s="19">
        <v>20</v>
      </c>
      <c r="AC307" s="19">
        <v>1</v>
      </c>
      <c r="AD307" s="19">
        <f>IF(AC307&gt;5,100,AB307*AC307)</f>
        <v>20</v>
      </c>
      <c r="AE307" s="19">
        <v>20</v>
      </c>
      <c r="AF307" s="19">
        <v>0</v>
      </c>
      <c r="AG307" s="19">
        <f>IF(AF307&gt;5,100,AE307*AF307)</f>
        <v>0</v>
      </c>
      <c r="AH307" s="19">
        <v>16</v>
      </c>
      <c r="AI307" s="19">
        <v>21</v>
      </c>
      <c r="AJ307" s="20">
        <f>ROUND((AH307/AI307*100),0)</f>
        <v>76</v>
      </c>
      <c r="AK307" s="42">
        <f>ROUND((0.3*AD307+0.4*AG307+0.3*AJ307),0)</f>
        <v>29</v>
      </c>
      <c r="AL307" s="19">
        <v>564</v>
      </c>
      <c r="AM307" s="19">
        <v>581</v>
      </c>
      <c r="AN307" s="20">
        <f>ROUND((AL307/AM307)*100,)</f>
        <v>97</v>
      </c>
      <c r="AO307" s="19">
        <v>574</v>
      </c>
      <c r="AP307" s="19">
        <v>581</v>
      </c>
      <c r="AQ307" s="20">
        <f>ROUND((AO307/AP307)*100,0)</f>
        <v>99</v>
      </c>
      <c r="AR307" s="19">
        <v>417</v>
      </c>
      <c r="AS307" s="19">
        <v>425</v>
      </c>
      <c r="AT307" s="20">
        <f>ROUND((AR307/AS307)*100,0)</f>
        <v>98</v>
      </c>
      <c r="AU307" s="20">
        <f>ROUND((0.4*AN307+0.4*AQ307+0.2*AT307),0)</f>
        <v>98</v>
      </c>
      <c r="AV307" s="19">
        <v>574</v>
      </c>
      <c r="AW307" s="19">
        <v>581</v>
      </c>
      <c r="AX307" s="20">
        <f>ROUND((AV307/AW307)*100,0)</f>
        <v>99</v>
      </c>
      <c r="AY307" s="19">
        <v>562</v>
      </c>
      <c r="AZ307" s="19">
        <v>581</v>
      </c>
      <c r="BA307" s="20">
        <f>ROUND((AY307/AZ307)*100,0)</f>
        <v>97</v>
      </c>
      <c r="BB307" s="19">
        <v>570</v>
      </c>
      <c r="BC307" s="19">
        <v>581</v>
      </c>
      <c r="BD307" s="20">
        <f>ROUND((BB307/BC307)*100,0)</f>
        <v>98</v>
      </c>
      <c r="BE307" s="20">
        <f>ROUND((0.3*AX307+0.2*BA307+0.5*BD307),0)</f>
        <v>98</v>
      </c>
      <c r="BF307" s="20">
        <f>ROUND(((S307+AA307+AK307+AU307+BE307)/5),0)</f>
        <v>80</v>
      </c>
      <c r="BG307" s="24"/>
      <c r="BH307" s="19">
        <f>SUM(N(FREQUENCY((J$4:J$382&gt;J307)*J$4:J$382,J$4:J$382)&gt;0))</f>
        <v>15</v>
      </c>
      <c r="BI307" s="19">
        <f>SUM(N(FREQUENCY((M$4:M$382&gt;M307)*M$4:M$382,M$4:M$382)&gt;0))</f>
        <v>2</v>
      </c>
      <c r="BJ307" s="19">
        <f>SUM(N(FREQUENCY((R$4:R$382&gt;R307)*R$4:R$382,R$4:R$382)&gt;0))</f>
        <v>6</v>
      </c>
      <c r="BK307" s="19">
        <f>SUM(N(FREQUENCY((V$4:V$382&gt;V307)*V$4:V$382,V$4:V$382)&gt;0))</f>
        <v>2</v>
      </c>
      <c r="BL307" s="19">
        <f>SUM(N(FREQUENCY((Z$4:Z$382&gt;Z307)*Z$4:Z$382,Z$4:Z$382)&gt;0))</f>
        <v>18</v>
      </c>
      <c r="BM307" s="19">
        <f>SUM(N(FREQUENCY((Y$4:Y$382&gt;Y307)*Y$4:Y$382,Y$4:Y$382)&gt;0))</f>
        <v>15</v>
      </c>
      <c r="BN307" s="19">
        <f>SUM(N(FREQUENCY((AD$4:AD$382&gt;AD307)*AD$4:AD$382,AD$4:AD$382)&gt;0))</f>
        <v>5</v>
      </c>
      <c r="BO307" s="19">
        <f>SUM(N(FREQUENCY((AG$4:AG$382&gt;AG307)*AG$4:AG$382,AG$4:AG$382)&gt;0))</f>
        <v>6</v>
      </c>
      <c r="BP307" s="19">
        <f>SUM(N(FREQUENCY((AJ$4:AJ$382&gt;AJ307)*AJ$4:AJ$382,AJ$4:AJ$382)&gt;0))</f>
        <v>23</v>
      </c>
      <c r="BQ307" s="19">
        <f>SUM(N(FREQUENCY((AN$4:AN$382&gt;AN307)*AN$4:AN$382,AN$4:AN$382)&gt;0))</f>
        <v>4</v>
      </c>
      <c r="BR307" s="19">
        <f>SUM(N(FREQUENCY((AQ$4:AQ$382&gt;AQ307)*AQ$4:AQ$382,AQ$4:AQ$382)&gt;0))</f>
        <v>2</v>
      </c>
      <c r="BS307" s="19">
        <f>SUM(N(FREQUENCY((AT$4:AT$382&gt;AT307)*AT$4:AT$382,AT$4:AT$382)&gt;0))</f>
        <v>3</v>
      </c>
      <c r="BT307" s="19">
        <f>SUM(N(FREQUENCY((AX$4:AX$382&gt;AX307)*AX$4:AX$382,AX$4:AX$382)&gt;0))</f>
        <v>2</v>
      </c>
      <c r="BU307" s="19">
        <f>SUM(N(FREQUENCY((BA$4:BA$382&gt;BA307)*BA$4:BA$382,BA$4:BA$382)&gt;0))</f>
        <v>4</v>
      </c>
      <c r="BV307" s="19">
        <f>SUM(N(FREQUENCY((BD$4:BD$382&gt;BD307)*BD$4:BD$382,BD$4:BD$382)&gt;0))</f>
        <v>3</v>
      </c>
      <c r="BW307" s="19">
        <f>SUM(N(FREQUENCY((S$4:S$382&gt;S307)*S$4:S$382,S$4:S$382)&gt;0))</f>
        <v>10</v>
      </c>
      <c r="BX307" s="19">
        <f>SUM(N(FREQUENCY((AA$4:AA$382&gt;AA307)*AA$4:AA$382,AA$4:AA$382)&gt;0))</f>
        <v>18</v>
      </c>
      <c r="BY307" s="19">
        <f>SUM(N(FREQUENCY((AK$4:AK$382&gt;AK307)*AK$4:AK$382,AK$4:AK$382)&gt;0))</f>
        <v>64</v>
      </c>
      <c r="BZ307" s="19">
        <f>SUM(N(FREQUENCY((AU$4:AU$382&gt;AU307)*AU$4:AU$382,AU$4:AU$382)&gt;0))</f>
        <v>3</v>
      </c>
      <c r="CA307" s="19">
        <f>SUM(N(FREQUENCY((BE$4:BE$382&gt;BE307)*BE$4:BE$382,BE$4:BE$382)&gt;0))</f>
        <v>3</v>
      </c>
      <c r="CB307" s="18">
        <f>BF307</f>
        <v>80</v>
      </c>
      <c r="CC307" s="19">
        <f>SUM(N(FREQUENCY((CB$4:CB$382&gt;CB307)*CB$4:CB$382,CB$4:CB$382)&gt;0))</f>
        <v>18</v>
      </c>
    </row>
    <row r="308" spans="1:81" ht="30" x14ac:dyDescent="0.25">
      <c r="A308" s="21">
        <v>120</v>
      </c>
      <c r="B308" s="34">
        <v>6625024937</v>
      </c>
      <c r="C308" s="5" t="s">
        <v>422</v>
      </c>
      <c r="D308" s="5" t="s">
        <v>157</v>
      </c>
      <c r="E308" s="5"/>
      <c r="F308" s="19">
        <v>8</v>
      </c>
      <c r="G308" s="19">
        <v>34</v>
      </c>
      <c r="H308" s="22">
        <v>9</v>
      </c>
      <c r="I308" s="22">
        <v>36</v>
      </c>
      <c r="J308" s="22">
        <f>ROUND((0.5*(F308/H308+G308/I308)*100),0)</f>
        <v>92</v>
      </c>
      <c r="K308" s="19">
        <v>30</v>
      </c>
      <c r="L308" s="19">
        <v>4</v>
      </c>
      <c r="M308" s="19">
        <f>IF(L308&gt;3,100,K308*L308)</f>
        <v>100</v>
      </c>
      <c r="N308" s="19">
        <v>141</v>
      </c>
      <c r="O308" s="19">
        <v>135</v>
      </c>
      <c r="P308" s="19">
        <v>154</v>
      </c>
      <c r="Q308" s="19">
        <v>149</v>
      </c>
      <c r="R308" s="19">
        <f>ROUND((0.5*((N308/P308)+(O308/Q308))*100),0)</f>
        <v>91</v>
      </c>
      <c r="S308" s="19">
        <f>ROUND(((0.3*J308)+(0.3*M308)+(0.4*R308)),0)</f>
        <v>94</v>
      </c>
      <c r="T308" s="19">
        <v>20</v>
      </c>
      <c r="U308" s="19">
        <v>2</v>
      </c>
      <c r="V308" s="19">
        <f>IF(U308&gt;5,100,T308*U308)</f>
        <v>40</v>
      </c>
      <c r="W308" s="19">
        <v>151</v>
      </c>
      <c r="X308" s="23">
        <v>191</v>
      </c>
      <c r="Y308" s="20">
        <f>ROUND(W308/X308*100,0)</f>
        <v>79</v>
      </c>
      <c r="Z308" s="42">
        <f>ROUND((V308+Y308)/2,0)</f>
        <v>60</v>
      </c>
      <c r="AA308" s="20">
        <f>ROUND((0.3*V308+0.4*Z308+0.3*Y308),0)</f>
        <v>60</v>
      </c>
      <c r="AB308" s="19">
        <v>20</v>
      </c>
      <c r="AC308" s="19">
        <v>2</v>
      </c>
      <c r="AD308" s="19">
        <f>IF(AC308&gt;5,100,AB308*AC308)</f>
        <v>40</v>
      </c>
      <c r="AE308" s="19">
        <v>20</v>
      </c>
      <c r="AF308" s="19">
        <v>2</v>
      </c>
      <c r="AG308" s="19">
        <f>IF(AF308&gt;5,100,AE308*AF308)</f>
        <v>40</v>
      </c>
      <c r="AH308" s="19">
        <v>1</v>
      </c>
      <c r="AI308" s="19">
        <v>1</v>
      </c>
      <c r="AJ308" s="20">
        <f>ROUND((AH308/AI308*100),0)</f>
        <v>100</v>
      </c>
      <c r="AK308" s="42">
        <f>ROUND((0.3*AD308+0.4*AG308+0.3*AJ308),0)</f>
        <v>58</v>
      </c>
      <c r="AL308" s="19">
        <v>175</v>
      </c>
      <c r="AM308" s="19">
        <v>191</v>
      </c>
      <c r="AN308" s="20">
        <f>ROUND((AL308/AM308)*100,)</f>
        <v>92</v>
      </c>
      <c r="AO308" s="19">
        <v>183</v>
      </c>
      <c r="AP308" s="19">
        <v>191</v>
      </c>
      <c r="AQ308" s="20">
        <f>ROUND((AO308/AP308)*100,0)</f>
        <v>96</v>
      </c>
      <c r="AR308" s="19">
        <v>115</v>
      </c>
      <c r="AS308" s="19">
        <v>120</v>
      </c>
      <c r="AT308" s="20">
        <f>ROUND((AR308/AS308)*100,0)</f>
        <v>96</v>
      </c>
      <c r="AU308" s="20">
        <f>ROUND((0.4*AN308+0.4*AQ308+0.2*AT308),0)</f>
        <v>94</v>
      </c>
      <c r="AV308" s="19">
        <v>186</v>
      </c>
      <c r="AW308" s="19">
        <v>191</v>
      </c>
      <c r="AX308" s="20">
        <f>ROUND((AV308/AW308)*100,0)</f>
        <v>97</v>
      </c>
      <c r="AY308" s="19">
        <v>172</v>
      </c>
      <c r="AZ308" s="19">
        <v>191</v>
      </c>
      <c r="BA308" s="20">
        <f>ROUND((AY308/AZ308)*100,0)</f>
        <v>90</v>
      </c>
      <c r="BB308" s="19">
        <v>179</v>
      </c>
      <c r="BC308" s="19">
        <v>191</v>
      </c>
      <c r="BD308" s="20">
        <f>ROUND((BB308/BC308)*100,0)</f>
        <v>94</v>
      </c>
      <c r="BE308" s="20">
        <f>ROUND((0.3*AX308+0.2*BA308+0.5*BD308),0)</f>
        <v>94</v>
      </c>
      <c r="BF308" s="20">
        <f>ROUND(((S308+AA308+AK308+AU308+BE308)/5),0)</f>
        <v>80</v>
      </c>
      <c r="BG308" s="24"/>
      <c r="BH308" s="19">
        <f>SUM(N(FREQUENCY((J$4:J$382&gt;J308)*J$4:J$382,J$4:J$382)&gt;0))</f>
        <v>8</v>
      </c>
      <c r="BI308" s="19">
        <f>SUM(N(FREQUENCY((M$4:M$382&gt;M308)*M$4:M$382,M$4:M$382)&gt;0))</f>
        <v>1</v>
      </c>
      <c r="BJ308" s="19">
        <f>SUM(N(FREQUENCY((R$4:R$382&gt;R308)*R$4:R$382,R$4:R$382)&gt;0))</f>
        <v>10</v>
      </c>
      <c r="BK308" s="19">
        <f>SUM(N(FREQUENCY((V$4:V$382&gt;V308)*V$4:V$382,V$4:V$382)&gt;0))</f>
        <v>4</v>
      </c>
      <c r="BL308" s="19">
        <f>SUM(N(FREQUENCY((Z$4:Z$382&gt;Z308)*Z$4:Z$382,Z$4:Z$382)&gt;0))</f>
        <v>38</v>
      </c>
      <c r="BM308" s="19">
        <f>SUM(N(FREQUENCY((Y$4:Y$382&gt;Y308)*Y$4:Y$382,Y$4:Y$382)&gt;0))</f>
        <v>22</v>
      </c>
      <c r="BN308" s="19">
        <f>SUM(N(FREQUENCY((AD$4:AD$382&gt;AD308)*AD$4:AD$382,AD$4:AD$382)&gt;0))</f>
        <v>4</v>
      </c>
      <c r="BO308" s="19">
        <f>SUM(N(FREQUENCY((AG$4:AG$382&gt;AG308)*AG$4:AG$382,AG$4:AG$382)&gt;0))</f>
        <v>4</v>
      </c>
      <c r="BP308" s="19">
        <f>SUM(N(FREQUENCY((AJ$4:AJ$382&gt;AJ308)*AJ$4:AJ$382,AJ$4:AJ$382)&gt;0))</f>
        <v>1</v>
      </c>
      <c r="BQ308" s="19">
        <f>SUM(N(FREQUENCY((AN$4:AN$382&gt;AN308)*AN$4:AN$382,AN$4:AN$382)&gt;0))</f>
        <v>9</v>
      </c>
      <c r="BR308" s="19">
        <f>SUM(N(FREQUENCY((AQ$4:AQ$382&gt;AQ308)*AQ$4:AQ$382,AQ$4:AQ$382)&gt;0))</f>
        <v>5</v>
      </c>
      <c r="BS308" s="19">
        <f>SUM(N(FREQUENCY((AT$4:AT$382&gt;AT308)*AT$4:AT$382,AT$4:AT$382)&gt;0))</f>
        <v>5</v>
      </c>
      <c r="BT308" s="19">
        <f>SUM(N(FREQUENCY((AX$4:AX$382&gt;AX308)*AX$4:AX$382,AX$4:AX$382)&gt;0))</f>
        <v>4</v>
      </c>
      <c r="BU308" s="19">
        <f>SUM(N(FREQUENCY((BA$4:BA$382&gt;BA308)*BA$4:BA$382,BA$4:BA$382)&gt;0))</f>
        <v>11</v>
      </c>
      <c r="BV308" s="19">
        <f>SUM(N(FREQUENCY((BD$4:BD$382&gt;BD308)*BD$4:BD$382,BD$4:BD$382)&gt;0))</f>
        <v>7</v>
      </c>
      <c r="BW308" s="19">
        <f>SUM(N(FREQUENCY((S$4:S$382&gt;S308)*S$4:S$382,S$4:S$382)&gt;0))</f>
        <v>7</v>
      </c>
      <c r="BX308" s="19">
        <f>SUM(N(FREQUENCY((AA$4:AA$382&gt;AA308)*AA$4:AA$382,AA$4:AA$382)&gt;0))</f>
        <v>38</v>
      </c>
      <c r="BY308" s="19">
        <f>SUM(N(FREQUENCY((AK$4:AK$382&gt;AK308)*AK$4:AK$382,AK$4:AK$382)&gt;0))</f>
        <v>35</v>
      </c>
      <c r="BZ308" s="19">
        <f>SUM(N(FREQUENCY((AU$4:AU$382&gt;AU308)*AU$4:AU$382,AU$4:AU$382)&gt;0))</f>
        <v>7</v>
      </c>
      <c r="CA308" s="19">
        <f>SUM(N(FREQUENCY((BE$4:BE$382&gt;BE308)*BE$4:BE$382,BE$4:BE$382)&gt;0))</f>
        <v>7</v>
      </c>
      <c r="CB308" s="18">
        <f>BF308</f>
        <v>80</v>
      </c>
      <c r="CC308" s="19">
        <f>SUM(N(FREQUENCY((CB$4:CB$382&gt;CB308)*CB$4:CB$382,CB$4:CB$382)&gt;0))</f>
        <v>18</v>
      </c>
    </row>
    <row r="309" spans="1:81" ht="45" x14ac:dyDescent="0.25">
      <c r="A309" s="21">
        <v>133</v>
      </c>
      <c r="B309" s="34">
        <v>6619006739</v>
      </c>
      <c r="C309" s="5" t="s">
        <v>426</v>
      </c>
      <c r="D309" s="5" t="s">
        <v>170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>ROUND((0.5*(F309/H309+G309/I309)*100),0)</f>
        <v>95</v>
      </c>
      <c r="K309" s="19">
        <v>30</v>
      </c>
      <c r="L309" s="19">
        <v>3</v>
      </c>
      <c r="M309" s="19">
        <f>IF(L309&gt;3,100,K309*L309)</f>
        <v>90</v>
      </c>
      <c r="N309" s="19">
        <v>80</v>
      </c>
      <c r="O309" s="19">
        <v>80</v>
      </c>
      <c r="P309" s="19">
        <v>83</v>
      </c>
      <c r="Q309" s="19">
        <v>86</v>
      </c>
      <c r="R309" s="19">
        <f>ROUND((0.5*((N309/P309)+(O309/Q309))*100),0)</f>
        <v>95</v>
      </c>
      <c r="S309" s="19">
        <f>ROUND(((0.3*J309)+(0.3*M309)+(0.4*R309)),0)</f>
        <v>94</v>
      </c>
      <c r="T309" s="19">
        <v>20</v>
      </c>
      <c r="U309" s="19">
        <v>5</v>
      </c>
      <c r="V309" s="19">
        <f>IF(U309&gt;5,100,T309*U309)</f>
        <v>100</v>
      </c>
      <c r="W309" s="19">
        <v>83</v>
      </c>
      <c r="X309" s="23">
        <v>95</v>
      </c>
      <c r="Y309" s="20">
        <f>ROUND(W309/X309*100,0)</f>
        <v>87</v>
      </c>
      <c r="Z309" s="42">
        <f>ROUND((V309+Y309)/2,0)</f>
        <v>94</v>
      </c>
      <c r="AA309" s="20">
        <f>ROUND((0.3*V309+0.4*Z309+0.3*Y309),0)</f>
        <v>94</v>
      </c>
      <c r="AB309" s="19">
        <v>20</v>
      </c>
      <c r="AC309" s="19">
        <v>0</v>
      </c>
      <c r="AD309" s="19">
        <f>IF(AC309&gt;5,100,AB309*AC309)</f>
        <v>0</v>
      </c>
      <c r="AE309" s="19">
        <v>20</v>
      </c>
      <c r="AF309" s="19">
        <v>2</v>
      </c>
      <c r="AG309" s="19">
        <f>IF(AF309&gt;5,100,AE309*AF309)</f>
        <v>40</v>
      </c>
      <c r="AH309" s="19">
        <v>7</v>
      </c>
      <c r="AI309" s="19">
        <v>8</v>
      </c>
      <c r="AJ309" s="20">
        <f>ROUND((AH309/AI309*100),0)</f>
        <v>88</v>
      </c>
      <c r="AK309" s="42">
        <f>ROUND((0.3*AD309+0.4*AG309+0.3*AJ309),0)</f>
        <v>42</v>
      </c>
      <c r="AL309" s="19">
        <v>44</v>
      </c>
      <c r="AM309" s="19">
        <v>95</v>
      </c>
      <c r="AN309" s="20">
        <f>ROUND((AL309/AM309)*100,)</f>
        <v>46</v>
      </c>
      <c r="AO309" s="19">
        <v>94</v>
      </c>
      <c r="AP309" s="19">
        <v>95</v>
      </c>
      <c r="AQ309" s="20">
        <f>ROUND((AO309/AP309)*100,0)</f>
        <v>99</v>
      </c>
      <c r="AR309" s="19">
        <v>68</v>
      </c>
      <c r="AS309" s="19">
        <v>73</v>
      </c>
      <c r="AT309" s="20">
        <f>ROUND((AR309/AS309)*100,0)</f>
        <v>93</v>
      </c>
      <c r="AU309" s="20">
        <f>ROUND((0.4*AN309+0.4*AQ309+0.2*AT309),0)</f>
        <v>77</v>
      </c>
      <c r="AV309" s="19">
        <v>76</v>
      </c>
      <c r="AW309" s="19">
        <v>95</v>
      </c>
      <c r="AX309" s="20">
        <f>ROUND((AV309/AW309)*100,0)</f>
        <v>80</v>
      </c>
      <c r="AY309" s="19">
        <v>88</v>
      </c>
      <c r="AZ309" s="19">
        <v>95</v>
      </c>
      <c r="BA309" s="20">
        <f>ROUND((AY309/AZ309)*100,0)</f>
        <v>93</v>
      </c>
      <c r="BB309" s="19">
        <v>92</v>
      </c>
      <c r="BC309" s="19">
        <v>95</v>
      </c>
      <c r="BD309" s="20">
        <f>ROUND((BB309/BC309)*100,0)</f>
        <v>97</v>
      </c>
      <c r="BE309" s="20">
        <f>ROUND((0.3*AX309+0.2*BA309+0.5*BD309),0)</f>
        <v>91</v>
      </c>
      <c r="BF309" s="20">
        <f>ROUND(((S309+AA309+AK309+AU309+BE309)/5),0)</f>
        <v>80</v>
      </c>
      <c r="BG309" s="24"/>
      <c r="BH309" s="19">
        <f>SUM(N(FREQUENCY((J$4:J$382&gt;J309)*J$4:J$382,J$4:J$382)&gt;0))</f>
        <v>5</v>
      </c>
      <c r="BI309" s="19">
        <f>SUM(N(FREQUENCY((M$4:M$382&gt;M309)*M$4:M$382,M$4:M$382)&gt;0))</f>
        <v>2</v>
      </c>
      <c r="BJ309" s="19">
        <f>SUM(N(FREQUENCY((R$4:R$382&gt;R309)*R$4:R$382,R$4:R$382)&gt;0))</f>
        <v>6</v>
      </c>
      <c r="BK309" s="19">
        <f>SUM(N(FREQUENCY((V$4:V$382&gt;V309)*V$4:V$382,V$4:V$382)&gt;0))</f>
        <v>1</v>
      </c>
      <c r="BL309" s="19">
        <f>SUM(N(FREQUENCY((Z$4:Z$382&gt;Z309)*Z$4:Z$382,Z$4:Z$382)&gt;0))</f>
        <v>7</v>
      </c>
      <c r="BM309" s="19">
        <f>SUM(N(FREQUENCY((Y$4:Y$382&gt;Y309)*Y$4:Y$382,Y$4:Y$382)&gt;0))</f>
        <v>14</v>
      </c>
      <c r="BN309" s="19">
        <f>SUM(N(FREQUENCY((AD$4:AD$382&gt;AD309)*AD$4:AD$382,AD$4:AD$382)&gt;0))</f>
        <v>6</v>
      </c>
      <c r="BO309" s="19">
        <f>SUM(N(FREQUENCY((AG$4:AG$382&gt;AG309)*AG$4:AG$382,AG$4:AG$382)&gt;0))</f>
        <v>4</v>
      </c>
      <c r="BP309" s="19">
        <f>SUM(N(FREQUENCY((AJ$4:AJ$382&gt;AJ309)*AJ$4:AJ$382,AJ$4:AJ$382)&gt;0))</f>
        <v>12</v>
      </c>
      <c r="BQ309" s="19">
        <f>SUM(N(FREQUENCY((AN$4:AN$382&gt;AN309)*AN$4:AN$382,AN$4:AN$382)&gt;0))</f>
        <v>54</v>
      </c>
      <c r="BR309" s="19">
        <f>SUM(N(FREQUENCY((AQ$4:AQ$382&gt;AQ309)*AQ$4:AQ$382,AQ$4:AQ$382)&gt;0))</f>
        <v>2</v>
      </c>
      <c r="BS309" s="19">
        <f>SUM(N(FREQUENCY((AT$4:AT$382&gt;AT309)*AT$4:AT$382,AT$4:AT$382)&gt;0))</f>
        <v>8</v>
      </c>
      <c r="BT309" s="19">
        <f>SUM(N(FREQUENCY((AX$4:AX$382&gt;AX309)*AX$4:AX$382,AX$4:AX$382)&gt;0))</f>
        <v>21</v>
      </c>
      <c r="BU309" s="19">
        <f>SUM(N(FREQUENCY((BA$4:BA$382&gt;BA309)*BA$4:BA$382,BA$4:BA$382)&gt;0))</f>
        <v>8</v>
      </c>
      <c r="BV309" s="19">
        <f>SUM(N(FREQUENCY((BD$4:BD$382&gt;BD309)*BD$4:BD$382,BD$4:BD$382)&gt;0))</f>
        <v>4</v>
      </c>
      <c r="BW309" s="19">
        <f>SUM(N(FREQUENCY((S$4:S$382&gt;S309)*S$4:S$382,S$4:S$382)&gt;0))</f>
        <v>7</v>
      </c>
      <c r="BX309" s="19">
        <f>SUM(N(FREQUENCY((AA$4:AA$382&gt;AA309)*AA$4:AA$382,AA$4:AA$382)&gt;0))</f>
        <v>7</v>
      </c>
      <c r="BY309" s="19">
        <f>SUM(N(FREQUENCY((AK$4:AK$382&gt;AK309)*AK$4:AK$382,AK$4:AK$382)&gt;0))</f>
        <v>51</v>
      </c>
      <c r="BZ309" s="19">
        <f>SUM(N(FREQUENCY((AU$4:AU$382&gt;AU309)*AU$4:AU$382,AU$4:AU$382)&gt;0))</f>
        <v>24</v>
      </c>
      <c r="CA309" s="19">
        <f>SUM(N(FREQUENCY((BE$4:BE$382&gt;BE309)*BE$4:BE$382,BE$4:BE$382)&gt;0))</f>
        <v>10</v>
      </c>
      <c r="CB309" s="18">
        <f>BF309</f>
        <v>80</v>
      </c>
      <c r="CC309" s="19">
        <f>SUM(N(FREQUENCY((CB$4:CB$382&gt;CB309)*CB$4:CB$382,CB$4:CB$382)&gt;0))</f>
        <v>18</v>
      </c>
    </row>
    <row r="310" spans="1:81" ht="60" x14ac:dyDescent="0.25">
      <c r="A310" s="21">
        <v>163</v>
      </c>
      <c r="B310" s="34">
        <v>6649002844</v>
      </c>
      <c r="C310" s="6" t="s">
        <v>431</v>
      </c>
      <c r="D310" s="6" t="s">
        <v>200</v>
      </c>
      <c r="E310" s="6"/>
      <c r="F310" s="19">
        <v>8</v>
      </c>
      <c r="G310" s="19">
        <v>38</v>
      </c>
      <c r="H310" s="22">
        <v>11</v>
      </c>
      <c r="I310" s="22">
        <v>38</v>
      </c>
      <c r="J310" s="22">
        <f>ROUND((0.5*(F310/H310+G310/I310)*100),0)</f>
        <v>86</v>
      </c>
      <c r="K310" s="19">
        <v>30</v>
      </c>
      <c r="L310" s="19">
        <v>3</v>
      </c>
      <c r="M310" s="19">
        <f>IF(L310&gt;3,100,K310*L310)</f>
        <v>90</v>
      </c>
      <c r="N310" s="19">
        <v>87</v>
      </c>
      <c r="O310" s="19">
        <v>55</v>
      </c>
      <c r="P310" s="19">
        <v>92</v>
      </c>
      <c r="Q310" s="19">
        <v>60</v>
      </c>
      <c r="R310" s="19">
        <f>ROUND((0.5*((N310/P310)+(O310/Q310))*100),0)</f>
        <v>93</v>
      </c>
      <c r="S310" s="19">
        <f>ROUND(((0.3*J310)+(0.3*M310)+(0.4*R310)),0)</f>
        <v>90</v>
      </c>
      <c r="T310" s="19">
        <v>20</v>
      </c>
      <c r="U310" s="19">
        <v>5</v>
      </c>
      <c r="V310" s="19">
        <f>IF(U310&gt;5,100,T310*U310)</f>
        <v>100</v>
      </c>
      <c r="W310" s="19">
        <v>76</v>
      </c>
      <c r="X310" s="23">
        <v>117</v>
      </c>
      <c r="Y310" s="20">
        <f>ROUND(W310/X310*100,0)</f>
        <v>65</v>
      </c>
      <c r="Z310" s="42">
        <f>ROUND((V310+Y310)/2,0)</f>
        <v>83</v>
      </c>
      <c r="AA310" s="20">
        <f>ROUND((0.3*V310+0.4*Z310+0.3*Y310),0)</f>
        <v>83</v>
      </c>
      <c r="AB310" s="19">
        <v>20</v>
      </c>
      <c r="AC310" s="19">
        <v>1</v>
      </c>
      <c r="AD310" s="19">
        <f>IF(AC310&gt;5,100,AB310*AC310)</f>
        <v>20</v>
      </c>
      <c r="AE310" s="19">
        <v>20</v>
      </c>
      <c r="AF310" s="19">
        <v>3</v>
      </c>
      <c r="AG310" s="19">
        <f>IF(AF310&gt;5,100,AE310*AF310)</f>
        <v>60</v>
      </c>
      <c r="AH310" s="19">
        <v>2</v>
      </c>
      <c r="AI310" s="19">
        <v>2</v>
      </c>
      <c r="AJ310" s="20">
        <f>ROUND((AH310/AI310*100),0)</f>
        <v>100</v>
      </c>
      <c r="AK310" s="42">
        <f>ROUND((0.3*AD310+0.4*AG310+0.3*AJ310),0)</f>
        <v>60</v>
      </c>
      <c r="AL310" s="19">
        <v>72</v>
      </c>
      <c r="AM310" s="19">
        <v>117</v>
      </c>
      <c r="AN310" s="20">
        <f>ROUND((AL310/AM310)*100,)</f>
        <v>62</v>
      </c>
      <c r="AO310" s="19">
        <v>113</v>
      </c>
      <c r="AP310" s="19">
        <v>117</v>
      </c>
      <c r="AQ310" s="20">
        <f>ROUND((AO310/AP310)*100,0)</f>
        <v>97</v>
      </c>
      <c r="AR310" s="19">
        <v>63</v>
      </c>
      <c r="AS310" s="19">
        <v>67</v>
      </c>
      <c r="AT310" s="20">
        <f>ROUND((AR310/AS310)*100,0)</f>
        <v>94</v>
      </c>
      <c r="AU310" s="20">
        <f>ROUND((0.4*AN310+0.4*AQ310+0.2*AT310),0)</f>
        <v>82</v>
      </c>
      <c r="AV310" s="19">
        <v>85</v>
      </c>
      <c r="AW310" s="19">
        <v>117</v>
      </c>
      <c r="AX310" s="20">
        <f>ROUND((AV310/AW310)*100,0)</f>
        <v>73</v>
      </c>
      <c r="AY310" s="19">
        <v>106</v>
      </c>
      <c r="AZ310" s="19">
        <v>117</v>
      </c>
      <c r="BA310" s="20">
        <f>ROUND((AY310/AZ310)*100,0)</f>
        <v>91</v>
      </c>
      <c r="BB310" s="19">
        <v>109</v>
      </c>
      <c r="BC310" s="19">
        <v>117</v>
      </c>
      <c r="BD310" s="20">
        <f>ROUND((BB310/BC310)*100,0)</f>
        <v>93</v>
      </c>
      <c r="BE310" s="20">
        <f>ROUND((0.3*AX310+0.2*BA310+0.5*BD310),0)</f>
        <v>87</v>
      </c>
      <c r="BF310" s="20">
        <f>ROUND(((S310+AA310+AK310+AU310+BE310)/5),0)</f>
        <v>80</v>
      </c>
      <c r="BG310" s="24"/>
      <c r="BH310" s="19">
        <f>SUM(N(FREQUENCY((J$4:J$382&gt;J310)*J$4:J$382,J$4:J$382)&gt;0))</f>
        <v>14</v>
      </c>
      <c r="BI310" s="19">
        <f>SUM(N(FREQUENCY((M$4:M$382&gt;M310)*M$4:M$382,M$4:M$382)&gt;0))</f>
        <v>2</v>
      </c>
      <c r="BJ310" s="19">
        <f>SUM(N(FREQUENCY((R$4:R$382&gt;R310)*R$4:R$382,R$4:R$382)&gt;0))</f>
        <v>8</v>
      </c>
      <c r="BK310" s="19">
        <f>SUM(N(FREQUENCY((V$4:V$382&gt;V310)*V$4:V$382,V$4:V$382)&gt;0))</f>
        <v>1</v>
      </c>
      <c r="BL310" s="19">
        <f>SUM(N(FREQUENCY((Z$4:Z$382&gt;Z310)*Z$4:Z$382,Z$4:Z$382)&gt;0))</f>
        <v>18</v>
      </c>
      <c r="BM310" s="19">
        <f>SUM(N(FREQUENCY((Y$4:Y$382&gt;Y310)*Y$4:Y$382,Y$4:Y$382)&gt;0))</f>
        <v>34</v>
      </c>
      <c r="BN310" s="19">
        <f>SUM(N(FREQUENCY((AD$4:AD$382&gt;AD310)*AD$4:AD$382,AD$4:AD$382)&gt;0))</f>
        <v>5</v>
      </c>
      <c r="BO310" s="19">
        <f>SUM(N(FREQUENCY((AG$4:AG$382&gt;AG310)*AG$4:AG$382,AG$4:AG$382)&gt;0))</f>
        <v>3</v>
      </c>
      <c r="BP310" s="19">
        <f>SUM(N(FREQUENCY((AJ$4:AJ$382&gt;AJ310)*AJ$4:AJ$382,AJ$4:AJ$382)&gt;0))</f>
        <v>1</v>
      </c>
      <c r="BQ310" s="19">
        <f>SUM(N(FREQUENCY((AN$4:AN$382&gt;AN310)*AN$4:AN$382,AN$4:AN$382)&gt;0))</f>
        <v>39</v>
      </c>
      <c r="BR310" s="19">
        <f>SUM(N(FREQUENCY((AQ$4:AQ$382&gt;AQ310)*AQ$4:AQ$382,AQ$4:AQ$382)&gt;0))</f>
        <v>4</v>
      </c>
      <c r="BS310" s="19">
        <f>SUM(N(FREQUENCY((AT$4:AT$382&gt;AT310)*AT$4:AT$382,AT$4:AT$382)&gt;0))</f>
        <v>7</v>
      </c>
      <c r="BT310" s="19">
        <f>SUM(N(FREQUENCY((AX$4:AX$382&gt;AX310)*AX$4:AX$382,AX$4:AX$382)&gt;0))</f>
        <v>25</v>
      </c>
      <c r="BU310" s="19">
        <f>SUM(N(FREQUENCY((BA$4:BA$382&gt;BA310)*BA$4:BA$382,BA$4:BA$382)&gt;0))</f>
        <v>10</v>
      </c>
      <c r="BV310" s="19">
        <f>SUM(N(FREQUENCY((BD$4:BD$382&gt;BD310)*BD$4:BD$382,BD$4:BD$382)&gt;0))</f>
        <v>8</v>
      </c>
      <c r="BW310" s="19">
        <f>SUM(N(FREQUENCY((S$4:S$382&gt;S310)*S$4:S$382,S$4:S$382)&gt;0))</f>
        <v>11</v>
      </c>
      <c r="BX310" s="19">
        <f>SUM(N(FREQUENCY((AA$4:AA$382&gt;AA310)*AA$4:AA$382,AA$4:AA$382)&gt;0))</f>
        <v>18</v>
      </c>
      <c r="BY310" s="19">
        <f>SUM(N(FREQUENCY((AK$4:AK$382&gt;AK310)*AK$4:AK$382,AK$4:AK$382)&gt;0))</f>
        <v>33</v>
      </c>
      <c r="BZ310" s="19">
        <f>SUM(N(FREQUENCY((AU$4:AU$382&gt;AU310)*AU$4:AU$382,AU$4:AU$382)&gt;0))</f>
        <v>19</v>
      </c>
      <c r="CA310" s="19">
        <f>SUM(N(FREQUENCY((BE$4:BE$382&gt;BE310)*BE$4:BE$382,BE$4:BE$382)&gt;0))</f>
        <v>13</v>
      </c>
      <c r="CB310" s="18">
        <f>BF310</f>
        <v>80</v>
      </c>
      <c r="CC310" s="19">
        <f>SUM(N(FREQUENCY((CB$4:CB$382&gt;CB310)*CB$4:CB$382,CB$4:CB$382)&gt;0))</f>
        <v>18</v>
      </c>
    </row>
    <row r="311" spans="1:81" ht="45" x14ac:dyDescent="0.25">
      <c r="A311" s="21">
        <v>164</v>
      </c>
      <c r="B311" s="34">
        <v>6649001167</v>
      </c>
      <c r="C311" s="6" t="s">
        <v>431</v>
      </c>
      <c r="D311" s="6" t="s">
        <v>201</v>
      </c>
      <c r="E311" s="6"/>
      <c r="F311" s="19">
        <v>9</v>
      </c>
      <c r="G311" s="19">
        <v>38</v>
      </c>
      <c r="H311" s="22">
        <v>11</v>
      </c>
      <c r="I311" s="22">
        <v>38</v>
      </c>
      <c r="J311" s="22">
        <f>ROUND((0.5*(F311/H311+G311/I311)*100),0)</f>
        <v>91</v>
      </c>
      <c r="K311" s="19">
        <v>30</v>
      </c>
      <c r="L311" s="19">
        <v>2</v>
      </c>
      <c r="M311" s="19">
        <f>IF(L311&gt;3,100,K311*L311)</f>
        <v>60</v>
      </c>
      <c r="N311" s="19">
        <v>47</v>
      </c>
      <c r="O311" s="19">
        <v>29</v>
      </c>
      <c r="P311" s="19">
        <v>50</v>
      </c>
      <c r="Q311" s="19">
        <v>31</v>
      </c>
      <c r="R311" s="19">
        <f>ROUND((0.5*((N311/P311)+(O311/Q311))*100),0)</f>
        <v>94</v>
      </c>
      <c r="S311" s="19">
        <f>ROUND(((0.3*J311)+(0.3*M311)+(0.4*R311)),0)</f>
        <v>83</v>
      </c>
      <c r="T311" s="19">
        <v>20</v>
      </c>
      <c r="U311" s="19">
        <v>5</v>
      </c>
      <c r="V311" s="19">
        <f>IF(U311&gt;5,100,T311*U311)</f>
        <v>100</v>
      </c>
      <c r="W311" s="19">
        <v>54</v>
      </c>
      <c r="X311" s="23">
        <v>59</v>
      </c>
      <c r="Y311" s="20">
        <f>ROUND(W311/X311*100,0)</f>
        <v>92</v>
      </c>
      <c r="Z311" s="42">
        <f>ROUND((V311+Y311)/2,0)</f>
        <v>96</v>
      </c>
      <c r="AA311" s="20">
        <f>ROUND((0.3*V311+0.4*Z311+0.3*Y311),0)</f>
        <v>96</v>
      </c>
      <c r="AB311" s="19">
        <v>20</v>
      </c>
      <c r="AC311" s="19">
        <v>2</v>
      </c>
      <c r="AD311" s="19">
        <f>IF(AC311&gt;5,100,AB311*AC311)</f>
        <v>40</v>
      </c>
      <c r="AE311" s="19">
        <v>20</v>
      </c>
      <c r="AF311" s="19">
        <v>2</v>
      </c>
      <c r="AG311" s="19">
        <f>IF(AF311&gt;5,100,AE311*AF311)</f>
        <v>40</v>
      </c>
      <c r="AH311" s="19">
        <v>1</v>
      </c>
      <c r="AI311" s="19">
        <v>1</v>
      </c>
      <c r="AJ311" s="20">
        <f>ROUND((AH311/AI311*100),0)</f>
        <v>100</v>
      </c>
      <c r="AK311" s="42">
        <f>ROUND((0.3*AD311+0.4*AG311+0.3*AJ311),0)</f>
        <v>58</v>
      </c>
      <c r="AL311" s="19">
        <v>22</v>
      </c>
      <c r="AM311" s="19">
        <v>59</v>
      </c>
      <c r="AN311" s="20">
        <f>ROUND((AL311/AM311)*100,)</f>
        <v>37</v>
      </c>
      <c r="AO311" s="19">
        <v>57</v>
      </c>
      <c r="AP311" s="19">
        <v>59</v>
      </c>
      <c r="AQ311" s="20">
        <f>ROUND((AO311/AP311)*100,0)</f>
        <v>97</v>
      </c>
      <c r="AR311" s="19">
        <v>40</v>
      </c>
      <c r="AS311" s="19">
        <v>40</v>
      </c>
      <c r="AT311" s="20">
        <f>ROUND((AR311/AS311)*100,0)</f>
        <v>100</v>
      </c>
      <c r="AU311" s="20">
        <f>ROUND((0.4*AN311+0.4*AQ311+0.2*AT311),0)</f>
        <v>74</v>
      </c>
      <c r="AV311" s="19">
        <v>43</v>
      </c>
      <c r="AW311" s="19">
        <v>59</v>
      </c>
      <c r="AX311" s="20">
        <f>ROUND((AV311/AW311)*100,0)</f>
        <v>73</v>
      </c>
      <c r="AY311" s="19">
        <v>57</v>
      </c>
      <c r="AZ311" s="19">
        <v>59</v>
      </c>
      <c r="BA311" s="20">
        <f>ROUND((AY311/AZ311)*100,0)</f>
        <v>97</v>
      </c>
      <c r="BB311" s="19">
        <v>59</v>
      </c>
      <c r="BC311" s="19">
        <v>59</v>
      </c>
      <c r="BD311" s="20">
        <f>ROUND((BB311/BC311)*100,0)</f>
        <v>100</v>
      </c>
      <c r="BE311" s="20">
        <f>ROUND((0.3*AX311+0.2*BA311+0.5*BD311),0)</f>
        <v>91</v>
      </c>
      <c r="BF311" s="20">
        <f>ROUND(((S311+AA311+AK311+AU311+BE311)/5),0)</f>
        <v>80</v>
      </c>
      <c r="BG311" s="24"/>
      <c r="BH311" s="19">
        <f>SUM(N(FREQUENCY((J$4:J$382&gt;J311)*J$4:J$382,J$4:J$382)&gt;0))</f>
        <v>9</v>
      </c>
      <c r="BI311" s="19">
        <f>SUM(N(FREQUENCY((M$4:M$382&gt;M311)*M$4:M$382,M$4:M$382)&gt;0))</f>
        <v>3</v>
      </c>
      <c r="BJ311" s="19">
        <f>SUM(N(FREQUENCY((R$4:R$382&gt;R311)*R$4:R$382,R$4:R$382)&gt;0))</f>
        <v>7</v>
      </c>
      <c r="BK311" s="19">
        <f>SUM(N(FREQUENCY((V$4:V$382&gt;V311)*V$4:V$382,V$4:V$382)&gt;0))</f>
        <v>1</v>
      </c>
      <c r="BL311" s="19">
        <f>SUM(N(FREQUENCY((Z$4:Z$382&gt;Z311)*Z$4:Z$382,Z$4:Z$382)&gt;0))</f>
        <v>5</v>
      </c>
      <c r="BM311" s="19">
        <f>SUM(N(FREQUENCY((Y$4:Y$382&gt;Y311)*Y$4:Y$382,Y$4:Y$382)&gt;0))</f>
        <v>9</v>
      </c>
      <c r="BN311" s="19">
        <f>SUM(N(FREQUENCY((AD$4:AD$382&gt;AD311)*AD$4:AD$382,AD$4:AD$382)&gt;0))</f>
        <v>4</v>
      </c>
      <c r="BO311" s="19">
        <f>SUM(N(FREQUENCY((AG$4:AG$382&gt;AG311)*AG$4:AG$382,AG$4:AG$382)&gt;0))</f>
        <v>4</v>
      </c>
      <c r="BP311" s="19">
        <f>SUM(N(FREQUENCY((AJ$4:AJ$382&gt;AJ311)*AJ$4:AJ$382,AJ$4:AJ$382)&gt;0))</f>
        <v>1</v>
      </c>
      <c r="BQ311" s="19">
        <f>SUM(N(FREQUENCY((AN$4:AN$382&gt;AN311)*AN$4:AN$382,AN$4:AN$382)&gt;0))</f>
        <v>60</v>
      </c>
      <c r="BR311" s="19">
        <f>SUM(N(FREQUENCY((AQ$4:AQ$382&gt;AQ311)*AQ$4:AQ$382,AQ$4:AQ$382)&gt;0))</f>
        <v>4</v>
      </c>
      <c r="BS311" s="19">
        <f>SUM(N(FREQUENCY((AT$4:AT$382&gt;AT311)*AT$4:AT$382,AT$4:AT$382)&gt;0))</f>
        <v>1</v>
      </c>
      <c r="BT311" s="19">
        <f>SUM(N(FREQUENCY((AX$4:AX$382&gt;AX311)*AX$4:AX$382,AX$4:AX$382)&gt;0))</f>
        <v>25</v>
      </c>
      <c r="BU311" s="19">
        <f>SUM(N(FREQUENCY((BA$4:BA$382&gt;BA311)*BA$4:BA$382,BA$4:BA$382)&gt;0))</f>
        <v>4</v>
      </c>
      <c r="BV311" s="19">
        <f>SUM(N(FREQUENCY((BD$4:BD$382&gt;BD311)*BD$4:BD$382,BD$4:BD$382)&gt;0))</f>
        <v>1</v>
      </c>
      <c r="BW311" s="19">
        <f>SUM(N(FREQUENCY((S$4:S$382&gt;S311)*S$4:S$382,S$4:S$382)&gt;0))</f>
        <v>18</v>
      </c>
      <c r="BX311" s="19">
        <f>SUM(N(FREQUENCY((AA$4:AA$382&gt;AA311)*AA$4:AA$382,AA$4:AA$382)&gt;0))</f>
        <v>5</v>
      </c>
      <c r="BY311" s="19">
        <f>SUM(N(FREQUENCY((AK$4:AK$382&gt;AK311)*AK$4:AK$382,AK$4:AK$382)&gt;0))</f>
        <v>35</v>
      </c>
      <c r="BZ311" s="19">
        <f>SUM(N(FREQUENCY((AU$4:AU$382&gt;AU311)*AU$4:AU$382,AU$4:AU$382)&gt;0))</f>
        <v>27</v>
      </c>
      <c r="CA311" s="19">
        <f>SUM(N(FREQUENCY((BE$4:BE$382&gt;BE311)*BE$4:BE$382,BE$4:BE$382)&gt;0))</f>
        <v>10</v>
      </c>
      <c r="CB311" s="18">
        <f>BF311</f>
        <v>80</v>
      </c>
      <c r="CC311" s="19">
        <f>SUM(N(FREQUENCY((CB$4:CB$382&gt;CB311)*CB$4:CB$382,CB$4:CB$382)&gt;0))</f>
        <v>18</v>
      </c>
    </row>
    <row r="312" spans="1:81" ht="45" x14ac:dyDescent="0.25">
      <c r="A312" s="21">
        <v>167</v>
      </c>
      <c r="B312" s="34">
        <v>6654008087</v>
      </c>
      <c r="C312" s="6" t="s">
        <v>432</v>
      </c>
      <c r="D312" s="6" t="s">
        <v>204</v>
      </c>
      <c r="E312" s="6"/>
      <c r="F312" s="19">
        <v>6</v>
      </c>
      <c r="G312" s="19">
        <v>23</v>
      </c>
      <c r="H312" s="22">
        <v>11</v>
      </c>
      <c r="I312" s="22">
        <v>38</v>
      </c>
      <c r="J312" s="22">
        <f>ROUND((0.5*(F312/H312+G312/I312)*100),0)</f>
        <v>58</v>
      </c>
      <c r="K312" s="19">
        <v>30</v>
      </c>
      <c r="L312" s="19">
        <v>2</v>
      </c>
      <c r="M312" s="19">
        <f>IF(L312&gt;3,100,K312*L312)</f>
        <v>60</v>
      </c>
      <c r="N312" s="19">
        <v>291</v>
      </c>
      <c r="O312" s="19">
        <v>184</v>
      </c>
      <c r="P312" s="19">
        <v>310</v>
      </c>
      <c r="Q312" s="19">
        <v>191</v>
      </c>
      <c r="R312" s="19">
        <f>ROUND((0.5*((N312/P312)+(O312/Q312))*100),0)</f>
        <v>95</v>
      </c>
      <c r="S312" s="19">
        <f>ROUND(((0.3*J312)+(0.3*M312)+(0.4*R312)),0)</f>
        <v>73</v>
      </c>
      <c r="T312" s="19">
        <v>20</v>
      </c>
      <c r="U312" s="19">
        <v>5</v>
      </c>
      <c r="V312" s="19">
        <f>IF(U312&gt;5,100,T312*U312)</f>
        <v>100</v>
      </c>
      <c r="W312" s="19">
        <v>360</v>
      </c>
      <c r="X312" s="23">
        <v>427</v>
      </c>
      <c r="Y312" s="20">
        <f>ROUND(W312/X312*100,0)</f>
        <v>84</v>
      </c>
      <c r="Z312" s="42">
        <f>ROUND((V312+Y312)/2,0)</f>
        <v>92</v>
      </c>
      <c r="AA312" s="20">
        <f>ROUND((0.3*V312+0.4*Z312+0.3*Y312),0)</f>
        <v>92</v>
      </c>
      <c r="AB312" s="19">
        <v>20</v>
      </c>
      <c r="AC312" s="19">
        <v>2</v>
      </c>
      <c r="AD312" s="19">
        <f>IF(AC312&gt;5,100,AB312*AC312)</f>
        <v>40</v>
      </c>
      <c r="AE312" s="19">
        <v>20</v>
      </c>
      <c r="AF312" s="19">
        <v>1</v>
      </c>
      <c r="AG312" s="19">
        <f>IF(AF312&gt;5,100,AE312*AF312)</f>
        <v>20</v>
      </c>
      <c r="AH312" s="19">
        <v>26</v>
      </c>
      <c r="AI312" s="19">
        <v>30</v>
      </c>
      <c r="AJ312" s="20">
        <f>ROUND((AH312/AI312*100),0)</f>
        <v>87</v>
      </c>
      <c r="AK312" s="42">
        <f>ROUND((0.3*AD312+0.4*AG312+0.3*AJ312),0)</f>
        <v>46</v>
      </c>
      <c r="AL312" s="19">
        <v>412</v>
      </c>
      <c r="AM312" s="19">
        <v>427</v>
      </c>
      <c r="AN312" s="20">
        <f>ROUND((AL312/AM312)*100,)</f>
        <v>96</v>
      </c>
      <c r="AO312" s="19">
        <v>406</v>
      </c>
      <c r="AP312" s="19">
        <v>427</v>
      </c>
      <c r="AQ312" s="20">
        <f>ROUND((AO312/AP312)*100,0)</f>
        <v>95</v>
      </c>
      <c r="AR312" s="19">
        <v>184</v>
      </c>
      <c r="AS312" s="19">
        <v>184</v>
      </c>
      <c r="AT312" s="20">
        <f>ROUND((AR312/AS312)*100,0)</f>
        <v>100</v>
      </c>
      <c r="AU312" s="20">
        <f>ROUND((0.4*AN312+0.4*AQ312+0.2*AT312),0)</f>
        <v>96</v>
      </c>
      <c r="AV312" s="19">
        <v>411</v>
      </c>
      <c r="AW312" s="19">
        <v>427</v>
      </c>
      <c r="AX312" s="20">
        <f>ROUND((AV312/AW312)*100,0)</f>
        <v>96</v>
      </c>
      <c r="AY312" s="19">
        <v>382</v>
      </c>
      <c r="AZ312" s="19">
        <v>427</v>
      </c>
      <c r="BA312" s="20">
        <f>ROUND((AY312/AZ312)*100,0)</f>
        <v>89</v>
      </c>
      <c r="BB312" s="19">
        <v>397</v>
      </c>
      <c r="BC312" s="19">
        <v>427</v>
      </c>
      <c r="BD312" s="20">
        <f>ROUND((BB312/BC312)*100,0)</f>
        <v>93</v>
      </c>
      <c r="BE312" s="20">
        <f>ROUND((0.3*AX312+0.2*BA312+0.5*BD312),0)</f>
        <v>93</v>
      </c>
      <c r="BF312" s="20">
        <f>ROUND(((S312+AA312+AK312+AU312+BE312)/5),0)</f>
        <v>80</v>
      </c>
      <c r="BG312" s="24"/>
      <c r="BH312" s="19">
        <f>SUM(N(FREQUENCY((J$4:J$382&gt;J312)*J$4:J$382,J$4:J$382)&gt;0))</f>
        <v>33</v>
      </c>
      <c r="BI312" s="19">
        <f>SUM(N(FREQUENCY((M$4:M$382&gt;M312)*M$4:M$382,M$4:M$382)&gt;0))</f>
        <v>3</v>
      </c>
      <c r="BJ312" s="19">
        <f>SUM(N(FREQUENCY((R$4:R$382&gt;R312)*R$4:R$382,R$4:R$382)&gt;0))</f>
        <v>6</v>
      </c>
      <c r="BK312" s="19">
        <f>SUM(N(FREQUENCY((V$4:V$382&gt;V312)*V$4:V$382,V$4:V$382)&gt;0))</f>
        <v>1</v>
      </c>
      <c r="BL312" s="19">
        <f>SUM(N(FREQUENCY((Z$4:Z$382&gt;Z312)*Z$4:Z$382,Z$4:Z$382)&gt;0))</f>
        <v>9</v>
      </c>
      <c r="BM312" s="19">
        <f>SUM(N(FREQUENCY((Y$4:Y$382&gt;Y312)*Y$4:Y$382,Y$4:Y$382)&gt;0))</f>
        <v>17</v>
      </c>
      <c r="BN312" s="19">
        <f>SUM(N(FREQUENCY((AD$4:AD$382&gt;AD312)*AD$4:AD$382,AD$4:AD$382)&gt;0))</f>
        <v>4</v>
      </c>
      <c r="BO312" s="19">
        <f>SUM(N(FREQUENCY((AG$4:AG$382&gt;AG312)*AG$4:AG$382,AG$4:AG$382)&gt;0))</f>
        <v>5</v>
      </c>
      <c r="BP312" s="19">
        <f>SUM(N(FREQUENCY((AJ$4:AJ$382&gt;AJ312)*AJ$4:AJ$382,AJ$4:AJ$382)&gt;0))</f>
        <v>13</v>
      </c>
      <c r="BQ312" s="19">
        <f>SUM(N(FREQUENCY((AN$4:AN$382&gt;AN312)*AN$4:AN$382,AN$4:AN$382)&gt;0))</f>
        <v>5</v>
      </c>
      <c r="BR312" s="19">
        <f>SUM(N(FREQUENCY((AQ$4:AQ$382&gt;AQ312)*AQ$4:AQ$382,AQ$4:AQ$382)&gt;0))</f>
        <v>6</v>
      </c>
      <c r="BS312" s="19">
        <f>SUM(N(FREQUENCY((AT$4:AT$382&gt;AT312)*AT$4:AT$382,AT$4:AT$382)&gt;0))</f>
        <v>1</v>
      </c>
      <c r="BT312" s="19">
        <f>SUM(N(FREQUENCY((AX$4:AX$382&gt;AX312)*AX$4:AX$382,AX$4:AX$382)&gt;0))</f>
        <v>5</v>
      </c>
      <c r="BU312" s="19">
        <f>SUM(N(FREQUENCY((BA$4:BA$382&gt;BA312)*BA$4:BA$382,BA$4:BA$382)&gt;0))</f>
        <v>12</v>
      </c>
      <c r="BV312" s="19">
        <f>SUM(N(FREQUENCY((BD$4:BD$382&gt;BD312)*BD$4:BD$382,BD$4:BD$382)&gt;0))</f>
        <v>8</v>
      </c>
      <c r="BW312" s="19">
        <f>SUM(N(FREQUENCY((S$4:S$382&gt;S312)*S$4:S$382,S$4:S$382)&gt;0))</f>
        <v>26</v>
      </c>
      <c r="BX312" s="19">
        <f>SUM(N(FREQUENCY((AA$4:AA$382&gt;AA312)*AA$4:AA$382,AA$4:AA$382)&gt;0))</f>
        <v>9</v>
      </c>
      <c r="BY312" s="19">
        <f>SUM(N(FREQUENCY((AK$4:AK$382&gt;AK312)*AK$4:AK$382,AK$4:AK$382)&gt;0))</f>
        <v>47</v>
      </c>
      <c r="BZ312" s="19">
        <f>SUM(N(FREQUENCY((AU$4:AU$382&gt;AU312)*AU$4:AU$382,AU$4:AU$382)&gt;0))</f>
        <v>5</v>
      </c>
      <c r="CA312" s="19">
        <f>SUM(N(FREQUENCY((BE$4:BE$382&gt;BE312)*BE$4:BE$382,BE$4:BE$382)&gt;0))</f>
        <v>8</v>
      </c>
      <c r="CB312" s="18">
        <f>BF312</f>
        <v>80</v>
      </c>
      <c r="CC312" s="19">
        <f>SUM(N(FREQUENCY((CB$4:CB$382&gt;CB312)*CB$4:CB$382,CB$4:CB$382)&gt;0))</f>
        <v>18</v>
      </c>
    </row>
    <row r="313" spans="1:81" ht="30" x14ac:dyDescent="0.25">
      <c r="A313" s="21">
        <v>183</v>
      </c>
      <c r="B313" s="34">
        <v>6602006970</v>
      </c>
      <c r="C313" s="39" t="s">
        <v>486</v>
      </c>
      <c r="D313" s="6" t="s">
        <v>219</v>
      </c>
      <c r="E313" s="6"/>
      <c r="F313" s="19">
        <v>8</v>
      </c>
      <c r="G313" s="19">
        <v>34</v>
      </c>
      <c r="H313" s="22">
        <v>11</v>
      </c>
      <c r="I313" s="22">
        <v>38</v>
      </c>
      <c r="J313" s="22">
        <f>ROUND((0.5*(F313/H313+G313/I313)*100),0)</f>
        <v>81</v>
      </c>
      <c r="K313" s="19">
        <v>30</v>
      </c>
      <c r="L313" s="19">
        <v>4</v>
      </c>
      <c r="M313" s="19">
        <f>IF(L313&gt;3,100,K313*L313)</f>
        <v>100</v>
      </c>
      <c r="N313" s="19">
        <v>90</v>
      </c>
      <c r="O313" s="19">
        <v>81</v>
      </c>
      <c r="P313" s="19">
        <v>100</v>
      </c>
      <c r="Q313" s="19">
        <v>92</v>
      </c>
      <c r="R313" s="19">
        <f>ROUND((0.5*((N313/P313)+(O313/Q313))*100),0)</f>
        <v>89</v>
      </c>
      <c r="S313" s="19">
        <f>ROUND(((0.3*J313)+(0.3*M313)+(0.4*R313)),0)</f>
        <v>90</v>
      </c>
      <c r="T313" s="19">
        <v>20</v>
      </c>
      <c r="U313" s="19">
        <v>5</v>
      </c>
      <c r="V313" s="19">
        <f>IF(U313&gt;5,100,T313*U313)</f>
        <v>100</v>
      </c>
      <c r="W313" s="19">
        <v>98</v>
      </c>
      <c r="X313" s="23">
        <v>121</v>
      </c>
      <c r="Y313" s="20">
        <f>ROUND(W313/X313*100,0)</f>
        <v>81</v>
      </c>
      <c r="Z313" s="42">
        <f>ROUND((V313+Y313)/2,0)</f>
        <v>91</v>
      </c>
      <c r="AA313" s="20">
        <f>ROUND((0.3*V313+0.4*Z313+0.3*Y313),0)</f>
        <v>91</v>
      </c>
      <c r="AB313" s="19">
        <v>20</v>
      </c>
      <c r="AC313" s="19">
        <v>1</v>
      </c>
      <c r="AD313" s="19">
        <f>IF(AC313&gt;5,100,AB313*AC313)</f>
        <v>20</v>
      </c>
      <c r="AE313" s="19">
        <v>20</v>
      </c>
      <c r="AF313" s="19">
        <v>1</v>
      </c>
      <c r="AG313" s="19">
        <f>IF(AF313&gt;5,100,AE313*AF313)</f>
        <v>20</v>
      </c>
      <c r="AH313" s="19">
        <v>1</v>
      </c>
      <c r="AI313" s="19">
        <v>2</v>
      </c>
      <c r="AJ313" s="20">
        <f>ROUND((AH313/AI313*100),0)</f>
        <v>50</v>
      </c>
      <c r="AK313" s="42">
        <f>ROUND((0.3*AD313+0.4*AG313+0.3*AJ313),0)</f>
        <v>29</v>
      </c>
      <c r="AL313" s="19">
        <v>115</v>
      </c>
      <c r="AM313" s="19">
        <v>121</v>
      </c>
      <c r="AN313" s="20">
        <f>ROUND((AL313/AM313)*100,)</f>
        <v>95</v>
      </c>
      <c r="AO313" s="19">
        <v>116</v>
      </c>
      <c r="AP313" s="19">
        <v>121</v>
      </c>
      <c r="AQ313" s="20">
        <f>ROUND((AO313/AP313)*100,0)</f>
        <v>96</v>
      </c>
      <c r="AR313" s="19">
        <v>80</v>
      </c>
      <c r="AS313" s="19">
        <v>89</v>
      </c>
      <c r="AT313" s="20">
        <f>ROUND((AR313/AS313)*100,0)</f>
        <v>90</v>
      </c>
      <c r="AU313" s="20">
        <f>ROUND((0.4*AN313+0.4*AQ313+0.2*AT313),0)</f>
        <v>94</v>
      </c>
      <c r="AV313" s="19">
        <v>119</v>
      </c>
      <c r="AW313" s="19">
        <v>121</v>
      </c>
      <c r="AX313" s="20">
        <f>ROUND((AV313/AW313)*100,0)</f>
        <v>98</v>
      </c>
      <c r="AY313" s="19">
        <v>109</v>
      </c>
      <c r="AZ313" s="19">
        <v>121</v>
      </c>
      <c r="BA313" s="20">
        <f>ROUND((AY313/AZ313)*100,0)</f>
        <v>90</v>
      </c>
      <c r="BB313" s="19">
        <v>116</v>
      </c>
      <c r="BC313" s="19">
        <v>121</v>
      </c>
      <c r="BD313" s="20">
        <f>ROUND((BB313/BC313)*100,0)</f>
        <v>96</v>
      </c>
      <c r="BE313" s="20">
        <f>ROUND((0.3*AX313+0.2*BA313+0.5*BD313),0)</f>
        <v>95</v>
      </c>
      <c r="BF313" s="20">
        <f>ROUND(((S313+AA313+AK313+AU313+BE313)/5),0)</f>
        <v>80</v>
      </c>
      <c r="BG313" s="24"/>
      <c r="BH313" s="19">
        <f>SUM(N(FREQUENCY((J$4:J$382&gt;J313)*J$4:J$382,J$4:J$382)&gt;0))</f>
        <v>19</v>
      </c>
      <c r="BI313" s="19">
        <f>SUM(N(FREQUENCY((M$4:M$382&gt;M313)*M$4:M$382,M$4:M$382)&gt;0))</f>
        <v>1</v>
      </c>
      <c r="BJ313" s="19">
        <f>SUM(N(FREQUENCY((R$4:R$382&gt;R313)*R$4:R$382,R$4:R$382)&gt;0))</f>
        <v>12</v>
      </c>
      <c r="BK313" s="19">
        <f>SUM(N(FREQUENCY((V$4:V$382&gt;V313)*V$4:V$382,V$4:V$382)&gt;0))</f>
        <v>1</v>
      </c>
      <c r="BL313" s="19">
        <f>SUM(N(FREQUENCY((Z$4:Z$382&gt;Z313)*Z$4:Z$382,Z$4:Z$382)&gt;0))</f>
        <v>10</v>
      </c>
      <c r="BM313" s="19">
        <f>SUM(N(FREQUENCY((Y$4:Y$382&gt;Y313)*Y$4:Y$382,Y$4:Y$382)&gt;0))</f>
        <v>20</v>
      </c>
      <c r="BN313" s="19">
        <f>SUM(N(FREQUENCY((AD$4:AD$382&gt;AD313)*AD$4:AD$382,AD$4:AD$382)&gt;0))</f>
        <v>5</v>
      </c>
      <c r="BO313" s="19">
        <f>SUM(N(FREQUENCY((AG$4:AG$382&gt;AG313)*AG$4:AG$382,AG$4:AG$382)&gt;0))</f>
        <v>5</v>
      </c>
      <c r="BP313" s="19">
        <f>SUM(N(FREQUENCY((AJ$4:AJ$382&gt;AJ313)*AJ$4:AJ$382,AJ$4:AJ$382)&gt;0))</f>
        <v>36</v>
      </c>
      <c r="BQ313" s="19">
        <f>SUM(N(FREQUENCY((AN$4:AN$382&gt;AN313)*AN$4:AN$382,AN$4:AN$382)&gt;0))</f>
        <v>6</v>
      </c>
      <c r="BR313" s="19">
        <f>SUM(N(FREQUENCY((AQ$4:AQ$382&gt;AQ313)*AQ$4:AQ$382,AQ$4:AQ$382)&gt;0))</f>
        <v>5</v>
      </c>
      <c r="BS313" s="19">
        <f>SUM(N(FREQUENCY((AT$4:AT$382&gt;AT313)*AT$4:AT$382,AT$4:AT$382)&gt;0))</f>
        <v>11</v>
      </c>
      <c r="BT313" s="19">
        <f>SUM(N(FREQUENCY((AX$4:AX$382&gt;AX313)*AX$4:AX$382,AX$4:AX$382)&gt;0))</f>
        <v>3</v>
      </c>
      <c r="BU313" s="19">
        <f>SUM(N(FREQUENCY((BA$4:BA$382&gt;BA313)*BA$4:BA$382,BA$4:BA$382)&gt;0))</f>
        <v>11</v>
      </c>
      <c r="BV313" s="19">
        <f>SUM(N(FREQUENCY((BD$4:BD$382&gt;BD313)*BD$4:BD$382,BD$4:BD$382)&gt;0))</f>
        <v>5</v>
      </c>
      <c r="BW313" s="19">
        <f>SUM(N(FREQUENCY((S$4:S$382&gt;S313)*S$4:S$382,S$4:S$382)&gt;0))</f>
        <v>11</v>
      </c>
      <c r="BX313" s="19">
        <f>SUM(N(FREQUENCY((AA$4:AA$382&gt;AA313)*AA$4:AA$382,AA$4:AA$382)&gt;0))</f>
        <v>10</v>
      </c>
      <c r="BY313" s="19">
        <f>SUM(N(FREQUENCY((AK$4:AK$382&gt;AK313)*AK$4:AK$382,AK$4:AK$382)&gt;0))</f>
        <v>64</v>
      </c>
      <c r="BZ313" s="19">
        <f>SUM(N(FREQUENCY((AU$4:AU$382&gt;AU313)*AU$4:AU$382,AU$4:AU$382)&gt;0))</f>
        <v>7</v>
      </c>
      <c r="CA313" s="19">
        <f>SUM(N(FREQUENCY((BE$4:BE$382&gt;BE313)*BE$4:BE$382,BE$4:BE$382)&gt;0))</f>
        <v>6</v>
      </c>
      <c r="CB313" s="18">
        <f>BF313</f>
        <v>80</v>
      </c>
      <c r="CC313" s="19">
        <f>SUM(N(FREQUENCY((CB$4:CB$382&gt;CB313)*CB$4:CB$382,CB$4:CB$382)&gt;0))</f>
        <v>18</v>
      </c>
    </row>
    <row r="314" spans="1:81" ht="30" x14ac:dyDescent="0.25">
      <c r="A314" s="21">
        <v>274</v>
      </c>
      <c r="B314" s="34">
        <v>6609008737</v>
      </c>
      <c r="C314" s="5" t="s">
        <v>446</v>
      </c>
      <c r="D314" s="6" t="s">
        <v>308</v>
      </c>
      <c r="E314" s="6"/>
      <c r="F314" s="19">
        <v>8.5</v>
      </c>
      <c r="G314" s="19">
        <v>34</v>
      </c>
      <c r="H314" s="22">
        <v>11</v>
      </c>
      <c r="I314" s="22">
        <v>38</v>
      </c>
      <c r="J314" s="22">
        <f>ROUND((0.5*(F314/H314+G314/I314)*100),0)</f>
        <v>83</v>
      </c>
      <c r="K314" s="19">
        <v>30</v>
      </c>
      <c r="L314" s="19">
        <v>4</v>
      </c>
      <c r="M314" s="19">
        <f>IF(L314&gt;3,100,K314*L314)</f>
        <v>100</v>
      </c>
      <c r="N314" s="19">
        <v>180</v>
      </c>
      <c r="O314" s="19">
        <v>199</v>
      </c>
      <c r="P314" s="19">
        <v>204</v>
      </c>
      <c r="Q314" s="19">
        <v>228</v>
      </c>
      <c r="R314" s="19">
        <f>ROUND((0.5*((N314/P314)+(O314/Q314))*100),0)</f>
        <v>88</v>
      </c>
      <c r="S314" s="19">
        <f>ROUND(((0.3*J314)+(0.3*M314)+(0.4*R314)),0)</f>
        <v>90</v>
      </c>
      <c r="T314" s="19">
        <v>20</v>
      </c>
      <c r="U314" s="19">
        <v>4</v>
      </c>
      <c r="V314" s="19">
        <f>IF(U314&gt;5,100,T314*U314)</f>
        <v>80</v>
      </c>
      <c r="W314" s="19">
        <v>166</v>
      </c>
      <c r="X314" s="23">
        <v>282</v>
      </c>
      <c r="Y314" s="20">
        <f>ROUND(W314/X314*100,0)</f>
        <v>59</v>
      </c>
      <c r="Z314" s="42">
        <f>ROUND((V314+Y314)/2,0)</f>
        <v>70</v>
      </c>
      <c r="AA314" s="20">
        <f>ROUND((0.3*V314+0.4*Z314+0.3*Y314),0)</f>
        <v>70</v>
      </c>
      <c r="AB314" s="19">
        <v>20</v>
      </c>
      <c r="AC314" s="19">
        <v>0</v>
      </c>
      <c r="AD314" s="19">
        <f>IF(AC314&gt;5,100,AB314*AC314)</f>
        <v>0</v>
      </c>
      <c r="AE314" s="19">
        <v>20</v>
      </c>
      <c r="AF314" s="19">
        <v>3</v>
      </c>
      <c r="AG314" s="19">
        <f>IF(AF314&gt;5,100,AE314*AF314)</f>
        <v>60</v>
      </c>
      <c r="AH314" s="19">
        <v>3</v>
      </c>
      <c r="AI314" s="19">
        <v>3</v>
      </c>
      <c r="AJ314" s="20">
        <f>ROUND((AH314/AI314*100),0)</f>
        <v>100</v>
      </c>
      <c r="AK314" s="42">
        <f>ROUND((0.3*AD314+0.4*AG314+0.3*AJ314),0)</f>
        <v>54</v>
      </c>
      <c r="AL314" s="19">
        <v>260</v>
      </c>
      <c r="AM314" s="19">
        <v>282</v>
      </c>
      <c r="AN314" s="20">
        <f>ROUND((AL314/AM314)*100,)</f>
        <v>92</v>
      </c>
      <c r="AO314" s="19">
        <v>271</v>
      </c>
      <c r="AP314" s="19">
        <v>282</v>
      </c>
      <c r="AQ314" s="20">
        <f>ROUND((AO314/AP314)*100,0)</f>
        <v>96</v>
      </c>
      <c r="AR314" s="19">
        <v>159</v>
      </c>
      <c r="AS314" s="19">
        <v>165</v>
      </c>
      <c r="AT314" s="20">
        <f>ROUND((AR314/AS314)*100,0)</f>
        <v>96</v>
      </c>
      <c r="AU314" s="20">
        <f>ROUND((0.4*AN314+0.4*AQ314+0.2*AT314),0)</f>
        <v>94</v>
      </c>
      <c r="AV314" s="19">
        <v>268</v>
      </c>
      <c r="AW314" s="19">
        <v>282</v>
      </c>
      <c r="AX314" s="20">
        <f>ROUND((AV314/AW314)*100,0)</f>
        <v>95</v>
      </c>
      <c r="AY314" s="19">
        <v>257</v>
      </c>
      <c r="AZ314" s="19">
        <v>282</v>
      </c>
      <c r="BA314" s="20">
        <f>ROUND((AY314/AZ314)*100,0)</f>
        <v>91</v>
      </c>
      <c r="BB314" s="19">
        <v>262</v>
      </c>
      <c r="BC314" s="19">
        <v>282</v>
      </c>
      <c r="BD314" s="20">
        <f>ROUND((BB314/BC314)*100,0)</f>
        <v>93</v>
      </c>
      <c r="BE314" s="20">
        <f>ROUND((0.3*AX314+0.2*BA314+0.5*BD314),0)</f>
        <v>93</v>
      </c>
      <c r="BF314" s="20">
        <f>ROUND(((S314+AA314+AK314+AU314+BE314)/5),0)</f>
        <v>80</v>
      </c>
      <c r="BG314" s="24"/>
      <c r="BH314" s="19">
        <f>SUM(N(FREQUENCY((J$4:J$382&gt;J314)*J$4:J$382,J$4:J$382)&gt;0))</f>
        <v>17</v>
      </c>
      <c r="BI314" s="19">
        <f>SUM(N(FREQUENCY((M$4:M$382&gt;M314)*M$4:M$382,M$4:M$382)&gt;0))</f>
        <v>1</v>
      </c>
      <c r="BJ314" s="19">
        <f>SUM(N(FREQUENCY((R$4:R$382&gt;R314)*R$4:R$382,R$4:R$382)&gt;0))</f>
        <v>13</v>
      </c>
      <c r="BK314" s="19">
        <f>SUM(N(FREQUENCY((V$4:V$382&gt;V314)*V$4:V$382,V$4:V$382)&gt;0))</f>
        <v>2</v>
      </c>
      <c r="BL314" s="19">
        <f>SUM(N(FREQUENCY((Z$4:Z$382&gt;Z314)*Z$4:Z$382,Z$4:Z$382)&gt;0))</f>
        <v>31</v>
      </c>
      <c r="BM314" s="19">
        <f>SUM(N(FREQUENCY((Y$4:Y$382&gt;Y314)*Y$4:Y$382,Y$4:Y$382)&gt;0))</f>
        <v>39</v>
      </c>
      <c r="BN314" s="19">
        <f>SUM(N(FREQUENCY((AD$4:AD$382&gt;AD314)*AD$4:AD$382,AD$4:AD$382)&gt;0))</f>
        <v>6</v>
      </c>
      <c r="BO314" s="19">
        <f>SUM(N(FREQUENCY((AG$4:AG$382&gt;AG314)*AG$4:AG$382,AG$4:AG$382)&gt;0))</f>
        <v>3</v>
      </c>
      <c r="BP314" s="19">
        <f>SUM(N(FREQUENCY((AJ$4:AJ$382&gt;AJ314)*AJ$4:AJ$382,AJ$4:AJ$382)&gt;0))</f>
        <v>1</v>
      </c>
      <c r="BQ314" s="19">
        <f>SUM(N(FREQUENCY((AN$4:AN$382&gt;AN314)*AN$4:AN$382,AN$4:AN$382)&gt;0))</f>
        <v>9</v>
      </c>
      <c r="BR314" s="19">
        <f>SUM(N(FREQUENCY((AQ$4:AQ$382&gt;AQ314)*AQ$4:AQ$382,AQ$4:AQ$382)&gt;0))</f>
        <v>5</v>
      </c>
      <c r="BS314" s="19">
        <f>SUM(N(FREQUENCY((AT$4:AT$382&gt;AT314)*AT$4:AT$382,AT$4:AT$382)&gt;0))</f>
        <v>5</v>
      </c>
      <c r="BT314" s="19">
        <f>SUM(N(FREQUENCY((AX$4:AX$382&gt;AX314)*AX$4:AX$382,AX$4:AX$382)&gt;0))</f>
        <v>6</v>
      </c>
      <c r="BU314" s="19">
        <f>SUM(N(FREQUENCY((BA$4:BA$382&gt;BA314)*BA$4:BA$382,BA$4:BA$382)&gt;0))</f>
        <v>10</v>
      </c>
      <c r="BV314" s="19">
        <f>SUM(N(FREQUENCY((BD$4:BD$382&gt;BD314)*BD$4:BD$382,BD$4:BD$382)&gt;0))</f>
        <v>8</v>
      </c>
      <c r="BW314" s="19">
        <f>SUM(N(FREQUENCY((S$4:S$382&gt;S314)*S$4:S$382,S$4:S$382)&gt;0))</f>
        <v>11</v>
      </c>
      <c r="BX314" s="19">
        <f>SUM(N(FREQUENCY((AA$4:AA$382&gt;AA314)*AA$4:AA$382,AA$4:AA$382)&gt;0))</f>
        <v>31</v>
      </c>
      <c r="BY314" s="19">
        <f>SUM(N(FREQUENCY((AK$4:AK$382&gt;AK314)*AK$4:AK$382,AK$4:AK$382)&gt;0))</f>
        <v>39</v>
      </c>
      <c r="BZ314" s="19">
        <f>SUM(N(FREQUENCY((AU$4:AU$382&gt;AU314)*AU$4:AU$382,AU$4:AU$382)&gt;0))</f>
        <v>7</v>
      </c>
      <c r="CA314" s="19">
        <f>SUM(N(FREQUENCY((BE$4:BE$382&gt;BE314)*BE$4:BE$382,BE$4:BE$382)&gt;0))</f>
        <v>8</v>
      </c>
      <c r="CB314" s="18">
        <f>BF314</f>
        <v>80</v>
      </c>
      <c r="CC314" s="19">
        <f>SUM(N(FREQUENCY((CB$4:CB$382&gt;CB314)*CB$4:CB$382,CB$4:CB$382)&gt;0))</f>
        <v>18</v>
      </c>
    </row>
    <row r="315" spans="1:81" ht="30" x14ac:dyDescent="0.25">
      <c r="A315" s="21">
        <v>279</v>
      </c>
      <c r="B315" s="36">
        <v>6603010218</v>
      </c>
      <c r="C315" s="6" t="s">
        <v>447</v>
      </c>
      <c r="D315" s="6" t="s">
        <v>313</v>
      </c>
      <c r="E315" s="6"/>
      <c r="F315" s="19">
        <v>9</v>
      </c>
      <c r="G315" s="19">
        <v>34</v>
      </c>
      <c r="H315" s="22">
        <v>11</v>
      </c>
      <c r="I315" s="22">
        <v>38</v>
      </c>
      <c r="J315" s="22">
        <f>ROUND((0.5*(F315/H315+G315/I315)*100),0)</f>
        <v>86</v>
      </c>
      <c r="K315" s="19">
        <v>30</v>
      </c>
      <c r="L315" s="19">
        <v>3</v>
      </c>
      <c r="M315" s="19">
        <f>IF(L315&gt;3,100,K315*L315)</f>
        <v>90</v>
      </c>
      <c r="N315" s="19">
        <v>124</v>
      </c>
      <c r="O315" s="19">
        <v>129</v>
      </c>
      <c r="P315" s="19">
        <v>126</v>
      </c>
      <c r="Q315" s="19">
        <v>134</v>
      </c>
      <c r="R315" s="19">
        <f>ROUND((0.5*((N315/P315)+(O315/Q315))*100),0)</f>
        <v>97</v>
      </c>
      <c r="S315" s="19">
        <f>ROUND(((0.3*J315)+(0.3*M315)+(0.4*R315)),0)</f>
        <v>92</v>
      </c>
      <c r="T315" s="19">
        <v>20</v>
      </c>
      <c r="U315" s="19">
        <v>0</v>
      </c>
      <c r="V315" s="19">
        <f>IF(U315&gt;5,100,T315*U315)</f>
        <v>0</v>
      </c>
      <c r="W315" s="19">
        <v>131</v>
      </c>
      <c r="X315" s="23">
        <v>150</v>
      </c>
      <c r="Y315" s="20">
        <f>ROUND(W315/X315*100,0)</f>
        <v>87</v>
      </c>
      <c r="Z315" s="42">
        <f>ROUND((V315+Y315)/2,0)</f>
        <v>44</v>
      </c>
      <c r="AA315" s="20">
        <f>ROUND((0.3*V315+0.4*Z315+0.3*Y315),0)</f>
        <v>44</v>
      </c>
      <c r="AB315" s="19">
        <v>20</v>
      </c>
      <c r="AC315" s="19">
        <v>4</v>
      </c>
      <c r="AD315" s="19">
        <f>IF(AC315&gt;5,100,AB315*AC315)</f>
        <v>80</v>
      </c>
      <c r="AE315" s="19">
        <v>20</v>
      </c>
      <c r="AF315" s="19">
        <v>3</v>
      </c>
      <c r="AG315" s="19">
        <f>IF(AF315&gt;5,100,AE315*AF315)</f>
        <v>60</v>
      </c>
      <c r="AH315" s="19">
        <v>4</v>
      </c>
      <c r="AI315" s="19">
        <v>6</v>
      </c>
      <c r="AJ315" s="20">
        <f>ROUND((AH315/AI315*100),0)</f>
        <v>67</v>
      </c>
      <c r="AK315" s="42">
        <f>ROUND((0.3*AD315+0.4*AG315+0.3*AJ315),0)</f>
        <v>68</v>
      </c>
      <c r="AL315" s="19">
        <v>142</v>
      </c>
      <c r="AM315" s="19">
        <v>150</v>
      </c>
      <c r="AN315" s="20">
        <f>ROUND((AL315/AM315)*100,)</f>
        <v>95</v>
      </c>
      <c r="AO315" s="19">
        <v>148</v>
      </c>
      <c r="AP315" s="19">
        <v>150</v>
      </c>
      <c r="AQ315" s="20">
        <f>ROUND((AO315/AP315)*100,0)</f>
        <v>99</v>
      </c>
      <c r="AR315" s="19">
        <v>117</v>
      </c>
      <c r="AS315" s="19">
        <v>118</v>
      </c>
      <c r="AT315" s="20">
        <f>ROUND((AR315/AS315)*100,0)</f>
        <v>99</v>
      </c>
      <c r="AU315" s="20">
        <f>ROUND((0.4*AN315+0.4*AQ315+0.2*AT315),0)</f>
        <v>97</v>
      </c>
      <c r="AV315" s="19">
        <v>147</v>
      </c>
      <c r="AW315" s="19">
        <v>150</v>
      </c>
      <c r="AX315" s="20">
        <f>ROUND((AV315/AW315)*100,0)</f>
        <v>98</v>
      </c>
      <c r="AY315" s="19">
        <v>141</v>
      </c>
      <c r="AZ315" s="19">
        <v>150</v>
      </c>
      <c r="BA315" s="20">
        <f>ROUND((AY315/AZ315)*100,0)</f>
        <v>94</v>
      </c>
      <c r="BB315" s="19">
        <v>146</v>
      </c>
      <c r="BC315" s="19">
        <v>150</v>
      </c>
      <c r="BD315" s="20">
        <f>ROUND((BB315/BC315)*100,0)</f>
        <v>97</v>
      </c>
      <c r="BE315" s="20">
        <f>ROUND((0.3*AX315+0.2*BA315+0.5*BD315),0)</f>
        <v>97</v>
      </c>
      <c r="BF315" s="20">
        <f>ROUND(((S315+AA315+AK315+AU315+BE315)/5),0)</f>
        <v>80</v>
      </c>
      <c r="BG315" s="24"/>
      <c r="BH315" s="19">
        <f>SUM(N(FREQUENCY((J$4:J$382&gt;J315)*J$4:J$382,J$4:J$382)&gt;0))</f>
        <v>14</v>
      </c>
      <c r="BI315" s="19">
        <f>SUM(N(FREQUENCY((M$4:M$382&gt;M315)*M$4:M$382,M$4:M$382)&gt;0))</f>
        <v>2</v>
      </c>
      <c r="BJ315" s="19">
        <f>SUM(N(FREQUENCY((R$4:R$382&gt;R315)*R$4:R$382,R$4:R$382)&gt;0))</f>
        <v>4</v>
      </c>
      <c r="BK315" s="19">
        <f>SUM(N(FREQUENCY((V$4:V$382&gt;V315)*V$4:V$382,V$4:V$382)&gt;0))</f>
        <v>6</v>
      </c>
      <c r="BL315" s="19">
        <f>SUM(N(FREQUENCY((Z$4:Z$382&gt;Z315)*Z$4:Z$382,Z$4:Z$382)&gt;0))</f>
        <v>49</v>
      </c>
      <c r="BM315" s="19">
        <f>SUM(N(FREQUENCY((Y$4:Y$382&gt;Y315)*Y$4:Y$382,Y$4:Y$382)&gt;0))</f>
        <v>14</v>
      </c>
      <c r="BN315" s="19">
        <f>SUM(N(FREQUENCY((AD$4:AD$382&gt;AD315)*AD$4:AD$382,AD$4:AD$382)&gt;0))</f>
        <v>2</v>
      </c>
      <c r="BO315" s="19">
        <f>SUM(N(FREQUENCY((AG$4:AG$382&gt;AG315)*AG$4:AG$382,AG$4:AG$382)&gt;0))</f>
        <v>3</v>
      </c>
      <c r="BP315" s="19">
        <f>SUM(N(FREQUENCY((AJ$4:AJ$382&gt;AJ315)*AJ$4:AJ$382,AJ$4:AJ$382)&gt;0))</f>
        <v>29</v>
      </c>
      <c r="BQ315" s="19">
        <f>SUM(N(FREQUENCY((AN$4:AN$382&gt;AN315)*AN$4:AN$382,AN$4:AN$382)&gt;0))</f>
        <v>6</v>
      </c>
      <c r="BR315" s="19">
        <f>SUM(N(FREQUENCY((AQ$4:AQ$382&gt;AQ315)*AQ$4:AQ$382,AQ$4:AQ$382)&gt;0))</f>
        <v>2</v>
      </c>
      <c r="BS315" s="19">
        <f>SUM(N(FREQUENCY((AT$4:AT$382&gt;AT315)*AT$4:AT$382,AT$4:AT$382)&gt;0))</f>
        <v>2</v>
      </c>
      <c r="BT315" s="19">
        <f>SUM(N(FREQUENCY((AX$4:AX$382&gt;AX315)*AX$4:AX$382,AX$4:AX$382)&gt;0))</f>
        <v>3</v>
      </c>
      <c r="BU315" s="19">
        <f>SUM(N(FREQUENCY((BA$4:BA$382&gt;BA315)*BA$4:BA$382,BA$4:BA$382)&gt;0))</f>
        <v>7</v>
      </c>
      <c r="BV315" s="19">
        <f>SUM(N(FREQUENCY((BD$4:BD$382&gt;BD315)*BD$4:BD$382,BD$4:BD$382)&gt;0))</f>
        <v>4</v>
      </c>
      <c r="BW315" s="19">
        <f>SUM(N(FREQUENCY((S$4:S$382&gt;S315)*S$4:S$382,S$4:S$382)&gt;0))</f>
        <v>9</v>
      </c>
      <c r="BX315" s="19">
        <f>SUM(N(FREQUENCY((AA$4:AA$382&gt;AA315)*AA$4:AA$382,AA$4:AA$382)&gt;0))</f>
        <v>49</v>
      </c>
      <c r="BY315" s="19">
        <f>SUM(N(FREQUENCY((AK$4:AK$382&gt;AK315)*AK$4:AK$382,AK$4:AK$382)&gt;0))</f>
        <v>25</v>
      </c>
      <c r="BZ315" s="19">
        <f>SUM(N(FREQUENCY((AU$4:AU$382&gt;AU315)*AU$4:AU$382,AU$4:AU$382)&gt;0))</f>
        <v>4</v>
      </c>
      <c r="CA315" s="19">
        <f>SUM(N(FREQUENCY((BE$4:BE$382&gt;BE315)*BE$4:BE$382,BE$4:BE$382)&gt;0))</f>
        <v>4</v>
      </c>
      <c r="CB315" s="18">
        <f>BF315</f>
        <v>80</v>
      </c>
      <c r="CC315" s="19">
        <f>SUM(N(FREQUENCY((CB$4:CB$382&gt;CB315)*CB$4:CB$382,CB$4:CB$382)&gt;0))</f>
        <v>18</v>
      </c>
    </row>
    <row r="316" spans="1:81" ht="30" x14ac:dyDescent="0.25">
      <c r="A316" s="21">
        <v>305</v>
      </c>
      <c r="B316" s="34">
        <v>6617003404</v>
      </c>
      <c r="C316" s="39" t="s">
        <v>508</v>
      </c>
      <c r="D316" s="5" t="s">
        <v>338</v>
      </c>
      <c r="E316" s="5"/>
      <c r="F316" s="19">
        <v>10</v>
      </c>
      <c r="G316" s="19">
        <v>34</v>
      </c>
      <c r="H316" s="22">
        <v>11</v>
      </c>
      <c r="I316" s="22">
        <v>38</v>
      </c>
      <c r="J316" s="22">
        <f>ROUND((0.5*(F316/H316+G316/I316)*100),0)</f>
        <v>90</v>
      </c>
      <c r="K316" s="19">
        <v>30</v>
      </c>
      <c r="L316" s="19">
        <v>4</v>
      </c>
      <c r="M316" s="19">
        <f>IF(L316&gt;3,100,K316*L316)</f>
        <v>100</v>
      </c>
      <c r="N316" s="19">
        <v>94</v>
      </c>
      <c r="O316" s="19">
        <v>92</v>
      </c>
      <c r="P316" s="19">
        <v>95</v>
      </c>
      <c r="Q316" s="19">
        <v>96</v>
      </c>
      <c r="R316" s="19">
        <f>ROUND((0.5*((N316/P316)+(O316/Q316))*100),0)</f>
        <v>97</v>
      </c>
      <c r="S316" s="19">
        <f>ROUND(((0.3*J316)+(0.3*M316)+(0.4*R316)),0)</f>
        <v>96</v>
      </c>
      <c r="T316" s="19">
        <v>20</v>
      </c>
      <c r="U316" s="19">
        <v>3</v>
      </c>
      <c r="V316" s="19">
        <f>IF(U316&gt;5,100,T316*U316)</f>
        <v>60</v>
      </c>
      <c r="W316" s="19">
        <v>101</v>
      </c>
      <c r="X316" s="23">
        <v>104</v>
      </c>
      <c r="Y316" s="20">
        <f>ROUND(W316/X316*100,0)</f>
        <v>97</v>
      </c>
      <c r="Z316" s="42">
        <f>ROUND((V316+Y316)/2,0)</f>
        <v>79</v>
      </c>
      <c r="AA316" s="20">
        <f>ROUND((0.3*V316+0.4*Z316+0.3*Y316),0)</f>
        <v>79</v>
      </c>
      <c r="AB316" s="19">
        <v>20</v>
      </c>
      <c r="AC316" s="19">
        <v>0</v>
      </c>
      <c r="AD316" s="19">
        <f>IF(AC316&gt;5,100,AB316*AC316)</f>
        <v>0</v>
      </c>
      <c r="AE316" s="19">
        <v>20</v>
      </c>
      <c r="AF316" s="19">
        <v>3</v>
      </c>
      <c r="AG316" s="19">
        <f>IF(AF316&gt;5,100,AE316*AF316)</f>
        <v>60</v>
      </c>
      <c r="AH316" s="19">
        <v>2</v>
      </c>
      <c r="AI316" s="19">
        <v>2</v>
      </c>
      <c r="AJ316" s="20">
        <f>ROUND((AH316/AI316*100),0)</f>
        <v>100</v>
      </c>
      <c r="AK316" s="42">
        <f>ROUND((0.3*AD316+0.4*AG316+0.3*AJ316),0)</f>
        <v>54</v>
      </c>
      <c r="AL316" s="19">
        <v>52</v>
      </c>
      <c r="AM316" s="19">
        <v>104</v>
      </c>
      <c r="AN316" s="20">
        <f>ROUND((AL316/AM316)*100,)</f>
        <v>50</v>
      </c>
      <c r="AO316" s="19">
        <v>100</v>
      </c>
      <c r="AP316" s="19">
        <v>104</v>
      </c>
      <c r="AQ316" s="20">
        <f>ROUND((AO316/AP316)*100,0)</f>
        <v>96</v>
      </c>
      <c r="AR316" s="19">
        <v>84</v>
      </c>
      <c r="AS316" s="19">
        <v>86</v>
      </c>
      <c r="AT316" s="20">
        <f>ROUND((AR316/AS316)*100,0)</f>
        <v>98</v>
      </c>
      <c r="AU316" s="20">
        <f>ROUND((0.4*AN316+0.4*AQ316+0.2*AT316),0)</f>
        <v>78</v>
      </c>
      <c r="AV316" s="19">
        <v>91</v>
      </c>
      <c r="AW316" s="19">
        <v>104</v>
      </c>
      <c r="AX316" s="20">
        <f>ROUND((AV316/AW316)*100,0)</f>
        <v>88</v>
      </c>
      <c r="AY316" s="19">
        <v>99</v>
      </c>
      <c r="AZ316" s="19">
        <v>104</v>
      </c>
      <c r="BA316" s="20">
        <f>ROUND((AY316/AZ316)*100,0)</f>
        <v>95</v>
      </c>
      <c r="BB316" s="19">
        <v>103</v>
      </c>
      <c r="BC316" s="19">
        <v>104</v>
      </c>
      <c r="BD316" s="20">
        <f>ROUND((BB316/BC316)*100,0)</f>
        <v>99</v>
      </c>
      <c r="BE316" s="20">
        <f>ROUND((0.3*AX316+0.2*BA316+0.5*BD316),0)</f>
        <v>95</v>
      </c>
      <c r="BF316" s="20">
        <f>ROUND(((S316+AA316+AK316+AU316+BE316)/5),0)</f>
        <v>80</v>
      </c>
      <c r="BG316" s="24"/>
      <c r="BH316" s="19">
        <f>SUM(N(FREQUENCY((J$4:J$382&gt;J316)*J$4:J$382,J$4:J$382)&gt;0))</f>
        <v>10</v>
      </c>
      <c r="BI316" s="19">
        <f>SUM(N(FREQUENCY((M$4:M$382&gt;M316)*M$4:M$382,M$4:M$382)&gt;0))</f>
        <v>1</v>
      </c>
      <c r="BJ316" s="19">
        <f>SUM(N(FREQUENCY((R$4:R$382&gt;R316)*R$4:R$382,R$4:R$382)&gt;0))</f>
        <v>4</v>
      </c>
      <c r="BK316" s="19">
        <f>SUM(N(FREQUENCY((V$4:V$382&gt;V316)*V$4:V$382,V$4:V$382)&gt;0))</f>
        <v>3</v>
      </c>
      <c r="BL316" s="19">
        <f>SUM(N(FREQUENCY((Z$4:Z$382&gt;Z316)*Z$4:Z$382,Z$4:Z$382)&gt;0))</f>
        <v>22</v>
      </c>
      <c r="BM316" s="19">
        <f>SUM(N(FREQUENCY((Y$4:Y$382&gt;Y316)*Y$4:Y$382,Y$4:Y$382)&gt;0))</f>
        <v>4</v>
      </c>
      <c r="BN316" s="19">
        <f>SUM(N(FREQUENCY((AD$4:AD$382&gt;AD316)*AD$4:AD$382,AD$4:AD$382)&gt;0))</f>
        <v>6</v>
      </c>
      <c r="BO316" s="19">
        <f>SUM(N(FREQUENCY((AG$4:AG$382&gt;AG316)*AG$4:AG$382,AG$4:AG$382)&gt;0))</f>
        <v>3</v>
      </c>
      <c r="BP316" s="19">
        <f>SUM(N(FREQUENCY((AJ$4:AJ$382&gt;AJ316)*AJ$4:AJ$382,AJ$4:AJ$382)&gt;0))</f>
        <v>1</v>
      </c>
      <c r="BQ316" s="19">
        <f>SUM(N(FREQUENCY((AN$4:AN$382&gt;AN316)*AN$4:AN$382,AN$4:AN$382)&gt;0))</f>
        <v>50</v>
      </c>
      <c r="BR316" s="19">
        <f>SUM(N(FREQUENCY((AQ$4:AQ$382&gt;AQ316)*AQ$4:AQ$382,AQ$4:AQ$382)&gt;0))</f>
        <v>5</v>
      </c>
      <c r="BS316" s="19">
        <f>SUM(N(FREQUENCY((AT$4:AT$382&gt;AT316)*AT$4:AT$382,AT$4:AT$382)&gt;0))</f>
        <v>3</v>
      </c>
      <c r="BT316" s="19">
        <f>SUM(N(FREQUENCY((AX$4:AX$382&gt;AX316)*AX$4:AX$382,AX$4:AX$382)&gt;0))</f>
        <v>13</v>
      </c>
      <c r="BU316" s="19">
        <f>SUM(N(FREQUENCY((BA$4:BA$382&gt;BA316)*BA$4:BA$382,BA$4:BA$382)&gt;0))</f>
        <v>6</v>
      </c>
      <c r="BV316" s="19">
        <f>SUM(N(FREQUENCY((BD$4:BD$382&gt;BD316)*BD$4:BD$382,BD$4:BD$382)&gt;0))</f>
        <v>2</v>
      </c>
      <c r="BW316" s="19">
        <f>SUM(N(FREQUENCY((S$4:S$382&gt;S316)*S$4:S$382,S$4:S$382)&gt;0))</f>
        <v>5</v>
      </c>
      <c r="BX316" s="19">
        <f>SUM(N(FREQUENCY((AA$4:AA$382&gt;AA316)*AA$4:AA$382,AA$4:AA$382)&gt;0))</f>
        <v>22</v>
      </c>
      <c r="BY316" s="19">
        <f>SUM(N(FREQUENCY((AK$4:AK$382&gt;AK316)*AK$4:AK$382,AK$4:AK$382)&gt;0))</f>
        <v>39</v>
      </c>
      <c r="BZ316" s="19">
        <f>SUM(N(FREQUENCY((AU$4:AU$382&gt;AU316)*AU$4:AU$382,AU$4:AU$382)&gt;0))</f>
        <v>23</v>
      </c>
      <c r="CA316" s="19">
        <f>SUM(N(FREQUENCY((BE$4:BE$382&gt;BE316)*BE$4:BE$382,BE$4:BE$382)&gt;0))</f>
        <v>6</v>
      </c>
      <c r="CB316" s="18">
        <f>BF316</f>
        <v>80</v>
      </c>
      <c r="CC316" s="19">
        <f>SUM(N(FREQUENCY((CB$4:CB$382&gt;CB316)*CB$4:CB$382,CB$4:CB$382)&gt;0))</f>
        <v>18</v>
      </c>
    </row>
    <row r="317" spans="1:81" ht="30" x14ac:dyDescent="0.25">
      <c r="A317" s="21">
        <v>347</v>
      </c>
      <c r="B317" s="34">
        <v>6613004407</v>
      </c>
      <c r="C317" s="39" t="s">
        <v>507</v>
      </c>
      <c r="D317" s="5" t="s">
        <v>375</v>
      </c>
      <c r="E317" s="5"/>
      <c r="F317" s="19">
        <v>10</v>
      </c>
      <c r="G317" s="19">
        <v>36.5</v>
      </c>
      <c r="H317" s="22">
        <v>11</v>
      </c>
      <c r="I317" s="22">
        <v>38</v>
      </c>
      <c r="J317" s="22">
        <f>ROUND((0.5*(F317/H317+G317/I317)*100),0)</f>
        <v>93</v>
      </c>
      <c r="K317" s="19">
        <v>30</v>
      </c>
      <c r="L317" s="19">
        <v>4</v>
      </c>
      <c r="M317" s="19">
        <f>IF(L317&gt;3,100,K317*L317)</f>
        <v>100</v>
      </c>
      <c r="N317" s="19">
        <v>194</v>
      </c>
      <c r="O317" s="19">
        <v>161</v>
      </c>
      <c r="P317" s="19">
        <v>207</v>
      </c>
      <c r="Q317" s="19">
        <v>165</v>
      </c>
      <c r="R317" s="19">
        <f>ROUND((0.5*((N317/P317)+(O317/Q317))*100),0)</f>
        <v>96</v>
      </c>
      <c r="S317" s="19">
        <f>ROUND(((0.3*J317)+(0.3*M317)+(0.4*R317)),0)</f>
        <v>96</v>
      </c>
      <c r="T317" s="19">
        <v>20</v>
      </c>
      <c r="U317" s="19">
        <v>5</v>
      </c>
      <c r="V317" s="19">
        <f>IF(U317&gt;5,100,T317*U317)</f>
        <v>100</v>
      </c>
      <c r="W317" s="19">
        <v>212</v>
      </c>
      <c r="X317" s="23">
        <v>255</v>
      </c>
      <c r="Y317" s="20">
        <f>ROUND(W317/X317*100,0)</f>
        <v>83</v>
      </c>
      <c r="Z317" s="42">
        <f>ROUND((V317+Y317)/2,0)</f>
        <v>92</v>
      </c>
      <c r="AA317" s="20">
        <f>ROUND((0.3*V317+0.4*Z317+0.3*Y317),0)</f>
        <v>92</v>
      </c>
      <c r="AB317" s="19">
        <v>20</v>
      </c>
      <c r="AC317" s="19">
        <v>0</v>
      </c>
      <c r="AD317" s="19">
        <f>IF(AC317&gt;5,100,AB317*AC317)</f>
        <v>0</v>
      </c>
      <c r="AE317" s="19">
        <v>20</v>
      </c>
      <c r="AF317" s="19">
        <v>3</v>
      </c>
      <c r="AG317" s="19">
        <f>IF(AF317&gt;5,100,AE317*AF317)</f>
        <v>60</v>
      </c>
      <c r="AH317" s="19">
        <v>5</v>
      </c>
      <c r="AI317" s="19">
        <v>8</v>
      </c>
      <c r="AJ317" s="20">
        <f>ROUND((AH317/AI317*100),0)</f>
        <v>63</v>
      </c>
      <c r="AK317" s="42">
        <f>ROUND((0.3*AD317+0.4*AG317+0.3*AJ317),0)</f>
        <v>43</v>
      </c>
      <c r="AL317" s="19">
        <v>127</v>
      </c>
      <c r="AM317" s="19">
        <v>255</v>
      </c>
      <c r="AN317" s="20">
        <f>ROUND((AL317/AM317)*100,)</f>
        <v>50</v>
      </c>
      <c r="AO317" s="19">
        <v>241</v>
      </c>
      <c r="AP317" s="19">
        <v>255</v>
      </c>
      <c r="AQ317" s="20">
        <f>ROUND((AO317/AP317)*100,0)</f>
        <v>95</v>
      </c>
      <c r="AR317" s="19">
        <v>155</v>
      </c>
      <c r="AS317" s="19">
        <v>156</v>
      </c>
      <c r="AT317" s="20">
        <f>ROUND((AR317/AS317)*100,0)</f>
        <v>99</v>
      </c>
      <c r="AU317" s="20">
        <f>ROUND((0.4*AN317+0.4*AQ317+0.2*AT317),0)</f>
        <v>78</v>
      </c>
      <c r="AV317" s="19">
        <v>196</v>
      </c>
      <c r="AW317" s="19">
        <v>255</v>
      </c>
      <c r="AX317" s="20">
        <f>ROUND((AV317/AW317)*100,0)</f>
        <v>77</v>
      </c>
      <c r="AY317" s="19">
        <v>238</v>
      </c>
      <c r="AZ317" s="19">
        <v>255</v>
      </c>
      <c r="BA317" s="20">
        <f>ROUND((AY317/AZ317)*100,0)</f>
        <v>93</v>
      </c>
      <c r="BB317" s="19">
        <v>246</v>
      </c>
      <c r="BC317" s="19">
        <v>255</v>
      </c>
      <c r="BD317" s="20">
        <f>ROUND((BB317/BC317)*100,0)</f>
        <v>96</v>
      </c>
      <c r="BE317" s="20">
        <f>ROUND((0.3*AX317+0.2*BA317+0.5*BD317),0)</f>
        <v>90</v>
      </c>
      <c r="BF317" s="20">
        <f>ROUND(((S317+AA317+AK317+AU317+BE317)/5),0)</f>
        <v>80</v>
      </c>
      <c r="BG317" s="24"/>
      <c r="BH317" s="19">
        <f>SUM(N(FREQUENCY((J$4:J$382&gt;J317)*J$4:J$382,J$4:J$382)&gt;0))</f>
        <v>7</v>
      </c>
      <c r="BI317" s="19">
        <f>SUM(N(FREQUENCY((M$4:M$382&gt;M317)*M$4:M$382,M$4:M$382)&gt;0))</f>
        <v>1</v>
      </c>
      <c r="BJ317" s="19">
        <f>SUM(N(FREQUENCY((R$4:R$382&gt;R317)*R$4:R$382,R$4:R$382)&gt;0))</f>
        <v>5</v>
      </c>
      <c r="BK317" s="19">
        <f>SUM(N(FREQUENCY((V$4:V$382&gt;V317)*V$4:V$382,V$4:V$382)&gt;0))</f>
        <v>1</v>
      </c>
      <c r="BL317" s="19">
        <f>SUM(N(FREQUENCY((Z$4:Z$382&gt;Z317)*Z$4:Z$382,Z$4:Z$382)&gt;0))</f>
        <v>9</v>
      </c>
      <c r="BM317" s="19">
        <f>SUM(N(FREQUENCY((Y$4:Y$382&gt;Y317)*Y$4:Y$382,Y$4:Y$382)&gt;0))</f>
        <v>18</v>
      </c>
      <c r="BN317" s="19">
        <f>SUM(N(FREQUENCY((AD$4:AD$382&gt;AD317)*AD$4:AD$382,AD$4:AD$382)&gt;0))</f>
        <v>6</v>
      </c>
      <c r="BO317" s="19">
        <f>SUM(N(FREQUENCY((AG$4:AG$382&gt;AG317)*AG$4:AG$382,AG$4:AG$382)&gt;0))</f>
        <v>3</v>
      </c>
      <c r="BP317" s="19">
        <f>SUM(N(FREQUENCY((AJ$4:AJ$382&gt;AJ317)*AJ$4:AJ$382,AJ$4:AJ$382)&gt;0))</f>
        <v>30</v>
      </c>
      <c r="BQ317" s="19">
        <f>SUM(N(FREQUENCY((AN$4:AN$382&gt;AN317)*AN$4:AN$382,AN$4:AN$382)&gt;0))</f>
        <v>50</v>
      </c>
      <c r="BR317" s="19">
        <f>SUM(N(FREQUENCY((AQ$4:AQ$382&gt;AQ317)*AQ$4:AQ$382,AQ$4:AQ$382)&gt;0))</f>
        <v>6</v>
      </c>
      <c r="BS317" s="19">
        <f>SUM(N(FREQUENCY((AT$4:AT$382&gt;AT317)*AT$4:AT$382,AT$4:AT$382)&gt;0))</f>
        <v>2</v>
      </c>
      <c r="BT317" s="19">
        <f>SUM(N(FREQUENCY((AX$4:AX$382&gt;AX317)*AX$4:AX$382,AX$4:AX$382)&gt;0))</f>
        <v>24</v>
      </c>
      <c r="BU317" s="19">
        <f>SUM(N(FREQUENCY((BA$4:BA$382&gt;BA317)*BA$4:BA$382,BA$4:BA$382)&gt;0))</f>
        <v>8</v>
      </c>
      <c r="BV317" s="19">
        <f>SUM(N(FREQUENCY((BD$4:BD$382&gt;BD317)*BD$4:BD$382,BD$4:BD$382)&gt;0))</f>
        <v>5</v>
      </c>
      <c r="BW317" s="19">
        <f>SUM(N(FREQUENCY((S$4:S$382&gt;S317)*S$4:S$382,S$4:S$382)&gt;0))</f>
        <v>5</v>
      </c>
      <c r="BX317" s="19">
        <f>SUM(N(FREQUENCY((AA$4:AA$382&gt;AA317)*AA$4:AA$382,AA$4:AA$382)&gt;0))</f>
        <v>9</v>
      </c>
      <c r="BY317" s="19">
        <f>SUM(N(FREQUENCY((AK$4:AK$382&gt;AK317)*AK$4:AK$382,AK$4:AK$382)&gt;0))</f>
        <v>50</v>
      </c>
      <c r="BZ317" s="19">
        <f>SUM(N(FREQUENCY((AU$4:AU$382&gt;AU317)*AU$4:AU$382,AU$4:AU$382)&gt;0))</f>
        <v>23</v>
      </c>
      <c r="CA317" s="19">
        <f>SUM(N(FREQUENCY((BE$4:BE$382&gt;BE317)*BE$4:BE$382,BE$4:BE$382)&gt;0))</f>
        <v>11</v>
      </c>
      <c r="CB317" s="18">
        <f>BF317</f>
        <v>80</v>
      </c>
      <c r="CC317" s="19">
        <f>SUM(N(FREQUENCY((CB$4:CB$382&gt;CB317)*CB$4:CB$382,CB$4:CB$382)&gt;0))</f>
        <v>18</v>
      </c>
    </row>
    <row r="318" spans="1:81" ht="30" x14ac:dyDescent="0.25">
      <c r="A318" s="21">
        <v>356</v>
      </c>
      <c r="B318" s="34">
        <v>6614004181</v>
      </c>
      <c r="C318" s="5" t="s">
        <v>458</v>
      </c>
      <c r="D318" s="6" t="s">
        <v>382</v>
      </c>
      <c r="E318" s="6"/>
      <c r="F318" s="19">
        <v>11</v>
      </c>
      <c r="G318" s="19">
        <v>33</v>
      </c>
      <c r="H318" s="22">
        <v>11</v>
      </c>
      <c r="I318" s="22">
        <v>38</v>
      </c>
      <c r="J318" s="22">
        <f>ROUND((0.5*(F318/H318+G318/I318)*100),0)</f>
        <v>93</v>
      </c>
      <c r="K318" s="19">
        <v>30</v>
      </c>
      <c r="L318" s="19">
        <v>4</v>
      </c>
      <c r="M318" s="19">
        <f>IF(L318&gt;3,100,K318*L318)</f>
        <v>100</v>
      </c>
      <c r="N318" s="19">
        <v>22</v>
      </c>
      <c r="O318" s="19">
        <v>23</v>
      </c>
      <c r="P318" s="19">
        <v>24</v>
      </c>
      <c r="Q318" s="19">
        <v>24</v>
      </c>
      <c r="R318" s="19">
        <f>ROUND((0.5*((N318/P318)+(O318/Q318))*100),0)</f>
        <v>94</v>
      </c>
      <c r="S318" s="19">
        <f>ROUND(((0.3*J318)+(0.3*M318)+(0.4*R318)),0)</f>
        <v>96</v>
      </c>
      <c r="T318" s="19">
        <v>20</v>
      </c>
      <c r="U318" s="19">
        <v>5</v>
      </c>
      <c r="V318" s="19">
        <f>IF(U318&gt;5,100,T318*U318)</f>
        <v>100</v>
      </c>
      <c r="W318" s="19">
        <v>22</v>
      </c>
      <c r="X318" s="23">
        <v>30</v>
      </c>
      <c r="Y318" s="20">
        <f>ROUND(W318/X318*100,0)</f>
        <v>73</v>
      </c>
      <c r="Z318" s="42">
        <f>ROUND((V318+Y318)/2,0)</f>
        <v>87</v>
      </c>
      <c r="AA318" s="20">
        <f>ROUND((0.3*V318+0.4*Z318+0.3*Y318),0)</f>
        <v>87</v>
      </c>
      <c r="AB318" s="19">
        <v>20</v>
      </c>
      <c r="AC318" s="19">
        <v>0</v>
      </c>
      <c r="AD318" s="19">
        <f>IF(AC318&gt;5,100,AB318*AC318)</f>
        <v>0</v>
      </c>
      <c r="AE318" s="19">
        <v>20</v>
      </c>
      <c r="AF318" s="19">
        <v>0</v>
      </c>
      <c r="AG318" s="19">
        <f>IF(AF318&gt;5,100,AE318*AF318)</f>
        <v>0</v>
      </c>
      <c r="AH318" s="19">
        <v>1</v>
      </c>
      <c r="AI318" s="19">
        <v>1</v>
      </c>
      <c r="AJ318" s="20">
        <f>ROUND((AH318/AI318*100),0)</f>
        <v>100</v>
      </c>
      <c r="AK318" s="42">
        <f>ROUND((0.3*AD318+0.4*AG318+0.3*AJ318),0)</f>
        <v>30</v>
      </c>
      <c r="AL318" s="19">
        <v>28</v>
      </c>
      <c r="AM318" s="19">
        <v>30</v>
      </c>
      <c r="AN318" s="20">
        <f>ROUND((AL318/AM318)*100,)</f>
        <v>93</v>
      </c>
      <c r="AO318" s="19">
        <v>29</v>
      </c>
      <c r="AP318" s="19">
        <v>30</v>
      </c>
      <c r="AQ318" s="20">
        <f>ROUND((AO318/AP318)*100,0)</f>
        <v>97</v>
      </c>
      <c r="AR318" s="19">
        <v>24</v>
      </c>
      <c r="AS318" s="19">
        <v>26</v>
      </c>
      <c r="AT318" s="20">
        <f>ROUND((AR318/AS318)*100,0)</f>
        <v>92</v>
      </c>
      <c r="AU318" s="20">
        <f>ROUND((0.4*AN318+0.4*AQ318+0.2*AT318),0)</f>
        <v>94</v>
      </c>
      <c r="AV318" s="19">
        <v>28</v>
      </c>
      <c r="AW318" s="19">
        <v>30</v>
      </c>
      <c r="AX318" s="20">
        <f>ROUND((AV318/AW318)*100,0)</f>
        <v>93</v>
      </c>
      <c r="AY318" s="19">
        <v>26</v>
      </c>
      <c r="AZ318" s="19">
        <v>30</v>
      </c>
      <c r="BA318" s="20">
        <f>ROUND((AY318/AZ318)*100,0)</f>
        <v>87</v>
      </c>
      <c r="BB318" s="19">
        <v>29</v>
      </c>
      <c r="BC318" s="19">
        <v>30</v>
      </c>
      <c r="BD318" s="20">
        <f>ROUND((BB318/BC318)*100,0)</f>
        <v>97</v>
      </c>
      <c r="BE318" s="20">
        <f>ROUND((0.3*AX318+0.2*BA318+0.5*BD318),0)</f>
        <v>94</v>
      </c>
      <c r="BF318" s="20">
        <f>ROUND(((S318+AA318+AK318+AU318+BE318)/5),0)</f>
        <v>80</v>
      </c>
      <c r="BG318" s="24"/>
      <c r="BH318" s="19">
        <f>SUM(N(FREQUENCY((J$4:J$382&gt;J318)*J$4:J$382,J$4:J$382)&gt;0))</f>
        <v>7</v>
      </c>
      <c r="BI318" s="19">
        <f>SUM(N(FREQUENCY((M$4:M$382&gt;M318)*M$4:M$382,M$4:M$382)&gt;0))</f>
        <v>1</v>
      </c>
      <c r="BJ318" s="19">
        <f>SUM(N(FREQUENCY((R$4:R$382&gt;R318)*R$4:R$382,R$4:R$382)&gt;0))</f>
        <v>7</v>
      </c>
      <c r="BK318" s="19">
        <f>SUM(N(FREQUENCY((V$4:V$382&gt;V318)*V$4:V$382,V$4:V$382)&gt;0))</f>
        <v>1</v>
      </c>
      <c r="BL318" s="19">
        <f>SUM(N(FREQUENCY((Z$4:Z$382&gt;Z318)*Z$4:Z$382,Z$4:Z$382)&gt;0))</f>
        <v>14</v>
      </c>
      <c r="BM318" s="19">
        <f>SUM(N(FREQUENCY((Y$4:Y$382&gt;Y318)*Y$4:Y$382,Y$4:Y$382)&gt;0))</f>
        <v>28</v>
      </c>
      <c r="BN318" s="19">
        <f>SUM(N(FREQUENCY((AD$4:AD$382&gt;AD318)*AD$4:AD$382,AD$4:AD$382)&gt;0))</f>
        <v>6</v>
      </c>
      <c r="BO318" s="19">
        <f>SUM(N(FREQUENCY((AG$4:AG$382&gt;AG318)*AG$4:AG$382,AG$4:AG$382)&gt;0))</f>
        <v>6</v>
      </c>
      <c r="BP318" s="19">
        <f>SUM(N(FREQUENCY((AJ$4:AJ$382&gt;AJ318)*AJ$4:AJ$382,AJ$4:AJ$382)&gt;0))</f>
        <v>1</v>
      </c>
      <c r="BQ318" s="19">
        <f>SUM(N(FREQUENCY((AN$4:AN$382&gt;AN318)*AN$4:AN$382,AN$4:AN$382)&gt;0))</f>
        <v>8</v>
      </c>
      <c r="BR318" s="19">
        <f>SUM(N(FREQUENCY((AQ$4:AQ$382&gt;AQ318)*AQ$4:AQ$382,AQ$4:AQ$382)&gt;0))</f>
        <v>4</v>
      </c>
      <c r="BS318" s="19">
        <f>SUM(N(FREQUENCY((AT$4:AT$382&gt;AT318)*AT$4:AT$382,AT$4:AT$382)&gt;0))</f>
        <v>9</v>
      </c>
      <c r="BT318" s="19">
        <f>SUM(N(FREQUENCY((AX$4:AX$382&gt;AX318)*AX$4:AX$382,AX$4:AX$382)&gt;0))</f>
        <v>8</v>
      </c>
      <c r="BU318" s="19">
        <f>SUM(N(FREQUENCY((BA$4:BA$382&gt;BA318)*BA$4:BA$382,BA$4:BA$382)&gt;0))</f>
        <v>14</v>
      </c>
      <c r="BV318" s="19">
        <f>SUM(N(FREQUENCY((BD$4:BD$382&gt;BD318)*BD$4:BD$382,BD$4:BD$382)&gt;0))</f>
        <v>4</v>
      </c>
      <c r="BW318" s="19">
        <f>SUM(N(FREQUENCY((S$4:S$382&gt;S318)*S$4:S$382,S$4:S$382)&gt;0))</f>
        <v>5</v>
      </c>
      <c r="BX318" s="19">
        <f>SUM(N(FREQUENCY((AA$4:AA$382&gt;AA318)*AA$4:AA$382,AA$4:AA$382)&gt;0))</f>
        <v>14</v>
      </c>
      <c r="BY318" s="19">
        <f>SUM(N(FREQUENCY((AK$4:AK$382&gt;AK318)*AK$4:AK$382,AK$4:AK$382)&gt;0))</f>
        <v>63</v>
      </c>
      <c r="BZ318" s="19">
        <f>SUM(N(FREQUENCY((AU$4:AU$382&gt;AU318)*AU$4:AU$382,AU$4:AU$382)&gt;0))</f>
        <v>7</v>
      </c>
      <c r="CA318" s="19">
        <f>SUM(N(FREQUENCY((BE$4:BE$382&gt;BE318)*BE$4:BE$382,BE$4:BE$382)&gt;0))</f>
        <v>7</v>
      </c>
      <c r="CB318" s="18">
        <f>BF318</f>
        <v>80</v>
      </c>
      <c r="CC318" s="19">
        <f>SUM(N(FREQUENCY((CB$4:CB$382&gt;CB318)*CB$4:CB$382,CB$4:CB$382)&gt;0))</f>
        <v>18</v>
      </c>
    </row>
    <row r="319" spans="1:81" ht="45" x14ac:dyDescent="0.25">
      <c r="A319" s="21">
        <v>67</v>
      </c>
      <c r="B319" s="34">
        <v>6661057494</v>
      </c>
      <c r="C319" s="5" t="s">
        <v>504</v>
      </c>
      <c r="D319" s="5" t="s">
        <v>104</v>
      </c>
      <c r="E319" s="5"/>
      <c r="F319" s="19">
        <v>10</v>
      </c>
      <c r="G319" s="19">
        <v>38</v>
      </c>
      <c r="H319" s="22">
        <v>11</v>
      </c>
      <c r="I319" s="22">
        <v>38</v>
      </c>
      <c r="J319" s="22">
        <f>ROUND((0.5*(F319/H319+G319/I319)*100),0)</f>
        <v>95</v>
      </c>
      <c r="K319" s="19">
        <v>30</v>
      </c>
      <c r="L319" s="19">
        <v>4</v>
      </c>
      <c r="M319" s="19">
        <f>IF(L319&gt;3,100,K319*L319)</f>
        <v>100</v>
      </c>
      <c r="N319" s="19">
        <v>61</v>
      </c>
      <c r="O319" s="19">
        <v>60</v>
      </c>
      <c r="P319" s="19">
        <v>63</v>
      </c>
      <c r="Q319" s="19">
        <v>65</v>
      </c>
      <c r="R319" s="19">
        <f>ROUND((0.5*((N319/P319)+(O319/Q319))*100),0)</f>
        <v>95</v>
      </c>
      <c r="S319" s="19">
        <f>ROUND(((0.3*J319)+(0.3*M319)+(0.4*R319)),0)</f>
        <v>97</v>
      </c>
      <c r="T319" s="19">
        <v>20</v>
      </c>
      <c r="U319" s="19">
        <v>5</v>
      </c>
      <c r="V319" s="19">
        <f>IF(U319&gt;5,100,T319*U319)</f>
        <v>100</v>
      </c>
      <c r="W319" s="19">
        <v>46</v>
      </c>
      <c r="X319" s="23">
        <v>70</v>
      </c>
      <c r="Y319" s="20">
        <f>ROUND(W319/X319*100,0)</f>
        <v>66</v>
      </c>
      <c r="Z319" s="42">
        <f>ROUND((V319+Y319)/2,0)</f>
        <v>83</v>
      </c>
      <c r="AA319" s="20">
        <f>ROUND((0.3*V319+0.4*Z319+0.3*Y319),0)</f>
        <v>83</v>
      </c>
      <c r="AB319" s="19">
        <v>20</v>
      </c>
      <c r="AC319" s="19">
        <v>0</v>
      </c>
      <c r="AD319" s="19">
        <f>IF(AC319&gt;5,100,AB319*AC319)</f>
        <v>0</v>
      </c>
      <c r="AE319" s="19">
        <v>20</v>
      </c>
      <c r="AF319" s="19">
        <v>2</v>
      </c>
      <c r="AG319" s="19">
        <f>IF(AF319&gt;5,100,AE319*AF319)</f>
        <v>40</v>
      </c>
      <c r="AH319" s="19">
        <v>1</v>
      </c>
      <c r="AI319" s="19">
        <v>1</v>
      </c>
      <c r="AJ319" s="20">
        <f>ROUND((AH319/AI319*100),0)</f>
        <v>100</v>
      </c>
      <c r="AK319" s="42">
        <f>ROUND((0.3*AD319+0.4*AG319+0.3*AJ319),0)</f>
        <v>46</v>
      </c>
      <c r="AL319" s="19">
        <v>30</v>
      </c>
      <c r="AM319" s="19">
        <v>70</v>
      </c>
      <c r="AN319" s="20">
        <f>ROUND((AL319/AM319)*100,)</f>
        <v>43</v>
      </c>
      <c r="AO319" s="19">
        <v>66</v>
      </c>
      <c r="AP319" s="19">
        <v>70</v>
      </c>
      <c r="AQ319" s="20">
        <f>ROUND((AO319/AP319)*100,0)</f>
        <v>94</v>
      </c>
      <c r="AR319" s="19">
        <v>63</v>
      </c>
      <c r="AS319" s="19">
        <v>63</v>
      </c>
      <c r="AT319" s="20">
        <f>ROUND((AR319/AS319)*100,0)</f>
        <v>100</v>
      </c>
      <c r="AU319" s="20">
        <f>ROUND((0.4*AN319+0.4*AQ319+0.2*AT319),0)</f>
        <v>75</v>
      </c>
      <c r="AV319" s="19">
        <v>63</v>
      </c>
      <c r="AW319" s="19">
        <v>70</v>
      </c>
      <c r="AX319" s="20">
        <f>ROUND((AV319/AW319)*100,0)</f>
        <v>90</v>
      </c>
      <c r="AY319" s="19">
        <v>60</v>
      </c>
      <c r="AZ319" s="19">
        <v>70</v>
      </c>
      <c r="BA319" s="20">
        <f>ROUND((AY319/AZ319)*100,0)</f>
        <v>86</v>
      </c>
      <c r="BB319" s="19">
        <v>67</v>
      </c>
      <c r="BC319" s="19">
        <v>70</v>
      </c>
      <c r="BD319" s="20">
        <f>ROUND((BB319/BC319)*100,0)</f>
        <v>96</v>
      </c>
      <c r="BE319" s="20">
        <f>ROUND((0.3*AX319+0.2*BA319+0.5*BD319),0)</f>
        <v>92</v>
      </c>
      <c r="BF319" s="20">
        <f>ROUND(((S319+AA319+AK319+AU319+BE319)/5),0)</f>
        <v>79</v>
      </c>
      <c r="BG319" s="24"/>
      <c r="BH319" s="19">
        <f>SUM(N(FREQUENCY((J$4:J$382&gt;J319)*J$4:J$382,J$4:J$382)&gt;0))</f>
        <v>5</v>
      </c>
      <c r="BI319" s="19">
        <f>SUM(N(FREQUENCY((M$4:M$382&gt;M319)*M$4:M$382,M$4:M$382)&gt;0))</f>
        <v>1</v>
      </c>
      <c r="BJ319" s="19">
        <f>SUM(N(FREQUENCY((R$4:R$382&gt;R319)*R$4:R$382,R$4:R$382)&gt;0))</f>
        <v>6</v>
      </c>
      <c r="BK319" s="19">
        <f>SUM(N(FREQUENCY((V$4:V$382&gt;V319)*V$4:V$382,V$4:V$382)&gt;0))</f>
        <v>1</v>
      </c>
      <c r="BL319" s="19">
        <f>SUM(N(FREQUENCY((Z$4:Z$382&gt;Z319)*Z$4:Z$382,Z$4:Z$382)&gt;0))</f>
        <v>18</v>
      </c>
      <c r="BM319" s="19">
        <f>SUM(N(FREQUENCY((Y$4:Y$382&gt;Y319)*Y$4:Y$382,Y$4:Y$382)&gt;0))</f>
        <v>33</v>
      </c>
      <c r="BN319" s="19">
        <f>SUM(N(FREQUENCY((AD$4:AD$382&gt;AD319)*AD$4:AD$382,AD$4:AD$382)&gt;0))</f>
        <v>6</v>
      </c>
      <c r="BO319" s="19">
        <f>SUM(N(FREQUENCY((AG$4:AG$382&gt;AG319)*AG$4:AG$382,AG$4:AG$382)&gt;0))</f>
        <v>4</v>
      </c>
      <c r="BP319" s="19">
        <f>SUM(N(FREQUENCY((AJ$4:AJ$382&gt;AJ319)*AJ$4:AJ$382,AJ$4:AJ$382)&gt;0))</f>
        <v>1</v>
      </c>
      <c r="BQ319" s="19">
        <f>SUM(N(FREQUENCY((AN$4:AN$382&gt;AN319)*AN$4:AN$382,AN$4:AN$382)&gt;0))</f>
        <v>57</v>
      </c>
      <c r="BR319" s="19">
        <f>SUM(N(FREQUENCY((AQ$4:AQ$382&gt;AQ319)*AQ$4:AQ$382,AQ$4:AQ$382)&gt;0))</f>
        <v>7</v>
      </c>
      <c r="BS319" s="19">
        <f>SUM(N(FREQUENCY((AT$4:AT$382&gt;AT319)*AT$4:AT$382,AT$4:AT$382)&gt;0))</f>
        <v>1</v>
      </c>
      <c r="BT319" s="19">
        <f>SUM(N(FREQUENCY((AX$4:AX$382&gt;AX319)*AX$4:AX$382,AX$4:AX$382)&gt;0))</f>
        <v>11</v>
      </c>
      <c r="BU319" s="19">
        <f>SUM(N(FREQUENCY((BA$4:BA$382&gt;BA319)*BA$4:BA$382,BA$4:BA$382)&gt;0))</f>
        <v>15</v>
      </c>
      <c r="BV319" s="19">
        <f>SUM(N(FREQUENCY((BD$4:BD$382&gt;BD319)*BD$4:BD$382,BD$4:BD$382)&gt;0))</f>
        <v>5</v>
      </c>
      <c r="BW319" s="19">
        <f>SUM(N(FREQUENCY((S$4:S$382&gt;S319)*S$4:S$382,S$4:S$382)&gt;0))</f>
        <v>4</v>
      </c>
      <c r="BX319" s="19">
        <f>SUM(N(FREQUENCY((AA$4:AA$382&gt;AA319)*AA$4:AA$382,AA$4:AA$382)&gt;0))</f>
        <v>18</v>
      </c>
      <c r="BY319" s="19">
        <f>SUM(N(FREQUENCY((AK$4:AK$382&gt;AK319)*AK$4:AK$382,AK$4:AK$382)&gt;0))</f>
        <v>47</v>
      </c>
      <c r="BZ319" s="19">
        <f>SUM(N(FREQUENCY((AU$4:AU$382&gt;AU319)*AU$4:AU$382,AU$4:AU$382)&gt;0))</f>
        <v>26</v>
      </c>
      <c r="CA319" s="19">
        <f>SUM(N(FREQUENCY((BE$4:BE$382&gt;BE319)*BE$4:BE$382,BE$4:BE$382)&gt;0))</f>
        <v>9</v>
      </c>
      <c r="CB319" s="18">
        <f>BF319</f>
        <v>79</v>
      </c>
      <c r="CC319" s="19">
        <f>SUM(N(FREQUENCY((CB$4:CB$382&gt;CB319)*CB$4:CB$382,CB$4:CB$382)&gt;0))</f>
        <v>19</v>
      </c>
    </row>
    <row r="320" spans="1:81" ht="30" x14ac:dyDescent="0.25">
      <c r="A320" s="21">
        <v>103</v>
      </c>
      <c r="B320" s="34">
        <v>6648013000</v>
      </c>
      <c r="C320" s="5" t="s">
        <v>419</v>
      </c>
      <c r="D320" s="5" t="s">
        <v>140</v>
      </c>
      <c r="E320" s="5"/>
      <c r="F320" s="19">
        <v>8</v>
      </c>
      <c r="G320" s="19">
        <v>28</v>
      </c>
      <c r="H320" s="22">
        <v>11</v>
      </c>
      <c r="I320" s="22">
        <v>38</v>
      </c>
      <c r="J320" s="22">
        <f>ROUND((0.5*(F320/H320+G320/I320)*100),0)</f>
        <v>73</v>
      </c>
      <c r="K320" s="19">
        <v>30</v>
      </c>
      <c r="L320" s="19">
        <v>4</v>
      </c>
      <c r="M320" s="19">
        <f>IF(L320&gt;3,100,K320*L320)</f>
        <v>100</v>
      </c>
      <c r="N320" s="19">
        <v>69</v>
      </c>
      <c r="O320" s="19">
        <v>69</v>
      </c>
      <c r="P320" s="19">
        <v>73</v>
      </c>
      <c r="Q320" s="19">
        <v>73</v>
      </c>
      <c r="R320" s="19">
        <f>ROUND((0.5*((N320/P320)+(O320/Q320))*100),0)</f>
        <v>95</v>
      </c>
      <c r="S320" s="19">
        <f>ROUND(((0.3*J320)+(0.3*M320)+(0.4*R320)),0)</f>
        <v>90</v>
      </c>
      <c r="T320" s="19">
        <v>20</v>
      </c>
      <c r="U320" s="19">
        <v>4</v>
      </c>
      <c r="V320" s="19">
        <f>IF(U320&gt;5,100,T320*U320)</f>
        <v>80</v>
      </c>
      <c r="W320" s="19">
        <v>78</v>
      </c>
      <c r="X320" s="23">
        <v>96</v>
      </c>
      <c r="Y320" s="20">
        <f>ROUND(W320/X320*100,0)</f>
        <v>81</v>
      </c>
      <c r="Z320" s="42">
        <f>ROUND((V320+Y320)/2,0)</f>
        <v>81</v>
      </c>
      <c r="AA320" s="20">
        <f>ROUND((0.3*V320+0.4*Z320+0.3*Y320),0)</f>
        <v>81</v>
      </c>
      <c r="AB320" s="19">
        <v>20</v>
      </c>
      <c r="AC320" s="19">
        <v>0</v>
      </c>
      <c r="AD320" s="19">
        <f>IF(AC320&gt;5,100,AB320*AC320)</f>
        <v>0</v>
      </c>
      <c r="AE320" s="19">
        <v>20</v>
      </c>
      <c r="AF320" s="19">
        <v>2</v>
      </c>
      <c r="AG320" s="19">
        <f>IF(AF320&gt;5,100,AE320*AF320)</f>
        <v>40</v>
      </c>
      <c r="AH320" s="19">
        <v>9</v>
      </c>
      <c r="AI320" s="19">
        <v>13</v>
      </c>
      <c r="AJ320" s="20">
        <f>ROUND((AH320/AI320*100),0)</f>
        <v>69</v>
      </c>
      <c r="AK320" s="42">
        <f>ROUND((0.3*AD320+0.4*AG320+0.3*AJ320),0)</f>
        <v>37</v>
      </c>
      <c r="AL320" s="19">
        <v>89</v>
      </c>
      <c r="AM320" s="19">
        <v>96</v>
      </c>
      <c r="AN320" s="20">
        <f>ROUND((AL320/AM320)*100,)</f>
        <v>93</v>
      </c>
      <c r="AO320" s="19">
        <v>93</v>
      </c>
      <c r="AP320" s="19">
        <v>96</v>
      </c>
      <c r="AQ320" s="20">
        <f>ROUND((AO320/AP320)*100,0)</f>
        <v>97</v>
      </c>
      <c r="AR320" s="19">
        <v>66</v>
      </c>
      <c r="AS320" s="19">
        <v>67</v>
      </c>
      <c r="AT320" s="20">
        <f>ROUND((AR320/AS320)*100,0)</f>
        <v>99</v>
      </c>
      <c r="AU320" s="20">
        <f>ROUND((0.4*AN320+0.4*AQ320+0.2*AT320),0)</f>
        <v>96</v>
      </c>
      <c r="AV320" s="19">
        <v>89</v>
      </c>
      <c r="AW320" s="19">
        <v>96</v>
      </c>
      <c r="AX320" s="20">
        <f>ROUND((AV320/AW320)*100,0)</f>
        <v>93</v>
      </c>
      <c r="AY320" s="19">
        <v>88</v>
      </c>
      <c r="AZ320" s="19">
        <v>96</v>
      </c>
      <c r="BA320" s="20">
        <f>ROUND((AY320/AZ320)*100,0)</f>
        <v>92</v>
      </c>
      <c r="BB320" s="19">
        <v>90</v>
      </c>
      <c r="BC320" s="19">
        <v>96</v>
      </c>
      <c r="BD320" s="20">
        <f>ROUND((BB320/BC320)*100,0)</f>
        <v>94</v>
      </c>
      <c r="BE320" s="20">
        <f>ROUND((0.3*AX320+0.2*BA320+0.5*BD320),0)</f>
        <v>93</v>
      </c>
      <c r="BF320" s="20">
        <f>ROUND(((S320+AA320+AK320+AU320+BE320)/5),0)</f>
        <v>79</v>
      </c>
      <c r="BG320" s="24"/>
      <c r="BH320" s="19">
        <f>SUM(N(FREQUENCY((J$4:J$382&gt;J320)*J$4:J$382,J$4:J$382)&gt;0))</f>
        <v>27</v>
      </c>
      <c r="BI320" s="19">
        <f>SUM(N(FREQUENCY((M$4:M$382&gt;M320)*M$4:M$382,M$4:M$382)&gt;0))</f>
        <v>1</v>
      </c>
      <c r="BJ320" s="19">
        <f>SUM(N(FREQUENCY((R$4:R$382&gt;R320)*R$4:R$382,R$4:R$382)&gt;0))</f>
        <v>6</v>
      </c>
      <c r="BK320" s="19">
        <f>SUM(N(FREQUENCY((V$4:V$382&gt;V320)*V$4:V$382,V$4:V$382)&gt;0))</f>
        <v>2</v>
      </c>
      <c r="BL320" s="19">
        <f>SUM(N(FREQUENCY((Z$4:Z$382&gt;Z320)*Z$4:Z$382,Z$4:Z$382)&gt;0))</f>
        <v>20</v>
      </c>
      <c r="BM320" s="19">
        <f>SUM(N(FREQUENCY((Y$4:Y$382&gt;Y320)*Y$4:Y$382,Y$4:Y$382)&gt;0))</f>
        <v>20</v>
      </c>
      <c r="BN320" s="19">
        <f>SUM(N(FREQUENCY((AD$4:AD$382&gt;AD320)*AD$4:AD$382,AD$4:AD$382)&gt;0))</f>
        <v>6</v>
      </c>
      <c r="BO320" s="19">
        <f>SUM(N(FREQUENCY((AG$4:AG$382&gt;AG320)*AG$4:AG$382,AG$4:AG$382)&gt;0))</f>
        <v>4</v>
      </c>
      <c r="BP320" s="19">
        <f>SUM(N(FREQUENCY((AJ$4:AJ$382&gt;AJ320)*AJ$4:AJ$382,AJ$4:AJ$382)&gt;0))</f>
        <v>28</v>
      </c>
      <c r="BQ320" s="19">
        <f>SUM(N(FREQUENCY((AN$4:AN$382&gt;AN320)*AN$4:AN$382,AN$4:AN$382)&gt;0))</f>
        <v>8</v>
      </c>
      <c r="BR320" s="19">
        <f>SUM(N(FREQUENCY((AQ$4:AQ$382&gt;AQ320)*AQ$4:AQ$382,AQ$4:AQ$382)&gt;0))</f>
        <v>4</v>
      </c>
      <c r="BS320" s="19">
        <f>SUM(N(FREQUENCY((AT$4:AT$382&gt;AT320)*AT$4:AT$382,AT$4:AT$382)&gt;0))</f>
        <v>2</v>
      </c>
      <c r="BT320" s="19">
        <f>SUM(N(FREQUENCY((AX$4:AX$382&gt;AX320)*AX$4:AX$382,AX$4:AX$382)&gt;0))</f>
        <v>8</v>
      </c>
      <c r="BU320" s="19">
        <f>SUM(N(FREQUENCY((BA$4:BA$382&gt;BA320)*BA$4:BA$382,BA$4:BA$382)&gt;0))</f>
        <v>9</v>
      </c>
      <c r="BV320" s="19">
        <f>SUM(N(FREQUENCY((BD$4:BD$382&gt;BD320)*BD$4:BD$382,BD$4:BD$382)&gt;0))</f>
        <v>7</v>
      </c>
      <c r="BW320" s="19">
        <f>SUM(N(FREQUENCY((S$4:S$382&gt;S320)*S$4:S$382,S$4:S$382)&gt;0))</f>
        <v>11</v>
      </c>
      <c r="BX320" s="19">
        <f>SUM(N(FREQUENCY((AA$4:AA$382&gt;AA320)*AA$4:AA$382,AA$4:AA$382)&gt;0))</f>
        <v>20</v>
      </c>
      <c r="BY320" s="19">
        <f>SUM(N(FREQUENCY((AK$4:AK$382&gt;AK320)*AK$4:AK$382,AK$4:AK$382)&gt;0))</f>
        <v>56</v>
      </c>
      <c r="BZ320" s="19">
        <f>SUM(N(FREQUENCY((AU$4:AU$382&gt;AU320)*AU$4:AU$382,AU$4:AU$382)&gt;0))</f>
        <v>5</v>
      </c>
      <c r="CA320" s="19">
        <f>SUM(N(FREQUENCY((BE$4:BE$382&gt;BE320)*BE$4:BE$382,BE$4:BE$382)&gt;0))</f>
        <v>8</v>
      </c>
      <c r="CB320" s="18">
        <f>BF320</f>
        <v>79</v>
      </c>
      <c r="CC320" s="19">
        <f>SUM(N(FREQUENCY((CB$4:CB$382&gt;CB320)*CB$4:CB$382,CB$4:CB$382)&gt;0))</f>
        <v>19</v>
      </c>
    </row>
    <row r="321" spans="1:81" ht="45" x14ac:dyDescent="0.25">
      <c r="A321" s="21">
        <v>115</v>
      </c>
      <c r="B321" s="34">
        <v>6646016983</v>
      </c>
      <c r="C321" s="5" t="s">
        <v>492</v>
      </c>
      <c r="D321" s="5" t="s">
        <v>152</v>
      </c>
      <c r="E321" s="5"/>
      <c r="F321" s="19">
        <v>9</v>
      </c>
      <c r="G321" s="19">
        <v>38</v>
      </c>
      <c r="H321" s="22">
        <v>11</v>
      </c>
      <c r="I321" s="22">
        <v>38</v>
      </c>
      <c r="J321" s="22">
        <f>ROUND((0.5*(F321/H321+G321/I321)*100),0)</f>
        <v>91</v>
      </c>
      <c r="K321" s="19">
        <v>30</v>
      </c>
      <c r="L321" s="19">
        <v>3</v>
      </c>
      <c r="M321" s="19">
        <f>IF(L321&gt;3,100,K321*L321)</f>
        <v>90</v>
      </c>
      <c r="N321" s="19">
        <v>208</v>
      </c>
      <c r="O321" s="19">
        <v>207</v>
      </c>
      <c r="P321" s="19">
        <v>212</v>
      </c>
      <c r="Q321" s="19">
        <v>209</v>
      </c>
      <c r="R321" s="19">
        <f>ROUND((0.5*((N321/P321)+(O321/Q321))*100),0)</f>
        <v>99</v>
      </c>
      <c r="S321" s="19">
        <f>ROUND(((0.3*J321)+(0.3*M321)+(0.4*R321)),0)</f>
        <v>94</v>
      </c>
      <c r="T321" s="19">
        <v>20</v>
      </c>
      <c r="U321" s="19">
        <v>3</v>
      </c>
      <c r="V321" s="19">
        <f>IF(U321&gt;5,100,T321*U321)</f>
        <v>60</v>
      </c>
      <c r="W321" s="19">
        <v>202</v>
      </c>
      <c r="X321" s="23">
        <v>217</v>
      </c>
      <c r="Y321" s="20">
        <f>ROUND(W321/X321*100,0)</f>
        <v>93</v>
      </c>
      <c r="Z321" s="42">
        <f>ROUND((V321+Y321)/2,0)</f>
        <v>77</v>
      </c>
      <c r="AA321" s="20">
        <f>ROUND((0.3*V321+0.4*Z321+0.3*Y321),0)</f>
        <v>77</v>
      </c>
      <c r="AB321" s="19">
        <v>20</v>
      </c>
      <c r="AC321" s="19">
        <v>0</v>
      </c>
      <c r="AD321" s="19">
        <f>IF(AC321&gt;5,100,AB321*AC321)</f>
        <v>0</v>
      </c>
      <c r="AE321" s="19">
        <v>20</v>
      </c>
      <c r="AF321" s="19">
        <v>2</v>
      </c>
      <c r="AG321" s="19">
        <f>IF(AF321&gt;5,100,AE321*AF321)</f>
        <v>40</v>
      </c>
      <c r="AH321" s="19">
        <v>27</v>
      </c>
      <c r="AI321" s="19">
        <v>30</v>
      </c>
      <c r="AJ321" s="20">
        <f>ROUND((AH321/AI321*100),0)</f>
        <v>90</v>
      </c>
      <c r="AK321" s="42">
        <f>ROUND((0.3*AD321+0.4*AG321+0.3*AJ321),0)</f>
        <v>43</v>
      </c>
      <c r="AL321" s="19">
        <v>123</v>
      </c>
      <c r="AM321" s="19">
        <v>217</v>
      </c>
      <c r="AN321" s="20">
        <f>ROUND((AL321/AM321)*100,)</f>
        <v>57</v>
      </c>
      <c r="AO321" s="19">
        <v>217</v>
      </c>
      <c r="AP321" s="19">
        <v>217</v>
      </c>
      <c r="AQ321" s="20">
        <f>ROUND((AO321/AP321)*100,0)</f>
        <v>100</v>
      </c>
      <c r="AR321" s="19">
        <v>200</v>
      </c>
      <c r="AS321" s="19">
        <v>203</v>
      </c>
      <c r="AT321" s="20">
        <f>ROUND((AR321/AS321)*100,0)</f>
        <v>99</v>
      </c>
      <c r="AU321" s="20">
        <f>ROUND((0.4*AN321+0.4*AQ321+0.2*AT321),0)</f>
        <v>83</v>
      </c>
      <c r="AV321" s="19">
        <v>205</v>
      </c>
      <c r="AW321" s="19">
        <v>217</v>
      </c>
      <c r="AX321" s="20">
        <f>ROUND((AV321/AW321)*100,0)</f>
        <v>94</v>
      </c>
      <c r="AY321" s="19">
        <v>210</v>
      </c>
      <c r="AZ321" s="19">
        <v>217</v>
      </c>
      <c r="BA321" s="20">
        <f>ROUND((AY321/AZ321)*100,0)</f>
        <v>97</v>
      </c>
      <c r="BB321" s="19">
        <v>217</v>
      </c>
      <c r="BC321" s="19">
        <v>217</v>
      </c>
      <c r="BD321" s="20">
        <f>ROUND((BB321/BC321)*100,0)</f>
        <v>100</v>
      </c>
      <c r="BE321" s="20">
        <f>ROUND((0.3*AX321+0.2*BA321+0.5*BD321),0)</f>
        <v>98</v>
      </c>
      <c r="BF321" s="20">
        <f>ROUND(((S321+AA321+AK321+AU321+BE321)/5),0)</f>
        <v>79</v>
      </c>
      <c r="BG321" s="24"/>
      <c r="BH321" s="19">
        <f>SUM(N(FREQUENCY((J$4:J$382&gt;J321)*J$4:J$382,J$4:J$382)&gt;0))</f>
        <v>9</v>
      </c>
      <c r="BI321" s="19">
        <f>SUM(N(FREQUENCY((M$4:M$382&gt;M321)*M$4:M$382,M$4:M$382)&gt;0))</f>
        <v>2</v>
      </c>
      <c r="BJ321" s="19">
        <f>SUM(N(FREQUENCY((R$4:R$382&gt;R321)*R$4:R$382,R$4:R$382)&gt;0))</f>
        <v>2</v>
      </c>
      <c r="BK321" s="19">
        <f>SUM(N(FREQUENCY((V$4:V$382&gt;V321)*V$4:V$382,V$4:V$382)&gt;0))</f>
        <v>3</v>
      </c>
      <c r="BL321" s="19">
        <f>SUM(N(FREQUENCY((Z$4:Z$382&gt;Z321)*Z$4:Z$382,Z$4:Z$382)&gt;0))</f>
        <v>24</v>
      </c>
      <c r="BM321" s="19">
        <f>SUM(N(FREQUENCY((Y$4:Y$382&gt;Y321)*Y$4:Y$382,Y$4:Y$382)&gt;0))</f>
        <v>8</v>
      </c>
      <c r="BN321" s="19">
        <f>SUM(N(FREQUENCY((AD$4:AD$382&gt;AD321)*AD$4:AD$382,AD$4:AD$382)&gt;0))</f>
        <v>6</v>
      </c>
      <c r="BO321" s="19">
        <f>SUM(N(FREQUENCY((AG$4:AG$382&gt;AG321)*AG$4:AG$382,AG$4:AG$382)&gt;0))</f>
        <v>4</v>
      </c>
      <c r="BP321" s="19">
        <f>SUM(N(FREQUENCY((AJ$4:AJ$382&gt;AJ321)*AJ$4:AJ$382,AJ$4:AJ$382)&gt;0))</f>
        <v>10</v>
      </c>
      <c r="BQ321" s="19">
        <f>SUM(N(FREQUENCY((AN$4:AN$382&gt;AN321)*AN$4:AN$382,AN$4:AN$382)&gt;0))</f>
        <v>44</v>
      </c>
      <c r="BR321" s="19">
        <f>SUM(N(FREQUENCY((AQ$4:AQ$382&gt;AQ321)*AQ$4:AQ$382,AQ$4:AQ$382)&gt;0))</f>
        <v>1</v>
      </c>
      <c r="BS321" s="19">
        <f>SUM(N(FREQUENCY((AT$4:AT$382&gt;AT321)*AT$4:AT$382,AT$4:AT$382)&gt;0))</f>
        <v>2</v>
      </c>
      <c r="BT321" s="19">
        <f>SUM(N(FREQUENCY((AX$4:AX$382&gt;AX321)*AX$4:AX$382,AX$4:AX$382)&gt;0))</f>
        <v>7</v>
      </c>
      <c r="BU321" s="19">
        <f>SUM(N(FREQUENCY((BA$4:BA$382&gt;BA321)*BA$4:BA$382,BA$4:BA$382)&gt;0))</f>
        <v>4</v>
      </c>
      <c r="BV321" s="19">
        <f>SUM(N(FREQUENCY((BD$4:BD$382&gt;BD321)*BD$4:BD$382,BD$4:BD$382)&gt;0))</f>
        <v>1</v>
      </c>
      <c r="BW321" s="19">
        <f>SUM(N(FREQUENCY((S$4:S$382&gt;S321)*S$4:S$382,S$4:S$382)&gt;0))</f>
        <v>7</v>
      </c>
      <c r="BX321" s="19">
        <f>SUM(N(FREQUENCY((AA$4:AA$382&gt;AA321)*AA$4:AA$382,AA$4:AA$382)&gt;0))</f>
        <v>24</v>
      </c>
      <c r="BY321" s="19">
        <f>SUM(N(FREQUENCY((AK$4:AK$382&gt;AK321)*AK$4:AK$382,AK$4:AK$382)&gt;0))</f>
        <v>50</v>
      </c>
      <c r="BZ321" s="19">
        <f>SUM(N(FREQUENCY((AU$4:AU$382&gt;AU321)*AU$4:AU$382,AU$4:AU$382)&gt;0))</f>
        <v>18</v>
      </c>
      <c r="CA321" s="19">
        <f>SUM(N(FREQUENCY((BE$4:BE$382&gt;BE321)*BE$4:BE$382,BE$4:BE$382)&gt;0))</f>
        <v>3</v>
      </c>
      <c r="CB321" s="18">
        <f>BF321</f>
        <v>79</v>
      </c>
      <c r="CC321" s="19">
        <f>SUM(N(FREQUENCY((CB$4:CB$382&gt;CB321)*CB$4:CB$382,CB$4:CB$382)&gt;0))</f>
        <v>19</v>
      </c>
    </row>
    <row r="322" spans="1:81" ht="15.75" x14ac:dyDescent="0.25">
      <c r="A322" s="21">
        <v>184</v>
      </c>
      <c r="B322" s="34">
        <v>6602006804</v>
      </c>
      <c r="C322" s="39" t="s">
        <v>486</v>
      </c>
      <c r="D322" s="5" t="s">
        <v>220</v>
      </c>
      <c r="E322" s="5"/>
      <c r="F322" s="19">
        <v>8</v>
      </c>
      <c r="G322" s="19">
        <v>34</v>
      </c>
      <c r="H322" s="22">
        <v>9</v>
      </c>
      <c r="I322" s="22">
        <v>36</v>
      </c>
      <c r="J322" s="22">
        <f>ROUND((0.5*(F322/H322+G322/I322)*100),0)</f>
        <v>92</v>
      </c>
      <c r="K322" s="19">
        <v>30</v>
      </c>
      <c r="L322" s="19">
        <v>3</v>
      </c>
      <c r="M322" s="19">
        <f>IF(L322&gt;3,100,K322*L322)</f>
        <v>90</v>
      </c>
      <c r="N322" s="19">
        <v>69</v>
      </c>
      <c r="O322" s="19">
        <v>71</v>
      </c>
      <c r="P322" s="19">
        <v>70</v>
      </c>
      <c r="Q322" s="19">
        <v>77</v>
      </c>
      <c r="R322" s="19">
        <f>ROUND((0.5*((N322/P322)+(O322/Q322))*100),0)</f>
        <v>95</v>
      </c>
      <c r="S322" s="19">
        <f>ROUND(((0.3*J322)+(0.3*M322)+(0.4*R322)),0)</f>
        <v>93</v>
      </c>
      <c r="T322" s="19">
        <v>20</v>
      </c>
      <c r="U322" s="19">
        <v>4</v>
      </c>
      <c r="V322" s="19">
        <f>IF(U322&gt;5,100,T322*U322)</f>
        <v>80</v>
      </c>
      <c r="W322" s="19">
        <v>81</v>
      </c>
      <c r="X322" s="23">
        <v>90</v>
      </c>
      <c r="Y322" s="20">
        <f>ROUND(W322/X322*100,0)</f>
        <v>90</v>
      </c>
      <c r="Z322" s="42">
        <f>ROUND((V322+Y322)/2,0)</f>
        <v>85</v>
      </c>
      <c r="AA322" s="20">
        <f>ROUND((0.3*V322+0.4*Z322+0.3*Y322),0)</f>
        <v>85</v>
      </c>
      <c r="AB322" s="19">
        <v>20</v>
      </c>
      <c r="AC322" s="19">
        <v>1</v>
      </c>
      <c r="AD322" s="19">
        <f>IF(AC322&gt;5,100,AB322*AC322)</f>
        <v>20</v>
      </c>
      <c r="AE322" s="19">
        <v>20</v>
      </c>
      <c r="AF322" s="19">
        <v>2</v>
      </c>
      <c r="AG322" s="19">
        <f>IF(AF322&gt;5,100,AE322*AF322)</f>
        <v>40</v>
      </c>
      <c r="AH322" s="19">
        <v>0</v>
      </c>
      <c r="AI322" s="19">
        <v>2</v>
      </c>
      <c r="AJ322" s="20">
        <f>ROUND((AH322/AI322*100),0)</f>
        <v>0</v>
      </c>
      <c r="AK322" s="42">
        <f>ROUND((0.3*AD322+0.4*AG322+0.3*AJ322),0)</f>
        <v>22</v>
      </c>
      <c r="AL322" s="19">
        <v>89</v>
      </c>
      <c r="AM322" s="19">
        <v>90</v>
      </c>
      <c r="AN322" s="20">
        <f>ROUND((AL322/AM322)*100,)</f>
        <v>99</v>
      </c>
      <c r="AO322" s="19">
        <v>86</v>
      </c>
      <c r="AP322" s="19">
        <v>90</v>
      </c>
      <c r="AQ322" s="20">
        <f>ROUND((AO322/AP322)*100,0)</f>
        <v>96</v>
      </c>
      <c r="AR322" s="19">
        <v>64</v>
      </c>
      <c r="AS322" s="19">
        <v>73</v>
      </c>
      <c r="AT322" s="20">
        <f>ROUND((AR322/AS322)*100,0)</f>
        <v>88</v>
      </c>
      <c r="AU322" s="20">
        <f>ROUND((0.4*AN322+0.4*AQ322+0.2*AT322),0)</f>
        <v>96</v>
      </c>
      <c r="AV322" s="19">
        <v>88</v>
      </c>
      <c r="AW322" s="19">
        <v>90</v>
      </c>
      <c r="AX322" s="20">
        <f>ROUND((AV322/AW322)*100,0)</f>
        <v>98</v>
      </c>
      <c r="AY322" s="19">
        <v>82</v>
      </c>
      <c r="AZ322" s="19">
        <v>90</v>
      </c>
      <c r="BA322" s="20">
        <f>ROUND((AY322/AZ322)*100,0)</f>
        <v>91</v>
      </c>
      <c r="BB322" s="19">
        <v>89</v>
      </c>
      <c r="BC322" s="19">
        <v>90</v>
      </c>
      <c r="BD322" s="20">
        <f>ROUND((BB322/BC322)*100,0)</f>
        <v>99</v>
      </c>
      <c r="BE322" s="20">
        <f>ROUND((0.3*AX322+0.2*BA322+0.5*BD322),0)</f>
        <v>97</v>
      </c>
      <c r="BF322" s="20">
        <f>ROUND(((S322+AA322+AK322+AU322+BE322)/5),0)</f>
        <v>79</v>
      </c>
      <c r="BG322" s="24"/>
      <c r="BH322" s="19">
        <f>SUM(N(FREQUENCY((J$4:J$382&gt;J322)*J$4:J$382,J$4:J$382)&gt;0))</f>
        <v>8</v>
      </c>
      <c r="BI322" s="19">
        <f>SUM(N(FREQUENCY((M$4:M$382&gt;M322)*M$4:M$382,M$4:M$382)&gt;0))</f>
        <v>2</v>
      </c>
      <c r="BJ322" s="19">
        <f>SUM(N(FREQUENCY((R$4:R$382&gt;R322)*R$4:R$382,R$4:R$382)&gt;0))</f>
        <v>6</v>
      </c>
      <c r="BK322" s="19">
        <f>SUM(N(FREQUENCY((V$4:V$382&gt;V322)*V$4:V$382,V$4:V$382)&gt;0))</f>
        <v>2</v>
      </c>
      <c r="BL322" s="19">
        <f>SUM(N(FREQUENCY((Z$4:Z$382&gt;Z322)*Z$4:Z$382,Z$4:Z$382)&gt;0))</f>
        <v>16</v>
      </c>
      <c r="BM322" s="19">
        <f>SUM(N(FREQUENCY((Y$4:Y$382&gt;Y322)*Y$4:Y$382,Y$4:Y$382)&gt;0))</f>
        <v>11</v>
      </c>
      <c r="BN322" s="19">
        <f>SUM(N(FREQUENCY((AD$4:AD$382&gt;AD322)*AD$4:AD$382,AD$4:AD$382)&gt;0))</f>
        <v>5</v>
      </c>
      <c r="BO322" s="19">
        <f>SUM(N(FREQUENCY((AG$4:AG$382&gt;AG322)*AG$4:AG$382,AG$4:AG$382)&gt;0))</f>
        <v>4</v>
      </c>
      <c r="BP322" s="19">
        <f>SUM(N(FREQUENCY((AJ$4:AJ$382&gt;AJ322)*AJ$4:AJ$382,AJ$4:AJ$382)&gt;0))</f>
        <v>41</v>
      </c>
      <c r="BQ322" s="19">
        <f>SUM(N(FREQUENCY((AN$4:AN$382&gt;AN322)*AN$4:AN$382,AN$4:AN$382)&gt;0))</f>
        <v>2</v>
      </c>
      <c r="BR322" s="19">
        <f>SUM(N(FREQUENCY((AQ$4:AQ$382&gt;AQ322)*AQ$4:AQ$382,AQ$4:AQ$382)&gt;0))</f>
        <v>5</v>
      </c>
      <c r="BS322" s="19">
        <f>SUM(N(FREQUENCY((AT$4:AT$382&gt;AT322)*AT$4:AT$382,AT$4:AT$382)&gt;0))</f>
        <v>13</v>
      </c>
      <c r="BT322" s="19">
        <f>SUM(N(FREQUENCY((AX$4:AX$382&gt;AX322)*AX$4:AX$382,AX$4:AX$382)&gt;0))</f>
        <v>3</v>
      </c>
      <c r="BU322" s="19">
        <f>SUM(N(FREQUENCY((BA$4:BA$382&gt;BA322)*BA$4:BA$382,BA$4:BA$382)&gt;0))</f>
        <v>10</v>
      </c>
      <c r="BV322" s="19">
        <f>SUM(N(FREQUENCY((BD$4:BD$382&gt;BD322)*BD$4:BD$382,BD$4:BD$382)&gt;0))</f>
        <v>2</v>
      </c>
      <c r="BW322" s="19">
        <f>SUM(N(FREQUENCY((S$4:S$382&gt;S322)*S$4:S$382,S$4:S$382)&gt;0))</f>
        <v>8</v>
      </c>
      <c r="BX322" s="19">
        <f>SUM(N(FREQUENCY((AA$4:AA$382&gt;AA322)*AA$4:AA$382,AA$4:AA$382)&gt;0))</f>
        <v>16</v>
      </c>
      <c r="BY322" s="19">
        <f>SUM(N(FREQUENCY((AK$4:AK$382&gt;AK322)*AK$4:AK$382,AK$4:AK$382)&gt;0))</f>
        <v>70</v>
      </c>
      <c r="BZ322" s="19">
        <f>SUM(N(FREQUENCY((AU$4:AU$382&gt;AU322)*AU$4:AU$382,AU$4:AU$382)&gt;0))</f>
        <v>5</v>
      </c>
      <c r="CA322" s="19">
        <f>SUM(N(FREQUENCY((BE$4:BE$382&gt;BE322)*BE$4:BE$382,BE$4:BE$382)&gt;0))</f>
        <v>4</v>
      </c>
      <c r="CB322" s="18">
        <f>BF322</f>
        <v>79</v>
      </c>
      <c r="CC322" s="19">
        <f>SUM(N(FREQUENCY((CB$4:CB$382&gt;CB322)*CB$4:CB$382,CB$4:CB$382)&gt;0))</f>
        <v>19</v>
      </c>
    </row>
    <row r="323" spans="1:81" ht="15.75" x14ac:dyDescent="0.25">
      <c r="A323" s="21">
        <v>227</v>
      </c>
      <c r="B323" s="34">
        <v>6639010701</v>
      </c>
      <c r="C323" s="39" t="s">
        <v>488</v>
      </c>
      <c r="D323" s="5" t="s">
        <v>262</v>
      </c>
      <c r="E323" s="5"/>
      <c r="F323" s="19">
        <v>1</v>
      </c>
      <c r="G323" s="19">
        <v>35</v>
      </c>
      <c r="H323" s="22">
        <v>9</v>
      </c>
      <c r="I323" s="22">
        <v>36</v>
      </c>
      <c r="J323" s="22">
        <f>ROUND((0.5*(F323/H323+G323/I323)*100),0)</f>
        <v>54</v>
      </c>
      <c r="K323" s="19">
        <v>30</v>
      </c>
      <c r="L323" s="19">
        <v>4</v>
      </c>
      <c r="M323" s="19">
        <f>IF(L323&gt;3,100,K323*L323)</f>
        <v>100</v>
      </c>
      <c r="N323" s="19">
        <v>225</v>
      </c>
      <c r="O323" s="19">
        <v>227</v>
      </c>
      <c r="P323" s="19">
        <v>225</v>
      </c>
      <c r="Q323" s="19">
        <v>227</v>
      </c>
      <c r="R323" s="19">
        <f>ROUND((0.5*((N323/P323)+(O323/Q323))*100),0)</f>
        <v>100</v>
      </c>
      <c r="S323" s="19">
        <f>ROUND(((0.3*J323)+(0.3*M323)+(0.4*R323)),0)</f>
        <v>86</v>
      </c>
      <c r="T323" s="19">
        <v>20</v>
      </c>
      <c r="U323" s="19">
        <v>2</v>
      </c>
      <c r="V323" s="19">
        <f>IF(U323&gt;5,100,T323*U323)</f>
        <v>40</v>
      </c>
      <c r="W323" s="19">
        <v>245</v>
      </c>
      <c r="X323" s="23">
        <v>252</v>
      </c>
      <c r="Y323" s="20">
        <f>ROUND(W323/X323*100,0)</f>
        <v>97</v>
      </c>
      <c r="Z323" s="42">
        <f>ROUND((V323+Y323)/2,0)</f>
        <v>69</v>
      </c>
      <c r="AA323" s="20">
        <f>ROUND((0.3*V323+0.4*Z323+0.3*Y323),0)</f>
        <v>69</v>
      </c>
      <c r="AB323" s="19">
        <v>20</v>
      </c>
      <c r="AC323" s="19">
        <v>0</v>
      </c>
      <c r="AD323" s="19">
        <f>IF(AC323&gt;5,100,AB323*AC323)</f>
        <v>0</v>
      </c>
      <c r="AE323" s="19">
        <v>20</v>
      </c>
      <c r="AF323" s="19">
        <v>1</v>
      </c>
      <c r="AG323" s="19">
        <f>IF(AF323&gt;5,100,AE323*AF323)</f>
        <v>20</v>
      </c>
      <c r="AH323" s="19">
        <v>1</v>
      </c>
      <c r="AI323" s="19">
        <v>1</v>
      </c>
      <c r="AJ323" s="20">
        <f>ROUND((AH323/AI323*100),0)</f>
        <v>100</v>
      </c>
      <c r="AK323" s="42">
        <f>ROUND((0.3*AD323+0.4*AG323+0.3*AJ323),0)</f>
        <v>38</v>
      </c>
      <c r="AL323" s="19">
        <v>252</v>
      </c>
      <c r="AM323" s="19">
        <v>252</v>
      </c>
      <c r="AN323" s="20">
        <f>ROUND((AL323/AM323)*100,)</f>
        <v>100</v>
      </c>
      <c r="AO323" s="19">
        <v>252</v>
      </c>
      <c r="AP323" s="19">
        <v>252</v>
      </c>
      <c r="AQ323" s="20">
        <f>ROUND((AO323/AP323)*100,0)</f>
        <v>100</v>
      </c>
      <c r="AR323" s="19">
        <v>235</v>
      </c>
      <c r="AS323" s="19">
        <v>235</v>
      </c>
      <c r="AT323" s="20">
        <f>ROUND((AR323/AS323)*100,0)</f>
        <v>100</v>
      </c>
      <c r="AU323" s="20">
        <f>ROUND((0.4*AN323+0.4*AQ323+0.2*AT323),0)</f>
        <v>100</v>
      </c>
      <c r="AV323" s="19">
        <v>252</v>
      </c>
      <c r="AW323" s="19">
        <v>252</v>
      </c>
      <c r="AX323" s="20">
        <f>ROUND((AV323/AW323)*100,0)</f>
        <v>100</v>
      </c>
      <c r="AY323" s="19">
        <v>252</v>
      </c>
      <c r="AZ323" s="19">
        <v>252</v>
      </c>
      <c r="BA323" s="20">
        <f>ROUND((AY323/AZ323)*100,0)</f>
        <v>100</v>
      </c>
      <c r="BB323" s="19">
        <v>252</v>
      </c>
      <c r="BC323" s="19">
        <v>252</v>
      </c>
      <c r="BD323" s="20">
        <f>ROUND((BB323/BC323)*100,0)</f>
        <v>100</v>
      </c>
      <c r="BE323" s="20">
        <f>ROUND((0.3*AX323+0.2*BA323+0.5*BD323),0)</f>
        <v>100</v>
      </c>
      <c r="BF323" s="20">
        <f>ROUND(((S323+AA323+AK323+AU323+BE323)/5),0)</f>
        <v>79</v>
      </c>
      <c r="BG323" s="24"/>
      <c r="BH323" s="19">
        <f>SUM(N(FREQUENCY((J$4:J$382&gt;J323)*J$4:J$382,J$4:J$382)&gt;0))</f>
        <v>34</v>
      </c>
      <c r="BI323" s="19">
        <f>SUM(N(FREQUENCY((M$4:M$382&gt;M323)*M$4:M$382,M$4:M$382)&gt;0))</f>
        <v>1</v>
      </c>
      <c r="BJ323" s="19">
        <f>SUM(N(FREQUENCY((R$4:R$382&gt;R323)*R$4:R$382,R$4:R$382)&gt;0))</f>
        <v>1</v>
      </c>
      <c r="BK323" s="19">
        <f>SUM(N(FREQUENCY((V$4:V$382&gt;V323)*V$4:V$382,V$4:V$382)&gt;0))</f>
        <v>4</v>
      </c>
      <c r="BL323" s="19">
        <f>SUM(N(FREQUENCY((Z$4:Z$382&gt;Z323)*Z$4:Z$382,Z$4:Z$382)&gt;0))</f>
        <v>32</v>
      </c>
      <c r="BM323" s="19">
        <f>SUM(N(FREQUENCY((Y$4:Y$382&gt;Y323)*Y$4:Y$382,Y$4:Y$382)&gt;0))</f>
        <v>4</v>
      </c>
      <c r="BN323" s="19">
        <f>SUM(N(FREQUENCY((AD$4:AD$382&gt;AD323)*AD$4:AD$382,AD$4:AD$382)&gt;0))</f>
        <v>6</v>
      </c>
      <c r="BO323" s="19">
        <f>SUM(N(FREQUENCY((AG$4:AG$382&gt;AG323)*AG$4:AG$382,AG$4:AG$382)&gt;0))</f>
        <v>5</v>
      </c>
      <c r="BP323" s="19">
        <f>SUM(N(FREQUENCY((AJ$4:AJ$382&gt;AJ323)*AJ$4:AJ$382,AJ$4:AJ$382)&gt;0))</f>
        <v>1</v>
      </c>
      <c r="BQ323" s="19">
        <f>SUM(N(FREQUENCY((AN$4:AN$382&gt;AN323)*AN$4:AN$382,AN$4:AN$382)&gt;0))</f>
        <v>1</v>
      </c>
      <c r="BR323" s="19">
        <f>SUM(N(FREQUENCY((AQ$4:AQ$382&gt;AQ323)*AQ$4:AQ$382,AQ$4:AQ$382)&gt;0))</f>
        <v>1</v>
      </c>
      <c r="BS323" s="19">
        <f>SUM(N(FREQUENCY((AT$4:AT$382&gt;AT323)*AT$4:AT$382,AT$4:AT$382)&gt;0))</f>
        <v>1</v>
      </c>
      <c r="BT323" s="19">
        <f>SUM(N(FREQUENCY((AX$4:AX$382&gt;AX323)*AX$4:AX$382,AX$4:AX$382)&gt;0))</f>
        <v>1</v>
      </c>
      <c r="BU323" s="19">
        <f>SUM(N(FREQUENCY((BA$4:BA$382&gt;BA323)*BA$4:BA$382,BA$4:BA$382)&gt;0))</f>
        <v>1</v>
      </c>
      <c r="BV323" s="19">
        <f>SUM(N(FREQUENCY((BD$4:BD$382&gt;BD323)*BD$4:BD$382,BD$4:BD$382)&gt;0))</f>
        <v>1</v>
      </c>
      <c r="BW323" s="19">
        <f>SUM(N(FREQUENCY((S$4:S$382&gt;S323)*S$4:S$382,S$4:S$382)&gt;0))</f>
        <v>15</v>
      </c>
      <c r="BX323" s="19">
        <f>SUM(N(FREQUENCY((AA$4:AA$382&gt;AA323)*AA$4:AA$382,AA$4:AA$382)&gt;0))</f>
        <v>32</v>
      </c>
      <c r="BY323" s="19">
        <f>SUM(N(FREQUENCY((AK$4:AK$382&gt;AK323)*AK$4:AK$382,AK$4:AK$382)&gt;0))</f>
        <v>55</v>
      </c>
      <c r="BZ323" s="19">
        <f>SUM(N(FREQUENCY((AU$4:AU$382&gt;AU323)*AU$4:AU$382,AU$4:AU$382)&gt;0))</f>
        <v>1</v>
      </c>
      <c r="CA323" s="19">
        <f>SUM(N(FREQUENCY((BE$4:BE$382&gt;BE323)*BE$4:BE$382,BE$4:BE$382)&gt;0))</f>
        <v>1</v>
      </c>
      <c r="CB323" s="18">
        <f>BF323</f>
        <v>79</v>
      </c>
      <c r="CC323" s="19">
        <f>SUM(N(FREQUENCY((CB$4:CB$382&gt;CB323)*CB$4:CB$382,CB$4:CB$382)&gt;0))</f>
        <v>19</v>
      </c>
    </row>
    <row r="324" spans="1:81" ht="30" x14ac:dyDescent="0.25">
      <c r="A324" s="21">
        <v>231</v>
      </c>
      <c r="B324" s="34">
        <v>6606009309</v>
      </c>
      <c r="C324" s="5" t="s">
        <v>439</v>
      </c>
      <c r="D324" s="5" t="s">
        <v>266</v>
      </c>
      <c r="E324" s="5"/>
      <c r="F324" s="19">
        <v>10</v>
      </c>
      <c r="G324" s="19">
        <v>34</v>
      </c>
      <c r="H324" s="22">
        <v>11</v>
      </c>
      <c r="I324" s="22">
        <v>38</v>
      </c>
      <c r="J324" s="22">
        <f>ROUND((0.5*(F324/H324+G324/I324)*100),0)</f>
        <v>90</v>
      </c>
      <c r="K324" s="19">
        <v>30</v>
      </c>
      <c r="L324" s="19">
        <v>4</v>
      </c>
      <c r="M324" s="19">
        <f>IF(L324&gt;3,100,K324*L324)</f>
        <v>100</v>
      </c>
      <c r="N324" s="19">
        <v>64</v>
      </c>
      <c r="O324" s="19">
        <v>67</v>
      </c>
      <c r="P324" s="19">
        <v>64</v>
      </c>
      <c r="Q324" s="19">
        <v>67</v>
      </c>
      <c r="R324" s="19">
        <f>ROUND((0.5*((N324/P324)+(O324/Q324))*100),0)</f>
        <v>100</v>
      </c>
      <c r="S324" s="19">
        <f>ROUND(((0.3*J324)+(0.3*M324)+(0.4*R324)),0)</f>
        <v>97</v>
      </c>
      <c r="T324" s="19">
        <v>20</v>
      </c>
      <c r="U324" s="19">
        <v>5</v>
      </c>
      <c r="V324" s="19">
        <f>IF(U324&gt;5,100,T324*U324)</f>
        <v>100</v>
      </c>
      <c r="W324" s="19">
        <v>70</v>
      </c>
      <c r="X324" s="23">
        <v>74</v>
      </c>
      <c r="Y324" s="20">
        <f>ROUND(W324/X324*100,0)</f>
        <v>95</v>
      </c>
      <c r="Z324" s="42">
        <f>ROUND((V324+Y324)/2,0)</f>
        <v>98</v>
      </c>
      <c r="AA324" s="20">
        <f>ROUND((0.3*V324+0.4*Z324+0.3*Y324),0)</f>
        <v>98</v>
      </c>
      <c r="AB324" s="19">
        <v>20</v>
      </c>
      <c r="AC324" s="19">
        <v>1</v>
      </c>
      <c r="AD324" s="19">
        <f>IF(AC324&gt;5,100,AB324*AC324)</f>
        <v>20</v>
      </c>
      <c r="AE324" s="19">
        <v>20</v>
      </c>
      <c r="AF324" s="19">
        <v>0</v>
      </c>
      <c r="AG324" s="19">
        <f>IF(AF324&gt;5,100,AE324*AF324)</f>
        <v>0</v>
      </c>
      <c r="AH324" s="19">
        <v>0</v>
      </c>
      <c r="AI324" s="19">
        <v>1</v>
      </c>
      <c r="AJ324" s="20">
        <f>ROUND((AH324/AI324*100),0)</f>
        <v>0</v>
      </c>
      <c r="AK324" s="42">
        <f>ROUND((0.3*AD324+0.4*AG324+0.3*AJ324),0)</f>
        <v>6</v>
      </c>
      <c r="AL324" s="19">
        <v>62</v>
      </c>
      <c r="AM324" s="19">
        <v>74</v>
      </c>
      <c r="AN324" s="20">
        <f>ROUND((AL324/AM324)*100,)</f>
        <v>84</v>
      </c>
      <c r="AO324" s="19">
        <v>74</v>
      </c>
      <c r="AP324" s="19">
        <v>74</v>
      </c>
      <c r="AQ324" s="20">
        <f>ROUND((AO324/AP324)*100,0)</f>
        <v>100</v>
      </c>
      <c r="AR324" s="19">
        <v>61</v>
      </c>
      <c r="AS324" s="19">
        <v>62</v>
      </c>
      <c r="AT324" s="20">
        <f>ROUND((AR324/AS324)*100,0)</f>
        <v>98</v>
      </c>
      <c r="AU324" s="20">
        <f>ROUND((0.4*AN324+0.4*AQ324+0.2*AT324),0)</f>
        <v>93</v>
      </c>
      <c r="AV324" s="19">
        <v>74</v>
      </c>
      <c r="AW324" s="19">
        <v>74</v>
      </c>
      <c r="AX324" s="20">
        <f>ROUND((AV324/AW324)*100,0)</f>
        <v>100</v>
      </c>
      <c r="AY324" s="19">
        <v>72</v>
      </c>
      <c r="AZ324" s="19">
        <v>74</v>
      </c>
      <c r="BA324" s="20">
        <f>ROUND((AY324/AZ324)*100,0)</f>
        <v>97</v>
      </c>
      <c r="BB324" s="19">
        <v>73</v>
      </c>
      <c r="BC324" s="19">
        <v>74</v>
      </c>
      <c r="BD324" s="20">
        <f>ROUND((BB324/BC324)*100,0)</f>
        <v>99</v>
      </c>
      <c r="BE324" s="20">
        <f>ROUND((0.3*AX324+0.2*BA324+0.5*BD324),0)</f>
        <v>99</v>
      </c>
      <c r="BF324" s="20">
        <f>ROUND(((S324+AA324+AK324+AU324+BE324)/5),0)</f>
        <v>79</v>
      </c>
      <c r="BG324" s="24"/>
      <c r="BH324" s="19">
        <f>SUM(N(FREQUENCY((J$4:J$382&gt;J324)*J$4:J$382,J$4:J$382)&gt;0))</f>
        <v>10</v>
      </c>
      <c r="BI324" s="19">
        <f>SUM(N(FREQUENCY((M$4:M$382&gt;M324)*M$4:M$382,M$4:M$382)&gt;0))</f>
        <v>1</v>
      </c>
      <c r="BJ324" s="19">
        <f>SUM(N(FREQUENCY((R$4:R$382&gt;R324)*R$4:R$382,R$4:R$382)&gt;0))</f>
        <v>1</v>
      </c>
      <c r="BK324" s="19">
        <f>SUM(N(FREQUENCY((V$4:V$382&gt;V324)*V$4:V$382,V$4:V$382)&gt;0))</f>
        <v>1</v>
      </c>
      <c r="BL324" s="19">
        <f>SUM(N(FREQUENCY((Z$4:Z$382&gt;Z324)*Z$4:Z$382,Z$4:Z$382)&gt;0))</f>
        <v>3</v>
      </c>
      <c r="BM324" s="19">
        <f>SUM(N(FREQUENCY((Y$4:Y$382&gt;Y324)*Y$4:Y$382,Y$4:Y$382)&gt;0))</f>
        <v>6</v>
      </c>
      <c r="BN324" s="19">
        <f>SUM(N(FREQUENCY((AD$4:AD$382&gt;AD324)*AD$4:AD$382,AD$4:AD$382)&gt;0))</f>
        <v>5</v>
      </c>
      <c r="BO324" s="19">
        <f>SUM(N(FREQUENCY((AG$4:AG$382&gt;AG324)*AG$4:AG$382,AG$4:AG$382)&gt;0))</f>
        <v>6</v>
      </c>
      <c r="BP324" s="19">
        <f>SUM(N(FREQUENCY((AJ$4:AJ$382&gt;AJ324)*AJ$4:AJ$382,AJ$4:AJ$382)&gt;0))</f>
        <v>41</v>
      </c>
      <c r="BQ324" s="19">
        <f>SUM(N(FREQUENCY((AN$4:AN$382&gt;AN324)*AN$4:AN$382,AN$4:AN$382)&gt;0))</f>
        <v>17</v>
      </c>
      <c r="BR324" s="19">
        <f>SUM(N(FREQUENCY((AQ$4:AQ$382&gt;AQ324)*AQ$4:AQ$382,AQ$4:AQ$382)&gt;0))</f>
        <v>1</v>
      </c>
      <c r="BS324" s="19">
        <f>SUM(N(FREQUENCY((AT$4:AT$382&gt;AT324)*AT$4:AT$382,AT$4:AT$382)&gt;0))</f>
        <v>3</v>
      </c>
      <c r="BT324" s="19">
        <f>SUM(N(FREQUENCY((AX$4:AX$382&gt;AX324)*AX$4:AX$382,AX$4:AX$382)&gt;0))</f>
        <v>1</v>
      </c>
      <c r="BU324" s="19">
        <f>SUM(N(FREQUENCY((BA$4:BA$382&gt;BA324)*BA$4:BA$382,BA$4:BA$382)&gt;0))</f>
        <v>4</v>
      </c>
      <c r="BV324" s="19">
        <f>SUM(N(FREQUENCY((BD$4:BD$382&gt;BD324)*BD$4:BD$382,BD$4:BD$382)&gt;0))</f>
        <v>2</v>
      </c>
      <c r="BW324" s="19">
        <f>SUM(N(FREQUENCY((S$4:S$382&gt;S324)*S$4:S$382,S$4:S$382)&gt;0))</f>
        <v>4</v>
      </c>
      <c r="BX324" s="19">
        <f>SUM(N(FREQUENCY((AA$4:AA$382&gt;AA324)*AA$4:AA$382,AA$4:AA$382)&gt;0))</f>
        <v>3</v>
      </c>
      <c r="BY324" s="19">
        <f>SUM(N(FREQUENCY((AK$4:AK$382&gt;AK324)*AK$4:AK$382,AK$4:AK$382)&gt;0))</f>
        <v>76</v>
      </c>
      <c r="BZ324" s="19">
        <f>SUM(N(FREQUENCY((AU$4:AU$382&gt;AU324)*AU$4:AU$382,AU$4:AU$382)&gt;0))</f>
        <v>8</v>
      </c>
      <c r="CA324" s="19">
        <f>SUM(N(FREQUENCY((BE$4:BE$382&gt;BE324)*BE$4:BE$382,BE$4:BE$382)&gt;0))</f>
        <v>2</v>
      </c>
      <c r="CB324" s="18">
        <f>BF324</f>
        <v>79</v>
      </c>
      <c r="CC324" s="19">
        <f>SUM(N(FREQUENCY((CB$4:CB$382&gt;CB324)*CB$4:CB$382,CB$4:CB$382)&gt;0))</f>
        <v>19</v>
      </c>
    </row>
    <row r="325" spans="1:81" ht="30" x14ac:dyDescent="0.25">
      <c r="A325" s="21">
        <v>286</v>
      </c>
      <c r="B325" s="34">
        <v>6620007166</v>
      </c>
      <c r="C325" s="6" t="s">
        <v>448</v>
      </c>
      <c r="D325" s="6" t="s">
        <v>320</v>
      </c>
      <c r="E325" s="6"/>
      <c r="F325" s="19">
        <v>8</v>
      </c>
      <c r="G325" s="19">
        <v>32</v>
      </c>
      <c r="H325" s="22">
        <v>9</v>
      </c>
      <c r="I325" s="22">
        <v>36</v>
      </c>
      <c r="J325" s="22">
        <f>ROUND((0.5*(F325/H325+G325/I325)*100),0)</f>
        <v>89</v>
      </c>
      <c r="K325" s="19">
        <v>30</v>
      </c>
      <c r="L325" s="19">
        <v>4</v>
      </c>
      <c r="M325" s="19">
        <f>IF(L325&gt;3,100,K325*L325)</f>
        <v>100</v>
      </c>
      <c r="N325" s="19">
        <v>193</v>
      </c>
      <c r="O325" s="19">
        <v>161</v>
      </c>
      <c r="P325" s="19">
        <v>198</v>
      </c>
      <c r="Q325" s="19">
        <v>168</v>
      </c>
      <c r="R325" s="19">
        <f>ROUND((0.5*((N325/P325)+(O325/Q325))*100),0)</f>
        <v>97</v>
      </c>
      <c r="S325" s="19">
        <f>ROUND(((0.3*J325)+(0.3*M325)+(0.4*R325)),0)</f>
        <v>96</v>
      </c>
      <c r="T325" s="19">
        <v>20</v>
      </c>
      <c r="U325" s="19">
        <v>2</v>
      </c>
      <c r="V325" s="19">
        <f>IF(U325&gt;5,100,T325*U325)</f>
        <v>40</v>
      </c>
      <c r="W325" s="19">
        <v>209</v>
      </c>
      <c r="X325" s="23">
        <v>246</v>
      </c>
      <c r="Y325" s="20">
        <f>ROUND(W325/X325*100,0)</f>
        <v>85</v>
      </c>
      <c r="Z325" s="42">
        <f>ROUND((V325+Y325)/2,0)</f>
        <v>63</v>
      </c>
      <c r="AA325" s="20">
        <f>ROUND((0.3*V325+0.4*Z325+0.3*Y325),0)</f>
        <v>63</v>
      </c>
      <c r="AB325" s="19">
        <v>20</v>
      </c>
      <c r="AC325" s="19">
        <v>1</v>
      </c>
      <c r="AD325" s="19">
        <f>IF(AC325&gt;5,100,AB325*AC325)</f>
        <v>20</v>
      </c>
      <c r="AE325" s="19">
        <v>20</v>
      </c>
      <c r="AF325" s="19">
        <v>2</v>
      </c>
      <c r="AG325" s="19">
        <f>IF(AF325&gt;5,100,AE325*AF325)</f>
        <v>40</v>
      </c>
      <c r="AH325" s="19">
        <v>19</v>
      </c>
      <c r="AI325" s="19">
        <v>22</v>
      </c>
      <c r="AJ325" s="20">
        <f>ROUND((AH325/AI325*100),0)</f>
        <v>86</v>
      </c>
      <c r="AK325" s="42">
        <f>ROUND((0.3*AD325+0.4*AG325+0.3*AJ325),0)</f>
        <v>48</v>
      </c>
      <c r="AL325" s="19">
        <v>231</v>
      </c>
      <c r="AM325" s="19">
        <v>246</v>
      </c>
      <c r="AN325" s="20">
        <f>ROUND((AL325/AM325)*100,)</f>
        <v>94</v>
      </c>
      <c r="AO325" s="19">
        <v>236</v>
      </c>
      <c r="AP325" s="19">
        <v>246</v>
      </c>
      <c r="AQ325" s="20">
        <f>ROUND((AO325/AP325)*100,0)</f>
        <v>96</v>
      </c>
      <c r="AR325" s="19">
        <v>183</v>
      </c>
      <c r="AS325" s="19">
        <v>188</v>
      </c>
      <c r="AT325" s="20">
        <f>ROUND((AR325/AS325)*100,0)</f>
        <v>97</v>
      </c>
      <c r="AU325" s="20">
        <f>ROUND((0.4*AN325+0.4*AQ325+0.2*AT325),0)</f>
        <v>95</v>
      </c>
      <c r="AV325" s="19">
        <v>226</v>
      </c>
      <c r="AW325" s="19">
        <v>246</v>
      </c>
      <c r="AX325" s="20">
        <f>ROUND((AV325/AW325)*100,0)</f>
        <v>92</v>
      </c>
      <c r="AY325" s="19">
        <v>231</v>
      </c>
      <c r="AZ325" s="19">
        <v>246</v>
      </c>
      <c r="BA325" s="20">
        <f>ROUND((AY325/AZ325)*100,0)</f>
        <v>94</v>
      </c>
      <c r="BB325" s="19">
        <v>230</v>
      </c>
      <c r="BC325" s="19">
        <v>246</v>
      </c>
      <c r="BD325" s="20">
        <f>ROUND((BB325/BC325)*100,0)</f>
        <v>93</v>
      </c>
      <c r="BE325" s="20">
        <f>ROUND((0.3*AX325+0.2*BA325+0.5*BD325),0)</f>
        <v>93</v>
      </c>
      <c r="BF325" s="20">
        <f>ROUND(((S325+AA325+AK325+AU325+BE325)/5),0)</f>
        <v>79</v>
      </c>
      <c r="BG325" s="24"/>
      <c r="BH325" s="19">
        <f>SUM(N(FREQUENCY((J$4:J$382&gt;J325)*J$4:J$382,J$4:J$382)&gt;0))</f>
        <v>11</v>
      </c>
      <c r="BI325" s="19">
        <f>SUM(N(FREQUENCY((M$4:M$382&gt;M325)*M$4:M$382,M$4:M$382)&gt;0))</f>
        <v>1</v>
      </c>
      <c r="BJ325" s="19">
        <f>SUM(N(FREQUENCY((R$4:R$382&gt;R325)*R$4:R$382,R$4:R$382)&gt;0))</f>
        <v>4</v>
      </c>
      <c r="BK325" s="19">
        <f>SUM(N(FREQUENCY((V$4:V$382&gt;V325)*V$4:V$382,V$4:V$382)&gt;0))</f>
        <v>4</v>
      </c>
      <c r="BL325" s="19">
        <f>SUM(N(FREQUENCY((Z$4:Z$382&gt;Z325)*Z$4:Z$382,Z$4:Z$382)&gt;0))</f>
        <v>35</v>
      </c>
      <c r="BM325" s="19">
        <f>SUM(N(FREQUENCY((Y$4:Y$382&gt;Y325)*Y$4:Y$382,Y$4:Y$382)&gt;0))</f>
        <v>16</v>
      </c>
      <c r="BN325" s="19">
        <f>SUM(N(FREQUENCY((AD$4:AD$382&gt;AD325)*AD$4:AD$382,AD$4:AD$382)&gt;0))</f>
        <v>5</v>
      </c>
      <c r="BO325" s="19">
        <f>SUM(N(FREQUENCY((AG$4:AG$382&gt;AG325)*AG$4:AG$382,AG$4:AG$382)&gt;0))</f>
        <v>4</v>
      </c>
      <c r="BP325" s="19">
        <f>SUM(N(FREQUENCY((AJ$4:AJ$382&gt;AJ325)*AJ$4:AJ$382,AJ$4:AJ$382)&gt;0))</f>
        <v>14</v>
      </c>
      <c r="BQ325" s="19">
        <f>SUM(N(FREQUENCY((AN$4:AN$382&gt;AN325)*AN$4:AN$382,AN$4:AN$382)&gt;0))</f>
        <v>7</v>
      </c>
      <c r="BR325" s="19">
        <f>SUM(N(FREQUENCY((AQ$4:AQ$382&gt;AQ325)*AQ$4:AQ$382,AQ$4:AQ$382)&gt;0))</f>
        <v>5</v>
      </c>
      <c r="BS325" s="19">
        <f>SUM(N(FREQUENCY((AT$4:AT$382&gt;AT325)*AT$4:AT$382,AT$4:AT$382)&gt;0))</f>
        <v>4</v>
      </c>
      <c r="BT325" s="19">
        <f>SUM(N(FREQUENCY((AX$4:AX$382&gt;AX325)*AX$4:AX$382,AX$4:AX$382)&gt;0))</f>
        <v>9</v>
      </c>
      <c r="BU325" s="19">
        <f>SUM(N(FREQUENCY((BA$4:BA$382&gt;BA325)*BA$4:BA$382,BA$4:BA$382)&gt;0))</f>
        <v>7</v>
      </c>
      <c r="BV325" s="19">
        <f>SUM(N(FREQUENCY((BD$4:BD$382&gt;BD325)*BD$4:BD$382,BD$4:BD$382)&gt;0))</f>
        <v>8</v>
      </c>
      <c r="BW325" s="19">
        <f>SUM(N(FREQUENCY((S$4:S$382&gt;S325)*S$4:S$382,S$4:S$382)&gt;0))</f>
        <v>5</v>
      </c>
      <c r="BX325" s="19">
        <f>SUM(N(FREQUENCY((AA$4:AA$382&gt;AA325)*AA$4:AA$382,AA$4:AA$382)&gt;0))</f>
        <v>35</v>
      </c>
      <c r="BY325" s="19">
        <f>SUM(N(FREQUENCY((AK$4:AK$382&gt;AK325)*AK$4:AK$382,AK$4:AK$382)&gt;0))</f>
        <v>45</v>
      </c>
      <c r="BZ325" s="19">
        <f>SUM(N(FREQUENCY((AU$4:AU$382&gt;AU325)*AU$4:AU$382,AU$4:AU$382)&gt;0))</f>
        <v>6</v>
      </c>
      <c r="CA325" s="19">
        <f>SUM(N(FREQUENCY((BE$4:BE$382&gt;BE325)*BE$4:BE$382,BE$4:BE$382)&gt;0))</f>
        <v>8</v>
      </c>
      <c r="CB325" s="18">
        <f>BF325</f>
        <v>79</v>
      </c>
      <c r="CC325" s="19">
        <f>SUM(N(FREQUENCY((CB$4:CB$382&gt;CB325)*CB$4:CB$382,CB$4:CB$382)&gt;0))</f>
        <v>19</v>
      </c>
    </row>
    <row r="326" spans="1:81" ht="30" x14ac:dyDescent="0.25">
      <c r="A326" s="21">
        <v>307</v>
      </c>
      <c r="B326" s="34">
        <v>6631004978</v>
      </c>
      <c r="C326" s="39" t="s">
        <v>510</v>
      </c>
      <c r="D326" s="5" t="s">
        <v>340</v>
      </c>
      <c r="E326" s="5"/>
      <c r="F326" s="19">
        <v>10</v>
      </c>
      <c r="G326" s="19">
        <v>35</v>
      </c>
      <c r="H326" s="22">
        <v>11</v>
      </c>
      <c r="I326" s="22">
        <v>38</v>
      </c>
      <c r="J326" s="22">
        <f>ROUND((0.5*(F326/H326+G326/I326)*100),0)</f>
        <v>92</v>
      </c>
      <c r="K326" s="19">
        <v>30</v>
      </c>
      <c r="L326" s="19">
        <v>3</v>
      </c>
      <c r="M326" s="19">
        <f>IF(L326&gt;3,100,K326*L326)</f>
        <v>90</v>
      </c>
      <c r="N326" s="19">
        <v>48</v>
      </c>
      <c r="O326" s="19">
        <v>35</v>
      </c>
      <c r="P326" s="19">
        <v>53</v>
      </c>
      <c r="Q326" s="19">
        <v>36</v>
      </c>
      <c r="R326" s="19">
        <f>ROUND((0.5*((N326/P326)+(O326/Q326))*100),0)</f>
        <v>94</v>
      </c>
      <c r="S326" s="19">
        <f>ROUND(((0.3*J326)+(0.3*M326)+(0.4*R326)),0)</f>
        <v>92</v>
      </c>
      <c r="T326" s="19">
        <v>20</v>
      </c>
      <c r="U326" s="19">
        <v>3</v>
      </c>
      <c r="V326" s="19">
        <f>IF(U326&gt;5,100,T326*U326)</f>
        <v>60</v>
      </c>
      <c r="W326" s="19">
        <v>44</v>
      </c>
      <c r="X326" s="23">
        <v>60</v>
      </c>
      <c r="Y326" s="20">
        <f>ROUND(W326/X326*100,0)</f>
        <v>73</v>
      </c>
      <c r="Z326" s="42">
        <f>ROUND((V326+Y326)/2,0)</f>
        <v>67</v>
      </c>
      <c r="AA326" s="20">
        <f>ROUND((0.3*V326+0.4*Z326+0.3*Y326),0)</f>
        <v>67</v>
      </c>
      <c r="AB326" s="19">
        <v>20</v>
      </c>
      <c r="AC326" s="19">
        <v>0</v>
      </c>
      <c r="AD326" s="19">
        <f>IF(AC326&gt;5,100,AB326*AC326)</f>
        <v>0</v>
      </c>
      <c r="AE326" s="19">
        <v>20</v>
      </c>
      <c r="AF326" s="19">
        <v>4</v>
      </c>
      <c r="AG326" s="19">
        <f>IF(AF326&gt;5,100,AE326*AF326)</f>
        <v>80</v>
      </c>
      <c r="AH326" s="19">
        <v>2</v>
      </c>
      <c r="AI326" s="19">
        <v>3</v>
      </c>
      <c r="AJ326" s="20">
        <f>ROUND((AH326/AI326*100),0)</f>
        <v>67</v>
      </c>
      <c r="AK326" s="42">
        <f>ROUND((0.3*AD326+0.4*AG326+0.3*AJ326),0)</f>
        <v>52</v>
      </c>
      <c r="AL326" s="19">
        <v>55</v>
      </c>
      <c r="AM326" s="19">
        <v>60</v>
      </c>
      <c r="AN326" s="20">
        <f>ROUND((AL326/AM326)*100,)</f>
        <v>92</v>
      </c>
      <c r="AO326" s="19">
        <v>56</v>
      </c>
      <c r="AP326" s="19">
        <v>60</v>
      </c>
      <c r="AQ326" s="20">
        <f>ROUND((AO326/AP326)*100,0)</f>
        <v>93</v>
      </c>
      <c r="AR326" s="19">
        <v>38</v>
      </c>
      <c r="AS326" s="19">
        <v>41</v>
      </c>
      <c r="AT326" s="20">
        <f>ROUND((AR326/AS326)*100,0)</f>
        <v>93</v>
      </c>
      <c r="AU326" s="20">
        <f>ROUND((0.4*AN326+0.4*AQ326+0.2*AT326),0)</f>
        <v>93</v>
      </c>
      <c r="AV326" s="19">
        <v>57</v>
      </c>
      <c r="AW326" s="19">
        <v>60</v>
      </c>
      <c r="AX326" s="20">
        <f>ROUND((AV326/AW326)*100,0)</f>
        <v>95</v>
      </c>
      <c r="AY326" s="19">
        <v>55</v>
      </c>
      <c r="AZ326" s="19">
        <v>60</v>
      </c>
      <c r="BA326" s="20">
        <f>ROUND((AY326/AZ326)*100,0)</f>
        <v>92</v>
      </c>
      <c r="BB326" s="19">
        <v>56</v>
      </c>
      <c r="BC326" s="19">
        <v>60</v>
      </c>
      <c r="BD326" s="20">
        <f>ROUND((BB326/BC326)*100,0)</f>
        <v>93</v>
      </c>
      <c r="BE326" s="20">
        <f>ROUND((0.3*AX326+0.2*BA326+0.5*BD326),0)</f>
        <v>93</v>
      </c>
      <c r="BF326" s="20">
        <f>ROUND(((S326+AA326+AK326+AU326+BE326)/5),0)</f>
        <v>79</v>
      </c>
      <c r="BG326" s="24"/>
      <c r="BH326" s="19">
        <f>SUM(N(FREQUENCY((J$4:J$382&gt;J326)*J$4:J$382,J$4:J$382)&gt;0))</f>
        <v>8</v>
      </c>
      <c r="BI326" s="19">
        <f>SUM(N(FREQUENCY((M$4:M$382&gt;M326)*M$4:M$382,M$4:M$382)&gt;0))</f>
        <v>2</v>
      </c>
      <c r="BJ326" s="19">
        <f>SUM(N(FREQUENCY((R$4:R$382&gt;R326)*R$4:R$382,R$4:R$382)&gt;0))</f>
        <v>7</v>
      </c>
      <c r="BK326" s="19">
        <f>SUM(N(FREQUENCY((V$4:V$382&gt;V326)*V$4:V$382,V$4:V$382)&gt;0))</f>
        <v>3</v>
      </c>
      <c r="BL326" s="19">
        <f>SUM(N(FREQUENCY((Z$4:Z$382&gt;Z326)*Z$4:Z$382,Z$4:Z$382)&gt;0))</f>
        <v>34</v>
      </c>
      <c r="BM326" s="19">
        <f>SUM(N(FREQUENCY((Y$4:Y$382&gt;Y326)*Y$4:Y$382,Y$4:Y$382)&gt;0))</f>
        <v>28</v>
      </c>
      <c r="BN326" s="19">
        <f>SUM(N(FREQUENCY((AD$4:AD$382&gt;AD326)*AD$4:AD$382,AD$4:AD$382)&gt;0))</f>
        <v>6</v>
      </c>
      <c r="BO326" s="19">
        <f>SUM(N(FREQUENCY((AG$4:AG$382&gt;AG326)*AG$4:AG$382,AG$4:AG$382)&gt;0))</f>
        <v>2</v>
      </c>
      <c r="BP326" s="19">
        <f>SUM(N(FREQUENCY((AJ$4:AJ$382&gt;AJ326)*AJ$4:AJ$382,AJ$4:AJ$382)&gt;0))</f>
        <v>29</v>
      </c>
      <c r="BQ326" s="19">
        <f>SUM(N(FREQUENCY((AN$4:AN$382&gt;AN326)*AN$4:AN$382,AN$4:AN$382)&gt;0))</f>
        <v>9</v>
      </c>
      <c r="BR326" s="19">
        <f>SUM(N(FREQUENCY((AQ$4:AQ$382&gt;AQ326)*AQ$4:AQ$382,AQ$4:AQ$382)&gt;0))</f>
        <v>8</v>
      </c>
      <c r="BS326" s="19">
        <f>SUM(N(FREQUENCY((AT$4:AT$382&gt;AT326)*AT$4:AT$382,AT$4:AT$382)&gt;0))</f>
        <v>8</v>
      </c>
      <c r="BT326" s="19">
        <f>SUM(N(FREQUENCY((AX$4:AX$382&gt;AX326)*AX$4:AX$382,AX$4:AX$382)&gt;0))</f>
        <v>6</v>
      </c>
      <c r="BU326" s="19">
        <f>SUM(N(FREQUENCY((BA$4:BA$382&gt;BA326)*BA$4:BA$382,BA$4:BA$382)&gt;0))</f>
        <v>9</v>
      </c>
      <c r="BV326" s="19">
        <f>SUM(N(FREQUENCY((BD$4:BD$382&gt;BD326)*BD$4:BD$382,BD$4:BD$382)&gt;0))</f>
        <v>8</v>
      </c>
      <c r="BW326" s="19">
        <f>SUM(N(FREQUENCY((S$4:S$382&gt;S326)*S$4:S$382,S$4:S$382)&gt;0))</f>
        <v>9</v>
      </c>
      <c r="BX326" s="19">
        <f>SUM(N(FREQUENCY((AA$4:AA$382&gt;AA326)*AA$4:AA$382,AA$4:AA$382)&gt;0))</f>
        <v>34</v>
      </c>
      <c r="BY326" s="19">
        <f>SUM(N(FREQUENCY((AK$4:AK$382&gt;AK326)*AK$4:AK$382,AK$4:AK$382)&gt;0))</f>
        <v>41</v>
      </c>
      <c r="BZ326" s="19">
        <f>SUM(N(FREQUENCY((AU$4:AU$382&gt;AU326)*AU$4:AU$382,AU$4:AU$382)&gt;0))</f>
        <v>8</v>
      </c>
      <c r="CA326" s="19">
        <f>SUM(N(FREQUENCY((BE$4:BE$382&gt;BE326)*BE$4:BE$382,BE$4:BE$382)&gt;0))</f>
        <v>8</v>
      </c>
      <c r="CB326" s="18">
        <f>BF326</f>
        <v>79</v>
      </c>
      <c r="CC326" s="19">
        <f>SUM(N(FREQUENCY((CB$4:CB$382&gt;CB326)*CB$4:CB$382,CB$4:CB$382)&gt;0))</f>
        <v>19</v>
      </c>
    </row>
    <row r="327" spans="1:81" ht="30" x14ac:dyDescent="0.25">
      <c r="A327" s="21">
        <v>309</v>
      </c>
      <c r="B327" s="34">
        <v>6631006157</v>
      </c>
      <c r="C327" s="39" t="s">
        <v>510</v>
      </c>
      <c r="D327" s="5" t="s">
        <v>280</v>
      </c>
      <c r="E327" s="5"/>
      <c r="F327" s="19">
        <v>7</v>
      </c>
      <c r="G327" s="19">
        <v>36</v>
      </c>
      <c r="H327" s="22">
        <v>9</v>
      </c>
      <c r="I327" s="22">
        <v>36</v>
      </c>
      <c r="J327" s="22">
        <f>ROUND((0.5*(F327/H327+G327/I327)*100),0)</f>
        <v>89</v>
      </c>
      <c r="K327" s="19">
        <v>30</v>
      </c>
      <c r="L327" s="19">
        <v>3</v>
      </c>
      <c r="M327" s="19">
        <f>IF(L327&gt;3,100,K327*L327)</f>
        <v>90</v>
      </c>
      <c r="N327" s="19">
        <v>218</v>
      </c>
      <c r="O327" s="19">
        <v>175</v>
      </c>
      <c r="P327" s="19">
        <v>244</v>
      </c>
      <c r="Q327" s="19">
        <v>191</v>
      </c>
      <c r="R327" s="19">
        <f>ROUND((0.5*((N327/P327)+(O327/Q327))*100),0)</f>
        <v>90</v>
      </c>
      <c r="S327" s="19">
        <f>ROUND(((0.3*J327)+(0.3*M327)+(0.4*R327)),0)</f>
        <v>90</v>
      </c>
      <c r="T327" s="19">
        <v>20</v>
      </c>
      <c r="U327" s="19">
        <v>2</v>
      </c>
      <c r="V327" s="19">
        <f>IF(U327&gt;5,100,T327*U327)</f>
        <v>40</v>
      </c>
      <c r="W327" s="19">
        <v>258</v>
      </c>
      <c r="X327" s="23">
        <v>302</v>
      </c>
      <c r="Y327" s="20">
        <f>ROUND(W327/X327*100,0)</f>
        <v>85</v>
      </c>
      <c r="Z327" s="42">
        <f>ROUND((V327+Y327)/2,0)</f>
        <v>63</v>
      </c>
      <c r="AA327" s="20">
        <f>ROUND((0.3*V327+0.4*Z327+0.3*Y327),0)</f>
        <v>63</v>
      </c>
      <c r="AB327" s="19">
        <v>20</v>
      </c>
      <c r="AC327" s="19">
        <v>0</v>
      </c>
      <c r="AD327" s="19">
        <f>IF(AC327&gt;5,100,AB327*AC327)</f>
        <v>0</v>
      </c>
      <c r="AE327" s="19">
        <v>20</v>
      </c>
      <c r="AF327" s="19">
        <v>3</v>
      </c>
      <c r="AG327" s="19">
        <f>IF(AF327&gt;5,100,AE327*AF327)</f>
        <v>60</v>
      </c>
      <c r="AH327" s="19">
        <v>1</v>
      </c>
      <c r="AI327" s="19">
        <v>1</v>
      </c>
      <c r="AJ327" s="20">
        <f>ROUND((AH327/AI327*100),0)</f>
        <v>100</v>
      </c>
      <c r="AK327" s="42">
        <f>ROUND((0.3*AD327+0.4*AG327+0.3*AJ327),0)</f>
        <v>54</v>
      </c>
      <c r="AL327" s="19">
        <v>248</v>
      </c>
      <c r="AM327" s="19">
        <v>302</v>
      </c>
      <c r="AN327" s="20">
        <f>ROUND((AL327/AM327)*100,)</f>
        <v>82</v>
      </c>
      <c r="AO327" s="19">
        <v>297</v>
      </c>
      <c r="AP327" s="19">
        <v>302</v>
      </c>
      <c r="AQ327" s="20">
        <f>ROUND((AO327/AP327)*100,0)</f>
        <v>98</v>
      </c>
      <c r="AR327" s="19">
        <v>174</v>
      </c>
      <c r="AS327" s="19">
        <v>174</v>
      </c>
      <c r="AT327" s="20">
        <f>ROUND((AR327/AS327)*100,0)</f>
        <v>100</v>
      </c>
      <c r="AU327" s="20">
        <f>ROUND((0.4*AN327+0.4*AQ327+0.2*AT327),0)</f>
        <v>92</v>
      </c>
      <c r="AV327" s="19">
        <v>276</v>
      </c>
      <c r="AW327" s="19">
        <v>302</v>
      </c>
      <c r="AX327" s="20">
        <f>ROUND((AV327/AW327)*100,0)</f>
        <v>91</v>
      </c>
      <c r="AY327" s="19">
        <v>287</v>
      </c>
      <c r="AZ327" s="19">
        <v>302</v>
      </c>
      <c r="BA327" s="20">
        <f>ROUND((AY327/AZ327)*100,0)</f>
        <v>95</v>
      </c>
      <c r="BB327" s="19">
        <v>297</v>
      </c>
      <c r="BC327" s="19">
        <v>302</v>
      </c>
      <c r="BD327" s="20">
        <f>ROUND((BB327/BC327)*100,0)</f>
        <v>98</v>
      </c>
      <c r="BE327" s="20">
        <f>ROUND((0.3*AX327+0.2*BA327+0.5*BD327),0)</f>
        <v>95</v>
      </c>
      <c r="BF327" s="20">
        <f>ROUND(((S327+AA327+AK327+AU327+BE327)/5),0)</f>
        <v>79</v>
      </c>
      <c r="BG327" s="24"/>
      <c r="BH327" s="19">
        <f>SUM(N(FREQUENCY((J$4:J$382&gt;J327)*J$4:J$382,J$4:J$382)&gt;0))</f>
        <v>11</v>
      </c>
      <c r="BI327" s="19">
        <f>SUM(N(FREQUENCY((M$4:M$382&gt;M327)*M$4:M$382,M$4:M$382)&gt;0))</f>
        <v>2</v>
      </c>
      <c r="BJ327" s="19">
        <f>SUM(N(FREQUENCY((R$4:R$382&gt;R327)*R$4:R$382,R$4:R$382)&gt;0))</f>
        <v>11</v>
      </c>
      <c r="BK327" s="19">
        <f>SUM(N(FREQUENCY((V$4:V$382&gt;V327)*V$4:V$382,V$4:V$382)&gt;0))</f>
        <v>4</v>
      </c>
      <c r="BL327" s="19">
        <f>SUM(N(FREQUENCY((Z$4:Z$382&gt;Z327)*Z$4:Z$382,Z$4:Z$382)&gt;0))</f>
        <v>35</v>
      </c>
      <c r="BM327" s="19">
        <f>SUM(N(FREQUENCY((Y$4:Y$382&gt;Y327)*Y$4:Y$382,Y$4:Y$382)&gt;0))</f>
        <v>16</v>
      </c>
      <c r="BN327" s="19">
        <f>SUM(N(FREQUENCY((AD$4:AD$382&gt;AD327)*AD$4:AD$382,AD$4:AD$382)&gt;0))</f>
        <v>6</v>
      </c>
      <c r="BO327" s="19">
        <f>SUM(N(FREQUENCY((AG$4:AG$382&gt;AG327)*AG$4:AG$382,AG$4:AG$382)&gt;0))</f>
        <v>3</v>
      </c>
      <c r="BP327" s="19">
        <f>SUM(N(FREQUENCY((AJ$4:AJ$382&gt;AJ327)*AJ$4:AJ$382,AJ$4:AJ$382)&gt;0))</f>
        <v>1</v>
      </c>
      <c r="BQ327" s="19">
        <f>SUM(N(FREQUENCY((AN$4:AN$382&gt;AN327)*AN$4:AN$382,AN$4:AN$382)&gt;0))</f>
        <v>19</v>
      </c>
      <c r="BR327" s="19">
        <f>SUM(N(FREQUENCY((AQ$4:AQ$382&gt;AQ327)*AQ$4:AQ$382,AQ$4:AQ$382)&gt;0))</f>
        <v>3</v>
      </c>
      <c r="BS327" s="19">
        <f>SUM(N(FREQUENCY((AT$4:AT$382&gt;AT327)*AT$4:AT$382,AT$4:AT$382)&gt;0))</f>
        <v>1</v>
      </c>
      <c r="BT327" s="19">
        <f>SUM(N(FREQUENCY((AX$4:AX$382&gt;AX327)*AX$4:AX$382,AX$4:AX$382)&gt;0))</f>
        <v>10</v>
      </c>
      <c r="BU327" s="19">
        <f>SUM(N(FREQUENCY((BA$4:BA$382&gt;BA327)*BA$4:BA$382,BA$4:BA$382)&gt;0))</f>
        <v>6</v>
      </c>
      <c r="BV327" s="19">
        <f>SUM(N(FREQUENCY((BD$4:BD$382&gt;BD327)*BD$4:BD$382,BD$4:BD$382)&gt;0))</f>
        <v>3</v>
      </c>
      <c r="BW327" s="19">
        <f>SUM(N(FREQUENCY((S$4:S$382&gt;S327)*S$4:S$382,S$4:S$382)&gt;0))</f>
        <v>11</v>
      </c>
      <c r="BX327" s="19">
        <f>SUM(N(FREQUENCY((AA$4:AA$382&gt;AA327)*AA$4:AA$382,AA$4:AA$382)&gt;0))</f>
        <v>35</v>
      </c>
      <c r="BY327" s="19">
        <f>SUM(N(FREQUENCY((AK$4:AK$382&gt;AK327)*AK$4:AK$382,AK$4:AK$382)&gt;0))</f>
        <v>39</v>
      </c>
      <c r="BZ327" s="19">
        <f>SUM(N(FREQUENCY((AU$4:AU$382&gt;AU327)*AU$4:AU$382,AU$4:AU$382)&gt;0))</f>
        <v>9</v>
      </c>
      <c r="CA327" s="19">
        <f>SUM(N(FREQUENCY((BE$4:BE$382&gt;BE327)*BE$4:BE$382,BE$4:BE$382)&gt;0))</f>
        <v>6</v>
      </c>
      <c r="CB327" s="18">
        <f>BF327</f>
        <v>79</v>
      </c>
      <c r="CC327" s="19">
        <f>SUM(N(FREQUENCY((CB$4:CB$382&gt;CB327)*CB$4:CB$382,CB$4:CB$382)&gt;0))</f>
        <v>19</v>
      </c>
    </row>
    <row r="328" spans="1:81" ht="30" x14ac:dyDescent="0.25">
      <c r="A328" s="21">
        <v>313</v>
      </c>
      <c r="B328" s="34">
        <v>6610002480</v>
      </c>
      <c r="C328" s="5" t="s">
        <v>451</v>
      </c>
      <c r="D328" s="5" t="s">
        <v>345</v>
      </c>
      <c r="E328" s="5"/>
      <c r="F328" s="19">
        <v>8</v>
      </c>
      <c r="G328" s="19">
        <v>35</v>
      </c>
      <c r="H328" s="22">
        <v>9</v>
      </c>
      <c r="I328" s="22">
        <v>36</v>
      </c>
      <c r="J328" s="22">
        <f>ROUND((0.5*(F328/H328+G328/I328)*100),0)</f>
        <v>93</v>
      </c>
      <c r="K328" s="19">
        <v>30</v>
      </c>
      <c r="L328" s="19">
        <v>4</v>
      </c>
      <c r="M328" s="19">
        <f>IF(L328&gt;3,100,K328*L328)</f>
        <v>100</v>
      </c>
      <c r="N328" s="19">
        <v>22</v>
      </c>
      <c r="O328" s="19">
        <v>17</v>
      </c>
      <c r="P328" s="19">
        <v>23</v>
      </c>
      <c r="Q328" s="19">
        <v>17</v>
      </c>
      <c r="R328" s="19">
        <f>ROUND((0.5*((N328/P328)+(O328/Q328))*100),0)</f>
        <v>98</v>
      </c>
      <c r="S328" s="19">
        <f>ROUND(((0.3*J328)+(0.3*M328)+(0.4*R328)),0)</f>
        <v>97</v>
      </c>
      <c r="T328" s="19">
        <v>20</v>
      </c>
      <c r="U328" s="19">
        <v>5</v>
      </c>
      <c r="V328" s="19">
        <f>IF(U328&gt;5,100,T328*U328)</f>
        <v>100</v>
      </c>
      <c r="W328" s="19">
        <v>21</v>
      </c>
      <c r="X328" s="23">
        <v>28</v>
      </c>
      <c r="Y328" s="20">
        <f>ROUND(W328/X328*100,0)</f>
        <v>75</v>
      </c>
      <c r="Z328" s="42">
        <f>ROUND((V328+Y328)/2,0)</f>
        <v>88</v>
      </c>
      <c r="AA328" s="20">
        <f>ROUND((0.3*V328+0.4*Z328+0.3*Y328),0)</f>
        <v>88</v>
      </c>
      <c r="AB328" s="19">
        <v>20</v>
      </c>
      <c r="AC328" s="19">
        <v>0</v>
      </c>
      <c r="AD328" s="19">
        <f>IF(AC328&gt;5,100,AB328*AC328)</f>
        <v>0</v>
      </c>
      <c r="AE328" s="19">
        <v>20</v>
      </c>
      <c r="AF328" s="19">
        <v>2</v>
      </c>
      <c r="AG328" s="19">
        <f>IF(AF328&gt;5,100,AE328*AF328)</f>
        <v>40</v>
      </c>
      <c r="AH328" s="19">
        <v>1</v>
      </c>
      <c r="AI328" s="19">
        <v>2</v>
      </c>
      <c r="AJ328" s="20">
        <f>ROUND((AH328/AI328*100),0)</f>
        <v>50</v>
      </c>
      <c r="AK328" s="42">
        <f>ROUND((0.3*AD328+0.4*AG328+0.3*AJ328),0)</f>
        <v>31</v>
      </c>
      <c r="AL328" s="19">
        <v>26</v>
      </c>
      <c r="AM328" s="19">
        <v>28</v>
      </c>
      <c r="AN328" s="20">
        <f>ROUND((AL328/AM328)*100,)</f>
        <v>93</v>
      </c>
      <c r="AO328" s="19">
        <v>26</v>
      </c>
      <c r="AP328" s="19">
        <v>28</v>
      </c>
      <c r="AQ328" s="20">
        <f>ROUND((AO328/AP328)*100,0)</f>
        <v>93</v>
      </c>
      <c r="AR328" s="19">
        <v>16</v>
      </c>
      <c r="AS328" s="19">
        <v>17</v>
      </c>
      <c r="AT328" s="20">
        <f>ROUND((AR328/AS328)*100,0)</f>
        <v>94</v>
      </c>
      <c r="AU328" s="20">
        <f>ROUND((0.4*AN328+0.4*AQ328+0.2*AT328),0)</f>
        <v>93</v>
      </c>
      <c r="AV328" s="19">
        <v>25</v>
      </c>
      <c r="AW328" s="19">
        <v>28</v>
      </c>
      <c r="AX328" s="20">
        <f>ROUND((AV328/AW328)*100,0)</f>
        <v>89</v>
      </c>
      <c r="AY328" s="19">
        <v>24</v>
      </c>
      <c r="AZ328" s="19">
        <v>28</v>
      </c>
      <c r="BA328" s="20">
        <f>ROUND((AY328/AZ328)*100,0)</f>
        <v>86</v>
      </c>
      <c r="BB328" s="19">
        <v>24</v>
      </c>
      <c r="BC328" s="19">
        <v>28</v>
      </c>
      <c r="BD328" s="20">
        <f>ROUND((BB328/BC328)*100,0)</f>
        <v>86</v>
      </c>
      <c r="BE328" s="20">
        <f>ROUND((0.3*AX328+0.2*BA328+0.5*BD328),0)</f>
        <v>87</v>
      </c>
      <c r="BF328" s="20">
        <f>ROUND(((S328+AA328+AK328+AU328+BE328)/5),0)</f>
        <v>79</v>
      </c>
      <c r="BG328" s="24"/>
      <c r="BH328" s="19">
        <f>SUM(N(FREQUENCY((J$4:J$382&gt;J328)*J$4:J$382,J$4:J$382)&gt;0))</f>
        <v>7</v>
      </c>
      <c r="BI328" s="19">
        <f>SUM(N(FREQUENCY((M$4:M$382&gt;M328)*M$4:M$382,M$4:M$382)&gt;0))</f>
        <v>1</v>
      </c>
      <c r="BJ328" s="19">
        <f>SUM(N(FREQUENCY((R$4:R$382&gt;R328)*R$4:R$382,R$4:R$382)&gt;0))</f>
        <v>3</v>
      </c>
      <c r="BK328" s="19">
        <f>SUM(N(FREQUENCY((V$4:V$382&gt;V328)*V$4:V$382,V$4:V$382)&gt;0))</f>
        <v>1</v>
      </c>
      <c r="BL328" s="19">
        <f>SUM(N(FREQUENCY((Z$4:Z$382&gt;Z328)*Z$4:Z$382,Z$4:Z$382)&gt;0))</f>
        <v>13</v>
      </c>
      <c r="BM328" s="19">
        <f>SUM(N(FREQUENCY((Y$4:Y$382&gt;Y328)*Y$4:Y$382,Y$4:Y$382)&gt;0))</f>
        <v>26</v>
      </c>
      <c r="BN328" s="19">
        <f>SUM(N(FREQUENCY((AD$4:AD$382&gt;AD328)*AD$4:AD$382,AD$4:AD$382)&gt;0))</f>
        <v>6</v>
      </c>
      <c r="BO328" s="19">
        <f>SUM(N(FREQUENCY((AG$4:AG$382&gt;AG328)*AG$4:AG$382,AG$4:AG$382)&gt;0))</f>
        <v>4</v>
      </c>
      <c r="BP328" s="19">
        <f>SUM(N(FREQUENCY((AJ$4:AJ$382&gt;AJ328)*AJ$4:AJ$382,AJ$4:AJ$382)&gt;0))</f>
        <v>36</v>
      </c>
      <c r="BQ328" s="19">
        <f>SUM(N(FREQUENCY((AN$4:AN$382&gt;AN328)*AN$4:AN$382,AN$4:AN$382)&gt;0))</f>
        <v>8</v>
      </c>
      <c r="BR328" s="19">
        <f>SUM(N(FREQUENCY((AQ$4:AQ$382&gt;AQ328)*AQ$4:AQ$382,AQ$4:AQ$382)&gt;0))</f>
        <v>8</v>
      </c>
      <c r="BS328" s="19">
        <f>SUM(N(FREQUENCY((AT$4:AT$382&gt;AT328)*AT$4:AT$382,AT$4:AT$382)&gt;0))</f>
        <v>7</v>
      </c>
      <c r="BT328" s="19">
        <f>SUM(N(FREQUENCY((AX$4:AX$382&gt;AX328)*AX$4:AX$382,AX$4:AX$382)&gt;0))</f>
        <v>12</v>
      </c>
      <c r="BU328" s="19">
        <f>SUM(N(FREQUENCY((BA$4:BA$382&gt;BA328)*BA$4:BA$382,BA$4:BA$382)&gt;0))</f>
        <v>15</v>
      </c>
      <c r="BV328" s="19">
        <f>SUM(N(FREQUENCY((BD$4:BD$382&gt;BD328)*BD$4:BD$382,BD$4:BD$382)&gt;0))</f>
        <v>15</v>
      </c>
      <c r="BW328" s="19">
        <f>SUM(N(FREQUENCY((S$4:S$382&gt;S328)*S$4:S$382,S$4:S$382)&gt;0))</f>
        <v>4</v>
      </c>
      <c r="BX328" s="19">
        <f>SUM(N(FREQUENCY((AA$4:AA$382&gt;AA328)*AA$4:AA$382,AA$4:AA$382)&gt;0))</f>
        <v>13</v>
      </c>
      <c r="BY328" s="19">
        <f>SUM(N(FREQUENCY((AK$4:AK$382&gt;AK328)*AK$4:AK$382,AK$4:AK$382)&gt;0))</f>
        <v>62</v>
      </c>
      <c r="BZ328" s="19">
        <f>SUM(N(FREQUENCY((AU$4:AU$382&gt;AU328)*AU$4:AU$382,AU$4:AU$382)&gt;0))</f>
        <v>8</v>
      </c>
      <c r="CA328" s="19">
        <f>SUM(N(FREQUENCY((BE$4:BE$382&gt;BE328)*BE$4:BE$382,BE$4:BE$382)&gt;0))</f>
        <v>13</v>
      </c>
      <c r="CB328" s="18">
        <f>BF328</f>
        <v>79</v>
      </c>
      <c r="CC328" s="19">
        <f>SUM(N(FREQUENCY((CB$4:CB$382&gt;CB328)*CB$4:CB$382,CB$4:CB$382)&gt;0))</f>
        <v>19</v>
      </c>
    </row>
    <row r="329" spans="1:81" ht="45" x14ac:dyDescent="0.25">
      <c r="A329" s="21">
        <v>321</v>
      </c>
      <c r="B329" s="34">
        <v>6601006230</v>
      </c>
      <c r="C329" s="39" t="s">
        <v>485</v>
      </c>
      <c r="D329" s="5" t="s">
        <v>352</v>
      </c>
      <c r="E329" s="5"/>
      <c r="F329" s="19">
        <v>10</v>
      </c>
      <c r="G329" s="19">
        <v>35</v>
      </c>
      <c r="H329" s="22">
        <v>11</v>
      </c>
      <c r="I329" s="22">
        <v>38</v>
      </c>
      <c r="J329" s="22">
        <f>ROUND((0.5*(F329/H329+G329/I329)*100),0)</f>
        <v>92</v>
      </c>
      <c r="K329" s="19">
        <v>30</v>
      </c>
      <c r="L329" s="19">
        <v>3</v>
      </c>
      <c r="M329" s="19">
        <f>IF(L329&gt;3,100,K329*L329)</f>
        <v>90</v>
      </c>
      <c r="N329" s="19">
        <v>85</v>
      </c>
      <c r="O329" s="19">
        <v>75</v>
      </c>
      <c r="P329" s="19">
        <v>91</v>
      </c>
      <c r="Q329" s="19">
        <v>83</v>
      </c>
      <c r="R329" s="19">
        <f>ROUND((0.5*((N329/P329)+(O329/Q329))*100),0)</f>
        <v>92</v>
      </c>
      <c r="S329" s="19">
        <f>ROUND(((0.3*J329)+(0.3*M329)+(0.4*R329)),0)</f>
        <v>91</v>
      </c>
      <c r="T329" s="19">
        <v>20</v>
      </c>
      <c r="U329" s="19">
        <v>5</v>
      </c>
      <c r="V329" s="19">
        <f>IF(U329&gt;5,100,T329*U329)</f>
        <v>100</v>
      </c>
      <c r="W329" s="19">
        <v>77</v>
      </c>
      <c r="X329" s="23">
        <v>107</v>
      </c>
      <c r="Y329" s="20">
        <f>ROUND(W329/X329*100,0)</f>
        <v>72</v>
      </c>
      <c r="Z329" s="42">
        <f>ROUND((V329+Y329)/2,0)</f>
        <v>86</v>
      </c>
      <c r="AA329" s="20">
        <f>ROUND((0.3*V329+0.4*Z329+0.3*Y329),0)</f>
        <v>86</v>
      </c>
      <c r="AB329" s="19">
        <v>20</v>
      </c>
      <c r="AC329" s="19">
        <v>0</v>
      </c>
      <c r="AD329" s="19">
        <f>IF(AC329&gt;5,100,AB329*AC329)</f>
        <v>0</v>
      </c>
      <c r="AE329" s="19">
        <v>20</v>
      </c>
      <c r="AF329" s="19">
        <v>4</v>
      </c>
      <c r="AG329" s="19">
        <f>IF(AF329&gt;5,100,AE329*AF329)</f>
        <v>80</v>
      </c>
      <c r="AH329" s="19">
        <v>3</v>
      </c>
      <c r="AI329" s="19">
        <v>5</v>
      </c>
      <c r="AJ329" s="20">
        <f>ROUND((AH329/AI329*100),0)</f>
        <v>60</v>
      </c>
      <c r="AK329" s="42">
        <f>ROUND((0.3*AD329+0.4*AG329+0.3*AJ329),0)</f>
        <v>50</v>
      </c>
      <c r="AL329" s="19">
        <v>57</v>
      </c>
      <c r="AM329" s="19">
        <v>107</v>
      </c>
      <c r="AN329" s="20">
        <f>ROUND((AL329/AM329)*100,)</f>
        <v>53</v>
      </c>
      <c r="AO329" s="19">
        <v>106</v>
      </c>
      <c r="AP329" s="19">
        <v>107</v>
      </c>
      <c r="AQ329" s="20">
        <f>ROUND((AO329/AP329)*100,0)</f>
        <v>99</v>
      </c>
      <c r="AR329" s="19">
        <v>80</v>
      </c>
      <c r="AS329" s="19">
        <v>82</v>
      </c>
      <c r="AT329" s="20">
        <f>ROUND((AR329/AS329)*100,0)</f>
        <v>98</v>
      </c>
      <c r="AU329" s="20">
        <f>ROUND((0.4*AN329+0.4*AQ329+0.2*AT329),0)</f>
        <v>80</v>
      </c>
      <c r="AV329" s="19">
        <v>89</v>
      </c>
      <c r="AW329" s="19">
        <v>107</v>
      </c>
      <c r="AX329" s="20">
        <f>ROUND((AV329/AW329)*100,0)</f>
        <v>83</v>
      </c>
      <c r="AY329" s="19">
        <v>93</v>
      </c>
      <c r="AZ329" s="19">
        <v>107</v>
      </c>
      <c r="BA329" s="20">
        <f>ROUND((AY329/AZ329)*100,0)</f>
        <v>87</v>
      </c>
      <c r="BB329" s="19">
        <v>102</v>
      </c>
      <c r="BC329" s="19">
        <v>107</v>
      </c>
      <c r="BD329" s="20">
        <f>ROUND((BB329/BC329)*100,0)</f>
        <v>95</v>
      </c>
      <c r="BE329" s="20">
        <f>ROUND((0.3*AX329+0.2*BA329+0.5*BD329),0)</f>
        <v>90</v>
      </c>
      <c r="BF329" s="20">
        <f>ROUND(((S329+AA329+AK329+AU329+BE329)/5),0)</f>
        <v>79</v>
      </c>
      <c r="BG329" s="24"/>
      <c r="BH329" s="19">
        <f>SUM(N(FREQUENCY((J$4:J$382&gt;J329)*J$4:J$382,J$4:J$382)&gt;0))</f>
        <v>8</v>
      </c>
      <c r="BI329" s="19">
        <f>SUM(N(FREQUENCY((M$4:M$382&gt;M329)*M$4:M$382,M$4:M$382)&gt;0))</f>
        <v>2</v>
      </c>
      <c r="BJ329" s="19">
        <f>SUM(N(FREQUENCY((R$4:R$382&gt;R329)*R$4:R$382,R$4:R$382)&gt;0))</f>
        <v>9</v>
      </c>
      <c r="BK329" s="19">
        <f>SUM(N(FREQUENCY((V$4:V$382&gt;V329)*V$4:V$382,V$4:V$382)&gt;0))</f>
        <v>1</v>
      </c>
      <c r="BL329" s="19">
        <f>SUM(N(FREQUENCY((Z$4:Z$382&gt;Z329)*Z$4:Z$382,Z$4:Z$382)&gt;0))</f>
        <v>15</v>
      </c>
      <c r="BM329" s="19">
        <f>SUM(N(FREQUENCY((Y$4:Y$382&gt;Y329)*Y$4:Y$382,Y$4:Y$382)&gt;0))</f>
        <v>29</v>
      </c>
      <c r="BN329" s="19">
        <f>SUM(N(FREQUENCY((AD$4:AD$382&gt;AD329)*AD$4:AD$382,AD$4:AD$382)&gt;0))</f>
        <v>6</v>
      </c>
      <c r="BO329" s="19">
        <f>SUM(N(FREQUENCY((AG$4:AG$382&gt;AG329)*AG$4:AG$382,AG$4:AG$382)&gt;0))</f>
        <v>2</v>
      </c>
      <c r="BP329" s="19">
        <f>SUM(N(FREQUENCY((AJ$4:AJ$382&gt;AJ329)*AJ$4:AJ$382,AJ$4:AJ$382)&gt;0))</f>
        <v>32</v>
      </c>
      <c r="BQ329" s="19">
        <f>SUM(N(FREQUENCY((AN$4:AN$382&gt;AN329)*AN$4:AN$382,AN$4:AN$382)&gt;0))</f>
        <v>48</v>
      </c>
      <c r="BR329" s="19">
        <f>SUM(N(FREQUENCY((AQ$4:AQ$382&gt;AQ329)*AQ$4:AQ$382,AQ$4:AQ$382)&gt;0))</f>
        <v>2</v>
      </c>
      <c r="BS329" s="19">
        <f>SUM(N(FREQUENCY((AT$4:AT$382&gt;AT329)*AT$4:AT$382,AT$4:AT$382)&gt;0))</f>
        <v>3</v>
      </c>
      <c r="BT329" s="19">
        <f>SUM(N(FREQUENCY((AX$4:AX$382&gt;AX329)*AX$4:AX$382,AX$4:AX$382)&gt;0))</f>
        <v>18</v>
      </c>
      <c r="BU329" s="19">
        <f>SUM(N(FREQUENCY((BA$4:BA$382&gt;BA329)*BA$4:BA$382,BA$4:BA$382)&gt;0))</f>
        <v>14</v>
      </c>
      <c r="BV329" s="19">
        <f>SUM(N(FREQUENCY((BD$4:BD$382&gt;BD329)*BD$4:BD$382,BD$4:BD$382)&gt;0))</f>
        <v>6</v>
      </c>
      <c r="BW329" s="19">
        <f>SUM(N(FREQUENCY((S$4:S$382&gt;S329)*S$4:S$382,S$4:S$382)&gt;0))</f>
        <v>10</v>
      </c>
      <c r="BX329" s="19">
        <f>SUM(N(FREQUENCY((AA$4:AA$382&gt;AA329)*AA$4:AA$382,AA$4:AA$382)&gt;0))</f>
        <v>15</v>
      </c>
      <c r="BY329" s="19">
        <f>SUM(N(FREQUENCY((AK$4:AK$382&gt;AK329)*AK$4:AK$382,AK$4:AK$382)&gt;0))</f>
        <v>43</v>
      </c>
      <c r="BZ329" s="19">
        <f>SUM(N(FREQUENCY((AU$4:AU$382&gt;AU329)*AU$4:AU$382,AU$4:AU$382)&gt;0))</f>
        <v>21</v>
      </c>
      <c r="CA329" s="19">
        <f>SUM(N(FREQUENCY((BE$4:BE$382&gt;BE329)*BE$4:BE$382,BE$4:BE$382)&gt;0))</f>
        <v>11</v>
      </c>
      <c r="CB329" s="18">
        <f>BF329</f>
        <v>79</v>
      </c>
      <c r="CC329" s="19">
        <f>SUM(N(FREQUENCY((CB$4:CB$382&gt;CB329)*CB$4:CB$382,CB$4:CB$382)&gt;0))</f>
        <v>19</v>
      </c>
    </row>
    <row r="330" spans="1:81" ht="15.75" x14ac:dyDescent="0.25">
      <c r="A330" s="21">
        <v>369</v>
      </c>
      <c r="B330" s="34">
        <v>6626009201</v>
      </c>
      <c r="C330" s="5" t="s">
        <v>428</v>
      </c>
      <c r="D330" s="5" t="s">
        <v>395</v>
      </c>
      <c r="E330" s="5"/>
      <c r="F330" s="19">
        <v>10</v>
      </c>
      <c r="G330" s="19">
        <v>38</v>
      </c>
      <c r="H330" s="22">
        <v>11</v>
      </c>
      <c r="I330" s="22">
        <v>38</v>
      </c>
      <c r="J330" s="22">
        <f>ROUND((0.5*(F330/H330+G330/I330)*100),0)</f>
        <v>95</v>
      </c>
      <c r="K330" s="19">
        <v>30</v>
      </c>
      <c r="L330" s="19">
        <v>4</v>
      </c>
      <c r="M330" s="19">
        <f>IF(L330&gt;3,100,K330*L330)</f>
        <v>100</v>
      </c>
      <c r="N330" s="19">
        <v>123</v>
      </c>
      <c r="O330" s="19">
        <v>112</v>
      </c>
      <c r="P330" s="19">
        <v>128</v>
      </c>
      <c r="Q330" s="19">
        <v>117</v>
      </c>
      <c r="R330" s="19">
        <f>ROUND((0.5*((N330/P330)+(O330/Q330))*100),0)</f>
        <v>96</v>
      </c>
      <c r="S330" s="19">
        <f>ROUND(((0.3*J330)+(0.3*M330)+(0.4*R330)),0)</f>
        <v>97</v>
      </c>
      <c r="T330" s="19">
        <v>20</v>
      </c>
      <c r="U330" s="19">
        <v>2</v>
      </c>
      <c r="V330" s="19">
        <f>IF(U330&gt;5,100,T330*U330)</f>
        <v>40</v>
      </c>
      <c r="W330" s="19">
        <v>97</v>
      </c>
      <c r="X330" s="23">
        <v>132</v>
      </c>
      <c r="Y330" s="20">
        <f>ROUND(W330/X330*100,0)</f>
        <v>73</v>
      </c>
      <c r="Z330" s="42">
        <f>ROUND((V330+Y330)/2,0)</f>
        <v>57</v>
      </c>
      <c r="AA330" s="20">
        <f>ROUND((0.3*V330+0.4*Z330+0.3*Y330),0)</f>
        <v>57</v>
      </c>
      <c r="AB330" s="19">
        <v>20</v>
      </c>
      <c r="AC330" s="19">
        <v>1</v>
      </c>
      <c r="AD330" s="19">
        <f>IF(AC330&gt;5,100,AB330*AC330)</f>
        <v>20</v>
      </c>
      <c r="AE330" s="19">
        <v>20</v>
      </c>
      <c r="AF330" s="19">
        <v>1</v>
      </c>
      <c r="AG330" s="19">
        <f>IF(AF330&gt;5,100,AE330*AF330)</f>
        <v>20</v>
      </c>
      <c r="AH330" s="19">
        <v>4</v>
      </c>
      <c r="AI330" s="19">
        <v>4</v>
      </c>
      <c r="AJ330" s="20">
        <f>ROUND((AH330/AI330*100),0)</f>
        <v>100</v>
      </c>
      <c r="AK330" s="42">
        <f>ROUND((0.3*AD330+0.4*AG330+0.3*AJ330),0)</f>
        <v>44</v>
      </c>
      <c r="AL330" s="19">
        <v>129</v>
      </c>
      <c r="AM330" s="19">
        <v>132</v>
      </c>
      <c r="AN330" s="20">
        <f>ROUND((AL330/AM330)*100,)</f>
        <v>98</v>
      </c>
      <c r="AO330" s="19">
        <v>132</v>
      </c>
      <c r="AP330" s="19">
        <v>132</v>
      </c>
      <c r="AQ330" s="20">
        <f>ROUND((AO330/AP330)*100,0)</f>
        <v>100</v>
      </c>
      <c r="AR330" s="19">
        <v>87</v>
      </c>
      <c r="AS330" s="19">
        <v>87</v>
      </c>
      <c r="AT330" s="20">
        <f>ROUND((AR330/AS330)*100,0)</f>
        <v>100</v>
      </c>
      <c r="AU330" s="20">
        <f>ROUND((0.4*AN330+0.4*AQ330+0.2*AT330),0)</f>
        <v>99</v>
      </c>
      <c r="AV330" s="19">
        <v>129</v>
      </c>
      <c r="AW330" s="19">
        <v>132</v>
      </c>
      <c r="AX330" s="20">
        <f>ROUND((AV330/AW330)*100,0)</f>
        <v>98</v>
      </c>
      <c r="AY330" s="19">
        <v>127</v>
      </c>
      <c r="AZ330" s="19">
        <v>132</v>
      </c>
      <c r="BA330" s="20">
        <f>ROUND((AY330/AZ330)*100,0)</f>
        <v>96</v>
      </c>
      <c r="BB330" s="19">
        <v>129</v>
      </c>
      <c r="BC330" s="19">
        <v>132</v>
      </c>
      <c r="BD330" s="20">
        <f>ROUND((BB330/BC330)*100,0)</f>
        <v>98</v>
      </c>
      <c r="BE330" s="20">
        <f>ROUND((0.3*AX330+0.2*BA330+0.5*BD330),0)</f>
        <v>98</v>
      </c>
      <c r="BF330" s="20">
        <f>ROUND(((S330+AA330+AK330+AU330+BE330)/5),0)</f>
        <v>79</v>
      </c>
      <c r="BG330" s="24"/>
      <c r="BH330" s="19">
        <f>SUM(N(FREQUENCY((J$4:J$382&gt;J330)*J$4:J$382,J$4:J$382)&gt;0))</f>
        <v>5</v>
      </c>
      <c r="BI330" s="19">
        <f>SUM(N(FREQUENCY((M$4:M$382&gt;M330)*M$4:M$382,M$4:M$382)&gt;0))</f>
        <v>1</v>
      </c>
      <c r="BJ330" s="19">
        <f>SUM(N(FREQUENCY((R$4:R$382&gt;R330)*R$4:R$382,R$4:R$382)&gt;0))</f>
        <v>5</v>
      </c>
      <c r="BK330" s="19">
        <f>SUM(N(FREQUENCY((V$4:V$382&gt;V330)*V$4:V$382,V$4:V$382)&gt;0))</f>
        <v>4</v>
      </c>
      <c r="BL330" s="19">
        <f>SUM(N(FREQUENCY((Z$4:Z$382&gt;Z330)*Z$4:Z$382,Z$4:Z$382)&gt;0))</f>
        <v>39</v>
      </c>
      <c r="BM330" s="19">
        <f>SUM(N(FREQUENCY((Y$4:Y$382&gt;Y330)*Y$4:Y$382,Y$4:Y$382)&gt;0))</f>
        <v>28</v>
      </c>
      <c r="BN330" s="19">
        <f>SUM(N(FREQUENCY((AD$4:AD$382&gt;AD330)*AD$4:AD$382,AD$4:AD$382)&gt;0))</f>
        <v>5</v>
      </c>
      <c r="BO330" s="19">
        <f>SUM(N(FREQUENCY((AG$4:AG$382&gt;AG330)*AG$4:AG$382,AG$4:AG$382)&gt;0))</f>
        <v>5</v>
      </c>
      <c r="BP330" s="19">
        <f>SUM(N(FREQUENCY((AJ$4:AJ$382&gt;AJ330)*AJ$4:AJ$382,AJ$4:AJ$382)&gt;0))</f>
        <v>1</v>
      </c>
      <c r="BQ330" s="19">
        <f>SUM(N(FREQUENCY((AN$4:AN$382&gt;AN330)*AN$4:AN$382,AN$4:AN$382)&gt;0))</f>
        <v>3</v>
      </c>
      <c r="BR330" s="19">
        <f>SUM(N(FREQUENCY((AQ$4:AQ$382&gt;AQ330)*AQ$4:AQ$382,AQ$4:AQ$382)&gt;0))</f>
        <v>1</v>
      </c>
      <c r="BS330" s="19">
        <f>SUM(N(FREQUENCY((AT$4:AT$382&gt;AT330)*AT$4:AT$382,AT$4:AT$382)&gt;0))</f>
        <v>1</v>
      </c>
      <c r="BT330" s="19">
        <f>SUM(N(FREQUENCY((AX$4:AX$382&gt;AX330)*AX$4:AX$382,AX$4:AX$382)&gt;0))</f>
        <v>3</v>
      </c>
      <c r="BU330" s="19">
        <f>SUM(N(FREQUENCY((BA$4:BA$382&gt;BA330)*BA$4:BA$382,BA$4:BA$382)&gt;0))</f>
        <v>5</v>
      </c>
      <c r="BV330" s="19">
        <f>SUM(N(FREQUENCY((BD$4:BD$382&gt;BD330)*BD$4:BD$382,BD$4:BD$382)&gt;0))</f>
        <v>3</v>
      </c>
      <c r="BW330" s="19">
        <f>SUM(N(FREQUENCY((S$4:S$382&gt;S330)*S$4:S$382,S$4:S$382)&gt;0))</f>
        <v>4</v>
      </c>
      <c r="BX330" s="19">
        <f>SUM(N(FREQUENCY((AA$4:AA$382&gt;AA330)*AA$4:AA$382,AA$4:AA$382)&gt;0))</f>
        <v>39</v>
      </c>
      <c r="BY330" s="19">
        <f>SUM(N(FREQUENCY((AK$4:AK$382&gt;AK330)*AK$4:AK$382,AK$4:AK$382)&gt;0))</f>
        <v>49</v>
      </c>
      <c r="BZ330" s="19">
        <f>SUM(N(FREQUENCY((AU$4:AU$382&gt;AU330)*AU$4:AU$382,AU$4:AU$382)&gt;0))</f>
        <v>2</v>
      </c>
      <c r="CA330" s="19">
        <f>SUM(N(FREQUENCY((BE$4:BE$382&gt;BE330)*BE$4:BE$382,BE$4:BE$382)&gt;0))</f>
        <v>3</v>
      </c>
      <c r="CB330" s="18">
        <f>BF330</f>
        <v>79</v>
      </c>
      <c r="CC330" s="19">
        <f>SUM(N(FREQUENCY((CB$4:CB$382&gt;CB330)*CB$4:CB$382,CB$4:CB$382)&gt;0))</f>
        <v>19</v>
      </c>
    </row>
    <row r="331" spans="1:81" ht="30" x14ac:dyDescent="0.25">
      <c r="A331" s="21">
        <v>372</v>
      </c>
      <c r="B331" s="34">
        <v>6615003085</v>
      </c>
      <c r="C331" s="5" t="s">
        <v>461</v>
      </c>
      <c r="D331" s="5" t="s">
        <v>398</v>
      </c>
      <c r="E331" s="5"/>
      <c r="F331" s="19">
        <v>9.5</v>
      </c>
      <c r="G331" s="19">
        <v>38</v>
      </c>
      <c r="H331" s="22">
        <v>11</v>
      </c>
      <c r="I331" s="22">
        <v>38</v>
      </c>
      <c r="J331" s="22">
        <f>ROUND((0.5*(F331/H331+G331/I331)*100),0)</f>
        <v>93</v>
      </c>
      <c r="K331" s="19">
        <v>30</v>
      </c>
      <c r="L331" s="19">
        <v>4</v>
      </c>
      <c r="M331" s="19">
        <f>IF(L331&gt;3,100,K331*L331)</f>
        <v>100</v>
      </c>
      <c r="N331" s="19">
        <v>65</v>
      </c>
      <c r="O331" s="19">
        <v>62</v>
      </c>
      <c r="P331" s="19">
        <v>66</v>
      </c>
      <c r="Q331" s="19">
        <v>66</v>
      </c>
      <c r="R331" s="19">
        <f>ROUND((0.5*((N331/P331)+(O331/Q331))*100),0)</f>
        <v>96</v>
      </c>
      <c r="S331" s="19">
        <f>ROUND(((0.3*J331)+(0.3*M331)+(0.4*R331)),0)</f>
        <v>96</v>
      </c>
      <c r="T331" s="19">
        <v>20</v>
      </c>
      <c r="U331" s="19">
        <v>4</v>
      </c>
      <c r="V331" s="19">
        <f>IF(U331&gt;5,100,T331*U331)</f>
        <v>80</v>
      </c>
      <c r="W331" s="19">
        <v>63</v>
      </c>
      <c r="X331" s="23">
        <v>70</v>
      </c>
      <c r="Y331" s="20">
        <f>ROUND(W331/X331*100,0)</f>
        <v>90</v>
      </c>
      <c r="Z331" s="42">
        <f>ROUND((V331+Y331)/2,0)</f>
        <v>85</v>
      </c>
      <c r="AA331" s="20">
        <f>ROUND((0.3*V331+0.4*Z331+0.3*Y331),0)</f>
        <v>85</v>
      </c>
      <c r="AB331" s="19">
        <v>20</v>
      </c>
      <c r="AC331" s="19">
        <v>1</v>
      </c>
      <c r="AD331" s="19">
        <f>IF(AC331&gt;5,100,AB331*AC331)</f>
        <v>20</v>
      </c>
      <c r="AE331" s="19">
        <v>20</v>
      </c>
      <c r="AF331" s="19">
        <v>0</v>
      </c>
      <c r="AG331" s="19">
        <f>IF(AF331&gt;5,100,AE331*AF331)</f>
        <v>0</v>
      </c>
      <c r="AH331" s="19">
        <v>7</v>
      </c>
      <c r="AI331" s="19">
        <v>9</v>
      </c>
      <c r="AJ331" s="20">
        <f>ROUND((AH331/AI331*100),0)</f>
        <v>78</v>
      </c>
      <c r="AK331" s="42">
        <f>ROUND((0.3*AD331+0.4*AG331+0.3*AJ331),0)</f>
        <v>29</v>
      </c>
      <c r="AL331" s="19">
        <v>51</v>
      </c>
      <c r="AM331" s="19">
        <v>70</v>
      </c>
      <c r="AN331" s="20">
        <f>ROUND((AL331/AM331)*100,)</f>
        <v>73</v>
      </c>
      <c r="AO331" s="19">
        <v>68</v>
      </c>
      <c r="AP331" s="19">
        <v>70</v>
      </c>
      <c r="AQ331" s="20">
        <f>ROUND((AO331/AP331)*100,0)</f>
        <v>97</v>
      </c>
      <c r="AR331" s="19">
        <v>60</v>
      </c>
      <c r="AS331" s="19">
        <v>62</v>
      </c>
      <c r="AT331" s="20">
        <f>ROUND((AR331/AS331)*100,0)</f>
        <v>97</v>
      </c>
      <c r="AU331" s="20">
        <f>ROUND((0.4*AN331+0.4*AQ331+0.2*AT331),0)</f>
        <v>87</v>
      </c>
      <c r="AV331" s="19">
        <v>64</v>
      </c>
      <c r="AW331" s="19">
        <v>70</v>
      </c>
      <c r="AX331" s="20">
        <f>ROUND((AV331/AW331)*100,0)</f>
        <v>91</v>
      </c>
      <c r="AY331" s="19">
        <v>67</v>
      </c>
      <c r="AZ331" s="19">
        <v>70</v>
      </c>
      <c r="BA331" s="20">
        <f>ROUND((AY331/AZ331)*100,0)</f>
        <v>96</v>
      </c>
      <c r="BB331" s="19">
        <v>70</v>
      </c>
      <c r="BC331" s="19">
        <v>70</v>
      </c>
      <c r="BD331" s="20">
        <f>ROUND((BB331/BC331)*100,0)</f>
        <v>100</v>
      </c>
      <c r="BE331" s="20">
        <f>ROUND((0.3*AX331+0.2*BA331+0.5*BD331),0)</f>
        <v>97</v>
      </c>
      <c r="BF331" s="20">
        <f>ROUND(((S331+AA331+AK331+AU331+BE331)/5),0)</f>
        <v>79</v>
      </c>
      <c r="BG331" s="24"/>
      <c r="BH331" s="19">
        <f>SUM(N(FREQUENCY((J$4:J$382&gt;J331)*J$4:J$382,J$4:J$382)&gt;0))</f>
        <v>7</v>
      </c>
      <c r="BI331" s="19">
        <f>SUM(N(FREQUENCY((M$4:M$382&gt;M331)*M$4:M$382,M$4:M$382)&gt;0))</f>
        <v>1</v>
      </c>
      <c r="BJ331" s="19">
        <f>SUM(N(FREQUENCY((R$4:R$382&gt;R331)*R$4:R$382,R$4:R$382)&gt;0))</f>
        <v>5</v>
      </c>
      <c r="BK331" s="19">
        <f>SUM(N(FREQUENCY((V$4:V$382&gt;V331)*V$4:V$382,V$4:V$382)&gt;0))</f>
        <v>2</v>
      </c>
      <c r="BL331" s="19">
        <f>SUM(N(FREQUENCY((Z$4:Z$382&gt;Z331)*Z$4:Z$382,Z$4:Z$382)&gt;0))</f>
        <v>16</v>
      </c>
      <c r="BM331" s="19">
        <f>SUM(N(FREQUENCY((Y$4:Y$382&gt;Y331)*Y$4:Y$382,Y$4:Y$382)&gt;0))</f>
        <v>11</v>
      </c>
      <c r="BN331" s="19">
        <f>SUM(N(FREQUENCY((AD$4:AD$382&gt;AD331)*AD$4:AD$382,AD$4:AD$382)&gt;0))</f>
        <v>5</v>
      </c>
      <c r="BO331" s="19">
        <f>SUM(N(FREQUENCY((AG$4:AG$382&gt;AG331)*AG$4:AG$382,AG$4:AG$382)&gt;0))</f>
        <v>6</v>
      </c>
      <c r="BP331" s="19">
        <f>SUM(N(FREQUENCY((AJ$4:AJ$382&gt;AJ331)*AJ$4:AJ$382,AJ$4:AJ$382)&gt;0))</f>
        <v>22</v>
      </c>
      <c r="BQ331" s="19">
        <f>SUM(N(FREQUENCY((AN$4:AN$382&gt;AN331)*AN$4:AN$382,AN$4:AN$382)&gt;0))</f>
        <v>28</v>
      </c>
      <c r="BR331" s="19">
        <f>SUM(N(FREQUENCY((AQ$4:AQ$382&gt;AQ331)*AQ$4:AQ$382,AQ$4:AQ$382)&gt;0))</f>
        <v>4</v>
      </c>
      <c r="BS331" s="19">
        <f>SUM(N(FREQUENCY((AT$4:AT$382&gt;AT331)*AT$4:AT$382,AT$4:AT$382)&gt;0))</f>
        <v>4</v>
      </c>
      <c r="BT331" s="19">
        <f>SUM(N(FREQUENCY((AX$4:AX$382&gt;AX331)*AX$4:AX$382,AX$4:AX$382)&gt;0))</f>
        <v>10</v>
      </c>
      <c r="BU331" s="19">
        <f>SUM(N(FREQUENCY((BA$4:BA$382&gt;BA331)*BA$4:BA$382,BA$4:BA$382)&gt;0))</f>
        <v>5</v>
      </c>
      <c r="BV331" s="19">
        <f>SUM(N(FREQUENCY((BD$4:BD$382&gt;BD331)*BD$4:BD$382,BD$4:BD$382)&gt;0))</f>
        <v>1</v>
      </c>
      <c r="BW331" s="19">
        <f>SUM(N(FREQUENCY((S$4:S$382&gt;S331)*S$4:S$382,S$4:S$382)&gt;0))</f>
        <v>5</v>
      </c>
      <c r="BX331" s="19">
        <f>SUM(N(FREQUENCY((AA$4:AA$382&gt;AA331)*AA$4:AA$382,AA$4:AA$382)&gt;0))</f>
        <v>16</v>
      </c>
      <c r="BY331" s="19">
        <f>SUM(N(FREQUENCY((AK$4:AK$382&gt;AK331)*AK$4:AK$382,AK$4:AK$382)&gt;0))</f>
        <v>64</v>
      </c>
      <c r="BZ331" s="19">
        <f>SUM(N(FREQUENCY((AU$4:AU$382&gt;AU331)*AU$4:AU$382,AU$4:AU$382)&gt;0))</f>
        <v>14</v>
      </c>
      <c r="CA331" s="19">
        <f>SUM(N(FREQUENCY((BE$4:BE$382&gt;BE331)*BE$4:BE$382,BE$4:BE$382)&gt;0))</f>
        <v>4</v>
      </c>
      <c r="CB331" s="18">
        <f>BF331</f>
        <v>79</v>
      </c>
      <c r="CC331" s="19">
        <f>SUM(N(FREQUENCY((CB$4:CB$382&gt;CB331)*CB$4:CB$382,CB$4:CB$382)&gt;0))</f>
        <v>19</v>
      </c>
    </row>
    <row r="332" spans="1:81" ht="45" x14ac:dyDescent="0.25">
      <c r="A332" s="21">
        <v>42</v>
      </c>
      <c r="B332" s="36">
        <v>6671172023</v>
      </c>
      <c r="C332" s="5" t="s">
        <v>504</v>
      </c>
      <c r="D332" s="5" t="s">
        <v>79</v>
      </c>
      <c r="E332" s="5"/>
      <c r="F332" s="19">
        <v>11</v>
      </c>
      <c r="G332" s="19">
        <v>35</v>
      </c>
      <c r="H332" s="22">
        <v>11</v>
      </c>
      <c r="I332" s="22">
        <v>37</v>
      </c>
      <c r="J332" s="22">
        <f>ROUND((0.5*(F332/H332+G332/I332)*100),0)</f>
        <v>97</v>
      </c>
      <c r="K332" s="19">
        <v>30</v>
      </c>
      <c r="L332" s="19">
        <v>2</v>
      </c>
      <c r="M332" s="19">
        <f>IF(L332&gt;3,100,K332*L332)</f>
        <v>60</v>
      </c>
      <c r="N332" s="19">
        <v>468</v>
      </c>
      <c r="O332" s="19">
        <v>318</v>
      </c>
      <c r="P332" s="19">
        <v>475</v>
      </c>
      <c r="Q332" s="19">
        <v>336</v>
      </c>
      <c r="R332" s="19">
        <f>ROUND((0.5*((N332/P332)+(O332/Q332))*100),0)</f>
        <v>97</v>
      </c>
      <c r="S332" s="19">
        <f>ROUND(((0.3*J332)+(0.3*M332)+(0.4*R332)),0)</f>
        <v>86</v>
      </c>
      <c r="T332" s="19">
        <v>20</v>
      </c>
      <c r="U332" s="19">
        <v>4</v>
      </c>
      <c r="V332" s="19">
        <f>IF(U332&gt;5,100,T332*U332)</f>
        <v>80</v>
      </c>
      <c r="W332" s="19">
        <v>475</v>
      </c>
      <c r="X332" s="23">
        <v>600</v>
      </c>
      <c r="Y332" s="20">
        <f>ROUND(W332/X332*100,0)</f>
        <v>79</v>
      </c>
      <c r="Z332" s="42">
        <f>ROUND((V332+Y332)/2,0)</f>
        <v>80</v>
      </c>
      <c r="AA332" s="20">
        <f>ROUND((0.3*V332+0.4*Z332+0.3*Y332),0)</f>
        <v>80</v>
      </c>
      <c r="AB332" s="19">
        <v>20</v>
      </c>
      <c r="AC332" s="19">
        <v>2</v>
      </c>
      <c r="AD332" s="19">
        <f>IF(AC332&gt;5,100,AB332*AC332)</f>
        <v>40</v>
      </c>
      <c r="AE332" s="19">
        <v>20</v>
      </c>
      <c r="AF332" s="19">
        <v>1</v>
      </c>
      <c r="AG332" s="19">
        <f>IF(AF332&gt;5,100,AE332*AF332)</f>
        <v>20</v>
      </c>
      <c r="AH332" s="19">
        <v>71</v>
      </c>
      <c r="AI332" s="19">
        <v>86</v>
      </c>
      <c r="AJ332" s="20">
        <f>ROUND((AH332/AI332*100),0)</f>
        <v>83</v>
      </c>
      <c r="AK332" s="42">
        <f>ROUND((0.3*AD332+0.4*AG332+0.3*AJ332),0)</f>
        <v>45</v>
      </c>
      <c r="AL332" s="19">
        <v>530</v>
      </c>
      <c r="AM332" s="19">
        <v>600</v>
      </c>
      <c r="AN332" s="20">
        <f>ROUND((AL332/AM332)*100,)</f>
        <v>88</v>
      </c>
      <c r="AO332" s="19">
        <v>563</v>
      </c>
      <c r="AP332" s="19">
        <v>600</v>
      </c>
      <c r="AQ332" s="20">
        <f>ROUND((AO332/AP332)*100,0)</f>
        <v>94</v>
      </c>
      <c r="AR332" s="19">
        <v>288</v>
      </c>
      <c r="AS332" s="19">
        <v>298</v>
      </c>
      <c r="AT332" s="20">
        <f>ROUND((AR332/AS332)*100,0)</f>
        <v>97</v>
      </c>
      <c r="AU332" s="20">
        <f>ROUND((0.4*AN332+0.4*AQ332+0.2*AT332),0)</f>
        <v>92</v>
      </c>
      <c r="AV332" s="19">
        <v>501</v>
      </c>
      <c r="AW332" s="19">
        <v>600</v>
      </c>
      <c r="AX332" s="20">
        <f>ROUND((AV332/AW332)*100,0)</f>
        <v>84</v>
      </c>
      <c r="AY332" s="19">
        <v>487</v>
      </c>
      <c r="AZ332" s="19">
        <v>600</v>
      </c>
      <c r="BA332" s="20">
        <f>ROUND((AY332/AZ332)*100,0)</f>
        <v>81</v>
      </c>
      <c r="BB332" s="19">
        <v>531</v>
      </c>
      <c r="BC332" s="19">
        <v>600</v>
      </c>
      <c r="BD332" s="20">
        <f>ROUND((BB332/BC332)*100,0)</f>
        <v>89</v>
      </c>
      <c r="BE332" s="20">
        <f>ROUND((0.3*AX332+0.2*BA332+0.5*BD332),0)</f>
        <v>86</v>
      </c>
      <c r="BF332" s="20">
        <f>ROUND(((S332+AA332+AK332+AU332+BE332)/5),0)</f>
        <v>78</v>
      </c>
      <c r="BG332" s="24"/>
      <c r="BH332" s="19">
        <f>SUM(N(FREQUENCY((J$4:J$382&gt;J332)*J$4:J$382,J$4:J$382)&gt;0))</f>
        <v>3</v>
      </c>
      <c r="BI332" s="19">
        <f>SUM(N(FREQUENCY((M$4:M$382&gt;M332)*M$4:M$382,M$4:M$382)&gt;0))</f>
        <v>3</v>
      </c>
      <c r="BJ332" s="19">
        <f>SUM(N(FREQUENCY((R$4:R$382&gt;R332)*R$4:R$382,R$4:R$382)&gt;0))</f>
        <v>4</v>
      </c>
      <c r="BK332" s="19">
        <f>SUM(N(FREQUENCY((V$4:V$382&gt;V332)*V$4:V$382,V$4:V$382)&gt;0))</f>
        <v>2</v>
      </c>
      <c r="BL332" s="19">
        <f>SUM(N(FREQUENCY((Z$4:Z$382&gt;Z332)*Z$4:Z$382,Z$4:Z$382)&gt;0))</f>
        <v>21</v>
      </c>
      <c r="BM332" s="19">
        <f>SUM(N(FREQUENCY((Y$4:Y$382&gt;Y332)*Y$4:Y$382,Y$4:Y$382)&gt;0))</f>
        <v>22</v>
      </c>
      <c r="BN332" s="19">
        <f>SUM(N(FREQUENCY((AD$4:AD$382&gt;AD332)*AD$4:AD$382,AD$4:AD$382)&gt;0))</f>
        <v>4</v>
      </c>
      <c r="BO332" s="19">
        <f>SUM(N(FREQUENCY((AG$4:AG$382&gt;AG332)*AG$4:AG$382,AG$4:AG$382)&gt;0))</f>
        <v>5</v>
      </c>
      <c r="BP332" s="19">
        <f>SUM(N(FREQUENCY((AJ$4:AJ$382&gt;AJ332)*AJ$4:AJ$382,AJ$4:AJ$382)&gt;0))</f>
        <v>17</v>
      </c>
      <c r="BQ332" s="19">
        <f>SUM(N(FREQUENCY((AN$4:AN$382&gt;AN332)*AN$4:AN$382,AN$4:AN$382)&gt;0))</f>
        <v>13</v>
      </c>
      <c r="BR332" s="19">
        <f>SUM(N(FREQUENCY((AQ$4:AQ$382&gt;AQ332)*AQ$4:AQ$382,AQ$4:AQ$382)&gt;0))</f>
        <v>7</v>
      </c>
      <c r="BS332" s="19">
        <f>SUM(N(FREQUENCY((AT$4:AT$382&gt;AT332)*AT$4:AT$382,AT$4:AT$382)&gt;0))</f>
        <v>4</v>
      </c>
      <c r="BT332" s="19">
        <f>SUM(N(FREQUENCY((AX$4:AX$382&gt;AX332)*AX$4:AX$382,AX$4:AX$382)&gt;0))</f>
        <v>17</v>
      </c>
      <c r="BU332" s="19">
        <f>SUM(N(FREQUENCY((BA$4:BA$382&gt;BA332)*BA$4:BA$382,BA$4:BA$382)&gt;0))</f>
        <v>19</v>
      </c>
      <c r="BV332" s="19">
        <f>SUM(N(FREQUENCY((BD$4:BD$382&gt;BD332)*BD$4:BD$382,BD$4:BD$382)&gt;0))</f>
        <v>12</v>
      </c>
      <c r="BW332" s="19">
        <f>SUM(N(FREQUENCY((S$4:S$382&gt;S332)*S$4:S$382,S$4:S$382)&gt;0))</f>
        <v>15</v>
      </c>
      <c r="BX332" s="19">
        <f>SUM(N(FREQUENCY((AA$4:AA$382&gt;AA332)*AA$4:AA$382,AA$4:AA$382)&gt;0))</f>
        <v>21</v>
      </c>
      <c r="BY332" s="19">
        <f>SUM(N(FREQUENCY((AK$4:AK$382&gt;AK332)*AK$4:AK$382,AK$4:AK$382)&gt;0))</f>
        <v>48</v>
      </c>
      <c r="BZ332" s="19">
        <f>SUM(N(FREQUENCY((AU$4:AU$382&gt;AU332)*AU$4:AU$382,AU$4:AU$382)&gt;0))</f>
        <v>9</v>
      </c>
      <c r="CA332" s="19">
        <f>SUM(N(FREQUENCY((BE$4:BE$382&gt;BE332)*BE$4:BE$382,BE$4:BE$382)&gt;0))</f>
        <v>14</v>
      </c>
      <c r="CB332" s="18">
        <f>BF332</f>
        <v>78</v>
      </c>
      <c r="CC332" s="19">
        <f>SUM(N(FREQUENCY((CB$4:CB$382&gt;CB332)*CB$4:CB$382,CB$4:CB$382)&gt;0))</f>
        <v>20</v>
      </c>
    </row>
    <row r="333" spans="1:81" ht="45" x14ac:dyDescent="0.25">
      <c r="A333" s="21">
        <v>62</v>
      </c>
      <c r="B333" s="34">
        <v>6660128880</v>
      </c>
      <c r="C333" s="5" t="s">
        <v>504</v>
      </c>
      <c r="D333" s="6" t="s">
        <v>99</v>
      </c>
      <c r="E333" s="6"/>
      <c r="F333" s="19">
        <v>8</v>
      </c>
      <c r="G333" s="19">
        <v>38</v>
      </c>
      <c r="H333" s="22">
        <v>11</v>
      </c>
      <c r="I333" s="22">
        <v>38</v>
      </c>
      <c r="J333" s="22">
        <f>ROUND((0.5*(F333/H333+G333/I333)*100),0)</f>
        <v>86</v>
      </c>
      <c r="K333" s="19">
        <v>30</v>
      </c>
      <c r="L333" s="19">
        <v>4</v>
      </c>
      <c r="M333" s="19">
        <f>IF(L333&gt;3,100,K333*L333)</f>
        <v>100</v>
      </c>
      <c r="N333" s="19">
        <v>63</v>
      </c>
      <c r="O333" s="19">
        <v>69</v>
      </c>
      <c r="P333" s="19">
        <v>70</v>
      </c>
      <c r="Q333" s="19">
        <v>72</v>
      </c>
      <c r="R333" s="19">
        <f>ROUND((0.5*((N333/P333)+(O333/Q333))*100),0)</f>
        <v>93</v>
      </c>
      <c r="S333" s="19">
        <f>ROUND(((0.3*J333)+(0.3*M333)+(0.4*R333)),0)</f>
        <v>93</v>
      </c>
      <c r="T333" s="19">
        <v>20</v>
      </c>
      <c r="U333" s="19">
        <v>5</v>
      </c>
      <c r="V333" s="19">
        <f>IF(U333&gt;5,100,T333*U333)</f>
        <v>100</v>
      </c>
      <c r="W333" s="19">
        <v>60</v>
      </c>
      <c r="X333" s="23">
        <v>80</v>
      </c>
      <c r="Y333" s="20">
        <f>ROUND(W333/X333*100,0)</f>
        <v>75</v>
      </c>
      <c r="Z333" s="42">
        <f>ROUND((V333+Y333)/2,0)</f>
        <v>88</v>
      </c>
      <c r="AA333" s="20">
        <f>ROUND((0.3*V333+0.4*Z333+0.3*Y333),0)</f>
        <v>88</v>
      </c>
      <c r="AB333" s="19">
        <v>20</v>
      </c>
      <c r="AC333" s="19">
        <v>0</v>
      </c>
      <c r="AD333" s="19">
        <f>IF(AC333&gt;5,100,AB333*AC333)</f>
        <v>0</v>
      </c>
      <c r="AE333" s="19">
        <v>20</v>
      </c>
      <c r="AF333" s="19">
        <v>1</v>
      </c>
      <c r="AG333" s="19">
        <f>IF(AF333&gt;5,100,AE333*AF333)</f>
        <v>20</v>
      </c>
      <c r="AH333" s="19">
        <v>2</v>
      </c>
      <c r="AI333" s="19">
        <v>2</v>
      </c>
      <c r="AJ333" s="20">
        <f>ROUND((AH333/AI333*100),0)</f>
        <v>100</v>
      </c>
      <c r="AK333" s="42">
        <f>ROUND((0.3*AD333+0.4*AG333+0.3*AJ333),0)</f>
        <v>38</v>
      </c>
      <c r="AL333" s="19">
        <v>43</v>
      </c>
      <c r="AM333" s="19">
        <v>80</v>
      </c>
      <c r="AN333" s="20">
        <f>ROUND((AL333/AM333)*100,)</f>
        <v>54</v>
      </c>
      <c r="AO333" s="19">
        <v>77</v>
      </c>
      <c r="AP333" s="19">
        <v>80</v>
      </c>
      <c r="AQ333" s="20">
        <f>ROUND((AO333/AP333)*100,0)</f>
        <v>96</v>
      </c>
      <c r="AR333" s="19">
        <v>63</v>
      </c>
      <c r="AS333" s="19">
        <v>65</v>
      </c>
      <c r="AT333" s="20">
        <f>ROUND((AR333/AS333)*100,0)</f>
        <v>97</v>
      </c>
      <c r="AU333" s="20">
        <f>ROUND((0.4*AN333+0.4*AQ333+0.2*AT333),0)</f>
        <v>79</v>
      </c>
      <c r="AV333" s="19">
        <v>71</v>
      </c>
      <c r="AW333" s="19">
        <v>80</v>
      </c>
      <c r="AX333" s="20">
        <f>ROUND((AV333/AW333)*100,0)</f>
        <v>89</v>
      </c>
      <c r="AY333" s="19">
        <v>75</v>
      </c>
      <c r="AZ333" s="19">
        <v>80</v>
      </c>
      <c r="BA333" s="20">
        <f>ROUND((AY333/AZ333)*100,0)</f>
        <v>94</v>
      </c>
      <c r="BB333" s="19">
        <v>76</v>
      </c>
      <c r="BC333" s="19">
        <v>80</v>
      </c>
      <c r="BD333" s="20">
        <f>ROUND((BB333/BC333)*100,0)</f>
        <v>95</v>
      </c>
      <c r="BE333" s="20">
        <f>ROUND((0.3*AX333+0.2*BA333+0.5*BD333),0)</f>
        <v>93</v>
      </c>
      <c r="BF333" s="20">
        <f>ROUND(((S333+AA333+AK333+AU333+BE333)/5),0)</f>
        <v>78</v>
      </c>
      <c r="BG333" s="24"/>
      <c r="BH333" s="19">
        <f>SUM(N(FREQUENCY((J$4:J$382&gt;J333)*J$4:J$382,J$4:J$382)&gt;0))</f>
        <v>14</v>
      </c>
      <c r="BI333" s="19">
        <f>SUM(N(FREQUENCY((M$4:M$382&gt;M333)*M$4:M$382,M$4:M$382)&gt;0))</f>
        <v>1</v>
      </c>
      <c r="BJ333" s="19">
        <f>SUM(N(FREQUENCY((R$4:R$382&gt;R333)*R$4:R$382,R$4:R$382)&gt;0))</f>
        <v>8</v>
      </c>
      <c r="BK333" s="19">
        <f>SUM(N(FREQUENCY((V$4:V$382&gt;V333)*V$4:V$382,V$4:V$382)&gt;0))</f>
        <v>1</v>
      </c>
      <c r="BL333" s="19">
        <f>SUM(N(FREQUENCY((Z$4:Z$382&gt;Z333)*Z$4:Z$382,Z$4:Z$382)&gt;0))</f>
        <v>13</v>
      </c>
      <c r="BM333" s="19">
        <f>SUM(N(FREQUENCY((Y$4:Y$382&gt;Y333)*Y$4:Y$382,Y$4:Y$382)&gt;0))</f>
        <v>26</v>
      </c>
      <c r="BN333" s="19">
        <f>SUM(N(FREQUENCY((AD$4:AD$382&gt;AD333)*AD$4:AD$382,AD$4:AD$382)&gt;0))</f>
        <v>6</v>
      </c>
      <c r="BO333" s="19">
        <f>SUM(N(FREQUENCY((AG$4:AG$382&gt;AG333)*AG$4:AG$382,AG$4:AG$382)&gt;0))</f>
        <v>5</v>
      </c>
      <c r="BP333" s="19">
        <f>SUM(N(FREQUENCY((AJ$4:AJ$382&gt;AJ333)*AJ$4:AJ$382,AJ$4:AJ$382)&gt;0))</f>
        <v>1</v>
      </c>
      <c r="BQ333" s="19">
        <f>SUM(N(FREQUENCY((AN$4:AN$382&gt;AN333)*AN$4:AN$382,AN$4:AN$382)&gt;0))</f>
        <v>47</v>
      </c>
      <c r="BR333" s="19">
        <f>SUM(N(FREQUENCY((AQ$4:AQ$382&gt;AQ333)*AQ$4:AQ$382,AQ$4:AQ$382)&gt;0))</f>
        <v>5</v>
      </c>
      <c r="BS333" s="19">
        <f>SUM(N(FREQUENCY((AT$4:AT$382&gt;AT333)*AT$4:AT$382,AT$4:AT$382)&gt;0))</f>
        <v>4</v>
      </c>
      <c r="BT333" s="19">
        <f>SUM(N(FREQUENCY((AX$4:AX$382&gt;AX333)*AX$4:AX$382,AX$4:AX$382)&gt;0))</f>
        <v>12</v>
      </c>
      <c r="BU333" s="19">
        <f>SUM(N(FREQUENCY((BA$4:BA$382&gt;BA333)*BA$4:BA$382,BA$4:BA$382)&gt;0))</f>
        <v>7</v>
      </c>
      <c r="BV333" s="19">
        <f>SUM(N(FREQUENCY((BD$4:BD$382&gt;BD333)*BD$4:BD$382,BD$4:BD$382)&gt;0))</f>
        <v>6</v>
      </c>
      <c r="BW333" s="19">
        <f>SUM(N(FREQUENCY((S$4:S$382&gt;S333)*S$4:S$382,S$4:S$382)&gt;0))</f>
        <v>8</v>
      </c>
      <c r="BX333" s="19">
        <f>SUM(N(FREQUENCY((AA$4:AA$382&gt;AA333)*AA$4:AA$382,AA$4:AA$382)&gt;0))</f>
        <v>13</v>
      </c>
      <c r="BY333" s="19">
        <f>SUM(N(FREQUENCY((AK$4:AK$382&gt;AK333)*AK$4:AK$382,AK$4:AK$382)&gt;0))</f>
        <v>55</v>
      </c>
      <c r="BZ333" s="19">
        <f>SUM(N(FREQUENCY((AU$4:AU$382&gt;AU333)*AU$4:AU$382,AU$4:AU$382)&gt;0))</f>
        <v>22</v>
      </c>
      <c r="CA333" s="19">
        <f>SUM(N(FREQUENCY((BE$4:BE$382&gt;BE333)*BE$4:BE$382,BE$4:BE$382)&gt;0))</f>
        <v>8</v>
      </c>
      <c r="CB333" s="18">
        <f>BF333</f>
        <v>78</v>
      </c>
      <c r="CC333" s="19">
        <f>SUM(N(FREQUENCY((CB$4:CB$382&gt;CB333)*CB$4:CB$382,CB$4:CB$382)&gt;0))</f>
        <v>20</v>
      </c>
    </row>
    <row r="334" spans="1:81" ht="30" x14ac:dyDescent="0.25">
      <c r="A334" s="21">
        <v>173</v>
      </c>
      <c r="B334" s="34">
        <v>6655003483</v>
      </c>
      <c r="C334" s="5" t="s">
        <v>433</v>
      </c>
      <c r="D334" s="5" t="s">
        <v>209</v>
      </c>
      <c r="E334" s="5"/>
      <c r="F334" s="19">
        <v>10</v>
      </c>
      <c r="G334" s="19">
        <v>23</v>
      </c>
      <c r="H334" s="22">
        <v>11</v>
      </c>
      <c r="I334" s="22">
        <v>38</v>
      </c>
      <c r="J334" s="22">
        <f>ROUND((0.5*(F334/H334+G334/I334)*100),0)</f>
        <v>76</v>
      </c>
      <c r="K334" s="19">
        <v>30</v>
      </c>
      <c r="L334" s="19">
        <v>4</v>
      </c>
      <c r="M334" s="19">
        <f>IF(L334&gt;3,100,K334*L334)</f>
        <v>100</v>
      </c>
      <c r="N334" s="19">
        <v>40</v>
      </c>
      <c r="O334" s="19">
        <v>36</v>
      </c>
      <c r="P334" s="19">
        <v>43</v>
      </c>
      <c r="Q334" s="19">
        <v>37</v>
      </c>
      <c r="R334" s="19">
        <f>ROUND((0.5*((N334/P334)+(O334/Q334))*100),0)</f>
        <v>95</v>
      </c>
      <c r="S334" s="19">
        <f>ROUND(((0.3*J334)+(0.3*M334)+(0.4*R334)),0)</f>
        <v>91</v>
      </c>
      <c r="T334" s="19">
        <v>20</v>
      </c>
      <c r="U334" s="19">
        <v>0</v>
      </c>
      <c r="V334" s="19">
        <f>IF(U334&gt;5,100,T334*U334)</f>
        <v>0</v>
      </c>
      <c r="W334" s="19">
        <v>46</v>
      </c>
      <c r="X334" s="23">
        <v>48</v>
      </c>
      <c r="Y334" s="20">
        <f>ROUND(W334/X334*100,0)</f>
        <v>96</v>
      </c>
      <c r="Z334" s="42">
        <f>ROUND((V334+Y334)/2,0)</f>
        <v>48</v>
      </c>
      <c r="AA334" s="20">
        <f>ROUND((0.3*V334+0.4*Z334+0.3*Y334),0)</f>
        <v>48</v>
      </c>
      <c r="AB334" s="19">
        <v>20</v>
      </c>
      <c r="AC334" s="19">
        <v>0</v>
      </c>
      <c r="AD334" s="19">
        <f>IF(AC334&gt;5,100,AB334*AC334)</f>
        <v>0</v>
      </c>
      <c r="AE334" s="19">
        <v>20</v>
      </c>
      <c r="AF334" s="19">
        <v>3</v>
      </c>
      <c r="AG334" s="19">
        <f>IF(AF334&gt;5,100,AE334*AF334)</f>
        <v>60</v>
      </c>
      <c r="AH334" s="19">
        <v>3</v>
      </c>
      <c r="AI334" s="19">
        <v>3</v>
      </c>
      <c r="AJ334" s="20">
        <f>ROUND((AH334/AI334*100),0)</f>
        <v>100</v>
      </c>
      <c r="AK334" s="42">
        <f>ROUND((0.3*AD334+0.4*AG334+0.3*AJ334),0)</f>
        <v>54</v>
      </c>
      <c r="AL334" s="19">
        <v>48</v>
      </c>
      <c r="AM334" s="19">
        <v>48</v>
      </c>
      <c r="AN334" s="20">
        <f>ROUND((AL334/AM334)*100,)</f>
        <v>100</v>
      </c>
      <c r="AO334" s="19">
        <v>48</v>
      </c>
      <c r="AP334" s="19">
        <v>48</v>
      </c>
      <c r="AQ334" s="20">
        <f>ROUND((AO334/AP334)*100,0)</f>
        <v>100</v>
      </c>
      <c r="AR334" s="19">
        <v>40</v>
      </c>
      <c r="AS334" s="19">
        <v>40</v>
      </c>
      <c r="AT334" s="20">
        <f>ROUND((AR334/AS334)*100,0)</f>
        <v>100</v>
      </c>
      <c r="AU334" s="20">
        <f>ROUND((0.4*AN334+0.4*AQ334+0.2*AT334),0)</f>
        <v>100</v>
      </c>
      <c r="AV334" s="19">
        <v>46</v>
      </c>
      <c r="AW334" s="19">
        <v>48</v>
      </c>
      <c r="AX334" s="20">
        <f>ROUND((AV334/AW334)*100,0)</f>
        <v>96</v>
      </c>
      <c r="AY334" s="19">
        <v>48</v>
      </c>
      <c r="AZ334" s="19">
        <v>48</v>
      </c>
      <c r="BA334" s="20">
        <f>ROUND((AY334/AZ334)*100,0)</f>
        <v>100</v>
      </c>
      <c r="BB334" s="19">
        <v>48</v>
      </c>
      <c r="BC334" s="19">
        <v>48</v>
      </c>
      <c r="BD334" s="20">
        <f>ROUND((BB334/BC334)*100,0)</f>
        <v>100</v>
      </c>
      <c r="BE334" s="20">
        <f>ROUND((0.3*AX334+0.2*BA334+0.5*BD334),0)</f>
        <v>99</v>
      </c>
      <c r="BF334" s="20">
        <f>ROUND(((S334+AA334+AK334+AU334+BE334)/5),0)</f>
        <v>78</v>
      </c>
      <c r="BG334" s="24"/>
      <c r="BH334" s="19">
        <f>SUM(N(FREQUENCY((J$4:J$382&gt;J334)*J$4:J$382,J$4:J$382)&gt;0))</f>
        <v>24</v>
      </c>
      <c r="BI334" s="19">
        <f>SUM(N(FREQUENCY((M$4:M$382&gt;M334)*M$4:M$382,M$4:M$382)&gt;0))</f>
        <v>1</v>
      </c>
      <c r="BJ334" s="19">
        <f>SUM(N(FREQUENCY((R$4:R$382&gt;R334)*R$4:R$382,R$4:R$382)&gt;0))</f>
        <v>6</v>
      </c>
      <c r="BK334" s="19">
        <f>SUM(N(FREQUENCY((V$4:V$382&gt;V334)*V$4:V$382,V$4:V$382)&gt;0))</f>
        <v>6</v>
      </c>
      <c r="BL334" s="19">
        <f>SUM(N(FREQUENCY((Z$4:Z$382&gt;Z334)*Z$4:Z$382,Z$4:Z$382)&gt;0))</f>
        <v>46</v>
      </c>
      <c r="BM334" s="19">
        <f>SUM(N(FREQUENCY((Y$4:Y$382&gt;Y334)*Y$4:Y$382,Y$4:Y$382)&gt;0))</f>
        <v>5</v>
      </c>
      <c r="BN334" s="19">
        <f>SUM(N(FREQUENCY((AD$4:AD$382&gt;AD334)*AD$4:AD$382,AD$4:AD$382)&gt;0))</f>
        <v>6</v>
      </c>
      <c r="BO334" s="19">
        <f>SUM(N(FREQUENCY((AG$4:AG$382&gt;AG334)*AG$4:AG$382,AG$4:AG$382)&gt;0))</f>
        <v>3</v>
      </c>
      <c r="BP334" s="19">
        <f>SUM(N(FREQUENCY((AJ$4:AJ$382&gt;AJ334)*AJ$4:AJ$382,AJ$4:AJ$382)&gt;0))</f>
        <v>1</v>
      </c>
      <c r="BQ334" s="19">
        <f>SUM(N(FREQUENCY((AN$4:AN$382&gt;AN334)*AN$4:AN$382,AN$4:AN$382)&gt;0))</f>
        <v>1</v>
      </c>
      <c r="BR334" s="19">
        <f>SUM(N(FREQUENCY((AQ$4:AQ$382&gt;AQ334)*AQ$4:AQ$382,AQ$4:AQ$382)&gt;0))</f>
        <v>1</v>
      </c>
      <c r="BS334" s="19">
        <f>SUM(N(FREQUENCY((AT$4:AT$382&gt;AT334)*AT$4:AT$382,AT$4:AT$382)&gt;0))</f>
        <v>1</v>
      </c>
      <c r="BT334" s="19">
        <f>SUM(N(FREQUENCY((AX$4:AX$382&gt;AX334)*AX$4:AX$382,AX$4:AX$382)&gt;0))</f>
        <v>5</v>
      </c>
      <c r="BU334" s="19">
        <f>SUM(N(FREQUENCY((BA$4:BA$382&gt;BA334)*BA$4:BA$382,BA$4:BA$382)&gt;0))</f>
        <v>1</v>
      </c>
      <c r="BV334" s="19">
        <f>SUM(N(FREQUENCY((BD$4:BD$382&gt;BD334)*BD$4:BD$382,BD$4:BD$382)&gt;0))</f>
        <v>1</v>
      </c>
      <c r="BW334" s="19">
        <f>SUM(N(FREQUENCY((S$4:S$382&gt;S334)*S$4:S$382,S$4:S$382)&gt;0))</f>
        <v>10</v>
      </c>
      <c r="BX334" s="19">
        <f>SUM(N(FREQUENCY((AA$4:AA$382&gt;AA334)*AA$4:AA$382,AA$4:AA$382)&gt;0))</f>
        <v>46</v>
      </c>
      <c r="BY334" s="19">
        <f>SUM(N(FREQUENCY((AK$4:AK$382&gt;AK334)*AK$4:AK$382,AK$4:AK$382)&gt;0))</f>
        <v>39</v>
      </c>
      <c r="BZ334" s="19">
        <f>SUM(N(FREQUENCY((AU$4:AU$382&gt;AU334)*AU$4:AU$382,AU$4:AU$382)&gt;0))</f>
        <v>1</v>
      </c>
      <c r="CA334" s="19">
        <f>SUM(N(FREQUENCY((BE$4:BE$382&gt;BE334)*BE$4:BE$382,BE$4:BE$382)&gt;0))</f>
        <v>2</v>
      </c>
      <c r="CB334" s="18">
        <f>BF334</f>
        <v>78</v>
      </c>
      <c r="CC334" s="19">
        <f>SUM(N(FREQUENCY((CB$4:CB$382&gt;CB334)*CB$4:CB$382,CB$4:CB$382)&gt;0))</f>
        <v>20</v>
      </c>
    </row>
    <row r="335" spans="1:81" ht="30" x14ac:dyDescent="0.25">
      <c r="A335" s="21">
        <v>197</v>
      </c>
      <c r="B335" s="34">
        <v>6611005116</v>
      </c>
      <c r="C335" s="39" t="s">
        <v>505</v>
      </c>
      <c r="D335" s="5" t="s">
        <v>233</v>
      </c>
      <c r="E335" s="5"/>
      <c r="F335" s="19">
        <v>10</v>
      </c>
      <c r="G335" s="19">
        <v>36</v>
      </c>
      <c r="H335" s="22">
        <v>11</v>
      </c>
      <c r="I335" s="22">
        <v>38</v>
      </c>
      <c r="J335" s="22">
        <f>ROUND((0.5*(F335/H335+G335/I335)*100),0)</f>
        <v>93</v>
      </c>
      <c r="K335" s="19">
        <v>30</v>
      </c>
      <c r="L335" s="19">
        <v>4</v>
      </c>
      <c r="M335" s="19">
        <f>IF(L335&gt;3,100,K335*L335)</f>
        <v>100</v>
      </c>
      <c r="N335" s="19">
        <v>159</v>
      </c>
      <c r="O335" s="19">
        <v>203</v>
      </c>
      <c r="P335" s="19">
        <v>333</v>
      </c>
      <c r="Q335" s="19">
        <v>274</v>
      </c>
      <c r="R335" s="19">
        <f>ROUND((0.5*((N335/P335)+(O335/Q335))*100),0)</f>
        <v>61</v>
      </c>
      <c r="S335" s="19">
        <f>ROUND(((0.3*J335)+(0.3*M335)+(0.4*R335)),0)</f>
        <v>82</v>
      </c>
      <c r="T335" s="19">
        <v>20</v>
      </c>
      <c r="U335" s="19">
        <v>5</v>
      </c>
      <c r="V335" s="19">
        <f>IF(U335&gt;5,100,T335*U335)</f>
        <v>100</v>
      </c>
      <c r="W335" s="19">
        <v>219</v>
      </c>
      <c r="X335" s="23">
        <v>333</v>
      </c>
      <c r="Y335" s="20">
        <f>ROUND(W335/X335*100,0)</f>
        <v>66</v>
      </c>
      <c r="Z335" s="42">
        <f>ROUND((V335+Y335)/2,0)</f>
        <v>83</v>
      </c>
      <c r="AA335" s="20">
        <f>ROUND((0.3*V335+0.4*Z335+0.3*Y335),0)</f>
        <v>83</v>
      </c>
      <c r="AB335" s="19">
        <v>20</v>
      </c>
      <c r="AC335" s="19">
        <v>3</v>
      </c>
      <c r="AD335" s="19">
        <f>IF(AC335&gt;5,100,AB335*AC335)</f>
        <v>60</v>
      </c>
      <c r="AE335" s="19">
        <v>20</v>
      </c>
      <c r="AF335" s="19">
        <v>2</v>
      </c>
      <c r="AG335" s="19">
        <f>IF(AF335&gt;5,100,AE335*AF335)</f>
        <v>40</v>
      </c>
      <c r="AH335" s="19">
        <v>16</v>
      </c>
      <c r="AI335" s="19">
        <v>16</v>
      </c>
      <c r="AJ335" s="20">
        <f>ROUND((AH335/AI335*100),0)</f>
        <v>100</v>
      </c>
      <c r="AK335" s="42">
        <f>ROUND((0.3*AD335+0.4*AG335+0.3*AJ335),0)</f>
        <v>64</v>
      </c>
      <c r="AL335" s="19">
        <v>210</v>
      </c>
      <c r="AM335" s="19">
        <v>333</v>
      </c>
      <c r="AN335" s="20">
        <f>ROUND((AL335/AM335)*100,)</f>
        <v>63</v>
      </c>
      <c r="AO335" s="19">
        <v>333</v>
      </c>
      <c r="AP335" s="19">
        <v>333</v>
      </c>
      <c r="AQ335" s="20">
        <f>ROUND((AO335/AP335)*100,0)</f>
        <v>100</v>
      </c>
      <c r="AR335" s="19">
        <v>270</v>
      </c>
      <c r="AS335" s="19">
        <v>275</v>
      </c>
      <c r="AT335" s="20">
        <f>ROUND((AR335/AS335)*100,0)</f>
        <v>98</v>
      </c>
      <c r="AU335" s="20">
        <f>ROUND((0.4*AN335+0.4*AQ335+0.2*AT335),0)</f>
        <v>85</v>
      </c>
      <c r="AV335" s="19">
        <v>273</v>
      </c>
      <c r="AW335" s="19">
        <v>333</v>
      </c>
      <c r="AX335" s="20">
        <f>ROUND((AV335/AW335)*100,0)</f>
        <v>82</v>
      </c>
      <c r="AY335" s="19">
        <v>159</v>
      </c>
      <c r="AZ335" s="19">
        <v>333</v>
      </c>
      <c r="BA335" s="20">
        <f>ROUND((AY335/AZ335)*100,0)</f>
        <v>48</v>
      </c>
      <c r="BB335" s="19">
        <v>273</v>
      </c>
      <c r="BC335" s="19">
        <v>333</v>
      </c>
      <c r="BD335" s="20">
        <f>ROUND((BB335/BC335)*100,0)</f>
        <v>82</v>
      </c>
      <c r="BE335" s="20">
        <f>ROUND((0.3*AX335+0.2*BA335+0.5*BD335),0)</f>
        <v>75</v>
      </c>
      <c r="BF335" s="20">
        <f>ROUND(((S335+AA335+AK335+AU335+BE335)/5),0)</f>
        <v>78</v>
      </c>
      <c r="BG335" s="24"/>
      <c r="BH335" s="19">
        <f>SUM(N(FREQUENCY((J$4:J$382&gt;J335)*J$4:J$382,J$4:J$382)&gt;0))</f>
        <v>7</v>
      </c>
      <c r="BI335" s="19">
        <f>SUM(N(FREQUENCY((M$4:M$382&gt;M335)*M$4:M$382,M$4:M$382)&gt;0))</f>
        <v>1</v>
      </c>
      <c r="BJ335" s="19">
        <f>SUM(N(FREQUENCY((R$4:R$382&gt;R335)*R$4:R$382,R$4:R$382)&gt;0))</f>
        <v>20</v>
      </c>
      <c r="BK335" s="19">
        <f>SUM(N(FREQUENCY((V$4:V$382&gt;V335)*V$4:V$382,V$4:V$382)&gt;0))</f>
        <v>1</v>
      </c>
      <c r="BL335" s="19">
        <f>SUM(N(FREQUENCY((Z$4:Z$382&gt;Z335)*Z$4:Z$382,Z$4:Z$382)&gt;0))</f>
        <v>18</v>
      </c>
      <c r="BM335" s="19">
        <f>SUM(N(FREQUENCY((Y$4:Y$382&gt;Y335)*Y$4:Y$382,Y$4:Y$382)&gt;0))</f>
        <v>33</v>
      </c>
      <c r="BN335" s="19">
        <f>SUM(N(FREQUENCY((AD$4:AD$382&gt;AD335)*AD$4:AD$382,AD$4:AD$382)&gt;0))</f>
        <v>3</v>
      </c>
      <c r="BO335" s="19">
        <f>SUM(N(FREQUENCY((AG$4:AG$382&gt;AG335)*AG$4:AG$382,AG$4:AG$382)&gt;0))</f>
        <v>4</v>
      </c>
      <c r="BP335" s="19">
        <f>SUM(N(FREQUENCY((AJ$4:AJ$382&gt;AJ335)*AJ$4:AJ$382,AJ$4:AJ$382)&gt;0))</f>
        <v>1</v>
      </c>
      <c r="BQ335" s="19">
        <f>SUM(N(FREQUENCY((AN$4:AN$382&gt;AN335)*AN$4:AN$382,AN$4:AN$382)&gt;0))</f>
        <v>38</v>
      </c>
      <c r="BR335" s="19">
        <f>SUM(N(FREQUENCY((AQ$4:AQ$382&gt;AQ335)*AQ$4:AQ$382,AQ$4:AQ$382)&gt;0))</f>
        <v>1</v>
      </c>
      <c r="BS335" s="19">
        <f>SUM(N(FREQUENCY((AT$4:AT$382&gt;AT335)*AT$4:AT$382,AT$4:AT$382)&gt;0))</f>
        <v>3</v>
      </c>
      <c r="BT335" s="19">
        <f>SUM(N(FREQUENCY((AX$4:AX$382&gt;AX335)*AX$4:AX$382,AX$4:AX$382)&gt;0))</f>
        <v>19</v>
      </c>
      <c r="BU335" s="19">
        <f>SUM(N(FREQUENCY((BA$4:BA$382&gt;BA335)*BA$4:BA$382,BA$4:BA$382)&gt;0))</f>
        <v>22</v>
      </c>
      <c r="BV335" s="19">
        <f>SUM(N(FREQUENCY((BD$4:BD$382&gt;BD335)*BD$4:BD$382,BD$4:BD$382)&gt;0))</f>
        <v>18</v>
      </c>
      <c r="BW335" s="19">
        <f>SUM(N(FREQUENCY((S$4:S$382&gt;S335)*S$4:S$382,S$4:S$382)&gt;0))</f>
        <v>19</v>
      </c>
      <c r="BX335" s="19">
        <f>SUM(N(FREQUENCY((AA$4:AA$382&gt;AA335)*AA$4:AA$382,AA$4:AA$382)&gt;0))</f>
        <v>18</v>
      </c>
      <c r="BY335" s="19">
        <f>SUM(N(FREQUENCY((AK$4:AK$382&gt;AK335)*AK$4:AK$382,AK$4:AK$382)&gt;0))</f>
        <v>29</v>
      </c>
      <c r="BZ335" s="19">
        <f>SUM(N(FREQUENCY((AU$4:AU$382&gt;AU335)*AU$4:AU$382,AU$4:AU$382)&gt;0))</f>
        <v>16</v>
      </c>
      <c r="CA335" s="19">
        <f>SUM(N(FREQUENCY((BE$4:BE$382&gt;BE335)*BE$4:BE$382,BE$4:BE$382)&gt;0))</f>
        <v>19</v>
      </c>
      <c r="CB335" s="18">
        <f>BF335</f>
        <v>78</v>
      </c>
      <c r="CC335" s="19">
        <f>SUM(N(FREQUENCY((CB$4:CB$382&gt;CB335)*CB$4:CB$382,CB$4:CB$382)&gt;0))</f>
        <v>20</v>
      </c>
    </row>
    <row r="336" spans="1:81" ht="30" x14ac:dyDescent="0.25">
      <c r="A336" s="21">
        <v>206</v>
      </c>
      <c r="B336" s="34">
        <v>6651001125</v>
      </c>
      <c r="C336" s="6" t="s">
        <v>436</v>
      </c>
      <c r="D336" s="5" t="s">
        <v>242</v>
      </c>
      <c r="E336" s="5"/>
      <c r="F336" s="19">
        <v>8</v>
      </c>
      <c r="G336" s="19">
        <v>34</v>
      </c>
      <c r="H336" s="22">
        <v>9</v>
      </c>
      <c r="I336" s="22">
        <v>36</v>
      </c>
      <c r="J336" s="22">
        <f>ROUND((0.5*(F336/H336+G336/I336)*100),0)</f>
        <v>92</v>
      </c>
      <c r="K336" s="19">
        <v>30</v>
      </c>
      <c r="L336" s="19">
        <v>4</v>
      </c>
      <c r="M336" s="19">
        <f>IF(L336&gt;3,100,K336*L336)</f>
        <v>100</v>
      </c>
      <c r="N336" s="19">
        <v>118</v>
      </c>
      <c r="O336" s="19">
        <v>100</v>
      </c>
      <c r="P336" s="19">
        <v>136</v>
      </c>
      <c r="Q336" s="19">
        <v>127</v>
      </c>
      <c r="R336" s="19">
        <f>ROUND((0.5*((N336/P336)+(O336/Q336))*100),0)</f>
        <v>83</v>
      </c>
      <c r="S336" s="19">
        <f>ROUND(((0.3*J336)+(0.3*M336)+(0.4*R336)),0)</f>
        <v>91</v>
      </c>
      <c r="T336" s="19">
        <v>20</v>
      </c>
      <c r="U336" s="19">
        <v>2</v>
      </c>
      <c r="V336" s="19">
        <f>IF(U336&gt;5,100,T336*U336)</f>
        <v>40</v>
      </c>
      <c r="W336" s="19">
        <v>146</v>
      </c>
      <c r="X336" s="23">
        <v>171</v>
      </c>
      <c r="Y336" s="20">
        <f>ROUND(W336/X336*100,0)</f>
        <v>85</v>
      </c>
      <c r="Z336" s="42">
        <f>ROUND((V336+Y336)/2,0)</f>
        <v>63</v>
      </c>
      <c r="AA336" s="20">
        <f>ROUND((0.3*V336+0.4*Z336+0.3*Y336),0)</f>
        <v>63</v>
      </c>
      <c r="AB336" s="19">
        <v>20</v>
      </c>
      <c r="AC336" s="19">
        <v>1</v>
      </c>
      <c r="AD336" s="19">
        <f>IF(AC336&gt;5,100,AB336*AC336)</f>
        <v>20</v>
      </c>
      <c r="AE336" s="19">
        <v>20</v>
      </c>
      <c r="AF336" s="19">
        <v>3</v>
      </c>
      <c r="AG336" s="19">
        <f>IF(AF336&gt;5,100,AE336*AF336)</f>
        <v>60</v>
      </c>
      <c r="AH336" s="19">
        <v>9</v>
      </c>
      <c r="AI336" s="19">
        <v>16</v>
      </c>
      <c r="AJ336" s="20">
        <f>ROUND((AH336/AI336*100),0)</f>
        <v>56</v>
      </c>
      <c r="AK336" s="42">
        <f>ROUND((0.3*AD336+0.4*AG336+0.3*AJ336),0)</f>
        <v>47</v>
      </c>
      <c r="AL336" s="19">
        <v>164</v>
      </c>
      <c r="AM336" s="19">
        <v>171</v>
      </c>
      <c r="AN336" s="20">
        <f>ROUND((AL336/AM336)*100,)</f>
        <v>96</v>
      </c>
      <c r="AO336" s="19">
        <v>157</v>
      </c>
      <c r="AP336" s="19">
        <v>171</v>
      </c>
      <c r="AQ336" s="20">
        <f>ROUND((AO336/AP336)*100,0)</f>
        <v>92</v>
      </c>
      <c r="AR336" s="19">
        <v>105</v>
      </c>
      <c r="AS336" s="19">
        <v>120</v>
      </c>
      <c r="AT336" s="20">
        <f>ROUND((AR336/AS336)*100,0)</f>
        <v>88</v>
      </c>
      <c r="AU336" s="20">
        <f>ROUND((0.4*AN336+0.4*AQ336+0.2*AT336),0)</f>
        <v>93</v>
      </c>
      <c r="AV336" s="19">
        <v>164</v>
      </c>
      <c r="AW336" s="19">
        <v>171</v>
      </c>
      <c r="AX336" s="20">
        <f>ROUND((AV336/AW336)*100,0)</f>
        <v>96</v>
      </c>
      <c r="AY336" s="19">
        <v>150</v>
      </c>
      <c r="AZ336" s="19">
        <v>171</v>
      </c>
      <c r="BA336" s="20">
        <f>ROUND((AY336/AZ336)*100,0)</f>
        <v>88</v>
      </c>
      <c r="BB336" s="19">
        <v>162</v>
      </c>
      <c r="BC336" s="19">
        <v>171</v>
      </c>
      <c r="BD336" s="20">
        <f>ROUND((BB336/BC336)*100,0)</f>
        <v>95</v>
      </c>
      <c r="BE336" s="20">
        <f>ROUND((0.3*AX336+0.2*BA336+0.5*BD336),0)</f>
        <v>94</v>
      </c>
      <c r="BF336" s="20">
        <f>ROUND(((S336+AA336+AK336+AU336+BE336)/5),0)</f>
        <v>78</v>
      </c>
      <c r="BG336" s="24"/>
      <c r="BH336" s="19">
        <f>SUM(N(FREQUENCY((J$4:J$382&gt;J336)*J$4:J$382,J$4:J$382)&gt;0))</f>
        <v>8</v>
      </c>
      <c r="BI336" s="19">
        <f>SUM(N(FREQUENCY((M$4:M$382&gt;M336)*M$4:M$382,M$4:M$382)&gt;0))</f>
        <v>1</v>
      </c>
      <c r="BJ336" s="19">
        <f>SUM(N(FREQUENCY((R$4:R$382&gt;R336)*R$4:R$382,R$4:R$382)&gt;0))</f>
        <v>17</v>
      </c>
      <c r="BK336" s="19">
        <f>SUM(N(FREQUENCY((V$4:V$382&gt;V336)*V$4:V$382,V$4:V$382)&gt;0))</f>
        <v>4</v>
      </c>
      <c r="BL336" s="19">
        <f>SUM(N(FREQUENCY((Z$4:Z$382&gt;Z336)*Z$4:Z$382,Z$4:Z$382)&gt;0))</f>
        <v>35</v>
      </c>
      <c r="BM336" s="19">
        <f>SUM(N(FREQUENCY((Y$4:Y$382&gt;Y336)*Y$4:Y$382,Y$4:Y$382)&gt;0))</f>
        <v>16</v>
      </c>
      <c r="BN336" s="19">
        <f>SUM(N(FREQUENCY((AD$4:AD$382&gt;AD336)*AD$4:AD$382,AD$4:AD$382)&gt;0))</f>
        <v>5</v>
      </c>
      <c r="BO336" s="19">
        <f>SUM(N(FREQUENCY((AG$4:AG$382&gt;AG336)*AG$4:AG$382,AG$4:AG$382)&gt;0))</f>
        <v>3</v>
      </c>
      <c r="BP336" s="19">
        <f>SUM(N(FREQUENCY((AJ$4:AJ$382&gt;AJ336)*AJ$4:AJ$382,AJ$4:AJ$382)&gt;0))</f>
        <v>34</v>
      </c>
      <c r="BQ336" s="19">
        <f>SUM(N(FREQUENCY((AN$4:AN$382&gt;AN336)*AN$4:AN$382,AN$4:AN$382)&gt;0))</f>
        <v>5</v>
      </c>
      <c r="BR336" s="19">
        <f>SUM(N(FREQUENCY((AQ$4:AQ$382&gt;AQ336)*AQ$4:AQ$382,AQ$4:AQ$382)&gt;0))</f>
        <v>9</v>
      </c>
      <c r="BS336" s="19">
        <f>SUM(N(FREQUENCY((AT$4:AT$382&gt;AT336)*AT$4:AT$382,AT$4:AT$382)&gt;0))</f>
        <v>13</v>
      </c>
      <c r="BT336" s="19">
        <f>SUM(N(FREQUENCY((AX$4:AX$382&gt;AX336)*AX$4:AX$382,AX$4:AX$382)&gt;0))</f>
        <v>5</v>
      </c>
      <c r="BU336" s="19">
        <f>SUM(N(FREQUENCY((BA$4:BA$382&gt;BA336)*BA$4:BA$382,BA$4:BA$382)&gt;0))</f>
        <v>13</v>
      </c>
      <c r="BV336" s="19">
        <f>SUM(N(FREQUENCY((BD$4:BD$382&gt;BD336)*BD$4:BD$382,BD$4:BD$382)&gt;0))</f>
        <v>6</v>
      </c>
      <c r="BW336" s="19">
        <f>SUM(N(FREQUENCY((S$4:S$382&gt;S336)*S$4:S$382,S$4:S$382)&gt;0))</f>
        <v>10</v>
      </c>
      <c r="BX336" s="19">
        <f>SUM(N(FREQUENCY((AA$4:AA$382&gt;AA336)*AA$4:AA$382,AA$4:AA$382)&gt;0))</f>
        <v>35</v>
      </c>
      <c r="BY336" s="19">
        <f>SUM(N(FREQUENCY((AK$4:AK$382&gt;AK336)*AK$4:AK$382,AK$4:AK$382)&gt;0))</f>
        <v>46</v>
      </c>
      <c r="BZ336" s="19">
        <f>SUM(N(FREQUENCY((AU$4:AU$382&gt;AU336)*AU$4:AU$382,AU$4:AU$382)&gt;0))</f>
        <v>8</v>
      </c>
      <c r="CA336" s="19">
        <f>SUM(N(FREQUENCY((BE$4:BE$382&gt;BE336)*BE$4:BE$382,BE$4:BE$382)&gt;0))</f>
        <v>7</v>
      </c>
      <c r="CB336" s="18">
        <f>BF336</f>
        <v>78</v>
      </c>
      <c r="CC336" s="19">
        <f>SUM(N(FREQUENCY((CB$4:CB$382&gt;CB336)*CB$4:CB$382,CB$4:CB$382)&gt;0))</f>
        <v>20</v>
      </c>
    </row>
    <row r="337" spans="1:81" ht="30" x14ac:dyDescent="0.25">
      <c r="A337" s="21">
        <v>210</v>
      </c>
      <c r="B337" s="34">
        <v>6634007800</v>
      </c>
      <c r="C337" s="5" t="s">
        <v>437</v>
      </c>
      <c r="D337" s="5" t="s">
        <v>246</v>
      </c>
      <c r="E337" s="5"/>
      <c r="F337" s="19">
        <v>8</v>
      </c>
      <c r="G337" s="19">
        <v>34</v>
      </c>
      <c r="H337" s="22">
        <v>9</v>
      </c>
      <c r="I337" s="22">
        <v>36</v>
      </c>
      <c r="J337" s="22">
        <f>ROUND((0.5*(F337/H337+G337/I337)*100),0)</f>
        <v>92</v>
      </c>
      <c r="K337" s="19">
        <v>30</v>
      </c>
      <c r="L337" s="19">
        <v>2</v>
      </c>
      <c r="M337" s="19">
        <f>IF(L337&gt;3,100,K337*L337)</f>
        <v>60</v>
      </c>
      <c r="N337" s="19">
        <v>142</v>
      </c>
      <c r="O337" s="19">
        <v>129</v>
      </c>
      <c r="P337" s="19">
        <v>147</v>
      </c>
      <c r="Q337" s="19">
        <v>137</v>
      </c>
      <c r="R337" s="19">
        <f>ROUND((0.5*((N337/P337)+(O337/Q337))*100),0)</f>
        <v>95</v>
      </c>
      <c r="S337" s="19">
        <f>ROUND(((0.3*J337)+(0.3*M337)+(0.4*R337)),0)</f>
        <v>84</v>
      </c>
      <c r="T337" s="19">
        <v>20</v>
      </c>
      <c r="U337" s="19">
        <v>3</v>
      </c>
      <c r="V337" s="19">
        <f>IF(U337&gt;5,100,T337*U337)</f>
        <v>60</v>
      </c>
      <c r="W337" s="19">
        <v>146</v>
      </c>
      <c r="X337" s="23">
        <v>177</v>
      </c>
      <c r="Y337" s="20">
        <f>ROUND(W337/X337*100,0)</f>
        <v>82</v>
      </c>
      <c r="Z337" s="42">
        <f>ROUND((V337+Y337)/2,0)</f>
        <v>71</v>
      </c>
      <c r="AA337" s="20">
        <f>ROUND((0.3*V337+0.4*Z337+0.3*Y337),0)</f>
        <v>71</v>
      </c>
      <c r="AB337" s="19">
        <v>20</v>
      </c>
      <c r="AC337" s="19">
        <v>0</v>
      </c>
      <c r="AD337" s="19">
        <f>IF(AC337&gt;5,100,AB337*AC337)</f>
        <v>0</v>
      </c>
      <c r="AE337" s="19">
        <v>20</v>
      </c>
      <c r="AF337" s="19">
        <v>1</v>
      </c>
      <c r="AG337" s="19">
        <f>IF(AF337&gt;5,100,AE337*AF337)</f>
        <v>20</v>
      </c>
      <c r="AH337" s="19">
        <v>7</v>
      </c>
      <c r="AI337" s="19">
        <v>7</v>
      </c>
      <c r="AJ337" s="20">
        <f>ROUND((AH337/AI337*100),0)</f>
        <v>100</v>
      </c>
      <c r="AK337" s="42">
        <f>ROUND((0.3*AD337+0.4*AG337+0.3*AJ337),0)</f>
        <v>38</v>
      </c>
      <c r="AL337" s="19">
        <v>175</v>
      </c>
      <c r="AM337" s="19">
        <v>177</v>
      </c>
      <c r="AN337" s="20">
        <f>ROUND((AL337/AM337)*100,)</f>
        <v>99</v>
      </c>
      <c r="AO337" s="19">
        <v>170</v>
      </c>
      <c r="AP337" s="19">
        <v>177</v>
      </c>
      <c r="AQ337" s="20">
        <f>ROUND((AO337/AP337)*100,0)</f>
        <v>96</v>
      </c>
      <c r="AR337" s="19">
        <v>135</v>
      </c>
      <c r="AS337" s="19">
        <v>141</v>
      </c>
      <c r="AT337" s="20">
        <f>ROUND((AR337/AS337)*100,0)</f>
        <v>96</v>
      </c>
      <c r="AU337" s="20">
        <f>ROUND((0.4*AN337+0.4*AQ337+0.2*AT337),0)</f>
        <v>97</v>
      </c>
      <c r="AV337" s="19">
        <v>174</v>
      </c>
      <c r="AW337" s="19">
        <v>177</v>
      </c>
      <c r="AX337" s="20">
        <f>ROUND((AV337/AW337)*100,0)</f>
        <v>98</v>
      </c>
      <c r="AY337" s="19">
        <v>167</v>
      </c>
      <c r="AZ337" s="19">
        <v>177</v>
      </c>
      <c r="BA337" s="20">
        <f>ROUND((AY337/AZ337)*100,0)</f>
        <v>94</v>
      </c>
      <c r="BB337" s="19">
        <v>175</v>
      </c>
      <c r="BC337" s="19">
        <v>177</v>
      </c>
      <c r="BD337" s="20">
        <f>ROUND((BB337/BC337)*100,0)</f>
        <v>99</v>
      </c>
      <c r="BE337" s="20">
        <f>ROUND((0.3*AX337+0.2*BA337+0.5*BD337),0)</f>
        <v>98</v>
      </c>
      <c r="BF337" s="20">
        <f>ROUND(((S337+AA337+AK337+AU337+BE337)/5),0)</f>
        <v>78</v>
      </c>
      <c r="BG337" s="24"/>
      <c r="BH337" s="19">
        <f>SUM(N(FREQUENCY((J$4:J$382&gt;J337)*J$4:J$382,J$4:J$382)&gt;0))</f>
        <v>8</v>
      </c>
      <c r="BI337" s="19">
        <f>SUM(N(FREQUENCY((M$4:M$382&gt;M337)*M$4:M$382,M$4:M$382)&gt;0))</f>
        <v>3</v>
      </c>
      <c r="BJ337" s="19">
        <f>SUM(N(FREQUENCY((R$4:R$382&gt;R337)*R$4:R$382,R$4:R$382)&gt;0))</f>
        <v>6</v>
      </c>
      <c r="BK337" s="19">
        <f>SUM(N(FREQUENCY((V$4:V$382&gt;V337)*V$4:V$382,V$4:V$382)&gt;0))</f>
        <v>3</v>
      </c>
      <c r="BL337" s="19">
        <f>SUM(N(FREQUENCY((Z$4:Z$382&gt;Z337)*Z$4:Z$382,Z$4:Z$382)&gt;0))</f>
        <v>30</v>
      </c>
      <c r="BM337" s="19">
        <f>SUM(N(FREQUENCY((Y$4:Y$382&gt;Y337)*Y$4:Y$382,Y$4:Y$382)&gt;0))</f>
        <v>19</v>
      </c>
      <c r="BN337" s="19">
        <f>SUM(N(FREQUENCY((AD$4:AD$382&gt;AD337)*AD$4:AD$382,AD$4:AD$382)&gt;0))</f>
        <v>6</v>
      </c>
      <c r="BO337" s="19">
        <f>SUM(N(FREQUENCY((AG$4:AG$382&gt;AG337)*AG$4:AG$382,AG$4:AG$382)&gt;0))</f>
        <v>5</v>
      </c>
      <c r="BP337" s="19">
        <f>SUM(N(FREQUENCY((AJ$4:AJ$382&gt;AJ337)*AJ$4:AJ$382,AJ$4:AJ$382)&gt;0))</f>
        <v>1</v>
      </c>
      <c r="BQ337" s="19">
        <f>SUM(N(FREQUENCY((AN$4:AN$382&gt;AN337)*AN$4:AN$382,AN$4:AN$382)&gt;0))</f>
        <v>2</v>
      </c>
      <c r="BR337" s="19">
        <f>SUM(N(FREQUENCY((AQ$4:AQ$382&gt;AQ337)*AQ$4:AQ$382,AQ$4:AQ$382)&gt;0))</f>
        <v>5</v>
      </c>
      <c r="BS337" s="19">
        <f>SUM(N(FREQUENCY((AT$4:AT$382&gt;AT337)*AT$4:AT$382,AT$4:AT$382)&gt;0))</f>
        <v>5</v>
      </c>
      <c r="BT337" s="19">
        <f>SUM(N(FREQUENCY((AX$4:AX$382&gt;AX337)*AX$4:AX$382,AX$4:AX$382)&gt;0))</f>
        <v>3</v>
      </c>
      <c r="BU337" s="19">
        <f>SUM(N(FREQUENCY((BA$4:BA$382&gt;BA337)*BA$4:BA$382,BA$4:BA$382)&gt;0))</f>
        <v>7</v>
      </c>
      <c r="BV337" s="19">
        <f>SUM(N(FREQUENCY((BD$4:BD$382&gt;BD337)*BD$4:BD$382,BD$4:BD$382)&gt;0))</f>
        <v>2</v>
      </c>
      <c r="BW337" s="19">
        <f>SUM(N(FREQUENCY((S$4:S$382&gt;S337)*S$4:S$382,S$4:S$382)&gt;0))</f>
        <v>17</v>
      </c>
      <c r="BX337" s="19">
        <f>SUM(N(FREQUENCY((AA$4:AA$382&gt;AA337)*AA$4:AA$382,AA$4:AA$382)&gt;0))</f>
        <v>30</v>
      </c>
      <c r="BY337" s="19">
        <f>SUM(N(FREQUENCY((AK$4:AK$382&gt;AK337)*AK$4:AK$382,AK$4:AK$382)&gt;0))</f>
        <v>55</v>
      </c>
      <c r="BZ337" s="19">
        <f>SUM(N(FREQUENCY((AU$4:AU$382&gt;AU337)*AU$4:AU$382,AU$4:AU$382)&gt;0))</f>
        <v>4</v>
      </c>
      <c r="CA337" s="19">
        <f>SUM(N(FREQUENCY((BE$4:BE$382&gt;BE337)*BE$4:BE$382,BE$4:BE$382)&gt;0))</f>
        <v>3</v>
      </c>
      <c r="CB337" s="18">
        <f>BF337</f>
        <v>78</v>
      </c>
      <c r="CC337" s="19">
        <f>SUM(N(FREQUENCY((CB$4:CB$382&gt;CB337)*CB$4:CB$382,CB$4:CB$382)&gt;0))</f>
        <v>20</v>
      </c>
    </row>
    <row r="338" spans="1:81" ht="30" x14ac:dyDescent="0.25">
      <c r="A338" s="21">
        <v>325</v>
      </c>
      <c r="B338" s="34">
        <v>6622002325</v>
      </c>
      <c r="C338" s="5" t="s">
        <v>453</v>
      </c>
      <c r="D338" s="5" t="s">
        <v>355</v>
      </c>
      <c r="E338" s="5"/>
      <c r="F338" s="19">
        <v>11</v>
      </c>
      <c r="G338" s="19">
        <v>35</v>
      </c>
      <c r="H338" s="22">
        <v>11</v>
      </c>
      <c r="I338" s="22">
        <v>38</v>
      </c>
      <c r="J338" s="22">
        <f>ROUND((0.5*(F338/H338+G338/I338)*100),0)</f>
        <v>96</v>
      </c>
      <c r="K338" s="19">
        <v>30</v>
      </c>
      <c r="L338" s="19">
        <v>3</v>
      </c>
      <c r="M338" s="19">
        <f>IF(L338&gt;3,100,K338*L338)</f>
        <v>90</v>
      </c>
      <c r="N338" s="19">
        <v>253</v>
      </c>
      <c r="O338" s="19">
        <v>275</v>
      </c>
      <c r="P338" s="19">
        <v>275</v>
      </c>
      <c r="Q338" s="19">
        <v>311</v>
      </c>
      <c r="R338" s="19">
        <f>ROUND((0.5*((N338/P338)+(O338/Q338))*100),0)</f>
        <v>90</v>
      </c>
      <c r="S338" s="19">
        <f>ROUND(((0.3*J338)+(0.3*M338)+(0.4*R338)),0)</f>
        <v>92</v>
      </c>
      <c r="T338" s="19">
        <v>20</v>
      </c>
      <c r="U338" s="19">
        <v>4</v>
      </c>
      <c r="V338" s="19">
        <f>IF(U338&gt;5,100,T338*U338)</f>
        <v>80</v>
      </c>
      <c r="W338" s="19">
        <v>254</v>
      </c>
      <c r="X338" s="23">
        <v>363</v>
      </c>
      <c r="Y338" s="20">
        <f>ROUND(W338/X338*100,0)</f>
        <v>70</v>
      </c>
      <c r="Z338" s="42">
        <f>ROUND((V338+Y338)/2,0)</f>
        <v>75</v>
      </c>
      <c r="AA338" s="20">
        <f>ROUND((0.3*V338+0.4*Z338+0.3*Y338),0)</f>
        <v>75</v>
      </c>
      <c r="AB338" s="19">
        <v>20</v>
      </c>
      <c r="AC338" s="19">
        <v>0</v>
      </c>
      <c r="AD338" s="19">
        <f>IF(AC338&gt;5,100,AB338*AC338)</f>
        <v>0</v>
      </c>
      <c r="AE338" s="19">
        <v>20</v>
      </c>
      <c r="AF338" s="19">
        <v>3</v>
      </c>
      <c r="AG338" s="19">
        <f>IF(AF338&gt;5,100,AE338*AF338)</f>
        <v>60</v>
      </c>
      <c r="AH338" s="19">
        <v>15</v>
      </c>
      <c r="AI338" s="19">
        <v>17</v>
      </c>
      <c r="AJ338" s="20">
        <f>ROUND((AH338/AI338*100),0)</f>
        <v>88</v>
      </c>
      <c r="AK338" s="42">
        <f>ROUND((0.3*AD338+0.4*AG338+0.3*AJ338),0)</f>
        <v>50</v>
      </c>
      <c r="AL338" s="19">
        <v>314</v>
      </c>
      <c r="AM338" s="19">
        <v>363</v>
      </c>
      <c r="AN338" s="20">
        <f>ROUND((AL338/AM338)*100,)</f>
        <v>87</v>
      </c>
      <c r="AO338" s="19">
        <v>315</v>
      </c>
      <c r="AP338" s="19">
        <v>363</v>
      </c>
      <c r="AQ338" s="20">
        <f>ROUND((AO338/AP338)*100,0)</f>
        <v>87</v>
      </c>
      <c r="AR338" s="19">
        <v>204</v>
      </c>
      <c r="AS338" s="19">
        <v>232</v>
      </c>
      <c r="AT338" s="20">
        <f>ROUND((AR338/AS338)*100,0)</f>
        <v>88</v>
      </c>
      <c r="AU338" s="20">
        <f>ROUND((0.4*AN338+0.4*AQ338+0.2*AT338),0)</f>
        <v>87</v>
      </c>
      <c r="AV338" s="19">
        <v>311</v>
      </c>
      <c r="AW338" s="19">
        <v>363</v>
      </c>
      <c r="AX338" s="20">
        <f>ROUND((AV338/AW338)*100,0)</f>
        <v>86</v>
      </c>
      <c r="AY338" s="19">
        <v>295</v>
      </c>
      <c r="AZ338" s="19">
        <v>363</v>
      </c>
      <c r="BA338" s="20">
        <f>ROUND((AY338/AZ338)*100,0)</f>
        <v>81</v>
      </c>
      <c r="BB338" s="19">
        <v>309</v>
      </c>
      <c r="BC338" s="19">
        <v>363</v>
      </c>
      <c r="BD338" s="20">
        <f>ROUND((BB338/BC338)*100,0)</f>
        <v>85</v>
      </c>
      <c r="BE338" s="20">
        <f>ROUND((0.3*AX338+0.2*BA338+0.5*BD338),0)</f>
        <v>85</v>
      </c>
      <c r="BF338" s="20">
        <f>ROUND(((S338+AA338+AK338+AU338+BE338)/5),0)</f>
        <v>78</v>
      </c>
      <c r="BG338" s="24"/>
      <c r="BH338" s="19">
        <f>SUM(N(FREQUENCY((J$4:J$382&gt;J338)*J$4:J$382,J$4:J$382)&gt;0))</f>
        <v>4</v>
      </c>
      <c r="BI338" s="19">
        <f>SUM(N(FREQUENCY((M$4:M$382&gt;M338)*M$4:M$382,M$4:M$382)&gt;0))</f>
        <v>2</v>
      </c>
      <c r="BJ338" s="19">
        <f>SUM(N(FREQUENCY((R$4:R$382&gt;R338)*R$4:R$382,R$4:R$382)&gt;0))</f>
        <v>11</v>
      </c>
      <c r="BK338" s="19">
        <f>SUM(N(FREQUENCY((V$4:V$382&gt;V338)*V$4:V$382,V$4:V$382)&gt;0))</f>
        <v>2</v>
      </c>
      <c r="BL338" s="19">
        <f>SUM(N(FREQUENCY((Z$4:Z$382&gt;Z338)*Z$4:Z$382,Z$4:Z$382)&gt;0))</f>
        <v>26</v>
      </c>
      <c r="BM338" s="19">
        <f>SUM(N(FREQUENCY((Y$4:Y$382&gt;Y338)*Y$4:Y$382,Y$4:Y$382)&gt;0))</f>
        <v>31</v>
      </c>
      <c r="BN338" s="19">
        <f>SUM(N(FREQUENCY((AD$4:AD$382&gt;AD338)*AD$4:AD$382,AD$4:AD$382)&gt;0))</f>
        <v>6</v>
      </c>
      <c r="BO338" s="19">
        <f>SUM(N(FREQUENCY((AG$4:AG$382&gt;AG338)*AG$4:AG$382,AG$4:AG$382)&gt;0))</f>
        <v>3</v>
      </c>
      <c r="BP338" s="19">
        <f>SUM(N(FREQUENCY((AJ$4:AJ$382&gt;AJ338)*AJ$4:AJ$382,AJ$4:AJ$382)&gt;0))</f>
        <v>12</v>
      </c>
      <c r="BQ338" s="19">
        <f>SUM(N(FREQUENCY((AN$4:AN$382&gt;AN338)*AN$4:AN$382,AN$4:AN$382)&gt;0))</f>
        <v>14</v>
      </c>
      <c r="BR338" s="19">
        <f>SUM(N(FREQUENCY((AQ$4:AQ$382&gt;AQ338)*AQ$4:AQ$382,AQ$4:AQ$382)&gt;0))</f>
        <v>12</v>
      </c>
      <c r="BS338" s="19">
        <f>SUM(N(FREQUENCY((AT$4:AT$382&gt;AT338)*AT$4:AT$382,AT$4:AT$382)&gt;0))</f>
        <v>13</v>
      </c>
      <c r="BT338" s="19">
        <f>SUM(N(FREQUENCY((AX$4:AX$382&gt;AX338)*AX$4:AX$382,AX$4:AX$382)&gt;0))</f>
        <v>15</v>
      </c>
      <c r="BU338" s="19">
        <f>SUM(N(FREQUENCY((BA$4:BA$382&gt;BA338)*BA$4:BA$382,BA$4:BA$382)&gt;0))</f>
        <v>19</v>
      </c>
      <c r="BV338" s="19">
        <f>SUM(N(FREQUENCY((BD$4:BD$382&gt;BD338)*BD$4:BD$382,BD$4:BD$382)&gt;0))</f>
        <v>16</v>
      </c>
      <c r="BW338" s="19">
        <f>SUM(N(FREQUENCY((S$4:S$382&gt;S338)*S$4:S$382,S$4:S$382)&gt;0))</f>
        <v>9</v>
      </c>
      <c r="BX338" s="19">
        <f>SUM(N(FREQUENCY((AA$4:AA$382&gt;AA338)*AA$4:AA$382,AA$4:AA$382)&gt;0))</f>
        <v>26</v>
      </c>
      <c r="BY338" s="19">
        <f>SUM(N(FREQUENCY((AK$4:AK$382&gt;AK338)*AK$4:AK$382,AK$4:AK$382)&gt;0))</f>
        <v>43</v>
      </c>
      <c r="BZ338" s="19">
        <f>SUM(N(FREQUENCY((AU$4:AU$382&gt;AU338)*AU$4:AU$382,AU$4:AU$382)&gt;0))</f>
        <v>14</v>
      </c>
      <c r="CA338" s="19">
        <f>SUM(N(FREQUENCY((BE$4:BE$382&gt;BE338)*BE$4:BE$382,BE$4:BE$382)&gt;0))</f>
        <v>15</v>
      </c>
      <c r="CB338" s="18">
        <f>BF338</f>
        <v>78</v>
      </c>
      <c r="CC338" s="19">
        <f>SUM(N(FREQUENCY((CB$4:CB$382&gt;CB338)*CB$4:CB$382,CB$4:CB$382)&gt;0))</f>
        <v>20</v>
      </c>
    </row>
    <row r="339" spans="1:81" ht="30" x14ac:dyDescent="0.25">
      <c r="A339" s="21">
        <v>366</v>
      </c>
      <c r="B339" s="34">
        <v>6610003395</v>
      </c>
      <c r="C339" s="5" t="s">
        <v>452</v>
      </c>
      <c r="D339" s="5" t="s">
        <v>392</v>
      </c>
      <c r="E339" s="5"/>
      <c r="F339" s="19">
        <v>7</v>
      </c>
      <c r="G339" s="19">
        <v>37</v>
      </c>
      <c r="H339" s="22">
        <v>11</v>
      </c>
      <c r="I339" s="22">
        <v>38</v>
      </c>
      <c r="J339" s="22">
        <f>ROUND((0.5*(F339/H339+G339/I339)*100),0)</f>
        <v>81</v>
      </c>
      <c r="K339" s="19">
        <v>30</v>
      </c>
      <c r="L339" s="19">
        <v>4</v>
      </c>
      <c r="M339" s="19">
        <f>IF(L339&gt;3,100,K339*L339)</f>
        <v>100</v>
      </c>
      <c r="N339" s="19">
        <v>72</v>
      </c>
      <c r="O339" s="19">
        <v>63</v>
      </c>
      <c r="P339" s="19">
        <v>72</v>
      </c>
      <c r="Q339" s="19">
        <v>65</v>
      </c>
      <c r="R339" s="19">
        <f>ROUND((0.5*((N339/P339)+(O339/Q339))*100),0)</f>
        <v>98</v>
      </c>
      <c r="S339" s="19">
        <f>ROUND(((0.3*J339)+(0.3*M339)+(0.4*R339)),0)</f>
        <v>94</v>
      </c>
      <c r="T339" s="19">
        <v>20</v>
      </c>
      <c r="U339" s="19">
        <v>2</v>
      </c>
      <c r="V339" s="19">
        <f>IF(U339&gt;5,100,T339*U339)</f>
        <v>40</v>
      </c>
      <c r="W339" s="19">
        <v>83</v>
      </c>
      <c r="X339" s="23">
        <v>88</v>
      </c>
      <c r="Y339" s="20">
        <f>ROUND(W339/X339*100,0)</f>
        <v>94</v>
      </c>
      <c r="Z339" s="42">
        <f>ROUND((V339+Y339)/2,0)</f>
        <v>67</v>
      </c>
      <c r="AA339" s="20">
        <f>ROUND((0.3*V339+0.4*Z339+0.3*Y339),0)</f>
        <v>67</v>
      </c>
      <c r="AB339" s="19">
        <v>20</v>
      </c>
      <c r="AC339" s="19">
        <v>0</v>
      </c>
      <c r="AD339" s="19">
        <f>IF(AC339&gt;5,100,AB339*AC339)</f>
        <v>0</v>
      </c>
      <c r="AE339" s="19">
        <v>20</v>
      </c>
      <c r="AF339" s="19">
        <v>1</v>
      </c>
      <c r="AG339" s="19">
        <f>IF(AF339&gt;5,100,AE339*AF339)</f>
        <v>20</v>
      </c>
      <c r="AH339" s="19">
        <v>4</v>
      </c>
      <c r="AI339" s="19">
        <v>5</v>
      </c>
      <c r="AJ339" s="20">
        <f>ROUND((AH339/AI339*100),0)</f>
        <v>80</v>
      </c>
      <c r="AK339" s="42">
        <f>ROUND((0.3*AD339+0.4*AG339+0.3*AJ339),0)</f>
        <v>32</v>
      </c>
      <c r="AL339" s="19">
        <v>86</v>
      </c>
      <c r="AM339" s="19">
        <v>88</v>
      </c>
      <c r="AN339" s="20">
        <f>ROUND((AL339/AM339)*100,)</f>
        <v>98</v>
      </c>
      <c r="AO339" s="19">
        <v>87</v>
      </c>
      <c r="AP339" s="19">
        <v>88</v>
      </c>
      <c r="AQ339" s="20">
        <f>ROUND((AO339/AP339)*100,0)</f>
        <v>99</v>
      </c>
      <c r="AR339" s="19">
        <v>67</v>
      </c>
      <c r="AS339" s="19">
        <v>70</v>
      </c>
      <c r="AT339" s="20">
        <f>ROUND((AR339/AS339)*100,0)</f>
        <v>96</v>
      </c>
      <c r="AU339" s="20">
        <f>ROUND((0.4*AN339+0.4*AQ339+0.2*AT339),0)</f>
        <v>98</v>
      </c>
      <c r="AV339" s="19">
        <v>87</v>
      </c>
      <c r="AW339" s="19">
        <v>88</v>
      </c>
      <c r="AX339" s="20">
        <f>ROUND((AV339/AW339)*100,0)</f>
        <v>99</v>
      </c>
      <c r="AY339" s="19">
        <v>86</v>
      </c>
      <c r="AZ339" s="19">
        <v>88</v>
      </c>
      <c r="BA339" s="20">
        <f>ROUND((AY339/AZ339)*100,0)</f>
        <v>98</v>
      </c>
      <c r="BB339" s="19">
        <v>87</v>
      </c>
      <c r="BC339" s="19">
        <v>88</v>
      </c>
      <c r="BD339" s="20">
        <f>ROUND((BB339/BC339)*100,0)</f>
        <v>99</v>
      </c>
      <c r="BE339" s="20">
        <f>ROUND((0.3*AX339+0.2*BA339+0.5*BD339),0)</f>
        <v>99</v>
      </c>
      <c r="BF339" s="20">
        <f>ROUND(((S339+AA339+AK339+AU339+BE339)/5),0)</f>
        <v>78</v>
      </c>
      <c r="BG339" s="24"/>
      <c r="BH339" s="19">
        <f>SUM(N(FREQUENCY((J$4:J$382&gt;J339)*J$4:J$382,J$4:J$382)&gt;0))</f>
        <v>19</v>
      </c>
      <c r="BI339" s="19">
        <f>SUM(N(FREQUENCY((M$4:M$382&gt;M339)*M$4:M$382,M$4:M$382)&gt;0))</f>
        <v>1</v>
      </c>
      <c r="BJ339" s="19">
        <f>SUM(N(FREQUENCY((R$4:R$382&gt;R339)*R$4:R$382,R$4:R$382)&gt;0))</f>
        <v>3</v>
      </c>
      <c r="BK339" s="19">
        <f>SUM(N(FREQUENCY((V$4:V$382&gt;V339)*V$4:V$382,V$4:V$382)&gt;0))</f>
        <v>4</v>
      </c>
      <c r="BL339" s="19">
        <f>SUM(N(FREQUENCY((Z$4:Z$382&gt;Z339)*Z$4:Z$382,Z$4:Z$382)&gt;0))</f>
        <v>34</v>
      </c>
      <c r="BM339" s="19">
        <f>SUM(N(FREQUENCY((Y$4:Y$382&gt;Y339)*Y$4:Y$382,Y$4:Y$382)&gt;0))</f>
        <v>7</v>
      </c>
      <c r="BN339" s="19">
        <f>SUM(N(FREQUENCY((AD$4:AD$382&gt;AD339)*AD$4:AD$382,AD$4:AD$382)&gt;0))</f>
        <v>6</v>
      </c>
      <c r="BO339" s="19">
        <f>SUM(N(FREQUENCY((AG$4:AG$382&gt;AG339)*AG$4:AG$382,AG$4:AG$382)&gt;0))</f>
        <v>5</v>
      </c>
      <c r="BP339" s="19">
        <f>SUM(N(FREQUENCY((AJ$4:AJ$382&gt;AJ339)*AJ$4:AJ$382,AJ$4:AJ$382)&gt;0))</f>
        <v>20</v>
      </c>
      <c r="BQ339" s="19">
        <f>SUM(N(FREQUENCY((AN$4:AN$382&gt;AN339)*AN$4:AN$382,AN$4:AN$382)&gt;0))</f>
        <v>3</v>
      </c>
      <c r="BR339" s="19">
        <f>SUM(N(FREQUENCY((AQ$4:AQ$382&gt;AQ339)*AQ$4:AQ$382,AQ$4:AQ$382)&gt;0))</f>
        <v>2</v>
      </c>
      <c r="BS339" s="19">
        <f>SUM(N(FREQUENCY((AT$4:AT$382&gt;AT339)*AT$4:AT$382,AT$4:AT$382)&gt;0))</f>
        <v>5</v>
      </c>
      <c r="BT339" s="19">
        <f>SUM(N(FREQUENCY((AX$4:AX$382&gt;AX339)*AX$4:AX$382,AX$4:AX$382)&gt;0))</f>
        <v>2</v>
      </c>
      <c r="BU339" s="19">
        <f>SUM(N(FREQUENCY((BA$4:BA$382&gt;BA339)*BA$4:BA$382,BA$4:BA$382)&gt;0))</f>
        <v>3</v>
      </c>
      <c r="BV339" s="19">
        <f>SUM(N(FREQUENCY((BD$4:BD$382&gt;BD339)*BD$4:BD$382,BD$4:BD$382)&gt;0))</f>
        <v>2</v>
      </c>
      <c r="BW339" s="19">
        <f>SUM(N(FREQUENCY((S$4:S$382&gt;S339)*S$4:S$382,S$4:S$382)&gt;0))</f>
        <v>7</v>
      </c>
      <c r="BX339" s="19">
        <f>SUM(N(FREQUENCY((AA$4:AA$382&gt;AA339)*AA$4:AA$382,AA$4:AA$382)&gt;0))</f>
        <v>34</v>
      </c>
      <c r="BY339" s="19">
        <f>SUM(N(FREQUENCY((AK$4:AK$382&gt;AK339)*AK$4:AK$382,AK$4:AK$382)&gt;0))</f>
        <v>61</v>
      </c>
      <c r="BZ339" s="19">
        <f>SUM(N(FREQUENCY((AU$4:AU$382&gt;AU339)*AU$4:AU$382,AU$4:AU$382)&gt;0))</f>
        <v>3</v>
      </c>
      <c r="CA339" s="19">
        <f>SUM(N(FREQUENCY((BE$4:BE$382&gt;BE339)*BE$4:BE$382,BE$4:BE$382)&gt;0))</f>
        <v>2</v>
      </c>
      <c r="CB339" s="18">
        <f>BF339</f>
        <v>78</v>
      </c>
      <c r="CC339" s="19">
        <f>SUM(N(FREQUENCY((CB$4:CB$382&gt;CB339)*CB$4:CB$382,CB$4:CB$382)&gt;0))</f>
        <v>20</v>
      </c>
    </row>
    <row r="340" spans="1:81" ht="45" x14ac:dyDescent="0.25">
      <c r="A340" s="21">
        <v>46</v>
      </c>
      <c r="B340" s="34">
        <v>6662055323</v>
      </c>
      <c r="C340" s="5" t="s">
        <v>504</v>
      </c>
      <c r="D340" s="5" t="s">
        <v>83</v>
      </c>
      <c r="E340" s="5"/>
      <c r="F340" s="19">
        <v>8</v>
      </c>
      <c r="G340" s="19">
        <v>30.5</v>
      </c>
      <c r="H340" s="22">
        <v>9</v>
      </c>
      <c r="I340" s="22">
        <v>36</v>
      </c>
      <c r="J340" s="22">
        <f>ROUND((0.5*(F340/H340+G340/I340)*100),0)</f>
        <v>87</v>
      </c>
      <c r="K340" s="19">
        <v>30</v>
      </c>
      <c r="L340" s="19">
        <v>3</v>
      </c>
      <c r="M340" s="19">
        <f>IF(L340&gt;3,100,K340*L340)</f>
        <v>90</v>
      </c>
      <c r="N340" s="19">
        <v>186</v>
      </c>
      <c r="O340" s="19">
        <v>162</v>
      </c>
      <c r="P340" s="19">
        <v>199</v>
      </c>
      <c r="Q340" s="19">
        <v>184</v>
      </c>
      <c r="R340" s="19">
        <f>ROUND((0.5*((N340/P340)+(O340/Q340))*100),0)</f>
        <v>91</v>
      </c>
      <c r="S340" s="19">
        <f>ROUND(((0.3*J340)+(0.3*M340)+(0.4*R340)),0)</f>
        <v>90</v>
      </c>
      <c r="T340" s="19">
        <v>20</v>
      </c>
      <c r="U340" s="19">
        <v>5</v>
      </c>
      <c r="V340" s="19">
        <f>IF(U340&gt;5,100,T340*U340)</f>
        <v>100</v>
      </c>
      <c r="W340" s="19">
        <v>218</v>
      </c>
      <c r="X340" s="23">
        <v>283</v>
      </c>
      <c r="Y340" s="20">
        <f>ROUND(W340/X340*100,0)</f>
        <v>77</v>
      </c>
      <c r="Z340" s="42">
        <f>ROUND((V340+Y340)/2,0)</f>
        <v>89</v>
      </c>
      <c r="AA340" s="20">
        <f>ROUND((0.3*V340+0.4*Z340+0.3*Y340),0)</f>
        <v>89</v>
      </c>
      <c r="AB340" s="19">
        <v>20</v>
      </c>
      <c r="AC340" s="19">
        <v>0</v>
      </c>
      <c r="AD340" s="19">
        <f>IF(AC340&gt;5,100,AB340*AC340)</f>
        <v>0</v>
      </c>
      <c r="AE340" s="19">
        <v>20</v>
      </c>
      <c r="AF340" s="19">
        <v>0</v>
      </c>
      <c r="AG340" s="19">
        <f>IF(AF340&gt;5,100,AE340*AF340)</f>
        <v>0</v>
      </c>
      <c r="AH340" s="19">
        <v>3</v>
      </c>
      <c r="AI340" s="19">
        <v>4</v>
      </c>
      <c r="AJ340" s="20">
        <f>ROUND((AH340/AI340*100),0)</f>
        <v>75</v>
      </c>
      <c r="AK340" s="42">
        <f>ROUND((0.3*AD340+0.4*AG340+0.3*AJ340),0)</f>
        <v>23</v>
      </c>
      <c r="AL340" s="19">
        <v>251</v>
      </c>
      <c r="AM340" s="19">
        <v>283</v>
      </c>
      <c r="AN340" s="20">
        <f>ROUND((AL340/AM340)*100,)</f>
        <v>89</v>
      </c>
      <c r="AO340" s="19">
        <v>267</v>
      </c>
      <c r="AP340" s="19">
        <v>283</v>
      </c>
      <c r="AQ340" s="20">
        <f>ROUND((AO340/AP340)*100,0)</f>
        <v>94</v>
      </c>
      <c r="AR340" s="19">
        <v>118</v>
      </c>
      <c r="AS340" s="19">
        <v>124</v>
      </c>
      <c r="AT340" s="20">
        <f>ROUND((AR340/AS340)*100,0)</f>
        <v>95</v>
      </c>
      <c r="AU340" s="20">
        <f>ROUND((0.4*AN340+0.4*AQ340+0.2*AT340),0)</f>
        <v>92</v>
      </c>
      <c r="AV340" s="19">
        <v>269</v>
      </c>
      <c r="AW340" s="19">
        <v>283</v>
      </c>
      <c r="AX340" s="20">
        <f>ROUND((AV340/AW340)*100,0)</f>
        <v>95</v>
      </c>
      <c r="AY340" s="19">
        <v>247</v>
      </c>
      <c r="AZ340" s="19">
        <v>283</v>
      </c>
      <c r="BA340" s="20">
        <f>ROUND((AY340/AZ340)*100,0)</f>
        <v>87</v>
      </c>
      <c r="BB340" s="19">
        <v>264</v>
      </c>
      <c r="BC340" s="19">
        <v>283</v>
      </c>
      <c r="BD340" s="20">
        <f>ROUND((BB340/BC340)*100,0)</f>
        <v>93</v>
      </c>
      <c r="BE340" s="20">
        <f>ROUND((0.3*AX340+0.2*BA340+0.5*BD340),0)</f>
        <v>92</v>
      </c>
      <c r="BF340" s="20">
        <f>ROUND(((S340+AA340+AK340+AU340+BE340)/5),0)</f>
        <v>77</v>
      </c>
      <c r="BG340" s="24"/>
      <c r="BH340" s="19">
        <f>SUM(N(FREQUENCY((J$4:J$382&gt;J340)*J$4:J$382,J$4:J$382)&gt;0))</f>
        <v>13</v>
      </c>
      <c r="BI340" s="19">
        <f>SUM(N(FREQUENCY((M$4:M$382&gt;M340)*M$4:M$382,M$4:M$382)&gt;0))</f>
        <v>2</v>
      </c>
      <c r="BJ340" s="19">
        <f>SUM(N(FREQUENCY((R$4:R$382&gt;R340)*R$4:R$382,R$4:R$382)&gt;0))</f>
        <v>10</v>
      </c>
      <c r="BK340" s="19">
        <f>SUM(N(FREQUENCY((V$4:V$382&gt;V340)*V$4:V$382,V$4:V$382)&gt;0))</f>
        <v>1</v>
      </c>
      <c r="BL340" s="19">
        <f>SUM(N(FREQUENCY((Z$4:Z$382&gt;Z340)*Z$4:Z$382,Z$4:Z$382)&gt;0))</f>
        <v>12</v>
      </c>
      <c r="BM340" s="19">
        <f>SUM(N(FREQUENCY((Y$4:Y$382&gt;Y340)*Y$4:Y$382,Y$4:Y$382)&gt;0))</f>
        <v>24</v>
      </c>
      <c r="BN340" s="19">
        <f>SUM(N(FREQUENCY((AD$4:AD$382&gt;AD340)*AD$4:AD$382,AD$4:AD$382)&gt;0))</f>
        <v>6</v>
      </c>
      <c r="BO340" s="19">
        <f>SUM(N(FREQUENCY((AG$4:AG$382&gt;AG340)*AG$4:AG$382,AG$4:AG$382)&gt;0))</f>
        <v>6</v>
      </c>
      <c r="BP340" s="19">
        <f>SUM(N(FREQUENCY((AJ$4:AJ$382&gt;AJ340)*AJ$4:AJ$382,AJ$4:AJ$382)&gt;0))</f>
        <v>24</v>
      </c>
      <c r="BQ340" s="19">
        <f>SUM(N(FREQUENCY((AN$4:AN$382&gt;AN340)*AN$4:AN$382,AN$4:AN$382)&gt;0))</f>
        <v>12</v>
      </c>
      <c r="BR340" s="19">
        <f>SUM(N(FREQUENCY((AQ$4:AQ$382&gt;AQ340)*AQ$4:AQ$382,AQ$4:AQ$382)&gt;0))</f>
        <v>7</v>
      </c>
      <c r="BS340" s="19">
        <f>SUM(N(FREQUENCY((AT$4:AT$382&gt;AT340)*AT$4:AT$382,AT$4:AT$382)&gt;0))</f>
        <v>6</v>
      </c>
      <c r="BT340" s="19">
        <f>SUM(N(FREQUENCY((AX$4:AX$382&gt;AX340)*AX$4:AX$382,AX$4:AX$382)&gt;0))</f>
        <v>6</v>
      </c>
      <c r="BU340" s="19">
        <f>SUM(N(FREQUENCY((BA$4:BA$382&gt;BA340)*BA$4:BA$382,BA$4:BA$382)&gt;0))</f>
        <v>14</v>
      </c>
      <c r="BV340" s="19">
        <f>SUM(N(FREQUENCY((BD$4:BD$382&gt;BD340)*BD$4:BD$382,BD$4:BD$382)&gt;0))</f>
        <v>8</v>
      </c>
      <c r="BW340" s="19">
        <f>SUM(N(FREQUENCY((S$4:S$382&gt;S340)*S$4:S$382,S$4:S$382)&gt;0))</f>
        <v>11</v>
      </c>
      <c r="BX340" s="19">
        <f>SUM(N(FREQUENCY((AA$4:AA$382&gt;AA340)*AA$4:AA$382,AA$4:AA$382)&gt;0))</f>
        <v>12</v>
      </c>
      <c r="BY340" s="19">
        <f>SUM(N(FREQUENCY((AK$4:AK$382&gt;AK340)*AK$4:AK$382,AK$4:AK$382)&gt;0))</f>
        <v>69</v>
      </c>
      <c r="BZ340" s="19">
        <f>SUM(N(FREQUENCY((AU$4:AU$382&gt;AU340)*AU$4:AU$382,AU$4:AU$382)&gt;0))</f>
        <v>9</v>
      </c>
      <c r="CA340" s="19">
        <f>SUM(N(FREQUENCY((BE$4:BE$382&gt;BE340)*BE$4:BE$382,BE$4:BE$382)&gt;0))</f>
        <v>9</v>
      </c>
      <c r="CB340" s="18">
        <f>BF340</f>
        <v>77</v>
      </c>
      <c r="CC340" s="19">
        <f>SUM(N(FREQUENCY((CB$4:CB$382&gt;CB340)*CB$4:CB$382,CB$4:CB$382)&gt;0))</f>
        <v>21</v>
      </c>
    </row>
    <row r="341" spans="1:81" ht="30" x14ac:dyDescent="0.25">
      <c r="A341" s="21">
        <v>108</v>
      </c>
      <c r="B341" s="34">
        <v>6646009182</v>
      </c>
      <c r="C341" s="5" t="s">
        <v>421</v>
      </c>
      <c r="D341" s="5" t="s">
        <v>145</v>
      </c>
      <c r="E341" s="5"/>
      <c r="F341" s="19">
        <v>8</v>
      </c>
      <c r="G341" s="19">
        <v>36</v>
      </c>
      <c r="H341" s="22">
        <v>9</v>
      </c>
      <c r="I341" s="22">
        <v>36</v>
      </c>
      <c r="J341" s="22">
        <f>ROUND((0.5*(F341/H341+G341/I341)*100),0)</f>
        <v>94</v>
      </c>
      <c r="K341" s="19">
        <v>30</v>
      </c>
      <c r="L341" s="19">
        <v>4</v>
      </c>
      <c r="M341" s="19">
        <f>IF(L341&gt;3,100,K341*L341)</f>
        <v>100</v>
      </c>
      <c r="N341" s="19">
        <v>40</v>
      </c>
      <c r="O341" s="19">
        <v>42</v>
      </c>
      <c r="P341" s="19">
        <v>40</v>
      </c>
      <c r="Q341" s="19">
        <v>55</v>
      </c>
      <c r="R341" s="19">
        <f>ROUND((0.5*((N341/P341)+(O341/Q341))*100),0)</f>
        <v>88</v>
      </c>
      <c r="S341" s="19">
        <f>ROUND(((0.3*J341)+(0.3*M341)+(0.4*R341)),0)</f>
        <v>93</v>
      </c>
      <c r="T341" s="19">
        <v>20</v>
      </c>
      <c r="U341" s="19">
        <v>2</v>
      </c>
      <c r="V341" s="19">
        <f>IF(U341&gt;5,100,T341*U341)</f>
        <v>40</v>
      </c>
      <c r="W341" s="19">
        <v>54</v>
      </c>
      <c r="X341" s="23">
        <v>67</v>
      </c>
      <c r="Y341" s="20">
        <f>ROUND(W341/X341*100,0)</f>
        <v>81</v>
      </c>
      <c r="Z341" s="42">
        <f>ROUND((V341+Y341)/2,0)</f>
        <v>61</v>
      </c>
      <c r="AA341" s="20">
        <f>ROUND((0.3*V341+0.4*Z341+0.3*Y341),0)</f>
        <v>61</v>
      </c>
      <c r="AB341" s="19">
        <v>20</v>
      </c>
      <c r="AC341" s="19">
        <v>0</v>
      </c>
      <c r="AD341" s="19">
        <f>IF(AC341&gt;5,100,AB341*AC341)</f>
        <v>0</v>
      </c>
      <c r="AE341" s="19">
        <v>20</v>
      </c>
      <c r="AF341" s="19">
        <v>1</v>
      </c>
      <c r="AG341" s="19">
        <f>IF(AF341&gt;5,100,AE341*AF341)</f>
        <v>20</v>
      </c>
      <c r="AH341" s="19">
        <v>1</v>
      </c>
      <c r="AI341" s="19">
        <v>1</v>
      </c>
      <c r="AJ341" s="20">
        <f>ROUND((AH341/AI341*100),0)</f>
        <v>100</v>
      </c>
      <c r="AK341" s="42">
        <f>ROUND((0.3*AD341+0.4*AG341+0.3*AJ341),0)</f>
        <v>38</v>
      </c>
      <c r="AL341" s="19">
        <v>67</v>
      </c>
      <c r="AM341" s="19">
        <v>67</v>
      </c>
      <c r="AN341" s="20">
        <f>ROUND((AL341/AM341)*100,)</f>
        <v>100</v>
      </c>
      <c r="AO341" s="19">
        <v>67</v>
      </c>
      <c r="AP341" s="19">
        <v>67</v>
      </c>
      <c r="AQ341" s="20">
        <f>ROUND((AO341/AP341)*100,0)</f>
        <v>100</v>
      </c>
      <c r="AR341" s="19">
        <v>40</v>
      </c>
      <c r="AS341" s="19">
        <v>67</v>
      </c>
      <c r="AT341" s="20">
        <f>ROUND((AR341/AS341)*100,0)</f>
        <v>60</v>
      </c>
      <c r="AU341" s="20">
        <f>ROUND((0.4*AN341+0.4*AQ341+0.2*AT341),0)</f>
        <v>92</v>
      </c>
      <c r="AV341" s="19">
        <v>67</v>
      </c>
      <c r="AW341" s="19">
        <v>67</v>
      </c>
      <c r="AX341" s="20">
        <f>ROUND((AV341/AW341)*100,0)</f>
        <v>100</v>
      </c>
      <c r="AY341" s="19">
        <v>67</v>
      </c>
      <c r="AZ341" s="19">
        <v>67</v>
      </c>
      <c r="BA341" s="20">
        <f>ROUND((AY341/AZ341)*100,0)</f>
        <v>100</v>
      </c>
      <c r="BB341" s="19">
        <v>67</v>
      </c>
      <c r="BC341" s="19">
        <v>67</v>
      </c>
      <c r="BD341" s="20">
        <f>ROUND((BB341/BC341)*100,0)</f>
        <v>100</v>
      </c>
      <c r="BE341" s="20">
        <f>ROUND((0.3*AX341+0.2*BA341+0.5*BD341),0)</f>
        <v>100</v>
      </c>
      <c r="BF341" s="20">
        <f>ROUND(((S341+AA341+AK341+AU341+BE341)/5),0)</f>
        <v>77</v>
      </c>
      <c r="BG341" s="24"/>
      <c r="BH341" s="19">
        <f>SUM(N(FREQUENCY((J$4:J$382&gt;J341)*J$4:J$382,J$4:J$382)&gt;0))</f>
        <v>6</v>
      </c>
      <c r="BI341" s="19">
        <f>SUM(N(FREQUENCY((M$4:M$382&gt;M341)*M$4:M$382,M$4:M$382)&gt;0))</f>
        <v>1</v>
      </c>
      <c r="BJ341" s="19">
        <f>SUM(N(FREQUENCY((R$4:R$382&gt;R341)*R$4:R$382,R$4:R$382)&gt;0))</f>
        <v>13</v>
      </c>
      <c r="BK341" s="19">
        <f>SUM(N(FREQUENCY((V$4:V$382&gt;V341)*V$4:V$382,V$4:V$382)&gt;0))</f>
        <v>4</v>
      </c>
      <c r="BL341" s="19">
        <f>SUM(N(FREQUENCY((Z$4:Z$382&gt;Z341)*Z$4:Z$382,Z$4:Z$382)&gt;0))</f>
        <v>37</v>
      </c>
      <c r="BM341" s="19">
        <f>SUM(N(FREQUENCY((Y$4:Y$382&gt;Y341)*Y$4:Y$382,Y$4:Y$382)&gt;0))</f>
        <v>20</v>
      </c>
      <c r="BN341" s="19">
        <f>SUM(N(FREQUENCY((AD$4:AD$382&gt;AD341)*AD$4:AD$382,AD$4:AD$382)&gt;0))</f>
        <v>6</v>
      </c>
      <c r="BO341" s="19">
        <f>SUM(N(FREQUENCY((AG$4:AG$382&gt;AG341)*AG$4:AG$382,AG$4:AG$382)&gt;0))</f>
        <v>5</v>
      </c>
      <c r="BP341" s="19">
        <f>SUM(N(FREQUENCY((AJ$4:AJ$382&gt;AJ341)*AJ$4:AJ$382,AJ$4:AJ$382)&gt;0))</f>
        <v>1</v>
      </c>
      <c r="BQ341" s="19">
        <f>SUM(N(FREQUENCY((AN$4:AN$382&gt;AN341)*AN$4:AN$382,AN$4:AN$382)&gt;0))</f>
        <v>1</v>
      </c>
      <c r="BR341" s="19">
        <f>SUM(N(FREQUENCY((AQ$4:AQ$382&gt;AQ341)*AQ$4:AQ$382,AQ$4:AQ$382)&gt;0))</f>
        <v>1</v>
      </c>
      <c r="BS341" s="19">
        <f>SUM(N(FREQUENCY((AT$4:AT$382&gt;AT341)*AT$4:AT$382,AT$4:AT$382)&gt;0))</f>
        <v>18</v>
      </c>
      <c r="BT341" s="19">
        <f>SUM(N(FREQUENCY((AX$4:AX$382&gt;AX341)*AX$4:AX$382,AX$4:AX$382)&gt;0))</f>
        <v>1</v>
      </c>
      <c r="BU341" s="19">
        <f>SUM(N(FREQUENCY((BA$4:BA$382&gt;BA341)*BA$4:BA$382,BA$4:BA$382)&gt;0))</f>
        <v>1</v>
      </c>
      <c r="BV341" s="19">
        <f>SUM(N(FREQUENCY((BD$4:BD$382&gt;BD341)*BD$4:BD$382,BD$4:BD$382)&gt;0))</f>
        <v>1</v>
      </c>
      <c r="BW341" s="19">
        <f>SUM(N(FREQUENCY((S$4:S$382&gt;S341)*S$4:S$382,S$4:S$382)&gt;0))</f>
        <v>8</v>
      </c>
      <c r="BX341" s="19">
        <f>SUM(N(FREQUENCY((AA$4:AA$382&gt;AA341)*AA$4:AA$382,AA$4:AA$382)&gt;0))</f>
        <v>37</v>
      </c>
      <c r="BY341" s="19">
        <f>SUM(N(FREQUENCY((AK$4:AK$382&gt;AK341)*AK$4:AK$382,AK$4:AK$382)&gt;0))</f>
        <v>55</v>
      </c>
      <c r="BZ341" s="19">
        <f>SUM(N(FREQUENCY((AU$4:AU$382&gt;AU341)*AU$4:AU$382,AU$4:AU$382)&gt;0))</f>
        <v>9</v>
      </c>
      <c r="CA341" s="19">
        <f>SUM(N(FREQUENCY((BE$4:BE$382&gt;BE341)*BE$4:BE$382,BE$4:BE$382)&gt;0))</f>
        <v>1</v>
      </c>
      <c r="CB341" s="18">
        <f>BF341</f>
        <v>77</v>
      </c>
      <c r="CC341" s="19">
        <f>SUM(N(FREQUENCY((CB$4:CB$382&gt;CB341)*CB$4:CB$382,CB$4:CB$382)&gt;0))</f>
        <v>21</v>
      </c>
    </row>
    <row r="342" spans="1:81" ht="15.75" x14ac:dyDescent="0.25">
      <c r="A342" s="21">
        <v>177</v>
      </c>
      <c r="B342" s="34">
        <v>6604011535</v>
      </c>
      <c r="C342" s="39" t="s">
        <v>501</v>
      </c>
      <c r="D342" s="6" t="s">
        <v>213</v>
      </c>
      <c r="E342" s="6"/>
      <c r="F342" s="19">
        <v>7</v>
      </c>
      <c r="G342" s="19">
        <v>36</v>
      </c>
      <c r="H342" s="22">
        <v>9</v>
      </c>
      <c r="I342" s="22">
        <v>36</v>
      </c>
      <c r="J342" s="22">
        <f>ROUND((0.5*(F342/H342+G342/I342)*100),0)</f>
        <v>89</v>
      </c>
      <c r="K342" s="19">
        <v>30</v>
      </c>
      <c r="L342" s="19">
        <v>4</v>
      </c>
      <c r="M342" s="19">
        <f>IF(L342&gt;3,100,K342*L342)</f>
        <v>100</v>
      </c>
      <c r="N342" s="19">
        <v>114</v>
      </c>
      <c r="O342" s="19">
        <v>96</v>
      </c>
      <c r="P342" s="19">
        <v>127</v>
      </c>
      <c r="Q342" s="19">
        <v>114</v>
      </c>
      <c r="R342" s="19">
        <f>ROUND((0.5*((N342/P342)+(O342/Q342))*100),0)</f>
        <v>87</v>
      </c>
      <c r="S342" s="19">
        <f>ROUND(((0.3*J342)+(0.3*M342)+(0.4*R342)),0)</f>
        <v>92</v>
      </c>
      <c r="T342" s="19">
        <v>20</v>
      </c>
      <c r="U342" s="19">
        <v>5</v>
      </c>
      <c r="V342" s="19">
        <f>IF(U342&gt;5,100,T342*U342)</f>
        <v>100</v>
      </c>
      <c r="W342" s="19">
        <v>90</v>
      </c>
      <c r="X342" s="23">
        <v>141</v>
      </c>
      <c r="Y342" s="20">
        <f>ROUND(W342/X342*100,0)</f>
        <v>64</v>
      </c>
      <c r="Z342" s="42">
        <f>ROUND((V342+Y342)/2,0)</f>
        <v>82</v>
      </c>
      <c r="AA342" s="20">
        <f>ROUND((0.3*V342+0.4*Z342+0.3*Y342),0)</f>
        <v>82</v>
      </c>
      <c r="AB342" s="19">
        <v>20</v>
      </c>
      <c r="AC342" s="19">
        <v>1</v>
      </c>
      <c r="AD342" s="19">
        <f>IF(AC342&gt;5,100,AB342*AC342)</f>
        <v>20</v>
      </c>
      <c r="AE342" s="19">
        <v>20</v>
      </c>
      <c r="AF342" s="19">
        <v>3</v>
      </c>
      <c r="AG342" s="19">
        <f>IF(AF342&gt;5,100,AE342*AF342)</f>
        <v>60</v>
      </c>
      <c r="AH342" s="19">
        <v>1</v>
      </c>
      <c r="AI342" s="19">
        <v>2</v>
      </c>
      <c r="AJ342" s="20">
        <f>ROUND((AH342/AI342*100),0)</f>
        <v>50</v>
      </c>
      <c r="AK342" s="42">
        <f>ROUND((0.3*AD342+0.4*AG342+0.3*AJ342),0)</f>
        <v>45</v>
      </c>
      <c r="AL342" s="19">
        <v>68</v>
      </c>
      <c r="AM342" s="19">
        <v>141</v>
      </c>
      <c r="AN342" s="20">
        <f>ROUND((AL342/AM342)*100,)</f>
        <v>48</v>
      </c>
      <c r="AO342" s="19">
        <v>135</v>
      </c>
      <c r="AP342" s="19">
        <v>141</v>
      </c>
      <c r="AQ342" s="20">
        <f>ROUND((AO342/AP342)*100,0)</f>
        <v>96</v>
      </c>
      <c r="AR342" s="19">
        <v>87</v>
      </c>
      <c r="AS342" s="19">
        <v>91</v>
      </c>
      <c r="AT342" s="20">
        <f>ROUND((AR342/AS342)*100,0)</f>
        <v>96</v>
      </c>
      <c r="AU342" s="20">
        <f>ROUND((0.4*AN342+0.4*AQ342+0.2*AT342),0)</f>
        <v>77</v>
      </c>
      <c r="AV342" s="19">
        <v>108</v>
      </c>
      <c r="AW342" s="19">
        <v>141</v>
      </c>
      <c r="AX342" s="20">
        <f>ROUND((AV342/AW342)*100,0)</f>
        <v>77</v>
      </c>
      <c r="AY342" s="19">
        <v>129</v>
      </c>
      <c r="AZ342" s="19">
        <v>141</v>
      </c>
      <c r="BA342" s="20">
        <f>ROUND((AY342/AZ342)*100,0)</f>
        <v>91</v>
      </c>
      <c r="BB342" s="19">
        <v>131</v>
      </c>
      <c r="BC342" s="19">
        <v>141</v>
      </c>
      <c r="BD342" s="20">
        <f>ROUND((BB342/BC342)*100,0)</f>
        <v>93</v>
      </c>
      <c r="BE342" s="20">
        <f>ROUND((0.3*AX342+0.2*BA342+0.5*BD342),0)</f>
        <v>88</v>
      </c>
      <c r="BF342" s="20">
        <f>ROUND(((S342+AA342+AK342+AU342+BE342)/5),0)</f>
        <v>77</v>
      </c>
      <c r="BG342" s="24"/>
      <c r="BH342" s="19">
        <f>SUM(N(FREQUENCY((J$4:J$382&gt;J342)*J$4:J$382,J$4:J$382)&gt;0))</f>
        <v>11</v>
      </c>
      <c r="BI342" s="19">
        <f>SUM(N(FREQUENCY((M$4:M$382&gt;M342)*M$4:M$382,M$4:M$382)&gt;0))</f>
        <v>1</v>
      </c>
      <c r="BJ342" s="19">
        <f>SUM(N(FREQUENCY((R$4:R$382&gt;R342)*R$4:R$382,R$4:R$382)&gt;0))</f>
        <v>14</v>
      </c>
      <c r="BK342" s="19">
        <f>SUM(N(FREQUENCY((V$4:V$382&gt;V342)*V$4:V$382,V$4:V$382)&gt;0))</f>
        <v>1</v>
      </c>
      <c r="BL342" s="19">
        <f>SUM(N(FREQUENCY((Z$4:Z$382&gt;Z342)*Z$4:Z$382,Z$4:Z$382)&gt;0))</f>
        <v>19</v>
      </c>
      <c r="BM342" s="19">
        <f>SUM(N(FREQUENCY((Y$4:Y$382&gt;Y342)*Y$4:Y$382,Y$4:Y$382)&gt;0))</f>
        <v>35</v>
      </c>
      <c r="BN342" s="19">
        <f>SUM(N(FREQUENCY((AD$4:AD$382&gt;AD342)*AD$4:AD$382,AD$4:AD$382)&gt;0))</f>
        <v>5</v>
      </c>
      <c r="BO342" s="19">
        <f>SUM(N(FREQUENCY((AG$4:AG$382&gt;AG342)*AG$4:AG$382,AG$4:AG$382)&gt;0))</f>
        <v>3</v>
      </c>
      <c r="BP342" s="19">
        <f>SUM(N(FREQUENCY((AJ$4:AJ$382&gt;AJ342)*AJ$4:AJ$382,AJ$4:AJ$382)&gt;0))</f>
        <v>36</v>
      </c>
      <c r="BQ342" s="19">
        <f>SUM(N(FREQUENCY((AN$4:AN$382&gt;AN342)*AN$4:AN$382,AN$4:AN$382)&gt;0))</f>
        <v>52</v>
      </c>
      <c r="BR342" s="19">
        <f>SUM(N(FREQUENCY((AQ$4:AQ$382&gt;AQ342)*AQ$4:AQ$382,AQ$4:AQ$382)&gt;0))</f>
        <v>5</v>
      </c>
      <c r="BS342" s="19">
        <f>SUM(N(FREQUENCY((AT$4:AT$382&gt;AT342)*AT$4:AT$382,AT$4:AT$382)&gt;0))</f>
        <v>5</v>
      </c>
      <c r="BT342" s="19">
        <f>SUM(N(FREQUENCY((AX$4:AX$382&gt;AX342)*AX$4:AX$382,AX$4:AX$382)&gt;0))</f>
        <v>24</v>
      </c>
      <c r="BU342" s="19">
        <f>SUM(N(FREQUENCY((BA$4:BA$382&gt;BA342)*BA$4:BA$382,BA$4:BA$382)&gt;0))</f>
        <v>10</v>
      </c>
      <c r="BV342" s="19">
        <f>SUM(N(FREQUENCY((BD$4:BD$382&gt;BD342)*BD$4:BD$382,BD$4:BD$382)&gt;0))</f>
        <v>8</v>
      </c>
      <c r="BW342" s="19">
        <f>SUM(N(FREQUENCY((S$4:S$382&gt;S342)*S$4:S$382,S$4:S$382)&gt;0))</f>
        <v>9</v>
      </c>
      <c r="BX342" s="19">
        <f>SUM(N(FREQUENCY((AA$4:AA$382&gt;AA342)*AA$4:AA$382,AA$4:AA$382)&gt;0))</f>
        <v>19</v>
      </c>
      <c r="BY342" s="19">
        <f>SUM(N(FREQUENCY((AK$4:AK$382&gt;AK342)*AK$4:AK$382,AK$4:AK$382)&gt;0))</f>
        <v>48</v>
      </c>
      <c r="BZ342" s="19">
        <f>SUM(N(FREQUENCY((AU$4:AU$382&gt;AU342)*AU$4:AU$382,AU$4:AU$382)&gt;0))</f>
        <v>24</v>
      </c>
      <c r="CA342" s="19">
        <f>SUM(N(FREQUENCY((BE$4:BE$382&gt;BE342)*BE$4:BE$382,BE$4:BE$382)&gt;0))</f>
        <v>12</v>
      </c>
      <c r="CB342" s="18">
        <f>BF342</f>
        <v>77</v>
      </c>
      <c r="CC342" s="19">
        <f>SUM(N(FREQUENCY((CB$4:CB$382&gt;CB342)*CB$4:CB$382,CB$4:CB$382)&gt;0))</f>
        <v>21</v>
      </c>
    </row>
    <row r="343" spans="1:81" ht="15.75" x14ac:dyDescent="0.25">
      <c r="A343" s="21">
        <v>182</v>
      </c>
      <c r="B343" s="36">
        <v>6628009662</v>
      </c>
      <c r="C343" s="5" t="s">
        <v>434</v>
      </c>
      <c r="D343" s="5" t="s">
        <v>218</v>
      </c>
      <c r="E343" s="5"/>
      <c r="F343" s="19">
        <v>11</v>
      </c>
      <c r="G343" s="19">
        <v>34</v>
      </c>
      <c r="H343" s="22">
        <v>11</v>
      </c>
      <c r="I343" s="22">
        <v>38</v>
      </c>
      <c r="J343" s="22">
        <f>ROUND((0.5*(F343/H343+G343/I343)*100),0)</f>
        <v>95</v>
      </c>
      <c r="K343" s="19">
        <v>30</v>
      </c>
      <c r="L343" s="19">
        <v>0</v>
      </c>
      <c r="M343" s="19">
        <f>IF(L343&gt;3,100,K343*L343)</f>
        <v>0</v>
      </c>
      <c r="N343" s="19">
        <v>171</v>
      </c>
      <c r="O343" s="19">
        <v>148</v>
      </c>
      <c r="P343" s="19">
        <v>172</v>
      </c>
      <c r="Q343" s="19">
        <v>154</v>
      </c>
      <c r="R343" s="19">
        <f>ROUND((0.5*((N343/P343)+(O343/Q343))*100),0)</f>
        <v>98</v>
      </c>
      <c r="S343" s="19">
        <f>ROUND(((0.3*J343)+(0.3*M343)+(0.4*R343)),0)</f>
        <v>68</v>
      </c>
      <c r="T343" s="19">
        <v>20</v>
      </c>
      <c r="U343" s="19">
        <v>3</v>
      </c>
      <c r="V343" s="19">
        <f>IF(U343&gt;5,100,T343*U343)</f>
        <v>60</v>
      </c>
      <c r="W343" s="19">
        <v>177</v>
      </c>
      <c r="X343" s="23">
        <v>194</v>
      </c>
      <c r="Y343" s="20">
        <f>ROUND(W343/X343*100,0)</f>
        <v>91</v>
      </c>
      <c r="Z343" s="42">
        <f>ROUND((V343+Y343)/2,0)</f>
        <v>76</v>
      </c>
      <c r="AA343" s="20">
        <f>ROUND((0.3*V343+0.4*Z343+0.3*Y343),0)</f>
        <v>76</v>
      </c>
      <c r="AB343" s="19">
        <v>20</v>
      </c>
      <c r="AC343" s="19">
        <v>0</v>
      </c>
      <c r="AD343" s="19">
        <f>IF(AC343&gt;5,100,AB343*AC343)</f>
        <v>0</v>
      </c>
      <c r="AE343" s="19">
        <v>20</v>
      </c>
      <c r="AF343" s="19">
        <v>3</v>
      </c>
      <c r="AG343" s="19">
        <f>IF(AF343&gt;5,100,AE343*AF343)</f>
        <v>60</v>
      </c>
      <c r="AH343" s="19">
        <v>20</v>
      </c>
      <c r="AI343" s="19">
        <v>21</v>
      </c>
      <c r="AJ343" s="20">
        <f>ROUND((AH343/AI343*100),0)</f>
        <v>95</v>
      </c>
      <c r="AK343" s="42">
        <f>ROUND((0.3*AD343+0.4*AG343+0.3*AJ343),0)</f>
        <v>53</v>
      </c>
      <c r="AL343" s="19">
        <v>172</v>
      </c>
      <c r="AM343" s="19">
        <v>194</v>
      </c>
      <c r="AN343" s="20">
        <f>ROUND((AL343/AM343)*100,)</f>
        <v>89</v>
      </c>
      <c r="AO343" s="19">
        <v>193</v>
      </c>
      <c r="AP343" s="19">
        <v>194</v>
      </c>
      <c r="AQ343" s="20">
        <f>ROUND((AO343/AP343)*100,0)</f>
        <v>99</v>
      </c>
      <c r="AR343" s="19">
        <v>140</v>
      </c>
      <c r="AS343" s="19">
        <v>154</v>
      </c>
      <c r="AT343" s="20">
        <f>ROUND((AR343/AS343)*100,0)</f>
        <v>91</v>
      </c>
      <c r="AU343" s="20">
        <f>ROUND((0.4*AN343+0.4*AQ343+0.2*AT343),0)</f>
        <v>93</v>
      </c>
      <c r="AV343" s="19">
        <v>180</v>
      </c>
      <c r="AW343" s="19">
        <v>194</v>
      </c>
      <c r="AX343" s="20">
        <f>ROUND((AV343/AW343)*100,0)</f>
        <v>93</v>
      </c>
      <c r="AY343" s="19">
        <v>193</v>
      </c>
      <c r="AZ343" s="19">
        <v>194</v>
      </c>
      <c r="BA343" s="20">
        <f>ROUND((AY343/AZ343)*100,0)</f>
        <v>99</v>
      </c>
      <c r="BB343" s="19">
        <v>189</v>
      </c>
      <c r="BC343" s="19">
        <v>194</v>
      </c>
      <c r="BD343" s="20">
        <f>ROUND((BB343/BC343)*100,0)</f>
        <v>97</v>
      </c>
      <c r="BE343" s="20">
        <f>ROUND((0.3*AX343+0.2*BA343+0.5*BD343),0)</f>
        <v>96</v>
      </c>
      <c r="BF343" s="20">
        <f>ROUND(((S343+AA343+AK343+AU343+BE343)/5),0)</f>
        <v>77</v>
      </c>
      <c r="BG343" s="24"/>
      <c r="BH343" s="19">
        <f>SUM(N(FREQUENCY((J$4:J$382&gt;J343)*J$4:J$382,J$4:J$382)&gt;0))</f>
        <v>5</v>
      </c>
      <c r="BI343" s="19">
        <f>SUM(N(FREQUENCY((M$4:M$382&gt;M343)*M$4:M$382,M$4:M$382)&gt;0))</f>
        <v>5</v>
      </c>
      <c r="BJ343" s="19">
        <f>SUM(N(FREQUENCY((R$4:R$382&gt;R343)*R$4:R$382,R$4:R$382)&gt;0))</f>
        <v>3</v>
      </c>
      <c r="BK343" s="19">
        <f>SUM(N(FREQUENCY((V$4:V$382&gt;V343)*V$4:V$382,V$4:V$382)&gt;0))</f>
        <v>3</v>
      </c>
      <c r="BL343" s="19">
        <f>SUM(N(FREQUENCY((Z$4:Z$382&gt;Z343)*Z$4:Z$382,Z$4:Z$382)&gt;0))</f>
        <v>25</v>
      </c>
      <c r="BM343" s="19">
        <f>SUM(N(FREQUENCY((Y$4:Y$382&gt;Y343)*Y$4:Y$382,Y$4:Y$382)&gt;0))</f>
        <v>10</v>
      </c>
      <c r="BN343" s="19">
        <f>SUM(N(FREQUENCY((AD$4:AD$382&gt;AD343)*AD$4:AD$382,AD$4:AD$382)&gt;0))</f>
        <v>6</v>
      </c>
      <c r="BO343" s="19">
        <f>SUM(N(FREQUENCY((AG$4:AG$382&gt;AG343)*AG$4:AG$382,AG$4:AG$382)&gt;0))</f>
        <v>3</v>
      </c>
      <c r="BP343" s="19">
        <f>SUM(N(FREQUENCY((AJ$4:AJ$382&gt;AJ343)*AJ$4:AJ$382,AJ$4:AJ$382)&gt;0))</f>
        <v>5</v>
      </c>
      <c r="BQ343" s="19">
        <f>SUM(N(FREQUENCY((AN$4:AN$382&gt;AN343)*AN$4:AN$382,AN$4:AN$382)&gt;0))</f>
        <v>12</v>
      </c>
      <c r="BR343" s="19">
        <f>SUM(N(FREQUENCY((AQ$4:AQ$382&gt;AQ343)*AQ$4:AQ$382,AQ$4:AQ$382)&gt;0))</f>
        <v>2</v>
      </c>
      <c r="BS343" s="19">
        <f>SUM(N(FREQUENCY((AT$4:AT$382&gt;AT343)*AT$4:AT$382,AT$4:AT$382)&gt;0))</f>
        <v>10</v>
      </c>
      <c r="BT343" s="19">
        <f>SUM(N(FREQUENCY((AX$4:AX$382&gt;AX343)*AX$4:AX$382,AX$4:AX$382)&gt;0))</f>
        <v>8</v>
      </c>
      <c r="BU343" s="19">
        <f>SUM(N(FREQUENCY((BA$4:BA$382&gt;BA343)*BA$4:BA$382,BA$4:BA$382)&gt;0))</f>
        <v>2</v>
      </c>
      <c r="BV343" s="19">
        <f>SUM(N(FREQUENCY((BD$4:BD$382&gt;BD343)*BD$4:BD$382,BD$4:BD$382)&gt;0))</f>
        <v>4</v>
      </c>
      <c r="BW343" s="19">
        <f>SUM(N(FREQUENCY((S$4:S$382&gt;S343)*S$4:S$382,S$4:S$382)&gt;0))</f>
        <v>29</v>
      </c>
      <c r="BX343" s="19">
        <f>SUM(N(FREQUENCY((AA$4:AA$382&gt;AA343)*AA$4:AA$382,AA$4:AA$382)&gt;0))</f>
        <v>25</v>
      </c>
      <c r="BY343" s="19">
        <f>SUM(N(FREQUENCY((AK$4:AK$382&gt;AK343)*AK$4:AK$382,AK$4:AK$382)&gt;0))</f>
        <v>40</v>
      </c>
      <c r="BZ343" s="19">
        <f>SUM(N(FREQUENCY((AU$4:AU$382&gt;AU343)*AU$4:AU$382,AU$4:AU$382)&gt;0))</f>
        <v>8</v>
      </c>
      <c r="CA343" s="19">
        <f>SUM(N(FREQUENCY((BE$4:BE$382&gt;BE343)*BE$4:BE$382,BE$4:BE$382)&gt;0))</f>
        <v>5</v>
      </c>
      <c r="CB343" s="18">
        <f>BF343</f>
        <v>77</v>
      </c>
      <c r="CC343" s="19">
        <f>SUM(N(FREQUENCY((CB$4:CB$382&gt;CB343)*CB$4:CB$382,CB$4:CB$382)&gt;0))</f>
        <v>21</v>
      </c>
    </row>
    <row r="344" spans="1:81" ht="30" x14ac:dyDescent="0.25">
      <c r="A344" s="21">
        <v>283</v>
      </c>
      <c r="B344" s="34">
        <v>6603011740</v>
      </c>
      <c r="C344" s="39" t="s">
        <v>494</v>
      </c>
      <c r="D344" s="5" t="s">
        <v>317</v>
      </c>
      <c r="E344" s="5"/>
      <c r="F344" s="19">
        <v>10</v>
      </c>
      <c r="G344" s="19">
        <v>36</v>
      </c>
      <c r="H344" s="22">
        <v>11</v>
      </c>
      <c r="I344" s="22">
        <v>38</v>
      </c>
      <c r="J344" s="22">
        <f>ROUND((0.5*(F344/H344+G344/I344)*100),0)</f>
        <v>93</v>
      </c>
      <c r="K344" s="19">
        <v>30</v>
      </c>
      <c r="L344" s="19">
        <v>4</v>
      </c>
      <c r="M344" s="19">
        <f>IF(L344&gt;3,100,K344*L344)</f>
        <v>100</v>
      </c>
      <c r="N344" s="19">
        <v>101</v>
      </c>
      <c r="O344" s="19">
        <v>74</v>
      </c>
      <c r="P344" s="19">
        <v>101</v>
      </c>
      <c r="Q344" s="19">
        <v>74</v>
      </c>
      <c r="R344" s="19">
        <f>ROUND((0.5*((N344/P344)+(O344/Q344))*100),0)</f>
        <v>100</v>
      </c>
      <c r="S344" s="19">
        <f>ROUND(((0.3*J344)+(0.3*M344)+(0.4*R344)),0)</f>
        <v>98</v>
      </c>
      <c r="T344" s="19">
        <v>20</v>
      </c>
      <c r="U344" s="19">
        <v>4</v>
      </c>
      <c r="V344" s="19">
        <f>IF(U344&gt;5,100,T344*U344)</f>
        <v>80</v>
      </c>
      <c r="W344" s="19">
        <v>96</v>
      </c>
      <c r="X344" s="23">
        <v>113</v>
      </c>
      <c r="Y344" s="20">
        <f>ROUND(W344/X344*100,0)</f>
        <v>85</v>
      </c>
      <c r="Z344" s="42">
        <f>ROUND((V344+Y344)/2,0)</f>
        <v>83</v>
      </c>
      <c r="AA344" s="20">
        <f>ROUND((0.3*V344+0.4*Z344+0.3*Y344),0)</f>
        <v>83</v>
      </c>
      <c r="AB344" s="19">
        <v>20</v>
      </c>
      <c r="AC344" s="19">
        <v>0</v>
      </c>
      <c r="AD344" s="19">
        <f>IF(AC344&gt;5,100,AB344*AC344)</f>
        <v>0</v>
      </c>
      <c r="AE344" s="19">
        <v>20</v>
      </c>
      <c r="AF344" s="19">
        <v>0</v>
      </c>
      <c r="AG344" s="19">
        <f>IF(AF344&gt;5,100,AE344*AF344)</f>
        <v>0</v>
      </c>
      <c r="AH344" s="19">
        <v>3</v>
      </c>
      <c r="AI344" s="19">
        <v>8</v>
      </c>
      <c r="AJ344" s="20">
        <f>ROUND((AH344/AI344*100),0)</f>
        <v>38</v>
      </c>
      <c r="AK344" s="42">
        <f>ROUND((0.3*AD344+0.4*AG344+0.3*AJ344),0)</f>
        <v>11</v>
      </c>
      <c r="AL344" s="19">
        <v>108</v>
      </c>
      <c r="AM344" s="19">
        <v>113</v>
      </c>
      <c r="AN344" s="20">
        <f>ROUND((AL344/AM344)*100,)</f>
        <v>96</v>
      </c>
      <c r="AO344" s="19">
        <v>106</v>
      </c>
      <c r="AP344" s="19">
        <v>113</v>
      </c>
      <c r="AQ344" s="20">
        <f>ROUND((AO344/AP344)*100,0)</f>
        <v>94</v>
      </c>
      <c r="AR344" s="19">
        <v>71</v>
      </c>
      <c r="AS344" s="19">
        <v>73</v>
      </c>
      <c r="AT344" s="20">
        <f>ROUND((AR344/AS344)*100,0)</f>
        <v>97</v>
      </c>
      <c r="AU344" s="20">
        <f>ROUND((0.4*AN344+0.4*AQ344+0.2*AT344),0)</f>
        <v>95</v>
      </c>
      <c r="AV344" s="19">
        <v>108</v>
      </c>
      <c r="AW344" s="19">
        <v>113</v>
      </c>
      <c r="AX344" s="20">
        <f>ROUND((AV344/AW344)*100,0)</f>
        <v>96</v>
      </c>
      <c r="AY344" s="19">
        <v>108</v>
      </c>
      <c r="AZ344" s="19">
        <v>113</v>
      </c>
      <c r="BA344" s="20">
        <f>ROUND((AY344/AZ344)*100,0)</f>
        <v>96</v>
      </c>
      <c r="BB344" s="19">
        <v>108</v>
      </c>
      <c r="BC344" s="19">
        <v>113</v>
      </c>
      <c r="BD344" s="20">
        <f>ROUND((BB344/BC344)*100,0)</f>
        <v>96</v>
      </c>
      <c r="BE344" s="20">
        <f>ROUND((0.3*AX344+0.2*BA344+0.5*BD344),0)</f>
        <v>96</v>
      </c>
      <c r="BF344" s="20">
        <f>ROUND(((S344+AA344+AK344+AU344+BE344)/5),0)</f>
        <v>77</v>
      </c>
      <c r="BG344" s="24"/>
      <c r="BH344" s="19">
        <f>SUM(N(FREQUENCY((J$4:J$382&gt;J344)*J$4:J$382,J$4:J$382)&gt;0))</f>
        <v>7</v>
      </c>
      <c r="BI344" s="19">
        <f>SUM(N(FREQUENCY((M$4:M$382&gt;M344)*M$4:M$382,M$4:M$382)&gt;0))</f>
        <v>1</v>
      </c>
      <c r="BJ344" s="19">
        <f>SUM(N(FREQUENCY((R$4:R$382&gt;R344)*R$4:R$382,R$4:R$382)&gt;0))</f>
        <v>1</v>
      </c>
      <c r="BK344" s="19">
        <f>SUM(N(FREQUENCY((V$4:V$382&gt;V344)*V$4:V$382,V$4:V$382)&gt;0))</f>
        <v>2</v>
      </c>
      <c r="BL344" s="19">
        <f>SUM(N(FREQUENCY((Z$4:Z$382&gt;Z344)*Z$4:Z$382,Z$4:Z$382)&gt;0))</f>
        <v>18</v>
      </c>
      <c r="BM344" s="19">
        <f>SUM(N(FREQUENCY((Y$4:Y$382&gt;Y344)*Y$4:Y$382,Y$4:Y$382)&gt;0))</f>
        <v>16</v>
      </c>
      <c r="BN344" s="19">
        <f>SUM(N(FREQUENCY((AD$4:AD$382&gt;AD344)*AD$4:AD$382,AD$4:AD$382)&gt;0))</f>
        <v>6</v>
      </c>
      <c r="BO344" s="19">
        <f>SUM(N(FREQUENCY((AG$4:AG$382&gt;AG344)*AG$4:AG$382,AG$4:AG$382)&gt;0))</f>
        <v>6</v>
      </c>
      <c r="BP344" s="19">
        <f>SUM(N(FREQUENCY((AJ$4:AJ$382&gt;AJ344)*AJ$4:AJ$382,AJ$4:AJ$382)&gt;0))</f>
        <v>38</v>
      </c>
      <c r="BQ344" s="19">
        <f>SUM(N(FREQUENCY((AN$4:AN$382&gt;AN344)*AN$4:AN$382,AN$4:AN$382)&gt;0))</f>
        <v>5</v>
      </c>
      <c r="BR344" s="19">
        <f>SUM(N(FREQUENCY((AQ$4:AQ$382&gt;AQ344)*AQ$4:AQ$382,AQ$4:AQ$382)&gt;0))</f>
        <v>7</v>
      </c>
      <c r="BS344" s="19">
        <f>SUM(N(FREQUENCY((AT$4:AT$382&gt;AT344)*AT$4:AT$382,AT$4:AT$382)&gt;0))</f>
        <v>4</v>
      </c>
      <c r="BT344" s="19">
        <f>SUM(N(FREQUENCY((AX$4:AX$382&gt;AX344)*AX$4:AX$382,AX$4:AX$382)&gt;0))</f>
        <v>5</v>
      </c>
      <c r="BU344" s="19">
        <f>SUM(N(FREQUENCY((BA$4:BA$382&gt;BA344)*BA$4:BA$382,BA$4:BA$382)&gt;0))</f>
        <v>5</v>
      </c>
      <c r="BV344" s="19">
        <f>SUM(N(FREQUENCY((BD$4:BD$382&gt;BD344)*BD$4:BD$382,BD$4:BD$382)&gt;0))</f>
        <v>5</v>
      </c>
      <c r="BW344" s="19">
        <f>SUM(N(FREQUENCY((S$4:S$382&gt;S344)*S$4:S$382,S$4:S$382)&gt;0))</f>
        <v>3</v>
      </c>
      <c r="BX344" s="19">
        <f>SUM(N(FREQUENCY((AA$4:AA$382&gt;AA344)*AA$4:AA$382,AA$4:AA$382)&gt;0))</f>
        <v>18</v>
      </c>
      <c r="BY344" s="19">
        <f>SUM(N(FREQUENCY((AK$4:AK$382&gt;AK344)*AK$4:AK$382,AK$4:AK$382)&gt;0))</f>
        <v>74</v>
      </c>
      <c r="BZ344" s="19">
        <f>SUM(N(FREQUENCY((AU$4:AU$382&gt;AU344)*AU$4:AU$382,AU$4:AU$382)&gt;0))</f>
        <v>6</v>
      </c>
      <c r="CA344" s="19">
        <f>SUM(N(FREQUENCY((BE$4:BE$382&gt;BE344)*BE$4:BE$382,BE$4:BE$382)&gt;0))</f>
        <v>5</v>
      </c>
      <c r="CB344" s="18">
        <f>BF344</f>
        <v>77</v>
      </c>
      <c r="CC344" s="19">
        <f>SUM(N(FREQUENCY((CB$4:CB$382&gt;CB344)*CB$4:CB$382,CB$4:CB$382)&gt;0))</f>
        <v>21</v>
      </c>
    </row>
    <row r="345" spans="1:81" ht="45" x14ac:dyDescent="0.25">
      <c r="A345" s="21">
        <v>29</v>
      </c>
      <c r="B345" s="34">
        <v>6663028347</v>
      </c>
      <c r="C345" s="5" t="s">
        <v>504</v>
      </c>
      <c r="D345" s="5" t="s">
        <v>66</v>
      </c>
      <c r="E345" s="5"/>
      <c r="F345" s="19">
        <v>11</v>
      </c>
      <c r="G345" s="19">
        <v>37</v>
      </c>
      <c r="H345" s="22">
        <v>11</v>
      </c>
      <c r="I345" s="22">
        <v>37</v>
      </c>
      <c r="J345" s="22">
        <f>ROUND((0.5*(F345/H345+G345/I345)*100),0)</f>
        <v>100</v>
      </c>
      <c r="K345" s="19">
        <v>30</v>
      </c>
      <c r="L345" s="19">
        <v>3</v>
      </c>
      <c r="M345" s="19">
        <f>IF(L345&gt;3,100,K345*L345)</f>
        <v>90</v>
      </c>
      <c r="N345" s="19">
        <v>84</v>
      </c>
      <c r="O345" s="19">
        <v>80</v>
      </c>
      <c r="P345" s="19">
        <v>87</v>
      </c>
      <c r="Q345" s="19">
        <v>87</v>
      </c>
      <c r="R345" s="19">
        <f>ROUND((0.5*((N345/P345)+(O345/Q345))*100),0)</f>
        <v>94</v>
      </c>
      <c r="S345" s="19">
        <f>ROUND(((0.3*J345)+(0.3*M345)+(0.4*R345)),0)</f>
        <v>95</v>
      </c>
      <c r="T345" s="19">
        <v>20</v>
      </c>
      <c r="U345" s="19">
        <v>5</v>
      </c>
      <c r="V345" s="19">
        <f>IF(U345&gt;5,100,T345*U345)</f>
        <v>100</v>
      </c>
      <c r="W345" s="19">
        <v>78</v>
      </c>
      <c r="X345" s="23">
        <v>99</v>
      </c>
      <c r="Y345" s="20">
        <f>ROUND(W345/X345*100,0)</f>
        <v>79</v>
      </c>
      <c r="Z345" s="42">
        <f>ROUND((V345+Y345)/2,0)</f>
        <v>90</v>
      </c>
      <c r="AA345" s="20">
        <f>ROUND((0.3*V345+0.4*Z345+0.3*Y345),0)</f>
        <v>90</v>
      </c>
      <c r="AB345" s="19">
        <v>20</v>
      </c>
      <c r="AC345" s="19">
        <v>0</v>
      </c>
      <c r="AD345" s="19">
        <f>IF(AC345&gt;5,100,AB345*AC345)</f>
        <v>0</v>
      </c>
      <c r="AE345" s="19">
        <v>20</v>
      </c>
      <c r="AF345" s="19">
        <v>0</v>
      </c>
      <c r="AG345" s="19">
        <f>IF(AF345&gt;5,100,AE345*AF345)</f>
        <v>0</v>
      </c>
      <c r="AH345" s="19">
        <v>2</v>
      </c>
      <c r="AI345" s="19">
        <v>3</v>
      </c>
      <c r="AJ345" s="20">
        <f>ROUND((AH345/AI345*100),0)</f>
        <v>67</v>
      </c>
      <c r="AK345" s="42">
        <f>ROUND((0.3*AD345+0.4*AG345+0.3*AJ345),0)</f>
        <v>20</v>
      </c>
      <c r="AL345" s="19">
        <v>57</v>
      </c>
      <c r="AM345" s="19">
        <v>99</v>
      </c>
      <c r="AN345" s="20">
        <f>ROUND((AL345/AM345)*100,)</f>
        <v>58</v>
      </c>
      <c r="AO345" s="19">
        <v>97</v>
      </c>
      <c r="AP345" s="19">
        <v>99</v>
      </c>
      <c r="AQ345" s="20">
        <f>ROUND((AO345/AP345)*100,0)</f>
        <v>98</v>
      </c>
      <c r="AR345" s="19">
        <v>73</v>
      </c>
      <c r="AS345" s="19">
        <v>73</v>
      </c>
      <c r="AT345" s="20">
        <f>ROUND((AR345/AS345)*100,0)</f>
        <v>100</v>
      </c>
      <c r="AU345" s="20">
        <f>ROUND((0.4*AN345+0.4*AQ345+0.2*AT345),0)</f>
        <v>82</v>
      </c>
      <c r="AV345" s="19">
        <v>86</v>
      </c>
      <c r="AW345" s="19">
        <v>99</v>
      </c>
      <c r="AX345" s="20">
        <f>ROUND((AV345/AW345)*100,0)</f>
        <v>87</v>
      </c>
      <c r="AY345" s="19">
        <v>95</v>
      </c>
      <c r="AZ345" s="19">
        <v>99</v>
      </c>
      <c r="BA345" s="20">
        <f>ROUND((AY345/AZ345)*100,0)</f>
        <v>96</v>
      </c>
      <c r="BB345" s="19">
        <v>98</v>
      </c>
      <c r="BC345" s="19">
        <v>99</v>
      </c>
      <c r="BD345" s="20">
        <f>ROUND((BB345/BC345)*100,0)</f>
        <v>99</v>
      </c>
      <c r="BE345" s="20">
        <f>ROUND((0.3*AX345+0.2*BA345+0.5*BD345),0)</f>
        <v>95</v>
      </c>
      <c r="BF345" s="20">
        <f>ROUND(((S345+AA345+AK345+AU345+BE345)/5),0)</f>
        <v>76</v>
      </c>
      <c r="BG345" s="24"/>
      <c r="BH345" s="19">
        <f>SUM(N(FREQUENCY((J$4:J$382&gt;J345)*J$4:J$382,J$4:J$382)&gt;0))</f>
        <v>1</v>
      </c>
      <c r="BI345" s="19">
        <f>SUM(N(FREQUENCY((M$4:M$382&gt;M345)*M$4:M$382,M$4:M$382)&gt;0))</f>
        <v>2</v>
      </c>
      <c r="BJ345" s="19">
        <f>SUM(N(FREQUENCY((R$4:R$382&gt;R345)*R$4:R$382,R$4:R$382)&gt;0))</f>
        <v>7</v>
      </c>
      <c r="BK345" s="19">
        <f>SUM(N(FREQUENCY((V$4:V$382&gt;V345)*V$4:V$382,V$4:V$382)&gt;0))</f>
        <v>1</v>
      </c>
      <c r="BL345" s="19">
        <f>SUM(N(FREQUENCY((Z$4:Z$382&gt;Z345)*Z$4:Z$382,Z$4:Z$382)&gt;0))</f>
        <v>11</v>
      </c>
      <c r="BM345" s="19">
        <f>SUM(N(FREQUENCY((Y$4:Y$382&gt;Y345)*Y$4:Y$382,Y$4:Y$382)&gt;0))</f>
        <v>22</v>
      </c>
      <c r="BN345" s="19">
        <f>SUM(N(FREQUENCY((AD$4:AD$382&gt;AD345)*AD$4:AD$382,AD$4:AD$382)&gt;0))</f>
        <v>6</v>
      </c>
      <c r="BO345" s="19">
        <f>SUM(N(FREQUENCY((AG$4:AG$382&gt;AG345)*AG$4:AG$382,AG$4:AG$382)&gt;0))</f>
        <v>6</v>
      </c>
      <c r="BP345" s="19">
        <f>SUM(N(FREQUENCY((AJ$4:AJ$382&gt;AJ345)*AJ$4:AJ$382,AJ$4:AJ$382)&gt;0))</f>
        <v>29</v>
      </c>
      <c r="BQ345" s="19">
        <f>SUM(N(FREQUENCY((AN$4:AN$382&gt;AN345)*AN$4:AN$382,AN$4:AN$382)&gt;0))</f>
        <v>43</v>
      </c>
      <c r="BR345" s="19">
        <f>SUM(N(FREQUENCY((AQ$4:AQ$382&gt;AQ345)*AQ$4:AQ$382,AQ$4:AQ$382)&gt;0))</f>
        <v>3</v>
      </c>
      <c r="BS345" s="19">
        <f>SUM(N(FREQUENCY((AT$4:AT$382&gt;AT345)*AT$4:AT$382,AT$4:AT$382)&gt;0))</f>
        <v>1</v>
      </c>
      <c r="BT345" s="19">
        <f>SUM(N(FREQUENCY((AX$4:AX$382&gt;AX345)*AX$4:AX$382,AX$4:AX$382)&gt;0))</f>
        <v>14</v>
      </c>
      <c r="BU345" s="19">
        <f>SUM(N(FREQUENCY((BA$4:BA$382&gt;BA345)*BA$4:BA$382,BA$4:BA$382)&gt;0))</f>
        <v>5</v>
      </c>
      <c r="BV345" s="19">
        <f>SUM(N(FREQUENCY((BD$4:BD$382&gt;BD345)*BD$4:BD$382,BD$4:BD$382)&gt;0))</f>
        <v>2</v>
      </c>
      <c r="BW345" s="19">
        <f>SUM(N(FREQUENCY((S$4:S$382&gt;S345)*S$4:S$382,S$4:S$382)&gt;0))</f>
        <v>6</v>
      </c>
      <c r="BX345" s="19">
        <f>SUM(N(FREQUENCY((AA$4:AA$382&gt;AA345)*AA$4:AA$382,AA$4:AA$382)&gt;0))</f>
        <v>11</v>
      </c>
      <c r="BY345" s="19">
        <f>SUM(N(FREQUENCY((AK$4:AK$382&gt;AK345)*AK$4:AK$382,AK$4:AK$382)&gt;0))</f>
        <v>71</v>
      </c>
      <c r="BZ345" s="19">
        <f>SUM(N(FREQUENCY((AU$4:AU$382&gt;AU345)*AU$4:AU$382,AU$4:AU$382)&gt;0))</f>
        <v>19</v>
      </c>
      <c r="CA345" s="19">
        <f>SUM(N(FREQUENCY((BE$4:BE$382&gt;BE345)*BE$4:BE$382,BE$4:BE$382)&gt;0))</f>
        <v>6</v>
      </c>
      <c r="CB345" s="18">
        <f>BF345</f>
        <v>76</v>
      </c>
      <c r="CC345" s="19">
        <f>SUM(N(FREQUENCY((CB$4:CB$382&gt;CB345)*CB$4:CB$382,CB$4:CB$382)&gt;0))</f>
        <v>22</v>
      </c>
    </row>
    <row r="346" spans="1:81" ht="45" x14ac:dyDescent="0.25">
      <c r="A346" s="21">
        <v>77</v>
      </c>
      <c r="B346" s="34">
        <v>6662069781</v>
      </c>
      <c r="C346" s="5" t="s">
        <v>504</v>
      </c>
      <c r="D346" s="5" t="s">
        <v>114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>ROUND((0.5*(F346/H346+G346/I346)*100),0)</f>
        <v>95</v>
      </c>
      <c r="K346" s="19">
        <v>30</v>
      </c>
      <c r="L346" s="19">
        <v>2</v>
      </c>
      <c r="M346" s="19">
        <f>IF(L346&gt;3,100,K346*L346)</f>
        <v>60</v>
      </c>
      <c r="N346" s="19">
        <v>50</v>
      </c>
      <c r="O346" s="19">
        <v>51</v>
      </c>
      <c r="P346" s="19">
        <v>52</v>
      </c>
      <c r="Q346" s="19">
        <v>53</v>
      </c>
      <c r="R346" s="19">
        <f>ROUND((0.5*((N346/P346)+(O346/Q346))*100),0)</f>
        <v>96</v>
      </c>
      <c r="S346" s="19">
        <f>ROUND(((0.3*J346)+(0.3*M346)+(0.4*R346)),0)</f>
        <v>85</v>
      </c>
      <c r="T346" s="19">
        <v>20</v>
      </c>
      <c r="U346" s="19">
        <v>3</v>
      </c>
      <c r="V346" s="19">
        <f>IF(U346&gt;5,100,T346*U346)</f>
        <v>60</v>
      </c>
      <c r="W346" s="19">
        <v>51</v>
      </c>
      <c r="X346" s="23">
        <v>60</v>
      </c>
      <c r="Y346" s="20">
        <f>ROUND(W346/X346*100,0)</f>
        <v>85</v>
      </c>
      <c r="Z346" s="42">
        <f>ROUND((V346+Y346)/2,0)</f>
        <v>73</v>
      </c>
      <c r="AA346" s="20">
        <f>ROUND((0.3*V346+0.4*Z346+0.3*Y346),0)</f>
        <v>73</v>
      </c>
      <c r="AB346" s="19">
        <v>20</v>
      </c>
      <c r="AC346" s="19">
        <v>0</v>
      </c>
      <c r="AD346" s="19">
        <f>IF(AC346&gt;5,100,AB346*AC346)</f>
        <v>0</v>
      </c>
      <c r="AE346" s="19">
        <v>20</v>
      </c>
      <c r="AF346" s="19">
        <v>0</v>
      </c>
      <c r="AG346" s="19">
        <f>IF(AF346&gt;5,100,AE346*AF346)</f>
        <v>0</v>
      </c>
      <c r="AH346" s="19">
        <v>1</v>
      </c>
      <c r="AI346" s="19">
        <v>1</v>
      </c>
      <c r="AJ346" s="20">
        <f>ROUND((AH346/AI346*100),0)</f>
        <v>100</v>
      </c>
      <c r="AK346" s="42">
        <f>ROUND((0.3*AD346+0.4*AG346+0.3*AJ346),0)</f>
        <v>30</v>
      </c>
      <c r="AL346" s="19">
        <v>57</v>
      </c>
      <c r="AM346" s="19">
        <v>60</v>
      </c>
      <c r="AN346" s="20">
        <f>ROUND((AL346/AM346)*100,)</f>
        <v>95</v>
      </c>
      <c r="AO346" s="19">
        <v>59</v>
      </c>
      <c r="AP346" s="19">
        <v>60</v>
      </c>
      <c r="AQ346" s="20">
        <f>ROUND((AO346/AP346)*100,0)</f>
        <v>98</v>
      </c>
      <c r="AR346" s="19">
        <v>35</v>
      </c>
      <c r="AS346" s="19">
        <v>38</v>
      </c>
      <c r="AT346" s="20">
        <f>ROUND((AR346/AS346)*100,0)</f>
        <v>92</v>
      </c>
      <c r="AU346" s="20">
        <f>ROUND((0.4*AN346+0.4*AQ346+0.2*AT346),0)</f>
        <v>96</v>
      </c>
      <c r="AV346" s="19">
        <v>56</v>
      </c>
      <c r="AW346" s="19">
        <v>60</v>
      </c>
      <c r="AX346" s="20">
        <f>ROUND((AV346/AW346)*100,0)</f>
        <v>93</v>
      </c>
      <c r="AY346" s="19">
        <v>57</v>
      </c>
      <c r="AZ346" s="19">
        <v>60</v>
      </c>
      <c r="BA346" s="20">
        <f>ROUND((AY346/AZ346)*100,0)</f>
        <v>95</v>
      </c>
      <c r="BB346" s="19">
        <v>57</v>
      </c>
      <c r="BC346" s="19">
        <v>60</v>
      </c>
      <c r="BD346" s="20">
        <f>ROUND((BB346/BC346)*100,0)</f>
        <v>95</v>
      </c>
      <c r="BE346" s="20">
        <f>ROUND((0.3*AX346+0.2*BA346+0.5*BD346),0)</f>
        <v>94</v>
      </c>
      <c r="BF346" s="20">
        <f>ROUND(((S346+AA346+AK346+AU346+BE346)/5),0)</f>
        <v>76</v>
      </c>
      <c r="BG346" s="24"/>
      <c r="BH346" s="19">
        <f>SUM(N(FREQUENCY((J$4:J$382&gt;J346)*J$4:J$382,J$4:J$382)&gt;0))</f>
        <v>5</v>
      </c>
      <c r="BI346" s="19">
        <f>SUM(N(FREQUENCY((M$4:M$382&gt;M346)*M$4:M$382,M$4:M$382)&gt;0))</f>
        <v>3</v>
      </c>
      <c r="BJ346" s="19">
        <f>SUM(N(FREQUENCY((R$4:R$382&gt;R346)*R$4:R$382,R$4:R$382)&gt;0))</f>
        <v>5</v>
      </c>
      <c r="BK346" s="19">
        <f>SUM(N(FREQUENCY((V$4:V$382&gt;V346)*V$4:V$382,V$4:V$382)&gt;0))</f>
        <v>3</v>
      </c>
      <c r="BL346" s="19">
        <f>SUM(N(FREQUENCY((Z$4:Z$382&gt;Z346)*Z$4:Z$382,Z$4:Z$382)&gt;0))</f>
        <v>28</v>
      </c>
      <c r="BM346" s="19">
        <f>SUM(N(FREQUENCY((Y$4:Y$382&gt;Y346)*Y$4:Y$382,Y$4:Y$382)&gt;0))</f>
        <v>16</v>
      </c>
      <c r="BN346" s="19">
        <f>SUM(N(FREQUENCY((AD$4:AD$382&gt;AD346)*AD$4:AD$382,AD$4:AD$382)&gt;0))</f>
        <v>6</v>
      </c>
      <c r="BO346" s="19">
        <f>SUM(N(FREQUENCY((AG$4:AG$382&gt;AG346)*AG$4:AG$382,AG$4:AG$382)&gt;0))</f>
        <v>6</v>
      </c>
      <c r="BP346" s="19">
        <f>SUM(N(FREQUENCY((AJ$4:AJ$382&gt;AJ346)*AJ$4:AJ$382,AJ$4:AJ$382)&gt;0))</f>
        <v>1</v>
      </c>
      <c r="BQ346" s="19">
        <f>SUM(N(FREQUENCY((AN$4:AN$382&gt;AN346)*AN$4:AN$382,AN$4:AN$382)&gt;0))</f>
        <v>6</v>
      </c>
      <c r="BR346" s="19">
        <f>SUM(N(FREQUENCY((AQ$4:AQ$382&gt;AQ346)*AQ$4:AQ$382,AQ$4:AQ$382)&gt;0))</f>
        <v>3</v>
      </c>
      <c r="BS346" s="19">
        <f>SUM(N(FREQUENCY((AT$4:AT$382&gt;AT346)*AT$4:AT$382,AT$4:AT$382)&gt;0))</f>
        <v>9</v>
      </c>
      <c r="BT346" s="19">
        <f>SUM(N(FREQUENCY((AX$4:AX$382&gt;AX346)*AX$4:AX$382,AX$4:AX$382)&gt;0))</f>
        <v>8</v>
      </c>
      <c r="BU346" s="19">
        <f>SUM(N(FREQUENCY((BA$4:BA$382&gt;BA346)*BA$4:BA$382,BA$4:BA$382)&gt;0))</f>
        <v>6</v>
      </c>
      <c r="BV346" s="19">
        <f>SUM(N(FREQUENCY((BD$4:BD$382&gt;BD346)*BD$4:BD$382,BD$4:BD$382)&gt;0))</f>
        <v>6</v>
      </c>
      <c r="BW346" s="19">
        <f>SUM(N(FREQUENCY((S$4:S$382&gt;S346)*S$4:S$382,S$4:S$382)&gt;0))</f>
        <v>16</v>
      </c>
      <c r="BX346" s="19">
        <f>SUM(N(FREQUENCY((AA$4:AA$382&gt;AA346)*AA$4:AA$382,AA$4:AA$382)&gt;0))</f>
        <v>28</v>
      </c>
      <c r="BY346" s="19">
        <f>SUM(N(FREQUENCY((AK$4:AK$382&gt;AK346)*AK$4:AK$382,AK$4:AK$382)&gt;0))</f>
        <v>63</v>
      </c>
      <c r="BZ346" s="19">
        <f>SUM(N(FREQUENCY((AU$4:AU$382&gt;AU346)*AU$4:AU$382,AU$4:AU$382)&gt;0))</f>
        <v>5</v>
      </c>
      <c r="CA346" s="19">
        <f>SUM(N(FREQUENCY((BE$4:BE$382&gt;BE346)*BE$4:BE$382,BE$4:BE$382)&gt;0))</f>
        <v>7</v>
      </c>
      <c r="CB346" s="18">
        <f>BF346</f>
        <v>76</v>
      </c>
      <c r="CC346" s="19">
        <f>SUM(N(FREQUENCY((CB$4:CB$382&gt;CB346)*CB$4:CB$382,CB$4:CB$382)&gt;0))</f>
        <v>22</v>
      </c>
    </row>
    <row r="347" spans="1:81" ht="30" x14ac:dyDescent="0.25">
      <c r="A347" s="21">
        <v>168</v>
      </c>
      <c r="B347" s="34">
        <v>6633020189</v>
      </c>
      <c r="C347" s="5" t="s">
        <v>433</v>
      </c>
      <c r="D347" s="5" t="s">
        <v>205</v>
      </c>
      <c r="E347" s="5"/>
      <c r="F347" s="19">
        <v>7</v>
      </c>
      <c r="G347" s="19">
        <v>36</v>
      </c>
      <c r="H347" s="22">
        <v>9</v>
      </c>
      <c r="I347" s="22">
        <v>36</v>
      </c>
      <c r="J347" s="22">
        <f>ROUND((0.5*(F347/H347+G347/I347)*100),0)</f>
        <v>89</v>
      </c>
      <c r="K347" s="19">
        <v>30</v>
      </c>
      <c r="L347" s="19">
        <v>2</v>
      </c>
      <c r="M347" s="19">
        <f>IF(L347&gt;3,100,K347*L347)</f>
        <v>60</v>
      </c>
      <c r="N347" s="19">
        <v>26</v>
      </c>
      <c r="O347" s="19">
        <v>25</v>
      </c>
      <c r="P347" s="19">
        <v>26</v>
      </c>
      <c r="Q347" s="19">
        <v>25</v>
      </c>
      <c r="R347" s="19">
        <f>ROUND((0.5*((N347/P347)+(O347/Q347))*100),0)</f>
        <v>100</v>
      </c>
      <c r="S347" s="19">
        <f>ROUND(((0.3*J347)+(0.3*M347)+(0.4*R347)),0)</f>
        <v>85</v>
      </c>
      <c r="T347" s="19">
        <v>20</v>
      </c>
      <c r="U347" s="19">
        <v>2</v>
      </c>
      <c r="V347" s="19">
        <f>IF(U347&gt;5,100,T347*U347)</f>
        <v>40</v>
      </c>
      <c r="W347" s="19">
        <v>27</v>
      </c>
      <c r="X347" s="23">
        <v>27</v>
      </c>
      <c r="Y347" s="20">
        <f>ROUND(W347/X347*100,0)</f>
        <v>100</v>
      </c>
      <c r="Z347" s="42">
        <f>ROUND((V347+Y347)/2,0)</f>
        <v>70</v>
      </c>
      <c r="AA347" s="20">
        <f>ROUND((0.3*V347+0.4*Z347+0.3*Y347),0)</f>
        <v>70</v>
      </c>
      <c r="AB347" s="19">
        <v>20</v>
      </c>
      <c r="AC347" s="19">
        <v>0</v>
      </c>
      <c r="AD347" s="19">
        <f>IF(AC347&gt;5,100,AB347*AC347)</f>
        <v>0</v>
      </c>
      <c r="AE347" s="19">
        <v>20</v>
      </c>
      <c r="AF347" s="19">
        <v>0</v>
      </c>
      <c r="AG347" s="19">
        <f>IF(AF347&gt;5,100,AE347*AF347)</f>
        <v>0</v>
      </c>
      <c r="AH347" s="19">
        <v>1</v>
      </c>
      <c r="AI347" s="19">
        <v>1</v>
      </c>
      <c r="AJ347" s="20">
        <f>ROUND((AH347/AI347*100),0)</f>
        <v>100</v>
      </c>
      <c r="AK347" s="42">
        <f>ROUND((0.3*AD347+0.4*AG347+0.3*AJ347),0)</f>
        <v>30</v>
      </c>
      <c r="AL347" s="19">
        <v>27</v>
      </c>
      <c r="AM347" s="19">
        <v>27</v>
      </c>
      <c r="AN347" s="20">
        <f>ROUND((AL347/AM347)*100,)</f>
        <v>100</v>
      </c>
      <c r="AO347" s="19">
        <v>26</v>
      </c>
      <c r="AP347" s="19">
        <v>27</v>
      </c>
      <c r="AQ347" s="20">
        <f>ROUND((AO347/AP347)*100,0)</f>
        <v>96</v>
      </c>
      <c r="AR347" s="19">
        <v>24</v>
      </c>
      <c r="AS347" s="19">
        <v>24</v>
      </c>
      <c r="AT347" s="20">
        <f>ROUND((AR347/AS347)*100,0)</f>
        <v>100</v>
      </c>
      <c r="AU347" s="20">
        <f>ROUND((0.4*AN347+0.4*AQ347+0.2*AT347),0)</f>
        <v>98</v>
      </c>
      <c r="AV347" s="19">
        <v>26</v>
      </c>
      <c r="AW347" s="19">
        <v>27</v>
      </c>
      <c r="AX347" s="20">
        <f>ROUND((AV347/AW347)*100,0)</f>
        <v>96</v>
      </c>
      <c r="AY347" s="19">
        <v>27</v>
      </c>
      <c r="AZ347" s="19">
        <v>27</v>
      </c>
      <c r="BA347" s="20">
        <f>ROUND((AY347/AZ347)*100,0)</f>
        <v>100</v>
      </c>
      <c r="BB347" s="19">
        <v>27</v>
      </c>
      <c r="BC347" s="19">
        <v>27</v>
      </c>
      <c r="BD347" s="20">
        <f>ROUND((BB347/BC347)*100,0)</f>
        <v>100</v>
      </c>
      <c r="BE347" s="20">
        <f>ROUND((0.3*AX347+0.2*BA347+0.5*BD347),0)</f>
        <v>99</v>
      </c>
      <c r="BF347" s="20">
        <f>ROUND(((S347+AA347+AK347+AU347+BE347)/5),0)</f>
        <v>76</v>
      </c>
      <c r="BG347" s="24"/>
      <c r="BH347" s="19">
        <f>SUM(N(FREQUENCY((J$4:J$382&gt;J347)*J$4:J$382,J$4:J$382)&gt;0))</f>
        <v>11</v>
      </c>
      <c r="BI347" s="19">
        <f>SUM(N(FREQUENCY((M$4:M$382&gt;M347)*M$4:M$382,M$4:M$382)&gt;0))</f>
        <v>3</v>
      </c>
      <c r="BJ347" s="19">
        <f>SUM(N(FREQUENCY((R$4:R$382&gt;R347)*R$4:R$382,R$4:R$382)&gt;0))</f>
        <v>1</v>
      </c>
      <c r="BK347" s="19">
        <f>SUM(N(FREQUENCY((V$4:V$382&gt;V347)*V$4:V$382,V$4:V$382)&gt;0))</f>
        <v>4</v>
      </c>
      <c r="BL347" s="19">
        <f>SUM(N(FREQUENCY((Z$4:Z$382&gt;Z347)*Z$4:Z$382,Z$4:Z$382)&gt;0))</f>
        <v>31</v>
      </c>
      <c r="BM347" s="19">
        <f>SUM(N(FREQUENCY((Y$4:Y$382&gt;Y347)*Y$4:Y$382,Y$4:Y$382)&gt;0))</f>
        <v>1</v>
      </c>
      <c r="BN347" s="19">
        <f>SUM(N(FREQUENCY((AD$4:AD$382&gt;AD347)*AD$4:AD$382,AD$4:AD$382)&gt;0))</f>
        <v>6</v>
      </c>
      <c r="BO347" s="19">
        <f>SUM(N(FREQUENCY((AG$4:AG$382&gt;AG347)*AG$4:AG$382,AG$4:AG$382)&gt;0))</f>
        <v>6</v>
      </c>
      <c r="BP347" s="19">
        <f>SUM(N(FREQUENCY((AJ$4:AJ$382&gt;AJ347)*AJ$4:AJ$382,AJ$4:AJ$382)&gt;0))</f>
        <v>1</v>
      </c>
      <c r="BQ347" s="19">
        <f>SUM(N(FREQUENCY((AN$4:AN$382&gt;AN347)*AN$4:AN$382,AN$4:AN$382)&gt;0))</f>
        <v>1</v>
      </c>
      <c r="BR347" s="19">
        <f>SUM(N(FREQUENCY((AQ$4:AQ$382&gt;AQ347)*AQ$4:AQ$382,AQ$4:AQ$382)&gt;0))</f>
        <v>5</v>
      </c>
      <c r="BS347" s="19">
        <f>SUM(N(FREQUENCY((AT$4:AT$382&gt;AT347)*AT$4:AT$382,AT$4:AT$382)&gt;0))</f>
        <v>1</v>
      </c>
      <c r="BT347" s="19">
        <f>SUM(N(FREQUENCY((AX$4:AX$382&gt;AX347)*AX$4:AX$382,AX$4:AX$382)&gt;0))</f>
        <v>5</v>
      </c>
      <c r="BU347" s="19">
        <f>SUM(N(FREQUENCY((BA$4:BA$382&gt;BA347)*BA$4:BA$382,BA$4:BA$382)&gt;0))</f>
        <v>1</v>
      </c>
      <c r="BV347" s="19">
        <f>SUM(N(FREQUENCY((BD$4:BD$382&gt;BD347)*BD$4:BD$382,BD$4:BD$382)&gt;0))</f>
        <v>1</v>
      </c>
      <c r="BW347" s="19">
        <f>SUM(N(FREQUENCY((S$4:S$382&gt;S347)*S$4:S$382,S$4:S$382)&gt;0))</f>
        <v>16</v>
      </c>
      <c r="BX347" s="19">
        <f>SUM(N(FREQUENCY((AA$4:AA$382&gt;AA347)*AA$4:AA$382,AA$4:AA$382)&gt;0))</f>
        <v>31</v>
      </c>
      <c r="BY347" s="19">
        <f>SUM(N(FREQUENCY((AK$4:AK$382&gt;AK347)*AK$4:AK$382,AK$4:AK$382)&gt;0))</f>
        <v>63</v>
      </c>
      <c r="BZ347" s="19">
        <f>SUM(N(FREQUENCY((AU$4:AU$382&gt;AU347)*AU$4:AU$382,AU$4:AU$382)&gt;0))</f>
        <v>3</v>
      </c>
      <c r="CA347" s="19">
        <f>SUM(N(FREQUENCY((BE$4:BE$382&gt;BE347)*BE$4:BE$382,BE$4:BE$382)&gt;0))</f>
        <v>2</v>
      </c>
      <c r="CB347" s="18">
        <f>BF347</f>
        <v>76</v>
      </c>
      <c r="CC347" s="19">
        <f>SUM(N(FREQUENCY((CB$4:CB$382&gt;CB347)*CB$4:CB$382,CB$4:CB$382)&gt;0))</f>
        <v>22</v>
      </c>
    </row>
    <row r="348" spans="1:81" ht="30" x14ac:dyDescent="0.25">
      <c r="A348" s="21">
        <v>170</v>
      </c>
      <c r="B348" s="34">
        <v>6655003564</v>
      </c>
      <c r="C348" s="5" t="s">
        <v>433</v>
      </c>
      <c r="D348" s="5" t="s">
        <v>164</v>
      </c>
      <c r="E348" s="5"/>
      <c r="F348" s="19">
        <v>8</v>
      </c>
      <c r="G348" s="19">
        <v>36</v>
      </c>
      <c r="H348" s="22">
        <v>9</v>
      </c>
      <c r="I348" s="22">
        <v>36</v>
      </c>
      <c r="J348" s="22">
        <f>ROUND((0.5*(F348/H348+G348/I348)*100),0)</f>
        <v>94</v>
      </c>
      <c r="K348" s="19">
        <v>30</v>
      </c>
      <c r="L348" s="19">
        <v>4</v>
      </c>
      <c r="M348" s="19">
        <f>IF(L348&gt;3,100,K348*L348)</f>
        <v>100</v>
      </c>
      <c r="N348" s="19">
        <v>119</v>
      </c>
      <c r="O348" s="19">
        <v>109</v>
      </c>
      <c r="P348" s="19">
        <v>121</v>
      </c>
      <c r="Q348" s="19">
        <v>109</v>
      </c>
      <c r="R348" s="19">
        <f>ROUND((0.5*((N348/P348)+(O348/Q348))*100),0)</f>
        <v>99</v>
      </c>
      <c r="S348" s="19">
        <f>ROUND(((0.3*J348)+(0.3*M348)+(0.4*R348)),0)</f>
        <v>98</v>
      </c>
      <c r="T348" s="19">
        <v>20</v>
      </c>
      <c r="U348" s="19">
        <v>0</v>
      </c>
      <c r="V348" s="19">
        <f>IF(U348&gt;5,100,T348*U348)</f>
        <v>0</v>
      </c>
      <c r="W348" s="19">
        <v>124</v>
      </c>
      <c r="X348" s="23">
        <v>146</v>
      </c>
      <c r="Y348" s="20">
        <f>ROUND(W348/X348*100,0)</f>
        <v>85</v>
      </c>
      <c r="Z348" s="42">
        <f>ROUND((V348+Y348)/2,0)</f>
        <v>43</v>
      </c>
      <c r="AA348" s="20">
        <f>ROUND((0.3*V348+0.4*Z348+0.3*Y348),0)</f>
        <v>43</v>
      </c>
      <c r="AB348" s="19">
        <v>20</v>
      </c>
      <c r="AC348" s="19">
        <v>0</v>
      </c>
      <c r="AD348" s="19">
        <f>IF(AC348&gt;5,100,AB348*AC348)</f>
        <v>0</v>
      </c>
      <c r="AE348" s="19">
        <v>20</v>
      </c>
      <c r="AF348" s="19">
        <v>2</v>
      </c>
      <c r="AG348" s="19">
        <f>IF(AF348&gt;5,100,AE348*AF348)</f>
        <v>40</v>
      </c>
      <c r="AH348" s="19">
        <v>11</v>
      </c>
      <c r="AI348" s="19">
        <v>12</v>
      </c>
      <c r="AJ348" s="20">
        <f>ROUND((AH348/AI348*100),0)</f>
        <v>92</v>
      </c>
      <c r="AK348" s="42">
        <f>ROUND((0.3*AD348+0.4*AG348+0.3*AJ348),0)</f>
        <v>44</v>
      </c>
      <c r="AL348" s="19">
        <v>136</v>
      </c>
      <c r="AM348" s="19">
        <v>146</v>
      </c>
      <c r="AN348" s="20">
        <f>ROUND((AL348/AM348)*100,)</f>
        <v>93</v>
      </c>
      <c r="AO348" s="19">
        <v>146</v>
      </c>
      <c r="AP348" s="19">
        <v>146</v>
      </c>
      <c r="AQ348" s="20">
        <f>ROUND((AO348/AP348)*100,0)</f>
        <v>100</v>
      </c>
      <c r="AR348" s="19">
        <v>119</v>
      </c>
      <c r="AS348" s="19">
        <v>122</v>
      </c>
      <c r="AT348" s="20">
        <f>ROUND((AR348/AS348)*100,0)</f>
        <v>98</v>
      </c>
      <c r="AU348" s="20">
        <f>ROUND((0.4*AN348+0.4*AQ348+0.2*AT348),0)</f>
        <v>97</v>
      </c>
      <c r="AV348" s="19">
        <v>141</v>
      </c>
      <c r="AW348" s="19">
        <v>146</v>
      </c>
      <c r="AX348" s="20">
        <f>ROUND((AV348/AW348)*100,0)</f>
        <v>97</v>
      </c>
      <c r="AY348" s="19">
        <v>138</v>
      </c>
      <c r="AZ348" s="19">
        <v>146</v>
      </c>
      <c r="BA348" s="20">
        <f>ROUND((AY348/AZ348)*100,0)</f>
        <v>95</v>
      </c>
      <c r="BB348" s="19">
        <v>141</v>
      </c>
      <c r="BC348" s="19">
        <v>146</v>
      </c>
      <c r="BD348" s="20">
        <f>ROUND((BB348/BC348)*100,0)</f>
        <v>97</v>
      </c>
      <c r="BE348" s="20">
        <f>ROUND((0.3*AX348+0.2*BA348+0.5*BD348),0)</f>
        <v>97</v>
      </c>
      <c r="BF348" s="20">
        <f>ROUND(((S348+AA348+AK348+AU348+BE348)/5),0)</f>
        <v>76</v>
      </c>
      <c r="BG348" s="24"/>
      <c r="BH348" s="19">
        <f>SUM(N(FREQUENCY((J$4:J$382&gt;J348)*J$4:J$382,J$4:J$382)&gt;0))</f>
        <v>6</v>
      </c>
      <c r="BI348" s="19">
        <f>SUM(N(FREQUENCY((M$4:M$382&gt;M348)*M$4:M$382,M$4:M$382)&gt;0))</f>
        <v>1</v>
      </c>
      <c r="BJ348" s="19">
        <f>SUM(N(FREQUENCY((R$4:R$382&gt;R348)*R$4:R$382,R$4:R$382)&gt;0))</f>
        <v>2</v>
      </c>
      <c r="BK348" s="19">
        <f>SUM(N(FREQUENCY((V$4:V$382&gt;V348)*V$4:V$382,V$4:V$382)&gt;0))</f>
        <v>6</v>
      </c>
      <c r="BL348" s="19">
        <f>SUM(N(FREQUENCY((Z$4:Z$382&gt;Z348)*Z$4:Z$382,Z$4:Z$382)&gt;0))</f>
        <v>50</v>
      </c>
      <c r="BM348" s="19">
        <f>SUM(N(FREQUENCY((Y$4:Y$382&gt;Y348)*Y$4:Y$382,Y$4:Y$382)&gt;0))</f>
        <v>16</v>
      </c>
      <c r="BN348" s="19">
        <f>SUM(N(FREQUENCY((AD$4:AD$382&gt;AD348)*AD$4:AD$382,AD$4:AD$382)&gt;0))</f>
        <v>6</v>
      </c>
      <c r="BO348" s="19">
        <f>SUM(N(FREQUENCY((AG$4:AG$382&gt;AG348)*AG$4:AG$382,AG$4:AG$382)&gt;0))</f>
        <v>4</v>
      </c>
      <c r="BP348" s="19">
        <f>SUM(N(FREQUENCY((AJ$4:AJ$382&gt;AJ348)*AJ$4:AJ$382,AJ$4:AJ$382)&gt;0))</f>
        <v>8</v>
      </c>
      <c r="BQ348" s="19">
        <f>SUM(N(FREQUENCY((AN$4:AN$382&gt;AN348)*AN$4:AN$382,AN$4:AN$382)&gt;0))</f>
        <v>8</v>
      </c>
      <c r="BR348" s="19">
        <f>SUM(N(FREQUENCY((AQ$4:AQ$382&gt;AQ348)*AQ$4:AQ$382,AQ$4:AQ$382)&gt;0))</f>
        <v>1</v>
      </c>
      <c r="BS348" s="19">
        <f>SUM(N(FREQUENCY((AT$4:AT$382&gt;AT348)*AT$4:AT$382,AT$4:AT$382)&gt;0))</f>
        <v>3</v>
      </c>
      <c r="BT348" s="19">
        <f>SUM(N(FREQUENCY((AX$4:AX$382&gt;AX348)*AX$4:AX$382,AX$4:AX$382)&gt;0))</f>
        <v>4</v>
      </c>
      <c r="BU348" s="19">
        <f>SUM(N(FREQUENCY((BA$4:BA$382&gt;BA348)*BA$4:BA$382,BA$4:BA$382)&gt;0))</f>
        <v>6</v>
      </c>
      <c r="BV348" s="19">
        <f>SUM(N(FREQUENCY((BD$4:BD$382&gt;BD348)*BD$4:BD$382,BD$4:BD$382)&gt;0))</f>
        <v>4</v>
      </c>
      <c r="BW348" s="19">
        <f>SUM(N(FREQUENCY((S$4:S$382&gt;S348)*S$4:S$382,S$4:S$382)&gt;0))</f>
        <v>3</v>
      </c>
      <c r="BX348" s="19">
        <f>SUM(N(FREQUENCY((AA$4:AA$382&gt;AA348)*AA$4:AA$382,AA$4:AA$382)&gt;0))</f>
        <v>50</v>
      </c>
      <c r="BY348" s="19">
        <f>SUM(N(FREQUENCY((AK$4:AK$382&gt;AK348)*AK$4:AK$382,AK$4:AK$382)&gt;0))</f>
        <v>49</v>
      </c>
      <c r="BZ348" s="19">
        <f>SUM(N(FREQUENCY((AU$4:AU$382&gt;AU348)*AU$4:AU$382,AU$4:AU$382)&gt;0))</f>
        <v>4</v>
      </c>
      <c r="CA348" s="19">
        <f>SUM(N(FREQUENCY((BE$4:BE$382&gt;BE348)*BE$4:BE$382,BE$4:BE$382)&gt;0))</f>
        <v>4</v>
      </c>
      <c r="CB348" s="18">
        <f>BF348</f>
        <v>76</v>
      </c>
      <c r="CC348" s="19">
        <f>SUM(N(FREQUENCY((CB$4:CB$382&gt;CB348)*CB$4:CB$382,CB$4:CB$382)&gt;0))</f>
        <v>22</v>
      </c>
    </row>
    <row r="349" spans="1:81" ht="30" x14ac:dyDescent="0.25">
      <c r="A349" s="21">
        <v>189</v>
      </c>
      <c r="B349" s="34">
        <v>6611006180</v>
      </c>
      <c r="C349" s="39" t="s">
        <v>490</v>
      </c>
      <c r="D349" s="5" t="s">
        <v>225</v>
      </c>
      <c r="E349" s="5"/>
      <c r="F349" s="19">
        <v>10</v>
      </c>
      <c r="G349" s="19">
        <v>35</v>
      </c>
      <c r="H349" s="22">
        <v>11</v>
      </c>
      <c r="I349" s="22">
        <v>38</v>
      </c>
      <c r="J349" s="22">
        <f>ROUND((0.5*(F349/H349+G349/I349)*100),0)</f>
        <v>92</v>
      </c>
      <c r="K349" s="19">
        <v>30</v>
      </c>
      <c r="L349" s="19">
        <v>4</v>
      </c>
      <c r="M349" s="19">
        <f>IF(L349&gt;3,100,K349*L349)</f>
        <v>100</v>
      </c>
      <c r="N349" s="19">
        <v>147</v>
      </c>
      <c r="O349" s="19">
        <v>129</v>
      </c>
      <c r="P349" s="19">
        <v>155</v>
      </c>
      <c r="Q349" s="19">
        <v>134</v>
      </c>
      <c r="R349" s="19">
        <f>ROUND((0.5*((N349/P349)+(O349/Q349))*100),0)</f>
        <v>96</v>
      </c>
      <c r="S349" s="19">
        <f>ROUND(((0.3*J349)+(0.3*M349)+(0.4*R349)),0)</f>
        <v>96</v>
      </c>
      <c r="T349" s="19">
        <v>20</v>
      </c>
      <c r="U349" s="19">
        <v>2</v>
      </c>
      <c r="V349" s="19">
        <f>IF(U349&gt;5,100,T349*U349)</f>
        <v>40</v>
      </c>
      <c r="W349" s="19">
        <v>163</v>
      </c>
      <c r="X349" s="23">
        <v>194</v>
      </c>
      <c r="Y349" s="20">
        <f>ROUND(W349/X349*100,0)</f>
        <v>84</v>
      </c>
      <c r="Z349" s="42">
        <f>ROUND((V349+Y349)/2,0)</f>
        <v>62</v>
      </c>
      <c r="AA349" s="20">
        <f>ROUND((0.3*V349+0.4*Z349+0.3*Y349),0)</f>
        <v>62</v>
      </c>
      <c r="AB349" s="19">
        <v>20</v>
      </c>
      <c r="AC349" s="19">
        <v>0</v>
      </c>
      <c r="AD349" s="19">
        <f>IF(AC349&gt;5,100,AB349*AC349)</f>
        <v>0</v>
      </c>
      <c r="AE349" s="19">
        <v>20</v>
      </c>
      <c r="AF349" s="19">
        <v>1</v>
      </c>
      <c r="AG349" s="19">
        <f>IF(AF349&gt;5,100,AE349*AF349)</f>
        <v>20</v>
      </c>
      <c r="AH349" s="19">
        <v>23</v>
      </c>
      <c r="AI349" s="19">
        <v>25</v>
      </c>
      <c r="AJ349" s="20">
        <f>ROUND((AH349/AI349*100),0)</f>
        <v>92</v>
      </c>
      <c r="AK349" s="42">
        <f>ROUND((0.3*AD349+0.4*AG349+0.3*AJ349),0)</f>
        <v>36</v>
      </c>
      <c r="AL349" s="19">
        <v>181</v>
      </c>
      <c r="AM349" s="19">
        <v>194</v>
      </c>
      <c r="AN349" s="20">
        <f>ROUND((AL349/AM349)*100,)</f>
        <v>93</v>
      </c>
      <c r="AO349" s="19">
        <v>189</v>
      </c>
      <c r="AP349" s="19">
        <v>194</v>
      </c>
      <c r="AQ349" s="20">
        <f>ROUND((AO349/AP349)*100,0)</f>
        <v>97</v>
      </c>
      <c r="AR349" s="19">
        <v>124</v>
      </c>
      <c r="AS349" s="19">
        <v>130</v>
      </c>
      <c r="AT349" s="20">
        <f>ROUND((AR349/AS349)*100,0)</f>
        <v>95</v>
      </c>
      <c r="AU349" s="20">
        <f>ROUND((0.4*AN349+0.4*AQ349+0.2*AT349),0)</f>
        <v>95</v>
      </c>
      <c r="AV349" s="19">
        <v>179</v>
      </c>
      <c r="AW349" s="19">
        <v>194</v>
      </c>
      <c r="AX349" s="20">
        <f>ROUND((AV349/AW349)*100,0)</f>
        <v>92</v>
      </c>
      <c r="AY349" s="19">
        <v>182</v>
      </c>
      <c r="AZ349" s="19">
        <v>194</v>
      </c>
      <c r="BA349" s="20">
        <f>ROUND((AY349/AZ349)*100,0)</f>
        <v>94</v>
      </c>
      <c r="BB349" s="19">
        <v>179</v>
      </c>
      <c r="BC349" s="19">
        <v>194</v>
      </c>
      <c r="BD349" s="20">
        <f>ROUND((BB349/BC349)*100,0)</f>
        <v>92</v>
      </c>
      <c r="BE349" s="20">
        <f>ROUND((0.3*AX349+0.2*BA349+0.5*BD349),0)</f>
        <v>92</v>
      </c>
      <c r="BF349" s="20">
        <f>ROUND(((S349+AA349+AK349+AU349+BE349)/5),0)</f>
        <v>76</v>
      </c>
      <c r="BG349" s="24"/>
      <c r="BH349" s="19">
        <f>SUM(N(FREQUENCY((J$4:J$382&gt;J349)*J$4:J$382,J$4:J$382)&gt;0))</f>
        <v>8</v>
      </c>
      <c r="BI349" s="19">
        <f>SUM(N(FREQUENCY((M$4:M$382&gt;M349)*M$4:M$382,M$4:M$382)&gt;0))</f>
        <v>1</v>
      </c>
      <c r="BJ349" s="19">
        <f>SUM(N(FREQUENCY((R$4:R$382&gt;R349)*R$4:R$382,R$4:R$382)&gt;0))</f>
        <v>5</v>
      </c>
      <c r="BK349" s="19">
        <f>SUM(N(FREQUENCY((V$4:V$382&gt;V349)*V$4:V$382,V$4:V$382)&gt;0))</f>
        <v>4</v>
      </c>
      <c r="BL349" s="19">
        <f>SUM(N(FREQUENCY((Z$4:Z$382&gt;Z349)*Z$4:Z$382,Z$4:Z$382)&gt;0))</f>
        <v>36</v>
      </c>
      <c r="BM349" s="19">
        <f>SUM(N(FREQUENCY((Y$4:Y$382&gt;Y349)*Y$4:Y$382,Y$4:Y$382)&gt;0))</f>
        <v>17</v>
      </c>
      <c r="BN349" s="19">
        <f>SUM(N(FREQUENCY((AD$4:AD$382&gt;AD349)*AD$4:AD$382,AD$4:AD$382)&gt;0))</f>
        <v>6</v>
      </c>
      <c r="BO349" s="19">
        <f>SUM(N(FREQUENCY((AG$4:AG$382&gt;AG349)*AG$4:AG$382,AG$4:AG$382)&gt;0))</f>
        <v>5</v>
      </c>
      <c r="BP349" s="19">
        <f>SUM(N(FREQUENCY((AJ$4:AJ$382&gt;AJ349)*AJ$4:AJ$382,AJ$4:AJ$382)&gt;0))</f>
        <v>8</v>
      </c>
      <c r="BQ349" s="19">
        <f>SUM(N(FREQUENCY((AN$4:AN$382&gt;AN349)*AN$4:AN$382,AN$4:AN$382)&gt;0))</f>
        <v>8</v>
      </c>
      <c r="BR349" s="19">
        <f>SUM(N(FREQUENCY((AQ$4:AQ$382&gt;AQ349)*AQ$4:AQ$382,AQ$4:AQ$382)&gt;0))</f>
        <v>4</v>
      </c>
      <c r="BS349" s="19">
        <f>SUM(N(FREQUENCY((AT$4:AT$382&gt;AT349)*AT$4:AT$382,AT$4:AT$382)&gt;0))</f>
        <v>6</v>
      </c>
      <c r="BT349" s="19">
        <f>SUM(N(FREQUENCY((AX$4:AX$382&gt;AX349)*AX$4:AX$382,AX$4:AX$382)&gt;0))</f>
        <v>9</v>
      </c>
      <c r="BU349" s="19">
        <f>SUM(N(FREQUENCY((BA$4:BA$382&gt;BA349)*BA$4:BA$382,BA$4:BA$382)&gt;0))</f>
        <v>7</v>
      </c>
      <c r="BV349" s="19">
        <f>SUM(N(FREQUENCY((BD$4:BD$382&gt;BD349)*BD$4:BD$382,BD$4:BD$382)&gt;0))</f>
        <v>9</v>
      </c>
      <c r="BW349" s="19">
        <f>SUM(N(FREQUENCY((S$4:S$382&gt;S349)*S$4:S$382,S$4:S$382)&gt;0))</f>
        <v>5</v>
      </c>
      <c r="BX349" s="19">
        <f>SUM(N(FREQUENCY((AA$4:AA$382&gt;AA349)*AA$4:AA$382,AA$4:AA$382)&gt;0))</f>
        <v>36</v>
      </c>
      <c r="BY349" s="19">
        <f>SUM(N(FREQUENCY((AK$4:AK$382&gt;AK349)*AK$4:AK$382,AK$4:AK$382)&gt;0))</f>
        <v>57</v>
      </c>
      <c r="BZ349" s="19">
        <f>SUM(N(FREQUENCY((AU$4:AU$382&gt;AU349)*AU$4:AU$382,AU$4:AU$382)&gt;0))</f>
        <v>6</v>
      </c>
      <c r="CA349" s="19">
        <f>SUM(N(FREQUENCY((BE$4:BE$382&gt;BE349)*BE$4:BE$382,BE$4:BE$382)&gt;0))</f>
        <v>9</v>
      </c>
      <c r="CB349" s="18">
        <f>BF349</f>
        <v>76</v>
      </c>
      <c r="CC349" s="19">
        <f>SUM(N(FREQUENCY((CB$4:CB$382&gt;CB349)*CB$4:CB$382,CB$4:CB$382)&gt;0))</f>
        <v>22</v>
      </c>
    </row>
    <row r="350" spans="1:81" ht="30" x14ac:dyDescent="0.25">
      <c r="A350" s="21">
        <v>282</v>
      </c>
      <c r="B350" s="34">
        <v>6603011719</v>
      </c>
      <c r="C350" s="39" t="s">
        <v>494</v>
      </c>
      <c r="D350" s="32" t="s">
        <v>316</v>
      </c>
      <c r="E350" s="32"/>
      <c r="F350" s="19">
        <v>9</v>
      </c>
      <c r="G350" s="19">
        <v>34</v>
      </c>
      <c r="H350" s="22">
        <v>11</v>
      </c>
      <c r="I350" s="22">
        <v>38</v>
      </c>
      <c r="J350" s="22">
        <f>ROUND((0.5*(F350/H350+G350/I350)*100),0)</f>
        <v>86</v>
      </c>
      <c r="K350" s="19">
        <v>30</v>
      </c>
      <c r="L350" s="19">
        <v>4</v>
      </c>
      <c r="M350" s="19">
        <f>IF(L350&gt;3,100,K350*L350)</f>
        <v>100</v>
      </c>
      <c r="N350" s="19">
        <v>49</v>
      </c>
      <c r="O350" s="19">
        <v>40</v>
      </c>
      <c r="P350" s="19">
        <v>51</v>
      </c>
      <c r="Q350" s="19">
        <v>42</v>
      </c>
      <c r="R350" s="19">
        <f>ROUND((0.5*((N350/P350)+(O350/Q350))*100),0)</f>
        <v>96</v>
      </c>
      <c r="S350" s="19">
        <f>ROUND(((0.3*J350)+(0.3*M350)+(0.4*R350)),0)</f>
        <v>94</v>
      </c>
      <c r="T350" s="19">
        <v>20</v>
      </c>
      <c r="U350" s="19">
        <v>5</v>
      </c>
      <c r="V350" s="19">
        <f>IF(U350&gt;5,100,T350*U350)</f>
        <v>100</v>
      </c>
      <c r="W350" s="19">
        <v>53</v>
      </c>
      <c r="X350" s="23">
        <v>60</v>
      </c>
      <c r="Y350" s="20">
        <f>ROUND(W350/X350*100,0)</f>
        <v>88</v>
      </c>
      <c r="Z350" s="42">
        <f>ROUND((V350+Y350)/2,0)</f>
        <v>94</v>
      </c>
      <c r="AA350" s="20">
        <f>ROUND((0.3*V350+0.4*Z350+0.3*Y350),0)</f>
        <v>94</v>
      </c>
      <c r="AB350" s="19">
        <v>20</v>
      </c>
      <c r="AC350" s="19">
        <v>0</v>
      </c>
      <c r="AD350" s="19">
        <f>IF(AC350&gt;5,100,AB350*AC350)</f>
        <v>0</v>
      </c>
      <c r="AE350" s="19">
        <v>20</v>
      </c>
      <c r="AF350" s="19">
        <v>1</v>
      </c>
      <c r="AG350" s="19">
        <f>IF(AF350&gt;5,100,AE350*AF350)</f>
        <v>20</v>
      </c>
      <c r="AH350" s="19">
        <v>2</v>
      </c>
      <c r="AI350" s="19">
        <v>4</v>
      </c>
      <c r="AJ350" s="20">
        <f>ROUND((AH350/AI350*100),0)</f>
        <v>50</v>
      </c>
      <c r="AK350" s="42">
        <f>ROUND((0.3*AD350+0.4*AG350+0.3*AJ350),0)</f>
        <v>23</v>
      </c>
      <c r="AL350" s="19">
        <v>30</v>
      </c>
      <c r="AM350" s="19">
        <v>60</v>
      </c>
      <c r="AN350" s="20">
        <f>ROUND((AL350/AM350)*100,)</f>
        <v>50</v>
      </c>
      <c r="AO350" s="19">
        <v>60</v>
      </c>
      <c r="AP350" s="19">
        <v>60</v>
      </c>
      <c r="AQ350" s="20">
        <f>ROUND((AO350/AP350)*100,0)</f>
        <v>100</v>
      </c>
      <c r="AR350" s="19">
        <v>49</v>
      </c>
      <c r="AS350" s="19">
        <v>50</v>
      </c>
      <c r="AT350" s="20">
        <f>ROUND((AR350/AS350)*100,0)</f>
        <v>98</v>
      </c>
      <c r="AU350" s="20">
        <f>ROUND((0.4*AN350+0.4*AQ350+0.2*AT350),0)</f>
        <v>80</v>
      </c>
      <c r="AV350" s="19">
        <v>52</v>
      </c>
      <c r="AW350" s="19">
        <v>60</v>
      </c>
      <c r="AX350" s="20">
        <f>ROUND((AV350/AW350)*100,0)</f>
        <v>87</v>
      </c>
      <c r="AY350" s="19">
        <v>52</v>
      </c>
      <c r="AZ350" s="19">
        <v>60</v>
      </c>
      <c r="BA350" s="20">
        <f>ROUND((AY350/AZ350)*100,0)</f>
        <v>87</v>
      </c>
      <c r="BB350" s="19">
        <v>56</v>
      </c>
      <c r="BC350" s="19">
        <v>60</v>
      </c>
      <c r="BD350" s="20">
        <f>ROUND((BB350/BC350)*100,0)</f>
        <v>93</v>
      </c>
      <c r="BE350" s="20">
        <f>ROUND((0.3*AX350+0.2*BA350+0.5*BD350),0)</f>
        <v>90</v>
      </c>
      <c r="BF350" s="20">
        <f>ROUND(((S350+AA350+AK350+AU350+BE350)/5),0)</f>
        <v>76</v>
      </c>
      <c r="BG350" s="24"/>
      <c r="BH350" s="19">
        <f>SUM(N(FREQUENCY((J$4:J$382&gt;J350)*J$4:J$382,J$4:J$382)&gt;0))</f>
        <v>14</v>
      </c>
      <c r="BI350" s="19">
        <f>SUM(N(FREQUENCY((M$4:M$382&gt;M350)*M$4:M$382,M$4:M$382)&gt;0))</f>
        <v>1</v>
      </c>
      <c r="BJ350" s="19">
        <f>SUM(N(FREQUENCY((R$4:R$382&gt;R350)*R$4:R$382,R$4:R$382)&gt;0))</f>
        <v>5</v>
      </c>
      <c r="BK350" s="19">
        <f>SUM(N(FREQUENCY((V$4:V$382&gt;V350)*V$4:V$382,V$4:V$382)&gt;0))</f>
        <v>1</v>
      </c>
      <c r="BL350" s="19">
        <f>SUM(N(FREQUENCY((Z$4:Z$382&gt;Z350)*Z$4:Z$382,Z$4:Z$382)&gt;0))</f>
        <v>7</v>
      </c>
      <c r="BM350" s="19">
        <f>SUM(N(FREQUENCY((Y$4:Y$382&gt;Y350)*Y$4:Y$382,Y$4:Y$382)&gt;0))</f>
        <v>13</v>
      </c>
      <c r="BN350" s="19">
        <f>SUM(N(FREQUENCY((AD$4:AD$382&gt;AD350)*AD$4:AD$382,AD$4:AD$382)&gt;0))</f>
        <v>6</v>
      </c>
      <c r="BO350" s="19">
        <f>SUM(N(FREQUENCY((AG$4:AG$382&gt;AG350)*AG$4:AG$382,AG$4:AG$382)&gt;0))</f>
        <v>5</v>
      </c>
      <c r="BP350" s="19">
        <f>SUM(N(FREQUENCY((AJ$4:AJ$382&gt;AJ350)*AJ$4:AJ$382,AJ$4:AJ$382)&gt;0))</f>
        <v>36</v>
      </c>
      <c r="BQ350" s="19">
        <f>SUM(N(FREQUENCY((AN$4:AN$382&gt;AN350)*AN$4:AN$382,AN$4:AN$382)&gt;0))</f>
        <v>50</v>
      </c>
      <c r="BR350" s="19">
        <f>SUM(N(FREQUENCY((AQ$4:AQ$382&gt;AQ350)*AQ$4:AQ$382,AQ$4:AQ$382)&gt;0))</f>
        <v>1</v>
      </c>
      <c r="BS350" s="19">
        <f>SUM(N(FREQUENCY((AT$4:AT$382&gt;AT350)*AT$4:AT$382,AT$4:AT$382)&gt;0))</f>
        <v>3</v>
      </c>
      <c r="BT350" s="19">
        <f>SUM(N(FREQUENCY((AX$4:AX$382&gt;AX350)*AX$4:AX$382,AX$4:AX$382)&gt;0))</f>
        <v>14</v>
      </c>
      <c r="BU350" s="19">
        <f>SUM(N(FREQUENCY((BA$4:BA$382&gt;BA350)*BA$4:BA$382,BA$4:BA$382)&gt;0))</f>
        <v>14</v>
      </c>
      <c r="BV350" s="19">
        <f>SUM(N(FREQUENCY((BD$4:BD$382&gt;BD350)*BD$4:BD$382,BD$4:BD$382)&gt;0))</f>
        <v>8</v>
      </c>
      <c r="BW350" s="19">
        <f>SUM(N(FREQUENCY((S$4:S$382&gt;S350)*S$4:S$382,S$4:S$382)&gt;0))</f>
        <v>7</v>
      </c>
      <c r="BX350" s="19">
        <f>SUM(N(FREQUENCY((AA$4:AA$382&gt;AA350)*AA$4:AA$382,AA$4:AA$382)&gt;0))</f>
        <v>7</v>
      </c>
      <c r="BY350" s="19">
        <f>SUM(N(FREQUENCY((AK$4:AK$382&gt;AK350)*AK$4:AK$382,AK$4:AK$382)&gt;0))</f>
        <v>69</v>
      </c>
      <c r="BZ350" s="19">
        <f>SUM(N(FREQUENCY((AU$4:AU$382&gt;AU350)*AU$4:AU$382,AU$4:AU$382)&gt;0))</f>
        <v>21</v>
      </c>
      <c r="CA350" s="19">
        <f>SUM(N(FREQUENCY((BE$4:BE$382&gt;BE350)*BE$4:BE$382,BE$4:BE$382)&gt;0))</f>
        <v>11</v>
      </c>
      <c r="CB350" s="18">
        <f>BF350</f>
        <v>76</v>
      </c>
      <c r="CC350" s="19">
        <f>SUM(N(FREQUENCY((CB$4:CB$382&gt;CB350)*CB$4:CB$382,CB$4:CB$382)&gt;0))</f>
        <v>22</v>
      </c>
    </row>
    <row r="351" spans="1:81" ht="30" x14ac:dyDescent="0.25">
      <c r="A351" s="21">
        <v>287</v>
      </c>
      <c r="B351" s="34">
        <v>6620004736</v>
      </c>
      <c r="C351" s="6" t="s">
        <v>448</v>
      </c>
      <c r="D351" s="5" t="s">
        <v>321</v>
      </c>
      <c r="E351" s="5"/>
      <c r="F351" s="19">
        <v>10</v>
      </c>
      <c r="G351" s="19">
        <v>36</v>
      </c>
      <c r="H351" s="22">
        <v>11</v>
      </c>
      <c r="I351" s="22">
        <v>38</v>
      </c>
      <c r="J351" s="22">
        <f>ROUND((0.5*(F351/H351+G351/I351)*100),0)</f>
        <v>93</v>
      </c>
      <c r="K351" s="19">
        <v>30</v>
      </c>
      <c r="L351" s="19">
        <v>4</v>
      </c>
      <c r="M351" s="19">
        <f>IF(L351&gt;3,100,K351*L351)</f>
        <v>100</v>
      </c>
      <c r="N351" s="19">
        <v>52</v>
      </c>
      <c r="O351" s="19">
        <v>34</v>
      </c>
      <c r="P351" s="19">
        <v>65</v>
      </c>
      <c r="Q351" s="19">
        <v>49</v>
      </c>
      <c r="R351" s="19">
        <f>ROUND((0.5*((N351/P351)+(O351/Q351))*100),0)</f>
        <v>75</v>
      </c>
      <c r="S351" s="19">
        <f>ROUND(((0.3*J351)+(0.3*M351)+(0.4*R351)),0)</f>
        <v>88</v>
      </c>
      <c r="T351" s="19">
        <v>20</v>
      </c>
      <c r="U351" s="19">
        <v>5</v>
      </c>
      <c r="V351" s="19">
        <f>IF(U351&gt;5,100,T351*U351)</f>
        <v>100</v>
      </c>
      <c r="W351" s="19">
        <v>49</v>
      </c>
      <c r="X351" s="23">
        <v>78</v>
      </c>
      <c r="Y351" s="20">
        <f>ROUND(W351/X351*100,0)</f>
        <v>63</v>
      </c>
      <c r="Z351" s="42">
        <f>ROUND((V351+Y351)/2,0)</f>
        <v>82</v>
      </c>
      <c r="AA351" s="20">
        <f>ROUND((0.3*V351+0.4*Z351+0.3*Y351),0)</f>
        <v>82</v>
      </c>
      <c r="AB351" s="19">
        <v>20</v>
      </c>
      <c r="AC351" s="19">
        <v>0</v>
      </c>
      <c r="AD351" s="19">
        <f>IF(AC351&gt;5,100,AB351*AC351)</f>
        <v>0</v>
      </c>
      <c r="AE351" s="19">
        <v>20</v>
      </c>
      <c r="AF351" s="19">
        <v>3</v>
      </c>
      <c r="AG351" s="19">
        <f>IF(AF351&gt;5,100,AE351*AF351)</f>
        <v>60</v>
      </c>
      <c r="AH351" s="19">
        <v>2</v>
      </c>
      <c r="AI351" s="19">
        <v>2</v>
      </c>
      <c r="AJ351" s="20">
        <f>ROUND((AH351/AI351*100),0)</f>
        <v>100</v>
      </c>
      <c r="AK351" s="42">
        <f>ROUND((0.3*AD351+0.4*AG351+0.3*AJ351),0)</f>
        <v>54</v>
      </c>
      <c r="AL351" s="19">
        <v>46</v>
      </c>
      <c r="AM351" s="19">
        <v>78</v>
      </c>
      <c r="AN351" s="20">
        <f>ROUND((AL351/AM351)*100,)</f>
        <v>59</v>
      </c>
      <c r="AO351" s="19">
        <v>69</v>
      </c>
      <c r="AP351" s="19">
        <v>78</v>
      </c>
      <c r="AQ351" s="20">
        <f>ROUND((AO351/AP351)*100,0)</f>
        <v>88</v>
      </c>
      <c r="AR351" s="19">
        <v>51</v>
      </c>
      <c r="AS351" s="19">
        <v>62</v>
      </c>
      <c r="AT351" s="20">
        <f>ROUND((AR351/AS351)*100,0)</f>
        <v>82</v>
      </c>
      <c r="AU351" s="20">
        <f>ROUND((0.4*AN351+0.4*AQ351+0.2*AT351),0)</f>
        <v>75</v>
      </c>
      <c r="AV351" s="19">
        <v>62</v>
      </c>
      <c r="AW351" s="19">
        <v>78</v>
      </c>
      <c r="AX351" s="20">
        <f>ROUND((AV351/AW351)*100,0)</f>
        <v>79</v>
      </c>
      <c r="AY351" s="19">
        <v>61</v>
      </c>
      <c r="AZ351" s="19">
        <v>78</v>
      </c>
      <c r="BA351" s="20">
        <f>ROUND((AY351/AZ351)*100,0)</f>
        <v>78</v>
      </c>
      <c r="BB351" s="19">
        <v>69</v>
      </c>
      <c r="BC351" s="19">
        <v>78</v>
      </c>
      <c r="BD351" s="20">
        <f>ROUND((BB351/BC351)*100,0)</f>
        <v>88</v>
      </c>
      <c r="BE351" s="20">
        <f>ROUND((0.3*AX351+0.2*BA351+0.5*BD351),0)</f>
        <v>83</v>
      </c>
      <c r="BF351" s="20">
        <f>ROUND(((S351+AA351+AK351+AU351+BE351)/5),0)</f>
        <v>76</v>
      </c>
      <c r="BG351" s="24"/>
      <c r="BH351" s="19">
        <f>SUM(N(FREQUENCY((J$4:J$382&gt;J351)*J$4:J$382,J$4:J$382)&gt;0))</f>
        <v>7</v>
      </c>
      <c r="BI351" s="19">
        <f>SUM(N(FREQUENCY((M$4:M$382&gt;M351)*M$4:M$382,M$4:M$382)&gt;0))</f>
        <v>1</v>
      </c>
      <c r="BJ351" s="19">
        <f>SUM(N(FREQUENCY((R$4:R$382&gt;R351)*R$4:R$382,R$4:R$382)&gt;0))</f>
        <v>19</v>
      </c>
      <c r="BK351" s="19">
        <f>SUM(N(FREQUENCY((V$4:V$382&gt;V351)*V$4:V$382,V$4:V$382)&gt;0))</f>
        <v>1</v>
      </c>
      <c r="BL351" s="19">
        <f>SUM(N(FREQUENCY((Z$4:Z$382&gt;Z351)*Z$4:Z$382,Z$4:Z$382)&gt;0))</f>
        <v>19</v>
      </c>
      <c r="BM351" s="19">
        <f>SUM(N(FREQUENCY((Y$4:Y$382&gt;Y351)*Y$4:Y$382,Y$4:Y$382)&gt;0))</f>
        <v>36</v>
      </c>
      <c r="BN351" s="19">
        <f>SUM(N(FREQUENCY((AD$4:AD$382&gt;AD351)*AD$4:AD$382,AD$4:AD$382)&gt;0))</f>
        <v>6</v>
      </c>
      <c r="BO351" s="19">
        <f>SUM(N(FREQUENCY((AG$4:AG$382&gt;AG351)*AG$4:AG$382,AG$4:AG$382)&gt;0))</f>
        <v>3</v>
      </c>
      <c r="BP351" s="19">
        <f>SUM(N(FREQUENCY((AJ$4:AJ$382&gt;AJ351)*AJ$4:AJ$382,AJ$4:AJ$382)&gt;0))</f>
        <v>1</v>
      </c>
      <c r="BQ351" s="19">
        <f>SUM(N(FREQUENCY((AN$4:AN$382&gt;AN351)*AN$4:AN$382,AN$4:AN$382)&gt;0))</f>
        <v>42</v>
      </c>
      <c r="BR351" s="19">
        <f>SUM(N(FREQUENCY((AQ$4:AQ$382&gt;AQ351)*AQ$4:AQ$382,AQ$4:AQ$382)&gt;0))</f>
        <v>11</v>
      </c>
      <c r="BS351" s="19">
        <f>SUM(N(FREQUENCY((AT$4:AT$382&gt;AT351)*AT$4:AT$382,AT$4:AT$382)&gt;0))</f>
        <v>16</v>
      </c>
      <c r="BT351" s="19">
        <f>SUM(N(FREQUENCY((AX$4:AX$382&gt;AX351)*AX$4:AX$382,AX$4:AX$382)&gt;0))</f>
        <v>22</v>
      </c>
      <c r="BU351" s="19">
        <f>SUM(N(FREQUENCY((BA$4:BA$382&gt;BA351)*BA$4:BA$382,BA$4:BA$382)&gt;0))</f>
        <v>20</v>
      </c>
      <c r="BV351" s="19">
        <f>SUM(N(FREQUENCY((BD$4:BD$382&gt;BD351)*BD$4:BD$382,BD$4:BD$382)&gt;0))</f>
        <v>13</v>
      </c>
      <c r="BW351" s="19">
        <f>SUM(N(FREQUENCY((S$4:S$382&gt;S351)*S$4:S$382,S$4:S$382)&gt;0))</f>
        <v>13</v>
      </c>
      <c r="BX351" s="19">
        <f>SUM(N(FREQUENCY((AA$4:AA$382&gt;AA351)*AA$4:AA$382,AA$4:AA$382)&gt;0))</f>
        <v>19</v>
      </c>
      <c r="BY351" s="19">
        <f>SUM(N(FREQUENCY((AK$4:AK$382&gt;AK351)*AK$4:AK$382,AK$4:AK$382)&gt;0))</f>
        <v>39</v>
      </c>
      <c r="BZ351" s="19">
        <f>SUM(N(FREQUENCY((AU$4:AU$382&gt;AU351)*AU$4:AU$382,AU$4:AU$382)&gt;0))</f>
        <v>26</v>
      </c>
      <c r="CA351" s="19">
        <f>SUM(N(FREQUENCY((BE$4:BE$382&gt;BE351)*BE$4:BE$382,BE$4:BE$382)&gt;0))</f>
        <v>17</v>
      </c>
      <c r="CB351" s="18">
        <f>BF351</f>
        <v>76</v>
      </c>
      <c r="CC351" s="19">
        <f>SUM(N(FREQUENCY((CB$4:CB$382&gt;CB351)*CB$4:CB$382,CB$4:CB$382)&gt;0))</f>
        <v>22</v>
      </c>
    </row>
    <row r="352" spans="1:81" ht="45" x14ac:dyDescent="0.25">
      <c r="A352" s="21">
        <v>11</v>
      </c>
      <c r="B352" s="34">
        <v>6671428370</v>
      </c>
      <c r="C352" s="5" t="s">
        <v>504</v>
      </c>
      <c r="D352" s="6" t="s">
        <v>48</v>
      </c>
      <c r="E352" s="6"/>
      <c r="F352" s="19">
        <v>7</v>
      </c>
      <c r="G352" s="19">
        <v>32.5</v>
      </c>
      <c r="H352" s="22">
        <v>11</v>
      </c>
      <c r="I352" s="22">
        <v>38</v>
      </c>
      <c r="J352" s="22">
        <f>ROUND((0.5*(F352/H352+G352/I352)*100),0)</f>
        <v>75</v>
      </c>
      <c r="K352" s="19">
        <v>30</v>
      </c>
      <c r="L352" s="19">
        <v>3</v>
      </c>
      <c r="M352" s="19">
        <f>IF(L352&gt;3,100,K352*L352)</f>
        <v>90</v>
      </c>
      <c r="N352" s="19">
        <v>52</v>
      </c>
      <c r="O352" s="19">
        <v>50</v>
      </c>
      <c r="P352" s="19">
        <v>60</v>
      </c>
      <c r="Q352" s="19">
        <v>61</v>
      </c>
      <c r="R352" s="19">
        <f>ROUND((0.5*((N352/P352)+(O352/Q352))*100),0)</f>
        <v>84</v>
      </c>
      <c r="S352" s="19">
        <f>ROUND(((0.3*J352)+(0.3*M352)+(0.4*R352)),0)</f>
        <v>83</v>
      </c>
      <c r="T352" s="19">
        <v>20</v>
      </c>
      <c r="U352" s="19">
        <v>5</v>
      </c>
      <c r="V352" s="19">
        <f>IF(U352&gt;5,100,T352*U352)</f>
        <v>100</v>
      </c>
      <c r="W352" s="19">
        <v>50</v>
      </c>
      <c r="X352" s="23">
        <v>63</v>
      </c>
      <c r="Y352" s="20">
        <f>ROUND(W352/X352*100,0)</f>
        <v>79</v>
      </c>
      <c r="Z352" s="42">
        <f>ROUND((V352+Y352)/2,0)</f>
        <v>90</v>
      </c>
      <c r="AA352" s="20">
        <f>ROUND((0.3*V352+0.4*Z352+0.3*Y352),0)</f>
        <v>90</v>
      </c>
      <c r="AB352" s="19">
        <v>20</v>
      </c>
      <c r="AC352" s="19">
        <v>0</v>
      </c>
      <c r="AD352" s="19">
        <f>IF(AC352&gt;5,100,AB352*AC352)</f>
        <v>0</v>
      </c>
      <c r="AE352" s="19">
        <v>20</v>
      </c>
      <c r="AF352" s="19">
        <v>0</v>
      </c>
      <c r="AG352" s="19">
        <f>IF(AF352&gt;5,100,AE352*AF352)</f>
        <v>0</v>
      </c>
      <c r="AH352" s="19">
        <v>23</v>
      </c>
      <c r="AI352" s="19">
        <v>23</v>
      </c>
      <c r="AJ352" s="20">
        <f>ROUND((AH352/AI352*100),0)</f>
        <v>100</v>
      </c>
      <c r="AK352" s="42">
        <f>ROUND((0.3*AD352+0.4*AG352+0.3*AJ352),0)</f>
        <v>30</v>
      </c>
      <c r="AL352" s="19">
        <v>57</v>
      </c>
      <c r="AM352" s="19">
        <v>63</v>
      </c>
      <c r="AN352" s="20">
        <f>ROUND((AL352/AM352)*100,)</f>
        <v>90</v>
      </c>
      <c r="AO352" s="19">
        <v>51</v>
      </c>
      <c r="AP352" s="19">
        <v>63</v>
      </c>
      <c r="AQ352" s="20">
        <f>ROUND((AO352/AP352)*100,0)</f>
        <v>81</v>
      </c>
      <c r="AR352" s="19">
        <v>43</v>
      </c>
      <c r="AS352" s="19">
        <v>46</v>
      </c>
      <c r="AT352" s="20">
        <f>ROUND((AR352/AS352)*100,0)</f>
        <v>93</v>
      </c>
      <c r="AU352" s="20">
        <f>ROUND((0.4*AN352+0.4*AQ352+0.2*AT352),0)</f>
        <v>87</v>
      </c>
      <c r="AV352" s="19">
        <v>53</v>
      </c>
      <c r="AW352" s="19">
        <v>63</v>
      </c>
      <c r="AX352" s="20">
        <f>ROUND((AV352/AW352)*100,0)</f>
        <v>84</v>
      </c>
      <c r="AY352" s="19">
        <v>55</v>
      </c>
      <c r="AZ352" s="19">
        <v>63</v>
      </c>
      <c r="BA352" s="20">
        <f>ROUND((AY352/AZ352)*100,0)</f>
        <v>87</v>
      </c>
      <c r="BB352" s="19">
        <v>52</v>
      </c>
      <c r="BC352" s="19">
        <v>63</v>
      </c>
      <c r="BD352" s="20">
        <f>ROUND((BB352/BC352)*100,0)</f>
        <v>83</v>
      </c>
      <c r="BE352" s="20">
        <f>ROUND((0.3*AX352+0.2*BA352+0.5*BD352),0)</f>
        <v>84</v>
      </c>
      <c r="BF352" s="20">
        <f>ROUND(((S352+AA352+AK352+AU352+BE352)/5),0)</f>
        <v>75</v>
      </c>
      <c r="BG352" s="24"/>
      <c r="BH352" s="19">
        <f>SUM(N(FREQUENCY((J$4:J$382&gt;J352)*J$4:J$382,J$4:J$382)&gt;0))</f>
        <v>25</v>
      </c>
      <c r="BI352" s="19">
        <f>SUM(N(FREQUENCY((M$4:M$382&gt;M352)*M$4:M$382,M$4:M$382)&gt;0))</f>
        <v>2</v>
      </c>
      <c r="BJ352" s="19">
        <f>SUM(N(FREQUENCY((R$4:R$382&gt;R352)*R$4:R$382,R$4:R$382)&gt;0))</f>
        <v>16</v>
      </c>
      <c r="BK352" s="19">
        <f>SUM(N(FREQUENCY((V$4:V$382&gt;V352)*V$4:V$382,V$4:V$382)&gt;0))</f>
        <v>1</v>
      </c>
      <c r="BL352" s="19">
        <f>SUM(N(FREQUENCY((Z$4:Z$382&gt;Z352)*Z$4:Z$382,Z$4:Z$382)&gt;0))</f>
        <v>11</v>
      </c>
      <c r="BM352" s="19">
        <f>SUM(N(FREQUENCY((Y$4:Y$382&gt;Y352)*Y$4:Y$382,Y$4:Y$382)&gt;0))</f>
        <v>22</v>
      </c>
      <c r="BN352" s="19">
        <f>SUM(N(FREQUENCY((AD$4:AD$382&gt;AD352)*AD$4:AD$382,AD$4:AD$382)&gt;0))</f>
        <v>6</v>
      </c>
      <c r="BO352" s="19">
        <f>SUM(N(FREQUENCY((AG$4:AG$382&gt;AG352)*AG$4:AG$382,AG$4:AG$382)&gt;0))</f>
        <v>6</v>
      </c>
      <c r="BP352" s="19">
        <f>SUM(N(FREQUENCY((AJ$4:AJ$382&gt;AJ352)*AJ$4:AJ$382,AJ$4:AJ$382)&gt;0))</f>
        <v>1</v>
      </c>
      <c r="BQ352" s="19">
        <f>SUM(N(FREQUENCY((AN$4:AN$382&gt;AN352)*AN$4:AN$382,AN$4:AN$382)&gt;0))</f>
        <v>11</v>
      </c>
      <c r="BR352" s="19">
        <f>SUM(N(FREQUENCY((AQ$4:AQ$382&gt;AQ352)*AQ$4:AQ$382,AQ$4:AQ$382)&gt;0))</f>
        <v>14</v>
      </c>
      <c r="BS352" s="19">
        <f>SUM(N(FREQUENCY((AT$4:AT$382&gt;AT352)*AT$4:AT$382,AT$4:AT$382)&gt;0))</f>
        <v>8</v>
      </c>
      <c r="BT352" s="19">
        <f>SUM(N(FREQUENCY((AX$4:AX$382&gt;AX352)*AX$4:AX$382,AX$4:AX$382)&gt;0))</f>
        <v>17</v>
      </c>
      <c r="BU352" s="19">
        <f>SUM(N(FREQUENCY((BA$4:BA$382&gt;BA352)*BA$4:BA$382,BA$4:BA$382)&gt;0))</f>
        <v>14</v>
      </c>
      <c r="BV352" s="19">
        <f>SUM(N(FREQUENCY((BD$4:BD$382&gt;BD352)*BD$4:BD$382,BD$4:BD$382)&gt;0))</f>
        <v>17</v>
      </c>
      <c r="BW352" s="19">
        <f>SUM(N(FREQUENCY((S$4:S$382&gt;S352)*S$4:S$382,S$4:S$382)&gt;0))</f>
        <v>18</v>
      </c>
      <c r="BX352" s="19">
        <f>SUM(N(FREQUENCY((AA$4:AA$382&gt;AA352)*AA$4:AA$382,AA$4:AA$382)&gt;0))</f>
        <v>11</v>
      </c>
      <c r="BY352" s="19">
        <f>SUM(N(FREQUENCY((AK$4:AK$382&gt;AK352)*AK$4:AK$382,AK$4:AK$382)&gt;0))</f>
        <v>63</v>
      </c>
      <c r="BZ352" s="19">
        <f>SUM(N(FREQUENCY((AU$4:AU$382&gt;AU352)*AU$4:AU$382,AU$4:AU$382)&gt;0))</f>
        <v>14</v>
      </c>
      <c r="CA352" s="19">
        <f>SUM(N(FREQUENCY((BE$4:BE$382&gt;BE352)*BE$4:BE$382,BE$4:BE$382)&gt;0))</f>
        <v>16</v>
      </c>
      <c r="CB352" s="18">
        <f>BF352</f>
        <v>75</v>
      </c>
      <c r="CC352" s="19">
        <f>SUM(N(FREQUENCY((CB$4:CB$382&gt;CB352)*CB$4:CB$382,CB$4:CB$382)&gt;0))</f>
        <v>23</v>
      </c>
    </row>
    <row r="353" spans="1:81" ht="45" x14ac:dyDescent="0.25">
      <c r="A353" s="21">
        <v>17</v>
      </c>
      <c r="B353" s="34">
        <v>6659051738</v>
      </c>
      <c r="C353" s="5" t="s">
        <v>504</v>
      </c>
      <c r="D353" s="5" t="s">
        <v>54</v>
      </c>
      <c r="E353" s="5"/>
      <c r="F353" s="19">
        <v>5.5</v>
      </c>
      <c r="G353" s="19">
        <v>27.5</v>
      </c>
      <c r="H353" s="22">
        <v>11</v>
      </c>
      <c r="I353" s="22">
        <v>38</v>
      </c>
      <c r="J353" s="22">
        <f>ROUND((0.5*(F353/H353+G353/I353)*100),0)</f>
        <v>61</v>
      </c>
      <c r="K353" s="19">
        <v>30</v>
      </c>
      <c r="L353" s="19">
        <v>2</v>
      </c>
      <c r="M353" s="19">
        <f>IF(L353&gt;3,100,K353*L353)</f>
        <v>60</v>
      </c>
      <c r="N353" s="19">
        <v>112</v>
      </c>
      <c r="O353" s="19">
        <v>102</v>
      </c>
      <c r="P353" s="19">
        <v>132</v>
      </c>
      <c r="Q353" s="19">
        <v>117</v>
      </c>
      <c r="R353" s="19">
        <f>ROUND((0.5*((N353/P353)+(O353/Q353))*100),0)</f>
        <v>86</v>
      </c>
      <c r="S353" s="19">
        <f>ROUND(((0.3*J353)+(0.3*M353)+(0.4*R353)),0)</f>
        <v>71</v>
      </c>
      <c r="T353" s="19">
        <v>20</v>
      </c>
      <c r="U353" s="19">
        <v>4</v>
      </c>
      <c r="V353" s="19">
        <f>IF(U353&gt;5,100,T353*U353)</f>
        <v>80</v>
      </c>
      <c r="W353" s="19">
        <v>153</v>
      </c>
      <c r="X353" s="23">
        <v>188</v>
      </c>
      <c r="Y353" s="20">
        <f>ROUND(W353/X353*100,0)</f>
        <v>81</v>
      </c>
      <c r="Z353" s="42">
        <f>ROUND((V353+Y353)/2,0)</f>
        <v>81</v>
      </c>
      <c r="AA353" s="20">
        <f>ROUND((0.3*V353+0.4*Z353+0.3*Y353),0)</f>
        <v>81</v>
      </c>
      <c r="AB353" s="19">
        <v>20</v>
      </c>
      <c r="AC353" s="19">
        <v>0</v>
      </c>
      <c r="AD353" s="19">
        <f>IF(AC353&gt;5,100,AB353*AC353)</f>
        <v>0</v>
      </c>
      <c r="AE353" s="19">
        <v>20</v>
      </c>
      <c r="AF353" s="19">
        <v>0</v>
      </c>
      <c r="AG353" s="19">
        <f>IF(AF353&gt;5,100,AE353*AF353)</f>
        <v>0</v>
      </c>
      <c r="AH353" s="19">
        <v>1</v>
      </c>
      <c r="AI353" s="19">
        <v>1</v>
      </c>
      <c r="AJ353" s="20">
        <f>ROUND((AH353/AI353*100),0)</f>
        <v>100</v>
      </c>
      <c r="AK353" s="42">
        <f>ROUND((0.3*AD353+0.4*AG353+0.3*AJ353),0)</f>
        <v>30</v>
      </c>
      <c r="AL353" s="19">
        <v>183</v>
      </c>
      <c r="AM353" s="19">
        <v>188</v>
      </c>
      <c r="AN353" s="20">
        <f>ROUND((AL353/AM353)*100,)</f>
        <v>97</v>
      </c>
      <c r="AO353" s="19">
        <v>188</v>
      </c>
      <c r="AP353" s="19">
        <v>188</v>
      </c>
      <c r="AQ353" s="20">
        <f>ROUND((AO353/AP353)*100,0)</f>
        <v>100</v>
      </c>
      <c r="AR353" s="19">
        <v>72</v>
      </c>
      <c r="AS353" s="19">
        <v>77</v>
      </c>
      <c r="AT353" s="20">
        <f>ROUND((AR353/AS353)*100,0)</f>
        <v>94</v>
      </c>
      <c r="AU353" s="20">
        <f>ROUND((0.4*AN353+0.4*AQ353+0.2*AT353),0)</f>
        <v>98</v>
      </c>
      <c r="AV353" s="19">
        <v>188</v>
      </c>
      <c r="AW353" s="19">
        <v>188</v>
      </c>
      <c r="AX353" s="20">
        <f>ROUND((AV353/AW353)*100,0)</f>
        <v>100</v>
      </c>
      <c r="AY353" s="19">
        <v>173</v>
      </c>
      <c r="AZ353" s="19">
        <v>188</v>
      </c>
      <c r="BA353" s="20">
        <f>ROUND((AY353/AZ353)*100,0)</f>
        <v>92</v>
      </c>
      <c r="BB353" s="19">
        <v>183</v>
      </c>
      <c r="BC353" s="19">
        <v>188</v>
      </c>
      <c r="BD353" s="20">
        <f>ROUND((BB353/BC353)*100,0)</f>
        <v>97</v>
      </c>
      <c r="BE353" s="20">
        <f>ROUND((0.3*AX353+0.2*BA353+0.5*BD353),0)</f>
        <v>97</v>
      </c>
      <c r="BF353" s="20">
        <f>ROUND(((S353+AA353+AK353+AU353+BE353)/5),0)</f>
        <v>75</v>
      </c>
      <c r="BG353" s="24"/>
      <c r="BH353" s="19">
        <f>SUM(N(FREQUENCY((J$4:J$382&gt;J353)*J$4:J$382,J$4:J$382)&gt;0))</f>
        <v>32</v>
      </c>
      <c r="BI353" s="19">
        <f>SUM(N(FREQUENCY((M$4:M$382&gt;M353)*M$4:M$382,M$4:M$382)&gt;0))</f>
        <v>3</v>
      </c>
      <c r="BJ353" s="19">
        <f>SUM(N(FREQUENCY((R$4:R$382&gt;R353)*R$4:R$382,R$4:R$382)&gt;0))</f>
        <v>15</v>
      </c>
      <c r="BK353" s="19">
        <f>SUM(N(FREQUENCY((V$4:V$382&gt;V353)*V$4:V$382,V$4:V$382)&gt;0))</f>
        <v>2</v>
      </c>
      <c r="BL353" s="19">
        <f>SUM(N(FREQUENCY((Z$4:Z$382&gt;Z353)*Z$4:Z$382,Z$4:Z$382)&gt;0))</f>
        <v>20</v>
      </c>
      <c r="BM353" s="19">
        <f>SUM(N(FREQUENCY((Y$4:Y$382&gt;Y353)*Y$4:Y$382,Y$4:Y$382)&gt;0))</f>
        <v>20</v>
      </c>
      <c r="BN353" s="19">
        <f>SUM(N(FREQUENCY((AD$4:AD$382&gt;AD353)*AD$4:AD$382,AD$4:AD$382)&gt;0))</f>
        <v>6</v>
      </c>
      <c r="BO353" s="19">
        <f>SUM(N(FREQUENCY((AG$4:AG$382&gt;AG353)*AG$4:AG$382,AG$4:AG$382)&gt;0))</f>
        <v>6</v>
      </c>
      <c r="BP353" s="19">
        <f>SUM(N(FREQUENCY((AJ$4:AJ$382&gt;AJ353)*AJ$4:AJ$382,AJ$4:AJ$382)&gt;0))</f>
        <v>1</v>
      </c>
      <c r="BQ353" s="19">
        <f>SUM(N(FREQUENCY((AN$4:AN$382&gt;AN353)*AN$4:AN$382,AN$4:AN$382)&gt;0))</f>
        <v>4</v>
      </c>
      <c r="BR353" s="19">
        <f>SUM(N(FREQUENCY((AQ$4:AQ$382&gt;AQ353)*AQ$4:AQ$382,AQ$4:AQ$382)&gt;0))</f>
        <v>1</v>
      </c>
      <c r="BS353" s="19">
        <f>SUM(N(FREQUENCY((AT$4:AT$382&gt;AT353)*AT$4:AT$382,AT$4:AT$382)&gt;0))</f>
        <v>7</v>
      </c>
      <c r="BT353" s="19">
        <f>SUM(N(FREQUENCY((AX$4:AX$382&gt;AX353)*AX$4:AX$382,AX$4:AX$382)&gt;0))</f>
        <v>1</v>
      </c>
      <c r="BU353" s="19">
        <f>SUM(N(FREQUENCY((BA$4:BA$382&gt;BA353)*BA$4:BA$382,BA$4:BA$382)&gt;0))</f>
        <v>9</v>
      </c>
      <c r="BV353" s="19">
        <f>SUM(N(FREQUENCY((BD$4:BD$382&gt;BD353)*BD$4:BD$382,BD$4:BD$382)&gt;0))</f>
        <v>4</v>
      </c>
      <c r="BW353" s="19">
        <f>SUM(N(FREQUENCY((S$4:S$382&gt;S353)*S$4:S$382,S$4:S$382)&gt;0))</f>
        <v>27</v>
      </c>
      <c r="BX353" s="19">
        <f>SUM(N(FREQUENCY((AA$4:AA$382&gt;AA353)*AA$4:AA$382,AA$4:AA$382)&gt;0))</f>
        <v>20</v>
      </c>
      <c r="BY353" s="19">
        <f>SUM(N(FREQUENCY((AK$4:AK$382&gt;AK353)*AK$4:AK$382,AK$4:AK$382)&gt;0))</f>
        <v>63</v>
      </c>
      <c r="BZ353" s="19">
        <f>SUM(N(FREQUENCY((AU$4:AU$382&gt;AU353)*AU$4:AU$382,AU$4:AU$382)&gt;0))</f>
        <v>3</v>
      </c>
      <c r="CA353" s="19">
        <f>SUM(N(FREQUENCY((BE$4:BE$382&gt;BE353)*BE$4:BE$382,BE$4:BE$382)&gt;0))</f>
        <v>4</v>
      </c>
      <c r="CB353" s="18">
        <f>BF353</f>
        <v>75</v>
      </c>
      <c r="CC353" s="19">
        <f>SUM(N(FREQUENCY((CB$4:CB$382&gt;CB353)*CB$4:CB$382,CB$4:CB$382)&gt;0))</f>
        <v>23</v>
      </c>
    </row>
    <row r="354" spans="1:81" ht="30" x14ac:dyDescent="0.25">
      <c r="A354" s="21">
        <v>329</v>
      </c>
      <c r="B354" s="34">
        <v>6607008121</v>
      </c>
      <c r="C354" s="5" t="s">
        <v>454</v>
      </c>
      <c r="D354" s="6" t="s">
        <v>358</v>
      </c>
      <c r="E354" s="6"/>
      <c r="F354" s="19">
        <v>10</v>
      </c>
      <c r="G354" s="19">
        <v>36</v>
      </c>
      <c r="H354" s="22">
        <v>11</v>
      </c>
      <c r="I354" s="22">
        <v>38</v>
      </c>
      <c r="J354" s="22">
        <f>ROUND((0.5*(F354/H354+G354/I354)*100),0)</f>
        <v>93</v>
      </c>
      <c r="K354" s="19">
        <v>30</v>
      </c>
      <c r="L354" s="19">
        <v>3</v>
      </c>
      <c r="M354" s="19">
        <f>IF(L354&gt;3,100,K354*L354)</f>
        <v>90</v>
      </c>
      <c r="N354" s="19">
        <v>150</v>
      </c>
      <c r="O354" s="19">
        <v>120</v>
      </c>
      <c r="P354" s="19">
        <v>155</v>
      </c>
      <c r="Q354" s="19">
        <v>125</v>
      </c>
      <c r="R354" s="19">
        <f>ROUND((0.5*((N354/P354)+(O354/Q354))*100),0)</f>
        <v>96</v>
      </c>
      <c r="S354" s="19">
        <f>ROUND(((0.3*J354)+(0.3*M354)+(0.4*R354)),0)</f>
        <v>93</v>
      </c>
      <c r="T354" s="19">
        <v>20</v>
      </c>
      <c r="U354" s="19">
        <v>1</v>
      </c>
      <c r="V354" s="19">
        <f>IF(U354&gt;5,100,T354*U354)</f>
        <v>20</v>
      </c>
      <c r="W354" s="19">
        <v>152</v>
      </c>
      <c r="X354" s="23">
        <v>180</v>
      </c>
      <c r="Y354" s="20">
        <f>ROUND(W354/X354*100,0)</f>
        <v>84</v>
      </c>
      <c r="Z354" s="42">
        <f>ROUND((V354+Y354)/2,0)</f>
        <v>52</v>
      </c>
      <c r="AA354" s="20">
        <f>ROUND((0.3*V354+0.4*Z354+0.3*Y354),0)</f>
        <v>52</v>
      </c>
      <c r="AB354" s="19">
        <v>20</v>
      </c>
      <c r="AC354" s="19">
        <v>0</v>
      </c>
      <c r="AD354" s="19">
        <f>IF(AC354&gt;5,100,AB354*AC354)</f>
        <v>0</v>
      </c>
      <c r="AE354" s="19">
        <v>20</v>
      </c>
      <c r="AF354" s="19">
        <v>2</v>
      </c>
      <c r="AG354" s="19">
        <f>IF(AF354&gt;5,100,AE354*AF354)</f>
        <v>40</v>
      </c>
      <c r="AH354" s="19">
        <v>15</v>
      </c>
      <c r="AI354" s="19">
        <v>17</v>
      </c>
      <c r="AJ354" s="20">
        <f>ROUND((AH354/AI354*100),0)</f>
        <v>88</v>
      </c>
      <c r="AK354" s="42">
        <f>ROUND((0.3*AD354+0.4*AG354+0.3*AJ354),0)</f>
        <v>42</v>
      </c>
      <c r="AL354" s="19">
        <v>173</v>
      </c>
      <c r="AM354" s="19">
        <v>180</v>
      </c>
      <c r="AN354" s="20">
        <f>ROUND((AL354/AM354)*100,)</f>
        <v>96</v>
      </c>
      <c r="AO354" s="19">
        <v>174</v>
      </c>
      <c r="AP354" s="19">
        <v>180</v>
      </c>
      <c r="AQ354" s="20">
        <f>ROUND((AO354/AP354)*100,0)</f>
        <v>97</v>
      </c>
      <c r="AR354" s="19">
        <v>115</v>
      </c>
      <c r="AS354" s="19">
        <v>120</v>
      </c>
      <c r="AT354" s="20">
        <f>ROUND((AR354/AS354)*100,0)</f>
        <v>96</v>
      </c>
      <c r="AU354" s="20">
        <f>ROUND((0.4*AN354+0.4*AQ354+0.2*AT354),0)</f>
        <v>96</v>
      </c>
      <c r="AV354" s="19">
        <v>171</v>
      </c>
      <c r="AW354" s="19">
        <v>180</v>
      </c>
      <c r="AX354" s="20">
        <f>ROUND((AV354/AW354)*100,0)</f>
        <v>95</v>
      </c>
      <c r="AY354" s="19">
        <v>163</v>
      </c>
      <c r="AZ354" s="19">
        <v>180</v>
      </c>
      <c r="BA354" s="20">
        <f>ROUND((AY354/AZ354)*100,0)</f>
        <v>91</v>
      </c>
      <c r="BB354" s="19">
        <v>171</v>
      </c>
      <c r="BC354" s="19">
        <v>180</v>
      </c>
      <c r="BD354" s="20">
        <f>ROUND((BB354/BC354)*100,0)</f>
        <v>95</v>
      </c>
      <c r="BE354" s="20">
        <f>ROUND((0.3*AX354+0.2*BA354+0.5*BD354),0)</f>
        <v>94</v>
      </c>
      <c r="BF354" s="20">
        <f>ROUND(((S354+AA354+AK354+AU354+BE354)/5),0)</f>
        <v>75</v>
      </c>
      <c r="BG354" s="24"/>
      <c r="BH354" s="19">
        <f>SUM(N(FREQUENCY((J$4:J$382&gt;J354)*J$4:J$382,J$4:J$382)&gt;0))</f>
        <v>7</v>
      </c>
      <c r="BI354" s="19">
        <f>SUM(N(FREQUENCY((M$4:M$382&gt;M354)*M$4:M$382,M$4:M$382)&gt;0))</f>
        <v>2</v>
      </c>
      <c r="BJ354" s="19">
        <f>SUM(N(FREQUENCY((R$4:R$382&gt;R354)*R$4:R$382,R$4:R$382)&gt;0))</f>
        <v>5</v>
      </c>
      <c r="BK354" s="19">
        <f>SUM(N(FREQUENCY((V$4:V$382&gt;V354)*V$4:V$382,V$4:V$382)&gt;0))</f>
        <v>5</v>
      </c>
      <c r="BL354" s="19">
        <f>SUM(N(FREQUENCY((Z$4:Z$382&gt;Z354)*Z$4:Z$382,Z$4:Z$382)&gt;0))</f>
        <v>42</v>
      </c>
      <c r="BM354" s="19">
        <f>SUM(N(FREQUENCY((Y$4:Y$382&gt;Y354)*Y$4:Y$382,Y$4:Y$382)&gt;0))</f>
        <v>17</v>
      </c>
      <c r="BN354" s="19">
        <f>SUM(N(FREQUENCY((AD$4:AD$382&gt;AD354)*AD$4:AD$382,AD$4:AD$382)&gt;0))</f>
        <v>6</v>
      </c>
      <c r="BO354" s="19">
        <f>SUM(N(FREQUENCY((AG$4:AG$382&gt;AG354)*AG$4:AG$382,AG$4:AG$382)&gt;0))</f>
        <v>4</v>
      </c>
      <c r="BP354" s="19">
        <f>SUM(N(FREQUENCY((AJ$4:AJ$382&gt;AJ354)*AJ$4:AJ$382,AJ$4:AJ$382)&gt;0))</f>
        <v>12</v>
      </c>
      <c r="BQ354" s="19">
        <f>SUM(N(FREQUENCY((AN$4:AN$382&gt;AN354)*AN$4:AN$382,AN$4:AN$382)&gt;0))</f>
        <v>5</v>
      </c>
      <c r="BR354" s="19">
        <f>SUM(N(FREQUENCY((AQ$4:AQ$382&gt;AQ354)*AQ$4:AQ$382,AQ$4:AQ$382)&gt;0))</f>
        <v>4</v>
      </c>
      <c r="BS354" s="19">
        <f>SUM(N(FREQUENCY((AT$4:AT$382&gt;AT354)*AT$4:AT$382,AT$4:AT$382)&gt;0))</f>
        <v>5</v>
      </c>
      <c r="BT354" s="19">
        <f>SUM(N(FREQUENCY((AX$4:AX$382&gt;AX354)*AX$4:AX$382,AX$4:AX$382)&gt;0))</f>
        <v>6</v>
      </c>
      <c r="BU354" s="19">
        <f>SUM(N(FREQUENCY((BA$4:BA$382&gt;BA354)*BA$4:BA$382,BA$4:BA$382)&gt;0))</f>
        <v>10</v>
      </c>
      <c r="BV354" s="19">
        <f>SUM(N(FREQUENCY((BD$4:BD$382&gt;BD354)*BD$4:BD$382,BD$4:BD$382)&gt;0))</f>
        <v>6</v>
      </c>
      <c r="BW354" s="19">
        <f>SUM(N(FREQUENCY((S$4:S$382&gt;S354)*S$4:S$382,S$4:S$382)&gt;0))</f>
        <v>8</v>
      </c>
      <c r="BX354" s="19">
        <f>SUM(N(FREQUENCY((AA$4:AA$382&gt;AA354)*AA$4:AA$382,AA$4:AA$382)&gt;0))</f>
        <v>42</v>
      </c>
      <c r="BY354" s="19">
        <f>SUM(N(FREQUENCY((AK$4:AK$382&gt;AK354)*AK$4:AK$382,AK$4:AK$382)&gt;0))</f>
        <v>51</v>
      </c>
      <c r="BZ354" s="19">
        <f>SUM(N(FREQUENCY((AU$4:AU$382&gt;AU354)*AU$4:AU$382,AU$4:AU$382)&gt;0))</f>
        <v>5</v>
      </c>
      <c r="CA354" s="19">
        <f>SUM(N(FREQUENCY((BE$4:BE$382&gt;BE354)*BE$4:BE$382,BE$4:BE$382)&gt;0))</f>
        <v>7</v>
      </c>
      <c r="CB354" s="18">
        <f>BF354</f>
        <v>75</v>
      </c>
      <c r="CC354" s="19">
        <f>SUM(N(FREQUENCY((CB$4:CB$382&gt;CB354)*CB$4:CB$382,CB$4:CB$382)&gt;0))</f>
        <v>23</v>
      </c>
    </row>
    <row r="355" spans="1:81" ht="45" x14ac:dyDescent="0.25">
      <c r="A355" s="21">
        <v>7</v>
      </c>
      <c r="B355" s="34">
        <v>6671202133</v>
      </c>
      <c r="C355" s="5" t="s">
        <v>504</v>
      </c>
      <c r="D355" s="5" t="s">
        <v>44</v>
      </c>
      <c r="E355" s="5"/>
      <c r="F355" s="22">
        <v>11</v>
      </c>
      <c r="G355" s="19">
        <v>32.5</v>
      </c>
      <c r="H355" s="22">
        <v>11</v>
      </c>
      <c r="I355" s="22">
        <v>38</v>
      </c>
      <c r="J355" s="22">
        <f>ROUND((0.5*(F355/H355+G355/I355)*100),0)</f>
        <v>93</v>
      </c>
      <c r="K355" s="19">
        <v>30</v>
      </c>
      <c r="L355" s="19">
        <v>3</v>
      </c>
      <c r="M355" s="19">
        <f>IF(L355&gt;3,100,K355*L355)</f>
        <v>90</v>
      </c>
      <c r="N355" s="19">
        <v>190</v>
      </c>
      <c r="O355" s="19">
        <v>201</v>
      </c>
      <c r="P355" s="19">
        <v>190</v>
      </c>
      <c r="Q355" s="19">
        <v>221</v>
      </c>
      <c r="R355" s="19">
        <f>ROUND((0.5*((N355/P355)+(O355/Q355))*100),0)</f>
        <v>95</v>
      </c>
      <c r="S355" s="19">
        <f>ROUND(((0.3*J355)+(0.3*M355)+(0.4*R355)),0)</f>
        <v>93</v>
      </c>
      <c r="T355" s="19">
        <v>20</v>
      </c>
      <c r="U355" s="22">
        <v>4</v>
      </c>
      <c r="V355" s="19">
        <f>IF(U355&gt;5,100,T355*U355)</f>
        <v>80</v>
      </c>
      <c r="W355" s="19">
        <v>188</v>
      </c>
      <c r="X355" s="23">
        <v>224</v>
      </c>
      <c r="Y355" s="20">
        <f>ROUND(W355/X355*100,0)</f>
        <v>84</v>
      </c>
      <c r="Z355" s="42">
        <f>ROUND((V355+Y355)/2,0)</f>
        <v>82</v>
      </c>
      <c r="AA355" s="20">
        <f>ROUND((0.3*V355+0.4*Z355+0.3*Y355),0)</f>
        <v>82</v>
      </c>
      <c r="AB355" s="19">
        <v>20</v>
      </c>
      <c r="AC355" s="22">
        <v>0</v>
      </c>
      <c r="AD355" s="19">
        <f>IF(AC355&gt;5,100,AB355*AC355)</f>
        <v>0</v>
      </c>
      <c r="AE355" s="19">
        <v>20</v>
      </c>
      <c r="AF355" s="22">
        <v>1</v>
      </c>
      <c r="AG355" s="19">
        <f>IF(AF355&gt;5,100,AE355*AF355)</f>
        <v>20</v>
      </c>
      <c r="AH355" s="19">
        <v>0</v>
      </c>
      <c r="AI355" s="19">
        <v>1</v>
      </c>
      <c r="AJ355" s="20">
        <f>ROUND((AH355/AI355*100),0)</f>
        <v>0</v>
      </c>
      <c r="AK355" s="42">
        <f>ROUND((0.3*AD355+0.4*AG355+0.3*AJ355),0)</f>
        <v>8</v>
      </c>
      <c r="AL355" s="19">
        <v>190</v>
      </c>
      <c r="AM355" s="19">
        <v>224</v>
      </c>
      <c r="AN355" s="20">
        <f>ROUND((AL355/AM355)*100,)</f>
        <v>85</v>
      </c>
      <c r="AO355" s="19">
        <v>212</v>
      </c>
      <c r="AP355" s="19">
        <v>224</v>
      </c>
      <c r="AQ355" s="20">
        <f>ROUND((AO355/AP355)*100,0)</f>
        <v>95</v>
      </c>
      <c r="AR355" s="19">
        <v>204</v>
      </c>
      <c r="AS355" s="19">
        <v>206</v>
      </c>
      <c r="AT355" s="20">
        <f>ROUND((AR355/AS355)*100,0)</f>
        <v>99</v>
      </c>
      <c r="AU355" s="20">
        <f>ROUND((0.4*AN355+0.4*AQ355+0.2*AT355),0)</f>
        <v>92</v>
      </c>
      <c r="AV355" s="19">
        <v>213</v>
      </c>
      <c r="AW355" s="19">
        <v>224</v>
      </c>
      <c r="AX355" s="20">
        <f>ROUND((AV355/AW355)*100,0)</f>
        <v>95</v>
      </c>
      <c r="AY355" s="19">
        <v>211</v>
      </c>
      <c r="AZ355" s="19">
        <v>224</v>
      </c>
      <c r="BA355" s="20">
        <f>ROUND((AY355/AZ355)*100,0)</f>
        <v>94</v>
      </c>
      <c r="BB355" s="19">
        <v>212</v>
      </c>
      <c r="BC355" s="19">
        <v>224</v>
      </c>
      <c r="BD355" s="20">
        <f>ROUND((BB355/BC355)*100,0)</f>
        <v>95</v>
      </c>
      <c r="BE355" s="20">
        <f>ROUND((0.3*AX355+0.2*BA355+0.5*BD355),0)</f>
        <v>95</v>
      </c>
      <c r="BF355" s="20">
        <f>ROUND(((S355+AA355+AK355+AU355+BE355)/5),0)</f>
        <v>74</v>
      </c>
      <c r="BG355" s="24"/>
      <c r="BH355" s="19">
        <f>SUM(N(FREQUENCY((J$4:J$382&gt;J355)*J$4:J$382,J$4:J$382)&gt;0))</f>
        <v>7</v>
      </c>
      <c r="BI355" s="19">
        <f>SUM(N(FREQUENCY((M$4:M$382&gt;M355)*M$4:M$382,M$4:M$382)&gt;0))</f>
        <v>2</v>
      </c>
      <c r="BJ355" s="19">
        <f>SUM(N(FREQUENCY((R$4:R$382&gt;R355)*R$4:R$382,R$4:R$382)&gt;0))</f>
        <v>6</v>
      </c>
      <c r="BK355" s="19">
        <f>SUM(N(FREQUENCY((V$4:V$382&gt;V355)*V$4:V$382,V$4:V$382)&gt;0))</f>
        <v>2</v>
      </c>
      <c r="BL355" s="19">
        <f>SUM(N(FREQUENCY((Z$4:Z$382&gt;Z355)*Z$4:Z$382,Z$4:Z$382)&gt;0))</f>
        <v>19</v>
      </c>
      <c r="BM355" s="19">
        <f>SUM(N(FREQUENCY((Y$4:Y$382&gt;Y355)*Y$4:Y$382,Y$4:Y$382)&gt;0))</f>
        <v>17</v>
      </c>
      <c r="BN355" s="19">
        <f>SUM(N(FREQUENCY((AD$4:AD$382&gt;AD355)*AD$4:AD$382,AD$4:AD$382)&gt;0))</f>
        <v>6</v>
      </c>
      <c r="BO355" s="19">
        <f>SUM(N(FREQUENCY((AG$4:AG$382&gt;AG355)*AG$4:AG$382,AG$4:AG$382)&gt;0))</f>
        <v>5</v>
      </c>
      <c r="BP355" s="19">
        <f>SUM(N(FREQUENCY((AJ$4:AJ$382&gt;AJ355)*AJ$4:AJ$382,AJ$4:AJ$382)&gt;0))</f>
        <v>41</v>
      </c>
      <c r="BQ355" s="19">
        <f>SUM(N(FREQUENCY((AN$4:AN$382&gt;AN355)*AN$4:AN$382,AN$4:AN$382)&gt;0))</f>
        <v>16</v>
      </c>
      <c r="BR355" s="19">
        <f>SUM(N(FREQUENCY((AQ$4:AQ$382&gt;AQ355)*AQ$4:AQ$382,AQ$4:AQ$382)&gt;0))</f>
        <v>6</v>
      </c>
      <c r="BS355" s="19">
        <f>SUM(N(FREQUENCY((AT$4:AT$382&gt;AT355)*AT$4:AT$382,AT$4:AT$382)&gt;0))</f>
        <v>2</v>
      </c>
      <c r="BT355" s="19">
        <f>SUM(N(FREQUENCY((AX$4:AX$382&gt;AX355)*AX$4:AX$382,AX$4:AX$382)&gt;0))</f>
        <v>6</v>
      </c>
      <c r="BU355" s="19">
        <f>SUM(N(FREQUENCY((BA$4:BA$382&gt;BA355)*BA$4:BA$382,BA$4:BA$382)&gt;0))</f>
        <v>7</v>
      </c>
      <c r="BV355" s="19">
        <f>SUM(N(FREQUENCY((BD$4:BD$382&gt;BD355)*BD$4:BD$382,BD$4:BD$382)&gt;0))</f>
        <v>6</v>
      </c>
      <c r="BW355" s="19">
        <f>SUM(N(FREQUENCY((S$4:S$382&gt;S355)*S$4:S$382,S$4:S$382)&gt;0))</f>
        <v>8</v>
      </c>
      <c r="BX355" s="19">
        <f>SUM(N(FREQUENCY((AA$4:AA$382&gt;AA355)*AA$4:AA$382,AA$4:AA$382)&gt;0))</f>
        <v>19</v>
      </c>
      <c r="BY355" s="19">
        <f>SUM(N(FREQUENCY((AK$4:AK$382&gt;AK355)*AK$4:AK$382,AK$4:AK$382)&gt;0))</f>
        <v>75</v>
      </c>
      <c r="BZ355" s="19">
        <f>SUM(N(FREQUENCY((AU$4:AU$382&gt;AU355)*AU$4:AU$382,AU$4:AU$382)&gt;0))</f>
        <v>9</v>
      </c>
      <c r="CA355" s="19">
        <f>SUM(N(FREQUENCY((BE$4:BE$382&gt;BE355)*BE$4:BE$382,BE$4:BE$382)&gt;0))</f>
        <v>6</v>
      </c>
      <c r="CB355" s="18">
        <f>BF355</f>
        <v>74</v>
      </c>
      <c r="CC355" s="19">
        <f>SUM(N(FREQUENCY((CB$4:CB$382&gt;CB355)*CB$4:CB$382,CB$4:CB$382)&gt;0))</f>
        <v>24</v>
      </c>
    </row>
    <row r="356" spans="1:81" ht="45" x14ac:dyDescent="0.25">
      <c r="A356" s="21">
        <v>71</v>
      </c>
      <c r="B356" s="34">
        <v>6661004358</v>
      </c>
      <c r="C356" s="5" t="s">
        <v>504</v>
      </c>
      <c r="D356" s="5" t="s">
        <v>108</v>
      </c>
      <c r="E356" s="5"/>
      <c r="F356" s="19">
        <v>6</v>
      </c>
      <c r="G356" s="19">
        <v>38</v>
      </c>
      <c r="H356" s="22">
        <v>11</v>
      </c>
      <c r="I356" s="22">
        <v>38</v>
      </c>
      <c r="J356" s="22">
        <f>ROUND((0.5*(F356/H356+G356/I356)*100),0)</f>
        <v>77</v>
      </c>
      <c r="K356" s="19">
        <v>30</v>
      </c>
      <c r="L356" s="19">
        <v>4</v>
      </c>
      <c r="M356" s="19">
        <f>IF(L356&gt;3,100,K356*L356)</f>
        <v>100</v>
      </c>
      <c r="N356" s="19">
        <v>310</v>
      </c>
      <c r="O356" s="19">
        <v>262</v>
      </c>
      <c r="P356" s="19">
        <v>378</v>
      </c>
      <c r="Q356" s="19">
        <v>280</v>
      </c>
      <c r="R356" s="19">
        <f>ROUND((0.5*((N356/P356)+(O356/Q356))*100),0)</f>
        <v>88</v>
      </c>
      <c r="S356" s="19">
        <f>ROUND(((0.3*J356)+(0.3*M356)+(0.4*R356)),0)</f>
        <v>88</v>
      </c>
      <c r="T356" s="19">
        <v>20</v>
      </c>
      <c r="U356" s="19">
        <v>3</v>
      </c>
      <c r="V356" s="19">
        <f>IF(U356&gt;5,100,T356*U356)</f>
        <v>60</v>
      </c>
      <c r="W356" s="19">
        <v>282</v>
      </c>
      <c r="X356" s="23">
        <v>380</v>
      </c>
      <c r="Y356" s="20">
        <f>ROUND(W356/X356*100,0)</f>
        <v>74</v>
      </c>
      <c r="Z356" s="42">
        <f>ROUND((V356+Y356)/2,0)</f>
        <v>67</v>
      </c>
      <c r="AA356" s="20">
        <f>ROUND((0.3*V356+0.4*Z356+0.3*Y356),0)</f>
        <v>67</v>
      </c>
      <c r="AB356" s="19">
        <v>20</v>
      </c>
      <c r="AC356" s="19">
        <v>0</v>
      </c>
      <c r="AD356" s="19">
        <f>IF(AC356&gt;5,100,AB356*AC356)</f>
        <v>0</v>
      </c>
      <c r="AE356" s="19">
        <v>20</v>
      </c>
      <c r="AF356" s="19">
        <v>0</v>
      </c>
      <c r="AG356" s="19">
        <f>IF(AF356&gt;5,100,AE356*AF356)</f>
        <v>0</v>
      </c>
      <c r="AH356" s="19">
        <v>107</v>
      </c>
      <c r="AI356" s="19">
        <v>110</v>
      </c>
      <c r="AJ356" s="20">
        <f>ROUND((AH356/AI356*100),0)</f>
        <v>97</v>
      </c>
      <c r="AK356" s="42">
        <f>ROUND((0.3*AD356+0.4*AG356+0.3*AJ356),0)</f>
        <v>29</v>
      </c>
      <c r="AL356" s="19">
        <v>354</v>
      </c>
      <c r="AM356" s="19">
        <v>380</v>
      </c>
      <c r="AN356" s="20">
        <f>ROUND((AL356/AM356)*100,)</f>
        <v>93</v>
      </c>
      <c r="AO356" s="19">
        <v>368</v>
      </c>
      <c r="AP356" s="19">
        <v>380</v>
      </c>
      <c r="AQ356" s="20">
        <f>ROUND((AO356/AP356)*100,0)</f>
        <v>97</v>
      </c>
      <c r="AR356" s="19">
        <v>292</v>
      </c>
      <c r="AS356" s="19">
        <v>296</v>
      </c>
      <c r="AT356" s="20">
        <f>ROUND((AR356/AS356)*100,0)</f>
        <v>99</v>
      </c>
      <c r="AU356" s="20">
        <f>ROUND((0.4*AN356+0.4*AQ356+0.2*AT356),0)</f>
        <v>96</v>
      </c>
      <c r="AV356" s="19">
        <v>350</v>
      </c>
      <c r="AW356" s="19">
        <v>380</v>
      </c>
      <c r="AX356" s="20">
        <f>ROUND((AV356/AW356)*100,0)</f>
        <v>92</v>
      </c>
      <c r="AY356" s="19">
        <v>345</v>
      </c>
      <c r="AZ356" s="19">
        <v>380</v>
      </c>
      <c r="BA356" s="20">
        <f>ROUND((AY356/AZ356)*100,0)</f>
        <v>91</v>
      </c>
      <c r="BB356" s="19">
        <v>346</v>
      </c>
      <c r="BC356" s="19">
        <v>380</v>
      </c>
      <c r="BD356" s="20">
        <f>ROUND((BB356/BC356)*100,0)</f>
        <v>91</v>
      </c>
      <c r="BE356" s="20">
        <f>ROUND((0.3*AX356+0.2*BA356+0.5*BD356),0)</f>
        <v>91</v>
      </c>
      <c r="BF356" s="20">
        <f>ROUND(((S356+AA356+AK356+AU356+BE356)/5),0)</f>
        <v>74</v>
      </c>
      <c r="BG356" s="24"/>
      <c r="BH356" s="19">
        <f>SUM(N(FREQUENCY((J$4:J$382&gt;J356)*J$4:J$382,J$4:J$382)&gt;0))</f>
        <v>23</v>
      </c>
      <c r="BI356" s="19">
        <f>SUM(N(FREQUENCY((M$4:M$382&gt;M356)*M$4:M$382,M$4:M$382)&gt;0))</f>
        <v>1</v>
      </c>
      <c r="BJ356" s="19">
        <f>SUM(N(FREQUENCY((R$4:R$382&gt;R356)*R$4:R$382,R$4:R$382)&gt;0))</f>
        <v>13</v>
      </c>
      <c r="BK356" s="19">
        <f>SUM(N(FREQUENCY((V$4:V$382&gt;V356)*V$4:V$382,V$4:V$382)&gt;0))</f>
        <v>3</v>
      </c>
      <c r="BL356" s="19">
        <f>SUM(N(FREQUENCY((Z$4:Z$382&gt;Z356)*Z$4:Z$382,Z$4:Z$382)&gt;0))</f>
        <v>34</v>
      </c>
      <c r="BM356" s="19">
        <f>SUM(N(FREQUENCY((Y$4:Y$382&gt;Y356)*Y$4:Y$382,Y$4:Y$382)&gt;0))</f>
        <v>27</v>
      </c>
      <c r="BN356" s="19">
        <f>SUM(N(FREQUENCY((AD$4:AD$382&gt;AD356)*AD$4:AD$382,AD$4:AD$382)&gt;0))</f>
        <v>6</v>
      </c>
      <c r="BO356" s="19">
        <f>SUM(N(FREQUENCY((AG$4:AG$382&gt;AG356)*AG$4:AG$382,AG$4:AG$382)&gt;0))</f>
        <v>6</v>
      </c>
      <c r="BP356" s="19">
        <f>SUM(N(FREQUENCY((AJ$4:AJ$382&gt;AJ356)*AJ$4:AJ$382,AJ$4:AJ$382)&gt;0))</f>
        <v>3</v>
      </c>
      <c r="BQ356" s="19">
        <f>SUM(N(FREQUENCY((AN$4:AN$382&gt;AN356)*AN$4:AN$382,AN$4:AN$382)&gt;0))</f>
        <v>8</v>
      </c>
      <c r="BR356" s="19">
        <f>SUM(N(FREQUENCY((AQ$4:AQ$382&gt;AQ356)*AQ$4:AQ$382,AQ$4:AQ$382)&gt;0))</f>
        <v>4</v>
      </c>
      <c r="BS356" s="19">
        <f>SUM(N(FREQUENCY((AT$4:AT$382&gt;AT356)*AT$4:AT$382,AT$4:AT$382)&gt;0))</f>
        <v>2</v>
      </c>
      <c r="BT356" s="19">
        <f>SUM(N(FREQUENCY((AX$4:AX$382&gt;AX356)*AX$4:AX$382,AX$4:AX$382)&gt;0))</f>
        <v>9</v>
      </c>
      <c r="BU356" s="19">
        <f>SUM(N(FREQUENCY((BA$4:BA$382&gt;BA356)*BA$4:BA$382,BA$4:BA$382)&gt;0))</f>
        <v>10</v>
      </c>
      <c r="BV356" s="19">
        <f>SUM(N(FREQUENCY((BD$4:BD$382&gt;BD356)*BD$4:BD$382,BD$4:BD$382)&gt;0))</f>
        <v>10</v>
      </c>
      <c r="BW356" s="19">
        <f>SUM(N(FREQUENCY((S$4:S$382&gt;S356)*S$4:S$382,S$4:S$382)&gt;0))</f>
        <v>13</v>
      </c>
      <c r="BX356" s="19">
        <f>SUM(N(FREQUENCY((AA$4:AA$382&gt;AA356)*AA$4:AA$382,AA$4:AA$382)&gt;0))</f>
        <v>34</v>
      </c>
      <c r="BY356" s="19">
        <f>SUM(N(FREQUENCY((AK$4:AK$382&gt;AK356)*AK$4:AK$382,AK$4:AK$382)&gt;0))</f>
        <v>64</v>
      </c>
      <c r="BZ356" s="19">
        <f>SUM(N(FREQUENCY((AU$4:AU$382&gt;AU356)*AU$4:AU$382,AU$4:AU$382)&gt;0))</f>
        <v>5</v>
      </c>
      <c r="CA356" s="19">
        <f>SUM(N(FREQUENCY((BE$4:BE$382&gt;BE356)*BE$4:BE$382,BE$4:BE$382)&gt;0))</f>
        <v>10</v>
      </c>
      <c r="CB356" s="18">
        <f>BF356</f>
        <v>74</v>
      </c>
      <c r="CC356" s="19">
        <f>SUM(N(FREQUENCY((CB$4:CB$382&gt;CB356)*CB$4:CB$382,CB$4:CB$382)&gt;0))</f>
        <v>24</v>
      </c>
    </row>
    <row r="357" spans="1:81" ht="30" x14ac:dyDescent="0.25">
      <c r="A357" s="21">
        <v>169</v>
      </c>
      <c r="B357" s="34">
        <v>6655003050</v>
      </c>
      <c r="C357" s="5" t="s">
        <v>433</v>
      </c>
      <c r="D357" s="5" t="s">
        <v>206</v>
      </c>
      <c r="E357" s="5"/>
      <c r="F357" s="19">
        <v>8</v>
      </c>
      <c r="G357" s="19">
        <v>36</v>
      </c>
      <c r="H357" s="22">
        <v>9</v>
      </c>
      <c r="I357" s="22">
        <v>36</v>
      </c>
      <c r="J357" s="22">
        <f>ROUND((0.5*(F357/H357+G357/I357)*100),0)</f>
        <v>94</v>
      </c>
      <c r="K357" s="19">
        <v>30</v>
      </c>
      <c r="L357" s="19">
        <v>3</v>
      </c>
      <c r="M357" s="19">
        <f>IF(L357&gt;3,100,K357*L357)</f>
        <v>90</v>
      </c>
      <c r="N357" s="19">
        <v>68</v>
      </c>
      <c r="O357" s="19">
        <v>59</v>
      </c>
      <c r="P357" s="19">
        <v>70</v>
      </c>
      <c r="Q357" s="19">
        <v>62</v>
      </c>
      <c r="R357" s="19">
        <f>ROUND((0.5*((N357/P357)+(O357/Q357))*100),0)</f>
        <v>96</v>
      </c>
      <c r="S357" s="19">
        <f>ROUND(((0.3*J357)+(0.3*M357)+(0.4*R357)),0)</f>
        <v>94</v>
      </c>
      <c r="T357" s="19">
        <v>20</v>
      </c>
      <c r="U357" s="19">
        <v>1</v>
      </c>
      <c r="V357" s="19">
        <f>IF(U357&gt;5,100,T357*U357)</f>
        <v>20</v>
      </c>
      <c r="W357" s="19">
        <v>80</v>
      </c>
      <c r="X357" s="23">
        <v>92</v>
      </c>
      <c r="Y357" s="20">
        <f>ROUND(W357/X357*100,0)</f>
        <v>87</v>
      </c>
      <c r="Z357" s="42">
        <f>ROUND((V357+Y357)/2,0)</f>
        <v>54</v>
      </c>
      <c r="AA357" s="20">
        <f>ROUND((0.3*V357+0.4*Z357+0.3*Y357),0)</f>
        <v>54</v>
      </c>
      <c r="AB357" s="19">
        <v>20</v>
      </c>
      <c r="AC357" s="19">
        <v>0</v>
      </c>
      <c r="AD357" s="19">
        <f>IF(AC357&gt;5,100,AB357*AC357)</f>
        <v>0</v>
      </c>
      <c r="AE357" s="19">
        <v>20</v>
      </c>
      <c r="AF357" s="19">
        <v>1</v>
      </c>
      <c r="AG357" s="19">
        <f>IF(AF357&gt;5,100,AE357*AF357)</f>
        <v>20</v>
      </c>
      <c r="AH357" s="19">
        <v>19</v>
      </c>
      <c r="AI357" s="19">
        <v>20</v>
      </c>
      <c r="AJ357" s="20">
        <f>ROUND((AH357/AI357*100),0)</f>
        <v>95</v>
      </c>
      <c r="AK357" s="42">
        <f>ROUND((0.3*AD357+0.4*AG357+0.3*AJ357),0)</f>
        <v>37</v>
      </c>
      <c r="AL357" s="19">
        <v>76</v>
      </c>
      <c r="AM357" s="19">
        <v>92</v>
      </c>
      <c r="AN357" s="20">
        <f>ROUND((AL357/AM357)*100,)</f>
        <v>83</v>
      </c>
      <c r="AO357" s="19">
        <v>92</v>
      </c>
      <c r="AP357" s="19">
        <v>92</v>
      </c>
      <c r="AQ357" s="20">
        <f>ROUND((AO357/AP357)*100,0)</f>
        <v>100</v>
      </c>
      <c r="AR357" s="19">
        <v>72</v>
      </c>
      <c r="AS357" s="19">
        <v>73</v>
      </c>
      <c r="AT357" s="20">
        <f>ROUND((AR357/AS357)*100,0)</f>
        <v>99</v>
      </c>
      <c r="AU357" s="20">
        <f>ROUND((0.4*AN357+0.4*AQ357+0.2*AT357),0)</f>
        <v>93</v>
      </c>
      <c r="AV357" s="19">
        <v>82</v>
      </c>
      <c r="AW357" s="19">
        <v>92</v>
      </c>
      <c r="AX357" s="20">
        <f>ROUND((AV357/AW357)*100,0)</f>
        <v>89</v>
      </c>
      <c r="AY357" s="19">
        <v>87</v>
      </c>
      <c r="AZ357" s="19">
        <v>92</v>
      </c>
      <c r="BA357" s="20">
        <f>ROUND((AY357/AZ357)*100,0)</f>
        <v>95</v>
      </c>
      <c r="BB357" s="19">
        <v>89</v>
      </c>
      <c r="BC357" s="19">
        <v>92</v>
      </c>
      <c r="BD357" s="20">
        <f>ROUND((BB357/BC357)*100,0)</f>
        <v>97</v>
      </c>
      <c r="BE357" s="20">
        <f>ROUND((0.3*AX357+0.2*BA357+0.5*BD357),0)</f>
        <v>94</v>
      </c>
      <c r="BF357" s="20">
        <f>ROUND(((S357+AA357+AK357+AU357+BE357)/5),0)</f>
        <v>74</v>
      </c>
      <c r="BG357" s="24"/>
      <c r="BH357" s="19">
        <f>SUM(N(FREQUENCY((J$4:J$382&gt;J357)*J$4:J$382,J$4:J$382)&gt;0))</f>
        <v>6</v>
      </c>
      <c r="BI357" s="19">
        <f>SUM(N(FREQUENCY((M$4:M$382&gt;M357)*M$4:M$382,M$4:M$382)&gt;0))</f>
        <v>2</v>
      </c>
      <c r="BJ357" s="19">
        <f>SUM(N(FREQUENCY((R$4:R$382&gt;R357)*R$4:R$382,R$4:R$382)&gt;0))</f>
        <v>5</v>
      </c>
      <c r="BK357" s="19">
        <f>SUM(N(FREQUENCY((V$4:V$382&gt;V357)*V$4:V$382,V$4:V$382)&gt;0))</f>
        <v>5</v>
      </c>
      <c r="BL357" s="19">
        <f>SUM(N(FREQUENCY((Z$4:Z$382&gt;Z357)*Z$4:Z$382,Z$4:Z$382)&gt;0))</f>
        <v>41</v>
      </c>
      <c r="BM357" s="19">
        <f>SUM(N(FREQUENCY((Y$4:Y$382&gt;Y357)*Y$4:Y$382,Y$4:Y$382)&gt;0))</f>
        <v>14</v>
      </c>
      <c r="BN357" s="19">
        <f>SUM(N(FREQUENCY((AD$4:AD$382&gt;AD357)*AD$4:AD$382,AD$4:AD$382)&gt;0))</f>
        <v>6</v>
      </c>
      <c r="BO357" s="19">
        <f>SUM(N(FREQUENCY((AG$4:AG$382&gt;AG357)*AG$4:AG$382,AG$4:AG$382)&gt;0))</f>
        <v>5</v>
      </c>
      <c r="BP357" s="19">
        <f>SUM(N(FREQUENCY((AJ$4:AJ$382&gt;AJ357)*AJ$4:AJ$382,AJ$4:AJ$382)&gt;0))</f>
        <v>5</v>
      </c>
      <c r="BQ357" s="19">
        <f>SUM(N(FREQUENCY((AN$4:AN$382&gt;AN357)*AN$4:AN$382,AN$4:AN$382)&gt;0))</f>
        <v>18</v>
      </c>
      <c r="BR357" s="19">
        <f>SUM(N(FREQUENCY((AQ$4:AQ$382&gt;AQ357)*AQ$4:AQ$382,AQ$4:AQ$382)&gt;0))</f>
        <v>1</v>
      </c>
      <c r="BS357" s="19">
        <f>SUM(N(FREQUENCY((AT$4:AT$382&gt;AT357)*AT$4:AT$382,AT$4:AT$382)&gt;0))</f>
        <v>2</v>
      </c>
      <c r="BT357" s="19">
        <f>SUM(N(FREQUENCY((AX$4:AX$382&gt;AX357)*AX$4:AX$382,AX$4:AX$382)&gt;0))</f>
        <v>12</v>
      </c>
      <c r="BU357" s="19">
        <f>SUM(N(FREQUENCY((BA$4:BA$382&gt;BA357)*BA$4:BA$382,BA$4:BA$382)&gt;0))</f>
        <v>6</v>
      </c>
      <c r="BV357" s="19">
        <f>SUM(N(FREQUENCY((BD$4:BD$382&gt;BD357)*BD$4:BD$382,BD$4:BD$382)&gt;0))</f>
        <v>4</v>
      </c>
      <c r="BW357" s="19">
        <f>SUM(N(FREQUENCY((S$4:S$382&gt;S357)*S$4:S$382,S$4:S$382)&gt;0))</f>
        <v>7</v>
      </c>
      <c r="BX357" s="19">
        <f>SUM(N(FREQUENCY((AA$4:AA$382&gt;AA357)*AA$4:AA$382,AA$4:AA$382)&gt;0))</f>
        <v>41</v>
      </c>
      <c r="BY357" s="19">
        <f>SUM(N(FREQUENCY((AK$4:AK$382&gt;AK357)*AK$4:AK$382,AK$4:AK$382)&gt;0))</f>
        <v>56</v>
      </c>
      <c r="BZ357" s="19">
        <f>SUM(N(FREQUENCY((AU$4:AU$382&gt;AU357)*AU$4:AU$382,AU$4:AU$382)&gt;0))</f>
        <v>8</v>
      </c>
      <c r="CA357" s="19">
        <f>SUM(N(FREQUENCY((BE$4:BE$382&gt;BE357)*BE$4:BE$382,BE$4:BE$382)&gt;0))</f>
        <v>7</v>
      </c>
      <c r="CB357" s="18">
        <f>BF357</f>
        <v>74</v>
      </c>
      <c r="CC357" s="19">
        <f>SUM(N(FREQUENCY((CB$4:CB$382&gt;CB357)*CB$4:CB$382,CB$4:CB$382)&gt;0))</f>
        <v>24</v>
      </c>
    </row>
    <row r="358" spans="1:81" ht="30" x14ac:dyDescent="0.25">
      <c r="A358" s="21">
        <v>99</v>
      </c>
      <c r="B358" s="34">
        <v>6648006370</v>
      </c>
      <c r="C358" s="6" t="s">
        <v>419</v>
      </c>
      <c r="D358" s="6" t="s">
        <v>136</v>
      </c>
      <c r="E358" s="6"/>
      <c r="F358" s="19">
        <v>8</v>
      </c>
      <c r="G358" s="19">
        <v>29</v>
      </c>
      <c r="H358" s="22">
        <v>11</v>
      </c>
      <c r="I358" s="22">
        <v>38</v>
      </c>
      <c r="J358" s="22">
        <f>ROUND((0.5*(F358/H358+G358/I358)*100),0)</f>
        <v>75</v>
      </c>
      <c r="K358" s="19">
        <v>30</v>
      </c>
      <c r="L358" s="19">
        <v>3</v>
      </c>
      <c r="M358" s="19">
        <f>IF(L358&gt;3,100,K358*L358)</f>
        <v>90</v>
      </c>
      <c r="N358" s="19">
        <v>81</v>
      </c>
      <c r="O358" s="19">
        <v>70</v>
      </c>
      <c r="P358" s="19">
        <v>84</v>
      </c>
      <c r="Q358" s="19">
        <v>74</v>
      </c>
      <c r="R358" s="19">
        <f>ROUND((0.5*((N358/P358)+(O358/Q358))*100),0)</f>
        <v>96</v>
      </c>
      <c r="S358" s="19">
        <f>ROUND(((0.3*J358)+(0.3*M358)+(0.4*R358)),0)</f>
        <v>88</v>
      </c>
      <c r="T358" s="19">
        <v>20</v>
      </c>
      <c r="U358" s="19">
        <v>5</v>
      </c>
      <c r="V358" s="19">
        <f>IF(U358&gt;5,100,T358*U358)</f>
        <v>100</v>
      </c>
      <c r="W358" s="19">
        <v>80</v>
      </c>
      <c r="X358" s="23">
        <v>137</v>
      </c>
      <c r="Y358" s="20">
        <f>ROUND(W358/X358*100,0)</f>
        <v>58</v>
      </c>
      <c r="Z358" s="42">
        <f>ROUND((V358+Y358)/2,0)</f>
        <v>79</v>
      </c>
      <c r="AA358" s="20">
        <f>ROUND((0.3*V358+0.4*Z358+0.3*Y358),0)</f>
        <v>79</v>
      </c>
      <c r="AB358" s="19">
        <v>20</v>
      </c>
      <c r="AC358" s="19">
        <v>0</v>
      </c>
      <c r="AD358" s="19">
        <f>IF(AC358&gt;5,100,AB358*AC358)</f>
        <v>0</v>
      </c>
      <c r="AE358" s="19">
        <v>20</v>
      </c>
      <c r="AF358" s="19">
        <v>1</v>
      </c>
      <c r="AG358" s="19">
        <f>IF(AF358&gt;5,100,AE358*AF358)</f>
        <v>20</v>
      </c>
      <c r="AH358" s="19">
        <v>3</v>
      </c>
      <c r="AI358" s="19">
        <v>5</v>
      </c>
      <c r="AJ358" s="20">
        <f>ROUND((AH358/AI358*100),0)</f>
        <v>60</v>
      </c>
      <c r="AK358" s="42">
        <f>ROUND((0.3*AD358+0.4*AG358+0.3*AJ358),0)</f>
        <v>26</v>
      </c>
      <c r="AL358" s="19">
        <v>104</v>
      </c>
      <c r="AM358" s="19">
        <v>137</v>
      </c>
      <c r="AN358" s="20">
        <f>ROUND((AL358/AM358)*100,)</f>
        <v>76</v>
      </c>
      <c r="AO358" s="19">
        <v>134</v>
      </c>
      <c r="AP358" s="19">
        <v>137</v>
      </c>
      <c r="AQ358" s="20">
        <f>ROUND((AO358/AP358)*100,0)</f>
        <v>98</v>
      </c>
      <c r="AR358" s="19">
        <v>65</v>
      </c>
      <c r="AS358" s="19">
        <v>75</v>
      </c>
      <c r="AT358" s="20">
        <f>ROUND((AR358/AS358)*100,0)</f>
        <v>87</v>
      </c>
      <c r="AU358" s="20">
        <f>ROUND((0.4*AN358+0.4*AQ358+0.2*AT358),0)</f>
        <v>87</v>
      </c>
      <c r="AV358" s="19">
        <v>114</v>
      </c>
      <c r="AW358" s="19">
        <v>137</v>
      </c>
      <c r="AX358" s="20">
        <f>ROUND((AV358/AW358)*100,0)</f>
        <v>83</v>
      </c>
      <c r="AY358" s="19">
        <v>123</v>
      </c>
      <c r="AZ358" s="19">
        <v>137</v>
      </c>
      <c r="BA358" s="20">
        <f>ROUND((AY358/AZ358)*100,0)</f>
        <v>90</v>
      </c>
      <c r="BB358" s="19">
        <v>119</v>
      </c>
      <c r="BC358" s="19">
        <v>137</v>
      </c>
      <c r="BD358" s="20">
        <f>ROUND((BB358/BC358)*100,0)</f>
        <v>87</v>
      </c>
      <c r="BE358" s="20">
        <f>ROUND((0.3*AX358+0.2*BA358+0.5*BD358),0)</f>
        <v>86</v>
      </c>
      <c r="BF358" s="20">
        <f>ROUND(((S358+AA358+AK358+AU358+BE358)/5),0)</f>
        <v>73</v>
      </c>
      <c r="BG358" s="24"/>
      <c r="BH358" s="19">
        <f>SUM(N(FREQUENCY((J$4:J$382&gt;J358)*J$4:J$382,J$4:J$382)&gt;0))</f>
        <v>25</v>
      </c>
      <c r="BI358" s="19">
        <f>SUM(N(FREQUENCY((M$4:M$382&gt;M358)*M$4:M$382,M$4:M$382)&gt;0))</f>
        <v>2</v>
      </c>
      <c r="BJ358" s="19">
        <f>SUM(N(FREQUENCY((R$4:R$382&gt;R358)*R$4:R$382,R$4:R$382)&gt;0))</f>
        <v>5</v>
      </c>
      <c r="BK358" s="19">
        <f>SUM(N(FREQUENCY((V$4:V$382&gt;V358)*V$4:V$382,V$4:V$382)&gt;0))</f>
        <v>1</v>
      </c>
      <c r="BL358" s="19">
        <f>SUM(N(FREQUENCY((Z$4:Z$382&gt;Z358)*Z$4:Z$382,Z$4:Z$382)&gt;0))</f>
        <v>22</v>
      </c>
      <c r="BM358" s="19">
        <f>SUM(N(FREQUENCY((Y$4:Y$382&gt;Y358)*Y$4:Y$382,Y$4:Y$382)&gt;0))</f>
        <v>40</v>
      </c>
      <c r="BN358" s="19">
        <f>SUM(N(FREQUENCY((AD$4:AD$382&gt;AD358)*AD$4:AD$382,AD$4:AD$382)&gt;0))</f>
        <v>6</v>
      </c>
      <c r="BO358" s="19">
        <f>SUM(N(FREQUENCY((AG$4:AG$382&gt;AG358)*AG$4:AG$382,AG$4:AG$382)&gt;0))</f>
        <v>5</v>
      </c>
      <c r="BP358" s="19">
        <f>SUM(N(FREQUENCY((AJ$4:AJ$382&gt;AJ358)*AJ$4:AJ$382,AJ$4:AJ$382)&gt;0))</f>
        <v>32</v>
      </c>
      <c r="BQ358" s="19">
        <f>SUM(N(FREQUENCY((AN$4:AN$382&gt;AN358)*AN$4:AN$382,AN$4:AN$382)&gt;0))</f>
        <v>25</v>
      </c>
      <c r="BR358" s="19">
        <f>SUM(N(FREQUENCY((AQ$4:AQ$382&gt;AQ358)*AQ$4:AQ$382,AQ$4:AQ$382)&gt;0))</f>
        <v>3</v>
      </c>
      <c r="BS358" s="19">
        <f>SUM(N(FREQUENCY((AT$4:AT$382&gt;AT358)*AT$4:AT$382,AT$4:AT$382)&gt;0))</f>
        <v>14</v>
      </c>
      <c r="BT358" s="19">
        <f>SUM(N(FREQUENCY((AX$4:AX$382&gt;AX358)*AX$4:AX$382,AX$4:AX$382)&gt;0))</f>
        <v>18</v>
      </c>
      <c r="BU358" s="19">
        <f>SUM(N(FREQUENCY((BA$4:BA$382&gt;BA358)*BA$4:BA$382,BA$4:BA$382)&gt;0))</f>
        <v>11</v>
      </c>
      <c r="BV358" s="19">
        <f>SUM(N(FREQUENCY((BD$4:BD$382&gt;BD358)*BD$4:BD$382,BD$4:BD$382)&gt;0))</f>
        <v>14</v>
      </c>
      <c r="BW358" s="19">
        <f>SUM(N(FREQUENCY((S$4:S$382&gt;S358)*S$4:S$382,S$4:S$382)&gt;0))</f>
        <v>13</v>
      </c>
      <c r="BX358" s="19">
        <f>SUM(N(FREQUENCY((AA$4:AA$382&gt;AA358)*AA$4:AA$382,AA$4:AA$382)&gt;0))</f>
        <v>22</v>
      </c>
      <c r="BY358" s="19">
        <f>SUM(N(FREQUENCY((AK$4:AK$382&gt;AK358)*AK$4:AK$382,AK$4:AK$382)&gt;0))</f>
        <v>67</v>
      </c>
      <c r="BZ358" s="19">
        <f>SUM(N(FREQUENCY((AU$4:AU$382&gt;AU358)*AU$4:AU$382,AU$4:AU$382)&gt;0))</f>
        <v>14</v>
      </c>
      <c r="CA358" s="19">
        <f>SUM(N(FREQUENCY((BE$4:BE$382&gt;BE358)*BE$4:BE$382,BE$4:BE$382)&gt;0))</f>
        <v>14</v>
      </c>
      <c r="CB358" s="18">
        <f>BF358</f>
        <v>73</v>
      </c>
      <c r="CC358" s="19">
        <f>SUM(N(FREQUENCY((CB$4:CB$382&gt;CB358)*CB$4:CB$382,CB$4:CB$382)&gt;0))</f>
        <v>25</v>
      </c>
    </row>
    <row r="359" spans="1:81" ht="30" x14ac:dyDescent="0.25">
      <c r="A359" s="21">
        <v>291</v>
      </c>
      <c r="B359" s="34">
        <v>6618002940</v>
      </c>
      <c r="C359" s="7" t="s">
        <v>449</v>
      </c>
      <c r="D359" s="5" t="s">
        <v>325</v>
      </c>
      <c r="E359" s="5"/>
      <c r="F359" s="19">
        <v>7</v>
      </c>
      <c r="G359" s="19">
        <v>35</v>
      </c>
      <c r="H359" s="22">
        <v>9</v>
      </c>
      <c r="I359" s="22">
        <v>36</v>
      </c>
      <c r="J359" s="22">
        <f>ROUND((0.5*(F359/H359+G359/I359)*100),0)</f>
        <v>88</v>
      </c>
      <c r="K359" s="19">
        <v>30</v>
      </c>
      <c r="L359" s="19">
        <v>2</v>
      </c>
      <c r="M359" s="19">
        <f>IF(L359&gt;3,100,K359*L359)</f>
        <v>60</v>
      </c>
      <c r="N359" s="19">
        <v>150</v>
      </c>
      <c r="O359" s="19">
        <v>171</v>
      </c>
      <c r="P359" s="19">
        <v>180</v>
      </c>
      <c r="Q359" s="19">
        <v>191</v>
      </c>
      <c r="R359" s="19">
        <f>ROUND((0.5*((N359/P359)+(O359/Q359))*100),0)</f>
        <v>86</v>
      </c>
      <c r="S359" s="19">
        <f>ROUND(((0.3*J359)+(0.3*M359)+(0.4*R359)),0)</f>
        <v>79</v>
      </c>
      <c r="T359" s="19">
        <v>20</v>
      </c>
      <c r="U359" s="19">
        <v>4</v>
      </c>
      <c r="V359" s="19">
        <f>IF(U359&gt;5,100,T359*U359)</f>
        <v>80</v>
      </c>
      <c r="W359" s="19">
        <v>211</v>
      </c>
      <c r="X359" s="23">
        <v>251</v>
      </c>
      <c r="Y359" s="20">
        <f>ROUND(W359/X359*100,0)</f>
        <v>84</v>
      </c>
      <c r="Z359" s="42">
        <f>ROUND((V359+Y359)/2,0)</f>
        <v>82</v>
      </c>
      <c r="AA359" s="20">
        <f>ROUND((0.3*V359+0.4*Z359+0.3*Y359),0)</f>
        <v>82</v>
      </c>
      <c r="AB359" s="19">
        <v>20</v>
      </c>
      <c r="AC359" s="19">
        <v>0</v>
      </c>
      <c r="AD359" s="19">
        <f>IF(AC359&gt;5,100,AB359*AC359)</f>
        <v>0</v>
      </c>
      <c r="AE359" s="19">
        <v>20</v>
      </c>
      <c r="AF359" s="19">
        <v>1</v>
      </c>
      <c r="AG359" s="19">
        <f>IF(AF359&gt;5,100,AE359*AF359)</f>
        <v>20</v>
      </c>
      <c r="AH359" s="19">
        <v>0</v>
      </c>
      <c r="AI359" s="19">
        <v>10</v>
      </c>
      <c r="AJ359" s="20">
        <f>ROUND((AH359/AI359*100),0)</f>
        <v>0</v>
      </c>
      <c r="AK359" s="42">
        <f>ROUND((0.3*AD359+0.4*AG359+0.3*AJ359),0)</f>
        <v>8</v>
      </c>
      <c r="AL359" s="19">
        <v>251</v>
      </c>
      <c r="AM359" s="19">
        <v>251</v>
      </c>
      <c r="AN359" s="20">
        <f>ROUND((AL359/AM359)*100,)</f>
        <v>100</v>
      </c>
      <c r="AO359" s="19">
        <v>251</v>
      </c>
      <c r="AP359" s="19">
        <v>251</v>
      </c>
      <c r="AQ359" s="20">
        <f>ROUND((AO359/AP359)*100,0)</f>
        <v>100</v>
      </c>
      <c r="AR359" s="19">
        <v>210</v>
      </c>
      <c r="AS359" s="19">
        <v>220</v>
      </c>
      <c r="AT359" s="20">
        <f>ROUND((AR359/AS359)*100,0)</f>
        <v>95</v>
      </c>
      <c r="AU359" s="20">
        <f>ROUND((0.4*AN359+0.4*AQ359+0.2*AT359),0)</f>
        <v>99</v>
      </c>
      <c r="AV359" s="19">
        <v>241</v>
      </c>
      <c r="AW359" s="19">
        <v>251</v>
      </c>
      <c r="AX359" s="20">
        <f>ROUND((AV359/AW359)*100,0)</f>
        <v>96</v>
      </c>
      <c r="AY359" s="19">
        <v>231</v>
      </c>
      <c r="AZ359" s="19">
        <v>251</v>
      </c>
      <c r="BA359" s="20">
        <f>ROUND((AY359/AZ359)*100,0)</f>
        <v>92</v>
      </c>
      <c r="BB359" s="19">
        <v>251</v>
      </c>
      <c r="BC359" s="19">
        <v>251</v>
      </c>
      <c r="BD359" s="20">
        <f>ROUND((BB359/BC359)*100,0)</f>
        <v>100</v>
      </c>
      <c r="BE359" s="20">
        <f>ROUND((0.3*AX359+0.2*BA359+0.5*BD359),0)</f>
        <v>97</v>
      </c>
      <c r="BF359" s="20">
        <f>ROUND(((S359+AA359+AK359+AU359+BE359)/5),0)</f>
        <v>73</v>
      </c>
      <c r="BG359" s="24"/>
      <c r="BH359" s="19">
        <f>SUM(N(FREQUENCY((J$4:J$382&gt;J359)*J$4:J$382,J$4:J$382)&gt;0))</f>
        <v>12</v>
      </c>
      <c r="BI359" s="19">
        <f>SUM(N(FREQUENCY((M$4:M$382&gt;M359)*M$4:M$382,M$4:M$382)&gt;0))</f>
        <v>3</v>
      </c>
      <c r="BJ359" s="19">
        <f>SUM(N(FREQUENCY((R$4:R$382&gt;R359)*R$4:R$382,R$4:R$382)&gt;0))</f>
        <v>15</v>
      </c>
      <c r="BK359" s="19">
        <f>SUM(N(FREQUENCY((V$4:V$382&gt;V359)*V$4:V$382,V$4:V$382)&gt;0))</f>
        <v>2</v>
      </c>
      <c r="BL359" s="19">
        <f>SUM(N(FREQUENCY((Z$4:Z$382&gt;Z359)*Z$4:Z$382,Z$4:Z$382)&gt;0))</f>
        <v>19</v>
      </c>
      <c r="BM359" s="19">
        <f>SUM(N(FREQUENCY((Y$4:Y$382&gt;Y359)*Y$4:Y$382,Y$4:Y$382)&gt;0))</f>
        <v>17</v>
      </c>
      <c r="BN359" s="19">
        <f>SUM(N(FREQUENCY((AD$4:AD$382&gt;AD359)*AD$4:AD$382,AD$4:AD$382)&gt;0))</f>
        <v>6</v>
      </c>
      <c r="BO359" s="19">
        <f>SUM(N(FREQUENCY((AG$4:AG$382&gt;AG359)*AG$4:AG$382,AG$4:AG$382)&gt;0))</f>
        <v>5</v>
      </c>
      <c r="BP359" s="19">
        <f>SUM(N(FREQUENCY((AJ$4:AJ$382&gt;AJ359)*AJ$4:AJ$382,AJ$4:AJ$382)&gt;0))</f>
        <v>41</v>
      </c>
      <c r="BQ359" s="19">
        <f>SUM(N(FREQUENCY((AN$4:AN$382&gt;AN359)*AN$4:AN$382,AN$4:AN$382)&gt;0))</f>
        <v>1</v>
      </c>
      <c r="BR359" s="19">
        <f>SUM(N(FREQUENCY((AQ$4:AQ$382&gt;AQ359)*AQ$4:AQ$382,AQ$4:AQ$382)&gt;0))</f>
        <v>1</v>
      </c>
      <c r="BS359" s="19">
        <f>SUM(N(FREQUENCY((AT$4:AT$382&gt;AT359)*AT$4:AT$382,AT$4:AT$382)&gt;0))</f>
        <v>6</v>
      </c>
      <c r="BT359" s="19">
        <f>SUM(N(FREQUENCY((AX$4:AX$382&gt;AX359)*AX$4:AX$382,AX$4:AX$382)&gt;0))</f>
        <v>5</v>
      </c>
      <c r="BU359" s="19">
        <f>SUM(N(FREQUENCY((BA$4:BA$382&gt;BA359)*BA$4:BA$382,BA$4:BA$382)&gt;0))</f>
        <v>9</v>
      </c>
      <c r="BV359" s="19">
        <f>SUM(N(FREQUENCY((BD$4:BD$382&gt;BD359)*BD$4:BD$382,BD$4:BD$382)&gt;0))</f>
        <v>1</v>
      </c>
      <c r="BW359" s="19">
        <f>SUM(N(FREQUENCY((S$4:S$382&gt;S359)*S$4:S$382,S$4:S$382)&gt;0))</f>
        <v>22</v>
      </c>
      <c r="BX359" s="19">
        <f>SUM(N(FREQUENCY((AA$4:AA$382&gt;AA359)*AA$4:AA$382,AA$4:AA$382)&gt;0))</f>
        <v>19</v>
      </c>
      <c r="BY359" s="19">
        <f>SUM(N(FREQUENCY((AK$4:AK$382&gt;AK359)*AK$4:AK$382,AK$4:AK$382)&gt;0))</f>
        <v>75</v>
      </c>
      <c r="BZ359" s="19">
        <f>SUM(N(FREQUENCY((AU$4:AU$382&gt;AU359)*AU$4:AU$382,AU$4:AU$382)&gt;0))</f>
        <v>2</v>
      </c>
      <c r="CA359" s="19">
        <f>SUM(N(FREQUENCY((BE$4:BE$382&gt;BE359)*BE$4:BE$382,BE$4:BE$382)&gt;0))</f>
        <v>4</v>
      </c>
      <c r="CB359" s="18">
        <f>BF359</f>
        <v>73</v>
      </c>
      <c r="CC359" s="19">
        <f>SUM(N(FREQUENCY((CB$4:CB$382&gt;CB359)*CB$4:CB$382,CB$4:CB$382)&gt;0))</f>
        <v>25</v>
      </c>
    </row>
    <row r="360" spans="1:81" ht="30" x14ac:dyDescent="0.25">
      <c r="A360" s="21">
        <v>300</v>
      </c>
      <c r="B360" s="34">
        <v>6617006109</v>
      </c>
      <c r="C360" s="39" t="s">
        <v>508</v>
      </c>
      <c r="D360" s="5" t="s">
        <v>334</v>
      </c>
      <c r="E360" s="5"/>
      <c r="F360" s="19">
        <v>7</v>
      </c>
      <c r="G360" s="19">
        <v>34</v>
      </c>
      <c r="H360" s="22">
        <v>9</v>
      </c>
      <c r="I360" s="22">
        <v>36</v>
      </c>
      <c r="J360" s="22">
        <f>ROUND((0.5*(F360/H360+G360/I360)*100),0)</f>
        <v>86</v>
      </c>
      <c r="K360" s="19">
        <v>30</v>
      </c>
      <c r="L360" s="19">
        <v>4</v>
      </c>
      <c r="M360" s="19">
        <f>IF(L360&gt;3,100,K360*L360)</f>
        <v>100</v>
      </c>
      <c r="N360" s="19">
        <v>184</v>
      </c>
      <c r="O360" s="19">
        <v>147</v>
      </c>
      <c r="P360" s="19">
        <v>188</v>
      </c>
      <c r="Q360" s="19">
        <v>155</v>
      </c>
      <c r="R360" s="19">
        <f>ROUND((0.5*((N360/P360)+(O360/Q360))*100),0)</f>
        <v>96</v>
      </c>
      <c r="S360" s="19">
        <f>ROUND(((0.3*J360)+(0.3*M360)+(0.4*R360)),0)</f>
        <v>94</v>
      </c>
      <c r="T360" s="19">
        <v>20</v>
      </c>
      <c r="U360" s="19">
        <v>0</v>
      </c>
      <c r="V360" s="19">
        <f>IF(U360&gt;5,100,T360*U360)</f>
        <v>0</v>
      </c>
      <c r="W360" s="19">
        <v>201</v>
      </c>
      <c r="X360" s="23">
        <v>210</v>
      </c>
      <c r="Y360" s="20">
        <f>ROUND(W360/X360*100,0)</f>
        <v>96</v>
      </c>
      <c r="Z360" s="42">
        <f>ROUND((V360+Y360)/2,0)</f>
        <v>48</v>
      </c>
      <c r="AA360" s="20">
        <f>ROUND((0.3*V360+0.4*Z360+0.3*Y360),0)</f>
        <v>48</v>
      </c>
      <c r="AB360" s="19">
        <v>20</v>
      </c>
      <c r="AC360" s="19">
        <v>0</v>
      </c>
      <c r="AD360" s="19">
        <f>IF(AC360&gt;5,100,AB360*AC360)</f>
        <v>0</v>
      </c>
      <c r="AE360" s="19">
        <v>20</v>
      </c>
      <c r="AF360" s="19">
        <v>1</v>
      </c>
      <c r="AG360" s="19">
        <f>IF(AF360&gt;5,100,AE360*AF360)</f>
        <v>20</v>
      </c>
      <c r="AH360" s="19">
        <v>11</v>
      </c>
      <c r="AI360" s="19">
        <v>13</v>
      </c>
      <c r="AJ360" s="20">
        <f>ROUND((AH360/AI360*100),0)</f>
        <v>85</v>
      </c>
      <c r="AK360" s="42">
        <f>ROUND((0.3*AD360+0.4*AG360+0.3*AJ360),0)</f>
        <v>34</v>
      </c>
      <c r="AL360" s="19">
        <v>166</v>
      </c>
      <c r="AM360" s="19">
        <v>210</v>
      </c>
      <c r="AN360" s="20">
        <f>ROUND((AL360/AM360)*100,)</f>
        <v>79</v>
      </c>
      <c r="AO360" s="19">
        <v>205</v>
      </c>
      <c r="AP360" s="19">
        <v>210</v>
      </c>
      <c r="AQ360" s="20">
        <f>ROUND((AO360/AP360)*100,0)</f>
        <v>98</v>
      </c>
      <c r="AR360" s="19">
        <v>163</v>
      </c>
      <c r="AS360" s="19">
        <v>163</v>
      </c>
      <c r="AT360" s="20">
        <f>ROUND((AR360/AS360)*100,0)</f>
        <v>100</v>
      </c>
      <c r="AU360" s="20">
        <f>ROUND((0.4*AN360+0.4*AQ360+0.2*AT360),0)</f>
        <v>91</v>
      </c>
      <c r="AV360" s="19">
        <v>198</v>
      </c>
      <c r="AW360" s="19">
        <v>210</v>
      </c>
      <c r="AX360" s="20">
        <f>ROUND((AV360/AW360)*100,0)</f>
        <v>94</v>
      </c>
      <c r="AY360" s="19">
        <v>195</v>
      </c>
      <c r="AZ360" s="19">
        <v>210</v>
      </c>
      <c r="BA360" s="20">
        <f>ROUND((AY360/AZ360)*100,0)</f>
        <v>93</v>
      </c>
      <c r="BB360" s="19">
        <v>206</v>
      </c>
      <c r="BC360" s="19">
        <v>210</v>
      </c>
      <c r="BD360" s="20">
        <f>ROUND((BB360/BC360)*100,0)</f>
        <v>98</v>
      </c>
      <c r="BE360" s="20">
        <f>ROUND((0.3*AX360+0.2*BA360+0.5*BD360),0)</f>
        <v>96</v>
      </c>
      <c r="BF360" s="20">
        <f>ROUND(((S360+AA360+AK360+AU360+BE360)/5),0)</f>
        <v>73</v>
      </c>
      <c r="BG360" s="24"/>
      <c r="BH360" s="19">
        <f>SUM(N(FREQUENCY((J$4:J$382&gt;J360)*J$4:J$382,J$4:J$382)&gt;0))</f>
        <v>14</v>
      </c>
      <c r="BI360" s="19">
        <f>SUM(N(FREQUENCY((M$4:M$382&gt;M360)*M$4:M$382,M$4:M$382)&gt;0))</f>
        <v>1</v>
      </c>
      <c r="BJ360" s="19">
        <f>SUM(N(FREQUENCY((R$4:R$382&gt;R360)*R$4:R$382,R$4:R$382)&gt;0))</f>
        <v>5</v>
      </c>
      <c r="BK360" s="19">
        <f>SUM(N(FREQUENCY((V$4:V$382&gt;V360)*V$4:V$382,V$4:V$382)&gt;0))</f>
        <v>6</v>
      </c>
      <c r="BL360" s="19">
        <f>SUM(N(FREQUENCY((Z$4:Z$382&gt;Z360)*Z$4:Z$382,Z$4:Z$382)&gt;0))</f>
        <v>46</v>
      </c>
      <c r="BM360" s="19">
        <f>SUM(N(FREQUENCY((Y$4:Y$382&gt;Y360)*Y$4:Y$382,Y$4:Y$382)&gt;0))</f>
        <v>5</v>
      </c>
      <c r="BN360" s="19">
        <f>SUM(N(FREQUENCY((AD$4:AD$382&gt;AD360)*AD$4:AD$382,AD$4:AD$382)&gt;0))</f>
        <v>6</v>
      </c>
      <c r="BO360" s="19">
        <f>SUM(N(FREQUENCY((AG$4:AG$382&gt;AG360)*AG$4:AG$382,AG$4:AG$382)&gt;0))</f>
        <v>5</v>
      </c>
      <c r="BP360" s="19">
        <f>SUM(N(FREQUENCY((AJ$4:AJ$382&gt;AJ360)*AJ$4:AJ$382,AJ$4:AJ$382)&gt;0))</f>
        <v>15</v>
      </c>
      <c r="BQ360" s="19">
        <f>SUM(N(FREQUENCY((AN$4:AN$382&gt;AN360)*AN$4:AN$382,AN$4:AN$382)&gt;0))</f>
        <v>22</v>
      </c>
      <c r="BR360" s="19">
        <f>SUM(N(FREQUENCY((AQ$4:AQ$382&gt;AQ360)*AQ$4:AQ$382,AQ$4:AQ$382)&gt;0))</f>
        <v>3</v>
      </c>
      <c r="BS360" s="19">
        <f>SUM(N(FREQUENCY((AT$4:AT$382&gt;AT360)*AT$4:AT$382,AT$4:AT$382)&gt;0))</f>
        <v>1</v>
      </c>
      <c r="BT360" s="19">
        <f>SUM(N(FREQUENCY((AX$4:AX$382&gt;AX360)*AX$4:AX$382,AX$4:AX$382)&gt;0))</f>
        <v>7</v>
      </c>
      <c r="BU360" s="19">
        <f>SUM(N(FREQUENCY((BA$4:BA$382&gt;BA360)*BA$4:BA$382,BA$4:BA$382)&gt;0))</f>
        <v>8</v>
      </c>
      <c r="BV360" s="19">
        <f>SUM(N(FREQUENCY((BD$4:BD$382&gt;BD360)*BD$4:BD$382,BD$4:BD$382)&gt;0))</f>
        <v>3</v>
      </c>
      <c r="BW360" s="19">
        <f>SUM(N(FREQUENCY((S$4:S$382&gt;S360)*S$4:S$382,S$4:S$382)&gt;0))</f>
        <v>7</v>
      </c>
      <c r="BX360" s="19">
        <f>SUM(N(FREQUENCY((AA$4:AA$382&gt;AA360)*AA$4:AA$382,AA$4:AA$382)&gt;0))</f>
        <v>46</v>
      </c>
      <c r="BY360" s="19">
        <f>SUM(N(FREQUENCY((AK$4:AK$382&gt;AK360)*AK$4:AK$382,AK$4:AK$382)&gt;0))</f>
        <v>59</v>
      </c>
      <c r="BZ360" s="19">
        <f>SUM(N(FREQUENCY((AU$4:AU$382&gt;AU360)*AU$4:AU$382,AU$4:AU$382)&gt;0))</f>
        <v>10</v>
      </c>
      <c r="CA360" s="19">
        <f>SUM(N(FREQUENCY((BE$4:BE$382&gt;BE360)*BE$4:BE$382,BE$4:BE$382)&gt;0))</f>
        <v>5</v>
      </c>
      <c r="CB360" s="18">
        <f>BF360</f>
        <v>73</v>
      </c>
      <c r="CC360" s="19">
        <f>SUM(N(FREQUENCY((CB$4:CB$382&gt;CB360)*CB$4:CB$382,CB$4:CB$382)&gt;0))</f>
        <v>25</v>
      </c>
    </row>
    <row r="361" spans="1:81" ht="30" x14ac:dyDescent="0.25">
      <c r="A361" s="21">
        <v>172</v>
      </c>
      <c r="B361" s="34">
        <v>6655003719</v>
      </c>
      <c r="C361" s="5" t="s">
        <v>433</v>
      </c>
      <c r="D361" s="5" t="s">
        <v>208</v>
      </c>
      <c r="E361" s="5"/>
      <c r="F361" s="19">
        <v>5</v>
      </c>
      <c r="G361" s="19">
        <v>36</v>
      </c>
      <c r="H361" s="22">
        <v>9</v>
      </c>
      <c r="I361" s="22">
        <v>36</v>
      </c>
      <c r="J361" s="22">
        <f>ROUND((0.5*(F361/H361+G361/I361)*100),0)</f>
        <v>78</v>
      </c>
      <c r="K361" s="19">
        <v>30</v>
      </c>
      <c r="L361" s="19">
        <v>3</v>
      </c>
      <c r="M361" s="19">
        <f>IF(L361&gt;3,100,K361*L361)</f>
        <v>90</v>
      </c>
      <c r="N361" s="19">
        <v>166</v>
      </c>
      <c r="O361" s="19">
        <v>101</v>
      </c>
      <c r="P361" s="19">
        <v>170</v>
      </c>
      <c r="Q361" s="19">
        <v>107</v>
      </c>
      <c r="R361" s="19">
        <f>ROUND((0.5*((N361/P361)+(O361/Q361))*100),0)</f>
        <v>96</v>
      </c>
      <c r="S361" s="19">
        <f>ROUND(((0.3*J361)+(0.3*M361)+(0.4*R361)),0)</f>
        <v>89</v>
      </c>
      <c r="T361" s="19">
        <v>20</v>
      </c>
      <c r="U361" s="19">
        <v>0</v>
      </c>
      <c r="V361" s="19">
        <f>IF(U361&gt;5,100,T361*U361)</f>
        <v>0</v>
      </c>
      <c r="W361" s="19">
        <v>172</v>
      </c>
      <c r="X361" s="23">
        <v>188</v>
      </c>
      <c r="Y361" s="20">
        <f>ROUND(W361/X361*100,0)</f>
        <v>91</v>
      </c>
      <c r="Z361" s="42">
        <f>ROUND((V361+Y361)/2,0)</f>
        <v>46</v>
      </c>
      <c r="AA361" s="20">
        <f>ROUND((0.3*V361+0.4*Z361+0.3*Y361),0)</f>
        <v>46</v>
      </c>
      <c r="AB361" s="19">
        <v>20</v>
      </c>
      <c r="AC361" s="19">
        <v>0</v>
      </c>
      <c r="AD361" s="19">
        <f>IF(AC361&gt;5,100,AB361*AC361)</f>
        <v>0</v>
      </c>
      <c r="AE361" s="19">
        <v>20</v>
      </c>
      <c r="AF361" s="19">
        <v>2</v>
      </c>
      <c r="AG361" s="19">
        <f>IF(AF361&gt;5,100,AE361*AF361)</f>
        <v>40</v>
      </c>
      <c r="AH361" s="19">
        <v>4</v>
      </c>
      <c r="AI361" s="19">
        <v>8</v>
      </c>
      <c r="AJ361" s="20">
        <f>ROUND((AH361/AI361*100),0)</f>
        <v>50</v>
      </c>
      <c r="AK361" s="42">
        <f>ROUND((0.3*AD361+0.4*AG361+0.3*AJ361),0)</f>
        <v>31</v>
      </c>
      <c r="AL361" s="19">
        <v>180</v>
      </c>
      <c r="AM361" s="19">
        <v>188</v>
      </c>
      <c r="AN361" s="20">
        <f>ROUND((AL361/AM361)*100,)</f>
        <v>96</v>
      </c>
      <c r="AO361" s="19">
        <v>182</v>
      </c>
      <c r="AP361" s="19">
        <v>188</v>
      </c>
      <c r="AQ361" s="20">
        <f>ROUND((AO361/AP361)*100,0)</f>
        <v>97</v>
      </c>
      <c r="AR361" s="19">
        <v>119</v>
      </c>
      <c r="AS361" s="19">
        <v>123</v>
      </c>
      <c r="AT361" s="20">
        <f>ROUND((AR361/AS361)*100,0)</f>
        <v>97</v>
      </c>
      <c r="AU361" s="20">
        <f>ROUND((0.4*AN361+0.4*AQ361+0.2*AT361),0)</f>
        <v>97</v>
      </c>
      <c r="AV361" s="19">
        <v>180</v>
      </c>
      <c r="AW361" s="19">
        <v>188</v>
      </c>
      <c r="AX361" s="20">
        <f>ROUND((AV361/AW361)*100,0)</f>
        <v>96</v>
      </c>
      <c r="AY361" s="19">
        <v>182</v>
      </c>
      <c r="AZ361" s="19">
        <v>188</v>
      </c>
      <c r="BA361" s="20">
        <f>ROUND((AY361/AZ361)*100,0)</f>
        <v>97</v>
      </c>
      <c r="BB361" s="19">
        <v>181</v>
      </c>
      <c r="BC361" s="19">
        <v>188</v>
      </c>
      <c r="BD361" s="20">
        <f>ROUND((BB361/BC361)*100,0)</f>
        <v>96</v>
      </c>
      <c r="BE361" s="20">
        <f>ROUND((0.3*AX361+0.2*BA361+0.5*BD361),0)</f>
        <v>96</v>
      </c>
      <c r="BF361" s="20">
        <f>ROUND(((S361+AA361+AK361+AU361+BE361)/5),0)</f>
        <v>72</v>
      </c>
      <c r="BG361" s="24"/>
      <c r="BH361" s="19">
        <f>SUM(N(FREQUENCY((J$4:J$382&gt;J361)*J$4:J$382,J$4:J$382)&gt;0))</f>
        <v>22</v>
      </c>
      <c r="BI361" s="19">
        <f>SUM(N(FREQUENCY((M$4:M$382&gt;M361)*M$4:M$382,M$4:M$382)&gt;0))</f>
        <v>2</v>
      </c>
      <c r="BJ361" s="19">
        <f>SUM(N(FREQUENCY((R$4:R$382&gt;R361)*R$4:R$382,R$4:R$382)&gt;0))</f>
        <v>5</v>
      </c>
      <c r="BK361" s="19">
        <f>SUM(N(FREQUENCY((V$4:V$382&gt;V361)*V$4:V$382,V$4:V$382)&gt;0))</f>
        <v>6</v>
      </c>
      <c r="BL361" s="19">
        <f>SUM(N(FREQUENCY((Z$4:Z$382&gt;Z361)*Z$4:Z$382,Z$4:Z$382)&gt;0))</f>
        <v>48</v>
      </c>
      <c r="BM361" s="19">
        <f>SUM(N(FREQUENCY((Y$4:Y$382&gt;Y361)*Y$4:Y$382,Y$4:Y$382)&gt;0))</f>
        <v>10</v>
      </c>
      <c r="BN361" s="19">
        <f>SUM(N(FREQUENCY((AD$4:AD$382&gt;AD361)*AD$4:AD$382,AD$4:AD$382)&gt;0))</f>
        <v>6</v>
      </c>
      <c r="BO361" s="19">
        <f>SUM(N(FREQUENCY((AG$4:AG$382&gt;AG361)*AG$4:AG$382,AG$4:AG$382)&gt;0))</f>
        <v>4</v>
      </c>
      <c r="BP361" s="19">
        <f>SUM(N(FREQUENCY((AJ$4:AJ$382&gt;AJ361)*AJ$4:AJ$382,AJ$4:AJ$382)&gt;0))</f>
        <v>36</v>
      </c>
      <c r="BQ361" s="19">
        <f>SUM(N(FREQUENCY((AN$4:AN$382&gt;AN361)*AN$4:AN$382,AN$4:AN$382)&gt;0))</f>
        <v>5</v>
      </c>
      <c r="BR361" s="19">
        <f>SUM(N(FREQUENCY((AQ$4:AQ$382&gt;AQ361)*AQ$4:AQ$382,AQ$4:AQ$382)&gt;0))</f>
        <v>4</v>
      </c>
      <c r="BS361" s="19">
        <f>SUM(N(FREQUENCY((AT$4:AT$382&gt;AT361)*AT$4:AT$382,AT$4:AT$382)&gt;0))</f>
        <v>4</v>
      </c>
      <c r="BT361" s="19">
        <f>SUM(N(FREQUENCY((AX$4:AX$382&gt;AX361)*AX$4:AX$382,AX$4:AX$382)&gt;0))</f>
        <v>5</v>
      </c>
      <c r="BU361" s="19">
        <f>SUM(N(FREQUENCY((BA$4:BA$382&gt;BA361)*BA$4:BA$382,BA$4:BA$382)&gt;0))</f>
        <v>4</v>
      </c>
      <c r="BV361" s="19">
        <f>SUM(N(FREQUENCY((BD$4:BD$382&gt;BD361)*BD$4:BD$382,BD$4:BD$382)&gt;0))</f>
        <v>5</v>
      </c>
      <c r="BW361" s="19">
        <f>SUM(N(FREQUENCY((S$4:S$382&gt;S361)*S$4:S$382,S$4:S$382)&gt;0))</f>
        <v>12</v>
      </c>
      <c r="BX361" s="19">
        <f>SUM(N(FREQUENCY((AA$4:AA$382&gt;AA361)*AA$4:AA$382,AA$4:AA$382)&gt;0))</f>
        <v>48</v>
      </c>
      <c r="BY361" s="19">
        <f>SUM(N(FREQUENCY((AK$4:AK$382&gt;AK361)*AK$4:AK$382,AK$4:AK$382)&gt;0))</f>
        <v>62</v>
      </c>
      <c r="BZ361" s="19">
        <f>SUM(N(FREQUENCY((AU$4:AU$382&gt;AU361)*AU$4:AU$382,AU$4:AU$382)&gt;0))</f>
        <v>4</v>
      </c>
      <c r="CA361" s="19">
        <f>SUM(N(FREQUENCY((BE$4:BE$382&gt;BE361)*BE$4:BE$382,BE$4:BE$382)&gt;0))</f>
        <v>5</v>
      </c>
      <c r="CB361" s="18">
        <f>BF361</f>
        <v>72</v>
      </c>
      <c r="CC361" s="19">
        <f>SUM(N(FREQUENCY((CB$4:CB$382&gt;CB361)*CB$4:CB$382,CB$4:CB$382)&gt;0))</f>
        <v>26</v>
      </c>
    </row>
    <row r="362" spans="1:81" ht="45" x14ac:dyDescent="0.25">
      <c r="A362" s="21">
        <v>258</v>
      </c>
      <c r="B362" s="34">
        <v>6621008243</v>
      </c>
      <c r="C362" s="6" t="s">
        <v>444</v>
      </c>
      <c r="D362" s="5" t="s">
        <v>292</v>
      </c>
      <c r="E362" s="5"/>
      <c r="F362" s="19">
        <v>8</v>
      </c>
      <c r="G362" s="19">
        <v>34</v>
      </c>
      <c r="H362" s="22">
        <v>9</v>
      </c>
      <c r="I362" s="22">
        <v>36</v>
      </c>
      <c r="J362" s="22">
        <f>ROUND((0.5*(F362/H362+G362/I362)*100),0)</f>
        <v>92</v>
      </c>
      <c r="K362" s="19">
        <v>30</v>
      </c>
      <c r="L362" s="19">
        <v>4</v>
      </c>
      <c r="M362" s="19">
        <f>IF(L362&gt;3,100,K362*L362)</f>
        <v>100</v>
      </c>
      <c r="N362" s="19">
        <v>59</v>
      </c>
      <c r="O362" s="19">
        <v>41</v>
      </c>
      <c r="P362" s="19">
        <v>59</v>
      </c>
      <c r="Q362" s="19">
        <v>42</v>
      </c>
      <c r="R362" s="19">
        <f>ROUND((0.5*((N362/P362)+(O362/Q362))*100),0)</f>
        <v>99</v>
      </c>
      <c r="S362" s="19">
        <f>ROUND(((0.3*J362)+(0.3*M362)+(0.4*R362)),0)</f>
        <v>97</v>
      </c>
      <c r="T362" s="19">
        <v>20</v>
      </c>
      <c r="U362" s="19">
        <v>2</v>
      </c>
      <c r="V362" s="19">
        <f>IF(U362&gt;5,100,T362*U362)</f>
        <v>40</v>
      </c>
      <c r="W362" s="19">
        <v>68</v>
      </c>
      <c r="X362" s="23">
        <v>85</v>
      </c>
      <c r="Y362" s="20">
        <f>ROUND(W362/X362*100,0)</f>
        <v>80</v>
      </c>
      <c r="Z362" s="42">
        <f>ROUND((V362+Y362)/2,0)</f>
        <v>60</v>
      </c>
      <c r="AA362" s="20">
        <f>ROUND((0.3*V362+0.4*Z362+0.3*Y362),0)</f>
        <v>60</v>
      </c>
      <c r="AB362" s="19">
        <v>20</v>
      </c>
      <c r="AC362" s="19">
        <v>0</v>
      </c>
      <c r="AD362" s="19">
        <f>IF(AC362&gt;5,100,AB362*AC362)</f>
        <v>0</v>
      </c>
      <c r="AE362" s="19">
        <v>20</v>
      </c>
      <c r="AF362" s="19">
        <v>1</v>
      </c>
      <c r="AG362" s="19">
        <f>IF(AF362&gt;5,100,AE362*AF362)</f>
        <v>20</v>
      </c>
      <c r="AH362" s="19">
        <v>2</v>
      </c>
      <c r="AI362" s="19">
        <v>2</v>
      </c>
      <c r="AJ362" s="20">
        <f>ROUND((AH362/AI362*100),0)</f>
        <v>100</v>
      </c>
      <c r="AK362" s="42">
        <f>ROUND((0.3*AD362+0.4*AG362+0.3*AJ362),0)</f>
        <v>38</v>
      </c>
      <c r="AL362" s="19">
        <v>41</v>
      </c>
      <c r="AM362" s="19">
        <v>85</v>
      </c>
      <c r="AN362" s="20">
        <f>ROUND((AL362/AM362)*100,)</f>
        <v>48</v>
      </c>
      <c r="AO362" s="19">
        <v>85</v>
      </c>
      <c r="AP362" s="19">
        <v>85</v>
      </c>
      <c r="AQ362" s="20">
        <f>ROUND((AO362/AP362)*100,0)</f>
        <v>100</v>
      </c>
      <c r="AR362" s="19">
        <v>50</v>
      </c>
      <c r="AS362" s="19">
        <v>50</v>
      </c>
      <c r="AT362" s="20">
        <f>ROUND((AR362/AS362)*100,0)</f>
        <v>100</v>
      </c>
      <c r="AU362" s="20">
        <f>ROUND((0.4*AN362+0.4*AQ362+0.2*AT362),0)</f>
        <v>79</v>
      </c>
      <c r="AV362" s="19">
        <v>61</v>
      </c>
      <c r="AW362" s="19">
        <v>85</v>
      </c>
      <c r="AX362" s="20">
        <f>ROUND((AV362/AW362)*100,0)</f>
        <v>72</v>
      </c>
      <c r="AY362" s="19">
        <v>82</v>
      </c>
      <c r="AZ362" s="19">
        <v>85</v>
      </c>
      <c r="BA362" s="20">
        <f>ROUND((AY362/AZ362)*100,0)</f>
        <v>96</v>
      </c>
      <c r="BB362" s="19">
        <v>81</v>
      </c>
      <c r="BC362" s="19">
        <v>85</v>
      </c>
      <c r="BD362" s="20">
        <f>ROUND((BB362/BC362)*100,0)</f>
        <v>95</v>
      </c>
      <c r="BE362" s="20">
        <f>ROUND((0.3*AX362+0.2*BA362+0.5*BD362),0)</f>
        <v>88</v>
      </c>
      <c r="BF362" s="20">
        <f>ROUND(((S362+AA362+AK362+AU362+BE362)/5),0)</f>
        <v>72</v>
      </c>
      <c r="BG362" s="24"/>
      <c r="BH362" s="19">
        <f>SUM(N(FREQUENCY((J$4:J$382&gt;J362)*J$4:J$382,J$4:J$382)&gt;0))</f>
        <v>8</v>
      </c>
      <c r="BI362" s="19">
        <f>SUM(N(FREQUENCY((M$4:M$382&gt;M362)*M$4:M$382,M$4:M$382)&gt;0))</f>
        <v>1</v>
      </c>
      <c r="BJ362" s="19">
        <f>SUM(N(FREQUENCY((R$4:R$382&gt;R362)*R$4:R$382,R$4:R$382)&gt;0))</f>
        <v>2</v>
      </c>
      <c r="BK362" s="19">
        <f>SUM(N(FREQUENCY((V$4:V$382&gt;V362)*V$4:V$382,V$4:V$382)&gt;0))</f>
        <v>4</v>
      </c>
      <c r="BL362" s="19">
        <f>SUM(N(FREQUENCY((Z$4:Z$382&gt;Z362)*Z$4:Z$382,Z$4:Z$382)&gt;0))</f>
        <v>38</v>
      </c>
      <c r="BM362" s="19">
        <f>SUM(N(FREQUENCY((Y$4:Y$382&gt;Y362)*Y$4:Y$382,Y$4:Y$382)&gt;0))</f>
        <v>21</v>
      </c>
      <c r="BN362" s="19">
        <f>SUM(N(FREQUENCY((AD$4:AD$382&gt;AD362)*AD$4:AD$382,AD$4:AD$382)&gt;0))</f>
        <v>6</v>
      </c>
      <c r="BO362" s="19">
        <f>SUM(N(FREQUENCY((AG$4:AG$382&gt;AG362)*AG$4:AG$382,AG$4:AG$382)&gt;0))</f>
        <v>5</v>
      </c>
      <c r="BP362" s="19">
        <f>SUM(N(FREQUENCY((AJ$4:AJ$382&gt;AJ362)*AJ$4:AJ$382,AJ$4:AJ$382)&gt;0))</f>
        <v>1</v>
      </c>
      <c r="BQ362" s="19">
        <f>SUM(N(FREQUENCY((AN$4:AN$382&gt;AN362)*AN$4:AN$382,AN$4:AN$382)&gt;0))</f>
        <v>52</v>
      </c>
      <c r="BR362" s="19">
        <f>SUM(N(FREQUENCY((AQ$4:AQ$382&gt;AQ362)*AQ$4:AQ$382,AQ$4:AQ$382)&gt;0))</f>
        <v>1</v>
      </c>
      <c r="BS362" s="19">
        <f>SUM(N(FREQUENCY((AT$4:AT$382&gt;AT362)*AT$4:AT$382,AT$4:AT$382)&gt;0))</f>
        <v>1</v>
      </c>
      <c r="BT362" s="19">
        <f>SUM(N(FREQUENCY((AX$4:AX$382&gt;AX362)*AX$4:AX$382,AX$4:AX$382)&gt;0))</f>
        <v>26</v>
      </c>
      <c r="BU362" s="19">
        <f>SUM(N(FREQUENCY((BA$4:BA$382&gt;BA362)*BA$4:BA$382,BA$4:BA$382)&gt;0))</f>
        <v>5</v>
      </c>
      <c r="BV362" s="19">
        <f>SUM(N(FREQUENCY((BD$4:BD$382&gt;BD362)*BD$4:BD$382,BD$4:BD$382)&gt;0))</f>
        <v>6</v>
      </c>
      <c r="BW362" s="19">
        <f>SUM(N(FREQUENCY((S$4:S$382&gt;S362)*S$4:S$382,S$4:S$382)&gt;0))</f>
        <v>4</v>
      </c>
      <c r="BX362" s="19">
        <f>SUM(N(FREQUENCY((AA$4:AA$382&gt;AA362)*AA$4:AA$382,AA$4:AA$382)&gt;0))</f>
        <v>38</v>
      </c>
      <c r="BY362" s="19">
        <f>SUM(N(FREQUENCY((AK$4:AK$382&gt;AK362)*AK$4:AK$382,AK$4:AK$382)&gt;0))</f>
        <v>55</v>
      </c>
      <c r="BZ362" s="19">
        <f>SUM(N(FREQUENCY((AU$4:AU$382&gt;AU362)*AU$4:AU$382,AU$4:AU$382)&gt;0))</f>
        <v>22</v>
      </c>
      <c r="CA362" s="19">
        <f>SUM(N(FREQUENCY((BE$4:BE$382&gt;BE362)*BE$4:BE$382,BE$4:BE$382)&gt;0))</f>
        <v>12</v>
      </c>
      <c r="CB362" s="18">
        <f>BF362</f>
        <v>72</v>
      </c>
      <c r="CC362" s="19">
        <f>SUM(N(FREQUENCY((CB$4:CB$382&gt;CB362)*CB$4:CB$382,CB$4:CB$382)&gt;0))</f>
        <v>26</v>
      </c>
    </row>
    <row r="363" spans="1:81" ht="30" x14ac:dyDescent="0.25">
      <c r="A363" s="21">
        <v>285</v>
      </c>
      <c r="B363" s="34">
        <v>6620005708</v>
      </c>
      <c r="C363" s="6" t="s">
        <v>448</v>
      </c>
      <c r="D363" s="5" t="s">
        <v>319</v>
      </c>
      <c r="E363" s="5"/>
      <c r="F363" s="19">
        <v>9</v>
      </c>
      <c r="G363" s="19">
        <v>35</v>
      </c>
      <c r="H363" s="22">
        <v>11</v>
      </c>
      <c r="I363" s="22">
        <v>38</v>
      </c>
      <c r="J363" s="22">
        <f>ROUND((0.5*(F363/H363+G363/I363)*100),0)</f>
        <v>87</v>
      </c>
      <c r="K363" s="19">
        <v>30</v>
      </c>
      <c r="L363" s="19">
        <v>4</v>
      </c>
      <c r="M363" s="19">
        <f>IF(L363&gt;3,100,K363*L363)</f>
        <v>100</v>
      </c>
      <c r="N363" s="19">
        <v>89</v>
      </c>
      <c r="O363" s="19">
        <v>78</v>
      </c>
      <c r="P363" s="19">
        <v>97</v>
      </c>
      <c r="Q363" s="19">
        <v>88</v>
      </c>
      <c r="R363" s="19">
        <f>ROUND((0.5*((N363/P363)+(O363/Q363))*100),0)</f>
        <v>90</v>
      </c>
      <c r="S363" s="19">
        <f>ROUND(((0.3*J363)+(0.3*M363)+(0.4*R363)),0)</f>
        <v>92</v>
      </c>
      <c r="T363" s="19">
        <v>20</v>
      </c>
      <c r="U363" s="19">
        <v>1</v>
      </c>
      <c r="V363" s="19">
        <f>IF(U363&gt;5,100,T363*U363)</f>
        <v>20</v>
      </c>
      <c r="W363" s="19">
        <v>94</v>
      </c>
      <c r="X363" s="23">
        <v>120</v>
      </c>
      <c r="Y363" s="20">
        <f>ROUND(W363/X363*100,0)</f>
        <v>78</v>
      </c>
      <c r="Z363" s="42">
        <f>ROUND((V363+Y363)/2,0)</f>
        <v>49</v>
      </c>
      <c r="AA363" s="20">
        <f>ROUND((0.3*V363+0.4*Z363+0.3*Y363),0)</f>
        <v>49</v>
      </c>
      <c r="AB363" s="19">
        <v>20</v>
      </c>
      <c r="AC363" s="19">
        <v>1</v>
      </c>
      <c r="AD363" s="19">
        <f>IF(AC363&gt;5,100,AB363*AC363)</f>
        <v>20</v>
      </c>
      <c r="AE363" s="19">
        <v>20</v>
      </c>
      <c r="AF363" s="19">
        <v>1</v>
      </c>
      <c r="AG363" s="19">
        <f>IF(AF363&gt;5,100,AE363*AF363)</f>
        <v>20</v>
      </c>
      <c r="AH363" s="19">
        <v>4</v>
      </c>
      <c r="AI363" s="19">
        <v>4</v>
      </c>
      <c r="AJ363" s="20">
        <f>ROUND((AH363/AI363*100),0)</f>
        <v>100</v>
      </c>
      <c r="AK363" s="42">
        <f>ROUND((0.3*AD363+0.4*AG363+0.3*AJ363),0)</f>
        <v>44</v>
      </c>
      <c r="AL363" s="19">
        <v>76</v>
      </c>
      <c r="AM363" s="19">
        <v>120</v>
      </c>
      <c r="AN363" s="20">
        <f>ROUND((AL363/AM363)*100,)</f>
        <v>63</v>
      </c>
      <c r="AO363" s="19">
        <v>116</v>
      </c>
      <c r="AP363" s="19">
        <v>120</v>
      </c>
      <c r="AQ363" s="20">
        <f>ROUND((AO363/AP363)*100,0)</f>
        <v>97</v>
      </c>
      <c r="AR363" s="19">
        <v>93</v>
      </c>
      <c r="AS363" s="19">
        <v>93</v>
      </c>
      <c r="AT363" s="20">
        <f>ROUND((AR363/AS363)*100,0)</f>
        <v>100</v>
      </c>
      <c r="AU363" s="20">
        <f>ROUND((0.4*AN363+0.4*AQ363+0.2*AT363),0)</f>
        <v>84</v>
      </c>
      <c r="AV363" s="19">
        <v>104</v>
      </c>
      <c r="AW363" s="19">
        <v>120</v>
      </c>
      <c r="AX363" s="20">
        <f>ROUND((AV363/AW363)*100,0)</f>
        <v>87</v>
      </c>
      <c r="AY363" s="19">
        <v>106</v>
      </c>
      <c r="AZ363" s="19">
        <v>120</v>
      </c>
      <c r="BA363" s="20">
        <f>ROUND((AY363/AZ363)*100,0)</f>
        <v>88</v>
      </c>
      <c r="BB363" s="19">
        <v>111</v>
      </c>
      <c r="BC363" s="19">
        <v>120</v>
      </c>
      <c r="BD363" s="20">
        <f>ROUND((BB363/BC363)*100,0)</f>
        <v>93</v>
      </c>
      <c r="BE363" s="20">
        <f>ROUND((0.3*AX363+0.2*BA363+0.5*BD363),0)</f>
        <v>90</v>
      </c>
      <c r="BF363" s="20">
        <f>ROUND(((S363+AA363+AK363+AU363+BE363)/5),0)</f>
        <v>72</v>
      </c>
      <c r="BG363" s="24"/>
      <c r="BH363" s="19">
        <f>SUM(N(FREQUENCY((J$4:J$382&gt;J363)*J$4:J$382,J$4:J$382)&gt;0))</f>
        <v>13</v>
      </c>
      <c r="BI363" s="19">
        <f>SUM(N(FREQUENCY((M$4:M$382&gt;M363)*M$4:M$382,M$4:M$382)&gt;0))</f>
        <v>1</v>
      </c>
      <c r="BJ363" s="19">
        <f>SUM(N(FREQUENCY((R$4:R$382&gt;R363)*R$4:R$382,R$4:R$382)&gt;0))</f>
        <v>11</v>
      </c>
      <c r="BK363" s="19">
        <f>SUM(N(FREQUENCY((V$4:V$382&gt;V363)*V$4:V$382,V$4:V$382)&gt;0))</f>
        <v>5</v>
      </c>
      <c r="BL363" s="19">
        <f>SUM(N(FREQUENCY((Z$4:Z$382&gt;Z363)*Z$4:Z$382,Z$4:Z$382)&gt;0))</f>
        <v>45</v>
      </c>
      <c r="BM363" s="19">
        <f>SUM(N(FREQUENCY((Y$4:Y$382&gt;Y363)*Y$4:Y$382,Y$4:Y$382)&gt;0))</f>
        <v>23</v>
      </c>
      <c r="BN363" s="19">
        <f>SUM(N(FREQUENCY((AD$4:AD$382&gt;AD363)*AD$4:AD$382,AD$4:AD$382)&gt;0))</f>
        <v>5</v>
      </c>
      <c r="BO363" s="19">
        <f>SUM(N(FREQUENCY((AG$4:AG$382&gt;AG363)*AG$4:AG$382,AG$4:AG$382)&gt;0))</f>
        <v>5</v>
      </c>
      <c r="BP363" s="19">
        <f>SUM(N(FREQUENCY((AJ$4:AJ$382&gt;AJ363)*AJ$4:AJ$382,AJ$4:AJ$382)&gt;0))</f>
        <v>1</v>
      </c>
      <c r="BQ363" s="19">
        <f>SUM(N(FREQUENCY((AN$4:AN$382&gt;AN363)*AN$4:AN$382,AN$4:AN$382)&gt;0))</f>
        <v>38</v>
      </c>
      <c r="BR363" s="19">
        <f>SUM(N(FREQUENCY((AQ$4:AQ$382&gt;AQ363)*AQ$4:AQ$382,AQ$4:AQ$382)&gt;0))</f>
        <v>4</v>
      </c>
      <c r="BS363" s="19">
        <f>SUM(N(FREQUENCY((AT$4:AT$382&gt;AT363)*AT$4:AT$382,AT$4:AT$382)&gt;0))</f>
        <v>1</v>
      </c>
      <c r="BT363" s="19">
        <f>SUM(N(FREQUENCY((AX$4:AX$382&gt;AX363)*AX$4:AX$382,AX$4:AX$382)&gt;0))</f>
        <v>14</v>
      </c>
      <c r="BU363" s="19">
        <f>SUM(N(FREQUENCY((BA$4:BA$382&gt;BA363)*BA$4:BA$382,BA$4:BA$382)&gt;0))</f>
        <v>13</v>
      </c>
      <c r="BV363" s="19">
        <f>SUM(N(FREQUENCY((BD$4:BD$382&gt;BD363)*BD$4:BD$382,BD$4:BD$382)&gt;0))</f>
        <v>8</v>
      </c>
      <c r="BW363" s="19">
        <f>SUM(N(FREQUENCY((S$4:S$382&gt;S363)*S$4:S$382,S$4:S$382)&gt;0))</f>
        <v>9</v>
      </c>
      <c r="BX363" s="19">
        <f>SUM(N(FREQUENCY((AA$4:AA$382&gt;AA363)*AA$4:AA$382,AA$4:AA$382)&gt;0))</f>
        <v>45</v>
      </c>
      <c r="BY363" s="19">
        <f>SUM(N(FREQUENCY((AK$4:AK$382&gt;AK363)*AK$4:AK$382,AK$4:AK$382)&gt;0))</f>
        <v>49</v>
      </c>
      <c r="BZ363" s="19">
        <f>SUM(N(FREQUENCY((AU$4:AU$382&gt;AU363)*AU$4:AU$382,AU$4:AU$382)&gt;0))</f>
        <v>17</v>
      </c>
      <c r="CA363" s="19">
        <f>SUM(N(FREQUENCY((BE$4:BE$382&gt;BE363)*BE$4:BE$382,BE$4:BE$382)&gt;0))</f>
        <v>11</v>
      </c>
      <c r="CB363" s="18">
        <f>BF363</f>
        <v>72</v>
      </c>
      <c r="CC363" s="19">
        <f>SUM(N(FREQUENCY((CB$4:CB$382&gt;CB363)*CB$4:CB$382,CB$4:CB$382)&gt;0))</f>
        <v>26</v>
      </c>
    </row>
    <row r="364" spans="1:81" ht="30" x14ac:dyDescent="0.25">
      <c r="A364" s="21">
        <v>171</v>
      </c>
      <c r="B364" s="34">
        <v>6655001687</v>
      </c>
      <c r="C364" s="5" t="s">
        <v>433</v>
      </c>
      <c r="D364" s="5" t="s">
        <v>207</v>
      </c>
      <c r="E364" s="5"/>
      <c r="F364" s="19">
        <v>8</v>
      </c>
      <c r="G364" s="19">
        <v>36.5</v>
      </c>
      <c r="H364" s="22">
        <v>11</v>
      </c>
      <c r="I364" s="22">
        <v>38</v>
      </c>
      <c r="J364" s="22">
        <f>ROUND((0.5*(F364/H364+G364/I364)*100),0)</f>
        <v>84</v>
      </c>
      <c r="K364" s="19">
        <v>30</v>
      </c>
      <c r="L364" s="19">
        <v>3</v>
      </c>
      <c r="M364" s="19">
        <f>IF(L364&gt;3,100,K364*L364)</f>
        <v>90</v>
      </c>
      <c r="N364" s="19">
        <v>63</v>
      </c>
      <c r="O364" s="19">
        <v>54</v>
      </c>
      <c r="P364" s="19">
        <v>72</v>
      </c>
      <c r="Q364" s="19">
        <v>55</v>
      </c>
      <c r="R364" s="19">
        <f>ROUND((0.5*((N364/P364)+(O364/Q364))*100),0)</f>
        <v>93</v>
      </c>
      <c r="S364" s="19">
        <f>ROUND(((0.3*J364)+(0.3*M364)+(0.4*R364)),0)</f>
        <v>89</v>
      </c>
      <c r="T364" s="19">
        <v>20</v>
      </c>
      <c r="U364" s="19">
        <v>0</v>
      </c>
      <c r="V364" s="19">
        <f>IF(U364&gt;5,100,T364*U364)</f>
        <v>0</v>
      </c>
      <c r="W364" s="19">
        <v>75</v>
      </c>
      <c r="X364" s="23">
        <v>106</v>
      </c>
      <c r="Y364" s="20">
        <f>ROUND(W364/X364*100,0)</f>
        <v>71</v>
      </c>
      <c r="Z364" s="42">
        <f>ROUND((V364+Y364)/2,0)</f>
        <v>36</v>
      </c>
      <c r="AA364" s="20">
        <f>ROUND((0.3*V364+0.4*Z364+0.3*Y364),0)</f>
        <v>36</v>
      </c>
      <c r="AB364" s="19">
        <v>20</v>
      </c>
      <c r="AC364" s="19">
        <v>1</v>
      </c>
      <c r="AD364" s="19">
        <f>IF(AC364&gt;5,100,AB364*AC364)</f>
        <v>20</v>
      </c>
      <c r="AE364" s="19">
        <v>20</v>
      </c>
      <c r="AF364" s="19">
        <v>1</v>
      </c>
      <c r="AG364" s="19">
        <f>IF(AF364&gt;5,100,AE364*AF364)</f>
        <v>20</v>
      </c>
      <c r="AH364" s="19">
        <v>2</v>
      </c>
      <c r="AI364" s="19">
        <v>2</v>
      </c>
      <c r="AJ364" s="20">
        <f>ROUND((AH364/AI364*100),0)</f>
        <v>100</v>
      </c>
      <c r="AK364" s="42">
        <f>ROUND((0.3*AD364+0.4*AG364+0.3*AJ364),0)</f>
        <v>44</v>
      </c>
      <c r="AL364" s="19">
        <v>99</v>
      </c>
      <c r="AM364" s="19">
        <v>106</v>
      </c>
      <c r="AN364" s="20">
        <f>ROUND((AL364/AM364)*100,)</f>
        <v>93</v>
      </c>
      <c r="AO364" s="19">
        <v>100</v>
      </c>
      <c r="AP364" s="19">
        <v>106</v>
      </c>
      <c r="AQ364" s="20">
        <f>ROUND((AO364/AP364)*100,0)</f>
        <v>94</v>
      </c>
      <c r="AR364" s="19">
        <v>70</v>
      </c>
      <c r="AS364" s="19">
        <v>71</v>
      </c>
      <c r="AT364" s="20">
        <f>ROUND((AR364/AS364)*100,0)</f>
        <v>99</v>
      </c>
      <c r="AU364" s="20">
        <f>ROUND((0.4*AN364+0.4*AQ364+0.2*AT364),0)</f>
        <v>95</v>
      </c>
      <c r="AV364" s="19">
        <v>100</v>
      </c>
      <c r="AW364" s="19">
        <v>106</v>
      </c>
      <c r="AX364" s="20">
        <f>ROUND((AV364/AW364)*100,0)</f>
        <v>94</v>
      </c>
      <c r="AY364" s="19">
        <v>99</v>
      </c>
      <c r="AZ364" s="19">
        <v>106</v>
      </c>
      <c r="BA364" s="20">
        <f>ROUND((AY364/AZ364)*100,0)</f>
        <v>93</v>
      </c>
      <c r="BB364" s="19">
        <v>96</v>
      </c>
      <c r="BC364" s="19">
        <v>106</v>
      </c>
      <c r="BD364" s="20">
        <f>ROUND((BB364/BC364)*100,0)</f>
        <v>91</v>
      </c>
      <c r="BE364" s="20">
        <f>ROUND((0.3*AX364+0.2*BA364+0.5*BD364),0)</f>
        <v>92</v>
      </c>
      <c r="BF364" s="20">
        <f>ROUND(((S364+AA364+AK364+AU364+BE364)/5),0)</f>
        <v>71</v>
      </c>
      <c r="BG364" s="24"/>
      <c r="BH364" s="19">
        <f>SUM(N(FREQUENCY((J$4:J$382&gt;J364)*J$4:J$382,J$4:J$382)&gt;0))</f>
        <v>16</v>
      </c>
      <c r="BI364" s="19">
        <f>SUM(N(FREQUENCY((M$4:M$382&gt;M364)*M$4:M$382,M$4:M$382)&gt;0))</f>
        <v>2</v>
      </c>
      <c r="BJ364" s="19">
        <f>SUM(N(FREQUENCY((R$4:R$382&gt;R364)*R$4:R$382,R$4:R$382)&gt;0))</f>
        <v>8</v>
      </c>
      <c r="BK364" s="19">
        <f>SUM(N(FREQUENCY((V$4:V$382&gt;V364)*V$4:V$382,V$4:V$382)&gt;0))</f>
        <v>6</v>
      </c>
      <c r="BL364" s="19">
        <f>SUM(N(FREQUENCY((Z$4:Z$382&gt;Z364)*Z$4:Z$382,Z$4:Z$382)&gt;0))</f>
        <v>54</v>
      </c>
      <c r="BM364" s="19">
        <f>SUM(N(FREQUENCY((Y$4:Y$382&gt;Y364)*Y$4:Y$382,Y$4:Y$382)&gt;0))</f>
        <v>30</v>
      </c>
      <c r="BN364" s="19">
        <f>SUM(N(FREQUENCY((AD$4:AD$382&gt;AD364)*AD$4:AD$382,AD$4:AD$382)&gt;0))</f>
        <v>5</v>
      </c>
      <c r="BO364" s="19">
        <f>SUM(N(FREQUENCY((AG$4:AG$382&gt;AG364)*AG$4:AG$382,AG$4:AG$382)&gt;0))</f>
        <v>5</v>
      </c>
      <c r="BP364" s="19">
        <f>SUM(N(FREQUENCY((AJ$4:AJ$382&gt;AJ364)*AJ$4:AJ$382,AJ$4:AJ$382)&gt;0))</f>
        <v>1</v>
      </c>
      <c r="BQ364" s="19">
        <f>SUM(N(FREQUENCY((AN$4:AN$382&gt;AN364)*AN$4:AN$382,AN$4:AN$382)&gt;0))</f>
        <v>8</v>
      </c>
      <c r="BR364" s="19">
        <f>SUM(N(FREQUENCY((AQ$4:AQ$382&gt;AQ364)*AQ$4:AQ$382,AQ$4:AQ$382)&gt;0))</f>
        <v>7</v>
      </c>
      <c r="BS364" s="19">
        <f>SUM(N(FREQUENCY((AT$4:AT$382&gt;AT364)*AT$4:AT$382,AT$4:AT$382)&gt;0))</f>
        <v>2</v>
      </c>
      <c r="BT364" s="19">
        <f>SUM(N(FREQUENCY((AX$4:AX$382&gt;AX364)*AX$4:AX$382,AX$4:AX$382)&gt;0))</f>
        <v>7</v>
      </c>
      <c r="BU364" s="19">
        <f>SUM(N(FREQUENCY((BA$4:BA$382&gt;BA364)*BA$4:BA$382,BA$4:BA$382)&gt;0))</f>
        <v>8</v>
      </c>
      <c r="BV364" s="19">
        <f>SUM(N(FREQUENCY((BD$4:BD$382&gt;BD364)*BD$4:BD$382,BD$4:BD$382)&gt;0))</f>
        <v>10</v>
      </c>
      <c r="BW364" s="19">
        <f>SUM(N(FREQUENCY((S$4:S$382&gt;S364)*S$4:S$382,S$4:S$382)&gt;0))</f>
        <v>12</v>
      </c>
      <c r="BX364" s="19">
        <f>SUM(N(FREQUENCY((AA$4:AA$382&gt;AA364)*AA$4:AA$382,AA$4:AA$382)&gt;0))</f>
        <v>54</v>
      </c>
      <c r="BY364" s="19">
        <f>SUM(N(FREQUENCY((AK$4:AK$382&gt;AK364)*AK$4:AK$382,AK$4:AK$382)&gt;0))</f>
        <v>49</v>
      </c>
      <c r="BZ364" s="19">
        <f>SUM(N(FREQUENCY((AU$4:AU$382&gt;AU364)*AU$4:AU$382,AU$4:AU$382)&gt;0))</f>
        <v>6</v>
      </c>
      <c r="CA364" s="19">
        <f>SUM(N(FREQUENCY((BE$4:BE$382&gt;BE364)*BE$4:BE$382,BE$4:BE$382)&gt;0))</f>
        <v>9</v>
      </c>
      <c r="CB364" s="18">
        <f>BF364</f>
        <v>71</v>
      </c>
      <c r="CC364" s="19">
        <f>SUM(N(FREQUENCY((CB$4:CB$382&gt;CB364)*CB$4:CB$382,CB$4:CB$382)&gt;0))</f>
        <v>27</v>
      </c>
    </row>
    <row r="365" spans="1:81" ht="45" x14ac:dyDescent="0.25">
      <c r="A365" s="21">
        <v>34</v>
      </c>
      <c r="B365" s="34">
        <v>6660128921</v>
      </c>
      <c r="C365" s="5" t="s">
        <v>504</v>
      </c>
      <c r="D365" s="5" t="s">
        <v>71</v>
      </c>
      <c r="E365" s="5"/>
      <c r="F365" s="19">
        <v>10</v>
      </c>
      <c r="G365" s="19">
        <v>37</v>
      </c>
      <c r="H365" s="22">
        <v>11</v>
      </c>
      <c r="I365" s="22">
        <v>38</v>
      </c>
      <c r="J365" s="22">
        <f>ROUND((0.5*(F365/H365+G365/I365)*100),0)</f>
        <v>94</v>
      </c>
      <c r="K365" s="19">
        <v>30</v>
      </c>
      <c r="L365" s="19">
        <v>3</v>
      </c>
      <c r="M365" s="19">
        <f>IF(L365&gt;3,100,K365*L365)</f>
        <v>90</v>
      </c>
      <c r="N365" s="19">
        <v>64</v>
      </c>
      <c r="O365" s="19">
        <v>72</v>
      </c>
      <c r="P365" s="19">
        <v>66</v>
      </c>
      <c r="Q365" s="19">
        <v>73</v>
      </c>
      <c r="R365" s="19">
        <f>ROUND((0.5*((N365/P365)+(O365/Q365))*100),0)</f>
        <v>98</v>
      </c>
      <c r="S365" s="19">
        <f>ROUND(((0.3*J365)+(0.3*M365)+(0.4*R365)),0)</f>
        <v>94</v>
      </c>
      <c r="T365" s="19">
        <v>20</v>
      </c>
      <c r="U365" s="19">
        <v>4</v>
      </c>
      <c r="V365" s="19">
        <f>IF(U365&gt;5,100,T365*U365)</f>
        <v>80</v>
      </c>
      <c r="W365" s="19">
        <v>62</v>
      </c>
      <c r="X365" s="23">
        <v>75</v>
      </c>
      <c r="Y365" s="20">
        <f>ROUND(W365/X365*100,0)</f>
        <v>83</v>
      </c>
      <c r="Z365" s="42">
        <f>ROUND((V365+Y365)/2,0)</f>
        <v>82</v>
      </c>
      <c r="AA365" s="20">
        <f>ROUND((0.3*V365+0.4*Z365+0.3*Y365),0)</f>
        <v>82</v>
      </c>
      <c r="AB365" s="19">
        <v>20</v>
      </c>
      <c r="AC365" s="19">
        <v>0</v>
      </c>
      <c r="AD365" s="19">
        <f>IF(AC365&gt;5,100,AB365*AC365)</f>
        <v>0</v>
      </c>
      <c r="AE365" s="19">
        <v>20</v>
      </c>
      <c r="AF365" s="19">
        <v>1</v>
      </c>
      <c r="AG365" s="19">
        <f>IF(AF365&gt;5,100,AE365*AF365)</f>
        <v>20</v>
      </c>
      <c r="AH365" s="19">
        <v>0</v>
      </c>
      <c r="AI365" s="19">
        <v>1</v>
      </c>
      <c r="AJ365" s="20">
        <f>ROUND((AH365/AI365*100),0)</f>
        <v>0</v>
      </c>
      <c r="AK365" s="42">
        <f>ROUND((0.3*AD365+0.4*AG365+0.3*AJ365),0)</f>
        <v>8</v>
      </c>
      <c r="AL365" s="19">
        <v>36</v>
      </c>
      <c r="AM365" s="19">
        <v>75</v>
      </c>
      <c r="AN365" s="20">
        <f>ROUND((AL365/AM365)*100,)</f>
        <v>48</v>
      </c>
      <c r="AO365" s="19">
        <v>70</v>
      </c>
      <c r="AP365" s="19">
        <v>75</v>
      </c>
      <c r="AQ365" s="20">
        <f>ROUND((AO365/AP365)*100,0)</f>
        <v>93</v>
      </c>
      <c r="AR365" s="19">
        <v>58</v>
      </c>
      <c r="AS365" s="19">
        <v>58</v>
      </c>
      <c r="AT365" s="20">
        <f>ROUND((AR365/AS365)*100,0)</f>
        <v>100</v>
      </c>
      <c r="AU365" s="20">
        <f>ROUND((0.4*AN365+0.4*AQ365+0.2*AT365),0)</f>
        <v>76</v>
      </c>
      <c r="AV365" s="19">
        <v>61</v>
      </c>
      <c r="AW365" s="19">
        <v>75</v>
      </c>
      <c r="AX365" s="20">
        <f>ROUND((AV365/AW365)*100,0)</f>
        <v>81</v>
      </c>
      <c r="AY365" s="19">
        <v>65</v>
      </c>
      <c r="AZ365" s="19">
        <v>75</v>
      </c>
      <c r="BA365" s="20">
        <f>ROUND((AY365/AZ365)*100,0)</f>
        <v>87</v>
      </c>
      <c r="BB365" s="19">
        <v>74</v>
      </c>
      <c r="BC365" s="19">
        <v>75</v>
      </c>
      <c r="BD365" s="20">
        <f>ROUND((BB365/BC365)*100,0)</f>
        <v>99</v>
      </c>
      <c r="BE365" s="20">
        <f>ROUND((0.3*AX365+0.2*BA365+0.5*BD365),0)</f>
        <v>91</v>
      </c>
      <c r="BF365" s="20">
        <f>ROUND(((S365+AA365+AK365+AU365+BE365)/5),0)</f>
        <v>70</v>
      </c>
      <c r="BG365" s="24"/>
      <c r="BH365" s="19">
        <f>SUM(N(FREQUENCY((J$4:J$382&gt;J365)*J$4:J$382,J$4:J$382)&gt;0))</f>
        <v>6</v>
      </c>
      <c r="BI365" s="19">
        <f>SUM(N(FREQUENCY((M$4:M$382&gt;M365)*M$4:M$382,M$4:M$382)&gt;0))</f>
        <v>2</v>
      </c>
      <c r="BJ365" s="19">
        <f>SUM(N(FREQUENCY((R$4:R$382&gt;R365)*R$4:R$382,R$4:R$382)&gt;0))</f>
        <v>3</v>
      </c>
      <c r="BK365" s="19">
        <f>SUM(N(FREQUENCY((V$4:V$382&gt;V365)*V$4:V$382,V$4:V$382)&gt;0))</f>
        <v>2</v>
      </c>
      <c r="BL365" s="19">
        <f>SUM(N(FREQUENCY((Z$4:Z$382&gt;Z365)*Z$4:Z$382,Z$4:Z$382)&gt;0))</f>
        <v>19</v>
      </c>
      <c r="BM365" s="19">
        <f>SUM(N(FREQUENCY((Y$4:Y$382&gt;Y365)*Y$4:Y$382,Y$4:Y$382)&gt;0))</f>
        <v>18</v>
      </c>
      <c r="BN365" s="19">
        <f>SUM(N(FREQUENCY((AD$4:AD$382&gt;AD365)*AD$4:AD$382,AD$4:AD$382)&gt;0))</f>
        <v>6</v>
      </c>
      <c r="BO365" s="19">
        <f>SUM(N(FREQUENCY((AG$4:AG$382&gt;AG365)*AG$4:AG$382,AG$4:AG$382)&gt;0))</f>
        <v>5</v>
      </c>
      <c r="BP365" s="19">
        <f>SUM(N(FREQUENCY((AJ$4:AJ$382&gt;AJ365)*AJ$4:AJ$382,AJ$4:AJ$382)&gt;0))</f>
        <v>41</v>
      </c>
      <c r="BQ365" s="19">
        <f>SUM(N(FREQUENCY((AN$4:AN$382&gt;AN365)*AN$4:AN$382,AN$4:AN$382)&gt;0))</f>
        <v>52</v>
      </c>
      <c r="BR365" s="19">
        <f>SUM(N(FREQUENCY((AQ$4:AQ$382&gt;AQ365)*AQ$4:AQ$382,AQ$4:AQ$382)&gt;0))</f>
        <v>8</v>
      </c>
      <c r="BS365" s="19">
        <f>SUM(N(FREQUENCY((AT$4:AT$382&gt;AT365)*AT$4:AT$382,AT$4:AT$382)&gt;0))</f>
        <v>1</v>
      </c>
      <c r="BT365" s="19">
        <f>SUM(N(FREQUENCY((AX$4:AX$382&gt;AX365)*AX$4:AX$382,AX$4:AX$382)&gt;0))</f>
        <v>20</v>
      </c>
      <c r="BU365" s="19">
        <f>SUM(N(FREQUENCY((BA$4:BA$382&gt;BA365)*BA$4:BA$382,BA$4:BA$382)&gt;0))</f>
        <v>14</v>
      </c>
      <c r="BV365" s="19">
        <f>SUM(N(FREQUENCY((BD$4:BD$382&gt;BD365)*BD$4:BD$382,BD$4:BD$382)&gt;0))</f>
        <v>2</v>
      </c>
      <c r="BW365" s="19">
        <f>SUM(N(FREQUENCY((S$4:S$382&gt;S365)*S$4:S$382,S$4:S$382)&gt;0))</f>
        <v>7</v>
      </c>
      <c r="BX365" s="19">
        <f>SUM(N(FREQUENCY((AA$4:AA$382&gt;AA365)*AA$4:AA$382,AA$4:AA$382)&gt;0))</f>
        <v>19</v>
      </c>
      <c r="BY365" s="19">
        <f>SUM(N(FREQUENCY((AK$4:AK$382&gt;AK365)*AK$4:AK$382,AK$4:AK$382)&gt;0))</f>
        <v>75</v>
      </c>
      <c r="BZ365" s="19">
        <f>SUM(N(FREQUENCY((AU$4:AU$382&gt;AU365)*AU$4:AU$382,AU$4:AU$382)&gt;0))</f>
        <v>25</v>
      </c>
      <c r="CA365" s="19">
        <f>SUM(N(FREQUENCY((BE$4:BE$382&gt;BE365)*BE$4:BE$382,BE$4:BE$382)&gt;0))</f>
        <v>10</v>
      </c>
      <c r="CB365" s="18">
        <f>BF365</f>
        <v>70</v>
      </c>
      <c r="CC365" s="19">
        <f>SUM(N(FREQUENCY((CB$4:CB$382&gt;CB365)*CB$4:CB$382,CB$4:CB$382)&gt;0))</f>
        <v>28</v>
      </c>
    </row>
    <row r="366" spans="1:81" ht="45" x14ac:dyDescent="0.25">
      <c r="A366" s="21">
        <v>45</v>
      </c>
      <c r="B366" s="34">
        <v>6660013920</v>
      </c>
      <c r="C366" s="5" t="s">
        <v>504</v>
      </c>
      <c r="D366" s="5" t="s">
        <v>82</v>
      </c>
      <c r="E366" s="5"/>
      <c r="F366" s="19">
        <v>0</v>
      </c>
      <c r="G366" s="19">
        <v>38</v>
      </c>
      <c r="H366" s="22">
        <v>11</v>
      </c>
      <c r="I366" s="22">
        <v>38</v>
      </c>
      <c r="J366" s="22">
        <f>ROUND((0.5*(F366/H366+G366/I366)*100),0)</f>
        <v>50</v>
      </c>
      <c r="K366" s="19">
        <v>30</v>
      </c>
      <c r="L366" s="19">
        <v>4</v>
      </c>
      <c r="M366" s="19">
        <f>IF(L366&gt;3,100,K366*L366)</f>
        <v>100</v>
      </c>
      <c r="N366" s="19">
        <v>40</v>
      </c>
      <c r="O366" s="19">
        <v>60</v>
      </c>
      <c r="P366" s="19">
        <v>40</v>
      </c>
      <c r="Q366" s="19">
        <v>60</v>
      </c>
      <c r="R366" s="19">
        <f>ROUND((0.5*((N366/P366)+(O366/Q366))*100),0)</f>
        <v>100</v>
      </c>
      <c r="S366" s="19">
        <f>ROUND(((0.3*J366)+(0.3*M366)+(0.4*R366)),0)</f>
        <v>85</v>
      </c>
      <c r="T366" s="19">
        <v>20</v>
      </c>
      <c r="U366" s="19">
        <v>0</v>
      </c>
      <c r="V366" s="19">
        <f>IF(U366&gt;5,100,T366*U366)</f>
        <v>0</v>
      </c>
      <c r="W366" s="19">
        <v>60</v>
      </c>
      <c r="X366" s="23">
        <v>60</v>
      </c>
      <c r="Y366" s="20">
        <f>ROUND(W366/X366*100,0)</f>
        <v>100</v>
      </c>
      <c r="Z366" s="42">
        <f>ROUND((V366+Y366)/2,0)</f>
        <v>50</v>
      </c>
      <c r="AA366" s="20">
        <f>ROUND((0.3*V366+0.4*Z366+0.3*Y366),0)</f>
        <v>50</v>
      </c>
      <c r="AB366" s="19">
        <v>20</v>
      </c>
      <c r="AC366" s="19">
        <v>0</v>
      </c>
      <c r="AD366" s="19">
        <f>IF(AC366&gt;5,100,AB366*AC366)</f>
        <v>0</v>
      </c>
      <c r="AE366" s="19">
        <v>20</v>
      </c>
      <c r="AF366" s="19">
        <v>0</v>
      </c>
      <c r="AG366" s="19">
        <f>IF(AF366&gt;5,100,AE366*AF366)</f>
        <v>0</v>
      </c>
      <c r="AH366" s="19">
        <v>1</v>
      </c>
      <c r="AI366" s="19">
        <v>1</v>
      </c>
      <c r="AJ366" s="20">
        <f>ROUND((AH366/AI366*100),0)</f>
        <v>100</v>
      </c>
      <c r="AK366" s="42">
        <f>ROUND((0.3*AD366+0.4*AG366+0.3*AJ366),0)</f>
        <v>30</v>
      </c>
      <c r="AL366" s="19">
        <v>60</v>
      </c>
      <c r="AM366" s="19">
        <v>60</v>
      </c>
      <c r="AN366" s="20">
        <f>ROUND((AL366/AM366)*100,)</f>
        <v>100</v>
      </c>
      <c r="AO366" s="19">
        <v>40</v>
      </c>
      <c r="AP366" s="19">
        <v>60</v>
      </c>
      <c r="AQ366" s="20">
        <f>ROUND((AO366/AP366)*100,0)</f>
        <v>67</v>
      </c>
      <c r="AR366" s="19">
        <v>60</v>
      </c>
      <c r="AS366" s="19">
        <v>60</v>
      </c>
      <c r="AT366" s="20">
        <f>ROUND((AR366/AS366)*100,0)</f>
        <v>100</v>
      </c>
      <c r="AU366" s="20">
        <f>ROUND((0.4*AN366+0.4*AQ366+0.2*AT366),0)</f>
        <v>87</v>
      </c>
      <c r="AV366" s="19">
        <v>60</v>
      </c>
      <c r="AW366" s="19">
        <v>60</v>
      </c>
      <c r="AX366" s="20">
        <f>ROUND((AV366/AW366)*100,0)</f>
        <v>100</v>
      </c>
      <c r="AY366" s="19">
        <v>60</v>
      </c>
      <c r="AZ366" s="19">
        <v>60</v>
      </c>
      <c r="BA366" s="20">
        <f>ROUND((AY366/AZ366)*100,0)</f>
        <v>100</v>
      </c>
      <c r="BB366" s="19">
        <v>60</v>
      </c>
      <c r="BC366" s="19">
        <v>60</v>
      </c>
      <c r="BD366" s="20">
        <f>ROUND((BB366/BC366)*100,0)</f>
        <v>100</v>
      </c>
      <c r="BE366" s="20">
        <f>ROUND((0.3*AX366+0.2*BA366+0.5*BD366),0)</f>
        <v>100</v>
      </c>
      <c r="BF366" s="20">
        <f>ROUND(((S366+AA366+AK366+AU366+BE366)/5),0)</f>
        <v>70</v>
      </c>
      <c r="BG366" s="24"/>
      <c r="BH366" s="19">
        <f>SUM(N(FREQUENCY((J$4:J$382&gt;J366)*J$4:J$382,J$4:J$382)&gt;0))</f>
        <v>35</v>
      </c>
      <c r="BI366" s="19">
        <f>SUM(N(FREQUENCY((M$4:M$382&gt;M366)*M$4:M$382,M$4:M$382)&gt;0))</f>
        <v>1</v>
      </c>
      <c r="BJ366" s="19">
        <f>SUM(N(FREQUENCY((R$4:R$382&gt;R366)*R$4:R$382,R$4:R$382)&gt;0))</f>
        <v>1</v>
      </c>
      <c r="BK366" s="19">
        <f>SUM(N(FREQUENCY((V$4:V$382&gt;V366)*V$4:V$382,V$4:V$382)&gt;0))</f>
        <v>6</v>
      </c>
      <c r="BL366" s="19">
        <f>SUM(N(FREQUENCY((Z$4:Z$382&gt;Z366)*Z$4:Z$382,Z$4:Z$382)&gt;0))</f>
        <v>44</v>
      </c>
      <c r="BM366" s="19">
        <f>SUM(N(FREQUENCY((Y$4:Y$382&gt;Y366)*Y$4:Y$382,Y$4:Y$382)&gt;0))</f>
        <v>1</v>
      </c>
      <c r="BN366" s="19">
        <f>SUM(N(FREQUENCY((AD$4:AD$382&gt;AD366)*AD$4:AD$382,AD$4:AD$382)&gt;0))</f>
        <v>6</v>
      </c>
      <c r="BO366" s="19">
        <f>SUM(N(FREQUENCY((AG$4:AG$382&gt;AG366)*AG$4:AG$382,AG$4:AG$382)&gt;0))</f>
        <v>6</v>
      </c>
      <c r="BP366" s="19">
        <f>SUM(N(FREQUENCY((AJ$4:AJ$382&gt;AJ366)*AJ$4:AJ$382,AJ$4:AJ$382)&gt;0))</f>
        <v>1</v>
      </c>
      <c r="BQ366" s="19">
        <f>SUM(N(FREQUENCY((AN$4:AN$382&gt;AN366)*AN$4:AN$382,AN$4:AN$382)&gt;0))</f>
        <v>1</v>
      </c>
      <c r="BR366" s="19">
        <f>SUM(N(FREQUENCY((AQ$4:AQ$382&gt;AQ366)*AQ$4:AQ$382,AQ$4:AQ$382)&gt;0))</f>
        <v>16</v>
      </c>
      <c r="BS366" s="19">
        <f>SUM(N(FREQUENCY((AT$4:AT$382&gt;AT366)*AT$4:AT$382,AT$4:AT$382)&gt;0))</f>
        <v>1</v>
      </c>
      <c r="BT366" s="19">
        <f>SUM(N(FREQUENCY((AX$4:AX$382&gt;AX366)*AX$4:AX$382,AX$4:AX$382)&gt;0))</f>
        <v>1</v>
      </c>
      <c r="BU366" s="19">
        <f>SUM(N(FREQUENCY((BA$4:BA$382&gt;BA366)*BA$4:BA$382,BA$4:BA$382)&gt;0))</f>
        <v>1</v>
      </c>
      <c r="BV366" s="19">
        <f>SUM(N(FREQUENCY((BD$4:BD$382&gt;BD366)*BD$4:BD$382,BD$4:BD$382)&gt;0))</f>
        <v>1</v>
      </c>
      <c r="BW366" s="19">
        <f>SUM(N(FREQUENCY((S$4:S$382&gt;S366)*S$4:S$382,S$4:S$382)&gt;0))</f>
        <v>16</v>
      </c>
      <c r="BX366" s="19">
        <f>SUM(N(FREQUENCY((AA$4:AA$382&gt;AA366)*AA$4:AA$382,AA$4:AA$382)&gt;0))</f>
        <v>44</v>
      </c>
      <c r="BY366" s="19">
        <f>SUM(N(FREQUENCY((AK$4:AK$382&gt;AK366)*AK$4:AK$382,AK$4:AK$382)&gt;0))</f>
        <v>63</v>
      </c>
      <c r="BZ366" s="19">
        <f>SUM(N(FREQUENCY((AU$4:AU$382&gt;AU366)*AU$4:AU$382,AU$4:AU$382)&gt;0))</f>
        <v>14</v>
      </c>
      <c r="CA366" s="19">
        <f>SUM(N(FREQUENCY((BE$4:BE$382&gt;BE366)*BE$4:BE$382,BE$4:BE$382)&gt;0))</f>
        <v>1</v>
      </c>
      <c r="CB366" s="18">
        <f>BF366</f>
        <v>70</v>
      </c>
      <c r="CC366" s="19">
        <f>SUM(N(FREQUENCY((CB$4:CB$382&gt;CB366)*CB$4:CB$382,CB$4:CB$382)&gt;0))</f>
        <v>28</v>
      </c>
    </row>
    <row r="367" spans="1:81" ht="30" x14ac:dyDescent="0.25">
      <c r="A367" s="21">
        <v>254</v>
      </c>
      <c r="B367" s="34">
        <v>6621007835</v>
      </c>
      <c r="C367" s="6" t="s">
        <v>444</v>
      </c>
      <c r="D367" s="5" t="s">
        <v>288</v>
      </c>
      <c r="E367" s="5"/>
      <c r="F367" s="19">
        <v>0</v>
      </c>
      <c r="G367" s="19">
        <v>36</v>
      </c>
      <c r="H367" s="22">
        <v>11</v>
      </c>
      <c r="I367" s="22">
        <v>38</v>
      </c>
      <c r="J367" s="22">
        <f>ROUND((0.5*(F367/H367+G367/I367)*100),0)</f>
        <v>47</v>
      </c>
      <c r="K367" s="19">
        <v>30</v>
      </c>
      <c r="L367" s="19">
        <v>4</v>
      </c>
      <c r="M367" s="19">
        <f>IF(L367&gt;3,100,K367*L367)</f>
        <v>100</v>
      </c>
      <c r="N367" s="19">
        <v>90</v>
      </c>
      <c r="O367" s="19">
        <v>55</v>
      </c>
      <c r="P367" s="19">
        <v>96</v>
      </c>
      <c r="Q367" s="19">
        <v>59</v>
      </c>
      <c r="R367" s="19">
        <f>ROUND((0.5*((N367/P367)+(O367/Q367))*100),0)</f>
        <v>93</v>
      </c>
      <c r="S367" s="19">
        <f>ROUND(((0.3*J367)+(0.3*M367)+(0.4*R367)),0)</f>
        <v>81</v>
      </c>
      <c r="T367" s="19">
        <v>20</v>
      </c>
      <c r="U367" s="19">
        <v>0</v>
      </c>
      <c r="V367" s="19">
        <f>IF(U367&gt;5,100,T367*U367)</f>
        <v>0</v>
      </c>
      <c r="W367" s="19">
        <v>96</v>
      </c>
      <c r="X367" s="23">
        <v>105</v>
      </c>
      <c r="Y367" s="20">
        <f>ROUND(W367/X367*100,0)</f>
        <v>91</v>
      </c>
      <c r="Z367" s="42">
        <f>ROUND((V367+Y367)/2,0)</f>
        <v>46</v>
      </c>
      <c r="AA367" s="20">
        <f>ROUND((0.3*V367+0.4*Z367+0.3*Y367),0)</f>
        <v>46</v>
      </c>
      <c r="AB367" s="19">
        <v>20</v>
      </c>
      <c r="AC367" s="19">
        <v>0</v>
      </c>
      <c r="AD367" s="19">
        <f>IF(AC367&gt;5,100,AB367*AC367)</f>
        <v>0</v>
      </c>
      <c r="AE367" s="19">
        <v>20</v>
      </c>
      <c r="AF367" s="19">
        <v>0</v>
      </c>
      <c r="AG367" s="19">
        <f>IF(AF367&gt;5,100,AE367*AF367)</f>
        <v>0</v>
      </c>
      <c r="AH367" s="19">
        <v>10</v>
      </c>
      <c r="AI367" s="19">
        <v>10</v>
      </c>
      <c r="AJ367" s="20">
        <f>ROUND((AH367/AI367*100),0)</f>
        <v>100</v>
      </c>
      <c r="AK367" s="42">
        <f>ROUND((0.3*AD367+0.4*AG367+0.3*AJ367),0)</f>
        <v>30</v>
      </c>
      <c r="AL367" s="19">
        <v>101</v>
      </c>
      <c r="AM367" s="19">
        <v>105</v>
      </c>
      <c r="AN367" s="20">
        <f>ROUND((AL367/AM367)*100,)</f>
        <v>96</v>
      </c>
      <c r="AO367" s="19">
        <v>105</v>
      </c>
      <c r="AP367" s="19">
        <v>105</v>
      </c>
      <c r="AQ367" s="20">
        <f>ROUND((AO367/AP367)*100,0)</f>
        <v>100</v>
      </c>
      <c r="AR367" s="19">
        <v>67</v>
      </c>
      <c r="AS367" s="19">
        <v>68</v>
      </c>
      <c r="AT367" s="20">
        <f>ROUND((AR367/AS367)*100,0)</f>
        <v>99</v>
      </c>
      <c r="AU367" s="20">
        <f>ROUND((0.4*AN367+0.4*AQ367+0.2*AT367),0)</f>
        <v>98</v>
      </c>
      <c r="AV367" s="19">
        <v>102</v>
      </c>
      <c r="AW367" s="19">
        <v>105</v>
      </c>
      <c r="AX367" s="20">
        <f>ROUND((AV367/AW367)*100,0)</f>
        <v>97</v>
      </c>
      <c r="AY367" s="19">
        <v>96</v>
      </c>
      <c r="AZ367" s="19">
        <v>105</v>
      </c>
      <c r="BA367" s="20">
        <f>ROUND((AY367/AZ367)*100,0)</f>
        <v>91</v>
      </c>
      <c r="BB367" s="19">
        <v>101</v>
      </c>
      <c r="BC367" s="19">
        <v>105</v>
      </c>
      <c r="BD367" s="20">
        <f>ROUND((BB367/BC367)*100,0)</f>
        <v>96</v>
      </c>
      <c r="BE367" s="20">
        <f>ROUND((0.3*AX367+0.2*BA367+0.5*BD367),0)</f>
        <v>95</v>
      </c>
      <c r="BF367" s="20">
        <f>ROUND(((S367+AA367+AK367+AU367+BE367)/5),0)</f>
        <v>70</v>
      </c>
      <c r="BG367" s="24"/>
      <c r="BH367" s="19">
        <f>SUM(N(FREQUENCY((J$4:J$382&gt;J367)*J$4:J$382,J$4:J$382)&gt;0))</f>
        <v>37</v>
      </c>
      <c r="BI367" s="19">
        <f>SUM(N(FREQUENCY((M$4:M$382&gt;M367)*M$4:M$382,M$4:M$382)&gt;0))</f>
        <v>1</v>
      </c>
      <c r="BJ367" s="19">
        <f>SUM(N(FREQUENCY((R$4:R$382&gt;R367)*R$4:R$382,R$4:R$382)&gt;0))</f>
        <v>8</v>
      </c>
      <c r="BK367" s="19">
        <f>SUM(N(FREQUENCY((V$4:V$382&gt;V367)*V$4:V$382,V$4:V$382)&gt;0))</f>
        <v>6</v>
      </c>
      <c r="BL367" s="19">
        <f>SUM(N(FREQUENCY((Z$4:Z$382&gt;Z367)*Z$4:Z$382,Z$4:Z$382)&gt;0))</f>
        <v>48</v>
      </c>
      <c r="BM367" s="19">
        <f>SUM(N(FREQUENCY((Y$4:Y$382&gt;Y367)*Y$4:Y$382,Y$4:Y$382)&gt;0))</f>
        <v>10</v>
      </c>
      <c r="BN367" s="19">
        <f>SUM(N(FREQUENCY((AD$4:AD$382&gt;AD367)*AD$4:AD$382,AD$4:AD$382)&gt;0))</f>
        <v>6</v>
      </c>
      <c r="BO367" s="19">
        <f>SUM(N(FREQUENCY((AG$4:AG$382&gt;AG367)*AG$4:AG$382,AG$4:AG$382)&gt;0))</f>
        <v>6</v>
      </c>
      <c r="BP367" s="19">
        <f>SUM(N(FREQUENCY((AJ$4:AJ$382&gt;AJ367)*AJ$4:AJ$382,AJ$4:AJ$382)&gt;0))</f>
        <v>1</v>
      </c>
      <c r="BQ367" s="19">
        <f>SUM(N(FREQUENCY((AN$4:AN$382&gt;AN367)*AN$4:AN$382,AN$4:AN$382)&gt;0))</f>
        <v>5</v>
      </c>
      <c r="BR367" s="19">
        <f>SUM(N(FREQUENCY((AQ$4:AQ$382&gt;AQ367)*AQ$4:AQ$382,AQ$4:AQ$382)&gt;0))</f>
        <v>1</v>
      </c>
      <c r="BS367" s="19">
        <f>SUM(N(FREQUENCY((AT$4:AT$382&gt;AT367)*AT$4:AT$382,AT$4:AT$382)&gt;0))</f>
        <v>2</v>
      </c>
      <c r="BT367" s="19">
        <f>SUM(N(FREQUENCY((AX$4:AX$382&gt;AX367)*AX$4:AX$382,AX$4:AX$382)&gt;0))</f>
        <v>4</v>
      </c>
      <c r="BU367" s="19">
        <f>SUM(N(FREQUENCY((BA$4:BA$382&gt;BA367)*BA$4:BA$382,BA$4:BA$382)&gt;0))</f>
        <v>10</v>
      </c>
      <c r="BV367" s="19">
        <f>SUM(N(FREQUENCY((BD$4:BD$382&gt;BD367)*BD$4:BD$382,BD$4:BD$382)&gt;0))</f>
        <v>5</v>
      </c>
      <c r="BW367" s="19">
        <f>SUM(N(FREQUENCY((S$4:S$382&gt;S367)*S$4:S$382,S$4:S$382)&gt;0))</f>
        <v>20</v>
      </c>
      <c r="BX367" s="19">
        <f>SUM(N(FREQUENCY((AA$4:AA$382&gt;AA367)*AA$4:AA$382,AA$4:AA$382)&gt;0))</f>
        <v>48</v>
      </c>
      <c r="BY367" s="19">
        <f>SUM(N(FREQUENCY((AK$4:AK$382&gt;AK367)*AK$4:AK$382,AK$4:AK$382)&gt;0))</f>
        <v>63</v>
      </c>
      <c r="BZ367" s="19">
        <f>SUM(N(FREQUENCY((AU$4:AU$382&gt;AU367)*AU$4:AU$382,AU$4:AU$382)&gt;0))</f>
        <v>3</v>
      </c>
      <c r="CA367" s="19">
        <f>SUM(N(FREQUENCY((BE$4:BE$382&gt;BE367)*BE$4:BE$382,BE$4:BE$382)&gt;0))</f>
        <v>6</v>
      </c>
      <c r="CB367" s="18">
        <f>BF367</f>
        <v>70</v>
      </c>
      <c r="CC367" s="19">
        <f>SUM(N(FREQUENCY((CB$4:CB$382&gt;CB367)*CB$4:CB$382,CB$4:CB$382)&gt;0))</f>
        <v>28</v>
      </c>
    </row>
    <row r="368" spans="1:81" ht="45" x14ac:dyDescent="0.25">
      <c r="A368" s="21">
        <v>15</v>
      </c>
      <c r="B368" s="34">
        <v>6672134616</v>
      </c>
      <c r="C368" s="5" t="s">
        <v>504</v>
      </c>
      <c r="D368" s="5" t="s">
        <v>52</v>
      </c>
      <c r="E368" s="5"/>
      <c r="F368" s="19">
        <v>0</v>
      </c>
      <c r="G368" s="19">
        <v>35</v>
      </c>
      <c r="H368" s="22">
        <v>11</v>
      </c>
      <c r="I368" s="22">
        <v>38</v>
      </c>
      <c r="J368" s="22">
        <f>ROUND((0.5*(F368/H368+G368/I368)*100),0)</f>
        <v>46</v>
      </c>
      <c r="K368" s="19">
        <v>30</v>
      </c>
      <c r="L368" s="19">
        <v>3</v>
      </c>
      <c r="M368" s="19">
        <f>IF(L368&gt;3,100,K368*L368)</f>
        <v>90</v>
      </c>
      <c r="N368" s="19">
        <v>536</v>
      </c>
      <c r="O368" s="19">
        <v>521</v>
      </c>
      <c r="P368" s="19">
        <v>596</v>
      </c>
      <c r="Q368" s="19">
        <v>530</v>
      </c>
      <c r="R368" s="19">
        <f>ROUND((0.5*((N368/P368)+(O368/Q368))*100),0)</f>
        <v>94</v>
      </c>
      <c r="S368" s="19">
        <f>ROUND(((0.3*J368)+(0.3*M368)+(0.4*R368)),0)</f>
        <v>78</v>
      </c>
      <c r="T368" s="19">
        <v>20</v>
      </c>
      <c r="U368" s="19">
        <v>0</v>
      </c>
      <c r="V368" s="19">
        <f>IF(U368&gt;5,100,T368*U368)</f>
        <v>0</v>
      </c>
      <c r="W368" s="19">
        <v>586</v>
      </c>
      <c r="X368" s="23">
        <v>600</v>
      </c>
      <c r="Y368" s="20">
        <f>ROUND(W368/X368*100,0)</f>
        <v>98</v>
      </c>
      <c r="Z368" s="42">
        <f>ROUND((V368+Y368)/2,0)</f>
        <v>49</v>
      </c>
      <c r="AA368" s="20">
        <f>ROUND((0.3*V368+0.4*Z368+0.3*Y368),0)</f>
        <v>49</v>
      </c>
      <c r="AB368" s="19">
        <v>20</v>
      </c>
      <c r="AC368" s="19">
        <v>0</v>
      </c>
      <c r="AD368" s="19">
        <f>IF(AC368&gt;5,100,AB368*AC368)</f>
        <v>0</v>
      </c>
      <c r="AE368" s="19">
        <v>20</v>
      </c>
      <c r="AF368" s="19">
        <v>0</v>
      </c>
      <c r="AG368" s="19">
        <f>IF(AF368&gt;5,100,AE368*AF368)</f>
        <v>0</v>
      </c>
      <c r="AH368" s="19">
        <v>34</v>
      </c>
      <c r="AI368" s="19">
        <v>38</v>
      </c>
      <c r="AJ368" s="20">
        <f>ROUND((AH368/AI368*100),0)</f>
        <v>89</v>
      </c>
      <c r="AK368" s="42">
        <f>ROUND((0.3*AD368+0.4*AG368+0.3*AJ368),0)</f>
        <v>27</v>
      </c>
      <c r="AL368" s="19">
        <v>567</v>
      </c>
      <c r="AM368" s="19">
        <v>600</v>
      </c>
      <c r="AN368" s="20">
        <f>ROUND((AL368/AM368)*100,)</f>
        <v>95</v>
      </c>
      <c r="AO368" s="19">
        <v>596</v>
      </c>
      <c r="AP368" s="19">
        <v>600</v>
      </c>
      <c r="AQ368" s="20">
        <f>ROUND((AO368/AP368)*100,0)</f>
        <v>99</v>
      </c>
      <c r="AR368" s="19">
        <v>483</v>
      </c>
      <c r="AS368" s="19">
        <v>508</v>
      </c>
      <c r="AT368" s="20">
        <f>ROUND((AR368/AS368)*100,0)</f>
        <v>95</v>
      </c>
      <c r="AU368" s="20">
        <f>ROUND((0.4*AN368+0.4*AQ368+0.2*AT368),0)</f>
        <v>97</v>
      </c>
      <c r="AV368" s="19">
        <v>564</v>
      </c>
      <c r="AW368" s="19">
        <v>600</v>
      </c>
      <c r="AX368" s="20">
        <f>ROUND((AV368/AW368)*100,0)</f>
        <v>94</v>
      </c>
      <c r="AY368" s="19">
        <v>543</v>
      </c>
      <c r="AZ368" s="19">
        <v>600</v>
      </c>
      <c r="BA368" s="20">
        <f>ROUND((AY368/AZ368)*100,0)</f>
        <v>91</v>
      </c>
      <c r="BB368" s="19">
        <v>586</v>
      </c>
      <c r="BC368" s="19">
        <v>600</v>
      </c>
      <c r="BD368" s="20">
        <f>ROUND((BB368/BC368)*100,0)</f>
        <v>98</v>
      </c>
      <c r="BE368" s="20">
        <f>ROUND((0.3*AX368+0.2*BA368+0.5*BD368),0)</f>
        <v>95</v>
      </c>
      <c r="BF368" s="20">
        <f>ROUND(((S368+AA368+AK368+AU368+BE368)/5),0)</f>
        <v>69</v>
      </c>
      <c r="BG368" s="24"/>
      <c r="BH368" s="19">
        <f>SUM(N(FREQUENCY((J$4:J$382&gt;J368)*J$4:J$382,J$4:J$382)&gt;0))</f>
        <v>38</v>
      </c>
      <c r="BI368" s="19">
        <f>SUM(N(FREQUENCY((M$4:M$382&gt;M368)*M$4:M$382,M$4:M$382)&gt;0))</f>
        <v>2</v>
      </c>
      <c r="BJ368" s="19">
        <f>SUM(N(FREQUENCY((R$4:R$382&gt;R368)*R$4:R$382,R$4:R$382)&gt;0))</f>
        <v>7</v>
      </c>
      <c r="BK368" s="19">
        <f>SUM(N(FREQUENCY((V$4:V$382&gt;V368)*V$4:V$382,V$4:V$382)&gt;0))</f>
        <v>6</v>
      </c>
      <c r="BL368" s="19">
        <f>SUM(N(FREQUENCY((Z$4:Z$382&gt;Z368)*Z$4:Z$382,Z$4:Z$382)&gt;0))</f>
        <v>45</v>
      </c>
      <c r="BM368" s="19">
        <f>SUM(N(FREQUENCY((Y$4:Y$382&gt;Y368)*Y$4:Y$382,Y$4:Y$382)&gt;0))</f>
        <v>3</v>
      </c>
      <c r="BN368" s="19">
        <f>SUM(N(FREQUENCY((AD$4:AD$382&gt;AD368)*AD$4:AD$382,AD$4:AD$382)&gt;0))</f>
        <v>6</v>
      </c>
      <c r="BO368" s="19">
        <f>SUM(N(FREQUENCY((AG$4:AG$382&gt;AG368)*AG$4:AG$382,AG$4:AG$382)&gt;0))</f>
        <v>6</v>
      </c>
      <c r="BP368" s="19">
        <f>SUM(N(FREQUENCY((AJ$4:AJ$382&gt;AJ368)*AJ$4:AJ$382,AJ$4:AJ$382)&gt;0))</f>
        <v>11</v>
      </c>
      <c r="BQ368" s="19">
        <f>SUM(N(FREQUENCY((AN$4:AN$382&gt;AN368)*AN$4:AN$382,AN$4:AN$382)&gt;0))</f>
        <v>6</v>
      </c>
      <c r="BR368" s="19">
        <f>SUM(N(FREQUENCY((AQ$4:AQ$382&gt;AQ368)*AQ$4:AQ$382,AQ$4:AQ$382)&gt;0))</f>
        <v>2</v>
      </c>
      <c r="BS368" s="19">
        <f>SUM(N(FREQUENCY((AT$4:AT$382&gt;AT368)*AT$4:AT$382,AT$4:AT$382)&gt;0))</f>
        <v>6</v>
      </c>
      <c r="BT368" s="19">
        <f>SUM(N(FREQUENCY((AX$4:AX$382&gt;AX368)*AX$4:AX$382,AX$4:AX$382)&gt;0))</f>
        <v>7</v>
      </c>
      <c r="BU368" s="19">
        <f>SUM(N(FREQUENCY((BA$4:BA$382&gt;BA368)*BA$4:BA$382,BA$4:BA$382)&gt;0))</f>
        <v>10</v>
      </c>
      <c r="BV368" s="19">
        <f>SUM(N(FREQUENCY((BD$4:BD$382&gt;BD368)*BD$4:BD$382,BD$4:BD$382)&gt;0))</f>
        <v>3</v>
      </c>
      <c r="BW368" s="19">
        <f>SUM(N(FREQUENCY((S$4:S$382&gt;S368)*S$4:S$382,S$4:S$382)&gt;0))</f>
        <v>23</v>
      </c>
      <c r="BX368" s="19">
        <f>SUM(N(FREQUENCY((AA$4:AA$382&gt;AA368)*AA$4:AA$382,AA$4:AA$382)&gt;0))</f>
        <v>45</v>
      </c>
      <c r="BY368" s="19">
        <f>SUM(N(FREQUENCY((AK$4:AK$382&gt;AK368)*AK$4:AK$382,AK$4:AK$382)&gt;0))</f>
        <v>66</v>
      </c>
      <c r="BZ368" s="19">
        <f>SUM(N(FREQUENCY((AU$4:AU$382&gt;AU368)*AU$4:AU$382,AU$4:AU$382)&gt;0))</f>
        <v>4</v>
      </c>
      <c r="CA368" s="19">
        <f>SUM(N(FREQUENCY((BE$4:BE$382&gt;BE368)*BE$4:BE$382,BE$4:BE$382)&gt;0))</f>
        <v>6</v>
      </c>
      <c r="CB368" s="18">
        <f>BF368</f>
        <v>69</v>
      </c>
      <c r="CC368" s="19">
        <f>SUM(N(FREQUENCY((CB$4:CB$382&gt;CB368)*CB$4:CB$382,CB$4:CB$382)&gt;0))</f>
        <v>29</v>
      </c>
    </row>
    <row r="369" spans="1:81" ht="45" x14ac:dyDescent="0.25">
      <c r="A369" s="21">
        <v>16</v>
      </c>
      <c r="B369" s="34">
        <v>6672130516</v>
      </c>
      <c r="C369" s="5" t="s">
        <v>504</v>
      </c>
      <c r="D369" s="5" t="s">
        <v>53</v>
      </c>
      <c r="E369" s="5"/>
      <c r="F369" s="19">
        <v>0</v>
      </c>
      <c r="G369" s="19">
        <v>30.5</v>
      </c>
      <c r="H369" s="22">
        <v>11</v>
      </c>
      <c r="I369" s="22">
        <v>38</v>
      </c>
      <c r="J369" s="22">
        <f>ROUND((0.5*(F369/H369+G369/I369)*100),0)</f>
        <v>40</v>
      </c>
      <c r="K369" s="19">
        <v>30</v>
      </c>
      <c r="L369" s="19">
        <v>3</v>
      </c>
      <c r="M369" s="19">
        <f>IF(L369&gt;3,100,K369*L369)</f>
        <v>90</v>
      </c>
      <c r="N369" s="19">
        <v>587</v>
      </c>
      <c r="O369" s="19">
        <v>532</v>
      </c>
      <c r="P369" s="19">
        <v>598</v>
      </c>
      <c r="Q369" s="19">
        <v>539</v>
      </c>
      <c r="R369" s="19">
        <f>ROUND((0.5*((N369/P369)+(O369/Q369))*100),0)</f>
        <v>98</v>
      </c>
      <c r="S369" s="19">
        <f>ROUND(((0.3*J369)+(0.3*M369)+(0.4*R369)),0)</f>
        <v>78</v>
      </c>
      <c r="T369" s="19">
        <v>20</v>
      </c>
      <c r="U369" s="19">
        <v>0</v>
      </c>
      <c r="V369" s="19">
        <f>IF(U369&gt;5,100,T369*U369)</f>
        <v>0</v>
      </c>
      <c r="W369" s="19">
        <v>578</v>
      </c>
      <c r="X369" s="23">
        <v>600</v>
      </c>
      <c r="Y369" s="20">
        <f>ROUND(W369/X369*100,0)</f>
        <v>96</v>
      </c>
      <c r="Z369" s="42">
        <f>ROUND((V369+Y369)/2,0)</f>
        <v>48</v>
      </c>
      <c r="AA369" s="20">
        <f>ROUND((0.3*V369+0.4*Z369+0.3*Y369),0)</f>
        <v>48</v>
      </c>
      <c r="AB369" s="19">
        <v>20</v>
      </c>
      <c r="AC369" s="19">
        <v>0</v>
      </c>
      <c r="AD369" s="19">
        <f>IF(AC369&gt;5,100,AB369*AC369)</f>
        <v>0</v>
      </c>
      <c r="AE369" s="19">
        <v>20</v>
      </c>
      <c r="AF369" s="19">
        <v>0</v>
      </c>
      <c r="AG369" s="19">
        <f>IF(AF369&gt;5,100,AE369*AF369)</f>
        <v>0</v>
      </c>
      <c r="AH369" s="19">
        <v>45</v>
      </c>
      <c r="AI369" s="19">
        <v>49</v>
      </c>
      <c r="AJ369" s="20">
        <f>ROUND((AH369/AI369*100),0)</f>
        <v>92</v>
      </c>
      <c r="AK369" s="42">
        <f>ROUND((0.3*AD369+0.4*AG369+0.3*AJ369),0)</f>
        <v>28</v>
      </c>
      <c r="AL369" s="19">
        <v>586</v>
      </c>
      <c r="AM369" s="19">
        <v>600</v>
      </c>
      <c r="AN369" s="20">
        <f>ROUND((AL369/AM369)*100,)</f>
        <v>98</v>
      </c>
      <c r="AO369" s="19">
        <v>589</v>
      </c>
      <c r="AP369" s="19">
        <v>600</v>
      </c>
      <c r="AQ369" s="20">
        <f>ROUND((AO369/AP369)*100,0)</f>
        <v>98</v>
      </c>
      <c r="AR369" s="19">
        <v>476</v>
      </c>
      <c r="AS369" s="19">
        <v>596</v>
      </c>
      <c r="AT369" s="20">
        <f>ROUND((AR369/AS369)*100,0)</f>
        <v>80</v>
      </c>
      <c r="AU369" s="20">
        <f>ROUND((0.4*AN369+0.4*AQ369+0.2*AT369),0)</f>
        <v>94</v>
      </c>
      <c r="AV369" s="19">
        <v>574</v>
      </c>
      <c r="AW369" s="19">
        <v>600</v>
      </c>
      <c r="AX369" s="20">
        <f>ROUND((AV369/AW369)*100,0)</f>
        <v>96</v>
      </c>
      <c r="AY369" s="19">
        <v>532</v>
      </c>
      <c r="AZ369" s="19">
        <v>600</v>
      </c>
      <c r="BA369" s="20">
        <f>ROUND((AY369/AZ369)*100,0)</f>
        <v>89</v>
      </c>
      <c r="BB369" s="19">
        <v>573</v>
      </c>
      <c r="BC369" s="19">
        <v>600</v>
      </c>
      <c r="BD369" s="20">
        <f>ROUND((BB369/BC369)*100,0)</f>
        <v>96</v>
      </c>
      <c r="BE369" s="20">
        <f>ROUND((0.3*AX369+0.2*BA369+0.5*BD369),0)</f>
        <v>95</v>
      </c>
      <c r="BF369" s="20">
        <f>ROUND(((S369+AA369+AK369+AU369+BE369)/5),0)</f>
        <v>69</v>
      </c>
      <c r="BG369" s="24"/>
      <c r="BH369" s="19">
        <f>SUM(N(FREQUENCY((J$4:J$382&gt;J369)*J$4:J$382,J$4:J$382)&gt;0))</f>
        <v>42</v>
      </c>
      <c r="BI369" s="19">
        <f>SUM(N(FREQUENCY((M$4:M$382&gt;M369)*M$4:M$382,M$4:M$382)&gt;0))</f>
        <v>2</v>
      </c>
      <c r="BJ369" s="19">
        <f>SUM(N(FREQUENCY((R$4:R$382&gt;R369)*R$4:R$382,R$4:R$382)&gt;0))</f>
        <v>3</v>
      </c>
      <c r="BK369" s="19">
        <f>SUM(N(FREQUENCY((V$4:V$382&gt;V369)*V$4:V$382,V$4:V$382)&gt;0))</f>
        <v>6</v>
      </c>
      <c r="BL369" s="19">
        <f>SUM(N(FREQUENCY((Z$4:Z$382&gt;Z369)*Z$4:Z$382,Z$4:Z$382)&gt;0))</f>
        <v>46</v>
      </c>
      <c r="BM369" s="19">
        <f>SUM(N(FREQUENCY((Y$4:Y$382&gt;Y369)*Y$4:Y$382,Y$4:Y$382)&gt;0))</f>
        <v>5</v>
      </c>
      <c r="BN369" s="19">
        <f>SUM(N(FREQUENCY((AD$4:AD$382&gt;AD369)*AD$4:AD$382,AD$4:AD$382)&gt;0))</f>
        <v>6</v>
      </c>
      <c r="BO369" s="19">
        <f>SUM(N(FREQUENCY((AG$4:AG$382&gt;AG369)*AG$4:AG$382,AG$4:AG$382)&gt;0))</f>
        <v>6</v>
      </c>
      <c r="BP369" s="19">
        <f>SUM(N(FREQUENCY((AJ$4:AJ$382&gt;AJ369)*AJ$4:AJ$382,AJ$4:AJ$382)&gt;0))</f>
        <v>8</v>
      </c>
      <c r="BQ369" s="19">
        <f>SUM(N(FREQUENCY((AN$4:AN$382&gt;AN369)*AN$4:AN$382,AN$4:AN$382)&gt;0))</f>
        <v>3</v>
      </c>
      <c r="BR369" s="19">
        <f>SUM(N(FREQUENCY((AQ$4:AQ$382&gt;AQ369)*AQ$4:AQ$382,AQ$4:AQ$382)&gt;0))</f>
        <v>3</v>
      </c>
      <c r="BS369" s="19">
        <f>SUM(N(FREQUENCY((AT$4:AT$382&gt;AT369)*AT$4:AT$382,AT$4:AT$382)&gt;0))</f>
        <v>17</v>
      </c>
      <c r="BT369" s="19">
        <f>SUM(N(FREQUENCY((AX$4:AX$382&gt;AX369)*AX$4:AX$382,AX$4:AX$382)&gt;0))</f>
        <v>5</v>
      </c>
      <c r="BU369" s="19">
        <f>SUM(N(FREQUENCY((BA$4:BA$382&gt;BA369)*BA$4:BA$382,BA$4:BA$382)&gt;0))</f>
        <v>12</v>
      </c>
      <c r="BV369" s="19">
        <f>SUM(N(FREQUENCY((BD$4:BD$382&gt;BD369)*BD$4:BD$382,BD$4:BD$382)&gt;0))</f>
        <v>5</v>
      </c>
      <c r="BW369" s="19">
        <f>SUM(N(FREQUENCY((S$4:S$382&gt;S369)*S$4:S$382,S$4:S$382)&gt;0))</f>
        <v>23</v>
      </c>
      <c r="BX369" s="19">
        <f>SUM(N(FREQUENCY((AA$4:AA$382&gt;AA369)*AA$4:AA$382,AA$4:AA$382)&gt;0))</f>
        <v>46</v>
      </c>
      <c r="BY369" s="19">
        <f>SUM(N(FREQUENCY((AK$4:AK$382&gt;AK369)*AK$4:AK$382,AK$4:AK$382)&gt;0))</f>
        <v>65</v>
      </c>
      <c r="BZ369" s="19">
        <f>SUM(N(FREQUENCY((AU$4:AU$382&gt;AU369)*AU$4:AU$382,AU$4:AU$382)&gt;0))</f>
        <v>7</v>
      </c>
      <c r="CA369" s="19">
        <f>SUM(N(FREQUENCY((BE$4:BE$382&gt;BE369)*BE$4:BE$382,BE$4:BE$382)&gt;0))</f>
        <v>6</v>
      </c>
      <c r="CB369" s="18">
        <f>BF369</f>
        <v>69</v>
      </c>
      <c r="CC369" s="19">
        <f>SUM(N(FREQUENCY((CB$4:CB$382&gt;CB369)*CB$4:CB$382,CB$4:CB$382)&gt;0))</f>
        <v>29</v>
      </c>
    </row>
    <row r="370" spans="1:81" ht="45" x14ac:dyDescent="0.25">
      <c r="A370" s="21">
        <v>36</v>
      </c>
      <c r="B370" s="34">
        <v>6660010133</v>
      </c>
      <c r="C370" s="5" t="s">
        <v>504</v>
      </c>
      <c r="D370" s="5" t="s">
        <v>73</v>
      </c>
      <c r="E370" s="5"/>
      <c r="F370" s="19">
        <v>0</v>
      </c>
      <c r="G370" s="19">
        <v>38</v>
      </c>
      <c r="H370" s="22">
        <v>11</v>
      </c>
      <c r="I370" s="22">
        <v>38</v>
      </c>
      <c r="J370" s="22">
        <f>ROUND((0.5*(F370/H370+G370/I370)*100),0)</f>
        <v>50</v>
      </c>
      <c r="K370" s="19">
        <v>30</v>
      </c>
      <c r="L370" s="19">
        <v>3</v>
      </c>
      <c r="M370" s="19">
        <f>IF(L370&gt;3,100,K370*L370)</f>
        <v>90</v>
      </c>
      <c r="N370" s="19">
        <v>576</v>
      </c>
      <c r="O370" s="19">
        <v>589</v>
      </c>
      <c r="P370" s="19">
        <v>580</v>
      </c>
      <c r="Q370" s="19">
        <v>590</v>
      </c>
      <c r="R370" s="19">
        <f>ROUND((0.5*((N370/P370)+(O370/Q370))*100),0)</f>
        <v>100</v>
      </c>
      <c r="S370" s="19">
        <f>ROUND(((0.3*J370)+(0.3*M370)+(0.4*R370)),0)</f>
        <v>82</v>
      </c>
      <c r="T370" s="19">
        <v>20</v>
      </c>
      <c r="U370" s="19">
        <v>0</v>
      </c>
      <c r="V370" s="19">
        <f>IF(U370&gt;5,100,T370*U370)</f>
        <v>0</v>
      </c>
      <c r="W370" s="19">
        <v>504</v>
      </c>
      <c r="X370" s="19">
        <v>600</v>
      </c>
      <c r="Y370" s="20">
        <f>ROUND(W370/X370*100,0)</f>
        <v>84</v>
      </c>
      <c r="Z370" s="42">
        <f>ROUND((V370+Y370)/2,0)</f>
        <v>42</v>
      </c>
      <c r="AA370" s="20">
        <f>ROUND((0.3*V370+0.4*Z370+0.3*Y370),0)</f>
        <v>42</v>
      </c>
      <c r="AB370" s="19">
        <v>20</v>
      </c>
      <c r="AC370" s="19">
        <v>0</v>
      </c>
      <c r="AD370" s="19">
        <f>IF(AC370&gt;5,100,AB370*AC370)</f>
        <v>0</v>
      </c>
      <c r="AE370" s="19">
        <v>20</v>
      </c>
      <c r="AF370" s="19">
        <v>0</v>
      </c>
      <c r="AG370" s="19">
        <f>IF(AF370&gt;5,100,AE370*AF370)</f>
        <v>0</v>
      </c>
      <c r="AH370" s="19">
        <v>14</v>
      </c>
      <c r="AI370" s="19">
        <v>16</v>
      </c>
      <c r="AJ370" s="20">
        <f>ROUND((AH370/AI370*100),0)</f>
        <v>88</v>
      </c>
      <c r="AK370" s="42">
        <f>ROUND((0.3*AD370+0.4*AG370+0.3*AJ370),0)</f>
        <v>26</v>
      </c>
      <c r="AL370" s="19">
        <v>564</v>
      </c>
      <c r="AM370" s="19">
        <v>600</v>
      </c>
      <c r="AN370" s="20">
        <f>ROUND((AL370/AM370)*100,)</f>
        <v>94</v>
      </c>
      <c r="AO370" s="19">
        <v>581</v>
      </c>
      <c r="AP370" s="19">
        <v>600</v>
      </c>
      <c r="AQ370" s="20">
        <f>ROUND((AO370/AP370)*100,0)</f>
        <v>97</v>
      </c>
      <c r="AR370" s="19">
        <v>512</v>
      </c>
      <c r="AS370" s="19">
        <v>528</v>
      </c>
      <c r="AT370" s="20">
        <f>ROUND((AR370/AS370)*100,0)</f>
        <v>97</v>
      </c>
      <c r="AU370" s="20">
        <f>ROUND((0.4*AN370+0.4*AQ370+0.2*AT370),0)</f>
        <v>96</v>
      </c>
      <c r="AV370" s="19">
        <v>597</v>
      </c>
      <c r="AW370" s="19">
        <v>600</v>
      </c>
      <c r="AX370" s="20">
        <f>ROUND((AV370/AW370)*100,0)</f>
        <v>100</v>
      </c>
      <c r="AY370" s="19">
        <v>584</v>
      </c>
      <c r="AZ370" s="19">
        <v>600</v>
      </c>
      <c r="BA370" s="20">
        <f>ROUND((AY370/AZ370)*100,0)</f>
        <v>97</v>
      </c>
      <c r="BB370" s="19">
        <v>591</v>
      </c>
      <c r="BC370" s="19">
        <v>600</v>
      </c>
      <c r="BD370" s="20">
        <f>ROUND((BB370/BC370)*100,0)</f>
        <v>99</v>
      </c>
      <c r="BE370" s="20">
        <f>ROUND((0.3*AX370+0.2*BA370+0.5*BD370),0)</f>
        <v>99</v>
      </c>
      <c r="BF370" s="20">
        <f>ROUND(((S370+AA370+AK370+AU370+BE370)/5),0)</f>
        <v>69</v>
      </c>
      <c r="BG370" s="24"/>
      <c r="BH370" s="19">
        <f>SUM(N(FREQUENCY((J$4:J$382&gt;J370)*J$4:J$382,J$4:J$382)&gt;0))</f>
        <v>35</v>
      </c>
      <c r="BI370" s="19">
        <f>SUM(N(FREQUENCY((M$4:M$382&gt;M370)*M$4:M$382,M$4:M$382)&gt;0))</f>
        <v>2</v>
      </c>
      <c r="BJ370" s="19">
        <f>SUM(N(FREQUENCY((R$4:R$382&gt;R370)*R$4:R$382,R$4:R$382)&gt;0))</f>
        <v>1</v>
      </c>
      <c r="BK370" s="19">
        <f>SUM(N(FREQUENCY((V$4:V$382&gt;V370)*V$4:V$382,V$4:V$382)&gt;0))</f>
        <v>6</v>
      </c>
      <c r="BL370" s="19">
        <f>SUM(N(FREQUENCY((Z$4:Z$382&gt;Z370)*Z$4:Z$382,Z$4:Z$382)&gt;0))</f>
        <v>51</v>
      </c>
      <c r="BM370" s="19">
        <f>SUM(N(FREQUENCY((Y$4:Y$382&gt;Y370)*Y$4:Y$382,Y$4:Y$382)&gt;0))</f>
        <v>17</v>
      </c>
      <c r="BN370" s="19">
        <f>SUM(N(FREQUENCY((AD$4:AD$382&gt;AD370)*AD$4:AD$382,AD$4:AD$382)&gt;0))</f>
        <v>6</v>
      </c>
      <c r="BO370" s="19">
        <f>SUM(N(FREQUENCY((AG$4:AG$382&gt;AG370)*AG$4:AG$382,AG$4:AG$382)&gt;0))</f>
        <v>6</v>
      </c>
      <c r="BP370" s="19">
        <f>SUM(N(FREQUENCY((AJ$4:AJ$382&gt;AJ370)*AJ$4:AJ$382,AJ$4:AJ$382)&gt;0))</f>
        <v>12</v>
      </c>
      <c r="BQ370" s="19">
        <f>SUM(N(FREQUENCY((AN$4:AN$382&gt;AN370)*AN$4:AN$382,AN$4:AN$382)&gt;0))</f>
        <v>7</v>
      </c>
      <c r="BR370" s="19">
        <f>SUM(N(FREQUENCY((AQ$4:AQ$382&gt;AQ370)*AQ$4:AQ$382,AQ$4:AQ$382)&gt;0))</f>
        <v>4</v>
      </c>
      <c r="BS370" s="19">
        <f>SUM(N(FREQUENCY((AT$4:AT$382&gt;AT370)*AT$4:AT$382,AT$4:AT$382)&gt;0))</f>
        <v>4</v>
      </c>
      <c r="BT370" s="19">
        <f>SUM(N(FREQUENCY((AX$4:AX$382&gt;AX370)*AX$4:AX$382,AX$4:AX$382)&gt;0))</f>
        <v>1</v>
      </c>
      <c r="BU370" s="19">
        <f>SUM(N(FREQUENCY((BA$4:BA$382&gt;BA370)*BA$4:BA$382,BA$4:BA$382)&gt;0))</f>
        <v>4</v>
      </c>
      <c r="BV370" s="19">
        <f>SUM(N(FREQUENCY((BD$4:BD$382&gt;BD370)*BD$4:BD$382,BD$4:BD$382)&gt;0))</f>
        <v>2</v>
      </c>
      <c r="BW370" s="19">
        <f>SUM(N(FREQUENCY((S$4:S$382&gt;S370)*S$4:S$382,S$4:S$382)&gt;0))</f>
        <v>19</v>
      </c>
      <c r="BX370" s="19">
        <f>SUM(N(FREQUENCY((AA$4:AA$382&gt;AA370)*AA$4:AA$382,AA$4:AA$382)&gt;0))</f>
        <v>51</v>
      </c>
      <c r="BY370" s="19">
        <f>SUM(N(FREQUENCY((AK$4:AK$382&gt;AK370)*AK$4:AK$382,AK$4:AK$382)&gt;0))</f>
        <v>67</v>
      </c>
      <c r="BZ370" s="19">
        <f>SUM(N(FREQUENCY((AU$4:AU$382&gt;AU370)*AU$4:AU$382,AU$4:AU$382)&gt;0))</f>
        <v>5</v>
      </c>
      <c r="CA370" s="19">
        <f>SUM(N(FREQUENCY((BE$4:BE$382&gt;BE370)*BE$4:BE$382,BE$4:BE$382)&gt;0))</f>
        <v>2</v>
      </c>
      <c r="CB370" s="18">
        <f>BF370</f>
        <v>69</v>
      </c>
      <c r="CC370" s="19">
        <f>SUM(N(FREQUENCY((CB$4:CB$382&gt;CB370)*CB$4:CB$382,CB$4:CB$382)&gt;0))</f>
        <v>29</v>
      </c>
    </row>
    <row r="371" spans="1:81" ht="30" x14ac:dyDescent="0.25">
      <c r="A371" s="21">
        <v>219</v>
      </c>
      <c r="B371" s="37">
        <v>6652012190</v>
      </c>
      <c r="C371" s="5" t="s">
        <v>438</v>
      </c>
      <c r="D371" s="5" t="s">
        <v>254</v>
      </c>
      <c r="E371" s="5"/>
      <c r="F371" s="19">
        <v>4</v>
      </c>
      <c r="G371" s="19">
        <v>33</v>
      </c>
      <c r="H371" s="22">
        <v>9</v>
      </c>
      <c r="I371" s="22">
        <v>36</v>
      </c>
      <c r="J371" s="22">
        <f>ROUND((0.5*(F371/H371+G371/I371)*100),0)</f>
        <v>68</v>
      </c>
      <c r="K371" s="19">
        <v>30</v>
      </c>
      <c r="L371" s="19">
        <v>3</v>
      </c>
      <c r="M371" s="19">
        <f>IF(L371&gt;3,100,K371*L371)</f>
        <v>90</v>
      </c>
      <c r="N371" s="19">
        <v>128</v>
      </c>
      <c r="O371" s="19">
        <v>88</v>
      </c>
      <c r="P371" s="19">
        <v>138</v>
      </c>
      <c r="Q371" s="19">
        <v>101</v>
      </c>
      <c r="R371" s="19">
        <f>ROUND((0.5*((N371/P371)+(O371/Q371))*100),0)</f>
        <v>90</v>
      </c>
      <c r="S371" s="19">
        <f>ROUND(((0.3*J371)+(0.3*M371)+(0.4*R371)),0)</f>
        <v>83</v>
      </c>
      <c r="T371" s="19">
        <v>20</v>
      </c>
      <c r="U371" s="19">
        <v>2</v>
      </c>
      <c r="V371" s="19">
        <f>IF(U371&gt;5,100,T371*U371)</f>
        <v>40</v>
      </c>
      <c r="W371" s="19">
        <v>138</v>
      </c>
      <c r="X371" s="23">
        <v>227</v>
      </c>
      <c r="Y371" s="20">
        <f>ROUND(W371/X371*100,0)</f>
        <v>61</v>
      </c>
      <c r="Z371" s="42">
        <f>ROUND((V371+Y371)/2,0)</f>
        <v>51</v>
      </c>
      <c r="AA371" s="20">
        <f>ROUND((0.3*V371+0.4*Z371+0.3*Y371),0)</f>
        <v>51</v>
      </c>
      <c r="AB371" s="19">
        <v>20</v>
      </c>
      <c r="AC371" s="19">
        <v>0</v>
      </c>
      <c r="AD371" s="19">
        <f>IF(AC371&gt;5,100,AB371*AC371)</f>
        <v>0</v>
      </c>
      <c r="AE371" s="19">
        <v>20</v>
      </c>
      <c r="AF371" s="19">
        <v>2</v>
      </c>
      <c r="AG371" s="19">
        <f>IF(AF371&gt;5,100,AE371*AF371)</f>
        <v>40</v>
      </c>
      <c r="AH371" s="19">
        <v>2</v>
      </c>
      <c r="AI371" s="19">
        <v>6</v>
      </c>
      <c r="AJ371" s="20">
        <f>ROUND((AH371/AI371*100),0)</f>
        <v>33</v>
      </c>
      <c r="AK371" s="42">
        <f>ROUND((0.3*AD371+0.4*AG371+0.3*AJ371),0)</f>
        <v>26</v>
      </c>
      <c r="AL371" s="19">
        <v>210</v>
      </c>
      <c r="AM371" s="19">
        <v>227</v>
      </c>
      <c r="AN371" s="20">
        <f>ROUND((AL371/AM371)*100,)</f>
        <v>93</v>
      </c>
      <c r="AO371" s="19">
        <v>215</v>
      </c>
      <c r="AP371" s="19">
        <v>227</v>
      </c>
      <c r="AQ371" s="20">
        <f>ROUND((AO371/AP371)*100,0)</f>
        <v>95</v>
      </c>
      <c r="AR371" s="19">
        <v>140</v>
      </c>
      <c r="AS371" s="19">
        <v>144</v>
      </c>
      <c r="AT371" s="20">
        <f>ROUND((AR371/AS371)*100,0)</f>
        <v>97</v>
      </c>
      <c r="AU371" s="20">
        <f>ROUND((0.4*AN371+0.4*AQ371+0.2*AT371),0)</f>
        <v>95</v>
      </c>
      <c r="AV371" s="19">
        <v>213</v>
      </c>
      <c r="AW371" s="19">
        <v>227</v>
      </c>
      <c r="AX371" s="20">
        <f>ROUND((AV371/AW371)*100,0)</f>
        <v>94</v>
      </c>
      <c r="AY371" s="19">
        <v>212</v>
      </c>
      <c r="AZ371" s="19">
        <v>227</v>
      </c>
      <c r="BA371" s="20">
        <f>ROUND((AY371/AZ371)*100,0)</f>
        <v>93</v>
      </c>
      <c r="BB371" s="19">
        <v>205</v>
      </c>
      <c r="BC371" s="19">
        <v>227</v>
      </c>
      <c r="BD371" s="20">
        <f>ROUND((BB371/BC371)*100,0)</f>
        <v>90</v>
      </c>
      <c r="BE371" s="20">
        <f>ROUND((0.3*AX371+0.2*BA371+0.5*BD371),0)</f>
        <v>92</v>
      </c>
      <c r="BF371" s="20">
        <f>ROUND(((S371+AA371+AK371+AU371+BE371)/5),0)</f>
        <v>69</v>
      </c>
      <c r="BG371" s="24"/>
      <c r="BH371" s="19">
        <f>SUM(N(FREQUENCY((J$4:J$382&gt;J371)*J$4:J$382,J$4:J$382)&gt;0))</f>
        <v>29</v>
      </c>
      <c r="BI371" s="19">
        <f>SUM(N(FREQUENCY((M$4:M$382&gt;M371)*M$4:M$382,M$4:M$382)&gt;0))</f>
        <v>2</v>
      </c>
      <c r="BJ371" s="19">
        <f>SUM(N(FREQUENCY((R$4:R$382&gt;R371)*R$4:R$382,R$4:R$382)&gt;0))</f>
        <v>11</v>
      </c>
      <c r="BK371" s="19">
        <f>SUM(N(FREQUENCY((V$4:V$382&gt;V371)*V$4:V$382,V$4:V$382)&gt;0))</f>
        <v>4</v>
      </c>
      <c r="BL371" s="19">
        <f>SUM(N(FREQUENCY((Z$4:Z$382&gt;Z371)*Z$4:Z$382,Z$4:Z$382)&gt;0))</f>
        <v>43</v>
      </c>
      <c r="BM371" s="19">
        <f>SUM(N(FREQUENCY((Y$4:Y$382&gt;Y371)*Y$4:Y$382,Y$4:Y$382)&gt;0))</f>
        <v>37</v>
      </c>
      <c r="BN371" s="19">
        <f>SUM(N(FREQUENCY((AD$4:AD$382&gt;AD371)*AD$4:AD$382,AD$4:AD$382)&gt;0))</f>
        <v>6</v>
      </c>
      <c r="BO371" s="19">
        <f>SUM(N(FREQUENCY((AG$4:AG$382&gt;AG371)*AG$4:AG$382,AG$4:AG$382)&gt;0))</f>
        <v>4</v>
      </c>
      <c r="BP371" s="19">
        <f>SUM(N(FREQUENCY((AJ$4:AJ$382&gt;AJ371)*AJ$4:AJ$382,AJ$4:AJ$382)&gt;0))</f>
        <v>39</v>
      </c>
      <c r="BQ371" s="19">
        <f>SUM(N(FREQUENCY((AN$4:AN$382&gt;AN371)*AN$4:AN$382,AN$4:AN$382)&gt;0))</f>
        <v>8</v>
      </c>
      <c r="BR371" s="19">
        <f>SUM(N(FREQUENCY((AQ$4:AQ$382&gt;AQ371)*AQ$4:AQ$382,AQ$4:AQ$382)&gt;0))</f>
        <v>6</v>
      </c>
      <c r="BS371" s="19">
        <f>SUM(N(FREQUENCY((AT$4:AT$382&gt;AT371)*AT$4:AT$382,AT$4:AT$382)&gt;0))</f>
        <v>4</v>
      </c>
      <c r="BT371" s="19">
        <f>SUM(N(FREQUENCY((AX$4:AX$382&gt;AX371)*AX$4:AX$382,AX$4:AX$382)&gt;0))</f>
        <v>7</v>
      </c>
      <c r="BU371" s="19">
        <f>SUM(N(FREQUENCY((BA$4:BA$382&gt;BA371)*BA$4:BA$382,BA$4:BA$382)&gt;0))</f>
        <v>8</v>
      </c>
      <c r="BV371" s="19">
        <f>SUM(N(FREQUENCY((BD$4:BD$382&gt;BD371)*BD$4:BD$382,BD$4:BD$382)&gt;0))</f>
        <v>11</v>
      </c>
      <c r="BW371" s="19">
        <f>SUM(N(FREQUENCY((S$4:S$382&gt;S371)*S$4:S$382,S$4:S$382)&gt;0))</f>
        <v>18</v>
      </c>
      <c r="BX371" s="19">
        <f>SUM(N(FREQUENCY((AA$4:AA$382&gt;AA371)*AA$4:AA$382,AA$4:AA$382)&gt;0))</f>
        <v>43</v>
      </c>
      <c r="BY371" s="19">
        <f>SUM(N(FREQUENCY((AK$4:AK$382&gt;AK371)*AK$4:AK$382,AK$4:AK$382)&gt;0))</f>
        <v>67</v>
      </c>
      <c r="BZ371" s="19">
        <f>SUM(N(FREQUENCY((AU$4:AU$382&gt;AU371)*AU$4:AU$382,AU$4:AU$382)&gt;0))</f>
        <v>6</v>
      </c>
      <c r="CA371" s="19">
        <f>SUM(N(FREQUENCY((BE$4:BE$382&gt;BE371)*BE$4:BE$382,BE$4:BE$382)&gt;0))</f>
        <v>9</v>
      </c>
      <c r="CB371" s="18">
        <f>BF371</f>
        <v>69</v>
      </c>
      <c r="CC371" s="19">
        <f>SUM(N(FREQUENCY((CB$4:CB$382&gt;CB371)*CB$4:CB$382,CB$4:CB$382)&gt;0))</f>
        <v>29</v>
      </c>
    </row>
    <row r="372" spans="1:81" ht="30" x14ac:dyDescent="0.25">
      <c r="A372" s="21">
        <v>253</v>
      </c>
      <c r="B372" s="34">
        <v>6621014913</v>
      </c>
      <c r="C372" s="5" t="s">
        <v>443</v>
      </c>
      <c r="D372" s="6" t="s">
        <v>287</v>
      </c>
      <c r="E372" s="6"/>
      <c r="F372" s="19">
        <v>0</v>
      </c>
      <c r="G372" s="19">
        <v>35</v>
      </c>
      <c r="H372" s="22">
        <v>11</v>
      </c>
      <c r="I372" s="22">
        <v>38</v>
      </c>
      <c r="J372" s="22">
        <f>ROUND((0.5*(F372/H372+G372/I372)*100),0)</f>
        <v>46</v>
      </c>
      <c r="K372" s="19">
        <v>30</v>
      </c>
      <c r="L372" s="19">
        <v>3</v>
      </c>
      <c r="M372" s="19">
        <f>IF(L372&gt;3,100,K372*L372)</f>
        <v>90</v>
      </c>
      <c r="N372" s="19">
        <v>44</v>
      </c>
      <c r="O372" s="19">
        <v>28</v>
      </c>
      <c r="P372" s="19">
        <v>44</v>
      </c>
      <c r="Q372" s="19">
        <v>28</v>
      </c>
      <c r="R372" s="19">
        <f>ROUND((0.5*((N372/P372)+(O372/Q372))*100),0)</f>
        <v>100</v>
      </c>
      <c r="S372" s="19">
        <f>ROUND(((0.3*J372)+(0.3*M372)+(0.4*R372)),0)</f>
        <v>81</v>
      </c>
      <c r="T372" s="19">
        <v>20</v>
      </c>
      <c r="U372" s="19">
        <v>0</v>
      </c>
      <c r="V372" s="19">
        <f>IF(U372&gt;5,100,T372*U372)</f>
        <v>0</v>
      </c>
      <c r="W372" s="19">
        <v>40</v>
      </c>
      <c r="X372" s="23">
        <v>50</v>
      </c>
      <c r="Y372" s="20">
        <f>ROUND(W372/X372*100,0)</f>
        <v>80</v>
      </c>
      <c r="Z372" s="42">
        <f>ROUND((V372+Y372)/2,0)</f>
        <v>40</v>
      </c>
      <c r="AA372" s="20">
        <f>ROUND((0.3*V372+0.4*Z372+0.3*Y372),0)</f>
        <v>40</v>
      </c>
      <c r="AB372" s="19">
        <v>20</v>
      </c>
      <c r="AC372" s="19">
        <v>0</v>
      </c>
      <c r="AD372" s="19">
        <f>IF(AC372&gt;5,100,AB372*AC372)</f>
        <v>0</v>
      </c>
      <c r="AE372" s="19">
        <v>20</v>
      </c>
      <c r="AF372" s="19">
        <v>0</v>
      </c>
      <c r="AG372" s="19">
        <f>IF(AF372&gt;5,100,AE372*AF372)</f>
        <v>0</v>
      </c>
      <c r="AH372" s="19">
        <v>2</v>
      </c>
      <c r="AI372" s="19">
        <v>2</v>
      </c>
      <c r="AJ372" s="20">
        <f>ROUND((AH372/AI372*100),0)</f>
        <v>100</v>
      </c>
      <c r="AK372" s="42">
        <f>ROUND((0.3*AD372+0.4*AG372+0.3*AJ372),0)</f>
        <v>30</v>
      </c>
      <c r="AL372" s="19">
        <v>48</v>
      </c>
      <c r="AM372" s="19">
        <v>50</v>
      </c>
      <c r="AN372" s="20">
        <f>ROUND((AL372/AM372)*100,)</f>
        <v>96</v>
      </c>
      <c r="AO372" s="19">
        <v>50</v>
      </c>
      <c r="AP372" s="19">
        <v>50</v>
      </c>
      <c r="AQ372" s="20">
        <f>ROUND((AO372/AP372)*100,0)</f>
        <v>100</v>
      </c>
      <c r="AR372" s="19">
        <v>37</v>
      </c>
      <c r="AS372" s="19">
        <v>37</v>
      </c>
      <c r="AT372" s="20">
        <f>ROUND((AR372/AS372)*100,0)</f>
        <v>100</v>
      </c>
      <c r="AU372" s="20">
        <f>ROUND((0.4*AN372+0.4*AQ372+0.2*AT372),0)</f>
        <v>98</v>
      </c>
      <c r="AV372" s="19">
        <v>49</v>
      </c>
      <c r="AW372" s="19">
        <v>50</v>
      </c>
      <c r="AX372" s="20">
        <f>ROUND((AV372/AW372)*100,0)</f>
        <v>98</v>
      </c>
      <c r="AY372" s="19">
        <v>49</v>
      </c>
      <c r="AZ372" s="19">
        <v>50</v>
      </c>
      <c r="BA372" s="20">
        <f>ROUND((AY372/AZ372)*100,0)</f>
        <v>98</v>
      </c>
      <c r="BB372" s="19">
        <v>48</v>
      </c>
      <c r="BC372" s="19">
        <v>50</v>
      </c>
      <c r="BD372" s="20">
        <f>ROUND((BB372/BC372)*100,0)</f>
        <v>96</v>
      </c>
      <c r="BE372" s="20">
        <f>ROUND((0.3*AX372+0.2*BA372+0.5*BD372),0)</f>
        <v>97</v>
      </c>
      <c r="BF372" s="20">
        <f>ROUND(((S372+AA372+AK372+AU372+BE372)/5),0)</f>
        <v>69</v>
      </c>
      <c r="BG372" s="24"/>
      <c r="BH372" s="19">
        <f>SUM(N(FREQUENCY((J$4:J$382&gt;J372)*J$4:J$382,J$4:J$382)&gt;0))</f>
        <v>38</v>
      </c>
      <c r="BI372" s="19">
        <f>SUM(N(FREQUENCY((M$4:M$382&gt;M372)*M$4:M$382,M$4:M$382)&gt;0))</f>
        <v>2</v>
      </c>
      <c r="BJ372" s="19">
        <f>SUM(N(FREQUENCY((R$4:R$382&gt;R372)*R$4:R$382,R$4:R$382)&gt;0))</f>
        <v>1</v>
      </c>
      <c r="BK372" s="19">
        <f>SUM(N(FREQUENCY((V$4:V$382&gt;V372)*V$4:V$382,V$4:V$382)&gt;0))</f>
        <v>6</v>
      </c>
      <c r="BL372" s="19">
        <f>SUM(N(FREQUENCY((Z$4:Z$382&gt;Z372)*Z$4:Z$382,Z$4:Z$382)&gt;0))</f>
        <v>52</v>
      </c>
      <c r="BM372" s="19">
        <f>SUM(N(FREQUENCY((Y$4:Y$382&gt;Y372)*Y$4:Y$382,Y$4:Y$382)&gt;0))</f>
        <v>21</v>
      </c>
      <c r="BN372" s="19">
        <f>SUM(N(FREQUENCY((AD$4:AD$382&gt;AD372)*AD$4:AD$382,AD$4:AD$382)&gt;0))</f>
        <v>6</v>
      </c>
      <c r="BO372" s="19">
        <f>SUM(N(FREQUENCY((AG$4:AG$382&gt;AG372)*AG$4:AG$382,AG$4:AG$382)&gt;0))</f>
        <v>6</v>
      </c>
      <c r="BP372" s="19">
        <f>SUM(N(FREQUENCY((AJ$4:AJ$382&gt;AJ372)*AJ$4:AJ$382,AJ$4:AJ$382)&gt;0))</f>
        <v>1</v>
      </c>
      <c r="BQ372" s="19">
        <f>SUM(N(FREQUENCY((AN$4:AN$382&gt;AN372)*AN$4:AN$382,AN$4:AN$382)&gt;0))</f>
        <v>5</v>
      </c>
      <c r="BR372" s="19">
        <f>SUM(N(FREQUENCY((AQ$4:AQ$382&gt;AQ372)*AQ$4:AQ$382,AQ$4:AQ$382)&gt;0))</f>
        <v>1</v>
      </c>
      <c r="BS372" s="19">
        <f>SUM(N(FREQUENCY((AT$4:AT$382&gt;AT372)*AT$4:AT$382,AT$4:AT$382)&gt;0))</f>
        <v>1</v>
      </c>
      <c r="BT372" s="19">
        <f>SUM(N(FREQUENCY((AX$4:AX$382&gt;AX372)*AX$4:AX$382,AX$4:AX$382)&gt;0))</f>
        <v>3</v>
      </c>
      <c r="BU372" s="19">
        <f>SUM(N(FREQUENCY((BA$4:BA$382&gt;BA372)*BA$4:BA$382,BA$4:BA$382)&gt;0))</f>
        <v>3</v>
      </c>
      <c r="BV372" s="19">
        <f>SUM(N(FREQUENCY((BD$4:BD$382&gt;BD372)*BD$4:BD$382,BD$4:BD$382)&gt;0))</f>
        <v>5</v>
      </c>
      <c r="BW372" s="19">
        <f>SUM(N(FREQUENCY((S$4:S$382&gt;S372)*S$4:S$382,S$4:S$382)&gt;0))</f>
        <v>20</v>
      </c>
      <c r="BX372" s="19">
        <f>SUM(N(FREQUENCY((AA$4:AA$382&gt;AA372)*AA$4:AA$382,AA$4:AA$382)&gt;0))</f>
        <v>52</v>
      </c>
      <c r="BY372" s="19">
        <f>SUM(N(FREQUENCY((AK$4:AK$382&gt;AK372)*AK$4:AK$382,AK$4:AK$382)&gt;0))</f>
        <v>63</v>
      </c>
      <c r="BZ372" s="19">
        <f>SUM(N(FREQUENCY((AU$4:AU$382&gt;AU372)*AU$4:AU$382,AU$4:AU$382)&gt;0))</f>
        <v>3</v>
      </c>
      <c r="CA372" s="19">
        <f>SUM(N(FREQUENCY((BE$4:BE$382&gt;BE372)*BE$4:BE$382,BE$4:BE$382)&gt;0))</f>
        <v>4</v>
      </c>
      <c r="CB372" s="18">
        <f>BF372</f>
        <v>69</v>
      </c>
      <c r="CC372" s="19">
        <f>SUM(N(FREQUENCY((CB$4:CB$382&gt;CB372)*CB$4:CB$382,CB$4:CB$382)&gt;0))</f>
        <v>29</v>
      </c>
    </row>
    <row r="373" spans="1:81" ht="45" x14ac:dyDescent="0.25">
      <c r="A373" s="21">
        <v>47</v>
      </c>
      <c r="B373" s="34">
        <v>6664032642</v>
      </c>
      <c r="C373" s="5" t="s">
        <v>504</v>
      </c>
      <c r="D373" s="6" t="s">
        <v>84</v>
      </c>
      <c r="E373" s="6"/>
      <c r="F373" s="19">
        <v>0</v>
      </c>
      <c r="G373" s="19">
        <v>38</v>
      </c>
      <c r="H373" s="22">
        <v>11</v>
      </c>
      <c r="I373" s="22">
        <v>38</v>
      </c>
      <c r="J373" s="22">
        <f>ROUND((0.5*(F373/H373+G373/I373)*100),0)</f>
        <v>50</v>
      </c>
      <c r="K373" s="19">
        <v>30</v>
      </c>
      <c r="L373" s="19">
        <v>4</v>
      </c>
      <c r="M373" s="19">
        <f>IF(L373&gt;3,100,K373*L373)</f>
        <v>100</v>
      </c>
      <c r="N373" s="19">
        <v>546</v>
      </c>
      <c r="O373" s="19">
        <v>531</v>
      </c>
      <c r="P373" s="19">
        <v>576</v>
      </c>
      <c r="Q373" s="19">
        <v>543</v>
      </c>
      <c r="R373" s="19">
        <f>ROUND((0.5*((N373/P373)+(O373/Q373))*100),0)</f>
        <v>96</v>
      </c>
      <c r="S373" s="19">
        <f>ROUND(((0.3*J373)+(0.3*M373)+(0.4*R373)),0)</f>
        <v>83</v>
      </c>
      <c r="T373" s="19">
        <v>20</v>
      </c>
      <c r="U373" s="19">
        <v>0</v>
      </c>
      <c r="V373" s="19">
        <f>IF(U373&gt;5,100,T373*U373)</f>
        <v>0</v>
      </c>
      <c r="W373" s="19">
        <v>564</v>
      </c>
      <c r="X373" s="19">
        <v>600</v>
      </c>
      <c r="Y373" s="20">
        <f>ROUND(W373/X373*100,0)</f>
        <v>94</v>
      </c>
      <c r="Z373" s="42">
        <f>ROUND((V373+Y373)/2,0)</f>
        <v>47</v>
      </c>
      <c r="AA373" s="20">
        <f>ROUND((0.3*V373+0.4*Z373+0.3*Y373),0)</f>
        <v>47</v>
      </c>
      <c r="AB373" s="19">
        <v>20</v>
      </c>
      <c r="AC373" s="19">
        <v>0</v>
      </c>
      <c r="AD373" s="19">
        <f>IF(AC373&gt;5,100,AB373*AC373)</f>
        <v>0</v>
      </c>
      <c r="AE373" s="19">
        <v>20</v>
      </c>
      <c r="AF373" s="19">
        <v>0</v>
      </c>
      <c r="AG373" s="19">
        <f>IF(AF373&gt;5,100,AE373*AF373)</f>
        <v>0</v>
      </c>
      <c r="AH373" s="19">
        <v>6</v>
      </c>
      <c r="AI373" s="19">
        <v>8</v>
      </c>
      <c r="AJ373" s="20">
        <f>ROUND((AH373/AI373*100),0)</f>
        <v>75</v>
      </c>
      <c r="AK373" s="42">
        <f>ROUND((0.3*AD373+0.4*AG373+0.3*AJ373),0)</f>
        <v>23</v>
      </c>
      <c r="AL373" s="19">
        <v>578</v>
      </c>
      <c r="AM373" s="19">
        <v>600</v>
      </c>
      <c r="AN373" s="20">
        <f>ROUND((AL373/AM373)*100,)</f>
        <v>96</v>
      </c>
      <c r="AO373" s="19">
        <v>581</v>
      </c>
      <c r="AP373" s="19">
        <v>600</v>
      </c>
      <c r="AQ373" s="20">
        <f>ROUND((AO373/AP373)*100,0)</f>
        <v>97</v>
      </c>
      <c r="AR373" s="19">
        <v>438</v>
      </c>
      <c r="AS373" s="19">
        <v>484</v>
      </c>
      <c r="AT373" s="20">
        <f>ROUND((AR373/AS373)*100,0)</f>
        <v>90</v>
      </c>
      <c r="AU373" s="20">
        <f>ROUND((0.4*AN373+0.4*AQ373+0.2*AT373),0)</f>
        <v>95</v>
      </c>
      <c r="AV373" s="19">
        <v>594</v>
      </c>
      <c r="AW373" s="19">
        <v>600</v>
      </c>
      <c r="AX373" s="20">
        <f>ROUND((AV373/AW373)*100,0)</f>
        <v>99</v>
      </c>
      <c r="AY373" s="19">
        <v>508</v>
      </c>
      <c r="AZ373" s="19">
        <v>600</v>
      </c>
      <c r="BA373" s="20">
        <f>ROUND((AY373/AZ373)*100,0)</f>
        <v>85</v>
      </c>
      <c r="BB373" s="19">
        <v>534</v>
      </c>
      <c r="BC373" s="19">
        <v>600</v>
      </c>
      <c r="BD373" s="20">
        <f>ROUND((BB373/BC373)*100,0)</f>
        <v>89</v>
      </c>
      <c r="BE373" s="20">
        <f>ROUND((0.3*AX373+0.2*BA373+0.5*BD373),0)</f>
        <v>91</v>
      </c>
      <c r="BF373" s="20">
        <f>ROUND(((S373+AA373+AK373+AU373+BE373)/5),0)</f>
        <v>68</v>
      </c>
      <c r="BG373" s="24"/>
      <c r="BH373" s="19">
        <f>SUM(N(FREQUENCY((J$4:J$382&gt;J373)*J$4:J$382,J$4:J$382)&gt;0))</f>
        <v>35</v>
      </c>
      <c r="BI373" s="19">
        <f>SUM(N(FREQUENCY((M$4:M$382&gt;M373)*M$4:M$382,M$4:M$382)&gt;0))</f>
        <v>1</v>
      </c>
      <c r="BJ373" s="19">
        <f>SUM(N(FREQUENCY((R$4:R$382&gt;R373)*R$4:R$382,R$4:R$382)&gt;0))</f>
        <v>5</v>
      </c>
      <c r="BK373" s="19">
        <f>SUM(N(FREQUENCY((V$4:V$382&gt;V373)*V$4:V$382,V$4:V$382)&gt;0))</f>
        <v>6</v>
      </c>
      <c r="BL373" s="19">
        <f>SUM(N(FREQUENCY((Z$4:Z$382&gt;Z373)*Z$4:Z$382,Z$4:Z$382)&gt;0))</f>
        <v>47</v>
      </c>
      <c r="BM373" s="19">
        <f>SUM(N(FREQUENCY((Y$4:Y$382&gt;Y373)*Y$4:Y$382,Y$4:Y$382)&gt;0))</f>
        <v>7</v>
      </c>
      <c r="BN373" s="19">
        <f>SUM(N(FREQUENCY((AD$4:AD$382&gt;AD373)*AD$4:AD$382,AD$4:AD$382)&gt;0))</f>
        <v>6</v>
      </c>
      <c r="BO373" s="19">
        <f>SUM(N(FREQUENCY((AG$4:AG$382&gt;AG373)*AG$4:AG$382,AG$4:AG$382)&gt;0))</f>
        <v>6</v>
      </c>
      <c r="BP373" s="19">
        <f>SUM(N(FREQUENCY((AJ$4:AJ$382&gt;AJ373)*AJ$4:AJ$382,AJ$4:AJ$382)&gt;0))</f>
        <v>24</v>
      </c>
      <c r="BQ373" s="19">
        <f>SUM(N(FREQUENCY((AN$4:AN$382&gt;AN373)*AN$4:AN$382,AN$4:AN$382)&gt;0))</f>
        <v>5</v>
      </c>
      <c r="BR373" s="19">
        <f>SUM(N(FREQUENCY((AQ$4:AQ$382&gt;AQ373)*AQ$4:AQ$382,AQ$4:AQ$382)&gt;0))</f>
        <v>4</v>
      </c>
      <c r="BS373" s="19">
        <f>SUM(N(FREQUENCY((AT$4:AT$382&gt;AT373)*AT$4:AT$382,AT$4:AT$382)&gt;0))</f>
        <v>11</v>
      </c>
      <c r="BT373" s="19">
        <f>SUM(N(FREQUENCY((AX$4:AX$382&gt;AX373)*AX$4:AX$382,AX$4:AX$382)&gt;0))</f>
        <v>2</v>
      </c>
      <c r="BU373" s="19">
        <f>SUM(N(FREQUENCY((BA$4:BA$382&gt;BA373)*BA$4:BA$382,BA$4:BA$382)&gt;0))</f>
        <v>16</v>
      </c>
      <c r="BV373" s="19">
        <f>SUM(N(FREQUENCY((BD$4:BD$382&gt;BD373)*BD$4:BD$382,BD$4:BD$382)&gt;0))</f>
        <v>12</v>
      </c>
      <c r="BW373" s="19">
        <f>SUM(N(FREQUENCY((S$4:S$382&gt;S373)*S$4:S$382,S$4:S$382)&gt;0))</f>
        <v>18</v>
      </c>
      <c r="BX373" s="19">
        <f>SUM(N(FREQUENCY((AA$4:AA$382&gt;AA373)*AA$4:AA$382,AA$4:AA$382)&gt;0))</f>
        <v>47</v>
      </c>
      <c r="BY373" s="19">
        <f>SUM(N(FREQUENCY((AK$4:AK$382&gt;AK373)*AK$4:AK$382,AK$4:AK$382)&gt;0))</f>
        <v>69</v>
      </c>
      <c r="BZ373" s="19">
        <f>SUM(N(FREQUENCY((AU$4:AU$382&gt;AU373)*AU$4:AU$382,AU$4:AU$382)&gt;0))</f>
        <v>6</v>
      </c>
      <c r="CA373" s="19">
        <f>SUM(N(FREQUENCY((BE$4:BE$382&gt;BE373)*BE$4:BE$382,BE$4:BE$382)&gt;0))</f>
        <v>10</v>
      </c>
      <c r="CB373" s="18">
        <f>BF373</f>
        <v>68</v>
      </c>
      <c r="CC373" s="19">
        <f>SUM(N(FREQUENCY((CB$4:CB$382&gt;CB373)*CB$4:CB$382,CB$4:CB$382)&gt;0))</f>
        <v>30</v>
      </c>
    </row>
    <row r="374" spans="1:81" ht="30" x14ac:dyDescent="0.25">
      <c r="A374" s="21">
        <v>128</v>
      </c>
      <c r="B374" s="34">
        <v>6627012430</v>
      </c>
      <c r="C374" s="5" t="s">
        <v>425</v>
      </c>
      <c r="D374" s="5" t="s">
        <v>165</v>
      </c>
      <c r="E374" s="5"/>
      <c r="F374" s="19">
        <v>0</v>
      </c>
      <c r="G374" s="19">
        <v>35</v>
      </c>
      <c r="H374" s="22">
        <v>11</v>
      </c>
      <c r="I374" s="22">
        <v>38</v>
      </c>
      <c r="J374" s="22">
        <f>ROUND((0.5*(F374/H374+G374/I374)*100),0)</f>
        <v>46</v>
      </c>
      <c r="K374" s="19">
        <v>30</v>
      </c>
      <c r="L374" s="19">
        <v>3</v>
      </c>
      <c r="M374" s="19">
        <f>IF(L374&gt;3,100,K374*L374)</f>
        <v>90</v>
      </c>
      <c r="N374" s="19">
        <v>64</v>
      </c>
      <c r="O374" s="19">
        <v>64</v>
      </c>
      <c r="P374" s="19">
        <v>65</v>
      </c>
      <c r="Q374" s="19">
        <v>65</v>
      </c>
      <c r="R374" s="19">
        <f>ROUND((0.5*((N374/P374)+(O374/Q374))*100),0)</f>
        <v>98</v>
      </c>
      <c r="S374" s="19">
        <f>ROUND(((0.3*J374)+(0.3*M374)+(0.4*R374)),0)</f>
        <v>80</v>
      </c>
      <c r="T374" s="19">
        <v>20</v>
      </c>
      <c r="U374" s="19">
        <v>0</v>
      </c>
      <c r="V374" s="19">
        <f>IF(U374&gt;5,100,T374*U374)</f>
        <v>0</v>
      </c>
      <c r="W374" s="19">
        <v>66</v>
      </c>
      <c r="X374" s="23">
        <v>72</v>
      </c>
      <c r="Y374" s="20">
        <f>ROUND(W374/X374*100,0)</f>
        <v>92</v>
      </c>
      <c r="Z374" s="42">
        <f>ROUND((V374+Y374)/2,0)</f>
        <v>46</v>
      </c>
      <c r="AA374" s="20">
        <f>ROUND((0.3*V374+0.4*Z374+0.3*Y374),0)</f>
        <v>46</v>
      </c>
      <c r="AB374" s="19">
        <v>20</v>
      </c>
      <c r="AC374" s="19">
        <v>0</v>
      </c>
      <c r="AD374" s="19">
        <f>IF(AC374&gt;5,100,AB374*AC374)</f>
        <v>0</v>
      </c>
      <c r="AE374" s="19">
        <v>20</v>
      </c>
      <c r="AF374" s="19">
        <v>0</v>
      </c>
      <c r="AG374" s="19">
        <f>IF(AF374&gt;5,100,AE374*AF374)</f>
        <v>0</v>
      </c>
      <c r="AH374" s="19">
        <v>1</v>
      </c>
      <c r="AI374" s="19">
        <v>1</v>
      </c>
      <c r="AJ374" s="20">
        <f>ROUND((AH374/AI374*100),0)</f>
        <v>100</v>
      </c>
      <c r="AK374" s="42">
        <f>ROUND((0.3*AD374+0.4*AG374+0.3*AJ374),0)</f>
        <v>30</v>
      </c>
      <c r="AL374" s="19">
        <v>54</v>
      </c>
      <c r="AM374" s="19">
        <v>72</v>
      </c>
      <c r="AN374" s="20">
        <f>ROUND((AL374/AM374)*100,)</f>
        <v>75</v>
      </c>
      <c r="AO374" s="19">
        <v>72</v>
      </c>
      <c r="AP374" s="19">
        <v>72</v>
      </c>
      <c r="AQ374" s="20">
        <f>ROUND((AO374/AP374)*100,0)</f>
        <v>100</v>
      </c>
      <c r="AR374" s="19">
        <v>62</v>
      </c>
      <c r="AS374" s="19">
        <v>63</v>
      </c>
      <c r="AT374" s="20">
        <f>ROUND((AR374/AS374)*100,0)</f>
        <v>98</v>
      </c>
      <c r="AU374" s="20">
        <f>ROUND((0.4*AN374+0.4*AQ374+0.2*AT374),0)</f>
        <v>90</v>
      </c>
      <c r="AV374" s="19">
        <v>69</v>
      </c>
      <c r="AW374" s="19">
        <v>72</v>
      </c>
      <c r="AX374" s="20">
        <f>ROUND((AV374/AW374)*100,0)</f>
        <v>96</v>
      </c>
      <c r="AY374" s="19">
        <v>69</v>
      </c>
      <c r="AZ374" s="19">
        <v>72</v>
      </c>
      <c r="BA374" s="20">
        <f>ROUND((AY374/AZ374)*100,0)</f>
        <v>96</v>
      </c>
      <c r="BB374" s="19">
        <v>69</v>
      </c>
      <c r="BC374" s="19">
        <v>72</v>
      </c>
      <c r="BD374" s="20">
        <f>ROUND((BB374/BC374)*100,0)</f>
        <v>96</v>
      </c>
      <c r="BE374" s="20">
        <f>ROUND((0.3*AX374+0.2*BA374+0.5*BD374),0)</f>
        <v>96</v>
      </c>
      <c r="BF374" s="20">
        <f>ROUND(((S374+AA374+AK374+AU374+BE374)/5),0)</f>
        <v>68</v>
      </c>
      <c r="BG374" s="24"/>
      <c r="BH374" s="19">
        <f>SUM(N(FREQUENCY((J$4:J$382&gt;J374)*J$4:J$382,J$4:J$382)&gt;0))</f>
        <v>38</v>
      </c>
      <c r="BI374" s="19">
        <f>SUM(N(FREQUENCY((M$4:M$382&gt;M374)*M$4:M$382,M$4:M$382)&gt;0))</f>
        <v>2</v>
      </c>
      <c r="BJ374" s="19">
        <f>SUM(N(FREQUENCY((R$4:R$382&gt;R374)*R$4:R$382,R$4:R$382)&gt;0))</f>
        <v>3</v>
      </c>
      <c r="BK374" s="19">
        <f>SUM(N(FREQUENCY((V$4:V$382&gt;V374)*V$4:V$382,V$4:V$382)&gt;0))</f>
        <v>6</v>
      </c>
      <c r="BL374" s="19">
        <f>SUM(N(FREQUENCY((Z$4:Z$382&gt;Z374)*Z$4:Z$382,Z$4:Z$382)&gt;0))</f>
        <v>48</v>
      </c>
      <c r="BM374" s="19">
        <f>SUM(N(FREQUENCY((Y$4:Y$382&gt;Y374)*Y$4:Y$382,Y$4:Y$382)&gt;0))</f>
        <v>9</v>
      </c>
      <c r="BN374" s="19">
        <f>SUM(N(FREQUENCY((AD$4:AD$382&gt;AD374)*AD$4:AD$382,AD$4:AD$382)&gt;0))</f>
        <v>6</v>
      </c>
      <c r="BO374" s="19">
        <f>SUM(N(FREQUENCY((AG$4:AG$382&gt;AG374)*AG$4:AG$382,AG$4:AG$382)&gt;0))</f>
        <v>6</v>
      </c>
      <c r="BP374" s="19">
        <f>SUM(N(FREQUENCY((AJ$4:AJ$382&gt;AJ374)*AJ$4:AJ$382,AJ$4:AJ$382)&gt;0))</f>
        <v>1</v>
      </c>
      <c r="BQ374" s="19">
        <f>SUM(N(FREQUENCY((AN$4:AN$382&gt;AN374)*AN$4:AN$382,AN$4:AN$382)&gt;0))</f>
        <v>26</v>
      </c>
      <c r="BR374" s="19">
        <f>SUM(N(FREQUENCY((AQ$4:AQ$382&gt;AQ374)*AQ$4:AQ$382,AQ$4:AQ$382)&gt;0))</f>
        <v>1</v>
      </c>
      <c r="BS374" s="19">
        <f>SUM(N(FREQUENCY((AT$4:AT$382&gt;AT374)*AT$4:AT$382,AT$4:AT$382)&gt;0))</f>
        <v>3</v>
      </c>
      <c r="BT374" s="19">
        <f>SUM(N(FREQUENCY((AX$4:AX$382&gt;AX374)*AX$4:AX$382,AX$4:AX$382)&gt;0))</f>
        <v>5</v>
      </c>
      <c r="BU374" s="19">
        <f>SUM(N(FREQUENCY((BA$4:BA$382&gt;BA374)*BA$4:BA$382,BA$4:BA$382)&gt;0))</f>
        <v>5</v>
      </c>
      <c r="BV374" s="19">
        <f>SUM(N(FREQUENCY((BD$4:BD$382&gt;BD374)*BD$4:BD$382,BD$4:BD$382)&gt;0))</f>
        <v>5</v>
      </c>
      <c r="BW374" s="19">
        <f>SUM(N(FREQUENCY((S$4:S$382&gt;S374)*S$4:S$382,S$4:S$382)&gt;0))</f>
        <v>21</v>
      </c>
      <c r="BX374" s="19">
        <f>SUM(N(FREQUENCY((AA$4:AA$382&gt;AA374)*AA$4:AA$382,AA$4:AA$382)&gt;0))</f>
        <v>48</v>
      </c>
      <c r="BY374" s="19">
        <f>SUM(N(FREQUENCY((AK$4:AK$382&gt;AK374)*AK$4:AK$382,AK$4:AK$382)&gt;0))</f>
        <v>63</v>
      </c>
      <c r="BZ374" s="19">
        <f>SUM(N(FREQUENCY((AU$4:AU$382&gt;AU374)*AU$4:AU$382,AU$4:AU$382)&gt;0))</f>
        <v>11</v>
      </c>
      <c r="CA374" s="19">
        <f>SUM(N(FREQUENCY((BE$4:BE$382&gt;BE374)*BE$4:BE$382,BE$4:BE$382)&gt;0))</f>
        <v>5</v>
      </c>
      <c r="CB374" s="18">
        <f>BF374</f>
        <v>68</v>
      </c>
      <c r="CC374" s="19">
        <f>SUM(N(FREQUENCY((CB$4:CB$382&gt;CB374)*CB$4:CB$382,CB$4:CB$382)&gt;0))</f>
        <v>30</v>
      </c>
    </row>
    <row r="375" spans="1:81" ht="45" x14ac:dyDescent="0.25">
      <c r="A375" s="21">
        <v>26</v>
      </c>
      <c r="B375" s="34">
        <v>6659093375</v>
      </c>
      <c r="C375" s="5" t="s">
        <v>504</v>
      </c>
      <c r="D375" s="5" t="s">
        <v>63</v>
      </c>
      <c r="E375" s="5"/>
      <c r="F375" s="19">
        <v>0</v>
      </c>
      <c r="G375" s="19">
        <v>30</v>
      </c>
      <c r="H375" s="22">
        <v>11</v>
      </c>
      <c r="I375" s="22">
        <v>36</v>
      </c>
      <c r="J375" s="22">
        <f>ROUND((0.5*(F375/H375+G375/I375)*100),0)</f>
        <v>42</v>
      </c>
      <c r="K375" s="19">
        <v>30</v>
      </c>
      <c r="L375" s="19">
        <v>2</v>
      </c>
      <c r="M375" s="19">
        <f>IF(L375&gt;3,100,K375*L375)</f>
        <v>60</v>
      </c>
      <c r="N375" s="19">
        <v>464</v>
      </c>
      <c r="O375" s="19">
        <v>303</v>
      </c>
      <c r="P375" s="19">
        <v>486</v>
      </c>
      <c r="Q375" s="19">
        <v>320</v>
      </c>
      <c r="R375" s="19">
        <f>ROUND((0.5*((N375/P375)+(O375/Q375))*100),0)</f>
        <v>95</v>
      </c>
      <c r="S375" s="19">
        <f>ROUND(((0.3*J375)+(0.3*M375)+(0.4*R375)),0)</f>
        <v>69</v>
      </c>
      <c r="T375" s="19">
        <v>20</v>
      </c>
      <c r="U375" s="19">
        <v>0</v>
      </c>
      <c r="V375" s="19">
        <f>IF(U375&gt;5,100,T375*U375)</f>
        <v>0</v>
      </c>
      <c r="W375" s="19">
        <v>511</v>
      </c>
      <c r="X375" s="23">
        <v>600</v>
      </c>
      <c r="Y375" s="20">
        <f>ROUND(W375/X375*100,0)</f>
        <v>85</v>
      </c>
      <c r="Z375" s="42">
        <f>ROUND((V375+Y375)/2,0)</f>
        <v>43</v>
      </c>
      <c r="AA375" s="20">
        <f>ROUND((0.3*V375+0.4*Z375+0.3*Y375),0)</f>
        <v>43</v>
      </c>
      <c r="AB375" s="19">
        <v>20</v>
      </c>
      <c r="AC375" s="19">
        <v>0</v>
      </c>
      <c r="AD375" s="19">
        <f>IF(AC375&gt;5,100,AB375*AC375)</f>
        <v>0</v>
      </c>
      <c r="AE375" s="19">
        <v>20</v>
      </c>
      <c r="AF375" s="19">
        <v>0</v>
      </c>
      <c r="AG375" s="19">
        <f>IF(AF375&gt;5,100,AE375*AF375)</f>
        <v>0</v>
      </c>
      <c r="AH375" s="19">
        <v>22</v>
      </c>
      <c r="AI375" s="19">
        <v>25</v>
      </c>
      <c r="AJ375" s="20">
        <f>ROUND((AH375/AI375*100),0)</f>
        <v>88</v>
      </c>
      <c r="AK375" s="42">
        <f>ROUND((0.3*AD375+0.4*AG375+0.3*AJ375),0)</f>
        <v>26</v>
      </c>
      <c r="AL375" s="19">
        <v>578</v>
      </c>
      <c r="AM375" s="19">
        <v>600</v>
      </c>
      <c r="AN375" s="20">
        <f>ROUND((AL375/AM375)*100,)</f>
        <v>96</v>
      </c>
      <c r="AO375" s="19">
        <v>591</v>
      </c>
      <c r="AP375" s="19">
        <v>600</v>
      </c>
      <c r="AQ375" s="20">
        <f>ROUND((AO375/AP375)*100,0)</f>
        <v>99</v>
      </c>
      <c r="AR375" s="19">
        <v>376</v>
      </c>
      <c r="AS375" s="19">
        <v>383</v>
      </c>
      <c r="AT375" s="20">
        <f>ROUND((AR375/AS375)*100,0)</f>
        <v>98</v>
      </c>
      <c r="AU375" s="20">
        <f>ROUND((0.4*AN375+0.4*AQ375+0.2*AT375),0)</f>
        <v>98</v>
      </c>
      <c r="AV375" s="19">
        <v>591</v>
      </c>
      <c r="AW375" s="19">
        <v>600</v>
      </c>
      <c r="AX375" s="20">
        <f>ROUND((AV375/AW375)*100,0)</f>
        <v>99</v>
      </c>
      <c r="AY375" s="19">
        <v>584</v>
      </c>
      <c r="AZ375" s="19">
        <v>600</v>
      </c>
      <c r="BA375" s="20">
        <f>ROUND((AY375/AZ375)*100,0)</f>
        <v>97</v>
      </c>
      <c r="BB375" s="19">
        <v>589</v>
      </c>
      <c r="BC375" s="19">
        <v>600</v>
      </c>
      <c r="BD375" s="20">
        <f>ROUND((BB375/BC375)*100,0)</f>
        <v>98</v>
      </c>
      <c r="BE375" s="20">
        <f>ROUND((0.3*AX375+0.2*BA375+0.5*BD375),0)</f>
        <v>98</v>
      </c>
      <c r="BF375" s="20">
        <f>ROUND(((S375+AA375+AK375+AU375+BE375)/5),0)</f>
        <v>67</v>
      </c>
      <c r="BG375" s="24"/>
      <c r="BH375" s="19">
        <f>SUM(N(FREQUENCY((J$4:J$382&gt;J375)*J$4:J$382,J$4:J$382)&gt;0))</f>
        <v>41</v>
      </c>
      <c r="BI375" s="19">
        <f>SUM(N(FREQUENCY((M$4:M$382&gt;M375)*M$4:M$382,M$4:M$382)&gt;0))</f>
        <v>3</v>
      </c>
      <c r="BJ375" s="19">
        <f>SUM(N(FREQUENCY((R$4:R$382&gt;R375)*R$4:R$382,R$4:R$382)&gt;0))</f>
        <v>6</v>
      </c>
      <c r="BK375" s="19">
        <f>SUM(N(FREQUENCY((V$4:V$382&gt;V375)*V$4:V$382,V$4:V$382)&gt;0))</f>
        <v>6</v>
      </c>
      <c r="BL375" s="19">
        <f>SUM(N(FREQUENCY((Z$4:Z$382&gt;Z375)*Z$4:Z$382,Z$4:Z$382)&gt;0))</f>
        <v>50</v>
      </c>
      <c r="BM375" s="19">
        <f>SUM(N(FREQUENCY((Y$4:Y$382&gt;Y375)*Y$4:Y$382,Y$4:Y$382)&gt;0))</f>
        <v>16</v>
      </c>
      <c r="BN375" s="19">
        <f>SUM(N(FREQUENCY((AD$4:AD$382&gt;AD375)*AD$4:AD$382,AD$4:AD$382)&gt;0))</f>
        <v>6</v>
      </c>
      <c r="BO375" s="19">
        <f>SUM(N(FREQUENCY((AG$4:AG$382&gt;AG375)*AG$4:AG$382,AG$4:AG$382)&gt;0))</f>
        <v>6</v>
      </c>
      <c r="BP375" s="19">
        <f>SUM(N(FREQUENCY((AJ$4:AJ$382&gt;AJ375)*AJ$4:AJ$382,AJ$4:AJ$382)&gt;0))</f>
        <v>12</v>
      </c>
      <c r="BQ375" s="19">
        <f>SUM(N(FREQUENCY((AN$4:AN$382&gt;AN375)*AN$4:AN$382,AN$4:AN$382)&gt;0))</f>
        <v>5</v>
      </c>
      <c r="BR375" s="19">
        <f>SUM(N(FREQUENCY((AQ$4:AQ$382&gt;AQ375)*AQ$4:AQ$382,AQ$4:AQ$382)&gt;0))</f>
        <v>2</v>
      </c>
      <c r="BS375" s="19">
        <f>SUM(N(FREQUENCY((AT$4:AT$382&gt;AT375)*AT$4:AT$382,AT$4:AT$382)&gt;0))</f>
        <v>3</v>
      </c>
      <c r="BT375" s="19">
        <f>SUM(N(FREQUENCY((AX$4:AX$382&gt;AX375)*AX$4:AX$382,AX$4:AX$382)&gt;0))</f>
        <v>2</v>
      </c>
      <c r="BU375" s="19">
        <f>SUM(N(FREQUENCY((BA$4:BA$382&gt;BA375)*BA$4:BA$382,BA$4:BA$382)&gt;0))</f>
        <v>4</v>
      </c>
      <c r="BV375" s="19">
        <f>SUM(N(FREQUENCY((BD$4:BD$382&gt;BD375)*BD$4:BD$382,BD$4:BD$382)&gt;0))</f>
        <v>3</v>
      </c>
      <c r="BW375" s="19">
        <f>SUM(N(FREQUENCY((S$4:S$382&gt;S375)*S$4:S$382,S$4:S$382)&gt;0))</f>
        <v>28</v>
      </c>
      <c r="BX375" s="19">
        <f>SUM(N(FREQUENCY((AA$4:AA$382&gt;AA375)*AA$4:AA$382,AA$4:AA$382)&gt;0))</f>
        <v>50</v>
      </c>
      <c r="BY375" s="19">
        <f>SUM(N(FREQUENCY((AK$4:AK$382&gt;AK375)*AK$4:AK$382,AK$4:AK$382)&gt;0))</f>
        <v>67</v>
      </c>
      <c r="BZ375" s="19">
        <f>SUM(N(FREQUENCY((AU$4:AU$382&gt;AU375)*AU$4:AU$382,AU$4:AU$382)&gt;0))</f>
        <v>3</v>
      </c>
      <c r="CA375" s="19">
        <f>SUM(N(FREQUENCY((BE$4:BE$382&gt;BE375)*BE$4:BE$382,BE$4:BE$382)&gt;0))</f>
        <v>3</v>
      </c>
      <c r="CB375" s="18">
        <f>BF375</f>
        <v>67</v>
      </c>
      <c r="CC375" s="19">
        <f>SUM(N(FREQUENCY((CB$4:CB$382&gt;CB375)*CB$4:CB$382,CB$4:CB$382)&gt;0))</f>
        <v>31</v>
      </c>
    </row>
    <row r="376" spans="1:81" ht="45" x14ac:dyDescent="0.25">
      <c r="A376" s="21">
        <v>59</v>
      </c>
      <c r="B376" s="34">
        <v>6658065350</v>
      </c>
      <c r="C376" s="5" t="s">
        <v>504</v>
      </c>
      <c r="D376" s="5" t="s">
        <v>96</v>
      </c>
      <c r="E376" s="5"/>
      <c r="F376" s="19">
        <v>0</v>
      </c>
      <c r="G376" s="19">
        <v>38</v>
      </c>
      <c r="H376" s="22">
        <v>11</v>
      </c>
      <c r="I376" s="22">
        <v>38</v>
      </c>
      <c r="J376" s="22">
        <f>ROUND((0.5*(F376/H376+G376/I376)*100),0)</f>
        <v>50</v>
      </c>
      <c r="K376" s="19">
        <v>30</v>
      </c>
      <c r="L376" s="19">
        <v>3</v>
      </c>
      <c r="M376" s="19">
        <f>IF(L376&gt;3,100,K376*L376)</f>
        <v>90</v>
      </c>
      <c r="N376" s="19">
        <v>576</v>
      </c>
      <c r="O376" s="19">
        <v>409</v>
      </c>
      <c r="P376" s="19">
        <v>576</v>
      </c>
      <c r="Q376" s="19">
        <v>417</v>
      </c>
      <c r="R376" s="19">
        <f>ROUND((0.5*((N376/P376)+(O376/Q376))*100),0)</f>
        <v>99</v>
      </c>
      <c r="S376" s="19">
        <f>ROUND(((0.3*J376)+(0.3*M376)+(0.4*R376)),0)</f>
        <v>82</v>
      </c>
      <c r="T376" s="19">
        <v>20</v>
      </c>
      <c r="U376" s="19">
        <v>0</v>
      </c>
      <c r="V376" s="19">
        <f>IF(U376&gt;5,100,T376*U376)</f>
        <v>0</v>
      </c>
      <c r="W376" s="19">
        <v>544</v>
      </c>
      <c r="X376" s="23">
        <v>600</v>
      </c>
      <c r="Y376" s="20">
        <f>ROUND(W376/X376*100,0)</f>
        <v>91</v>
      </c>
      <c r="Z376" s="42">
        <f>ROUND((V376+Y376)/2,0)</f>
        <v>46</v>
      </c>
      <c r="AA376" s="20">
        <f>ROUND((0.3*V376+0.4*Z376+0.3*Y376),0)</f>
        <v>46</v>
      </c>
      <c r="AB376" s="19">
        <v>20</v>
      </c>
      <c r="AC376" s="19">
        <v>0</v>
      </c>
      <c r="AD376" s="19">
        <f>IF(AC376&gt;5,100,AB376*AC376)</f>
        <v>0</v>
      </c>
      <c r="AE376" s="19">
        <v>20</v>
      </c>
      <c r="AF376" s="19">
        <v>0</v>
      </c>
      <c r="AG376" s="19">
        <f>IF(AF376&gt;5,100,AE376*AF376)</f>
        <v>0</v>
      </c>
      <c r="AH376" s="19">
        <v>24</v>
      </c>
      <c r="AI376" s="19">
        <v>24</v>
      </c>
      <c r="AJ376" s="20">
        <f>ROUND((AH376/AI376*100),0)</f>
        <v>100</v>
      </c>
      <c r="AK376" s="42">
        <f>ROUND((0.3*AD376+0.4*AG376+0.3*AJ376),0)</f>
        <v>30</v>
      </c>
      <c r="AL376" s="19">
        <v>332</v>
      </c>
      <c r="AM376" s="19">
        <v>600</v>
      </c>
      <c r="AN376" s="20">
        <f>ROUND((AL376/AM376)*100,)</f>
        <v>55</v>
      </c>
      <c r="AO376" s="19">
        <v>600</v>
      </c>
      <c r="AP376" s="19">
        <v>600</v>
      </c>
      <c r="AQ376" s="20">
        <f>ROUND((AO376/AP376)*100,0)</f>
        <v>100</v>
      </c>
      <c r="AR376" s="19">
        <v>461</v>
      </c>
      <c r="AS376" s="19">
        <v>461</v>
      </c>
      <c r="AT376" s="20">
        <f>ROUND((AR376/AS376)*100,0)</f>
        <v>100</v>
      </c>
      <c r="AU376" s="20">
        <f>ROUND((0.4*AN376+0.4*AQ376+0.2*AT376),0)</f>
        <v>82</v>
      </c>
      <c r="AV376" s="19">
        <v>517</v>
      </c>
      <c r="AW376" s="19">
        <v>600</v>
      </c>
      <c r="AX376" s="20">
        <f>ROUND((AV376/AW376)*100,0)</f>
        <v>86</v>
      </c>
      <c r="AY376" s="19">
        <v>592</v>
      </c>
      <c r="AZ376" s="19">
        <v>600</v>
      </c>
      <c r="BA376" s="20">
        <f>ROUND((AY376/AZ376)*100,0)</f>
        <v>99</v>
      </c>
      <c r="BB376" s="19">
        <v>592</v>
      </c>
      <c r="BC376" s="19">
        <v>600</v>
      </c>
      <c r="BD376" s="20">
        <f>ROUND((BB376/BC376)*100,0)</f>
        <v>99</v>
      </c>
      <c r="BE376" s="20">
        <f>ROUND((0.3*AX376+0.2*BA376+0.5*BD376),0)</f>
        <v>95</v>
      </c>
      <c r="BF376" s="20">
        <f>ROUND(((S376+AA376+AK376+AU376+BE376)/5),0)</f>
        <v>67</v>
      </c>
      <c r="BG376" s="24"/>
      <c r="BH376" s="19">
        <f>SUM(N(FREQUENCY((J$4:J$382&gt;J376)*J$4:J$382,J$4:J$382)&gt;0))</f>
        <v>35</v>
      </c>
      <c r="BI376" s="19">
        <f>SUM(N(FREQUENCY((M$4:M$382&gt;M376)*M$4:M$382,M$4:M$382)&gt;0))</f>
        <v>2</v>
      </c>
      <c r="BJ376" s="19">
        <f>SUM(N(FREQUENCY((R$4:R$382&gt;R376)*R$4:R$382,R$4:R$382)&gt;0))</f>
        <v>2</v>
      </c>
      <c r="BK376" s="19">
        <f>SUM(N(FREQUENCY((V$4:V$382&gt;V376)*V$4:V$382,V$4:V$382)&gt;0))</f>
        <v>6</v>
      </c>
      <c r="BL376" s="19">
        <f>SUM(N(FREQUENCY((Z$4:Z$382&gt;Z376)*Z$4:Z$382,Z$4:Z$382)&gt;0))</f>
        <v>48</v>
      </c>
      <c r="BM376" s="19">
        <f>SUM(N(FREQUENCY((Y$4:Y$382&gt;Y376)*Y$4:Y$382,Y$4:Y$382)&gt;0))</f>
        <v>10</v>
      </c>
      <c r="BN376" s="19">
        <f>SUM(N(FREQUENCY((AD$4:AD$382&gt;AD376)*AD$4:AD$382,AD$4:AD$382)&gt;0))</f>
        <v>6</v>
      </c>
      <c r="BO376" s="19">
        <f>SUM(N(FREQUENCY((AG$4:AG$382&gt;AG376)*AG$4:AG$382,AG$4:AG$382)&gt;0))</f>
        <v>6</v>
      </c>
      <c r="BP376" s="19">
        <f>SUM(N(FREQUENCY((AJ$4:AJ$382&gt;AJ376)*AJ$4:AJ$382,AJ$4:AJ$382)&gt;0))</f>
        <v>1</v>
      </c>
      <c r="BQ376" s="19">
        <f>SUM(N(FREQUENCY((AN$4:AN$382&gt;AN376)*AN$4:AN$382,AN$4:AN$382)&gt;0))</f>
        <v>46</v>
      </c>
      <c r="BR376" s="19">
        <f>SUM(N(FREQUENCY((AQ$4:AQ$382&gt;AQ376)*AQ$4:AQ$382,AQ$4:AQ$382)&gt;0))</f>
        <v>1</v>
      </c>
      <c r="BS376" s="19">
        <f>SUM(N(FREQUENCY((AT$4:AT$382&gt;AT376)*AT$4:AT$382,AT$4:AT$382)&gt;0))</f>
        <v>1</v>
      </c>
      <c r="BT376" s="19">
        <f>SUM(N(FREQUENCY((AX$4:AX$382&gt;AX376)*AX$4:AX$382,AX$4:AX$382)&gt;0))</f>
        <v>15</v>
      </c>
      <c r="BU376" s="19">
        <f>SUM(N(FREQUENCY((BA$4:BA$382&gt;BA376)*BA$4:BA$382,BA$4:BA$382)&gt;0))</f>
        <v>2</v>
      </c>
      <c r="BV376" s="19">
        <f>SUM(N(FREQUENCY((BD$4:BD$382&gt;BD376)*BD$4:BD$382,BD$4:BD$382)&gt;0))</f>
        <v>2</v>
      </c>
      <c r="BW376" s="19">
        <f>SUM(N(FREQUENCY((S$4:S$382&gt;S376)*S$4:S$382,S$4:S$382)&gt;0))</f>
        <v>19</v>
      </c>
      <c r="BX376" s="19">
        <f>SUM(N(FREQUENCY((AA$4:AA$382&gt;AA376)*AA$4:AA$382,AA$4:AA$382)&gt;0))</f>
        <v>48</v>
      </c>
      <c r="BY376" s="19">
        <f>SUM(N(FREQUENCY((AK$4:AK$382&gt;AK376)*AK$4:AK$382,AK$4:AK$382)&gt;0))</f>
        <v>63</v>
      </c>
      <c r="BZ376" s="19">
        <f>SUM(N(FREQUENCY((AU$4:AU$382&gt;AU376)*AU$4:AU$382,AU$4:AU$382)&gt;0))</f>
        <v>19</v>
      </c>
      <c r="CA376" s="19">
        <f>SUM(N(FREQUENCY((BE$4:BE$382&gt;BE376)*BE$4:BE$382,BE$4:BE$382)&gt;0))</f>
        <v>6</v>
      </c>
      <c r="CB376" s="18">
        <f>BF376</f>
        <v>67</v>
      </c>
      <c r="CC376" s="19">
        <f>SUM(N(FREQUENCY((CB$4:CB$382&gt;CB376)*CB$4:CB$382,CB$4:CB$382)&gt;0))</f>
        <v>31</v>
      </c>
    </row>
    <row r="377" spans="1:81" ht="30" x14ac:dyDescent="0.25">
      <c r="A377" s="21">
        <v>260</v>
      </c>
      <c r="B377" s="34">
        <v>6682001189</v>
      </c>
      <c r="C377" s="6" t="s">
        <v>444</v>
      </c>
      <c r="D377" s="6" t="s">
        <v>294</v>
      </c>
      <c r="E377" s="6"/>
      <c r="F377" s="19">
        <v>0</v>
      </c>
      <c r="G377" s="19">
        <v>34</v>
      </c>
      <c r="H377" s="22">
        <v>11</v>
      </c>
      <c r="I377" s="22">
        <v>38</v>
      </c>
      <c r="J377" s="22">
        <f>ROUND((0.5*(F377/H377+G377/I377)*100),0)</f>
        <v>45</v>
      </c>
      <c r="K377" s="19">
        <v>30</v>
      </c>
      <c r="L377" s="19">
        <v>4</v>
      </c>
      <c r="M377" s="19">
        <f>IF(L377&gt;3,100,K377*L377)</f>
        <v>100</v>
      </c>
      <c r="N377" s="19">
        <v>45</v>
      </c>
      <c r="O377" s="19">
        <v>37</v>
      </c>
      <c r="P377" s="19">
        <v>49</v>
      </c>
      <c r="Q377" s="19">
        <v>42</v>
      </c>
      <c r="R377" s="19">
        <f>ROUND((0.5*((N377/P377)+(O377/Q377))*100),0)</f>
        <v>90</v>
      </c>
      <c r="S377" s="19">
        <f>ROUND(((0.3*J377)+(0.3*M377)+(0.4*R377)),0)</f>
        <v>80</v>
      </c>
      <c r="T377" s="19">
        <v>20</v>
      </c>
      <c r="U377" s="19">
        <v>0</v>
      </c>
      <c r="V377" s="19">
        <f>IF(U377&gt;5,100,T377*U377)</f>
        <v>0</v>
      </c>
      <c r="W377" s="19">
        <v>564</v>
      </c>
      <c r="X377" s="19">
        <v>600</v>
      </c>
      <c r="Y377" s="20">
        <f>ROUND(W377/X377*100,0)</f>
        <v>94</v>
      </c>
      <c r="Z377" s="42">
        <f>ROUND((V377+Y377)/2,0)</f>
        <v>47</v>
      </c>
      <c r="AA377" s="20">
        <f>ROUND((0.3*V377+0.4*Z377+0.3*Y377),0)</f>
        <v>47</v>
      </c>
      <c r="AB377" s="19">
        <v>20</v>
      </c>
      <c r="AC377" s="19">
        <v>0</v>
      </c>
      <c r="AD377" s="19">
        <f>IF(AC377&gt;5,100,AB377*AC377)</f>
        <v>0</v>
      </c>
      <c r="AE377" s="19">
        <v>20</v>
      </c>
      <c r="AF377" s="19">
        <v>0</v>
      </c>
      <c r="AG377" s="19">
        <f>IF(AF377&gt;5,100,AE377*AF377)</f>
        <v>0</v>
      </c>
      <c r="AH377" s="19">
        <v>2</v>
      </c>
      <c r="AI377" s="19">
        <v>3</v>
      </c>
      <c r="AJ377" s="20">
        <f>ROUND((AH377/AI377*100),0)</f>
        <v>67</v>
      </c>
      <c r="AK377" s="42">
        <f>ROUND((0.3*AD377+0.4*AG377+0.3*AJ377),0)</f>
        <v>20</v>
      </c>
      <c r="AL377" s="19">
        <v>546</v>
      </c>
      <c r="AM377" s="19">
        <v>600</v>
      </c>
      <c r="AN377" s="20">
        <f>ROUND((AL377/AM377)*100,)</f>
        <v>91</v>
      </c>
      <c r="AO377" s="19">
        <v>573</v>
      </c>
      <c r="AP377" s="19">
        <v>600</v>
      </c>
      <c r="AQ377" s="20">
        <f>ROUND((AO377/AP377)*100,0)</f>
        <v>96</v>
      </c>
      <c r="AR377" s="19">
        <v>503</v>
      </c>
      <c r="AS377" s="19">
        <v>519</v>
      </c>
      <c r="AT377" s="20">
        <f>ROUND((AR377/AS377)*100,0)</f>
        <v>97</v>
      </c>
      <c r="AU377" s="20">
        <f>ROUND((0.4*AN377+0.4*AQ377+0.2*AT377),0)</f>
        <v>94</v>
      </c>
      <c r="AV377" s="19">
        <v>582</v>
      </c>
      <c r="AW377" s="19">
        <v>600</v>
      </c>
      <c r="AX377" s="20">
        <f>ROUND((AV377/AW377)*100,0)</f>
        <v>97</v>
      </c>
      <c r="AY377" s="19">
        <v>547</v>
      </c>
      <c r="AZ377" s="19">
        <v>600</v>
      </c>
      <c r="BA377" s="20">
        <f>ROUND((AY377/AZ377)*100,0)</f>
        <v>91</v>
      </c>
      <c r="BB377" s="19">
        <v>543</v>
      </c>
      <c r="BC377" s="19">
        <v>600</v>
      </c>
      <c r="BD377" s="20">
        <f>ROUND((BB377/BC377)*100,0)</f>
        <v>91</v>
      </c>
      <c r="BE377" s="20">
        <f>ROUND((0.3*AX377+0.2*BA377+0.5*BD377),0)</f>
        <v>93</v>
      </c>
      <c r="BF377" s="20">
        <f>ROUND(((S377+AA377+AK377+AU377+BE377)/5),0)</f>
        <v>67</v>
      </c>
      <c r="BG377" s="24"/>
      <c r="BH377" s="19">
        <f>SUM(N(FREQUENCY((J$4:J$382&gt;J377)*J$4:J$382,J$4:J$382)&gt;0))</f>
        <v>39</v>
      </c>
      <c r="BI377" s="19">
        <f>SUM(N(FREQUENCY((M$4:M$382&gt;M377)*M$4:M$382,M$4:M$382)&gt;0))</f>
        <v>1</v>
      </c>
      <c r="BJ377" s="19">
        <f>SUM(N(FREQUENCY((R$4:R$382&gt;R377)*R$4:R$382,R$4:R$382)&gt;0))</f>
        <v>11</v>
      </c>
      <c r="BK377" s="19">
        <f>SUM(N(FREQUENCY((V$4:V$382&gt;V377)*V$4:V$382,V$4:V$382)&gt;0))</f>
        <v>6</v>
      </c>
      <c r="BL377" s="19">
        <f>SUM(N(FREQUENCY((Z$4:Z$382&gt;Z377)*Z$4:Z$382,Z$4:Z$382)&gt;0))</f>
        <v>47</v>
      </c>
      <c r="BM377" s="19">
        <f>SUM(N(FREQUENCY((Y$4:Y$382&gt;Y377)*Y$4:Y$382,Y$4:Y$382)&gt;0))</f>
        <v>7</v>
      </c>
      <c r="BN377" s="19">
        <f>SUM(N(FREQUENCY((AD$4:AD$382&gt;AD377)*AD$4:AD$382,AD$4:AD$382)&gt;0))</f>
        <v>6</v>
      </c>
      <c r="BO377" s="19">
        <f>SUM(N(FREQUENCY((AG$4:AG$382&gt;AG377)*AG$4:AG$382,AG$4:AG$382)&gt;0))</f>
        <v>6</v>
      </c>
      <c r="BP377" s="19">
        <f>SUM(N(FREQUENCY((AJ$4:AJ$382&gt;AJ377)*AJ$4:AJ$382,AJ$4:AJ$382)&gt;0))</f>
        <v>29</v>
      </c>
      <c r="BQ377" s="19">
        <f>SUM(N(FREQUENCY((AN$4:AN$382&gt;AN377)*AN$4:AN$382,AN$4:AN$382)&gt;0))</f>
        <v>10</v>
      </c>
      <c r="BR377" s="19">
        <f>SUM(N(FREQUENCY((AQ$4:AQ$382&gt;AQ377)*AQ$4:AQ$382,AQ$4:AQ$382)&gt;0))</f>
        <v>5</v>
      </c>
      <c r="BS377" s="19">
        <f>SUM(N(FREQUENCY((AT$4:AT$382&gt;AT377)*AT$4:AT$382,AT$4:AT$382)&gt;0))</f>
        <v>4</v>
      </c>
      <c r="BT377" s="19">
        <f>SUM(N(FREQUENCY((AX$4:AX$382&gt;AX377)*AX$4:AX$382,AX$4:AX$382)&gt;0))</f>
        <v>4</v>
      </c>
      <c r="BU377" s="19">
        <f>SUM(N(FREQUENCY((BA$4:BA$382&gt;BA377)*BA$4:BA$382,BA$4:BA$382)&gt;0))</f>
        <v>10</v>
      </c>
      <c r="BV377" s="19">
        <f>SUM(N(FREQUENCY((BD$4:BD$382&gt;BD377)*BD$4:BD$382,BD$4:BD$382)&gt;0))</f>
        <v>10</v>
      </c>
      <c r="BW377" s="19">
        <f>SUM(N(FREQUENCY((S$4:S$382&gt;S377)*S$4:S$382,S$4:S$382)&gt;0))</f>
        <v>21</v>
      </c>
      <c r="BX377" s="19">
        <f>SUM(N(FREQUENCY((AA$4:AA$382&gt;AA377)*AA$4:AA$382,AA$4:AA$382)&gt;0))</f>
        <v>47</v>
      </c>
      <c r="BY377" s="19">
        <f>SUM(N(FREQUENCY((AK$4:AK$382&gt;AK377)*AK$4:AK$382,AK$4:AK$382)&gt;0))</f>
        <v>71</v>
      </c>
      <c r="BZ377" s="19">
        <f>SUM(N(FREQUENCY((AU$4:AU$382&gt;AU377)*AU$4:AU$382,AU$4:AU$382)&gt;0))</f>
        <v>7</v>
      </c>
      <c r="CA377" s="19">
        <f>SUM(N(FREQUENCY((BE$4:BE$382&gt;BE377)*BE$4:BE$382,BE$4:BE$382)&gt;0))</f>
        <v>8</v>
      </c>
      <c r="CB377" s="18">
        <f>BF377</f>
        <v>67</v>
      </c>
      <c r="CC377" s="19">
        <f>SUM(N(FREQUENCY((CB$4:CB$382&gt;CB377)*CB$4:CB$382,CB$4:CB$382)&gt;0))</f>
        <v>31</v>
      </c>
    </row>
    <row r="378" spans="1:81" ht="15.75" x14ac:dyDescent="0.25">
      <c r="A378" s="21">
        <v>350</v>
      </c>
      <c r="B378" s="34">
        <v>6614005107</v>
      </c>
      <c r="C378" s="5" t="s">
        <v>457</v>
      </c>
      <c r="D378" s="5" t="s">
        <v>378</v>
      </c>
      <c r="E378" s="5"/>
      <c r="F378" s="19">
        <v>0</v>
      </c>
      <c r="G378" s="19">
        <v>37</v>
      </c>
      <c r="H378" s="22">
        <v>11</v>
      </c>
      <c r="I378" s="22">
        <v>38</v>
      </c>
      <c r="J378" s="22">
        <f>ROUND((0.5*(F378/H378+G378/I378)*100),0)</f>
        <v>49</v>
      </c>
      <c r="K378" s="19">
        <v>30</v>
      </c>
      <c r="L378" s="19">
        <v>4</v>
      </c>
      <c r="M378" s="19">
        <f>IF(L378&gt;3,100,K378*L378)</f>
        <v>100</v>
      </c>
      <c r="N378" s="19">
        <v>229</v>
      </c>
      <c r="O378" s="19">
        <v>188</v>
      </c>
      <c r="P378" s="19">
        <v>242</v>
      </c>
      <c r="Q378" s="19">
        <v>196</v>
      </c>
      <c r="R378" s="19">
        <f>ROUND((0.5*((N378/P378)+(O378/Q378))*100),0)</f>
        <v>95</v>
      </c>
      <c r="S378" s="19">
        <f>ROUND(((0.3*J378)+(0.3*M378)+(0.4*R378)),0)</f>
        <v>83</v>
      </c>
      <c r="T378" s="19">
        <v>20</v>
      </c>
      <c r="U378" s="19">
        <v>0</v>
      </c>
      <c r="V378" s="19">
        <f>IF(U378&gt;5,100,T378*U378)</f>
        <v>0</v>
      </c>
      <c r="W378" s="19">
        <v>246</v>
      </c>
      <c r="X378" s="23">
        <v>290</v>
      </c>
      <c r="Y378" s="20">
        <f>ROUND(W378/X378*100,0)</f>
        <v>85</v>
      </c>
      <c r="Z378" s="42">
        <f>ROUND((V378+Y378)/2,0)</f>
        <v>43</v>
      </c>
      <c r="AA378" s="20">
        <f>ROUND((0.3*V378+0.4*Z378+0.3*Y378),0)</f>
        <v>43</v>
      </c>
      <c r="AB378" s="19">
        <v>20</v>
      </c>
      <c r="AC378" s="19">
        <v>0</v>
      </c>
      <c r="AD378" s="19">
        <f>IF(AC378&gt;5,100,AB378*AC378)</f>
        <v>0</v>
      </c>
      <c r="AE378" s="19">
        <v>20</v>
      </c>
      <c r="AF378" s="19">
        <v>0</v>
      </c>
      <c r="AG378" s="19">
        <f>IF(AF378&gt;5,100,AE378*AF378)</f>
        <v>0</v>
      </c>
      <c r="AH378" s="19">
        <v>23</v>
      </c>
      <c r="AI378" s="19">
        <v>26</v>
      </c>
      <c r="AJ378" s="20">
        <f>ROUND((AH378/AI378*100),0)</f>
        <v>88</v>
      </c>
      <c r="AK378" s="42">
        <f>ROUND((0.3*AD378+0.4*AG378+0.3*AJ378),0)</f>
        <v>26</v>
      </c>
      <c r="AL378" s="19">
        <v>158</v>
      </c>
      <c r="AM378" s="19">
        <v>290</v>
      </c>
      <c r="AN378" s="20">
        <f>ROUND((AL378/AM378)*100,)</f>
        <v>54</v>
      </c>
      <c r="AO378" s="19">
        <v>287</v>
      </c>
      <c r="AP378" s="19">
        <v>290</v>
      </c>
      <c r="AQ378" s="20">
        <f>ROUND((AO378/AP378)*100,0)</f>
        <v>99</v>
      </c>
      <c r="AR378" s="19">
        <v>194</v>
      </c>
      <c r="AS378" s="19">
        <v>197</v>
      </c>
      <c r="AT378" s="20">
        <f>ROUND((AR378/AS378)*100,0)</f>
        <v>98</v>
      </c>
      <c r="AU378" s="20">
        <f>ROUND((0.4*AN378+0.4*AQ378+0.2*AT378),0)</f>
        <v>81</v>
      </c>
      <c r="AV378" s="19">
        <v>232</v>
      </c>
      <c r="AW378" s="19">
        <v>290</v>
      </c>
      <c r="AX378" s="20">
        <f>ROUND((AV378/AW378)*100,0)</f>
        <v>80</v>
      </c>
      <c r="AY378" s="19">
        <v>277</v>
      </c>
      <c r="AZ378" s="19">
        <v>290</v>
      </c>
      <c r="BA378" s="20">
        <f>ROUND((AY378/AZ378)*100,0)</f>
        <v>96</v>
      </c>
      <c r="BB378" s="19">
        <v>281</v>
      </c>
      <c r="BC378" s="19">
        <v>290</v>
      </c>
      <c r="BD378" s="20">
        <f>ROUND((BB378/BC378)*100,0)</f>
        <v>97</v>
      </c>
      <c r="BE378" s="20">
        <f>ROUND((0.3*AX378+0.2*BA378+0.5*BD378),0)</f>
        <v>92</v>
      </c>
      <c r="BF378" s="20">
        <f>ROUND(((S378+AA378+AK378+AU378+BE378)/5),0)</f>
        <v>65</v>
      </c>
      <c r="BG378" s="24"/>
      <c r="BH378" s="19">
        <f>SUM(N(FREQUENCY((J$4:J$382&gt;J378)*J$4:J$382,J$4:J$382)&gt;0))</f>
        <v>36</v>
      </c>
      <c r="BI378" s="19">
        <f>SUM(N(FREQUENCY((M$4:M$382&gt;M378)*M$4:M$382,M$4:M$382)&gt;0))</f>
        <v>1</v>
      </c>
      <c r="BJ378" s="19">
        <f>SUM(N(FREQUENCY((R$4:R$382&gt;R378)*R$4:R$382,R$4:R$382)&gt;0))</f>
        <v>6</v>
      </c>
      <c r="BK378" s="19">
        <f>SUM(N(FREQUENCY((V$4:V$382&gt;V378)*V$4:V$382,V$4:V$382)&gt;0))</f>
        <v>6</v>
      </c>
      <c r="BL378" s="19">
        <f>SUM(N(FREQUENCY((Z$4:Z$382&gt;Z378)*Z$4:Z$382,Z$4:Z$382)&gt;0))</f>
        <v>50</v>
      </c>
      <c r="BM378" s="19">
        <f>SUM(N(FREQUENCY((Y$4:Y$382&gt;Y378)*Y$4:Y$382,Y$4:Y$382)&gt;0))</f>
        <v>16</v>
      </c>
      <c r="BN378" s="19">
        <f>SUM(N(FREQUENCY((AD$4:AD$382&gt;AD378)*AD$4:AD$382,AD$4:AD$382)&gt;0))</f>
        <v>6</v>
      </c>
      <c r="BO378" s="19">
        <f>SUM(N(FREQUENCY((AG$4:AG$382&gt;AG378)*AG$4:AG$382,AG$4:AG$382)&gt;0))</f>
        <v>6</v>
      </c>
      <c r="BP378" s="19">
        <f>SUM(N(FREQUENCY((AJ$4:AJ$382&gt;AJ378)*AJ$4:AJ$382,AJ$4:AJ$382)&gt;0))</f>
        <v>12</v>
      </c>
      <c r="BQ378" s="19">
        <f>SUM(N(FREQUENCY((AN$4:AN$382&gt;AN378)*AN$4:AN$382,AN$4:AN$382)&gt;0))</f>
        <v>47</v>
      </c>
      <c r="BR378" s="19">
        <f>SUM(N(FREQUENCY((AQ$4:AQ$382&gt;AQ378)*AQ$4:AQ$382,AQ$4:AQ$382)&gt;0))</f>
        <v>2</v>
      </c>
      <c r="BS378" s="19">
        <f>SUM(N(FREQUENCY((AT$4:AT$382&gt;AT378)*AT$4:AT$382,AT$4:AT$382)&gt;0))</f>
        <v>3</v>
      </c>
      <c r="BT378" s="19">
        <f>SUM(N(FREQUENCY((AX$4:AX$382&gt;AX378)*AX$4:AX$382,AX$4:AX$382)&gt;0))</f>
        <v>21</v>
      </c>
      <c r="BU378" s="19">
        <f>SUM(N(FREQUENCY((BA$4:BA$382&gt;BA378)*BA$4:BA$382,BA$4:BA$382)&gt;0))</f>
        <v>5</v>
      </c>
      <c r="BV378" s="19">
        <f>SUM(N(FREQUENCY((BD$4:BD$382&gt;BD378)*BD$4:BD$382,BD$4:BD$382)&gt;0))</f>
        <v>4</v>
      </c>
      <c r="BW378" s="19">
        <f>SUM(N(FREQUENCY((S$4:S$382&gt;S378)*S$4:S$382,S$4:S$382)&gt;0))</f>
        <v>18</v>
      </c>
      <c r="BX378" s="19">
        <f>SUM(N(FREQUENCY((AA$4:AA$382&gt;AA378)*AA$4:AA$382,AA$4:AA$382)&gt;0))</f>
        <v>50</v>
      </c>
      <c r="BY378" s="19">
        <f>SUM(N(FREQUENCY((AK$4:AK$382&gt;AK378)*AK$4:AK$382,AK$4:AK$382)&gt;0))</f>
        <v>67</v>
      </c>
      <c r="BZ378" s="19">
        <f>SUM(N(FREQUENCY((AU$4:AU$382&gt;AU378)*AU$4:AU$382,AU$4:AU$382)&gt;0))</f>
        <v>20</v>
      </c>
      <c r="CA378" s="19">
        <f>SUM(N(FREQUENCY((BE$4:BE$382&gt;BE378)*BE$4:BE$382,BE$4:BE$382)&gt;0))</f>
        <v>9</v>
      </c>
      <c r="CB378" s="18">
        <f>BF378</f>
        <v>65</v>
      </c>
      <c r="CC378" s="19">
        <f>SUM(N(FREQUENCY((CB$4:CB$382&gt;CB378)*CB$4:CB$382,CB$4:CB$382)&gt;0))</f>
        <v>32</v>
      </c>
    </row>
    <row r="379" spans="1:81" ht="30" x14ac:dyDescent="0.25">
      <c r="A379" s="21">
        <v>378</v>
      </c>
      <c r="B379" s="34">
        <v>6615006142</v>
      </c>
      <c r="C379" s="5" t="s">
        <v>461</v>
      </c>
      <c r="D379" s="5" t="s">
        <v>404</v>
      </c>
      <c r="E379" s="5"/>
      <c r="F379" s="19">
        <v>10</v>
      </c>
      <c r="G379" s="19">
        <v>38</v>
      </c>
      <c r="H379" s="22">
        <v>11</v>
      </c>
      <c r="I379" s="22">
        <v>38</v>
      </c>
      <c r="J379" s="22">
        <f>ROUND((0.5*(F379/H379+G379/I379)*100),0)</f>
        <v>95</v>
      </c>
      <c r="K379" s="19">
        <v>30</v>
      </c>
      <c r="L379" s="19">
        <v>4</v>
      </c>
      <c r="M379" s="19">
        <f>IF(L379&gt;3,100,K379*L379)</f>
        <v>100</v>
      </c>
      <c r="N379" s="19">
        <v>51</v>
      </c>
      <c r="O379" s="19">
        <v>49</v>
      </c>
      <c r="P379" s="19">
        <v>53</v>
      </c>
      <c r="Q379" s="19">
        <v>54</v>
      </c>
      <c r="R379" s="19">
        <f>ROUND((0.5*((N379/P379)+(O379/Q379))*100),0)</f>
        <v>93</v>
      </c>
      <c r="S379" s="19">
        <f>ROUND(((0.3*J379)+(0.3*M379)+(0.4*R379)),0)</f>
        <v>96</v>
      </c>
      <c r="T379" s="19">
        <v>20</v>
      </c>
      <c r="U379" s="19">
        <v>0</v>
      </c>
      <c r="V379" s="19">
        <f>IF(U379&gt;5,100,T379*U379)</f>
        <v>0</v>
      </c>
      <c r="W379" s="19">
        <v>58</v>
      </c>
      <c r="X379" s="23">
        <v>75</v>
      </c>
      <c r="Y379" s="20">
        <f>ROUND(W379/X379*100,0)</f>
        <v>77</v>
      </c>
      <c r="Z379" s="42">
        <f>ROUND((V379+Y379)/2,0)</f>
        <v>39</v>
      </c>
      <c r="AA379" s="20">
        <f>ROUND((0.3*V379+0.4*Z379+0.3*Y379),0)</f>
        <v>39</v>
      </c>
      <c r="AB379" s="19">
        <v>20</v>
      </c>
      <c r="AC379" s="19">
        <v>0</v>
      </c>
      <c r="AD379" s="19">
        <f>IF(AC379&gt;5,100,AB379*AC379)</f>
        <v>0</v>
      </c>
      <c r="AE379" s="19">
        <v>20</v>
      </c>
      <c r="AF379" s="19">
        <v>0</v>
      </c>
      <c r="AG379" s="19">
        <f>IF(AF379&gt;5,100,AE379*AF379)</f>
        <v>0</v>
      </c>
      <c r="AH379" s="19">
        <v>1</v>
      </c>
      <c r="AI379" s="19">
        <v>2</v>
      </c>
      <c r="AJ379" s="20">
        <f>ROUND((AH379/AI379*100),0)</f>
        <v>50</v>
      </c>
      <c r="AK379" s="42">
        <f>ROUND((0.3*AD379+0.4*AG379+0.3*AJ379),0)</f>
        <v>15</v>
      </c>
      <c r="AL379" s="19">
        <v>38</v>
      </c>
      <c r="AM379" s="19">
        <v>75</v>
      </c>
      <c r="AN379" s="20">
        <f>ROUND((AL379/AM379)*100,)</f>
        <v>51</v>
      </c>
      <c r="AO379" s="19">
        <v>73</v>
      </c>
      <c r="AP379" s="19">
        <v>75</v>
      </c>
      <c r="AQ379" s="20">
        <f>ROUND((AO379/AP379)*100,0)</f>
        <v>97</v>
      </c>
      <c r="AR379" s="19">
        <v>48</v>
      </c>
      <c r="AS379" s="19">
        <v>52</v>
      </c>
      <c r="AT379" s="20">
        <f>ROUND((AR379/AS379)*100,0)</f>
        <v>92</v>
      </c>
      <c r="AU379" s="20">
        <f>ROUND((0.4*AN379+0.4*AQ379+0.2*AT379),0)</f>
        <v>78</v>
      </c>
      <c r="AV379" s="19">
        <v>60</v>
      </c>
      <c r="AW379" s="19">
        <v>75</v>
      </c>
      <c r="AX379" s="20">
        <f>ROUND((AV379/AW379)*100,0)</f>
        <v>80</v>
      </c>
      <c r="AY379" s="19">
        <v>70</v>
      </c>
      <c r="AZ379" s="19">
        <v>75</v>
      </c>
      <c r="BA379" s="20">
        <f>ROUND((AY379/AZ379)*100,0)</f>
        <v>93</v>
      </c>
      <c r="BB379" s="19">
        <v>71</v>
      </c>
      <c r="BC379" s="19">
        <v>75</v>
      </c>
      <c r="BD379" s="20">
        <f>ROUND((BB379/BC379)*100,0)</f>
        <v>95</v>
      </c>
      <c r="BE379" s="20">
        <f>ROUND((0.3*AX379+0.2*BA379+0.5*BD379),0)</f>
        <v>90</v>
      </c>
      <c r="BF379" s="20">
        <f>ROUND(((S379+AA379+AK379+AU379+BE379)/5),0)</f>
        <v>64</v>
      </c>
      <c r="BG379" s="24"/>
      <c r="BH379" s="19">
        <f>SUM(N(FREQUENCY((J$4:J$382&gt;J379)*J$4:J$382,J$4:J$382)&gt;0))</f>
        <v>5</v>
      </c>
      <c r="BI379" s="19">
        <f>SUM(N(FREQUENCY((M$4:M$382&gt;M379)*M$4:M$382,M$4:M$382)&gt;0))</f>
        <v>1</v>
      </c>
      <c r="BJ379" s="19">
        <f>SUM(N(FREQUENCY((R$4:R$382&gt;R379)*R$4:R$382,R$4:R$382)&gt;0))</f>
        <v>8</v>
      </c>
      <c r="BK379" s="19">
        <f>SUM(N(FREQUENCY((V$4:V$382&gt;V379)*V$4:V$382,V$4:V$382)&gt;0))</f>
        <v>6</v>
      </c>
      <c r="BL379" s="19">
        <f>SUM(N(FREQUENCY((Z$4:Z$382&gt;Z379)*Z$4:Z$382,Z$4:Z$382)&gt;0))</f>
        <v>53</v>
      </c>
      <c r="BM379" s="19">
        <f>SUM(N(FREQUENCY((Y$4:Y$382&gt;Y379)*Y$4:Y$382,Y$4:Y$382)&gt;0))</f>
        <v>24</v>
      </c>
      <c r="BN379" s="19">
        <f>SUM(N(FREQUENCY((AD$4:AD$382&gt;AD379)*AD$4:AD$382,AD$4:AD$382)&gt;0))</f>
        <v>6</v>
      </c>
      <c r="BO379" s="19">
        <f>SUM(N(FREQUENCY((AG$4:AG$382&gt;AG379)*AG$4:AG$382,AG$4:AG$382)&gt;0))</f>
        <v>6</v>
      </c>
      <c r="BP379" s="19">
        <f>SUM(N(FREQUENCY((AJ$4:AJ$382&gt;AJ379)*AJ$4:AJ$382,AJ$4:AJ$382)&gt;0))</f>
        <v>36</v>
      </c>
      <c r="BQ379" s="19">
        <f>SUM(N(FREQUENCY((AN$4:AN$382&gt;AN379)*AN$4:AN$382,AN$4:AN$382)&gt;0))</f>
        <v>49</v>
      </c>
      <c r="BR379" s="19">
        <f>SUM(N(FREQUENCY((AQ$4:AQ$382&gt;AQ379)*AQ$4:AQ$382,AQ$4:AQ$382)&gt;0))</f>
        <v>4</v>
      </c>
      <c r="BS379" s="19">
        <f>SUM(N(FREQUENCY((AT$4:AT$382&gt;AT379)*AT$4:AT$382,AT$4:AT$382)&gt;0))</f>
        <v>9</v>
      </c>
      <c r="BT379" s="19">
        <f>SUM(N(FREQUENCY((AX$4:AX$382&gt;AX379)*AX$4:AX$382,AX$4:AX$382)&gt;0))</f>
        <v>21</v>
      </c>
      <c r="BU379" s="19">
        <f>SUM(N(FREQUENCY((BA$4:BA$382&gt;BA379)*BA$4:BA$382,BA$4:BA$382)&gt;0))</f>
        <v>8</v>
      </c>
      <c r="BV379" s="19">
        <f>SUM(N(FREQUENCY((BD$4:BD$382&gt;BD379)*BD$4:BD$382,BD$4:BD$382)&gt;0))</f>
        <v>6</v>
      </c>
      <c r="BW379" s="19">
        <f>SUM(N(FREQUENCY((S$4:S$382&gt;S379)*S$4:S$382,S$4:S$382)&gt;0))</f>
        <v>5</v>
      </c>
      <c r="BX379" s="19">
        <f>SUM(N(FREQUENCY((AA$4:AA$382&gt;AA379)*AA$4:AA$382,AA$4:AA$382)&gt;0))</f>
        <v>53</v>
      </c>
      <c r="BY379" s="19">
        <f>SUM(N(FREQUENCY((AK$4:AK$382&gt;AK379)*AK$4:AK$382,AK$4:AK$382)&gt;0))</f>
        <v>73</v>
      </c>
      <c r="BZ379" s="19">
        <f>SUM(N(FREQUENCY((AU$4:AU$382&gt;AU379)*AU$4:AU$382,AU$4:AU$382)&gt;0))</f>
        <v>23</v>
      </c>
      <c r="CA379" s="19">
        <f>SUM(N(FREQUENCY((BE$4:BE$382&gt;BE379)*BE$4:BE$382,BE$4:BE$382)&gt;0))</f>
        <v>11</v>
      </c>
      <c r="CB379" s="18">
        <f>BF379</f>
        <v>64</v>
      </c>
      <c r="CC379" s="19">
        <f>SUM(N(FREQUENCY((CB$4:CB$382&gt;CB379)*CB$4:CB$382,CB$4:CB$382)&gt;0))</f>
        <v>33</v>
      </c>
    </row>
    <row r="380" spans="1:81" ht="30" x14ac:dyDescent="0.25">
      <c r="A380" s="21">
        <v>121</v>
      </c>
      <c r="B380" s="34">
        <v>6684022459</v>
      </c>
      <c r="C380" s="5" t="s">
        <v>422</v>
      </c>
      <c r="D380" s="6" t="s">
        <v>158</v>
      </c>
      <c r="E380" s="6"/>
      <c r="F380" s="19">
        <v>8</v>
      </c>
      <c r="G380" s="19">
        <v>14</v>
      </c>
      <c r="H380" s="22">
        <v>9</v>
      </c>
      <c r="I380" s="22">
        <v>36</v>
      </c>
      <c r="J380" s="22">
        <f>ROUND((0.5*(F380/H380+G380/I380)*100),0)</f>
        <v>64</v>
      </c>
      <c r="K380" s="19">
        <v>30</v>
      </c>
      <c r="L380" s="19">
        <v>2</v>
      </c>
      <c r="M380" s="19">
        <f>IF(L380&gt;3,100,K380*L380)</f>
        <v>60</v>
      </c>
      <c r="N380" s="19">
        <v>57</v>
      </c>
      <c r="O380" s="19">
        <v>56</v>
      </c>
      <c r="P380" s="19">
        <v>62</v>
      </c>
      <c r="Q380" s="19">
        <v>61</v>
      </c>
      <c r="R380" s="19">
        <f>ROUND((0.5*((N380/P380)+(O380/Q380))*100),0)</f>
        <v>92</v>
      </c>
      <c r="S380" s="19">
        <f>ROUND(((0.3*J380)+(0.3*M380)+(0.4*R380)),0)</f>
        <v>74</v>
      </c>
      <c r="T380" s="19">
        <v>20</v>
      </c>
      <c r="U380" s="19">
        <v>2</v>
      </c>
      <c r="V380" s="19">
        <f>IF(U380&gt;5,100,T380*U380)</f>
        <v>40</v>
      </c>
      <c r="W380" s="19">
        <v>55</v>
      </c>
      <c r="X380" s="23">
        <v>76</v>
      </c>
      <c r="Y380" s="20">
        <f>ROUND(W380/X380*100,0)</f>
        <v>72</v>
      </c>
      <c r="Z380" s="42">
        <f>ROUND((V380+Y380)/2,0)</f>
        <v>56</v>
      </c>
      <c r="AA380" s="20">
        <f>ROUND((0.3*V380+0.4*Z380+0.3*Y380),0)</f>
        <v>56</v>
      </c>
      <c r="AB380" s="19">
        <v>20</v>
      </c>
      <c r="AC380" s="19">
        <v>0</v>
      </c>
      <c r="AD380" s="19">
        <f>IF(AC380&gt;5,100,AB380*AC380)</f>
        <v>0</v>
      </c>
      <c r="AE380" s="19">
        <v>20</v>
      </c>
      <c r="AF380" s="19">
        <v>0</v>
      </c>
      <c r="AG380" s="19">
        <f>IF(AF380&gt;5,100,AE380*AF380)</f>
        <v>0</v>
      </c>
      <c r="AH380" s="19">
        <v>0</v>
      </c>
      <c r="AI380" s="19">
        <v>1</v>
      </c>
      <c r="AJ380" s="20">
        <f>ROUND((AH380/AI380*100),0)</f>
        <v>0</v>
      </c>
      <c r="AK380" s="42">
        <f>ROUND((0.3*AD380+0.4*AG380+0.3*AJ380),0)</f>
        <v>0</v>
      </c>
      <c r="AL380" s="19">
        <v>72</v>
      </c>
      <c r="AM380" s="19">
        <v>76</v>
      </c>
      <c r="AN380" s="20">
        <f>ROUND((AL380/AM380)*100,)</f>
        <v>95</v>
      </c>
      <c r="AO380" s="19">
        <v>73</v>
      </c>
      <c r="AP380" s="19">
        <v>76</v>
      </c>
      <c r="AQ380" s="20">
        <f>ROUND((AO380/AP380)*100,0)</f>
        <v>96</v>
      </c>
      <c r="AR380" s="19">
        <v>59</v>
      </c>
      <c r="AS380" s="19">
        <v>60</v>
      </c>
      <c r="AT380" s="20">
        <f>ROUND((AR380/AS380)*100,0)</f>
        <v>98</v>
      </c>
      <c r="AU380" s="20">
        <f>ROUND((0.4*AN380+0.4*AQ380+0.2*AT380),0)</f>
        <v>96</v>
      </c>
      <c r="AV380" s="19">
        <v>74</v>
      </c>
      <c r="AW380" s="19">
        <v>76</v>
      </c>
      <c r="AX380" s="20">
        <f>ROUND((AV380/AW380)*100,0)</f>
        <v>97</v>
      </c>
      <c r="AY380" s="19">
        <v>67</v>
      </c>
      <c r="AZ380" s="19">
        <v>76</v>
      </c>
      <c r="BA380" s="20">
        <f>ROUND((AY380/AZ380)*100,0)</f>
        <v>88</v>
      </c>
      <c r="BB380" s="19">
        <v>68</v>
      </c>
      <c r="BC380" s="19">
        <v>76</v>
      </c>
      <c r="BD380" s="20">
        <f>ROUND((BB380/BC380)*100,0)</f>
        <v>89</v>
      </c>
      <c r="BE380" s="20">
        <f>ROUND((0.3*AX380+0.2*BA380+0.5*BD380),0)</f>
        <v>91</v>
      </c>
      <c r="BF380" s="20">
        <f>ROUND(((S380+AA380+AK380+AU380+BE380)/5),0)</f>
        <v>63</v>
      </c>
      <c r="BG380" s="24"/>
      <c r="BH380" s="19">
        <f>SUM(N(FREQUENCY((J$4:J$382&gt;J380)*J$4:J$382,J$4:J$382)&gt;0))</f>
        <v>30</v>
      </c>
      <c r="BI380" s="19">
        <f>SUM(N(FREQUENCY((M$4:M$382&gt;M380)*M$4:M$382,M$4:M$382)&gt;0))</f>
        <v>3</v>
      </c>
      <c r="BJ380" s="19">
        <f>SUM(N(FREQUENCY((R$4:R$382&gt;R380)*R$4:R$382,R$4:R$382)&gt;0))</f>
        <v>9</v>
      </c>
      <c r="BK380" s="19">
        <f>SUM(N(FREQUENCY((V$4:V$382&gt;V380)*V$4:V$382,V$4:V$382)&gt;0))</f>
        <v>4</v>
      </c>
      <c r="BL380" s="19">
        <f>SUM(N(FREQUENCY((Z$4:Z$382&gt;Z380)*Z$4:Z$382,Z$4:Z$382)&gt;0))</f>
        <v>40</v>
      </c>
      <c r="BM380" s="19">
        <f>SUM(N(FREQUENCY((Y$4:Y$382&gt;Y380)*Y$4:Y$382,Y$4:Y$382)&gt;0))</f>
        <v>29</v>
      </c>
      <c r="BN380" s="19">
        <f>SUM(N(FREQUENCY((AD$4:AD$382&gt;AD380)*AD$4:AD$382,AD$4:AD$382)&gt;0))</f>
        <v>6</v>
      </c>
      <c r="BO380" s="19">
        <f>SUM(N(FREQUENCY((AG$4:AG$382&gt;AG380)*AG$4:AG$382,AG$4:AG$382)&gt;0))</f>
        <v>6</v>
      </c>
      <c r="BP380" s="19">
        <f>SUM(N(FREQUENCY((AJ$4:AJ$382&gt;AJ380)*AJ$4:AJ$382,AJ$4:AJ$382)&gt;0))</f>
        <v>41</v>
      </c>
      <c r="BQ380" s="19">
        <f>SUM(N(FREQUENCY((AN$4:AN$382&gt;AN380)*AN$4:AN$382,AN$4:AN$382)&gt;0))</f>
        <v>6</v>
      </c>
      <c r="BR380" s="19">
        <f>SUM(N(FREQUENCY((AQ$4:AQ$382&gt;AQ380)*AQ$4:AQ$382,AQ$4:AQ$382)&gt;0))</f>
        <v>5</v>
      </c>
      <c r="BS380" s="19">
        <f>SUM(N(FREQUENCY((AT$4:AT$382&gt;AT380)*AT$4:AT$382,AT$4:AT$382)&gt;0))</f>
        <v>3</v>
      </c>
      <c r="BT380" s="19">
        <f>SUM(N(FREQUENCY((AX$4:AX$382&gt;AX380)*AX$4:AX$382,AX$4:AX$382)&gt;0))</f>
        <v>4</v>
      </c>
      <c r="BU380" s="19">
        <f>SUM(N(FREQUENCY((BA$4:BA$382&gt;BA380)*BA$4:BA$382,BA$4:BA$382)&gt;0))</f>
        <v>13</v>
      </c>
      <c r="BV380" s="19">
        <f>SUM(N(FREQUENCY((BD$4:BD$382&gt;BD380)*BD$4:BD$382,BD$4:BD$382)&gt;0))</f>
        <v>12</v>
      </c>
      <c r="BW380" s="19">
        <f>SUM(N(FREQUENCY((S$4:S$382&gt;S380)*S$4:S$382,S$4:S$382)&gt;0))</f>
        <v>25</v>
      </c>
      <c r="BX380" s="19">
        <f>SUM(N(FREQUENCY((AA$4:AA$382&gt;AA380)*AA$4:AA$382,AA$4:AA$382)&gt;0))</f>
        <v>40</v>
      </c>
      <c r="BY380" s="19">
        <f>SUM(N(FREQUENCY((AK$4:AK$382&gt;AK380)*AK$4:AK$382,AK$4:AK$382)&gt;0))</f>
        <v>77</v>
      </c>
      <c r="BZ380" s="19">
        <f>SUM(N(FREQUENCY((AU$4:AU$382&gt;AU380)*AU$4:AU$382,AU$4:AU$382)&gt;0))</f>
        <v>5</v>
      </c>
      <c r="CA380" s="19">
        <f>SUM(N(FREQUENCY((BE$4:BE$382&gt;BE380)*BE$4:BE$382,BE$4:BE$382)&gt;0))</f>
        <v>10</v>
      </c>
      <c r="CB380" s="18">
        <f>BF380</f>
        <v>63</v>
      </c>
      <c r="CC380" s="19">
        <f>SUM(N(FREQUENCY((CB$4:CB$382&gt;CB380)*CB$4:CB$382,CB$4:CB$382)&gt;0))</f>
        <v>34</v>
      </c>
    </row>
    <row r="381" spans="1:81" ht="45" x14ac:dyDescent="0.25">
      <c r="A381" s="21">
        <v>53</v>
      </c>
      <c r="B381" s="34">
        <v>6673139215</v>
      </c>
      <c r="C381" s="5" t="s">
        <v>504</v>
      </c>
      <c r="D381" s="5" t="s">
        <v>90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>ROUND((0.5*(F381/H381+G381/I381)*100),0)</f>
        <v>50</v>
      </c>
      <c r="K381" s="19">
        <v>30</v>
      </c>
      <c r="L381" s="19">
        <v>4</v>
      </c>
      <c r="M381" s="19">
        <f>IF(L381&gt;3,100,K381*L381)</f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>ROUND((0.5*((N381/P381)+(O381/Q381))*100),0)</f>
        <v>88</v>
      </c>
      <c r="S381" s="19">
        <f>ROUND(((0.3*J381)+(0.3*M381)+(0.4*R381)),0)</f>
        <v>80</v>
      </c>
      <c r="T381" s="19">
        <v>20</v>
      </c>
      <c r="U381" s="19">
        <v>0</v>
      </c>
      <c r="V381" s="19">
        <f>IF(U381&gt;5,100,T381*U381)</f>
        <v>0</v>
      </c>
      <c r="W381" s="19">
        <v>115</v>
      </c>
      <c r="X381" s="23">
        <v>191</v>
      </c>
      <c r="Y381" s="20">
        <f>ROUND(W381/X381*100,0)</f>
        <v>60</v>
      </c>
      <c r="Z381" s="42">
        <f>ROUND((V381+Y381)/2,0)</f>
        <v>30</v>
      </c>
      <c r="AA381" s="20">
        <f>ROUND((0.3*V381+0.4*Z381+0.3*Y381),0)</f>
        <v>30</v>
      </c>
      <c r="AB381" s="19">
        <v>20</v>
      </c>
      <c r="AC381" s="19">
        <v>0</v>
      </c>
      <c r="AD381" s="19">
        <f>IF(AC381&gt;5,100,AB381*AC381)</f>
        <v>0</v>
      </c>
      <c r="AE381" s="19">
        <v>20</v>
      </c>
      <c r="AF381" s="19">
        <v>0</v>
      </c>
      <c r="AG381" s="19">
        <f>IF(AF381&gt;5,100,AE381*AF381)</f>
        <v>0</v>
      </c>
      <c r="AH381" s="19">
        <v>3</v>
      </c>
      <c r="AI381" s="19">
        <v>3</v>
      </c>
      <c r="AJ381" s="20">
        <f>ROUND((AH381/AI381*100),0)</f>
        <v>100</v>
      </c>
      <c r="AK381" s="42">
        <f>ROUND((0.3*AD381+0.4*AG381+0.3*AJ381),0)</f>
        <v>30</v>
      </c>
      <c r="AL381" s="19">
        <v>166</v>
      </c>
      <c r="AM381" s="19">
        <v>191</v>
      </c>
      <c r="AN381" s="20">
        <f>ROUND((AL381/AM381)*100,)</f>
        <v>87</v>
      </c>
      <c r="AO381" s="19">
        <v>166</v>
      </c>
      <c r="AP381" s="19">
        <v>191</v>
      </c>
      <c r="AQ381" s="20">
        <f>ROUND((AO381/AP381)*100,0)</f>
        <v>87</v>
      </c>
      <c r="AR381" s="19">
        <v>94</v>
      </c>
      <c r="AS381" s="19">
        <v>101</v>
      </c>
      <c r="AT381" s="20">
        <f>ROUND((AR381/AS381)*100,0)</f>
        <v>93</v>
      </c>
      <c r="AU381" s="20">
        <f>ROUND((0.4*AN381+0.4*AQ381+0.2*AT381),0)</f>
        <v>88</v>
      </c>
      <c r="AV381" s="19">
        <v>157</v>
      </c>
      <c r="AW381" s="19">
        <v>191</v>
      </c>
      <c r="AX381" s="20">
        <f>ROUND((AV381/AW381)*100,0)</f>
        <v>82</v>
      </c>
      <c r="AY381" s="19">
        <v>154</v>
      </c>
      <c r="AZ381" s="19">
        <v>191</v>
      </c>
      <c r="BA381" s="20">
        <f>ROUND((AY381/AZ381)*100,0)</f>
        <v>81</v>
      </c>
      <c r="BB381" s="19">
        <v>145</v>
      </c>
      <c r="BC381" s="19">
        <v>191</v>
      </c>
      <c r="BD381" s="20">
        <f>ROUND((BB381/BC381)*100,0)</f>
        <v>76</v>
      </c>
      <c r="BE381" s="20">
        <f>ROUND((0.3*AX381+0.2*BA381+0.5*BD381),0)</f>
        <v>79</v>
      </c>
      <c r="BF381" s="20">
        <f>ROUND(((S381+AA381+AK381+AU381+BE381)/5),0)</f>
        <v>61</v>
      </c>
      <c r="BG381" s="24"/>
      <c r="BH381" s="19">
        <f>SUM(N(FREQUENCY((J$4:J$382&gt;J381)*J$4:J$382,J$4:J$382)&gt;0))</f>
        <v>35</v>
      </c>
      <c r="BI381" s="19">
        <f>SUM(N(FREQUENCY((M$4:M$382&gt;M381)*M$4:M$382,M$4:M$382)&gt;0))</f>
        <v>1</v>
      </c>
      <c r="BJ381" s="19">
        <f>SUM(N(FREQUENCY((R$4:R$382&gt;R381)*R$4:R$382,R$4:R$382)&gt;0))</f>
        <v>13</v>
      </c>
      <c r="BK381" s="19">
        <f>SUM(N(FREQUENCY((V$4:V$382&gt;V381)*V$4:V$382,V$4:V$382)&gt;0))</f>
        <v>6</v>
      </c>
      <c r="BL381" s="19">
        <f>SUM(N(FREQUENCY((Z$4:Z$382&gt;Z381)*Z$4:Z$382,Z$4:Z$382)&gt;0))</f>
        <v>55</v>
      </c>
      <c r="BM381" s="19">
        <f>SUM(N(FREQUENCY((Y$4:Y$382&gt;Y381)*Y$4:Y$382,Y$4:Y$382)&gt;0))</f>
        <v>38</v>
      </c>
      <c r="BN381" s="19">
        <f>SUM(N(FREQUENCY((AD$4:AD$382&gt;AD381)*AD$4:AD$382,AD$4:AD$382)&gt;0))</f>
        <v>6</v>
      </c>
      <c r="BO381" s="19">
        <f>SUM(N(FREQUENCY((AG$4:AG$382&gt;AG381)*AG$4:AG$382,AG$4:AG$382)&gt;0))</f>
        <v>6</v>
      </c>
      <c r="BP381" s="19">
        <f>SUM(N(FREQUENCY((AJ$4:AJ$382&gt;AJ381)*AJ$4:AJ$382,AJ$4:AJ$382)&gt;0))</f>
        <v>1</v>
      </c>
      <c r="BQ381" s="19">
        <f>SUM(N(FREQUENCY((AN$4:AN$382&gt;AN381)*AN$4:AN$382,AN$4:AN$382)&gt;0))</f>
        <v>14</v>
      </c>
      <c r="BR381" s="19">
        <f>SUM(N(FREQUENCY((AQ$4:AQ$382&gt;AQ381)*AQ$4:AQ$382,AQ$4:AQ$382)&gt;0))</f>
        <v>12</v>
      </c>
      <c r="BS381" s="19">
        <f>SUM(N(FREQUENCY((AT$4:AT$382&gt;AT381)*AT$4:AT$382,AT$4:AT$382)&gt;0))</f>
        <v>8</v>
      </c>
      <c r="BT381" s="19">
        <f>SUM(N(FREQUENCY((AX$4:AX$382&gt;AX381)*AX$4:AX$382,AX$4:AX$382)&gt;0))</f>
        <v>19</v>
      </c>
      <c r="BU381" s="19">
        <f>SUM(N(FREQUENCY((BA$4:BA$382&gt;BA381)*BA$4:BA$382,BA$4:BA$382)&gt;0))</f>
        <v>19</v>
      </c>
      <c r="BV381" s="19">
        <f>SUM(N(FREQUENCY((BD$4:BD$382&gt;BD381)*BD$4:BD$382,BD$4:BD$382)&gt;0))</f>
        <v>19</v>
      </c>
      <c r="BW381" s="19">
        <f>SUM(N(FREQUENCY((S$4:S$382&gt;S381)*S$4:S$382,S$4:S$382)&gt;0))</f>
        <v>21</v>
      </c>
      <c r="BX381" s="19">
        <f>SUM(N(FREQUENCY((AA$4:AA$382&gt;AA381)*AA$4:AA$382,AA$4:AA$382)&gt;0))</f>
        <v>55</v>
      </c>
      <c r="BY381" s="19">
        <f>SUM(N(FREQUENCY((AK$4:AK$382&gt;AK381)*AK$4:AK$382,AK$4:AK$382)&gt;0))</f>
        <v>63</v>
      </c>
      <c r="BZ381" s="19">
        <f>SUM(N(FREQUENCY((AU$4:AU$382&gt;AU381)*AU$4:AU$382,AU$4:AU$382)&gt;0))</f>
        <v>13</v>
      </c>
      <c r="CA381" s="19">
        <f>SUM(N(FREQUENCY((BE$4:BE$382&gt;BE381)*BE$4:BE$382,BE$4:BE$382)&gt;0))</f>
        <v>18</v>
      </c>
      <c r="CB381" s="18">
        <f>BF381</f>
        <v>61</v>
      </c>
      <c r="CC381" s="19">
        <f>SUM(N(FREQUENCY((CB$4:CB$382&gt;CB381)*CB$4:CB$382,CB$4:CB$382)&gt;0))</f>
        <v>35</v>
      </c>
    </row>
    <row r="382" spans="1:81" ht="30" x14ac:dyDescent="0.25">
      <c r="A382" s="21">
        <v>290</v>
      </c>
      <c r="B382" s="33">
        <v>6620013297</v>
      </c>
      <c r="C382" s="39" t="s">
        <v>503</v>
      </c>
      <c r="D382" s="6" t="s">
        <v>324</v>
      </c>
      <c r="E382" s="6"/>
      <c r="F382" s="19">
        <v>8</v>
      </c>
      <c r="G382" s="19"/>
      <c r="H382" s="22">
        <v>9</v>
      </c>
      <c r="I382" s="22">
        <v>36</v>
      </c>
      <c r="J382" s="22">
        <f>ROUND((0.5*(F382/H382+G382/I382)*100),0)</f>
        <v>44</v>
      </c>
      <c r="K382" s="19">
        <v>30</v>
      </c>
      <c r="L382" s="19">
        <v>0</v>
      </c>
      <c r="M382" s="19">
        <f>IF(L382&gt;3,100,K382*L382)</f>
        <v>0</v>
      </c>
      <c r="N382" s="19">
        <v>42</v>
      </c>
      <c r="O382" s="19">
        <v>0</v>
      </c>
      <c r="P382" s="19">
        <v>42</v>
      </c>
      <c r="Q382" s="19">
        <v>1</v>
      </c>
      <c r="R382" s="19">
        <f>ROUND((0.5*((N382/P382)+(O382/Q382))*100),0)</f>
        <v>50</v>
      </c>
      <c r="S382" s="19">
        <f>ROUND(((0.3*J382)+(0.3*M382)+(0.4*R382)),0)</f>
        <v>33</v>
      </c>
      <c r="T382" s="19">
        <v>20</v>
      </c>
      <c r="U382" s="19">
        <v>3</v>
      </c>
      <c r="V382" s="19">
        <f>IF(U382&gt;5,100,T382*U382)</f>
        <v>60</v>
      </c>
      <c r="W382" s="19">
        <v>45</v>
      </c>
      <c r="X382" s="23">
        <v>54</v>
      </c>
      <c r="Y382" s="20">
        <f>ROUND(W382/X382*100,0)</f>
        <v>83</v>
      </c>
      <c r="Z382" s="42">
        <f>ROUND((V382+Y382)/2,0)</f>
        <v>72</v>
      </c>
      <c r="AA382" s="20">
        <f>ROUND((0.3*V382+0.4*Z382+0.3*Y382),0)</f>
        <v>72</v>
      </c>
      <c r="AB382" s="19">
        <v>20</v>
      </c>
      <c r="AC382" s="19">
        <v>0</v>
      </c>
      <c r="AD382" s="19">
        <f>IF(AC382&gt;5,100,AB382*AC382)</f>
        <v>0</v>
      </c>
      <c r="AE382" s="19">
        <v>20</v>
      </c>
      <c r="AF382" s="19">
        <v>0</v>
      </c>
      <c r="AG382" s="19">
        <f>IF(AF382&gt;5,100,AE382*AF382)</f>
        <v>0</v>
      </c>
      <c r="AH382" s="19">
        <v>0</v>
      </c>
      <c r="AI382" s="19">
        <v>0</v>
      </c>
      <c r="AJ382" s="20">
        <v>0</v>
      </c>
      <c r="AK382" s="42">
        <f>ROUND((0.3*AD382+0.4*AG382+0.3*AJ382),0)</f>
        <v>0</v>
      </c>
      <c r="AL382" s="19">
        <v>52</v>
      </c>
      <c r="AM382" s="19">
        <v>54</v>
      </c>
      <c r="AN382" s="20">
        <f>ROUND((AL382/AM382)*100,)</f>
        <v>96</v>
      </c>
      <c r="AO382" s="19">
        <v>54</v>
      </c>
      <c r="AP382" s="19">
        <v>54</v>
      </c>
      <c r="AQ382" s="20">
        <f>ROUND((AO382/AP382)*100,0)</f>
        <v>100</v>
      </c>
      <c r="AR382" s="19">
        <v>34</v>
      </c>
      <c r="AS382" s="19">
        <v>34</v>
      </c>
      <c r="AT382" s="20">
        <f>ROUND((AR382/AS382)*100,0)</f>
        <v>100</v>
      </c>
      <c r="AU382" s="20">
        <f>ROUND((0.4*AN382+0.4*AQ382+0.2*AT382),0)</f>
        <v>98</v>
      </c>
      <c r="AV382" s="19">
        <v>54</v>
      </c>
      <c r="AW382" s="19">
        <v>54</v>
      </c>
      <c r="AX382" s="20">
        <f>ROUND((AV382/AW382)*100,0)</f>
        <v>100</v>
      </c>
      <c r="AY382" s="19">
        <v>53</v>
      </c>
      <c r="AZ382" s="19">
        <v>54</v>
      </c>
      <c r="BA382" s="20">
        <f>ROUND((AY382/AZ382)*100,0)</f>
        <v>98</v>
      </c>
      <c r="BB382" s="19">
        <v>54</v>
      </c>
      <c r="BC382" s="19">
        <v>54</v>
      </c>
      <c r="BD382" s="20">
        <f>ROUND((BB382/BC382)*100,0)</f>
        <v>100</v>
      </c>
      <c r="BE382" s="20">
        <f>ROUND((0.3*AX382+0.2*BA382+0.5*BD382),0)</f>
        <v>100</v>
      </c>
      <c r="BF382" s="20">
        <f>ROUND(((S382+AA382+AK382+AU382+BE382)/5),0)</f>
        <v>61</v>
      </c>
      <c r="BG382" s="24"/>
      <c r="BH382" s="19">
        <f>SUM(N(FREQUENCY((J$4:J$382&gt;J382)*J$4:J$382,J$4:J$382)&gt;0))</f>
        <v>40</v>
      </c>
      <c r="BI382" s="19">
        <f>SUM(N(FREQUENCY((M$4:M$382&gt;M382)*M$4:M$382,M$4:M$382)&gt;0))</f>
        <v>5</v>
      </c>
      <c r="BJ382" s="19">
        <f>SUM(N(FREQUENCY((R$4:R$382&gt;R382)*R$4:R$382,R$4:R$382)&gt;0))</f>
        <v>21</v>
      </c>
      <c r="BK382" s="19">
        <f>SUM(N(FREQUENCY((V$4:V$382&gt;V382)*V$4:V$382,V$4:V$382)&gt;0))</f>
        <v>3</v>
      </c>
      <c r="BL382" s="19">
        <f>SUM(N(FREQUENCY((Z$4:Z$382&gt;Z382)*Z$4:Z$382,Z$4:Z$382)&gt;0))</f>
        <v>29</v>
      </c>
      <c r="BM382" s="19">
        <f>SUM(N(FREQUENCY((Y$4:Y$382&gt;Y382)*Y$4:Y$382,Y$4:Y$382)&gt;0))</f>
        <v>18</v>
      </c>
      <c r="BN382" s="19">
        <f>SUM(N(FREQUENCY((AD$4:AD$382&gt;AD382)*AD$4:AD$382,AD$4:AD$382)&gt;0))</f>
        <v>6</v>
      </c>
      <c r="BO382" s="19">
        <f>SUM(N(FREQUENCY((AG$4:AG$382&gt;AG382)*AG$4:AG$382,AG$4:AG$382)&gt;0))</f>
        <v>6</v>
      </c>
      <c r="BP382" s="19">
        <f>SUM(N(FREQUENCY((AJ$4:AJ$382&gt;AJ382)*AJ$4:AJ$382,AJ$4:AJ$382)&gt;0))</f>
        <v>41</v>
      </c>
      <c r="BQ382" s="19">
        <f>SUM(N(FREQUENCY((AN$4:AN$382&gt;AN382)*AN$4:AN$382,AN$4:AN$382)&gt;0))</f>
        <v>5</v>
      </c>
      <c r="BR382" s="19">
        <f>SUM(N(FREQUENCY((AQ$4:AQ$382&gt;AQ382)*AQ$4:AQ$382,AQ$4:AQ$382)&gt;0))</f>
        <v>1</v>
      </c>
      <c r="BS382" s="19">
        <f>SUM(N(FREQUENCY((AT$4:AT$382&gt;AT382)*AT$4:AT$382,AT$4:AT$382)&gt;0))</f>
        <v>1</v>
      </c>
      <c r="BT382" s="19">
        <f>SUM(N(FREQUENCY((AX$4:AX$382&gt;AX382)*AX$4:AX$382,AX$4:AX$382)&gt;0))</f>
        <v>1</v>
      </c>
      <c r="BU382" s="19">
        <f>SUM(N(FREQUENCY((BA$4:BA$382&gt;BA382)*BA$4:BA$382,BA$4:BA$382)&gt;0))</f>
        <v>3</v>
      </c>
      <c r="BV382" s="19">
        <f>SUM(N(FREQUENCY((BD$4:BD$382&gt;BD382)*BD$4:BD$382,BD$4:BD$382)&gt;0))</f>
        <v>1</v>
      </c>
      <c r="BW382" s="19">
        <f>SUM(N(FREQUENCY((S$4:S$382&gt;S382)*S$4:S$382,S$4:S$382)&gt;0))</f>
        <v>30</v>
      </c>
      <c r="BX382" s="19">
        <f>SUM(N(FREQUENCY((AA$4:AA$382&gt;AA382)*AA$4:AA$382,AA$4:AA$382)&gt;0))</f>
        <v>29</v>
      </c>
      <c r="BY382" s="19">
        <f>SUM(N(FREQUENCY((AK$4:AK$382&gt;AK382)*AK$4:AK$382,AK$4:AK$382)&gt;0))</f>
        <v>77</v>
      </c>
      <c r="BZ382" s="19">
        <f>SUM(N(FREQUENCY((AU$4:AU$382&gt;AU382)*AU$4:AU$382,AU$4:AU$382)&gt;0))</f>
        <v>3</v>
      </c>
      <c r="CA382" s="19">
        <f>SUM(N(FREQUENCY((BE$4:BE$382&gt;BE382)*BE$4:BE$382,BE$4:BE$382)&gt;0))</f>
        <v>1</v>
      </c>
      <c r="CB382" s="18">
        <f>BF382</f>
        <v>61</v>
      </c>
      <c r="CC382" s="19">
        <f>SUM(N(FREQUENCY((CB$4:CB$382&gt;CB382)*CB$4:CB$382,CB$4:CB$382)&gt;0))</f>
        <v>35</v>
      </c>
    </row>
  </sheetData>
  <autoFilter ref="A3:CC3">
    <sortState ref="A4:CC382">
      <sortCondition ref="CC3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292</v>
      </c>
      <c r="B3" s="34">
        <v>6618003566</v>
      </c>
      <c r="C3" s="7" t="s">
        <v>585</v>
      </c>
      <c r="D3" s="7" t="s">
        <v>285</v>
      </c>
      <c r="E3" s="7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2</v>
      </c>
      <c r="M3" s="19">
        <f>IF(L3&gt;3,100,K3*L3)</f>
        <v>60</v>
      </c>
      <c r="N3" s="19">
        <v>96</v>
      </c>
      <c r="O3" s="19">
        <v>80</v>
      </c>
      <c r="P3" s="19">
        <v>96</v>
      </c>
      <c r="Q3" s="19">
        <v>82</v>
      </c>
      <c r="R3" s="19">
        <f>ROUND((0.5*((N3/P3)+(O3/Q3))*100),0)</f>
        <v>99</v>
      </c>
      <c r="S3" s="19">
        <f>ROUND(((0.3*J3)+(0.3*M3)+(0.4*R3)),0)</f>
        <v>86</v>
      </c>
      <c r="T3" s="19">
        <v>20</v>
      </c>
      <c r="U3" s="19">
        <v>5</v>
      </c>
      <c r="V3" s="19">
        <f>IF(U3&gt;5,100,T3*U3)</f>
        <v>100</v>
      </c>
      <c r="W3" s="19">
        <v>101</v>
      </c>
      <c r="X3" s="23">
        <v>105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19</v>
      </c>
      <c r="AI3" s="19">
        <v>20</v>
      </c>
      <c r="AJ3" s="20">
        <f>ROUND((AH3/AI3*100),0)</f>
        <v>95</v>
      </c>
      <c r="AK3" s="42">
        <f>ROUND((0.3*AD3+0.4*AG3+0.3*AJ3),0)</f>
        <v>75</v>
      </c>
      <c r="AL3" s="19">
        <v>105</v>
      </c>
      <c r="AM3" s="19">
        <v>105</v>
      </c>
      <c r="AN3" s="20">
        <f>ROUND((AL3/AM3)*100,)</f>
        <v>100</v>
      </c>
      <c r="AO3" s="19">
        <v>104</v>
      </c>
      <c r="AP3" s="19">
        <v>105</v>
      </c>
      <c r="AQ3" s="20">
        <f>ROUND((AO3/AP3)*100,0)</f>
        <v>99</v>
      </c>
      <c r="AR3" s="19">
        <v>81</v>
      </c>
      <c r="AS3" s="19">
        <v>84</v>
      </c>
      <c r="AT3" s="20">
        <f>ROUND((AR3/AS3)*100,0)</f>
        <v>96</v>
      </c>
      <c r="AU3" s="20">
        <f>ROUND((0.4*AN3+0.4*AQ3+0.2*AT3),0)</f>
        <v>99</v>
      </c>
      <c r="AV3" s="19">
        <v>102</v>
      </c>
      <c r="AW3" s="19">
        <v>105</v>
      </c>
      <c r="AX3" s="20">
        <f>ROUND((AV3/AW3)*100,0)</f>
        <v>97</v>
      </c>
      <c r="AY3" s="19">
        <v>101</v>
      </c>
      <c r="AZ3" s="19">
        <v>105</v>
      </c>
      <c r="BA3" s="20">
        <f>ROUND((AY3/AZ3)*100,0)</f>
        <v>96</v>
      </c>
      <c r="BB3" s="19">
        <v>104</v>
      </c>
      <c r="BC3" s="19">
        <v>105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91</v>
      </c>
      <c r="CC3" s="19">
        <v>1</v>
      </c>
    </row>
    <row r="4" spans="1:81" ht="30" x14ac:dyDescent="0.25">
      <c r="A4" s="21">
        <v>291</v>
      </c>
      <c r="B4" s="34">
        <v>6618002940</v>
      </c>
      <c r="C4" s="7" t="s">
        <v>585</v>
      </c>
      <c r="D4" s="5" t="s">
        <v>325</v>
      </c>
      <c r="E4" s="5"/>
      <c r="F4" s="19">
        <v>7</v>
      </c>
      <c r="G4" s="19">
        <v>35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2</v>
      </c>
      <c r="M4" s="19">
        <f>IF(L4&gt;3,100,K4*L4)</f>
        <v>60</v>
      </c>
      <c r="N4" s="19">
        <v>150</v>
      </c>
      <c r="O4" s="19">
        <v>171</v>
      </c>
      <c r="P4" s="19">
        <v>180</v>
      </c>
      <c r="Q4" s="19">
        <v>191</v>
      </c>
      <c r="R4" s="19">
        <f>ROUND((0.5*((N4/P4)+(O4/Q4))*100),0)</f>
        <v>86</v>
      </c>
      <c r="S4" s="19">
        <f>ROUND(((0.3*J4)+(0.3*M4)+(0.4*R4)),0)</f>
        <v>79</v>
      </c>
      <c r="T4" s="19">
        <v>20</v>
      </c>
      <c r="U4" s="19">
        <v>4</v>
      </c>
      <c r="V4" s="19">
        <f>IF(U4&gt;5,100,T4*U4)</f>
        <v>80</v>
      </c>
      <c r="W4" s="19">
        <v>211</v>
      </c>
      <c r="X4" s="23">
        <v>251</v>
      </c>
      <c r="Y4" s="20">
        <f>ROUND(W4/X4*100,0)</f>
        <v>84</v>
      </c>
      <c r="Z4" s="42">
        <f>ROUND((V4+Y4)/2,0)</f>
        <v>82</v>
      </c>
      <c r="AA4" s="20">
        <f>ROUND((0.3*V4+0.4*Z4+0.3*Y4),0)</f>
        <v>82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0</v>
      </c>
      <c r="AI4" s="19">
        <v>10</v>
      </c>
      <c r="AJ4" s="20">
        <f>ROUND((AH4/AI4*100),0)</f>
        <v>0</v>
      </c>
      <c r="AK4" s="42">
        <f>ROUND((0.3*AD4+0.4*AG4+0.3*AJ4),0)</f>
        <v>8</v>
      </c>
      <c r="AL4" s="19">
        <v>251</v>
      </c>
      <c r="AM4" s="19">
        <v>251</v>
      </c>
      <c r="AN4" s="20">
        <f>ROUND((AL4/AM4)*100,)</f>
        <v>100</v>
      </c>
      <c r="AO4" s="19">
        <v>251</v>
      </c>
      <c r="AP4" s="19">
        <v>251</v>
      </c>
      <c r="AQ4" s="20">
        <f>ROUND((AO4/AP4)*100,0)</f>
        <v>100</v>
      </c>
      <c r="AR4" s="19">
        <v>210</v>
      </c>
      <c r="AS4" s="19">
        <v>220</v>
      </c>
      <c r="AT4" s="20">
        <f>ROUND((AR4/AS4)*100,0)</f>
        <v>95</v>
      </c>
      <c r="AU4" s="20">
        <f>ROUND((0.4*AN4+0.4*AQ4+0.2*AT4),0)</f>
        <v>99</v>
      </c>
      <c r="AV4" s="19">
        <v>241</v>
      </c>
      <c r="AW4" s="19">
        <v>251</v>
      </c>
      <c r="AX4" s="20">
        <f>ROUND((AV4/AW4)*100,0)</f>
        <v>96</v>
      </c>
      <c r="AY4" s="19">
        <v>231</v>
      </c>
      <c r="AZ4" s="19">
        <v>251</v>
      </c>
      <c r="BA4" s="20">
        <f>ROUND((AY4/AZ4)*100,0)</f>
        <v>92</v>
      </c>
      <c r="BB4" s="19">
        <v>251</v>
      </c>
      <c r="BC4" s="19">
        <v>251</v>
      </c>
      <c r="BD4" s="20">
        <f>ROUND((BB4/BC4)*100,0)</f>
        <v>100</v>
      </c>
      <c r="BE4" s="20">
        <f>ROUND((0.3*AX4+0.2*BA4+0.5*BD4),0)</f>
        <v>97</v>
      </c>
      <c r="BF4" s="20">
        <f>ROUND(((S4+AA4+AK4+AU4+BE4)/5),0)</f>
        <v>73</v>
      </c>
      <c r="BG4" s="24"/>
      <c r="BH4" s="19">
        <v>2</v>
      </c>
      <c r="BI4" s="19">
        <v>1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73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CC8"/>
  <sheetViews>
    <sheetView workbookViewId="0">
      <selection activeCell="BC16" sqref="BC16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136</v>
      </c>
      <c r="B3" s="34">
        <v>6619006545</v>
      </c>
      <c r="C3" s="5" t="s">
        <v>586</v>
      </c>
      <c r="D3" s="5" t="s">
        <v>173</v>
      </c>
      <c r="E3" s="5"/>
      <c r="F3" s="19">
        <v>10</v>
      </c>
      <c r="G3" s="19">
        <v>32</v>
      </c>
      <c r="H3" s="22">
        <v>11</v>
      </c>
      <c r="I3" s="22">
        <v>38</v>
      </c>
      <c r="J3" s="22">
        <f t="shared" ref="J3:J8" si="1">ROUND((0.5*(F3/H3+G3/I3)*100),0)</f>
        <v>88</v>
      </c>
      <c r="K3" s="19">
        <v>30</v>
      </c>
      <c r="L3" s="19">
        <v>4</v>
      </c>
      <c r="M3" s="19">
        <f t="shared" ref="M3:M8" si="2">IF(L3&gt;3,100,K3*L3)</f>
        <v>100</v>
      </c>
      <c r="N3" s="19">
        <v>477</v>
      </c>
      <c r="O3" s="19">
        <v>419</v>
      </c>
      <c r="P3" s="19">
        <v>495</v>
      </c>
      <c r="Q3" s="19">
        <v>454</v>
      </c>
      <c r="R3" s="19">
        <f t="shared" ref="R3:R8" si="3">ROUND((0.5*((N3/P3)+(O3/Q3))*100),0)</f>
        <v>94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505</v>
      </c>
      <c r="X3" s="23">
        <v>600</v>
      </c>
      <c r="Y3" s="20">
        <f t="shared" ref="Y3:Y8" si="6">ROUND(W3/X3*100,0)</f>
        <v>84</v>
      </c>
      <c r="Z3" s="42">
        <f t="shared" ref="Z3:Z8" si="7">ROUND((V3+Y3)/2,0)</f>
        <v>92</v>
      </c>
      <c r="AA3" s="20">
        <f t="shared" ref="AA3:AA8" si="8">ROUND((0.3*V3+0.4*Z3+0.3*Y3),0)</f>
        <v>92</v>
      </c>
      <c r="AB3" s="19">
        <v>20</v>
      </c>
      <c r="AC3" s="19">
        <v>2</v>
      </c>
      <c r="AD3" s="19">
        <f t="shared" ref="AD3:AD8" si="9">IF(AC3&gt;5,100,AB3*AC3)</f>
        <v>40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21</v>
      </c>
      <c r="AI3" s="19">
        <v>26</v>
      </c>
      <c r="AJ3" s="20">
        <f t="shared" ref="AJ3:AJ8" si="11">ROUND((AH3/AI3*100),0)</f>
        <v>81</v>
      </c>
      <c r="AK3" s="42">
        <f t="shared" ref="AK3:AK8" si="12">ROUND((0.3*AD3+0.4*AG3+0.3*AJ3),0)</f>
        <v>76</v>
      </c>
      <c r="AL3" s="19">
        <v>540</v>
      </c>
      <c r="AM3" s="19">
        <v>600</v>
      </c>
      <c r="AN3" s="20">
        <f t="shared" ref="AN3:AN8" si="13">ROUND((AL3/AM3)*100,)</f>
        <v>90</v>
      </c>
      <c r="AO3" s="19">
        <v>572</v>
      </c>
      <c r="AP3" s="19">
        <v>600</v>
      </c>
      <c r="AQ3" s="20">
        <f t="shared" ref="AQ3:AQ8" si="14">ROUND((AO3/AP3)*100,0)</f>
        <v>95</v>
      </c>
      <c r="AR3" s="19">
        <v>357</v>
      </c>
      <c r="AS3" s="19">
        <v>372</v>
      </c>
      <c r="AT3" s="20">
        <f t="shared" ref="AT3:AT8" si="15">ROUND((AR3/AS3)*100,0)</f>
        <v>96</v>
      </c>
      <c r="AU3" s="20">
        <f t="shared" ref="AU3:AU8" si="16">ROUND((0.4*AN3+0.4*AQ3+0.2*AT3),0)</f>
        <v>93</v>
      </c>
      <c r="AV3" s="19">
        <v>566</v>
      </c>
      <c r="AW3" s="19">
        <v>600</v>
      </c>
      <c r="AX3" s="20">
        <f t="shared" ref="AX3:AX8" si="17">ROUND((AV3/AW3)*100,0)</f>
        <v>94</v>
      </c>
      <c r="AY3" s="19">
        <v>550</v>
      </c>
      <c r="AZ3" s="19">
        <v>600</v>
      </c>
      <c r="BA3" s="20">
        <f t="shared" ref="BA3:BA8" si="18">ROUND((AY3/AZ3)*100,0)</f>
        <v>92</v>
      </c>
      <c r="BB3" s="19">
        <v>562</v>
      </c>
      <c r="BC3" s="19">
        <v>600</v>
      </c>
      <c r="BD3" s="20">
        <f t="shared" ref="BD3:BD8" si="19">ROUND((BB3/BC3)*100,0)</f>
        <v>94</v>
      </c>
      <c r="BE3" s="20">
        <f t="shared" ref="BE3:BE8" si="20">ROUND((0.3*AX3+0.2*BA3+0.5*BD3),0)</f>
        <v>94</v>
      </c>
      <c r="BF3" s="20">
        <f t="shared" ref="BF3:BF8" si="21">ROUND(((S3+AA3+AK3+AU3+BE3)/5),0)</f>
        <v>90</v>
      </c>
      <c r="BG3" s="24"/>
      <c r="BH3" s="19">
        <v>3</v>
      </c>
      <c r="BI3" s="19">
        <v>1</v>
      </c>
      <c r="BJ3" s="19">
        <v>4</v>
      </c>
      <c r="BK3" s="19">
        <v>1</v>
      </c>
      <c r="BL3" s="19">
        <v>4</v>
      </c>
      <c r="BM3" s="19">
        <v>5</v>
      </c>
      <c r="BN3" s="19">
        <v>2</v>
      </c>
      <c r="BO3" s="19">
        <v>1</v>
      </c>
      <c r="BP3" s="19">
        <v>4</v>
      </c>
      <c r="BQ3" s="19">
        <v>3</v>
      </c>
      <c r="BR3" s="19">
        <v>4</v>
      </c>
      <c r="BS3" s="19">
        <v>4</v>
      </c>
      <c r="BT3" s="19">
        <v>2</v>
      </c>
      <c r="BU3" s="19">
        <v>4</v>
      </c>
      <c r="BV3" s="19">
        <v>4</v>
      </c>
      <c r="BW3" s="19">
        <v>3</v>
      </c>
      <c r="BX3" s="19">
        <v>4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 x14ac:dyDescent="0.25">
      <c r="A4" s="21">
        <v>137</v>
      </c>
      <c r="B4" s="34">
        <v>6619006552</v>
      </c>
      <c r="C4" s="5" t="s">
        <v>586</v>
      </c>
      <c r="D4" s="5" t="s">
        <v>174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201</v>
      </c>
      <c r="O4" s="19">
        <v>176</v>
      </c>
      <c r="P4" s="19">
        <v>213</v>
      </c>
      <c r="Q4" s="19">
        <v>191</v>
      </c>
      <c r="R4" s="19">
        <f t="shared" si="3"/>
        <v>93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204</v>
      </c>
      <c r="X4" s="23">
        <v>270</v>
      </c>
      <c r="Y4" s="20">
        <f t="shared" si="6"/>
        <v>76</v>
      </c>
      <c r="Z4" s="42">
        <f t="shared" si="7"/>
        <v>88</v>
      </c>
      <c r="AA4" s="20">
        <f t="shared" si="8"/>
        <v>88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94</v>
      </c>
      <c r="AL4" s="19">
        <v>152</v>
      </c>
      <c r="AM4" s="19">
        <v>270</v>
      </c>
      <c r="AN4" s="20">
        <f t="shared" si="13"/>
        <v>56</v>
      </c>
      <c r="AO4" s="19">
        <v>266</v>
      </c>
      <c r="AP4" s="19">
        <v>270</v>
      </c>
      <c r="AQ4" s="20">
        <f t="shared" si="14"/>
        <v>99</v>
      </c>
      <c r="AR4" s="19">
        <v>192</v>
      </c>
      <c r="AS4" s="19">
        <v>196</v>
      </c>
      <c r="AT4" s="20">
        <f t="shared" si="15"/>
        <v>98</v>
      </c>
      <c r="AU4" s="20">
        <f t="shared" si="16"/>
        <v>82</v>
      </c>
      <c r="AV4" s="19">
        <v>234</v>
      </c>
      <c r="AW4" s="19">
        <v>270</v>
      </c>
      <c r="AX4" s="20">
        <f t="shared" si="17"/>
        <v>87</v>
      </c>
      <c r="AY4" s="19">
        <v>246</v>
      </c>
      <c r="AZ4" s="19">
        <v>270</v>
      </c>
      <c r="BA4" s="20">
        <f t="shared" si="18"/>
        <v>91</v>
      </c>
      <c r="BB4" s="19">
        <v>258</v>
      </c>
      <c r="BC4" s="19">
        <v>270</v>
      </c>
      <c r="BD4" s="20">
        <f t="shared" si="19"/>
        <v>96</v>
      </c>
      <c r="BE4" s="20">
        <f t="shared" si="20"/>
        <v>92</v>
      </c>
      <c r="BF4" s="20">
        <f t="shared" si="21"/>
        <v>90</v>
      </c>
      <c r="BG4" s="24"/>
      <c r="BH4" s="19">
        <v>1</v>
      </c>
      <c r="BI4" s="19">
        <v>1</v>
      </c>
      <c r="BJ4" s="19">
        <v>5</v>
      </c>
      <c r="BK4" s="19">
        <v>1</v>
      </c>
      <c r="BL4" s="19">
        <v>5</v>
      </c>
      <c r="BM4" s="19">
        <v>6</v>
      </c>
      <c r="BN4" s="19">
        <v>1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4</v>
      </c>
      <c r="BU4" s="19">
        <v>5</v>
      </c>
      <c r="BV4" s="19">
        <v>3</v>
      </c>
      <c r="BW4" s="19">
        <v>1</v>
      </c>
      <c r="BX4" s="19">
        <v>5</v>
      </c>
      <c r="BY4" s="19">
        <v>1</v>
      </c>
      <c r="BZ4" s="19">
        <v>4</v>
      </c>
      <c r="CA4" s="19">
        <v>4</v>
      </c>
      <c r="CB4" s="18">
        <v>90</v>
      </c>
      <c r="CC4" s="19">
        <v>1</v>
      </c>
    </row>
    <row r="5" spans="1:81" ht="15.75" x14ac:dyDescent="0.25">
      <c r="A5" s="21">
        <v>135</v>
      </c>
      <c r="B5" s="34">
        <v>6619006577</v>
      </c>
      <c r="C5" s="5" t="s">
        <v>586</v>
      </c>
      <c r="D5" s="7" t="s">
        <v>172</v>
      </c>
      <c r="E5" s="7"/>
      <c r="F5" s="19">
        <v>10</v>
      </c>
      <c r="G5" s="19">
        <v>32</v>
      </c>
      <c r="H5" s="22">
        <v>11</v>
      </c>
      <c r="I5" s="22">
        <v>38</v>
      </c>
      <c r="J5" s="22">
        <f t="shared" si="1"/>
        <v>88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121</v>
      </c>
      <c r="P5" s="19">
        <v>144</v>
      </c>
      <c r="Q5" s="19">
        <v>128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164</v>
      </c>
      <c r="X5" s="23">
        <v>176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9</v>
      </c>
      <c r="AI5" s="19">
        <v>9</v>
      </c>
      <c r="AJ5" s="20">
        <f t="shared" si="11"/>
        <v>100</v>
      </c>
      <c r="AK5" s="42">
        <f t="shared" si="12"/>
        <v>74</v>
      </c>
      <c r="AL5" s="19">
        <v>96</v>
      </c>
      <c r="AM5" s="19">
        <v>176</v>
      </c>
      <c r="AN5" s="20">
        <f t="shared" si="13"/>
        <v>55</v>
      </c>
      <c r="AO5" s="19">
        <v>175</v>
      </c>
      <c r="AP5" s="19">
        <v>176</v>
      </c>
      <c r="AQ5" s="20">
        <f t="shared" si="14"/>
        <v>99</v>
      </c>
      <c r="AR5" s="19">
        <v>116</v>
      </c>
      <c r="AS5" s="19">
        <v>117</v>
      </c>
      <c r="AT5" s="20">
        <f t="shared" si="15"/>
        <v>99</v>
      </c>
      <c r="AU5" s="20">
        <f t="shared" si="16"/>
        <v>81</v>
      </c>
      <c r="AV5" s="19">
        <v>139</v>
      </c>
      <c r="AW5" s="19">
        <v>176</v>
      </c>
      <c r="AX5" s="20">
        <f t="shared" si="17"/>
        <v>79</v>
      </c>
      <c r="AY5" s="19">
        <v>175</v>
      </c>
      <c r="AZ5" s="19">
        <v>176</v>
      </c>
      <c r="BA5" s="20">
        <f t="shared" si="18"/>
        <v>99</v>
      </c>
      <c r="BB5" s="19">
        <v>172</v>
      </c>
      <c r="BC5" s="19">
        <v>176</v>
      </c>
      <c r="BD5" s="20">
        <f t="shared" si="19"/>
        <v>98</v>
      </c>
      <c r="BE5" s="20">
        <f t="shared" si="20"/>
        <v>93</v>
      </c>
      <c r="BF5" s="20">
        <f t="shared" si="21"/>
        <v>88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2</v>
      </c>
      <c r="BP5" s="19">
        <v>1</v>
      </c>
      <c r="BQ5" s="19">
        <v>5</v>
      </c>
      <c r="BR5" s="19">
        <v>2</v>
      </c>
      <c r="BS5" s="19">
        <v>2</v>
      </c>
      <c r="BT5" s="19">
        <v>6</v>
      </c>
      <c r="BU5" s="19">
        <v>1</v>
      </c>
      <c r="BV5" s="19">
        <v>1</v>
      </c>
      <c r="BW5" s="19">
        <v>2</v>
      </c>
      <c r="BX5" s="19">
        <v>2</v>
      </c>
      <c r="BY5" s="19">
        <v>3</v>
      </c>
      <c r="BZ5" s="19">
        <v>5</v>
      </c>
      <c r="CA5" s="19">
        <v>3</v>
      </c>
      <c r="CB5" s="18">
        <v>88</v>
      </c>
      <c r="CC5" s="19">
        <v>2</v>
      </c>
    </row>
    <row r="6" spans="1:81" ht="15.75" x14ac:dyDescent="0.25">
      <c r="A6" s="21">
        <v>134</v>
      </c>
      <c r="B6" s="34">
        <v>6619006560</v>
      </c>
      <c r="C6" s="5" t="s">
        <v>586</v>
      </c>
      <c r="D6" s="5" t="s">
        <v>171</v>
      </c>
      <c r="E6" s="5"/>
      <c r="F6" s="19">
        <v>10</v>
      </c>
      <c r="G6" s="19">
        <v>33</v>
      </c>
      <c r="H6" s="22">
        <v>11</v>
      </c>
      <c r="I6" s="22">
        <v>38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137</v>
      </c>
      <c r="O6" s="19">
        <v>116</v>
      </c>
      <c r="P6" s="19">
        <v>140</v>
      </c>
      <c r="Q6" s="19">
        <v>122</v>
      </c>
      <c r="R6" s="19">
        <f t="shared" si="3"/>
        <v>96</v>
      </c>
      <c r="S6" s="19">
        <f t="shared" si="4"/>
        <v>95</v>
      </c>
      <c r="T6" s="19">
        <v>20</v>
      </c>
      <c r="U6" s="19">
        <v>4</v>
      </c>
      <c r="V6" s="19">
        <f t="shared" si="5"/>
        <v>80</v>
      </c>
      <c r="W6" s="19">
        <v>159</v>
      </c>
      <c r="X6" s="23">
        <v>180</v>
      </c>
      <c r="Y6" s="20">
        <f t="shared" si="6"/>
        <v>88</v>
      </c>
      <c r="Z6" s="42">
        <f t="shared" si="7"/>
        <v>84</v>
      </c>
      <c r="AA6" s="20">
        <f t="shared" si="8"/>
        <v>84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9</v>
      </c>
      <c r="AI6" s="19">
        <v>10</v>
      </c>
      <c r="AJ6" s="20">
        <f t="shared" si="11"/>
        <v>90</v>
      </c>
      <c r="AK6" s="42">
        <f t="shared" si="12"/>
        <v>35</v>
      </c>
      <c r="AL6" s="19">
        <v>167</v>
      </c>
      <c r="AM6" s="19">
        <v>180</v>
      </c>
      <c r="AN6" s="20">
        <f t="shared" si="13"/>
        <v>93</v>
      </c>
      <c r="AO6" s="19">
        <v>172</v>
      </c>
      <c r="AP6" s="19">
        <v>180</v>
      </c>
      <c r="AQ6" s="20">
        <f t="shared" si="14"/>
        <v>96</v>
      </c>
      <c r="AR6" s="19">
        <v>124</v>
      </c>
      <c r="AS6" s="19">
        <v>127</v>
      </c>
      <c r="AT6" s="20">
        <f t="shared" si="15"/>
        <v>98</v>
      </c>
      <c r="AU6" s="20">
        <f t="shared" si="16"/>
        <v>95</v>
      </c>
      <c r="AV6" s="19">
        <v>168</v>
      </c>
      <c r="AW6" s="19">
        <v>180</v>
      </c>
      <c r="AX6" s="20">
        <f t="shared" si="17"/>
        <v>93</v>
      </c>
      <c r="AY6" s="19">
        <v>172</v>
      </c>
      <c r="AZ6" s="19">
        <v>180</v>
      </c>
      <c r="BA6" s="20">
        <f t="shared" si="18"/>
        <v>96</v>
      </c>
      <c r="BB6" s="19">
        <v>176</v>
      </c>
      <c r="BC6" s="19">
        <v>180</v>
      </c>
      <c r="BD6" s="20">
        <f t="shared" si="19"/>
        <v>98</v>
      </c>
      <c r="BE6" s="20">
        <f t="shared" si="20"/>
        <v>96</v>
      </c>
      <c r="BF6" s="20">
        <f t="shared" si="21"/>
        <v>81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6</v>
      </c>
      <c r="BM6" s="19">
        <v>3</v>
      </c>
      <c r="BN6" s="19">
        <v>3</v>
      </c>
      <c r="BO6" s="19">
        <v>4</v>
      </c>
      <c r="BP6" s="19">
        <v>2</v>
      </c>
      <c r="BQ6" s="19">
        <v>2</v>
      </c>
      <c r="BR6" s="19">
        <v>3</v>
      </c>
      <c r="BS6" s="19">
        <v>3</v>
      </c>
      <c r="BT6" s="19">
        <v>3</v>
      </c>
      <c r="BU6" s="19">
        <v>2</v>
      </c>
      <c r="BV6" s="19">
        <v>1</v>
      </c>
      <c r="BW6" s="19">
        <v>2</v>
      </c>
      <c r="BX6" s="19">
        <v>6</v>
      </c>
      <c r="BY6" s="19">
        <v>5</v>
      </c>
      <c r="BZ6" s="19">
        <v>2</v>
      </c>
      <c r="CA6" s="19">
        <v>1</v>
      </c>
      <c r="CB6" s="18">
        <v>81</v>
      </c>
      <c r="CC6" s="19">
        <v>3</v>
      </c>
    </row>
    <row r="7" spans="1:81" ht="45" x14ac:dyDescent="0.25">
      <c r="A7" s="21">
        <v>133</v>
      </c>
      <c r="B7" s="34">
        <v>6619006739</v>
      </c>
      <c r="C7" s="5" t="s">
        <v>586</v>
      </c>
      <c r="D7" s="5" t="s">
        <v>170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80</v>
      </c>
      <c r="O7" s="19">
        <v>80</v>
      </c>
      <c r="P7" s="19">
        <v>83</v>
      </c>
      <c r="Q7" s="19">
        <v>86</v>
      </c>
      <c r="R7" s="19">
        <f t="shared" si="3"/>
        <v>95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83</v>
      </c>
      <c r="X7" s="23">
        <v>95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7</v>
      </c>
      <c r="AI7" s="19">
        <v>8</v>
      </c>
      <c r="AJ7" s="20">
        <f t="shared" si="11"/>
        <v>88</v>
      </c>
      <c r="AK7" s="42">
        <f t="shared" si="12"/>
        <v>42</v>
      </c>
      <c r="AL7" s="19">
        <v>44</v>
      </c>
      <c r="AM7" s="19">
        <v>95</v>
      </c>
      <c r="AN7" s="20">
        <f t="shared" si="13"/>
        <v>46</v>
      </c>
      <c r="AO7" s="19">
        <v>94</v>
      </c>
      <c r="AP7" s="19">
        <v>95</v>
      </c>
      <c r="AQ7" s="20">
        <f t="shared" si="14"/>
        <v>99</v>
      </c>
      <c r="AR7" s="19">
        <v>68</v>
      </c>
      <c r="AS7" s="19">
        <v>73</v>
      </c>
      <c r="AT7" s="20">
        <f t="shared" si="15"/>
        <v>93</v>
      </c>
      <c r="AU7" s="20">
        <f t="shared" si="16"/>
        <v>77</v>
      </c>
      <c r="AV7" s="19">
        <v>76</v>
      </c>
      <c r="AW7" s="19">
        <v>95</v>
      </c>
      <c r="AX7" s="20">
        <f t="shared" si="17"/>
        <v>80</v>
      </c>
      <c r="AY7" s="19">
        <v>88</v>
      </c>
      <c r="AZ7" s="19">
        <v>95</v>
      </c>
      <c r="BA7" s="20">
        <f t="shared" si="18"/>
        <v>93</v>
      </c>
      <c r="BB7" s="19">
        <v>92</v>
      </c>
      <c r="BC7" s="19">
        <v>95</v>
      </c>
      <c r="BD7" s="20">
        <f t="shared" si="19"/>
        <v>97</v>
      </c>
      <c r="BE7" s="20">
        <f t="shared" si="20"/>
        <v>91</v>
      </c>
      <c r="BF7" s="20">
        <f t="shared" si="21"/>
        <v>80</v>
      </c>
      <c r="BG7" s="24"/>
      <c r="BH7" s="19">
        <v>1</v>
      </c>
      <c r="BI7" s="19">
        <v>2</v>
      </c>
      <c r="BJ7" s="19">
        <v>3</v>
      </c>
      <c r="BK7" s="19">
        <v>1</v>
      </c>
      <c r="BL7" s="19">
        <v>3</v>
      </c>
      <c r="BM7" s="19">
        <v>4</v>
      </c>
      <c r="BN7" s="19">
        <v>3</v>
      </c>
      <c r="BO7" s="19">
        <v>3</v>
      </c>
      <c r="BP7" s="19">
        <v>3</v>
      </c>
      <c r="BQ7" s="19">
        <v>6</v>
      </c>
      <c r="BR7" s="19">
        <v>2</v>
      </c>
      <c r="BS7" s="19">
        <v>5</v>
      </c>
      <c r="BT7" s="19">
        <v>5</v>
      </c>
      <c r="BU7" s="19">
        <v>3</v>
      </c>
      <c r="BV7" s="19">
        <v>2</v>
      </c>
      <c r="BW7" s="19">
        <v>3</v>
      </c>
      <c r="BX7" s="19">
        <v>3</v>
      </c>
      <c r="BY7" s="19">
        <v>4</v>
      </c>
      <c r="BZ7" s="19">
        <v>6</v>
      </c>
      <c r="CA7" s="19">
        <v>5</v>
      </c>
      <c r="CB7" s="18">
        <v>80</v>
      </c>
      <c r="CC7" s="19">
        <v>4</v>
      </c>
    </row>
    <row r="8" spans="1:81" ht="45" x14ac:dyDescent="0.25">
      <c r="A8" s="21">
        <v>132</v>
      </c>
      <c r="B8" s="34">
        <v>6645003220</v>
      </c>
      <c r="C8" s="5" t="s">
        <v>586</v>
      </c>
      <c r="D8" s="5" t="s">
        <v>642</v>
      </c>
      <c r="E8" s="5"/>
      <c r="F8" s="19">
        <v>10</v>
      </c>
      <c r="G8" s="19">
        <v>28</v>
      </c>
      <c r="H8" s="22">
        <v>11</v>
      </c>
      <c r="I8" s="22">
        <v>38</v>
      </c>
      <c r="J8" s="22">
        <f t="shared" si="1"/>
        <v>82</v>
      </c>
      <c r="K8" s="19">
        <v>30</v>
      </c>
      <c r="L8" s="19">
        <v>4</v>
      </c>
      <c r="M8" s="19">
        <f t="shared" si="2"/>
        <v>100</v>
      </c>
      <c r="N8" s="19">
        <v>96</v>
      </c>
      <c r="O8" s="19">
        <v>96</v>
      </c>
      <c r="P8" s="19">
        <v>96</v>
      </c>
      <c r="Q8" s="19">
        <v>96</v>
      </c>
      <c r="R8" s="19">
        <f t="shared" si="3"/>
        <v>100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96</v>
      </c>
      <c r="X8" s="23">
        <v>96</v>
      </c>
      <c r="Y8" s="20">
        <f t="shared" si="6"/>
        <v>100</v>
      </c>
      <c r="Z8" s="42">
        <f t="shared" si="7"/>
        <v>100</v>
      </c>
      <c r="AA8" s="20">
        <f t="shared" si="8"/>
        <v>100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1</v>
      </c>
      <c r="AI8" s="19">
        <v>1</v>
      </c>
      <c r="AJ8" s="20">
        <f t="shared" si="11"/>
        <v>100</v>
      </c>
      <c r="AK8" s="42">
        <f t="shared" si="12"/>
        <v>30</v>
      </c>
      <c r="AL8" s="19">
        <v>96</v>
      </c>
      <c r="AM8" s="19">
        <v>96</v>
      </c>
      <c r="AN8" s="20">
        <f t="shared" si="13"/>
        <v>100</v>
      </c>
      <c r="AO8" s="19">
        <v>96</v>
      </c>
      <c r="AP8" s="19">
        <v>96</v>
      </c>
      <c r="AQ8" s="20">
        <f t="shared" si="14"/>
        <v>100</v>
      </c>
      <c r="AR8" s="19">
        <v>96</v>
      </c>
      <c r="AS8" s="19">
        <v>96</v>
      </c>
      <c r="AT8" s="20">
        <f t="shared" si="15"/>
        <v>100</v>
      </c>
      <c r="AU8" s="20">
        <f t="shared" si="16"/>
        <v>100</v>
      </c>
      <c r="AV8" s="19">
        <v>96</v>
      </c>
      <c r="AW8" s="19">
        <v>96</v>
      </c>
      <c r="AX8" s="20">
        <f t="shared" si="17"/>
        <v>100</v>
      </c>
      <c r="AY8" s="19">
        <v>96</v>
      </c>
      <c r="AZ8" s="19">
        <v>96</v>
      </c>
      <c r="BA8" s="20">
        <f t="shared" si="18"/>
        <v>100</v>
      </c>
      <c r="BB8" s="19">
        <v>96</v>
      </c>
      <c r="BC8" s="19">
        <v>96</v>
      </c>
      <c r="BD8" s="20">
        <f t="shared" si="19"/>
        <v>100</v>
      </c>
      <c r="BE8" s="20">
        <f t="shared" si="20"/>
        <v>100</v>
      </c>
      <c r="BF8" s="20">
        <f t="shared" si="21"/>
        <v>85</v>
      </c>
      <c r="BG8" s="24"/>
      <c r="BH8" s="19">
        <v>4</v>
      </c>
      <c r="BI8" s="19">
        <v>1</v>
      </c>
      <c r="BJ8" s="19">
        <v>1</v>
      </c>
      <c r="BK8" s="19">
        <v>1</v>
      </c>
      <c r="BL8" s="19">
        <v>1</v>
      </c>
      <c r="BM8" s="19">
        <v>1</v>
      </c>
      <c r="BN8" s="19">
        <v>3</v>
      </c>
      <c r="BO8" s="19">
        <v>5</v>
      </c>
      <c r="BP8" s="19">
        <v>1</v>
      </c>
      <c r="BQ8" s="19">
        <v>1</v>
      </c>
      <c r="BR8" s="19">
        <v>1</v>
      </c>
      <c r="BS8" s="19">
        <v>1</v>
      </c>
      <c r="BT8" s="19">
        <v>1</v>
      </c>
      <c r="BU8" s="19">
        <v>6</v>
      </c>
      <c r="BV8" s="19">
        <v>5</v>
      </c>
      <c r="BW8" s="19">
        <v>2</v>
      </c>
      <c r="BX8" s="19">
        <v>1</v>
      </c>
      <c r="BY8" s="19">
        <v>6</v>
      </c>
      <c r="BZ8" s="19">
        <v>1</v>
      </c>
      <c r="CA8" s="19">
        <v>6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324</v>
      </c>
      <c r="B3" s="34">
        <v>6622003086</v>
      </c>
      <c r="C3" s="5" t="s">
        <v>587</v>
      </c>
      <c r="D3" s="6" t="s">
        <v>162</v>
      </c>
      <c r="E3" s="6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70</v>
      </c>
      <c r="O3" s="19">
        <v>78</v>
      </c>
      <c r="P3" s="19">
        <v>73</v>
      </c>
      <c r="Q3" s="19">
        <v>81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78</v>
      </c>
      <c r="X3" s="23">
        <v>86</v>
      </c>
      <c r="Y3" s="20">
        <f>ROUND(W3/X3*100,0)</f>
        <v>91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3</v>
      </c>
      <c r="AI3" s="19">
        <v>4</v>
      </c>
      <c r="AJ3" s="20">
        <f>ROUND((AH3/AI3*100),0)</f>
        <v>75</v>
      </c>
      <c r="AK3" s="42">
        <f>ROUND((0.3*AD3+0.4*AG3+0.3*AJ3),0)</f>
        <v>81</v>
      </c>
      <c r="AL3" s="19">
        <v>53</v>
      </c>
      <c r="AM3" s="19">
        <v>86</v>
      </c>
      <c r="AN3" s="20">
        <f>ROUND((AL3/AM3)*100,)</f>
        <v>62</v>
      </c>
      <c r="AO3" s="19">
        <v>84</v>
      </c>
      <c r="AP3" s="19">
        <v>86</v>
      </c>
      <c r="AQ3" s="20">
        <f>ROUND((AO3/AP3)*100,0)</f>
        <v>98</v>
      </c>
      <c r="AR3" s="19">
        <v>77</v>
      </c>
      <c r="AS3" s="19">
        <v>79</v>
      </c>
      <c r="AT3" s="20">
        <f>ROUND((AR3/AS3)*100,0)</f>
        <v>97</v>
      </c>
      <c r="AU3" s="20">
        <f>ROUND((0.4*AN3+0.4*AQ3+0.2*AT3),0)</f>
        <v>83</v>
      </c>
      <c r="AV3" s="19">
        <v>82</v>
      </c>
      <c r="AW3" s="19">
        <v>86</v>
      </c>
      <c r="AX3" s="20">
        <f>ROUND((AV3/AW3)*100,0)</f>
        <v>95</v>
      </c>
      <c r="AY3" s="19">
        <v>78</v>
      </c>
      <c r="AZ3" s="19">
        <v>86</v>
      </c>
      <c r="BA3" s="20">
        <f>ROUND((AY3/AZ3)*100,0)</f>
        <v>91</v>
      </c>
      <c r="BB3" s="19">
        <v>85</v>
      </c>
      <c r="BC3" s="19">
        <v>86</v>
      </c>
      <c r="BD3" s="20">
        <f>ROUND((BB3/BC3)*100,0)</f>
        <v>99</v>
      </c>
      <c r="BE3" s="20">
        <f>ROUND((0.3*AX3+0.2*BA3+0.5*BD3),0)</f>
        <v>96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2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3</v>
      </c>
      <c r="CA3" s="19">
        <v>1</v>
      </c>
      <c r="CB3" s="18">
        <v>90</v>
      </c>
      <c r="CC3" s="19">
        <v>1</v>
      </c>
    </row>
    <row r="4" spans="1:81" ht="15.75" x14ac:dyDescent="0.25">
      <c r="A4" s="21">
        <v>326</v>
      </c>
      <c r="B4" s="34">
        <v>6622002950</v>
      </c>
      <c r="C4" s="6" t="s">
        <v>587</v>
      </c>
      <c r="D4" s="6" t="s">
        <v>136</v>
      </c>
      <c r="E4" s="6"/>
      <c r="F4" s="19">
        <v>8.5</v>
      </c>
      <c r="G4" s="19">
        <v>38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3</v>
      </c>
      <c r="M4" s="19">
        <f>IF(L4&gt;3,100,K4*L4)</f>
        <v>90</v>
      </c>
      <c r="N4" s="19">
        <v>91</v>
      </c>
      <c r="O4" s="19">
        <v>85</v>
      </c>
      <c r="P4" s="19">
        <v>91</v>
      </c>
      <c r="Q4" s="19">
        <v>86</v>
      </c>
      <c r="R4" s="19">
        <f>ROUND((0.5*((N4/P4)+(O4/Q4))*100),0)</f>
        <v>99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90</v>
      </c>
      <c r="X4" s="23">
        <v>96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63</v>
      </c>
      <c r="AI4" s="19">
        <v>65</v>
      </c>
      <c r="AJ4" s="20">
        <f>ROUND((AH4/AI4*100),0)</f>
        <v>97</v>
      </c>
      <c r="AK4" s="42">
        <f>ROUND((0.3*AD4+0.4*AG4+0.3*AJ4),0)</f>
        <v>53</v>
      </c>
      <c r="AL4" s="19">
        <v>96</v>
      </c>
      <c r="AM4" s="19">
        <v>96</v>
      </c>
      <c r="AN4" s="20">
        <f>ROUND((AL4/AM4)*100,)</f>
        <v>100</v>
      </c>
      <c r="AO4" s="19">
        <v>94</v>
      </c>
      <c r="AP4" s="19">
        <v>96</v>
      </c>
      <c r="AQ4" s="20">
        <f>ROUND((AO4/AP4)*100,0)</f>
        <v>98</v>
      </c>
      <c r="AR4" s="19">
        <v>84</v>
      </c>
      <c r="AS4" s="19">
        <v>85</v>
      </c>
      <c r="AT4" s="20">
        <f>ROUND((AR4/AS4)*100,0)</f>
        <v>99</v>
      </c>
      <c r="AU4" s="20">
        <f>ROUND((0.4*AN4+0.4*AQ4+0.2*AT4),0)</f>
        <v>99</v>
      </c>
      <c r="AV4" s="19">
        <v>95</v>
      </c>
      <c r="AW4" s="19">
        <v>96</v>
      </c>
      <c r="AX4" s="20">
        <f>ROUND((AV4/AW4)*100,0)</f>
        <v>99</v>
      </c>
      <c r="AY4" s="19">
        <v>91</v>
      </c>
      <c r="AZ4" s="19">
        <v>96</v>
      </c>
      <c r="BA4" s="20">
        <f>ROUND((AY4/AZ4)*100,0)</f>
        <v>95</v>
      </c>
      <c r="BB4" s="19">
        <v>90</v>
      </c>
      <c r="BC4" s="19">
        <v>96</v>
      </c>
      <c r="BD4" s="20">
        <f>ROUND((BB4/BC4)*100,0)</f>
        <v>94</v>
      </c>
      <c r="BE4" s="20">
        <f>ROUND((0.3*AX4+0.2*BA4+0.5*BD4),0)</f>
        <v>96</v>
      </c>
      <c r="BF4" s="20">
        <f>ROUND(((S4+AA4+AK4+AU4+BE4)/5),0)</f>
        <v>88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1</v>
      </c>
      <c r="CB4" s="18">
        <v>88</v>
      </c>
      <c r="CC4" s="19">
        <v>2</v>
      </c>
    </row>
    <row r="5" spans="1:81" ht="15.75" x14ac:dyDescent="0.25">
      <c r="A5" s="21">
        <v>325</v>
      </c>
      <c r="B5" s="34">
        <v>6622002325</v>
      </c>
      <c r="C5" s="5" t="s">
        <v>587</v>
      </c>
      <c r="D5" s="5" t="s">
        <v>355</v>
      </c>
      <c r="E5" s="5"/>
      <c r="F5" s="19">
        <v>11</v>
      </c>
      <c r="G5" s="19">
        <v>35</v>
      </c>
      <c r="H5" s="22">
        <v>11</v>
      </c>
      <c r="I5" s="22">
        <v>38</v>
      </c>
      <c r="J5" s="22">
        <f>ROUND((0.5*(F5/H5+G5/I5)*100),0)</f>
        <v>96</v>
      </c>
      <c r="K5" s="19">
        <v>30</v>
      </c>
      <c r="L5" s="19">
        <v>3</v>
      </c>
      <c r="M5" s="19">
        <f>IF(L5&gt;3,100,K5*L5)</f>
        <v>90</v>
      </c>
      <c r="N5" s="19">
        <v>253</v>
      </c>
      <c r="O5" s="19">
        <v>275</v>
      </c>
      <c r="P5" s="19">
        <v>275</v>
      </c>
      <c r="Q5" s="19">
        <v>311</v>
      </c>
      <c r="R5" s="19">
        <f>ROUND((0.5*((N5/P5)+(O5/Q5))*100),0)</f>
        <v>90</v>
      </c>
      <c r="S5" s="19">
        <f>ROUND(((0.3*J5)+(0.3*M5)+(0.4*R5)),0)</f>
        <v>92</v>
      </c>
      <c r="T5" s="19">
        <v>20</v>
      </c>
      <c r="U5" s="19">
        <v>4</v>
      </c>
      <c r="V5" s="19">
        <f>IF(U5&gt;5,100,T5*U5)</f>
        <v>80</v>
      </c>
      <c r="W5" s="19">
        <v>254</v>
      </c>
      <c r="X5" s="23">
        <v>363</v>
      </c>
      <c r="Y5" s="20">
        <f>ROUND(W5/X5*100,0)</f>
        <v>70</v>
      </c>
      <c r="Z5" s="42">
        <f>ROUND((V5+Y5)/2,0)</f>
        <v>75</v>
      </c>
      <c r="AA5" s="20">
        <f>ROUND((0.3*V5+0.4*Z5+0.3*Y5),0)</f>
        <v>75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15</v>
      </c>
      <c r="AI5" s="19">
        <v>17</v>
      </c>
      <c r="AJ5" s="20">
        <f>ROUND((AH5/AI5*100),0)</f>
        <v>88</v>
      </c>
      <c r="AK5" s="42">
        <f>ROUND((0.3*AD5+0.4*AG5+0.3*AJ5),0)</f>
        <v>50</v>
      </c>
      <c r="AL5" s="19">
        <v>314</v>
      </c>
      <c r="AM5" s="19">
        <v>363</v>
      </c>
      <c r="AN5" s="20">
        <f>ROUND((AL5/AM5)*100,)</f>
        <v>87</v>
      </c>
      <c r="AO5" s="19">
        <v>315</v>
      </c>
      <c r="AP5" s="19">
        <v>363</v>
      </c>
      <c r="AQ5" s="20">
        <f>ROUND((AO5/AP5)*100,0)</f>
        <v>87</v>
      </c>
      <c r="AR5" s="19">
        <v>204</v>
      </c>
      <c r="AS5" s="19">
        <v>232</v>
      </c>
      <c r="AT5" s="20">
        <f>ROUND((AR5/AS5)*100,0)</f>
        <v>88</v>
      </c>
      <c r="AU5" s="20">
        <f>ROUND((0.4*AN5+0.4*AQ5+0.2*AT5),0)</f>
        <v>87</v>
      </c>
      <c r="AV5" s="19">
        <v>311</v>
      </c>
      <c r="AW5" s="19">
        <v>363</v>
      </c>
      <c r="AX5" s="20">
        <f>ROUND((AV5/AW5)*100,0)</f>
        <v>86</v>
      </c>
      <c r="AY5" s="19">
        <v>295</v>
      </c>
      <c r="AZ5" s="19">
        <v>363</v>
      </c>
      <c r="BA5" s="20">
        <f>ROUND((AY5/AZ5)*100,0)</f>
        <v>81</v>
      </c>
      <c r="BB5" s="19">
        <v>309</v>
      </c>
      <c r="BC5" s="19">
        <v>363</v>
      </c>
      <c r="BD5" s="20">
        <f>ROUND((BB5/BC5)*100,0)</f>
        <v>85</v>
      </c>
      <c r="BE5" s="20">
        <f>ROUND((0.3*AX5+0.2*BA5+0.5*BD5),0)</f>
        <v>85</v>
      </c>
      <c r="BF5" s="20">
        <f>ROUND(((S5+AA5+AK5+AU5+BE5)/5),0)</f>
        <v>78</v>
      </c>
      <c r="BG5" s="24"/>
      <c r="BH5" s="19">
        <v>1</v>
      </c>
      <c r="BI5" s="19">
        <v>2</v>
      </c>
      <c r="BJ5" s="19">
        <v>3</v>
      </c>
      <c r="BK5" s="19">
        <v>2</v>
      </c>
      <c r="BL5" s="19">
        <v>3</v>
      </c>
      <c r="BM5" s="19">
        <v>3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CC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313</v>
      </c>
      <c r="B3" s="34">
        <v>6610002480</v>
      </c>
      <c r="C3" s="5" t="s">
        <v>588</v>
      </c>
      <c r="D3" s="5" t="s">
        <v>345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</v>
      </c>
      <c r="O3" s="19">
        <v>17</v>
      </c>
      <c r="P3" s="19">
        <v>23</v>
      </c>
      <c r="Q3" s="19">
        <v>17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21</v>
      </c>
      <c r="X3" s="23">
        <v>28</v>
      </c>
      <c r="Y3" s="20">
        <f>ROUND(W3/X3*100,0)</f>
        <v>75</v>
      </c>
      <c r="Z3" s="42">
        <f>ROUND((V3+Y3)/2,0)</f>
        <v>88</v>
      </c>
      <c r="AA3" s="20">
        <f>ROUND((0.3*V3+0.4*Z3+0.3*Y3),0)</f>
        <v>88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2</v>
      </c>
      <c r="AJ3" s="20">
        <f>ROUND((AH3/AI3*100),0)</f>
        <v>50</v>
      </c>
      <c r="AK3" s="42">
        <f>ROUND((0.3*AD3+0.4*AG3+0.3*AJ3),0)</f>
        <v>31</v>
      </c>
      <c r="AL3" s="19">
        <v>26</v>
      </c>
      <c r="AM3" s="19">
        <v>28</v>
      </c>
      <c r="AN3" s="20">
        <f>ROUND((AL3/AM3)*100,)</f>
        <v>93</v>
      </c>
      <c r="AO3" s="19">
        <v>26</v>
      </c>
      <c r="AP3" s="19">
        <v>28</v>
      </c>
      <c r="AQ3" s="20">
        <f>ROUND((AO3/AP3)*100,0)</f>
        <v>93</v>
      </c>
      <c r="AR3" s="19">
        <v>16</v>
      </c>
      <c r="AS3" s="19">
        <v>17</v>
      </c>
      <c r="AT3" s="20">
        <f>ROUND((AR3/AS3)*100,0)</f>
        <v>94</v>
      </c>
      <c r="AU3" s="20">
        <f>ROUND((0.4*AN3+0.4*AQ3+0.2*AT3),0)</f>
        <v>93</v>
      </c>
      <c r="AV3" s="19">
        <v>25</v>
      </c>
      <c r="AW3" s="19">
        <v>28</v>
      </c>
      <c r="AX3" s="20">
        <f>ROUND((AV3/AW3)*100,0)</f>
        <v>89</v>
      </c>
      <c r="AY3" s="19">
        <v>24</v>
      </c>
      <c r="AZ3" s="19">
        <v>28</v>
      </c>
      <c r="BA3" s="20">
        <f>ROUND((AY3/AZ3)*100,0)</f>
        <v>86</v>
      </c>
      <c r="BB3" s="19">
        <v>24</v>
      </c>
      <c r="BC3" s="19">
        <v>28</v>
      </c>
      <c r="BD3" s="20">
        <f>ROUND((BB3/BC3)*100,0)</f>
        <v>86</v>
      </c>
      <c r="BE3" s="20">
        <f>ROUND((0.3*AX3+0.2*BA3+0.5*BD3),0)</f>
        <v>87</v>
      </c>
      <c r="BF3" s="20">
        <f>ROUND(((S3+AA3+AK3+AU3+BE3)/5),0)</f>
        <v>79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79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CC8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118</v>
      </c>
      <c r="B3" s="34">
        <v>6625028875</v>
      </c>
      <c r="C3" s="5" t="s">
        <v>589</v>
      </c>
      <c r="D3" s="5" t="s">
        <v>643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63</v>
      </c>
      <c r="O3" s="19">
        <v>59</v>
      </c>
      <c r="P3" s="19">
        <v>63</v>
      </c>
      <c r="Q3" s="19">
        <v>62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70</v>
      </c>
      <c r="X3" s="23">
        <v>76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10</v>
      </c>
      <c r="AI3" s="19">
        <v>10</v>
      </c>
      <c r="AJ3" s="20">
        <f t="shared" ref="AJ3:AJ8" si="11">ROUND((AH3/AI3*100),0)</f>
        <v>100</v>
      </c>
      <c r="AK3" s="42">
        <f t="shared" ref="AK3:AK8" si="12">ROUND((0.3*AD3+0.4*AG3+0.3*AJ3),0)</f>
        <v>80</v>
      </c>
      <c r="AL3" s="19">
        <v>72</v>
      </c>
      <c r="AM3" s="19">
        <v>76</v>
      </c>
      <c r="AN3" s="20">
        <f t="shared" ref="AN3:AN8" si="13">ROUND((AL3/AM3)*100,)</f>
        <v>95</v>
      </c>
      <c r="AO3" s="19">
        <v>74</v>
      </c>
      <c r="AP3" s="19">
        <v>76</v>
      </c>
      <c r="AQ3" s="20">
        <f t="shared" ref="AQ3:AQ8" si="14">ROUND((AO3/AP3)*100,0)</f>
        <v>97</v>
      </c>
      <c r="AR3" s="19">
        <v>54</v>
      </c>
      <c r="AS3" s="19">
        <v>56</v>
      </c>
      <c r="AT3" s="20">
        <f t="shared" ref="AT3:AT8" si="15">ROUND((AR3/AS3)*100,0)</f>
        <v>96</v>
      </c>
      <c r="AU3" s="20">
        <f t="shared" ref="AU3:AU8" si="16">ROUND((0.4*AN3+0.4*AQ3+0.2*AT3),0)</f>
        <v>96</v>
      </c>
      <c r="AV3" s="19">
        <v>73</v>
      </c>
      <c r="AW3" s="19">
        <v>76</v>
      </c>
      <c r="AX3" s="20">
        <f t="shared" ref="AX3:AX8" si="17">ROUND((AV3/AW3)*100,0)</f>
        <v>96</v>
      </c>
      <c r="AY3" s="19">
        <v>72</v>
      </c>
      <c r="AZ3" s="19">
        <v>76</v>
      </c>
      <c r="BA3" s="20">
        <f t="shared" ref="BA3:BA8" si="18">ROUND((AY3/AZ3)*100,0)</f>
        <v>95</v>
      </c>
      <c r="BB3" s="19">
        <v>70</v>
      </c>
      <c r="BC3" s="19">
        <v>76</v>
      </c>
      <c r="BD3" s="20">
        <f t="shared" ref="BD3:BD8" si="19">ROUND((BB3/BC3)*100,0)</f>
        <v>92</v>
      </c>
      <c r="BE3" s="20">
        <f t="shared" ref="BE3:BE8" si="20">ROUND((0.3*AX3+0.2*BA3+0.5*BD3),0)</f>
        <v>94</v>
      </c>
      <c r="BF3" s="20">
        <f t="shared" ref="BF3:BF8" si="21"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4</v>
      </c>
      <c r="BU3" s="19">
        <v>3</v>
      </c>
      <c r="BV3" s="19">
        <v>5</v>
      </c>
      <c r="BW3" s="19">
        <v>1</v>
      </c>
      <c r="BX3" s="19">
        <v>1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15.75" x14ac:dyDescent="0.25">
      <c r="A4" s="21">
        <v>119</v>
      </c>
      <c r="B4" s="34">
        <v>6625007970</v>
      </c>
      <c r="C4" s="5" t="s">
        <v>589</v>
      </c>
      <c r="D4" s="5" t="s">
        <v>156</v>
      </c>
      <c r="E4" s="5"/>
      <c r="F4" s="19">
        <v>9</v>
      </c>
      <c r="G4" s="19">
        <v>33</v>
      </c>
      <c r="H4" s="22">
        <v>11</v>
      </c>
      <c r="I4" s="22">
        <v>38</v>
      </c>
      <c r="J4" s="22">
        <f t="shared" si="1"/>
        <v>84</v>
      </c>
      <c r="K4" s="19">
        <v>30</v>
      </c>
      <c r="L4" s="19">
        <v>3</v>
      </c>
      <c r="M4" s="19">
        <f t="shared" si="2"/>
        <v>90</v>
      </c>
      <c r="N4" s="19">
        <v>187</v>
      </c>
      <c r="O4" s="19">
        <v>178</v>
      </c>
      <c r="P4" s="19">
        <v>188</v>
      </c>
      <c r="Q4" s="19">
        <v>183</v>
      </c>
      <c r="R4" s="19">
        <f t="shared" si="3"/>
        <v>98</v>
      </c>
      <c r="S4" s="19">
        <f t="shared" si="4"/>
        <v>91</v>
      </c>
      <c r="T4" s="19">
        <v>20</v>
      </c>
      <c r="U4" s="19">
        <v>4</v>
      </c>
      <c r="V4" s="19">
        <f t="shared" si="5"/>
        <v>80</v>
      </c>
      <c r="W4" s="19">
        <v>189</v>
      </c>
      <c r="X4" s="23">
        <v>203</v>
      </c>
      <c r="Y4" s="20">
        <f t="shared" si="6"/>
        <v>93</v>
      </c>
      <c r="Z4" s="42">
        <f t="shared" si="7"/>
        <v>87</v>
      </c>
      <c r="AA4" s="20">
        <f t="shared" si="8"/>
        <v>87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4</v>
      </c>
      <c r="AG4" s="19">
        <f t="shared" si="10"/>
        <v>80</v>
      </c>
      <c r="AH4" s="19">
        <v>15</v>
      </c>
      <c r="AI4" s="19">
        <v>15</v>
      </c>
      <c r="AJ4" s="20">
        <f t="shared" si="11"/>
        <v>100</v>
      </c>
      <c r="AK4" s="42">
        <f t="shared" si="12"/>
        <v>80</v>
      </c>
      <c r="AL4" s="19">
        <v>201</v>
      </c>
      <c r="AM4" s="19">
        <v>203</v>
      </c>
      <c r="AN4" s="20">
        <f t="shared" si="13"/>
        <v>99</v>
      </c>
      <c r="AO4" s="19">
        <v>202</v>
      </c>
      <c r="AP4" s="19">
        <v>203</v>
      </c>
      <c r="AQ4" s="20">
        <f t="shared" si="14"/>
        <v>100</v>
      </c>
      <c r="AR4" s="19">
        <v>181</v>
      </c>
      <c r="AS4" s="19">
        <v>185</v>
      </c>
      <c r="AT4" s="20">
        <f t="shared" si="15"/>
        <v>98</v>
      </c>
      <c r="AU4" s="20">
        <f t="shared" si="16"/>
        <v>99</v>
      </c>
      <c r="AV4" s="19">
        <v>202</v>
      </c>
      <c r="AW4" s="19">
        <v>203</v>
      </c>
      <c r="AX4" s="20">
        <f t="shared" si="17"/>
        <v>100</v>
      </c>
      <c r="AY4" s="19">
        <v>201</v>
      </c>
      <c r="AZ4" s="19">
        <v>203</v>
      </c>
      <c r="BA4" s="20">
        <f t="shared" si="18"/>
        <v>99</v>
      </c>
      <c r="BB4" s="19">
        <v>200</v>
      </c>
      <c r="BC4" s="19">
        <v>203</v>
      </c>
      <c r="BD4" s="20">
        <f t="shared" si="19"/>
        <v>99</v>
      </c>
      <c r="BE4" s="20">
        <f t="shared" si="20"/>
        <v>99</v>
      </c>
      <c r="BF4" s="20">
        <f t="shared" si="21"/>
        <v>91</v>
      </c>
      <c r="BG4" s="24"/>
      <c r="BH4" s="19">
        <v>5</v>
      </c>
      <c r="BI4" s="19">
        <v>2</v>
      </c>
      <c r="BJ4" s="19">
        <v>1</v>
      </c>
      <c r="BK4" s="19">
        <v>2</v>
      </c>
      <c r="BL4" s="19">
        <v>2</v>
      </c>
      <c r="BM4" s="19">
        <v>1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2</v>
      </c>
      <c r="BY4" s="19">
        <v>1</v>
      </c>
      <c r="BZ4" s="19">
        <v>1</v>
      </c>
      <c r="CA4" s="19">
        <v>1</v>
      </c>
      <c r="CB4" s="18">
        <v>91</v>
      </c>
      <c r="CC4" s="19">
        <v>2</v>
      </c>
    </row>
    <row r="5" spans="1:81" ht="15.75" x14ac:dyDescent="0.25">
      <c r="A5" s="21">
        <v>117</v>
      </c>
      <c r="B5" s="34">
        <v>6625017489</v>
      </c>
      <c r="C5" s="5" t="s">
        <v>589</v>
      </c>
      <c r="D5" s="5" t="s">
        <v>154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4</v>
      </c>
      <c r="M5" s="19">
        <f t="shared" si="2"/>
        <v>100</v>
      </c>
      <c r="N5" s="19">
        <v>409</v>
      </c>
      <c r="O5" s="19">
        <v>310</v>
      </c>
      <c r="P5" s="19">
        <v>444</v>
      </c>
      <c r="Q5" s="19">
        <v>363</v>
      </c>
      <c r="R5" s="19">
        <f t="shared" si="3"/>
        <v>89</v>
      </c>
      <c r="S5" s="19">
        <f t="shared" si="4"/>
        <v>92</v>
      </c>
      <c r="T5" s="19">
        <v>20</v>
      </c>
      <c r="U5" s="19">
        <v>4</v>
      </c>
      <c r="V5" s="19">
        <f t="shared" si="5"/>
        <v>80</v>
      </c>
      <c r="W5" s="19">
        <v>417</v>
      </c>
      <c r="X5" s="23">
        <v>521</v>
      </c>
      <c r="Y5" s="20">
        <f t="shared" si="6"/>
        <v>80</v>
      </c>
      <c r="Z5" s="42">
        <f t="shared" si="7"/>
        <v>80</v>
      </c>
      <c r="AA5" s="20">
        <f t="shared" si="8"/>
        <v>80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3</v>
      </c>
      <c r="AG5" s="19">
        <f t="shared" si="10"/>
        <v>60</v>
      </c>
      <c r="AH5" s="19">
        <v>26</v>
      </c>
      <c r="AI5" s="19">
        <v>28</v>
      </c>
      <c r="AJ5" s="20">
        <f t="shared" si="11"/>
        <v>93</v>
      </c>
      <c r="AK5" s="42">
        <f t="shared" si="12"/>
        <v>76</v>
      </c>
      <c r="AL5" s="19">
        <v>488</v>
      </c>
      <c r="AM5" s="19">
        <v>521</v>
      </c>
      <c r="AN5" s="20">
        <f t="shared" si="13"/>
        <v>94</v>
      </c>
      <c r="AO5" s="19">
        <v>514</v>
      </c>
      <c r="AP5" s="19">
        <v>521</v>
      </c>
      <c r="AQ5" s="20">
        <f t="shared" si="14"/>
        <v>99</v>
      </c>
      <c r="AR5" s="19">
        <v>331</v>
      </c>
      <c r="AS5" s="19">
        <v>344</v>
      </c>
      <c r="AT5" s="20">
        <f t="shared" si="15"/>
        <v>96</v>
      </c>
      <c r="AU5" s="20">
        <f t="shared" si="16"/>
        <v>96</v>
      </c>
      <c r="AV5" s="19">
        <v>502</v>
      </c>
      <c r="AW5" s="19">
        <v>521</v>
      </c>
      <c r="AX5" s="20">
        <f t="shared" si="17"/>
        <v>96</v>
      </c>
      <c r="AY5" s="19">
        <v>481</v>
      </c>
      <c r="AZ5" s="19">
        <v>521</v>
      </c>
      <c r="BA5" s="20">
        <f t="shared" si="18"/>
        <v>92</v>
      </c>
      <c r="BB5" s="19">
        <v>507</v>
      </c>
      <c r="BC5" s="19">
        <v>521</v>
      </c>
      <c r="BD5" s="20">
        <f t="shared" si="19"/>
        <v>97</v>
      </c>
      <c r="BE5" s="20">
        <f t="shared" si="20"/>
        <v>96</v>
      </c>
      <c r="BF5" s="20">
        <f t="shared" si="21"/>
        <v>88</v>
      </c>
      <c r="BG5" s="24"/>
      <c r="BH5" s="19">
        <v>3</v>
      </c>
      <c r="BI5" s="19">
        <v>1</v>
      </c>
      <c r="BJ5" s="19">
        <v>5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2</v>
      </c>
      <c r="BQ5" s="19">
        <v>4</v>
      </c>
      <c r="BR5" s="19">
        <v>2</v>
      </c>
      <c r="BS5" s="19">
        <v>2</v>
      </c>
      <c r="BT5" s="19">
        <v>4</v>
      </c>
      <c r="BU5" s="19">
        <v>4</v>
      </c>
      <c r="BV5" s="19">
        <v>3</v>
      </c>
      <c r="BW5" s="19">
        <v>2</v>
      </c>
      <c r="BX5" s="19">
        <v>4</v>
      </c>
      <c r="BY5" s="19">
        <v>2</v>
      </c>
      <c r="BZ5" s="19">
        <v>3</v>
      </c>
      <c r="CA5" s="19">
        <v>3</v>
      </c>
      <c r="CB5" s="18">
        <v>88</v>
      </c>
      <c r="CC5" s="19">
        <v>3</v>
      </c>
    </row>
    <row r="6" spans="1:81" ht="15.75" x14ac:dyDescent="0.25">
      <c r="A6" s="21">
        <v>116</v>
      </c>
      <c r="B6" s="34">
        <v>6625020026</v>
      </c>
      <c r="C6" s="5" t="s">
        <v>589</v>
      </c>
      <c r="D6" s="5" t="s">
        <v>153</v>
      </c>
      <c r="E6" s="5"/>
      <c r="F6" s="19">
        <v>10</v>
      </c>
      <c r="G6" s="19">
        <v>30</v>
      </c>
      <c r="H6" s="22">
        <v>11</v>
      </c>
      <c r="I6" s="22">
        <v>38</v>
      </c>
      <c r="J6" s="22">
        <f t="shared" si="1"/>
        <v>85</v>
      </c>
      <c r="K6" s="19">
        <v>30</v>
      </c>
      <c r="L6" s="19">
        <v>3</v>
      </c>
      <c r="M6" s="19">
        <f t="shared" si="2"/>
        <v>90</v>
      </c>
      <c r="N6" s="19">
        <v>469</v>
      </c>
      <c r="O6" s="19">
        <v>265</v>
      </c>
      <c r="P6" s="19">
        <v>483</v>
      </c>
      <c r="Q6" s="19">
        <v>285</v>
      </c>
      <c r="R6" s="19">
        <f t="shared" si="3"/>
        <v>95</v>
      </c>
      <c r="S6" s="19">
        <f t="shared" si="4"/>
        <v>91</v>
      </c>
      <c r="T6" s="19">
        <v>20</v>
      </c>
      <c r="U6" s="19">
        <v>4</v>
      </c>
      <c r="V6" s="19">
        <f t="shared" si="5"/>
        <v>80</v>
      </c>
      <c r="W6" s="19">
        <v>501</v>
      </c>
      <c r="X6" s="23">
        <v>581</v>
      </c>
      <c r="Y6" s="20">
        <f t="shared" si="6"/>
        <v>86</v>
      </c>
      <c r="Z6" s="42">
        <f t="shared" si="7"/>
        <v>83</v>
      </c>
      <c r="AA6" s="20">
        <f t="shared" si="8"/>
        <v>83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0</v>
      </c>
      <c r="AG6" s="19">
        <f t="shared" si="10"/>
        <v>0</v>
      </c>
      <c r="AH6" s="19">
        <v>16</v>
      </c>
      <c r="AI6" s="19">
        <v>21</v>
      </c>
      <c r="AJ6" s="20">
        <f t="shared" si="11"/>
        <v>76</v>
      </c>
      <c r="AK6" s="42">
        <f t="shared" si="12"/>
        <v>29</v>
      </c>
      <c r="AL6" s="19">
        <v>564</v>
      </c>
      <c r="AM6" s="19">
        <v>581</v>
      </c>
      <c r="AN6" s="20">
        <f t="shared" si="13"/>
        <v>97</v>
      </c>
      <c r="AO6" s="19">
        <v>574</v>
      </c>
      <c r="AP6" s="19">
        <v>581</v>
      </c>
      <c r="AQ6" s="20">
        <f t="shared" si="14"/>
        <v>99</v>
      </c>
      <c r="AR6" s="19">
        <v>417</v>
      </c>
      <c r="AS6" s="19">
        <v>425</v>
      </c>
      <c r="AT6" s="20">
        <f t="shared" si="15"/>
        <v>98</v>
      </c>
      <c r="AU6" s="20">
        <f t="shared" si="16"/>
        <v>98</v>
      </c>
      <c r="AV6" s="19">
        <v>574</v>
      </c>
      <c r="AW6" s="19">
        <v>581</v>
      </c>
      <c r="AX6" s="20">
        <f t="shared" si="17"/>
        <v>99</v>
      </c>
      <c r="AY6" s="19">
        <v>562</v>
      </c>
      <c r="AZ6" s="19">
        <v>581</v>
      </c>
      <c r="BA6" s="20">
        <f t="shared" si="18"/>
        <v>97</v>
      </c>
      <c r="BB6" s="19">
        <v>570</v>
      </c>
      <c r="BC6" s="19">
        <v>581</v>
      </c>
      <c r="BD6" s="20">
        <f t="shared" si="19"/>
        <v>98</v>
      </c>
      <c r="BE6" s="20">
        <f t="shared" si="20"/>
        <v>98</v>
      </c>
      <c r="BF6" s="20">
        <f t="shared" si="21"/>
        <v>80</v>
      </c>
      <c r="BG6" s="24"/>
      <c r="BH6" s="19">
        <v>4</v>
      </c>
      <c r="BI6" s="19">
        <v>2</v>
      </c>
      <c r="BJ6" s="19">
        <v>2</v>
      </c>
      <c r="BK6" s="19">
        <v>2</v>
      </c>
      <c r="BL6" s="19">
        <v>3</v>
      </c>
      <c r="BM6" s="19">
        <v>3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1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80</v>
      </c>
      <c r="CC6" s="19">
        <v>4</v>
      </c>
    </row>
    <row r="7" spans="1:81" ht="15.75" x14ac:dyDescent="0.25">
      <c r="A7" s="21">
        <v>120</v>
      </c>
      <c r="B7" s="34">
        <v>6625024937</v>
      </c>
      <c r="C7" s="5" t="s">
        <v>589</v>
      </c>
      <c r="D7" s="5" t="s">
        <v>157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141</v>
      </c>
      <c r="O7" s="19">
        <v>135</v>
      </c>
      <c r="P7" s="19">
        <v>154</v>
      </c>
      <c r="Q7" s="19">
        <v>149</v>
      </c>
      <c r="R7" s="19">
        <f t="shared" si="3"/>
        <v>91</v>
      </c>
      <c r="S7" s="19">
        <f t="shared" si="4"/>
        <v>94</v>
      </c>
      <c r="T7" s="19">
        <v>20</v>
      </c>
      <c r="U7" s="19">
        <v>2</v>
      </c>
      <c r="V7" s="19">
        <f t="shared" si="5"/>
        <v>40</v>
      </c>
      <c r="W7" s="19">
        <v>151</v>
      </c>
      <c r="X7" s="23">
        <v>191</v>
      </c>
      <c r="Y7" s="20">
        <f t="shared" si="6"/>
        <v>79</v>
      </c>
      <c r="Z7" s="42">
        <f t="shared" si="7"/>
        <v>60</v>
      </c>
      <c r="AA7" s="20">
        <f t="shared" si="8"/>
        <v>60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2</v>
      </c>
      <c r="AG7" s="19">
        <f t="shared" si="10"/>
        <v>40</v>
      </c>
      <c r="AH7" s="19">
        <v>1</v>
      </c>
      <c r="AI7" s="19">
        <v>1</v>
      </c>
      <c r="AJ7" s="20">
        <f t="shared" si="11"/>
        <v>100</v>
      </c>
      <c r="AK7" s="42">
        <f t="shared" si="12"/>
        <v>58</v>
      </c>
      <c r="AL7" s="19">
        <v>175</v>
      </c>
      <c r="AM7" s="19">
        <v>191</v>
      </c>
      <c r="AN7" s="20">
        <f t="shared" si="13"/>
        <v>92</v>
      </c>
      <c r="AO7" s="19">
        <v>183</v>
      </c>
      <c r="AP7" s="19">
        <v>191</v>
      </c>
      <c r="AQ7" s="20">
        <f t="shared" si="14"/>
        <v>96</v>
      </c>
      <c r="AR7" s="19">
        <v>115</v>
      </c>
      <c r="AS7" s="19">
        <v>120</v>
      </c>
      <c r="AT7" s="20">
        <f t="shared" si="15"/>
        <v>96</v>
      </c>
      <c r="AU7" s="20">
        <f t="shared" si="16"/>
        <v>94</v>
      </c>
      <c r="AV7" s="19">
        <v>186</v>
      </c>
      <c r="AW7" s="19">
        <v>191</v>
      </c>
      <c r="AX7" s="20">
        <f t="shared" si="17"/>
        <v>97</v>
      </c>
      <c r="AY7" s="19">
        <v>172</v>
      </c>
      <c r="AZ7" s="19">
        <v>191</v>
      </c>
      <c r="BA7" s="20">
        <f t="shared" si="18"/>
        <v>90</v>
      </c>
      <c r="BB7" s="19">
        <v>179</v>
      </c>
      <c r="BC7" s="19">
        <v>191</v>
      </c>
      <c r="BD7" s="20">
        <f t="shared" si="19"/>
        <v>94</v>
      </c>
      <c r="BE7" s="20">
        <f t="shared" si="20"/>
        <v>94</v>
      </c>
      <c r="BF7" s="20">
        <f t="shared" si="21"/>
        <v>80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4</v>
      </c>
      <c r="BS7" s="19">
        <v>2</v>
      </c>
      <c r="BT7" s="19">
        <v>3</v>
      </c>
      <c r="BU7" s="19">
        <v>5</v>
      </c>
      <c r="BV7" s="19">
        <v>4</v>
      </c>
      <c r="BW7" s="19">
        <v>1</v>
      </c>
      <c r="BX7" s="19">
        <v>5</v>
      </c>
      <c r="BY7" s="19">
        <v>3</v>
      </c>
      <c r="BZ7" s="19">
        <v>4</v>
      </c>
      <c r="CA7" s="19">
        <v>4</v>
      </c>
      <c r="CB7" s="18">
        <v>80</v>
      </c>
      <c r="CC7" s="19">
        <v>4</v>
      </c>
    </row>
    <row r="8" spans="1:81" ht="30" x14ac:dyDescent="0.25">
      <c r="A8" s="21">
        <v>121</v>
      </c>
      <c r="B8" s="34">
        <v>6684022459</v>
      </c>
      <c r="C8" s="5" t="s">
        <v>589</v>
      </c>
      <c r="D8" s="6" t="s">
        <v>158</v>
      </c>
      <c r="E8" s="6"/>
      <c r="F8" s="19">
        <v>8</v>
      </c>
      <c r="G8" s="19">
        <v>14</v>
      </c>
      <c r="H8" s="22">
        <v>9</v>
      </c>
      <c r="I8" s="22">
        <v>36</v>
      </c>
      <c r="J8" s="22">
        <f t="shared" si="1"/>
        <v>64</v>
      </c>
      <c r="K8" s="19">
        <v>30</v>
      </c>
      <c r="L8" s="19">
        <v>2</v>
      </c>
      <c r="M8" s="19">
        <f t="shared" si="2"/>
        <v>60</v>
      </c>
      <c r="N8" s="19">
        <v>57</v>
      </c>
      <c r="O8" s="19">
        <v>56</v>
      </c>
      <c r="P8" s="19">
        <v>62</v>
      </c>
      <c r="Q8" s="19">
        <v>61</v>
      </c>
      <c r="R8" s="19">
        <f t="shared" si="3"/>
        <v>92</v>
      </c>
      <c r="S8" s="19">
        <f t="shared" si="4"/>
        <v>74</v>
      </c>
      <c r="T8" s="19">
        <v>20</v>
      </c>
      <c r="U8" s="19">
        <v>2</v>
      </c>
      <c r="V8" s="19">
        <f t="shared" si="5"/>
        <v>40</v>
      </c>
      <c r="W8" s="19">
        <v>55</v>
      </c>
      <c r="X8" s="23">
        <v>76</v>
      </c>
      <c r="Y8" s="20">
        <f t="shared" si="6"/>
        <v>72</v>
      </c>
      <c r="Z8" s="42">
        <f t="shared" si="7"/>
        <v>56</v>
      </c>
      <c r="AA8" s="20">
        <f t="shared" si="8"/>
        <v>56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0</v>
      </c>
      <c r="AI8" s="19">
        <v>1</v>
      </c>
      <c r="AJ8" s="20">
        <f t="shared" si="11"/>
        <v>0</v>
      </c>
      <c r="AK8" s="42">
        <f t="shared" si="12"/>
        <v>0</v>
      </c>
      <c r="AL8" s="19">
        <v>72</v>
      </c>
      <c r="AM8" s="19">
        <v>76</v>
      </c>
      <c r="AN8" s="20">
        <f t="shared" si="13"/>
        <v>95</v>
      </c>
      <c r="AO8" s="19">
        <v>73</v>
      </c>
      <c r="AP8" s="19">
        <v>76</v>
      </c>
      <c r="AQ8" s="20">
        <f t="shared" si="14"/>
        <v>96</v>
      </c>
      <c r="AR8" s="19">
        <v>59</v>
      </c>
      <c r="AS8" s="19">
        <v>60</v>
      </c>
      <c r="AT8" s="20">
        <f t="shared" si="15"/>
        <v>98</v>
      </c>
      <c r="AU8" s="20">
        <f t="shared" si="16"/>
        <v>96</v>
      </c>
      <c r="AV8" s="19">
        <v>74</v>
      </c>
      <c r="AW8" s="19">
        <v>76</v>
      </c>
      <c r="AX8" s="20">
        <f t="shared" si="17"/>
        <v>97</v>
      </c>
      <c r="AY8" s="19">
        <v>67</v>
      </c>
      <c r="AZ8" s="19">
        <v>76</v>
      </c>
      <c r="BA8" s="20">
        <f t="shared" si="18"/>
        <v>88</v>
      </c>
      <c r="BB8" s="19">
        <v>68</v>
      </c>
      <c r="BC8" s="19">
        <v>76</v>
      </c>
      <c r="BD8" s="20">
        <f t="shared" si="19"/>
        <v>89</v>
      </c>
      <c r="BE8" s="20">
        <f t="shared" si="20"/>
        <v>91</v>
      </c>
      <c r="BF8" s="20">
        <f t="shared" si="21"/>
        <v>63</v>
      </c>
      <c r="BG8" s="24"/>
      <c r="BH8" s="19">
        <v>6</v>
      </c>
      <c r="BI8" s="19">
        <v>3</v>
      </c>
      <c r="BJ8" s="19">
        <v>3</v>
      </c>
      <c r="BK8" s="19">
        <v>3</v>
      </c>
      <c r="BL8" s="19">
        <v>6</v>
      </c>
      <c r="BM8" s="19">
        <v>6</v>
      </c>
      <c r="BN8" s="19">
        <v>5</v>
      </c>
      <c r="BO8" s="19">
        <v>4</v>
      </c>
      <c r="BP8" s="19">
        <v>4</v>
      </c>
      <c r="BQ8" s="19">
        <v>3</v>
      </c>
      <c r="BR8" s="19">
        <v>4</v>
      </c>
      <c r="BS8" s="19">
        <v>1</v>
      </c>
      <c r="BT8" s="19">
        <v>3</v>
      </c>
      <c r="BU8" s="19">
        <v>6</v>
      </c>
      <c r="BV8" s="19">
        <v>6</v>
      </c>
      <c r="BW8" s="19">
        <v>4</v>
      </c>
      <c r="BX8" s="19">
        <v>6</v>
      </c>
      <c r="BY8" s="19">
        <v>5</v>
      </c>
      <c r="BZ8" s="19">
        <v>3</v>
      </c>
      <c r="CA8" s="19">
        <v>5</v>
      </c>
      <c r="CB8" s="18">
        <v>63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130</v>
      </c>
      <c r="B3" s="34">
        <v>6627003756</v>
      </c>
      <c r="C3" s="5" t="s">
        <v>590</v>
      </c>
      <c r="D3" s="5" t="s">
        <v>167</v>
      </c>
      <c r="E3" s="5"/>
      <c r="F3" s="19">
        <v>8</v>
      </c>
      <c r="G3" s="19">
        <v>29</v>
      </c>
      <c r="H3" s="22">
        <v>9</v>
      </c>
      <c r="I3" s="22">
        <v>36</v>
      </c>
      <c r="J3" s="22">
        <f>ROUND((0.5*(F3/H3+G3/I3)*100),0)</f>
        <v>85</v>
      </c>
      <c r="K3" s="19">
        <v>30</v>
      </c>
      <c r="L3" s="19">
        <v>4</v>
      </c>
      <c r="M3" s="19">
        <f>IF(L3&gt;3,100,K3*L3)</f>
        <v>100</v>
      </c>
      <c r="N3" s="19">
        <v>110</v>
      </c>
      <c r="O3" s="19">
        <v>117</v>
      </c>
      <c r="P3" s="19">
        <v>113</v>
      </c>
      <c r="Q3" s="19">
        <v>118</v>
      </c>
      <c r="R3" s="19">
        <f>ROUND((0.5*((N3/P3)+(O3/Q3))*100),0)</f>
        <v>98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124</v>
      </c>
      <c r="X3" s="23">
        <v>152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6</v>
      </c>
      <c r="AJ3" s="20">
        <f>ROUND((AH3/AI3*100),0)</f>
        <v>67</v>
      </c>
      <c r="AK3" s="42">
        <f>ROUND((0.3*AD3+0.4*AG3+0.3*AJ3),0)</f>
        <v>58</v>
      </c>
      <c r="AL3" s="19">
        <v>148</v>
      </c>
      <c r="AM3" s="19">
        <v>152</v>
      </c>
      <c r="AN3" s="20">
        <f>ROUND((AL3/AM3)*100,)</f>
        <v>97</v>
      </c>
      <c r="AO3" s="19">
        <v>152</v>
      </c>
      <c r="AP3" s="19">
        <v>152</v>
      </c>
      <c r="AQ3" s="20">
        <f>ROUND((AO3/AP3)*100,0)</f>
        <v>100</v>
      </c>
      <c r="AR3" s="19">
        <v>123</v>
      </c>
      <c r="AS3" s="19">
        <v>123</v>
      </c>
      <c r="AT3" s="20">
        <f>ROUND((AR3/AS3)*100,0)</f>
        <v>100</v>
      </c>
      <c r="AU3" s="20">
        <f>ROUND((0.4*AN3+0.4*AQ3+0.2*AT3),0)</f>
        <v>99</v>
      </c>
      <c r="AV3" s="19">
        <v>152</v>
      </c>
      <c r="AW3" s="19">
        <v>152</v>
      </c>
      <c r="AX3" s="20">
        <f>ROUND((AV3/AW3)*100,0)</f>
        <v>100</v>
      </c>
      <c r="AY3" s="19">
        <v>146</v>
      </c>
      <c r="AZ3" s="19">
        <v>152</v>
      </c>
      <c r="BA3" s="20">
        <f>ROUND((AY3/AZ3)*100,0)</f>
        <v>96</v>
      </c>
      <c r="BB3" s="19">
        <v>149</v>
      </c>
      <c r="BC3" s="19">
        <v>152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3</v>
      </c>
      <c r="BN3" s="19">
        <v>2</v>
      </c>
      <c r="BO3" s="19">
        <v>2</v>
      </c>
      <c r="BP3" s="19">
        <v>3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2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30" x14ac:dyDescent="0.25">
      <c r="A4" s="21">
        <v>129</v>
      </c>
      <c r="B4" s="34">
        <v>6627011161</v>
      </c>
      <c r="C4" s="5" t="s">
        <v>590</v>
      </c>
      <c r="D4" s="5" t="s">
        <v>166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53</v>
      </c>
      <c r="O4" s="19">
        <v>55</v>
      </c>
      <c r="P4" s="19">
        <v>59</v>
      </c>
      <c r="Q4" s="19">
        <v>61</v>
      </c>
      <c r="R4" s="19">
        <f>ROUND((0.5*((N4/P4)+(O4/Q4))*100),0)</f>
        <v>90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49</v>
      </c>
      <c r="X4" s="23">
        <v>69</v>
      </c>
      <c r="Y4" s="20">
        <f>ROUND(W4/X4*100,0)</f>
        <v>71</v>
      </c>
      <c r="Z4" s="42">
        <f>ROUND((V4+Y4)/2,0)</f>
        <v>86</v>
      </c>
      <c r="AA4" s="20">
        <f>ROUND((0.3*V4+0.4*Z4+0.3*Y4),0)</f>
        <v>86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3</v>
      </c>
      <c r="AI4" s="19">
        <v>5</v>
      </c>
      <c r="AJ4" s="20">
        <f>ROUND((AH4/AI4*100),0)</f>
        <v>60</v>
      </c>
      <c r="AK4" s="42">
        <f>ROUND((0.3*AD4+0.4*AG4+0.3*AJ4),0)</f>
        <v>76</v>
      </c>
      <c r="AL4" s="19">
        <v>43</v>
      </c>
      <c r="AM4" s="19">
        <v>69</v>
      </c>
      <c r="AN4" s="20">
        <f>ROUND((AL4/AM4)*100,)</f>
        <v>62</v>
      </c>
      <c r="AO4" s="19">
        <v>57</v>
      </c>
      <c r="AP4" s="19">
        <v>69</v>
      </c>
      <c r="AQ4" s="20">
        <f>ROUND((AO4/AP4)*100,0)</f>
        <v>83</v>
      </c>
      <c r="AR4" s="19">
        <v>49</v>
      </c>
      <c r="AS4" s="19">
        <v>56</v>
      </c>
      <c r="AT4" s="20">
        <f>ROUND((AR4/AS4)*100,0)</f>
        <v>88</v>
      </c>
      <c r="AU4" s="20">
        <f>ROUND((0.4*AN4+0.4*AQ4+0.2*AT4),0)</f>
        <v>76</v>
      </c>
      <c r="AV4" s="19">
        <v>61</v>
      </c>
      <c r="AW4" s="19">
        <v>69</v>
      </c>
      <c r="AX4" s="20">
        <f>ROUND((AV4/AW4)*100,0)</f>
        <v>88</v>
      </c>
      <c r="AY4" s="19">
        <v>58</v>
      </c>
      <c r="AZ4" s="19">
        <v>69</v>
      </c>
      <c r="BA4" s="20">
        <f>ROUND((AY4/AZ4)*100,0)</f>
        <v>84</v>
      </c>
      <c r="BB4" s="19">
        <v>64</v>
      </c>
      <c r="BC4" s="19">
        <v>69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1</v>
      </c>
      <c r="BO4" s="19">
        <v>1</v>
      </c>
      <c r="BP4" s="19">
        <v>4</v>
      </c>
      <c r="BQ4" s="19">
        <v>4</v>
      </c>
      <c r="BR4" s="19">
        <v>3</v>
      </c>
      <c r="BS4" s="19">
        <v>5</v>
      </c>
      <c r="BT4" s="19">
        <v>4</v>
      </c>
      <c r="BU4" s="19">
        <v>3</v>
      </c>
      <c r="BV4" s="19">
        <v>5</v>
      </c>
      <c r="BW4" s="19">
        <v>4</v>
      </c>
      <c r="BX4" s="19">
        <v>3</v>
      </c>
      <c r="BY4" s="19">
        <v>1</v>
      </c>
      <c r="BZ4" s="19">
        <v>5</v>
      </c>
      <c r="CA4" s="19">
        <v>4</v>
      </c>
      <c r="CB4" s="18">
        <v>84</v>
      </c>
      <c r="CC4" s="19">
        <v>2</v>
      </c>
    </row>
    <row r="5" spans="1:81" ht="15.75" x14ac:dyDescent="0.25">
      <c r="A5" s="21">
        <v>131</v>
      </c>
      <c r="B5" s="34">
        <v>6627008715</v>
      </c>
      <c r="C5" s="5" t="s">
        <v>590</v>
      </c>
      <c r="D5" s="5" t="s">
        <v>168</v>
      </c>
      <c r="E5" s="5"/>
      <c r="F5" s="19">
        <v>7</v>
      </c>
      <c r="G5" s="19">
        <v>33</v>
      </c>
      <c r="H5" s="22">
        <v>9</v>
      </c>
      <c r="I5" s="22">
        <v>36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82</v>
      </c>
      <c r="O5" s="19">
        <v>71</v>
      </c>
      <c r="P5" s="19">
        <v>85</v>
      </c>
      <c r="Q5" s="19">
        <v>74</v>
      </c>
      <c r="R5" s="19">
        <f>ROUND((0.5*((N5/P5)+(O5/Q5))*100),0)</f>
        <v>96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86</v>
      </c>
      <c r="X5" s="23">
        <v>108</v>
      </c>
      <c r="Y5" s="20">
        <f>ROUND(W5/X5*100,0)</f>
        <v>80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39</v>
      </c>
      <c r="AL5" s="19">
        <v>102</v>
      </c>
      <c r="AM5" s="19">
        <v>108</v>
      </c>
      <c r="AN5" s="20">
        <f>ROUND((AL5/AM5)*100,)</f>
        <v>94</v>
      </c>
      <c r="AO5" s="19">
        <v>107</v>
      </c>
      <c r="AP5" s="19">
        <v>108</v>
      </c>
      <c r="AQ5" s="20">
        <f>ROUND((AO5/AP5)*100,0)</f>
        <v>99</v>
      </c>
      <c r="AR5" s="19">
        <v>71</v>
      </c>
      <c r="AS5" s="19">
        <v>73</v>
      </c>
      <c r="AT5" s="20">
        <f>ROUND((AR5/AS5)*100,0)</f>
        <v>97</v>
      </c>
      <c r="AU5" s="20">
        <f>ROUND((0.4*AN5+0.4*AQ5+0.2*AT5),0)</f>
        <v>97</v>
      </c>
      <c r="AV5" s="19">
        <v>106</v>
      </c>
      <c r="AW5" s="19">
        <v>108</v>
      </c>
      <c r="AX5" s="20">
        <f>ROUND((AV5/AW5)*100,0)</f>
        <v>98</v>
      </c>
      <c r="AY5" s="19">
        <v>99</v>
      </c>
      <c r="AZ5" s="19">
        <v>108</v>
      </c>
      <c r="BA5" s="20">
        <f>ROUND((AY5/AZ5)*100,0)</f>
        <v>92</v>
      </c>
      <c r="BB5" s="19">
        <v>103</v>
      </c>
      <c r="BC5" s="19">
        <v>108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4</v>
      </c>
      <c r="BN5" s="19">
        <v>3</v>
      </c>
      <c r="BO5" s="19">
        <v>3</v>
      </c>
      <c r="BP5" s="19">
        <v>5</v>
      </c>
      <c r="BQ5" s="19">
        <v>2</v>
      </c>
      <c r="BR5" s="19">
        <v>2</v>
      </c>
      <c r="BS5" s="19">
        <v>3</v>
      </c>
      <c r="BT5" s="19">
        <v>2</v>
      </c>
      <c r="BU5" s="19">
        <v>2</v>
      </c>
      <c r="BV5" s="19">
        <v>4</v>
      </c>
      <c r="BW5" s="19">
        <v>3</v>
      </c>
      <c r="BX5" s="19">
        <v>2</v>
      </c>
      <c r="BY5" s="19">
        <v>4</v>
      </c>
      <c r="BZ5" s="19">
        <v>2</v>
      </c>
      <c r="CA5" s="19">
        <v>3</v>
      </c>
      <c r="CB5" s="18">
        <v>83</v>
      </c>
      <c r="CC5" s="19">
        <v>3</v>
      </c>
    </row>
    <row r="6" spans="1:81" ht="15.75" x14ac:dyDescent="0.25">
      <c r="A6" s="21">
        <v>370</v>
      </c>
      <c r="B6" s="34">
        <v>6627008899</v>
      </c>
      <c r="C6" s="5" t="s">
        <v>590</v>
      </c>
      <c r="D6" s="5" t="s">
        <v>644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339</v>
      </c>
      <c r="O6" s="19">
        <v>309</v>
      </c>
      <c r="P6" s="19">
        <v>348</v>
      </c>
      <c r="Q6" s="19">
        <v>319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3</v>
      </c>
      <c r="V6" s="19">
        <f>IF(U6&gt;5,100,T6*U6)</f>
        <v>60</v>
      </c>
      <c r="W6" s="19">
        <v>349</v>
      </c>
      <c r="X6" s="23">
        <v>414</v>
      </c>
      <c r="Y6" s="20">
        <f>ROUND(W6/X6*100,0)</f>
        <v>84</v>
      </c>
      <c r="Z6" s="42">
        <f>ROUND((V6+Y6)/2,0)</f>
        <v>72</v>
      </c>
      <c r="AA6" s="20">
        <f>ROUND((0.3*V6+0.4*Z6+0.3*Y6),0)</f>
        <v>72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21</v>
      </c>
      <c r="AI6" s="19">
        <v>25</v>
      </c>
      <c r="AJ6" s="20">
        <f>ROUND((AH6/AI6*100),0)</f>
        <v>84</v>
      </c>
      <c r="AK6" s="42">
        <f>ROUND((0.3*AD6+0.4*AG6+0.3*AJ6),0)</f>
        <v>47</v>
      </c>
      <c r="AL6" s="19">
        <v>389</v>
      </c>
      <c r="AM6" s="19">
        <v>414</v>
      </c>
      <c r="AN6" s="20">
        <f>ROUND((AL6/AM6)*100,)</f>
        <v>94</v>
      </c>
      <c r="AO6" s="19">
        <v>410</v>
      </c>
      <c r="AP6" s="19">
        <v>414</v>
      </c>
      <c r="AQ6" s="20">
        <f>ROUND((AO6/AP6)*100,0)</f>
        <v>99</v>
      </c>
      <c r="AR6" s="19">
        <v>290</v>
      </c>
      <c r="AS6" s="19">
        <v>306</v>
      </c>
      <c r="AT6" s="20">
        <f>ROUND((AR6/AS6)*100,0)</f>
        <v>95</v>
      </c>
      <c r="AU6" s="20">
        <f>ROUND((0.4*AN6+0.4*AQ6+0.2*AT6),0)</f>
        <v>96</v>
      </c>
      <c r="AV6" s="19">
        <v>405</v>
      </c>
      <c r="AW6" s="19">
        <v>414</v>
      </c>
      <c r="AX6" s="20">
        <f>ROUND((AV6/AW6)*100,0)</f>
        <v>98</v>
      </c>
      <c r="AY6" s="19">
        <v>397</v>
      </c>
      <c r="AZ6" s="19">
        <v>414</v>
      </c>
      <c r="BA6" s="20">
        <f>ROUND((AY6/AZ6)*100,0)</f>
        <v>96</v>
      </c>
      <c r="BB6" s="19">
        <v>409</v>
      </c>
      <c r="BC6" s="19">
        <v>414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82</v>
      </c>
      <c r="BG6" s="24"/>
      <c r="BH6" s="19">
        <v>1</v>
      </c>
      <c r="BI6" s="19">
        <v>1</v>
      </c>
      <c r="BJ6" s="19">
        <v>2</v>
      </c>
      <c r="BK6" s="19">
        <v>2</v>
      </c>
      <c r="BL6" s="19">
        <v>4</v>
      </c>
      <c r="BM6" s="19">
        <v>2</v>
      </c>
      <c r="BN6" s="19">
        <v>2</v>
      </c>
      <c r="BO6" s="19">
        <v>4</v>
      </c>
      <c r="BP6" s="19">
        <v>2</v>
      </c>
      <c r="BQ6" s="19">
        <v>2</v>
      </c>
      <c r="BR6" s="19">
        <v>2</v>
      </c>
      <c r="BS6" s="19">
        <v>4</v>
      </c>
      <c r="BT6" s="19">
        <v>2</v>
      </c>
      <c r="BU6" s="19">
        <v>1</v>
      </c>
      <c r="BV6" s="19">
        <v>1</v>
      </c>
      <c r="BW6" s="19">
        <v>1</v>
      </c>
      <c r="BX6" s="19">
        <v>4</v>
      </c>
      <c r="BY6" s="19">
        <v>3</v>
      </c>
      <c r="BZ6" s="19">
        <v>3</v>
      </c>
      <c r="CA6" s="19">
        <v>1</v>
      </c>
      <c r="CB6" s="18">
        <v>82</v>
      </c>
      <c r="CC6" s="19">
        <v>4</v>
      </c>
    </row>
    <row r="7" spans="1:81" ht="30" x14ac:dyDescent="0.25">
      <c r="A7" s="21">
        <v>128</v>
      </c>
      <c r="B7" s="34">
        <v>6627012430</v>
      </c>
      <c r="C7" s="5" t="s">
        <v>590</v>
      </c>
      <c r="D7" s="5" t="s">
        <v>165</v>
      </c>
      <c r="E7" s="5"/>
      <c r="F7" s="19">
        <v>0</v>
      </c>
      <c r="G7" s="19">
        <v>35</v>
      </c>
      <c r="H7" s="22">
        <v>11</v>
      </c>
      <c r="I7" s="22">
        <v>38</v>
      </c>
      <c r="J7" s="22">
        <f>ROUND((0.5*(F7/H7+G7/I7)*100),0)</f>
        <v>46</v>
      </c>
      <c r="K7" s="19">
        <v>30</v>
      </c>
      <c r="L7" s="19">
        <v>3</v>
      </c>
      <c r="M7" s="19">
        <f>IF(L7&gt;3,100,K7*L7)</f>
        <v>90</v>
      </c>
      <c r="N7" s="19">
        <v>64</v>
      </c>
      <c r="O7" s="19">
        <v>64</v>
      </c>
      <c r="P7" s="19">
        <v>65</v>
      </c>
      <c r="Q7" s="19">
        <v>65</v>
      </c>
      <c r="R7" s="19">
        <f>ROUND((0.5*((N7/P7)+(O7/Q7))*100),0)</f>
        <v>98</v>
      </c>
      <c r="S7" s="19">
        <f>ROUND(((0.3*J7)+(0.3*M7)+(0.4*R7)),0)</f>
        <v>80</v>
      </c>
      <c r="T7" s="19">
        <v>20</v>
      </c>
      <c r="U7" s="19">
        <v>0</v>
      </c>
      <c r="V7" s="19">
        <f>IF(U7&gt;5,100,T7*U7)</f>
        <v>0</v>
      </c>
      <c r="W7" s="19">
        <v>66</v>
      </c>
      <c r="X7" s="23">
        <v>72</v>
      </c>
      <c r="Y7" s="20">
        <f>ROUND(W7/X7*100,0)</f>
        <v>92</v>
      </c>
      <c r="Z7" s="42">
        <f>ROUND((V7+Y7)/2,0)</f>
        <v>46</v>
      </c>
      <c r="AA7" s="20">
        <f>ROUND((0.3*V7+0.4*Z7+0.3*Y7),0)</f>
        <v>46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0</v>
      </c>
      <c r="AG7" s="19">
        <f>IF(AF7&gt;5,100,AE7*AF7)</f>
        <v>0</v>
      </c>
      <c r="AH7" s="19">
        <v>1</v>
      </c>
      <c r="AI7" s="19">
        <v>1</v>
      </c>
      <c r="AJ7" s="20">
        <f>ROUND((AH7/AI7*100),0)</f>
        <v>100</v>
      </c>
      <c r="AK7" s="42">
        <f>ROUND((0.3*AD7+0.4*AG7+0.3*AJ7),0)</f>
        <v>30</v>
      </c>
      <c r="AL7" s="19">
        <v>54</v>
      </c>
      <c r="AM7" s="19">
        <v>72</v>
      </c>
      <c r="AN7" s="20">
        <f>ROUND((AL7/AM7)*100,)</f>
        <v>75</v>
      </c>
      <c r="AO7" s="19">
        <v>72</v>
      </c>
      <c r="AP7" s="19">
        <v>72</v>
      </c>
      <c r="AQ7" s="20">
        <f>ROUND((AO7/AP7)*100,0)</f>
        <v>100</v>
      </c>
      <c r="AR7" s="19">
        <v>62</v>
      </c>
      <c r="AS7" s="19">
        <v>63</v>
      </c>
      <c r="AT7" s="20">
        <f>ROUND((AR7/AS7)*100,0)</f>
        <v>98</v>
      </c>
      <c r="AU7" s="20">
        <f>ROUND((0.4*AN7+0.4*AQ7+0.2*AT7),0)</f>
        <v>90</v>
      </c>
      <c r="AV7" s="19">
        <v>69</v>
      </c>
      <c r="AW7" s="19">
        <v>72</v>
      </c>
      <c r="AX7" s="20">
        <f>ROUND((AV7/AW7)*100,0)</f>
        <v>96</v>
      </c>
      <c r="AY7" s="19">
        <v>69</v>
      </c>
      <c r="AZ7" s="19">
        <v>72</v>
      </c>
      <c r="BA7" s="20">
        <f>ROUND((AY7/AZ7)*100,0)</f>
        <v>96</v>
      </c>
      <c r="BB7" s="19">
        <v>69</v>
      </c>
      <c r="BC7" s="19">
        <v>72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68</v>
      </c>
      <c r="BG7" s="24"/>
      <c r="BH7" s="19">
        <v>4</v>
      </c>
      <c r="BI7" s="19">
        <v>2</v>
      </c>
      <c r="BJ7" s="19">
        <v>1</v>
      </c>
      <c r="BK7" s="19">
        <v>3</v>
      </c>
      <c r="BL7" s="19">
        <v>5</v>
      </c>
      <c r="BM7" s="19">
        <v>1</v>
      </c>
      <c r="BN7" s="19">
        <v>3</v>
      </c>
      <c r="BO7" s="19">
        <v>5</v>
      </c>
      <c r="BP7" s="19">
        <v>1</v>
      </c>
      <c r="BQ7" s="19">
        <v>3</v>
      </c>
      <c r="BR7" s="19">
        <v>1</v>
      </c>
      <c r="BS7" s="19">
        <v>2</v>
      </c>
      <c r="BT7" s="19">
        <v>3</v>
      </c>
      <c r="BU7" s="19">
        <v>1</v>
      </c>
      <c r="BV7" s="19">
        <v>3</v>
      </c>
      <c r="BW7" s="19">
        <v>5</v>
      </c>
      <c r="BX7" s="19">
        <v>5</v>
      </c>
      <c r="BY7" s="19">
        <v>5</v>
      </c>
      <c r="BZ7" s="19">
        <v>4</v>
      </c>
      <c r="CA7" s="19">
        <v>2</v>
      </c>
      <c r="CB7" s="18">
        <v>68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280</v>
      </c>
      <c r="B3" s="36">
        <v>6603011395</v>
      </c>
      <c r="C3" s="6" t="s">
        <v>591</v>
      </c>
      <c r="D3" s="6" t="s">
        <v>645</v>
      </c>
      <c r="E3" s="6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98</v>
      </c>
      <c r="O3" s="19">
        <v>81</v>
      </c>
      <c r="P3" s="19">
        <v>104</v>
      </c>
      <c r="Q3" s="19">
        <v>84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120</v>
      </c>
      <c r="X3" s="23">
        <v>143</v>
      </c>
      <c r="Y3" s="20">
        <f>ROUND(W3/X3*100,0)</f>
        <v>84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13</v>
      </c>
      <c r="AI3" s="19">
        <v>14</v>
      </c>
      <c r="AJ3" s="20">
        <f>ROUND((AH3/AI3*100),0)</f>
        <v>93</v>
      </c>
      <c r="AK3" s="42">
        <f>ROUND((0.3*AD3+0.4*AG3+0.3*AJ3),0)</f>
        <v>64</v>
      </c>
      <c r="AL3" s="19">
        <v>141</v>
      </c>
      <c r="AM3" s="19">
        <v>143</v>
      </c>
      <c r="AN3" s="20">
        <f>ROUND((AL3/AM3)*100,)</f>
        <v>99</v>
      </c>
      <c r="AO3" s="19">
        <v>138</v>
      </c>
      <c r="AP3" s="19">
        <v>143</v>
      </c>
      <c r="AQ3" s="20">
        <f>ROUND((AO3/AP3)*100,0)</f>
        <v>97</v>
      </c>
      <c r="AR3" s="19">
        <v>96</v>
      </c>
      <c r="AS3" s="19">
        <v>100</v>
      </c>
      <c r="AT3" s="20">
        <f>ROUND((AR3/AS3)*100,0)</f>
        <v>96</v>
      </c>
      <c r="AU3" s="20">
        <f>ROUND((0.4*AN3+0.4*AQ3+0.2*AT3),0)</f>
        <v>98</v>
      </c>
      <c r="AV3" s="19">
        <v>142</v>
      </c>
      <c r="AW3" s="19">
        <v>143</v>
      </c>
      <c r="AX3" s="20">
        <f>ROUND((AV3/AW3)*100,0)</f>
        <v>99</v>
      </c>
      <c r="AY3" s="19">
        <v>137</v>
      </c>
      <c r="AZ3" s="19">
        <v>143</v>
      </c>
      <c r="BA3" s="20">
        <f>ROUND((AY3/AZ3)*100,0)</f>
        <v>96</v>
      </c>
      <c r="BB3" s="19">
        <v>137</v>
      </c>
      <c r="BC3" s="19">
        <v>143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30" x14ac:dyDescent="0.25">
      <c r="A4" s="21">
        <v>281</v>
      </c>
      <c r="B4" s="36">
        <v>6603015801</v>
      </c>
      <c r="C4" s="6" t="s">
        <v>591</v>
      </c>
      <c r="D4" s="6" t="s">
        <v>646</v>
      </c>
      <c r="E4" s="6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95</v>
      </c>
      <c r="O4" s="19">
        <v>83</v>
      </c>
      <c r="P4" s="19">
        <v>100</v>
      </c>
      <c r="Q4" s="19">
        <v>90</v>
      </c>
      <c r="R4" s="19">
        <f>ROUND((0.5*((N4/P4)+(O4/Q4))*100),0)</f>
        <v>94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102</v>
      </c>
      <c r="X4" s="23">
        <v>136</v>
      </c>
      <c r="Y4" s="20">
        <f>ROUND(W4/X4*100,0)</f>
        <v>75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58</v>
      </c>
      <c r="AL4" s="19">
        <v>119</v>
      </c>
      <c r="AM4" s="19">
        <v>136</v>
      </c>
      <c r="AN4" s="20">
        <f>ROUND((AL4/AM4)*100,)</f>
        <v>88</v>
      </c>
      <c r="AO4" s="19">
        <v>131</v>
      </c>
      <c r="AP4" s="19">
        <v>136</v>
      </c>
      <c r="AQ4" s="20">
        <f>ROUND((AO4/AP4)*100,0)</f>
        <v>96</v>
      </c>
      <c r="AR4" s="19">
        <v>82</v>
      </c>
      <c r="AS4" s="19">
        <v>85</v>
      </c>
      <c r="AT4" s="20">
        <f>ROUND((AR4/AS4)*100,0)</f>
        <v>96</v>
      </c>
      <c r="AU4" s="20">
        <f>ROUND((0.4*AN4+0.4*AQ4+0.2*AT4),0)</f>
        <v>93</v>
      </c>
      <c r="AV4" s="19">
        <v>135</v>
      </c>
      <c r="AW4" s="19">
        <v>136</v>
      </c>
      <c r="AX4" s="20">
        <f>ROUND((AV4/AW4)*100,0)</f>
        <v>99</v>
      </c>
      <c r="AY4" s="19">
        <v>123</v>
      </c>
      <c r="AZ4" s="19">
        <v>136</v>
      </c>
      <c r="BA4" s="20">
        <f>ROUND((AY4/AZ4)*100,0)</f>
        <v>90</v>
      </c>
      <c r="BB4" s="19">
        <v>129</v>
      </c>
      <c r="BC4" s="19">
        <v>136</v>
      </c>
      <c r="BD4" s="20">
        <f>ROUND((BB4/BC4)*100,0)</f>
        <v>95</v>
      </c>
      <c r="BE4" s="20">
        <f>ROUND((0.3*AX4+0.2*BA4+0.5*BD4),0)</f>
        <v>95</v>
      </c>
      <c r="BF4" s="20">
        <f>ROUND(((S4+AA4+AK4+AU4+BE4)/5),0)</f>
        <v>86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3</v>
      </c>
      <c r="BR4" s="19">
        <v>3</v>
      </c>
      <c r="BS4" s="19">
        <v>2</v>
      </c>
      <c r="BT4" s="19">
        <v>1</v>
      </c>
      <c r="BU4" s="19">
        <v>3</v>
      </c>
      <c r="BV4" s="19">
        <v>3</v>
      </c>
      <c r="BW4" s="19">
        <v>2</v>
      </c>
      <c r="BX4" s="19">
        <v>2</v>
      </c>
      <c r="BY4" s="19">
        <v>3</v>
      </c>
      <c r="BZ4" s="19">
        <v>3</v>
      </c>
      <c r="CA4" s="19">
        <v>2</v>
      </c>
      <c r="CB4" s="18">
        <v>86</v>
      </c>
      <c r="CC4" s="19">
        <v>2</v>
      </c>
    </row>
    <row r="5" spans="1:81" ht="30" x14ac:dyDescent="0.25">
      <c r="A5" s="21">
        <v>279</v>
      </c>
      <c r="B5" s="36">
        <v>6603010218</v>
      </c>
      <c r="C5" s="6" t="s">
        <v>591</v>
      </c>
      <c r="D5" s="6" t="s">
        <v>647</v>
      </c>
      <c r="E5" s="6"/>
      <c r="F5" s="19">
        <v>9</v>
      </c>
      <c r="G5" s="19">
        <v>34</v>
      </c>
      <c r="H5" s="22">
        <v>11</v>
      </c>
      <c r="I5" s="22">
        <v>38</v>
      </c>
      <c r="J5" s="22">
        <f>ROUND((0.5*(F5/H5+G5/I5)*100),0)</f>
        <v>86</v>
      </c>
      <c r="K5" s="19">
        <v>30</v>
      </c>
      <c r="L5" s="19">
        <v>3</v>
      </c>
      <c r="M5" s="19">
        <f>IF(L5&gt;3,100,K5*L5)</f>
        <v>90</v>
      </c>
      <c r="N5" s="19">
        <v>124</v>
      </c>
      <c r="O5" s="19">
        <v>129</v>
      </c>
      <c r="P5" s="19">
        <v>126</v>
      </c>
      <c r="Q5" s="19">
        <v>134</v>
      </c>
      <c r="R5" s="19">
        <f>ROUND((0.5*((N5/P5)+(O5/Q5))*100),0)</f>
        <v>97</v>
      </c>
      <c r="S5" s="19">
        <f>ROUND(((0.3*J5)+(0.3*M5)+(0.4*R5)),0)</f>
        <v>92</v>
      </c>
      <c r="T5" s="19">
        <v>20</v>
      </c>
      <c r="U5" s="19">
        <v>0</v>
      </c>
      <c r="V5" s="19">
        <f>IF(U5&gt;5,100,T5*U5)</f>
        <v>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44</v>
      </c>
      <c r="AA5" s="20">
        <f>ROUND((0.3*V5+0.4*Z5+0.3*Y5),0)</f>
        <v>44</v>
      </c>
      <c r="AB5" s="19">
        <v>20</v>
      </c>
      <c r="AC5" s="19">
        <v>4</v>
      </c>
      <c r="AD5" s="19">
        <f>IF(AC5&gt;5,100,AB5*AC5)</f>
        <v>80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6</v>
      </c>
      <c r="AJ5" s="20">
        <f>ROUND((AH5/AI5*100),0)</f>
        <v>67</v>
      </c>
      <c r="AK5" s="42">
        <f>ROUND((0.3*AD5+0.4*AG5+0.3*AJ5),0)</f>
        <v>68</v>
      </c>
      <c r="AL5" s="19">
        <v>142</v>
      </c>
      <c r="AM5" s="19">
        <v>150</v>
      </c>
      <c r="AN5" s="20">
        <f>ROUND((AL5/AM5)*100,)</f>
        <v>95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118</v>
      </c>
      <c r="AT5" s="20">
        <f>ROUND((AR5/AS5)*100,0)</f>
        <v>99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141</v>
      </c>
      <c r="AZ5" s="19">
        <v>150</v>
      </c>
      <c r="BA5" s="20">
        <f>ROUND((AY5/AZ5)*100,0)</f>
        <v>94</v>
      </c>
      <c r="BB5" s="19">
        <v>146</v>
      </c>
      <c r="BC5" s="19">
        <v>150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80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3</v>
      </c>
      <c r="BQ5" s="19">
        <v>2</v>
      </c>
      <c r="BR5" s="19">
        <v>1</v>
      </c>
      <c r="BS5" s="19">
        <v>1</v>
      </c>
      <c r="BT5" s="19">
        <v>2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2</v>
      </c>
      <c r="CA5" s="19">
        <v>1</v>
      </c>
      <c r="CB5" s="18">
        <v>80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333</v>
      </c>
      <c r="B3" s="34">
        <v>6607010498</v>
      </c>
      <c r="C3" s="39" t="s">
        <v>592</v>
      </c>
      <c r="D3" s="5" t="s">
        <v>362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117</v>
      </c>
      <c r="O3" s="19">
        <v>99</v>
      </c>
      <c r="P3" s="19">
        <v>120</v>
      </c>
      <c r="Q3" s="19">
        <v>101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114</v>
      </c>
      <c r="X3" s="23">
        <v>128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54</v>
      </c>
      <c r="AL3" s="19">
        <v>126</v>
      </c>
      <c r="AM3" s="19">
        <v>128</v>
      </c>
      <c r="AN3" s="20">
        <f>ROUND((AL3/AM3)*100,)</f>
        <v>98</v>
      </c>
      <c r="AO3" s="19">
        <v>126</v>
      </c>
      <c r="AP3" s="19">
        <v>128</v>
      </c>
      <c r="AQ3" s="20">
        <f>ROUND((AO3/AP3)*100,0)</f>
        <v>98</v>
      </c>
      <c r="AR3" s="19">
        <v>93</v>
      </c>
      <c r="AS3" s="19">
        <v>96</v>
      </c>
      <c r="AT3" s="20">
        <f>ROUND((AR3/AS3)*100,0)</f>
        <v>97</v>
      </c>
      <c r="AU3" s="20">
        <f>ROUND((0.4*AN3+0.4*AQ3+0.2*AT3),0)</f>
        <v>98</v>
      </c>
      <c r="AV3" s="19">
        <v>127</v>
      </c>
      <c r="AW3" s="19">
        <v>128</v>
      </c>
      <c r="AX3" s="20">
        <f>ROUND((AV3/AW3)*100,0)</f>
        <v>99</v>
      </c>
      <c r="AY3" s="19">
        <v>127</v>
      </c>
      <c r="AZ3" s="19">
        <v>128</v>
      </c>
      <c r="BA3" s="20">
        <f>ROUND((AY3/AZ3)*100,0)</f>
        <v>99</v>
      </c>
      <c r="BB3" s="19">
        <v>128</v>
      </c>
      <c r="BC3" s="19">
        <v>128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2</v>
      </c>
      <c r="BO3" s="19">
        <v>2</v>
      </c>
      <c r="BP3" s="19">
        <v>1</v>
      </c>
      <c r="BQ3" s="19">
        <v>1</v>
      </c>
      <c r="BR3" s="19">
        <v>2</v>
      </c>
      <c r="BS3" s="19">
        <v>3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75" x14ac:dyDescent="0.25">
      <c r="A4" s="21">
        <v>334</v>
      </c>
      <c r="B4" s="34">
        <v>6607008756</v>
      </c>
      <c r="C4" s="39" t="s">
        <v>592</v>
      </c>
      <c r="D4" s="5" t="s">
        <v>363</v>
      </c>
      <c r="E4" s="5"/>
      <c r="F4" s="19">
        <v>9</v>
      </c>
      <c r="G4" s="19">
        <v>35</v>
      </c>
      <c r="H4" s="22">
        <v>9</v>
      </c>
      <c r="I4" s="22">
        <v>36</v>
      </c>
      <c r="J4" s="22">
        <f>ROUND((0.5*(F4/H4+G4/I4)*100),0)</f>
        <v>99</v>
      </c>
      <c r="K4" s="19">
        <v>30</v>
      </c>
      <c r="L4" s="19">
        <v>4</v>
      </c>
      <c r="M4" s="19">
        <f>IF(L4&gt;3,100,K4*L4)</f>
        <v>100</v>
      </c>
      <c r="N4" s="19">
        <v>60</v>
      </c>
      <c r="O4" s="19">
        <v>54</v>
      </c>
      <c r="P4" s="19">
        <v>60</v>
      </c>
      <c r="Q4" s="19">
        <v>55</v>
      </c>
      <c r="R4" s="19">
        <f>ROUND((0.5*((N4/P4)+(O4/Q4))*100),0)</f>
        <v>99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64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54</v>
      </c>
      <c r="AL4" s="19">
        <v>53</v>
      </c>
      <c r="AM4" s="19">
        <v>64</v>
      </c>
      <c r="AN4" s="20">
        <f>ROUND((AL4/AM4)*100,)</f>
        <v>83</v>
      </c>
      <c r="AO4" s="19">
        <v>64</v>
      </c>
      <c r="AP4" s="19">
        <v>64</v>
      </c>
      <c r="AQ4" s="20">
        <f>ROUND((AO4/AP4)*100,0)</f>
        <v>100</v>
      </c>
      <c r="AR4" s="19">
        <v>52</v>
      </c>
      <c r="AS4" s="19">
        <v>53</v>
      </c>
      <c r="AT4" s="20">
        <f>ROUND((AR4/AS4)*100,0)</f>
        <v>98</v>
      </c>
      <c r="AU4" s="20">
        <f>ROUND((0.4*AN4+0.4*AQ4+0.2*AT4),0)</f>
        <v>93</v>
      </c>
      <c r="AV4" s="19">
        <v>62</v>
      </c>
      <c r="AW4" s="19">
        <v>64</v>
      </c>
      <c r="AX4" s="20">
        <f>ROUND((AV4/AW4)*100,0)</f>
        <v>97</v>
      </c>
      <c r="AY4" s="19">
        <v>64</v>
      </c>
      <c r="AZ4" s="19">
        <v>64</v>
      </c>
      <c r="BA4" s="20">
        <f>ROUND((AY4/AZ4)*100,0)</f>
        <v>100</v>
      </c>
      <c r="BB4" s="19">
        <v>64</v>
      </c>
      <c r="BC4" s="19">
        <v>64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89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3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2</v>
      </c>
      <c r="CB4" s="18">
        <v>89</v>
      </c>
      <c r="CC4" s="19">
        <v>1</v>
      </c>
    </row>
    <row r="5" spans="1:81" ht="15.75" x14ac:dyDescent="0.25">
      <c r="A5" s="21">
        <v>332</v>
      </c>
      <c r="B5" s="34">
        <v>6607009622</v>
      </c>
      <c r="C5" s="39" t="s">
        <v>592</v>
      </c>
      <c r="D5" s="5" t="s">
        <v>361</v>
      </c>
      <c r="E5" s="5"/>
      <c r="F5" s="19">
        <v>10</v>
      </c>
      <c r="G5" s="19">
        <v>37</v>
      </c>
      <c r="H5" s="22">
        <v>11</v>
      </c>
      <c r="I5" s="22">
        <v>38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33</v>
      </c>
      <c r="O5" s="19">
        <v>30</v>
      </c>
      <c r="P5" s="19">
        <v>33</v>
      </c>
      <c r="Q5" s="19">
        <v>30</v>
      </c>
      <c r="R5" s="19">
        <f>ROUND((0.5*((N5/P5)+(O5/Q5))*100),0)</f>
        <v>100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32</v>
      </c>
      <c r="X5" s="23">
        <v>34</v>
      </c>
      <c r="Y5" s="20">
        <f>ROUND(W5/X5*100,0)</f>
        <v>94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5</v>
      </c>
      <c r="AG5" s="19">
        <f>IF(AF5&gt;5,100,AE5*AF5)</f>
        <v>100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76</v>
      </c>
      <c r="AL5" s="19">
        <v>18</v>
      </c>
      <c r="AM5" s="19">
        <v>34</v>
      </c>
      <c r="AN5" s="20">
        <f>ROUND((AL5/AM5)*100,)</f>
        <v>53</v>
      </c>
      <c r="AO5" s="19">
        <v>33</v>
      </c>
      <c r="AP5" s="19">
        <v>34</v>
      </c>
      <c r="AQ5" s="20">
        <f>ROUND((AO5/AP5)*100,0)</f>
        <v>97</v>
      </c>
      <c r="AR5" s="19">
        <v>26</v>
      </c>
      <c r="AS5" s="19">
        <v>26</v>
      </c>
      <c r="AT5" s="20">
        <f>ROUND((AR5/AS5)*100,0)</f>
        <v>100</v>
      </c>
      <c r="AU5" s="20">
        <f>ROUND((0.4*AN5+0.4*AQ5+0.2*AT5),0)</f>
        <v>80</v>
      </c>
      <c r="AV5" s="19">
        <v>27</v>
      </c>
      <c r="AW5" s="19">
        <v>34</v>
      </c>
      <c r="AX5" s="20">
        <f>ROUND((AV5/AW5)*100,0)</f>
        <v>79</v>
      </c>
      <c r="AY5" s="19">
        <v>32</v>
      </c>
      <c r="AZ5" s="19">
        <v>34</v>
      </c>
      <c r="BA5" s="20">
        <f>ROUND((AY5/AZ5)*100,0)</f>
        <v>94</v>
      </c>
      <c r="BB5" s="19">
        <v>33</v>
      </c>
      <c r="BC5" s="19">
        <v>34</v>
      </c>
      <c r="BD5" s="20">
        <f>ROUND((BB5/BC5)*100,0)</f>
        <v>97</v>
      </c>
      <c r="BE5" s="20">
        <f>ROUND((0.3*AX5+0.2*BA5+0.5*BD5),0)</f>
        <v>91</v>
      </c>
      <c r="BF5" s="20">
        <f>ROUND(((S5+AA5+AK5+AU5+BE5)/5),0)</f>
        <v>88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1</v>
      </c>
      <c r="BO5" s="19">
        <v>1</v>
      </c>
      <c r="BP5" s="19">
        <v>1</v>
      </c>
      <c r="BQ5" s="19">
        <v>4</v>
      </c>
      <c r="BR5" s="19">
        <v>3</v>
      </c>
      <c r="BS5" s="19">
        <v>1</v>
      </c>
      <c r="BT5" s="19">
        <v>4</v>
      </c>
      <c r="BU5" s="19">
        <v>3</v>
      </c>
      <c r="BV5" s="19">
        <v>2</v>
      </c>
      <c r="BW5" s="19">
        <v>2</v>
      </c>
      <c r="BX5" s="19">
        <v>2</v>
      </c>
      <c r="BY5" s="19">
        <v>1</v>
      </c>
      <c r="BZ5" s="19">
        <v>4</v>
      </c>
      <c r="CA5" s="19">
        <v>4</v>
      </c>
      <c r="CB5" s="18">
        <v>88</v>
      </c>
      <c r="CC5" s="19">
        <v>2</v>
      </c>
    </row>
    <row r="6" spans="1:81" ht="15.75" x14ac:dyDescent="0.25">
      <c r="A6" s="21">
        <v>335</v>
      </c>
      <c r="B6" s="34">
        <v>6607010508</v>
      </c>
      <c r="C6" s="39" t="s">
        <v>592</v>
      </c>
      <c r="D6" s="5" t="s">
        <v>136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7</v>
      </c>
      <c r="O6" s="19">
        <v>4</v>
      </c>
      <c r="P6" s="19">
        <v>7</v>
      </c>
      <c r="Q6" s="19">
        <v>4</v>
      </c>
      <c r="R6" s="19">
        <f>ROUND((0.5*((N6/P6)+(O6/Q6))*100),0)</f>
        <v>100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8</v>
      </c>
      <c r="X6" s="23">
        <v>9</v>
      </c>
      <c r="Y6" s="20">
        <f>ROUND(W6/X6*100,0)</f>
        <v>89</v>
      </c>
      <c r="Z6" s="42">
        <f>ROUND((V6+Y6)/2,0)</f>
        <v>95</v>
      </c>
      <c r="AA6" s="20">
        <f>ROUND((0.3*V6+0.4*Z6+0.3*Y6),0)</f>
        <v>95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8</v>
      </c>
      <c r="AM6" s="19">
        <v>9</v>
      </c>
      <c r="AN6" s="20">
        <f>ROUND((AL6/AM6)*100,)</f>
        <v>89</v>
      </c>
      <c r="AO6" s="19">
        <v>9</v>
      </c>
      <c r="AP6" s="19">
        <v>9</v>
      </c>
      <c r="AQ6" s="20">
        <f>ROUND((AO6/AP6)*100,0)</f>
        <v>100</v>
      </c>
      <c r="AR6" s="19">
        <v>7</v>
      </c>
      <c r="AS6" s="19">
        <v>7</v>
      </c>
      <c r="AT6" s="20">
        <f>ROUND((AR6/AS6)*100,0)</f>
        <v>100</v>
      </c>
      <c r="AU6" s="20">
        <f>ROUND((0.4*AN6+0.4*AQ6+0.2*AT6),0)</f>
        <v>96</v>
      </c>
      <c r="AV6" s="19">
        <v>9</v>
      </c>
      <c r="AW6" s="19">
        <v>9</v>
      </c>
      <c r="AX6" s="20">
        <f>ROUND((AV6/AW6)*100,0)</f>
        <v>100</v>
      </c>
      <c r="AY6" s="19">
        <v>9</v>
      </c>
      <c r="AZ6" s="19">
        <v>9</v>
      </c>
      <c r="BA6" s="20">
        <f>ROUND((AY6/AZ6)*100,0)</f>
        <v>100</v>
      </c>
      <c r="BB6" s="19">
        <v>8</v>
      </c>
      <c r="BC6" s="19">
        <v>9</v>
      </c>
      <c r="BD6" s="20">
        <f>ROUND((BB6/BC6)*100,0)</f>
        <v>89</v>
      </c>
      <c r="BE6" s="20">
        <f>ROUND((0.3*AX6+0.2*BA6+0.5*BD6),0)</f>
        <v>95</v>
      </c>
      <c r="BF6" s="20">
        <f>ROUND(((S6+AA6+AK6+AU6+BE6)/5),0)</f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1</v>
      </c>
      <c r="BQ6" s="19">
        <v>2</v>
      </c>
      <c r="BR6" s="19">
        <v>1</v>
      </c>
      <c r="BS6" s="19">
        <v>1</v>
      </c>
      <c r="BT6" s="19">
        <v>1</v>
      </c>
      <c r="BU6" s="19">
        <v>1</v>
      </c>
      <c r="BV6" s="19">
        <v>3</v>
      </c>
      <c r="BW6" s="19">
        <v>2</v>
      </c>
      <c r="BX6" s="19">
        <v>3</v>
      </c>
      <c r="BY6" s="19">
        <v>3</v>
      </c>
      <c r="BZ6" s="19">
        <v>2</v>
      </c>
      <c r="CA6" s="19">
        <v>3</v>
      </c>
      <c r="CB6" s="18">
        <v>86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230</v>
      </c>
      <c r="B3" s="34">
        <v>6606015060</v>
      </c>
      <c r="C3" s="5" t="s">
        <v>593</v>
      </c>
      <c r="D3" s="5" t="s">
        <v>265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2</v>
      </c>
      <c r="M3" s="19">
        <f>IF(L3&gt;3,100,K3*L3)</f>
        <v>60</v>
      </c>
      <c r="N3" s="19">
        <v>134</v>
      </c>
      <c r="O3" s="19">
        <v>98</v>
      </c>
      <c r="P3" s="19">
        <v>142</v>
      </c>
      <c r="Q3" s="19">
        <v>105</v>
      </c>
      <c r="R3" s="19">
        <f>ROUND((0.5*((N3/P3)+(O3/Q3))*100),0)</f>
        <v>94</v>
      </c>
      <c r="S3" s="19">
        <f>ROUND(((0.3*J3)+(0.3*M3)+(0.4*R3)),0)</f>
        <v>83</v>
      </c>
      <c r="T3" s="19">
        <v>20</v>
      </c>
      <c r="U3" s="19">
        <v>5</v>
      </c>
      <c r="V3" s="19">
        <f>IF(U3&gt;5,100,T3*U3)</f>
        <v>100</v>
      </c>
      <c r="W3" s="19">
        <v>146</v>
      </c>
      <c r="X3" s="23">
        <v>171</v>
      </c>
      <c r="Y3" s="20">
        <f>ROUND(W3/X3*100,0)</f>
        <v>85</v>
      </c>
      <c r="Z3" s="42">
        <f>ROUND((V3+Y3)/2,0)</f>
        <v>93</v>
      </c>
      <c r="AA3" s="20">
        <f>ROUND((0.3*V3+0.4*Z3+0.3*Y3),0)</f>
        <v>93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26</v>
      </c>
      <c r="AI3" s="19">
        <v>30</v>
      </c>
      <c r="AJ3" s="20">
        <f>ROUND((AH3/AI3*100),0)</f>
        <v>87</v>
      </c>
      <c r="AK3" s="42">
        <f>ROUND((0.3*AD3+0.4*AG3+0.3*AJ3),0)</f>
        <v>62</v>
      </c>
      <c r="AL3" s="19">
        <v>105</v>
      </c>
      <c r="AM3" s="19">
        <v>171</v>
      </c>
      <c r="AN3" s="20">
        <f>ROUND((AL3/AM3)*100,)</f>
        <v>61</v>
      </c>
      <c r="AO3" s="19">
        <v>166</v>
      </c>
      <c r="AP3" s="19">
        <v>171</v>
      </c>
      <c r="AQ3" s="20">
        <f>ROUND((AO3/AP3)*100,0)</f>
        <v>97</v>
      </c>
      <c r="AR3" s="19">
        <v>108</v>
      </c>
      <c r="AS3" s="19">
        <v>112</v>
      </c>
      <c r="AT3" s="20">
        <f>ROUND((AR3/AS3)*100,0)</f>
        <v>96</v>
      </c>
      <c r="AU3" s="20">
        <f>ROUND((0.4*AN3+0.4*AQ3+0.2*AT3),0)</f>
        <v>82</v>
      </c>
      <c r="AV3" s="19">
        <v>151</v>
      </c>
      <c r="AW3" s="19">
        <v>171</v>
      </c>
      <c r="AX3" s="20">
        <f>ROUND((AV3/AW3)*100,0)</f>
        <v>88</v>
      </c>
      <c r="AY3" s="19">
        <v>162</v>
      </c>
      <c r="AZ3" s="19">
        <v>171</v>
      </c>
      <c r="BA3" s="20">
        <f>ROUND((AY3/AZ3)*100,0)</f>
        <v>95</v>
      </c>
      <c r="BB3" s="19">
        <v>167</v>
      </c>
      <c r="BC3" s="19">
        <v>171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83</v>
      </c>
      <c r="CC3" s="19">
        <v>1</v>
      </c>
    </row>
    <row r="4" spans="1:81" ht="15.75" x14ac:dyDescent="0.25">
      <c r="A4" s="21">
        <v>231</v>
      </c>
      <c r="B4" s="34">
        <v>6606009309</v>
      </c>
      <c r="C4" s="5" t="s">
        <v>593</v>
      </c>
      <c r="D4" s="5" t="s">
        <v>697</v>
      </c>
      <c r="E4" s="5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67</v>
      </c>
      <c r="P4" s="19">
        <v>64</v>
      </c>
      <c r="Q4" s="19">
        <v>67</v>
      </c>
      <c r="R4" s="19">
        <f>ROUND((0.5*((N4/P4)+(O4/Q4))*100),0)</f>
        <v>100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74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0</v>
      </c>
      <c r="AG4" s="19">
        <f>IF(AF4&gt;5,100,AE4*AF4)</f>
        <v>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6</v>
      </c>
      <c r="AL4" s="19">
        <v>62</v>
      </c>
      <c r="AM4" s="19">
        <v>74</v>
      </c>
      <c r="AN4" s="20">
        <f>ROUND((AL4/AM4)*100,)</f>
        <v>84</v>
      </c>
      <c r="AO4" s="19">
        <v>74</v>
      </c>
      <c r="AP4" s="19">
        <v>74</v>
      </c>
      <c r="AQ4" s="20">
        <f>ROUND((AO4/AP4)*100,0)</f>
        <v>100</v>
      </c>
      <c r="AR4" s="19">
        <v>61</v>
      </c>
      <c r="AS4" s="19">
        <v>62</v>
      </c>
      <c r="AT4" s="20">
        <f>ROUND((AR4/AS4)*100,0)</f>
        <v>98</v>
      </c>
      <c r="AU4" s="20">
        <f>ROUND((0.4*AN4+0.4*AQ4+0.2*AT4),0)</f>
        <v>93</v>
      </c>
      <c r="AV4" s="19">
        <v>74</v>
      </c>
      <c r="AW4" s="19">
        <v>74</v>
      </c>
      <c r="AX4" s="20">
        <f>ROUND((AV4/AW4)*100,0)</f>
        <v>100</v>
      </c>
      <c r="AY4" s="19">
        <v>72</v>
      </c>
      <c r="AZ4" s="19">
        <v>74</v>
      </c>
      <c r="BA4" s="20">
        <f>ROUND((AY4/AZ4)*100,0)</f>
        <v>97</v>
      </c>
      <c r="BB4" s="19">
        <v>73</v>
      </c>
      <c r="BC4" s="19">
        <v>74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79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79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338</v>
      </c>
      <c r="B3" s="34">
        <v>6633007678</v>
      </c>
      <c r="C3" s="39" t="s">
        <v>594</v>
      </c>
      <c r="D3" s="5" t="s">
        <v>648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107</v>
      </c>
      <c r="O3" s="19">
        <v>107</v>
      </c>
      <c r="P3" s="19">
        <v>107</v>
      </c>
      <c r="Q3" s="19">
        <v>107</v>
      </c>
      <c r="R3" s="19">
        <f>ROUND((0.5*((N3/P3)+(O3/Q3))*100),0)</f>
        <v>100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107</v>
      </c>
      <c r="X3" s="23">
        <v>107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66</v>
      </c>
      <c r="AL3" s="19">
        <v>107</v>
      </c>
      <c r="AM3" s="19">
        <v>107</v>
      </c>
      <c r="AN3" s="20">
        <f>ROUND((AL3/AM3)*100,)</f>
        <v>100</v>
      </c>
      <c r="AO3" s="19">
        <v>107</v>
      </c>
      <c r="AP3" s="19">
        <v>107</v>
      </c>
      <c r="AQ3" s="20">
        <f>ROUND((AO3/AP3)*100,0)</f>
        <v>100</v>
      </c>
      <c r="AR3" s="19">
        <v>107</v>
      </c>
      <c r="AS3" s="19">
        <v>107</v>
      </c>
      <c r="AT3" s="20">
        <f>ROUND((AR3/AS3)*100,0)</f>
        <v>100</v>
      </c>
      <c r="AU3" s="20">
        <f>ROUND((0.4*AN3+0.4*AQ3+0.2*AT3),0)</f>
        <v>100</v>
      </c>
      <c r="AV3" s="19">
        <v>107</v>
      </c>
      <c r="AW3" s="19">
        <v>107</v>
      </c>
      <c r="AX3" s="20">
        <f>ROUND((AV3/AW3)*100,0)</f>
        <v>100</v>
      </c>
      <c r="AY3" s="19">
        <v>107</v>
      </c>
      <c r="AZ3" s="19">
        <v>107</v>
      </c>
      <c r="BA3" s="20">
        <f>ROUND((AY3/AZ3)*100,0)</f>
        <v>100</v>
      </c>
      <c r="BB3" s="19">
        <v>107</v>
      </c>
      <c r="BC3" s="19">
        <v>107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 x14ac:dyDescent="0.25">
      <c r="A4" s="21">
        <v>337</v>
      </c>
      <c r="B4" s="34">
        <v>6633003345</v>
      </c>
      <c r="C4" s="39" t="s">
        <v>594</v>
      </c>
      <c r="D4" s="5" t="s">
        <v>365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244</v>
      </c>
      <c r="O4" s="19">
        <v>209</v>
      </c>
      <c r="P4" s="19">
        <v>253</v>
      </c>
      <c r="Q4" s="19">
        <v>221</v>
      </c>
      <c r="R4" s="19">
        <f>ROUND((0.5*((N4/P4)+(O4/Q4))*100),0)</f>
        <v>96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253</v>
      </c>
      <c r="X4" s="23">
        <v>297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6</v>
      </c>
      <c r="AG4" s="19">
        <f>IF(AF4&gt;5,100,AE4*AF4)</f>
        <v>100</v>
      </c>
      <c r="AH4" s="19">
        <v>29</v>
      </c>
      <c r="AI4" s="19">
        <v>31</v>
      </c>
      <c r="AJ4" s="20">
        <f>ROUND((AH4/AI4*100),0)</f>
        <v>94</v>
      </c>
      <c r="AK4" s="42">
        <f>ROUND((0.3*AD4+0.4*AG4+0.3*AJ4),0)</f>
        <v>80</v>
      </c>
      <c r="AL4" s="19">
        <v>248</v>
      </c>
      <c r="AM4" s="19">
        <v>297</v>
      </c>
      <c r="AN4" s="20">
        <f>ROUND((AL4/AM4)*100,)</f>
        <v>84</v>
      </c>
      <c r="AO4" s="19">
        <v>294</v>
      </c>
      <c r="AP4" s="19">
        <v>297</v>
      </c>
      <c r="AQ4" s="20">
        <f>ROUND((AO4/AP4)*100,0)</f>
        <v>99</v>
      </c>
      <c r="AR4" s="19">
        <v>196</v>
      </c>
      <c r="AS4" s="19">
        <v>197</v>
      </c>
      <c r="AT4" s="20">
        <f>ROUND((AR4/AS4)*100,0)</f>
        <v>99</v>
      </c>
      <c r="AU4" s="20">
        <f>ROUND((0.4*AN4+0.4*AQ4+0.2*AT4),0)</f>
        <v>93</v>
      </c>
      <c r="AV4" s="19">
        <v>293</v>
      </c>
      <c r="AW4" s="19">
        <v>297</v>
      </c>
      <c r="AX4" s="20">
        <f>ROUND((AV4/AW4)*100,0)</f>
        <v>99</v>
      </c>
      <c r="AY4" s="19">
        <v>289</v>
      </c>
      <c r="AZ4" s="19">
        <v>297</v>
      </c>
      <c r="BA4" s="20">
        <f>ROUND((AY4/AZ4)*100,0)</f>
        <v>97</v>
      </c>
      <c r="BB4" s="19">
        <v>291</v>
      </c>
      <c r="BC4" s="19">
        <v>297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1</v>
      </c>
      <c r="BO4" s="19">
        <v>1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1</v>
      </c>
      <c r="BZ4" s="19">
        <v>2</v>
      </c>
      <c r="CA4" s="19">
        <v>2</v>
      </c>
      <c r="CB4" s="18">
        <v>92</v>
      </c>
      <c r="CC4" s="19">
        <v>2</v>
      </c>
    </row>
    <row r="5" spans="1:81" ht="15.75" x14ac:dyDescent="0.25">
      <c r="A5" s="21">
        <v>336</v>
      </c>
      <c r="B5" s="34">
        <v>6633007847</v>
      </c>
      <c r="C5" s="39" t="s">
        <v>594</v>
      </c>
      <c r="D5" s="5" t="s">
        <v>364</v>
      </c>
      <c r="E5" s="5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4</v>
      </c>
      <c r="M5" s="19">
        <f>IF(L5&gt;3,100,K5*L5)</f>
        <v>100</v>
      </c>
      <c r="N5" s="19">
        <v>144</v>
      </c>
      <c r="O5" s="19">
        <v>120</v>
      </c>
      <c r="P5" s="19">
        <v>151</v>
      </c>
      <c r="Q5" s="19">
        <v>132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148</v>
      </c>
      <c r="X5" s="23">
        <v>180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38</v>
      </c>
      <c r="AL5" s="19">
        <v>136</v>
      </c>
      <c r="AM5" s="19">
        <v>180</v>
      </c>
      <c r="AN5" s="20">
        <f>ROUND((AL5/AM5)*100,)</f>
        <v>76</v>
      </c>
      <c r="AO5" s="19">
        <v>178</v>
      </c>
      <c r="AP5" s="19">
        <v>180</v>
      </c>
      <c r="AQ5" s="20">
        <f>ROUND((AO5/AP5)*100,0)</f>
        <v>99</v>
      </c>
      <c r="AR5" s="19">
        <v>127</v>
      </c>
      <c r="AS5" s="19">
        <v>127</v>
      </c>
      <c r="AT5" s="20">
        <f>ROUND((AR5/AS5)*100,0)</f>
        <v>100</v>
      </c>
      <c r="AU5" s="20">
        <f>ROUND((0.4*AN5+0.4*AQ5+0.2*AT5),0)</f>
        <v>90</v>
      </c>
      <c r="AV5" s="19">
        <v>177</v>
      </c>
      <c r="AW5" s="19">
        <v>180</v>
      </c>
      <c r="AX5" s="20">
        <f>ROUND((AV5/AW5)*100,0)</f>
        <v>98</v>
      </c>
      <c r="AY5" s="19">
        <v>174</v>
      </c>
      <c r="AZ5" s="19">
        <v>180</v>
      </c>
      <c r="BA5" s="20">
        <f>ROUND((AY5/AZ5)*100,0)</f>
        <v>97</v>
      </c>
      <c r="BB5" s="19">
        <v>177</v>
      </c>
      <c r="BC5" s="19">
        <v>180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1</v>
      </c>
      <c r="BQ5" s="19">
        <v>3</v>
      </c>
      <c r="BR5" s="19">
        <v>2</v>
      </c>
      <c r="BS5" s="19">
        <v>1</v>
      </c>
      <c r="BT5" s="19">
        <v>3</v>
      </c>
      <c r="BU5" s="19">
        <v>2</v>
      </c>
      <c r="BV5" s="19">
        <v>2</v>
      </c>
      <c r="BW5" s="19">
        <v>3</v>
      </c>
      <c r="BX5" s="19">
        <v>3</v>
      </c>
      <c r="BY5" s="19">
        <v>3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D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10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  <col min="83" max="84" width="3.85546875" customWidth="1"/>
    <col min="85" max="85" width="2.85546875" customWidth="1"/>
    <col min="86" max="86" width="3.85546875" customWidth="1"/>
    <col min="87" max="108" width="10.85546875" customWidth="1"/>
  </cols>
  <sheetData>
    <row r="1" spans="1:108" ht="20.45" customHeight="1" x14ac:dyDescent="0.25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  <c r="CB1" s="47"/>
      <c r="CC1" t="s">
        <v>625</v>
      </c>
      <c r="CE1" t="s">
        <v>624</v>
      </c>
      <c r="CI1" s="47" t="s">
        <v>534</v>
      </c>
      <c r="CJ1" s="47" t="s">
        <v>535</v>
      </c>
      <c r="CK1" s="47" t="s">
        <v>536</v>
      </c>
      <c r="CL1" s="47" t="s">
        <v>537</v>
      </c>
      <c r="CM1" s="47" t="s">
        <v>538</v>
      </c>
      <c r="CN1" s="47" t="s">
        <v>539</v>
      </c>
      <c r="CO1" s="47" t="s">
        <v>540</v>
      </c>
      <c r="CP1" s="47" t="s">
        <v>541</v>
      </c>
      <c r="CQ1" s="47" t="s">
        <v>542</v>
      </c>
      <c r="CR1" s="47" t="s">
        <v>543</v>
      </c>
      <c r="CS1" s="47" t="s">
        <v>544</v>
      </c>
      <c r="CT1" s="47" t="s">
        <v>545</v>
      </c>
      <c r="CU1" s="47" t="s">
        <v>546</v>
      </c>
      <c r="CV1" s="47" t="s">
        <v>547</v>
      </c>
      <c r="CW1" s="47" t="s">
        <v>548</v>
      </c>
      <c r="CX1" s="47" t="s">
        <v>549</v>
      </c>
      <c r="CY1" s="47" t="s">
        <v>550</v>
      </c>
      <c r="CZ1" s="47" t="s">
        <v>551</v>
      </c>
      <c r="DA1" s="47" t="s">
        <v>552</v>
      </c>
      <c r="DB1" s="47" t="s">
        <v>553</v>
      </c>
      <c r="DC1" s="47"/>
      <c r="DD1" t="s">
        <v>625</v>
      </c>
    </row>
    <row r="2" spans="1:108" ht="15.75" x14ac:dyDescent="0.2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0"/>
      <c r="Z2" s="40"/>
      <c r="AA2" s="40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49"/>
      <c r="CC2" s="18" t="s">
        <v>417</v>
      </c>
    </row>
    <row r="3" spans="1:108" ht="19.5" x14ac:dyDescent="0.3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8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626</v>
      </c>
    </row>
    <row r="4" spans="1:108" ht="30" x14ac:dyDescent="0.25">
      <c r="A4" s="21">
        <v>323</v>
      </c>
      <c r="B4" s="33">
        <v>6635006415</v>
      </c>
      <c r="C4" s="39" t="s">
        <v>554</v>
      </c>
      <c r="D4" s="5" t="s">
        <v>354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23</v>
      </c>
      <c r="O4" s="19">
        <v>16</v>
      </c>
      <c r="P4" s="19">
        <v>24</v>
      </c>
      <c r="Q4" s="19">
        <v>17</v>
      </c>
      <c r="R4" s="19">
        <f t="shared" ref="R4:R67" si="3">ROUND((0.5*((N4/P4)+(O4/Q4))*100),0)</f>
        <v>95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22</v>
      </c>
      <c r="X4" s="23">
        <v>27</v>
      </c>
      <c r="Y4" s="20">
        <f t="shared" ref="Y4:Y67" si="6">ROUND(W4/X4*100,0)</f>
        <v>81</v>
      </c>
      <c r="Z4" s="42">
        <f t="shared" ref="Z4:Z67" si="7">ROUND((V4+Y4)/2,0)</f>
        <v>91</v>
      </c>
      <c r="AA4" s="20">
        <f t="shared" ref="AA4:AA67" si="8">ROUND((0.3*V4+0.4*Z4+0.3*Y4),0)</f>
        <v>91</v>
      </c>
      <c r="AB4" s="19">
        <v>20</v>
      </c>
      <c r="AC4" s="19">
        <v>3</v>
      </c>
      <c r="AD4" s="19">
        <f t="shared" ref="AD4:AD67" si="9">IF(AC4&gt;5,100,AB4*AC4)</f>
        <v>60</v>
      </c>
      <c r="AE4" s="19">
        <v>20</v>
      </c>
      <c r="AF4" s="19">
        <v>3</v>
      </c>
      <c r="AG4" s="19">
        <f t="shared" ref="AG4:AG67" si="10">IF(AF4&gt;5,100,AE4*AF4)</f>
        <v>60</v>
      </c>
      <c r="AH4" s="19">
        <v>7</v>
      </c>
      <c r="AI4" s="19">
        <v>8</v>
      </c>
      <c r="AJ4" s="20">
        <f t="shared" ref="AJ4:AJ35" si="11">ROUND((AH4/AI4*100),0)</f>
        <v>88</v>
      </c>
      <c r="AK4" s="42">
        <f t="shared" ref="AK4:AK67" si="12">ROUND((0.3*AD4+0.4*AG4+0.3*AJ4),0)</f>
        <v>68</v>
      </c>
      <c r="AL4" s="19">
        <v>26</v>
      </c>
      <c r="AM4" s="19">
        <v>27</v>
      </c>
      <c r="AN4" s="20">
        <f t="shared" ref="AN4:AN67" si="13">ROUND((AL4/AM4)*100,)</f>
        <v>96</v>
      </c>
      <c r="AO4" s="19">
        <v>26</v>
      </c>
      <c r="AP4" s="19">
        <v>27</v>
      </c>
      <c r="AQ4" s="20">
        <f t="shared" ref="AQ4:AQ67" si="14">ROUND((AO4/AP4)*100,0)</f>
        <v>96</v>
      </c>
      <c r="AR4" s="19">
        <v>24</v>
      </c>
      <c r="AS4" s="19">
        <v>26</v>
      </c>
      <c r="AT4" s="20">
        <f t="shared" ref="AT4:AT67" si="15">ROUND((AR4/AS4)*100,0)</f>
        <v>92</v>
      </c>
      <c r="AU4" s="20">
        <f t="shared" ref="AU4:AU67" si="16">ROUND((0.4*AN4+0.4*AQ4+0.2*AT4),0)</f>
        <v>95</v>
      </c>
      <c r="AV4" s="19">
        <v>26</v>
      </c>
      <c r="AW4" s="19">
        <v>27</v>
      </c>
      <c r="AX4" s="20">
        <f t="shared" ref="AX4:AX67" si="17">ROUND((AV4/AW4)*100,0)</f>
        <v>96</v>
      </c>
      <c r="AY4" s="19">
        <v>23</v>
      </c>
      <c r="AZ4" s="19">
        <v>27</v>
      </c>
      <c r="BA4" s="20">
        <f t="shared" ref="BA4:BA67" si="18">ROUND((AY4/AZ4)*100,0)</f>
        <v>85</v>
      </c>
      <c r="BB4" s="19">
        <v>25</v>
      </c>
      <c r="BC4" s="19">
        <v>27</v>
      </c>
      <c r="BD4" s="20">
        <f t="shared" ref="BD4:BD67" si="19">ROUND((BB4/BC4)*100,0)</f>
        <v>93</v>
      </c>
      <c r="BE4" s="20">
        <f t="shared" ref="BE4:BE67" si="20">ROUND((0.3*AX4+0.2*BA4+0.5*BD4),0)</f>
        <v>92</v>
      </c>
      <c r="BF4" s="20">
        <f t="shared" ref="BF4:BF67" si="21">ROUND(((S4+AA4+AK4+AU4+BE4)/5),0)</f>
        <v>88</v>
      </c>
      <c r="BG4" s="24"/>
      <c r="BH4" s="19">
        <f t="shared" ref="BH4:BH67" ca="1" si="22">SUM(N(FREQUENCY((INDIRECT(CI4,TRUE)&gt;J4)*INDIRECT(CI4,TRUE),INDIRECT(CI4,TRUE))&gt;0))</f>
        <v>3</v>
      </c>
      <c r="BI4" s="19">
        <f t="shared" ref="BI4:BI67" ca="1" si="23">SUM(N(FREQUENCY((INDIRECT(CJ4,TRUE)&gt;M4)*INDIRECT(CJ4,TRUE),INDIRECT(CJ4,TRUE))&gt;0))</f>
        <v>1</v>
      </c>
      <c r="BJ4" s="19">
        <f t="shared" ref="BJ4:BJ67" ca="1" si="24">SUM(N(FREQUENCY((INDIRECT(CK4,TRUE)&gt;R4)*INDIRECT(CK4,TRUE),INDIRECT(CK4,TRUE))&gt;0))</f>
        <v>2</v>
      </c>
      <c r="BK4" s="19">
        <f t="shared" ref="BK4:BK67" ca="1" si="25">SUM(N(FREQUENCY((INDIRECT(CL4,TRUE)&gt;V4)*INDIRECT(CL4,TRUE),INDIRECT(CL4,TRUE))&gt;0))</f>
        <v>1</v>
      </c>
      <c r="BL4" s="19">
        <f t="shared" ref="BL4:BL67" ca="1" si="26">SUM(N(FREQUENCY((INDIRECT(CM4,TRUE)&gt;Z4)*INDIRECT(CM4,TRUE),INDIRECT(CM4,TRUE))&gt;0))</f>
        <v>2</v>
      </c>
      <c r="BM4" s="19">
        <f t="shared" ref="BM4:BM67" ca="1" si="27">SUM(N(FREQUENCY((INDIRECT(CN4,TRUE)&gt;Y4)*INDIRECT(CN4,TRUE),INDIRECT(CN4,TRUE))&gt;0))</f>
        <v>2</v>
      </c>
      <c r="BN4" s="19">
        <f t="shared" ref="BN4:BN67" ca="1" si="28">SUM(N(FREQUENCY((INDIRECT(CO4,TRUE)&gt;AD4)*INDIRECT(CO4,TRUE),INDIRECT(CO4,TRUE))&gt;0))</f>
        <v>1</v>
      </c>
      <c r="BO4" s="19">
        <f t="shared" ref="BO4:BO67" ca="1" si="29">SUM(N(FREQUENCY((INDIRECT(CP4,TRUE)&gt;AG4)*INDIRECT(CP4,TRUE),INDIRECT(CP4,TRUE))&gt;0))</f>
        <v>2</v>
      </c>
      <c r="BP4" s="19">
        <f t="shared" ref="BP4:BP67" ca="1" si="30">SUM(N(FREQUENCY((INDIRECT(CQ4,TRUE)&gt;AJ4)*INDIRECT(CQ4,TRUE),INDIRECT(CQ4,TRUE))&gt;0))</f>
        <v>1</v>
      </c>
      <c r="BQ4" s="19">
        <f t="shared" ref="BQ4:BQ67" ca="1" si="31">SUM(N(FREQUENCY((INDIRECT(CR4,TRUE)&gt;AN4)*INDIRECT(CR4,TRUE),INDIRECT(CR4,TRUE))&gt;0))</f>
        <v>1</v>
      </c>
      <c r="BR4" s="19">
        <f t="shared" ref="BR4:BR67" ca="1" si="32">SUM(N(FREQUENCY((INDIRECT(CS4,TRUE)&gt;AQ4)*INDIRECT(CS4,TRUE),INDIRECT(CS4,TRUE))&gt;0))</f>
        <v>2</v>
      </c>
      <c r="BS4" s="19">
        <f t="shared" ref="BS4:BS67" ca="1" si="33">SUM(N(FREQUENCY((INDIRECT(CT4,TRUE)&gt;AT4)*INDIRECT(CT4,TRUE),INDIRECT(CT4,TRUE))&gt;0))</f>
        <v>2</v>
      </c>
      <c r="BT4" s="19">
        <f t="shared" ref="BT4:BT67" ca="1" si="34">SUM(N(FREQUENCY((INDIRECT(CU4,TRUE)&gt;AX4)*INDIRECT(CU4,TRUE),INDIRECT(CU4,TRUE))&gt;0))</f>
        <v>1</v>
      </c>
      <c r="BU4" s="19">
        <f t="shared" ref="BU4:BU67" ca="1" si="35">SUM(N(FREQUENCY((INDIRECT(CV4,TRUE)&gt;BA4)*INDIRECT(CV4,TRUE),INDIRECT(CV4,TRUE))&gt;0))</f>
        <v>3</v>
      </c>
      <c r="BV4" s="19">
        <f t="shared" ref="BV4:BV67" ca="1" si="36">SUM(N(FREQUENCY((INDIRECT(CW4,TRUE)&gt;BD4)*INDIRECT(CW4,TRUE),INDIRECT(CW4,TRUE))&gt;0))</f>
        <v>3</v>
      </c>
      <c r="BW4" s="19">
        <f t="shared" ref="BW4:BW67" ca="1" si="37">SUM(N(FREQUENCY((INDIRECT(CX4,TRUE)&gt;S4)*INDIRECT(CX4,TRUE),INDIRECT(CX4,TRUE))&gt;0))</f>
        <v>1</v>
      </c>
      <c r="BX4" s="19">
        <f t="shared" ref="BX4:BX67" ca="1" si="38">SUM(N(FREQUENCY((INDIRECT(CY4,TRUE)&gt;AA4)*INDIRECT(CY4,TRUE),INDIRECT(CY4,TRUE))&gt;0))</f>
        <v>2</v>
      </c>
      <c r="BY4" s="19">
        <f t="shared" ref="BY4:BY67" ca="1" si="39">SUM(N(FREQUENCY((INDIRECT(CZ4,TRUE)&gt;AK4)*INDIRECT(CZ4,TRUE),INDIRECT(CZ4,TRUE))&gt;0))</f>
        <v>1</v>
      </c>
      <c r="BZ4" s="19">
        <f t="shared" ref="BZ4:BZ67" ca="1" si="40">SUM(N(FREQUENCY((INDIRECT(DA4,TRUE)&gt;AU4)*INDIRECT(DA4,TRUE),INDIRECT(DA4,TRUE))&gt;0))</f>
        <v>2</v>
      </c>
      <c r="CA4" s="19">
        <f t="shared" ref="CA4:CA67" ca="1" si="41">SUM(N(FREQUENCY((INDIRECT(DB4,TRUE)&gt;BE4)*INDIRECT(DB4,TRUE),INDIRECT(DB4,TRUE))&gt;0))</f>
        <v>2</v>
      </c>
      <c r="CB4" s="18">
        <f t="shared" ref="CB4:CB67" si="42">BF4</f>
        <v>88</v>
      </c>
      <c r="CC4" s="19">
        <f t="shared" ref="CC4:CC67" ca="1" si="43">SUM(N(FREQUENCY((INDIRECT(DD4,TRUE)&gt;CB4)*INDIRECT(DD4,TRUE),INDIRECT(DD4,TRUE))&gt;0))</f>
        <v>1</v>
      </c>
      <c r="CE4">
        <v>1</v>
      </c>
      <c r="CF4">
        <f ca="1">CELL("строка",INDIRECT(CE1,TRUE))</f>
        <v>4</v>
      </c>
      <c r="CG4">
        <f>COUNTIF($C$4:$C$382,C4)</f>
        <v>3</v>
      </c>
      <c r="CH4">
        <f ca="1">CF4+CG4-1</f>
        <v>6</v>
      </c>
      <c r="CI4" t="str">
        <f ca="1">CI$1&amp;$CF4&amp;":"&amp;CI$1&amp;$CH4</f>
        <v>J4:J6</v>
      </c>
      <c r="CJ4" t="str">
        <f t="shared" ref="CJ4:CY19" ca="1" si="44">CJ$1&amp;$CF4&amp;":"&amp;CJ$1&amp;$CH4</f>
        <v>M4:M6</v>
      </c>
      <c r="CK4" t="str">
        <f t="shared" ca="1" si="44"/>
        <v>R4:R6</v>
      </c>
      <c r="CL4" t="str">
        <f t="shared" ca="1" si="44"/>
        <v>V4:V6</v>
      </c>
      <c r="CM4" t="str">
        <f t="shared" ca="1" si="44"/>
        <v>Z4:Z6</v>
      </c>
      <c r="CN4" t="str">
        <f t="shared" ca="1" si="44"/>
        <v>Y4:Y6</v>
      </c>
      <c r="CO4" t="str">
        <f t="shared" ca="1" si="44"/>
        <v>AD4:AD6</v>
      </c>
      <c r="CP4" t="str">
        <f t="shared" ca="1" si="44"/>
        <v>AG4:AG6</v>
      </c>
      <c r="CQ4" t="str">
        <f t="shared" ca="1" si="44"/>
        <v>AJ4:AJ6</v>
      </c>
      <c r="CR4" t="str">
        <f t="shared" ca="1" si="44"/>
        <v>AN4:AN6</v>
      </c>
      <c r="CS4" t="str">
        <f t="shared" ca="1" si="44"/>
        <v>AQ4:AQ6</v>
      </c>
      <c r="CT4" t="str">
        <f t="shared" ca="1" si="44"/>
        <v>AT4:AT6</v>
      </c>
      <c r="CU4" t="str">
        <f t="shared" ca="1" si="44"/>
        <v>AX4:AX6</v>
      </c>
      <c r="CV4" t="str">
        <f t="shared" ca="1" si="44"/>
        <v>BA4:BA6</v>
      </c>
      <c r="CW4" t="str">
        <f t="shared" ca="1" si="44"/>
        <v>BD4:BD6</v>
      </c>
      <c r="CX4" t="str">
        <f t="shared" ca="1" si="44"/>
        <v>S4:S6</v>
      </c>
      <c r="CY4" t="str">
        <f t="shared" ca="1" si="44"/>
        <v>AA4:AA6</v>
      </c>
      <c r="CZ4" t="str">
        <f t="shared" ref="CZ4:DD19" ca="1" si="45">CZ$1&amp;$CF4&amp;":"&amp;CZ$1&amp;$CH4</f>
        <v>AK4:AK6</v>
      </c>
      <c r="DA4" t="str">
        <f t="shared" ca="1" si="45"/>
        <v>AU4:AU6</v>
      </c>
      <c r="DB4" t="str">
        <f t="shared" ca="1" si="45"/>
        <v>BE4:BE6</v>
      </c>
      <c r="DC4" t="str">
        <f t="shared" ca="1" si="45"/>
        <v>4:6</v>
      </c>
      <c r="DD4" t="str">
        <f t="shared" ca="1" si="45"/>
        <v>CB4:CB6</v>
      </c>
    </row>
    <row r="5" spans="1:108" ht="30" x14ac:dyDescent="0.25">
      <c r="A5" s="21">
        <v>322</v>
      </c>
      <c r="B5" s="34">
        <v>6601006449</v>
      </c>
      <c r="C5" s="39" t="s">
        <v>554</v>
      </c>
      <c r="D5" s="5" t="s">
        <v>353</v>
      </c>
      <c r="E5" s="5"/>
      <c r="F5" s="19">
        <v>11</v>
      </c>
      <c r="G5" s="19">
        <v>36</v>
      </c>
      <c r="H5" s="22">
        <v>11</v>
      </c>
      <c r="I5" s="22">
        <v>38</v>
      </c>
      <c r="J5" s="22">
        <f t="shared" si="1"/>
        <v>97</v>
      </c>
      <c r="K5" s="19">
        <v>30</v>
      </c>
      <c r="L5" s="19">
        <v>3</v>
      </c>
      <c r="M5" s="19">
        <f t="shared" si="2"/>
        <v>90</v>
      </c>
      <c r="N5" s="19">
        <v>260</v>
      </c>
      <c r="O5" s="19">
        <v>249</v>
      </c>
      <c r="P5" s="19">
        <v>269</v>
      </c>
      <c r="Q5" s="19">
        <v>253</v>
      </c>
      <c r="R5" s="19">
        <f t="shared" si="3"/>
        <v>98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270</v>
      </c>
      <c r="X5" s="23">
        <v>289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31</v>
      </c>
      <c r="AI5" s="19">
        <v>37</v>
      </c>
      <c r="AJ5" s="20">
        <f t="shared" si="11"/>
        <v>84</v>
      </c>
      <c r="AK5" s="42">
        <f t="shared" si="12"/>
        <v>41</v>
      </c>
      <c r="AL5" s="19">
        <v>272</v>
      </c>
      <c r="AM5" s="19">
        <v>289</v>
      </c>
      <c r="AN5" s="20">
        <f t="shared" si="13"/>
        <v>94</v>
      </c>
      <c r="AO5" s="19">
        <v>278</v>
      </c>
      <c r="AP5" s="19">
        <v>289</v>
      </c>
      <c r="AQ5" s="20">
        <f t="shared" si="14"/>
        <v>96</v>
      </c>
      <c r="AR5" s="19">
        <v>249</v>
      </c>
      <c r="AS5" s="19">
        <v>255</v>
      </c>
      <c r="AT5" s="20">
        <f t="shared" si="15"/>
        <v>98</v>
      </c>
      <c r="AU5" s="20">
        <f t="shared" si="16"/>
        <v>96</v>
      </c>
      <c r="AV5" s="19">
        <v>277</v>
      </c>
      <c r="AW5" s="19">
        <v>289</v>
      </c>
      <c r="AX5" s="20">
        <f t="shared" si="17"/>
        <v>96</v>
      </c>
      <c r="AY5" s="19">
        <v>274</v>
      </c>
      <c r="AZ5" s="19">
        <v>289</v>
      </c>
      <c r="BA5" s="20">
        <f t="shared" si="18"/>
        <v>95</v>
      </c>
      <c r="BB5" s="19">
        <v>277</v>
      </c>
      <c r="BC5" s="19">
        <v>289</v>
      </c>
      <c r="BD5" s="20">
        <f t="shared" si="19"/>
        <v>96</v>
      </c>
      <c r="BE5" s="20">
        <f t="shared" si="20"/>
        <v>96</v>
      </c>
      <c r="BF5" s="20">
        <f t="shared" si="21"/>
        <v>85</v>
      </c>
      <c r="BG5" s="24"/>
      <c r="BH5" s="19">
        <f t="shared" ca="1" si="22"/>
        <v>1</v>
      </c>
      <c r="BI5" s="19">
        <f t="shared" ca="1" si="23"/>
        <v>2</v>
      </c>
      <c r="BJ5" s="19">
        <f t="shared" ca="1" si="24"/>
        <v>1</v>
      </c>
      <c r="BK5" s="19">
        <f t="shared" ca="1" si="25"/>
        <v>1</v>
      </c>
      <c r="BL5" s="19">
        <f t="shared" ca="1" si="26"/>
        <v>1</v>
      </c>
      <c r="BM5" s="19">
        <f t="shared" ca="1" si="27"/>
        <v>1</v>
      </c>
      <c r="BN5" s="19">
        <f t="shared" ca="1" si="28"/>
        <v>2</v>
      </c>
      <c r="BO5" s="19">
        <f t="shared" ca="1" si="29"/>
        <v>3</v>
      </c>
      <c r="BP5" s="19">
        <f t="shared" ca="1" si="30"/>
        <v>2</v>
      </c>
      <c r="BQ5" s="19">
        <f t="shared" ca="1" si="31"/>
        <v>2</v>
      </c>
      <c r="BR5" s="19">
        <f t="shared" ca="1" si="32"/>
        <v>2</v>
      </c>
      <c r="BS5" s="19">
        <f t="shared" ca="1" si="33"/>
        <v>1</v>
      </c>
      <c r="BT5" s="19">
        <f t="shared" ca="1" si="34"/>
        <v>1</v>
      </c>
      <c r="BU5" s="19">
        <f t="shared" ca="1" si="35"/>
        <v>1</v>
      </c>
      <c r="BV5" s="19">
        <f t="shared" ca="1" si="36"/>
        <v>1</v>
      </c>
      <c r="BW5" s="19">
        <f t="shared" ca="1" si="37"/>
        <v>1</v>
      </c>
      <c r="BX5" s="19">
        <f t="shared" ca="1" si="38"/>
        <v>1</v>
      </c>
      <c r="BY5" s="19">
        <f t="shared" ca="1" si="39"/>
        <v>3</v>
      </c>
      <c r="BZ5" s="19">
        <f t="shared" ca="1" si="40"/>
        <v>1</v>
      </c>
      <c r="CA5" s="19">
        <f t="shared" ca="1" si="41"/>
        <v>1</v>
      </c>
      <c r="CB5" s="18">
        <f t="shared" si="42"/>
        <v>85</v>
      </c>
      <c r="CC5" s="19">
        <f t="shared" ca="1" si="43"/>
        <v>2</v>
      </c>
      <c r="CE5">
        <f>IF(C5=C4,CE4,CE4+1)</f>
        <v>1</v>
      </c>
      <c r="CF5">
        <f ca="1">IF(C4=C5,CF4,CELL("строка",C5))</f>
        <v>4</v>
      </c>
      <c r="CG5">
        <f t="shared" ref="CG5" si="46">COUNTIF($C$4:$C$382,C5)</f>
        <v>3</v>
      </c>
      <c r="CH5">
        <f ca="1">CF5+CG5-1</f>
        <v>6</v>
      </c>
      <c r="CI5" t="str">
        <f t="shared" ref="CI5:CX20" ca="1" si="47">CI$1&amp;$CF5&amp;":"&amp;CI$1&amp;$CH5</f>
        <v>J4:J6</v>
      </c>
      <c r="CJ5" t="str">
        <f t="shared" ca="1" si="44"/>
        <v>M4:M6</v>
      </c>
      <c r="CK5" t="str">
        <f t="shared" ca="1" si="44"/>
        <v>R4:R6</v>
      </c>
      <c r="CL5" t="str">
        <f t="shared" ca="1" si="44"/>
        <v>V4:V6</v>
      </c>
      <c r="CM5" t="str">
        <f t="shared" ca="1" si="44"/>
        <v>Z4:Z6</v>
      </c>
      <c r="CN5" t="str">
        <f t="shared" ca="1" si="44"/>
        <v>Y4:Y6</v>
      </c>
      <c r="CO5" t="str">
        <f t="shared" ca="1" si="44"/>
        <v>AD4:AD6</v>
      </c>
      <c r="CP5" t="str">
        <f t="shared" ca="1" si="44"/>
        <v>AG4:AG6</v>
      </c>
      <c r="CQ5" t="str">
        <f t="shared" ca="1" si="44"/>
        <v>AJ4:AJ6</v>
      </c>
      <c r="CR5" t="str">
        <f t="shared" ca="1" si="44"/>
        <v>AN4:AN6</v>
      </c>
      <c r="CS5" t="str">
        <f t="shared" ca="1" si="44"/>
        <v>AQ4:AQ6</v>
      </c>
      <c r="CT5" t="str">
        <f t="shared" ca="1" si="44"/>
        <v>AT4:AT6</v>
      </c>
      <c r="CU5" t="str">
        <f t="shared" ca="1" si="44"/>
        <v>AX4:AX6</v>
      </c>
      <c r="CV5" t="str">
        <f t="shared" ca="1" si="44"/>
        <v>BA4:BA6</v>
      </c>
      <c r="CW5" t="str">
        <f t="shared" ca="1" si="44"/>
        <v>BD4:BD6</v>
      </c>
      <c r="CX5" t="str">
        <f t="shared" ca="1" si="44"/>
        <v>S4:S6</v>
      </c>
      <c r="CY5" t="str">
        <f t="shared" ca="1" si="44"/>
        <v>AA4:AA6</v>
      </c>
      <c r="CZ5" t="str">
        <f t="shared" ca="1" si="45"/>
        <v>AK4:AK6</v>
      </c>
      <c r="DA5" t="str">
        <f t="shared" ca="1" si="45"/>
        <v>AU4:AU6</v>
      </c>
      <c r="DB5" t="str">
        <f t="shared" ca="1" si="45"/>
        <v>BE4:BE6</v>
      </c>
      <c r="DC5" t="str">
        <f t="shared" ca="1" si="45"/>
        <v>4:6</v>
      </c>
      <c r="DD5" t="str">
        <f t="shared" ca="1" si="45"/>
        <v>CB4:CB6</v>
      </c>
    </row>
    <row r="6" spans="1:108" ht="45" x14ac:dyDescent="0.25">
      <c r="A6" s="21">
        <v>321</v>
      </c>
      <c r="B6" s="34">
        <v>6601006230</v>
      </c>
      <c r="C6" s="39" t="s">
        <v>554</v>
      </c>
      <c r="D6" s="5" t="s">
        <v>352</v>
      </c>
      <c r="E6" s="5"/>
      <c r="F6" s="19">
        <v>10</v>
      </c>
      <c r="G6" s="19">
        <v>35</v>
      </c>
      <c r="H6" s="22">
        <v>11</v>
      </c>
      <c r="I6" s="22">
        <v>38</v>
      </c>
      <c r="J6" s="22">
        <f t="shared" si="1"/>
        <v>92</v>
      </c>
      <c r="K6" s="19">
        <v>30</v>
      </c>
      <c r="L6" s="19">
        <v>3</v>
      </c>
      <c r="M6" s="19">
        <f t="shared" si="2"/>
        <v>90</v>
      </c>
      <c r="N6" s="19">
        <v>85</v>
      </c>
      <c r="O6" s="19">
        <v>75</v>
      </c>
      <c r="P6" s="19">
        <v>91</v>
      </c>
      <c r="Q6" s="19">
        <v>83</v>
      </c>
      <c r="R6" s="19">
        <f t="shared" si="3"/>
        <v>92</v>
      </c>
      <c r="S6" s="19">
        <f t="shared" si="4"/>
        <v>91</v>
      </c>
      <c r="T6" s="19">
        <v>20</v>
      </c>
      <c r="U6" s="19">
        <v>5</v>
      </c>
      <c r="V6" s="19">
        <f t="shared" si="5"/>
        <v>100</v>
      </c>
      <c r="W6" s="19">
        <v>77</v>
      </c>
      <c r="X6" s="23">
        <v>107</v>
      </c>
      <c r="Y6" s="20">
        <f t="shared" si="6"/>
        <v>72</v>
      </c>
      <c r="Z6" s="42">
        <f t="shared" si="7"/>
        <v>86</v>
      </c>
      <c r="AA6" s="20">
        <f t="shared" si="8"/>
        <v>86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4</v>
      </c>
      <c r="AG6" s="19">
        <f t="shared" si="10"/>
        <v>80</v>
      </c>
      <c r="AH6" s="19">
        <v>3</v>
      </c>
      <c r="AI6" s="19">
        <v>5</v>
      </c>
      <c r="AJ6" s="20">
        <f t="shared" si="11"/>
        <v>60</v>
      </c>
      <c r="AK6" s="42">
        <f t="shared" si="12"/>
        <v>50</v>
      </c>
      <c r="AL6" s="19">
        <v>57</v>
      </c>
      <c r="AM6" s="19">
        <v>107</v>
      </c>
      <c r="AN6" s="20">
        <f t="shared" si="13"/>
        <v>53</v>
      </c>
      <c r="AO6" s="19">
        <v>106</v>
      </c>
      <c r="AP6" s="19">
        <v>107</v>
      </c>
      <c r="AQ6" s="20">
        <f t="shared" si="14"/>
        <v>99</v>
      </c>
      <c r="AR6" s="19">
        <v>80</v>
      </c>
      <c r="AS6" s="19">
        <v>82</v>
      </c>
      <c r="AT6" s="20">
        <f t="shared" si="15"/>
        <v>98</v>
      </c>
      <c r="AU6" s="20">
        <f t="shared" si="16"/>
        <v>80</v>
      </c>
      <c r="AV6" s="19">
        <v>89</v>
      </c>
      <c r="AW6" s="19">
        <v>107</v>
      </c>
      <c r="AX6" s="20">
        <f t="shared" si="17"/>
        <v>83</v>
      </c>
      <c r="AY6" s="19">
        <v>93</v>
      </c>
      <c r="AZ6" s="19">
        <v>107</v>
      </c>
      <c r="BA6" s="20">
        <f t="shared" si="18"/>
        <v>87</v>
      </c>
      <c r="BB6" s="19">
        <v>102</v>
      </c>
      <c r="BC6" s="19">
        <v>107</v>
      </c>
      <c r="BD6" s="20">
        <f t="shared" si="19"/>
        <v>95</v>
      </c>
      <c r="BE6" s="20">
        <f t="shared" si="20"/>
        <v>90</v>
      </c>
      <c r="BF6" s="20">
        <f t="shared" si="21"/>
        <v>79</v>
      </c>
      <c r="BG6" s="24"/>
      <c r="BH6" s="19">
        <f t="shared" ca="1" si="22"/>
        <v>2</v>
      </c>
      <c r="BI6" s="19">
        <f t="shared" ca="1" si="23"/>
        <v>2</v>
      </c>
      <c r="BJ6" s="19">
        <f t="shared" ca="1" si="24"/>
        <v>3</v>
      </c>
      <c r="BK6" s="19">
        <f t="shared" ca="1" si="25"/>
        <v>1</v>
      </c>
      <c r="BL6" s="19">
        <f t="shared" ca="1" si="26"/>
        <v>3</v>
      </c>
      <c r="BM6" s="19">
        <f t="shared" ca="1" si="27"/>
        <v>3</v>
      </c>
      <c r="BN6" s="19">
        <f t="shared" ca="1" si="28"/>
        <v>2</v>
      </c>
      <c r="BO6" s="19">
        <f t="shared" ca="1" si="29"/>
        <v>1</v>
      </c>
      <c r="BP6" s="19">
        <f t="shared" ca="1" si="30"/>
        <v>3</v>
      </c>
      <c r="BQ6" s="19">
        <f t="shared" ca="1" si="31"/>
        <v>3</v>
      </c>
      <c r="BR6" s="19">
        <f t="shared" ca="1" si="32"/>
        <v>1</v>
      </c>
      <c r="BS6" s="19">
        <f t="shared" ca="1" si="33"/>
        <v>1</v>
      </c>
      <c r="BT6" s="19">
        <f t="shared" ca="1" si="34"/>
        <v>2</v>
      </c>
      <c r="BU6" s="19">
        <f t="shared" ca="1" si="35"/>
        <v>2</v>
      </c>
      <c r="BV6" s="19">
        <f t="shared" ca="1" si="36"/>
        <v>2</v>
      </c>
      <c r="BW6" s="19">
        <f t="shared" ca="1" si="37"/>
        <v>2</v>
      </c>
      <c r="BX6" s="19">
        <f t="shared" ca="1" si="38"/>
        <v>3</v>
      </c>
      <c r="BY6" s="19">
        <f t="shared" ca="1" si="39"/>
        <v>2</v>
      </c>
      <c r="BZ6" s="19">
        <f t="shared" ca="1" si="40"/>
        <v>3</v>
      </c>
      <c r="CA6" s="19">
        <f t="shared" ca="1" si="41"/>
        <v>3</v>
      </c>
      <c r="CB6" s="18">
        <f t="shared" si="42"/>
        <v>79</v>
      </c>
      <c r="CC6" s="19">
        <f t="shared" ca="1" si="43"/>
        <v>3</v>
      </c>
      <c r="CE6">
        <f t="shared" ref="CE6:CE69" si="48">IF(C6=C5,CE5,CE5+1)</f>
        <v>1</v>
      </c>
      <c r="CF6">
        <f t="shared" ref="CF6:CF69" ca="1" si="49">IF(C5=C6,CF5,CELL("строка",C6))</f>
        <v>4</v>
      </c>
      <c r="CG6">
        <f t="shared" ref="CG6:CG69" si="50">COUNTIF($C$4:$C$382,C6)</f>
        <v>3</v>
      </c>
      <c r="CH6">
        <f t="shared" ref="CH6:CH69" ca="1" si="51">CF6+CG6-1</f>
        <v>6</v>
      </c>
      <c r="CI6" t="str">
        <f t="shared" ca="1" si="47"/>
        <v>J4:J6</v>
      </c>
      <c r="CJ6" t="str">
        <f t="shared" ca="1" si="44"/>
        <v>M4:M6</v>
      </c>
      <c r="CK6" t="str">
        <f t="shared" ca="1" si="44"/>
        <v>R4:R6</v>
      </c>
      <c r="CL6" t="str">
        <f t="shared" ca="1" si="44"/>
        <v>V4:V6</v>
      </c>
      <c r="CM6" t="str">
        <f t="shared" ca="1" si="44"/>
        <v>Z4:Z6</v>
      </c>
      <c r="CN6" t="str">
        <f t="shared" ca="1" si="44"/>
        <v>Y4:Y6</v>
      </c>
      <c r="CO6" t="str">
        <f t="shared" ca="1" si="44"/>
        <v>AD4:AD6</v>
      </c>
      <c r="CP6" t="str">
        <f t="shared" ca="1" si="44"/>
        <v>AG4:AG6</v>
      </c>
      <c r="CQ6" t="str">
        <f t="shared" ca="1" si="44"/>
        <v>AJ4:AJ6</v>
      </c>
      <c r="CR6" t="str">
        <f t="shared" ca="1" si="44"/>
        <v>AN4:AN6</v>
      </c>
      <c r="CS6" t="str">
        <f t="shared" ca="1" si="44"/>
        <v>AQ4:AQ6</v>
      </c>
      <c r="CT6" t="str">
        <f t="shared" ca="1" si="44"/>
        <v>AT4:AT6</v>
      </c>
      <c r="CU6" t="str">
        <f t="shared" ca="1" si="44"/>
        <v>AX4:AX6</v>
      </c>
      <c r="CV6" t="str">
        <f t="shared" ca="1" si="44"/>
        <v>BA4:BA6</v>
      </c>
      <c r="CW6" t="str">
        <f t="shared" ca="1" si="44"/>
        <v>BD4:BD6</v>
      </c>
      <c r="CX6" t="str">
        <f t="shared" ca="1" si="44"/>
        <v>S4:S6</v>
      </c>
      <c r="CY6" t="str">
        <f t="shared" ca="1" si="44"/>
        <v>AA4:AA6</v>
      </c>
      <c r="CZ6" t="str">
        <f t="shared" ca="1" si="45"/>
        <v>AK4:AK6</v>
      </c>
      <c r="DA6" t="str">
        <f t="shared" ca="1" si="45"/>
        <v>AU4:AU6</v>
      </c>
      <c r="DB6" t="str">
        <f t="shared" ca="1" si="45"/>
        <v>BE4:BE6</v>
      </c>
      <c r="DC6" t="str">
        <f t="shared" ca="1" si="45"/>
        <v>4:6</v>
      </c>
      <c r="DD6" t="str">
        <f t="shared" ca="1" si="45"/>
        <v>CB4:CB6</v>
      </c>
    </row>
    <row r="7" spans="1:108" ht="15.75" x14ac:dyDescent="0.25">
      <c r="A7" s="21">
        <v>213</v>
      </c>
      <c r="B7" s="34">
        <v>6652004464</v>
      </c>
      <c r="C7" s="39" t="s">
        <v>562</v>
      </c>
      <c r="D7" s="5" t="s">
        <v>162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21</v>
      </c>
      <c r="P7" s="19">
        <v>30</v>
      </c>
      <c r="Q7" s="19">
        <v>26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30</v>
      </c>
      <c r="Y7" s="20">
        <f t="shared" si="6"/>
        <v>80</v>
      </c>
      <c r="Z7" s="42">
        <f t="shared" si="7"/>
        <v>90</v>
      </c>
      <c r="AA7" s="20">
        <f t="shared" si="8"/>
        <v>90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2</v>
      </c>
      <c r="AI7" s="19">
        <v>2</v>
      </c>
      <c r="AJ7" s="20">
        <f t="shared" si="11"/>
        <v>100</v>
      </c>
      <c r="AK7" s="42">
        <f t="shared" si="12"/>
        <v>46</v>
      </c>
      <c r="AL7" s="19">
        <v>30</v>
      </c>
      <c r="AM7" s="19">
        <v>30</v>
      </c>
      <c r="AN7" s="20">
        <f t="shared" si="13"/>
        <v>100</v>
      </c>
      <c r="AO7" s="19">
        <v>30</v>
      </c>
      <c r="AP7" s="19">
        <v>30</v>
      </c>
      <c r="AQ7" s="20">
        <f t="shared" si="14"/>
        <v>100</v>
      </c>
      <c r="AR7" s="19">
        <v>25</v>
      </c>
      <c r="AS7" s="19">
        <v>25</v>
      </c>
      <c r="AT7" s="20">
        <f t="shared" si="15"/>
        <v>100</v>
      </c>
      <c r="AU7" s="20">
        <f t="shared" si="16"/>
        <v>100</v>
      </c>
      <c r="AV7" s="19">
        <v>29</v>
      </c>
      <c r="AW7" s="19">
        <v>30</v>
      </c>
      <c r="AX7" s="20">
        <f t="shared" si="17"/>
        <v>97</v>
      </c>
      <c r="AY7" s="19">
        <v>29</v>
      </c>
      <c r="AZ7" s="19">
        <v>30</v>
      </c>
      <c r="BA7" s="20">
        <f t="shared" si="18"/>
        <v>97</v>
      </c>
      <c r="BB7" s="19">
        <v>29</v>
      </c>
      <c r="BC7" s="19">
        <v>30</v>
      </c>
      <c r="BD7" s="20">
        <f t="shared" si="19"/>
        <v>97</v>
      </c>
      <c r="BE7" s="20">
        <f t="shared" si="20"/>
        <v>97</v>
      </c>
      <c r="BF7" s="20">
        <f t="shared" si="21"/>
        <v>85</v>
      </c>
      <c r="BG7" s="24"/>
      <c r="BH7" s="19">
        <f t="shared" ca="1" si="22"/>
        <v>2</v>
      </c>
      <c r="BI7" s="19">
        <f t="shared" ca="1" si="23"/>
        <v>2</v>
      </c>
      <c r="BJ7" s="19">
        <f t="shared" ca="1" si="24"/>
        <v>4</v>
      </c>
      <c r="BK7" s="19">
        <f t="shared" ca="1" si="25"/>
        <v>1</v>
      </c>
      <c r="BL7" s="19">
        <f t="shared" ca="1" si="26"/>
        <v>3</v>
      </c>
      <c r="BM7" s="19">
        <f t="shared" ca="1" si="27"/>
        <v>3</v>
      </c>
      <c r="BN7" s="19">
        <f t="shared" ca="1" si="28"/>
        <v>2</v>
      </c>
      <c r="BO7" s="19">
        <f t="shared" ca="1" si="29"/>
        <v>1</v>
      </c>
      <c r="BP7" s="19">
        <f t="shared" ca="1" si="30"/>
        <v>1</v>
      </c>
      <c r="BQ7" s="19">
        <f t="shared" ca="1" si="31"/>
        <v>1</v>
      </c>
      <c r="BR7" s="19">
        <f t="shared" ca="1" si="32"/>
        <v>1</v>
      </c>
      <c r="BS7" s="19">
        <f t="shared" ca="1" si="33"/>
        <v>1</v>
      </c>
      <c r="BT7" s="19">
        <f t="shared" ca="1" si="34"/>
        <v>2</v>
      </c>
      <c r="BU7" s="19">
        <f t="shared" ca="1" si="35"/>
        <v>2</v>
      </c>
      <c r="BV7" s="19">
        <f t="shared" ca="1" si="36"/>
        <v>2</v>
      </c>
      <c r="BW7" s="19">
        <f t="shared" ca="1" si="37"/>
        <v>2</v>
      </c>
      <c r="BX7" s="19">
        <f t="shared" ca="1" si="38"/>
        <v>3</v>
      </c>
      <c r="BY7" s="19">
        <f t="shared" ca="1" si="39"/>
        <v>2</v>
      </c>
      <c r="BZ7" s="19">
        <f t="shared" ca="1" si="40"/>
        <v>1</v>
      </c>
      <c r="CA7" s="19">
        <f t="shared" ca="1" si="41"/>
        <v>2</v>
      </c>
      <c r="CB7" s="18">
        <f t="shared" si="42"/>
        <v>85</v>
      </c>
      <c r="CC7" s="19">
        <f t="shared" ca="1" si="43"/>
        <v>1</v>
      </c>
      <c r="CE7">
        <f t="shared" si="48"/>
        <v>2</v>
      </c>
      <c r="CF7">
        <f t="shared" ca="1" si="49"/>
        <v>7</v>
      </c>
      <c r="CG7">
        <f t="shared" si="50"/>
        <v>4</v>
      </c>
      <c r="CH7">
        <f t="shared" ca="1" si="51"/>
        <v>10</v>
      </c>
      <c r="CI7" t="str">
        <f t="shared" ca="1" si="47"/>
        <v>J7:J10</v>
      </c>
      <c r="CJ7" t="str">
        <f t="shared" ca="1" si="44"/>
        <v>M7:M10</v>
      </c>
      <c r="CK7" t="str">
        <f t="shared" ca="1" si="44"/>
        <v>R7:R10</v>
      </c>
      <c r="CL7" t="str">
        <f t="shared" ca="1" si="44"/>
        <v>V7:V10</v>
      </c>
      <c r="CM7" t="str">
        <f t="shared" ca="1" si="44"/>
        <v>Z7:Z10</v>
      </c>
      <c r="CN7" t="str">
        <f t="shared" ca="1" si="44"/>
        <v>Y7:Y10</v>
      </c>
      <c r="CO7" t="str">
        <f t="shared" ca="1" si="44"/>
        <v>AD7:AD10</v>
      </c>
      <c r="CP7" t="str">
        <f t="shared" ca="1" si="44"/>
        <v>AG7:AG10</v>
      </c>
      <c r="CQ7" t="str">
        <f t="shared" ca="1" si="44"/>
        <v>AJ7:AJ10</v>
      </c>
      <c r="CR7" t="str">
        <f t="shared" ca="1" si="44"/>
        <v>AN7:AN10</v>
      </c>
      <c r="CS7" t="str">
        <f t="shared" ca="1" si="44"/>
        <v>AQ7:AQ10</v>
      </c>
      <c r="CT7" t="str">
        <f t="shared" ca="1" si="44"/>
        <v>AT7:AT10</v>
      </c>
      <c r="CU7" t="str">
        <f t="shared" ca="1" si="44"/>
        <v>AX7:AX10</v>
      </c>
      <c r="CV7" t="str">
        <f t="shared" ca="1" si="44"/>
        <v>BA7:BA10</v>
      </c>
      <c r="CW7" t="str">
        <f t="shared" ca="1" si="44"/>
        <v>BD7:BD10</v>
      </c>
      <c r="CX7" t="str">
        <f t="shared" ca="1" si="44"/>
        <v>S7:S10</v>
      </c>
      <c r="CY7" t="str">
        <f t="shared" ca="1" si="44"/>
        <v>AA7:AA10</v>
      </c>
      <c r="CZ7" t="str">
        <f t="shared" ca="1" si="45"/>
        <v>AK7:AK10</v>
      </c>
      <c r="DA7" t="str">
        <f t="shared" ca="1" si="45"/>
        <v>AU7:AU10</v>
      </c>
      <c r="DB7" t="str">
        <f t="shared" ca="1" si="45"/>
        <v>BE7:BE10</v>
      </c>
      <c r="DC7" t="str">
        <f t="shared" ca="1" si="45"/>
        <v>7:10</v>
      </c>
      <c r="DD7" t="str">
        <f t="shared" ca="1" si="45"/>
        <v>CB7:CB10</v>
      </c>
    </row>
    <row r="8" spans="1:108" ht="15.75" x14ac:dyDescent="0.25">
      <c r="A8" s="21">
        <v>215</v>
      </c>
      <c r="B8" s="34">
        <v>6652011422</v>
      </c>
      <c r="C8" s="39" t="s">
        <v>562</v>
      </c>
      <c r="D8" s="5" t="s">
        <v>250</v>
      </c>
      <c r="E8" s="5"/>
      <c r="F8" s="19">
        <v>10</v>
      </c>
      <c r="G8" s="19">
        <v>36</v>
      </c>
      <c r="H8" s="22">
        <v>11</v>
      </c>
      <c r="I8" s="22">
        <v>38</v>
      </c>
      <c r="J8" s="22">
        <f t="shared" si="1"/>
        <v>93</v>
      </c>
      <c r="K8" s="19">
        <v>30</v>
      </c>
      <c r="L8" s="19">
        <v>4</v>
      </c>
      <c r="M8" s="19">
        <f t="shared" si="2"/>
        <v>100</v>
      </c>
      <c r="N8" s="19">
        <v>89</v>
      </c>
      <c r="O8" s="19">
        <v>78</v>
      </c>
      <c r="P8" s="19">
        <v>90</v>
      </c>
      <c r="Q8" s="19">
        <v>89</v>
      </c>
      <c r="R8" s="19">
        <f t="shared" si="3"/>
        <v>93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88</v>
      </c>
      <c r="X8" s="23">
        <v>100</v>
      </c>
      <c r="Y8" s="20">
        <f t="shared" si="6"/>
        <v>88</v>
      </c>
      <c r="Z8" s="42">
        <f t="shared" si="7"/>
        <v>94</v>
      </c>
      <c r="AA8" s="20">
        <f t="shared" si="8"/>
        <v>94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10</v>
      </c>
      <c r="AI8" s="19">
        <v>14</v>
      </c>
      <c r="AJ8" s="20">
        <f t="shared" si="11"/>
        <v>71</v>
      </c>
      <c r="AK8" s="42">
        <f t="shared" si="12"/>
        <v>37</v>
      </c>
      <c r="AL8" s="19">
        <v>99</v>
      </c>
      <c r="AM8" s="19">
        <v>100</v>
      </c>
      <c r="AN8" s="20">
        <f t="shared" si="13"/>
        <v>99</v>
      </c>
      <c r="AO8" s="19">
        <v>100</v>
      </c>
      <c r="AP8" s="19">
        <v>100</v>
      </c>
      <c r="AQ8" s="20">
        <f t="shared" si="14"/>
        <v>100</v>
      </c>
      <c r="AR8" s="19">
        <v>73</v>
      </c>
      <c r="AS8" s="19">
        <v>74</v>
      </c>
      <c r="AT8" s="20">
        <f t="shared" si="15"/>
        <v>99</v>
      </c>
      <c r="AU8" s="20">
        <f t="shared" si="16"/>
        <v>99</v>
      </c>
      <c r="AV8" s="19">
        <v>100</v>
      </c>
      <c r="AW8" s="19">
        <v>100</v>
      </c>
      <c r="AX8" s="20">
        <f t="shared" si="17"/>
        <v>100</v>
      </c>
      <c r="AY8" s="19">
        <v>94</v>
      </c>
      <c r="AZ8" s="19">
        <v>100</v>
      </c>
      <c r="BA8" s="20">
        <f t="shared" si="18"/>
        <v>94</v>
      </c>
      <c r="BB8" s="19">
        <v>100</v>
      </c>
      <c r="BC8" s="19">
        <v>100</v>
      </c>
      <c r="BD8" s="20">
        <f t="shared" si="19"/>
        <v>100</v>
      </c>
      <c r="BE8" s="20">
        <f t="shared" si="20"/>
        <v>99</v>
      </c>
      <c r="BF8" s="20">
        <f t="shared" si="21"/>
        <v>85</v>
      </c>
      <c r="BG8" s="24"/>
      <c r="BH8" s="19">
        <f t="shared" ca="1" si="22"/>
        <v>1</v>
      </c>
      <c r="BI8" s="19">
        <f t="shared" ca="1" si="23"/>
        <v>1</v>
      </c>
      <c r="BJ8" s="19">
        <f t="shared" ca="1" si="24"/>
        <v>2</v>
      </c>
      <c r="BK8" s="19">
        <f t="shared" ca="1" si="25"/>
        <v>1</v>
      </c>
      <c r="BL8" s="19">
        <f t="shared" ca="1" si="26"/>
        <v>2</v>
      </c>
      <c r="BM8" s="19">
        <f t="shared" ca="1" si="27"/>
        <v>2</v>
      </c>
      <c r="BN8" s="19">
        <f t="shared" ca="1" si="28"/>
        <v>2</v>
      </c>
      <c r="BO8" s="19">
        <f t="shared" ca="1" si="29"/>
        <v>1</v>
      </c>
      <c r="BP8" s="19">
        <f t="shared" ca="1" si="30"/>
        <v>2</v>
      </c>
      <c r="BQ8" s="19">
        <f t="shared" ca="1" si="31"/>
        <v>2</v>
      </c>
      <c r="BR8" s="19">
        <f t="shared" ca="1" si="32"/>
        <v>1</v>
      </c>
      <c r="BS8" s="19">
        <f t="shared" ca="1" si="33"/>
        <v>2</v>
      </c>
      <c r="BT8" s="19">
        <f t="shared" ca="1" si="34"/>
        <v>1</v>
      </c>
      <c r="BU8" s="19">
        <f t="shared" ca="1" si="35"/>
        <v>3</v>
      </c>
      <c r="BV8" s="19">
        <f t="shared" ca="1" si="36"/>
        <v>1</v>
      </c>
      <c r="BW8" s="19">
        <f t="shared" ca="1" si="37"/>
        <v>1</v>
      </c>
      <c r="BX8" s="19">
        <f t="shared" ca="1" si="38"/>
        <v>2</v>
      </c>
      <c r="BY8" s="19">
        <f t="shared" ca="1" si="39"/>
        <v>3</v>
      </c>
      <c r="BZ8" s="19">
        <f t="shared" ca="1" si="40"/>
        <v>2</v>
      </c>
      <c r="CA8" s="19">
        <f t="shared" ca="1" si="41"/>
        <v>1</v>
      </c>
      <c r="CB8" s="18">
        <f t="shared" si="42"/>
        <v>85</v>
      </c>
      <c r="CC8" s="19">
        <f t="shared" ca="1" si="43"/>
        <v>1</v>
      </c>
      <c r="CE8">
        <f t="shared" si="48"/>
        <v>2</v>
      </c>
      <c r="CF8">
        <f t="shared" ca="1" si="49"/>
        <v>7</v>
      </c>
      <c r="CG8">
        <f t="shared" si="50"/>
        <v>4</v>
      </c>
      <c r="CH8">
        <f t="shared" ca="1" si="51"/>
        <v>10</v>
      </c>
      <c r="CI8" t="str">
        <f t="shared" ca="1" si="47"/>
        <v>J7:J10</v>
      </c>
      <c r="CJ8" t="str">
        <f t="shared" ca="1" si="44"/>
        <v>M7:M10</v>
      </c>
      <c r="CK8" t="str">
        <f t="shared" ca="1" si="44"/>
        <v>R7:R10</v>
      </c>
      <c r="CL8" t="str">
        <f t="shared" ca="1" si="44"/>
        <v>V7:V10</v>
      </c>
      <c r="CM8" t="str">
        <f t="shared" ca="1" si="44"/>
        <v>Z7:Z10</v>
      </c>
      <c r="CN8" t="str">
        <f t="shared" ca="1" si="44"/>
        <v>Y7:Y10</v>
      </c>
      <c r="CO8" t="str">
        <f t="shared" ca="1" si="44"/>
        <v>AD7:AD10</v>
      </c>
      <c r="CP8" t="str">
        <f t="shared" ca="1" si="44"/>
        <v>AG7:AG10</v>
      </c>
      <c r="CQ8" t="str">
        <f t="shared" ca="1" si="44"/>
        <v>AJ7:AJ10</v>
      </c>
      <c r="CR8" t="str">
        <f t="shared" ca="1" si="44"/>
        <v>AN7:AN10</v>
      </c>
      <c r="CS8" t="str">
        <f t="shared" ca="1" si="44"/>
        <v>AQ7:AQ10</v>
      </c>
      <c r="CT8" t="str">
        <f t="shared" ca="1" si="44"/>
        <v>AT7:AT10</v>
      </c>
      <c r="CU8" t="str">
        <f t="shared" ca="1" si="44"/>
        <v>AX7:AX10</v>
      </c>
      <c r="CV8" t="str">
        <f t="shared" ca="1" si="44"/>
        <v>BA7:BA10</v>
      </c>
      <c r="CW8" t="str">
        <f t="shared" ca="1" si="44"/>
        <v>BD7:BD10</v>
      </c>
      <c r="CX8" t="str">
        <f t="shared" ca="1" si="44"/>
        <v>S7:S10</v>
      </c>
      <c r="CY8" t="str">
        <f t="shared" ca="1" si="44"/>
        <v>AA7:AA10</v>
      </c>
      <c r="CZ8" t="str">
        <f t="shared" ca="1" si="45"/>
        <v>AK7:AK10</v>
      </c>
      <c r="DA8" t="str">
        <f t="shared" ca="1" si="45"/>
        <v>AU7:AU10</v>
      </c>
      <c r="DB8" t="str">
        <f t="shared" ca="1" si="45"/>
        <v>BE7:BE10</v>
      </c>
      <c r="DC8" t="str">
        <f t="shared" ca="1" si="45"/>
        <v>7:10</v>
      </c>
      <c r="DD8" t="str">
        <f t="shared" ca="1" si="45"/>
        <v>CB7:CB10</v>
      </c>
    </row>
    <row r="9" spans="1:108" ht="15.75" x14ac:dyDescent="0.25">
      <c r="A9" s="21">
        <v>214</v>
      </c>
      <c r="B9" s="34">
        <v>6685037553</v>
      </c>
      <c r="C9" s="39" t="s">
        <v>562</v>
      </c>
      <c r="D9" s="6" t="s">
        <v>249</v>
      </c>
      <c r="E9" s="6"/>
      <c r="F9" s="19">
        <v>6</v>
      </c>
      <c r="G9" s="19">
        <v>33</v>
      </c>
      <c r="H9" s="22">
        <v>9</v>
      </c>
      <c r="I9" s="22">
        <v>36</v>
      </c>
      <c r="J9" s="22">
        <f t="shared" si="1"/>
        <v>79</v>
      </c>
      <c r="K9" s="19">
        <v>30</v>
      </c>
      <c r="L9" s="19">
        <v>2</v>
      </c>
      <c r="M9" s="19">
        <f t="shared" si="2"/>
        <v>60</v>
      </c>
      <c r="N9" s="19">
        <v>166</v>
      </c>
      <c r="O9" s="19">
        <v>140</v>
      </c>
      <c r="P9" s="19">
        <v>171</v>
      </c>
      <c r="Q9" s="19">
        <v>160</v>
      </c>
      <c r="R9" s="19">
        <f t="shared" si="3"/>
        <v>92</v>
      </c>
      <c r="S9" s="19">
        <f t="shared" si="4"/>
        <v>79</v>
      </c>
      <c r="T9" s="19">
        <v>20</v>
      </c>
      <c r="U9" s="19">
        <v>5</v>
      </c>
      <c r="V9" s="19">
        <f t="shared" si="5"/>
        <v>100</v>
      </c>
      <c r="W9" s="19">
        <v>185</v>
      </c>
      <c r="X9" s="23">
        <v>210</v>
      </c>
      <c r="Y9" s="20">
        <f t="shared" si="6"/>
        <v>88</v>
      </c>
      <c r="Z9" s="42">
        <f t="shared" si="7"/>
        <v>94</v>
      </c>
      <c r="AA9" s="20">
        <f t="shared" si="8"/>
        <v>94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1</v>
      </c>
      <c r="AG9" s="19">
        <f t="shared" si="10"/>
        <v>20</v>
      </c>
      <c r="AH9" s="19">
        <v>8</v>
      </c>
      <c r="AI9" s="19">
        <v>8</v>
      </c>
      <c r="AJ9" s="20">
        <f t="shared" si="11"/>
        <v>100</v>
      </c>
      <c r="AK9" s="42">
        <f t="shared" si="12"/>
        <v>50</v>
      </c>
      <c r="AL9" s="19">
        <v>189</v>
      </c>
      <c r="AM9" s="19">
        <v>210</v>
      </c>
      <c r="AN9" s="20">
        <f t="shared" si="13"/>
        <v>90</v>
      </c>
      <c r="AO9" s="19">
        <v>207</v>
      </c>
      <c r="AP9" s="19">
        <v>210</v>
      </c>
      <c r="AQ9" s="20">
        <f t="shared" si="14"/>
        <v>99</v>
      </c>
      <c r="AR9" s="19">
        <v>124</v>
      </c>
      <c r="AS9" s="19">
        <v>128</v>
      </c>
      <c r="AT9" s="20">
        <f t="shared" si="15"/>
        <v>97</v>
      </c>
      <c r="AU9" s="20">
        <f t="shared" si="16"/>
        <v>95</v>
      </c>
      <c r="AV9" s="19">
        <v>202</v>
      </c>
      <c r="AW9" s="19">
        <v>210</v>
      </c>
      <c r="AX9" s="20">
        <f t="shared" si="17"/>
        <v>96</v>
      </c>
      <c r="AY9" s="19">
        <v>206</v>
      </c>
      <c r="AZ9" s="19">
        <v>210</v>
      </c>
      <c r="BA9" s="20">
        <f t="shared" si="18"/>
        <v>98</v>
      </c>
      <c r="BB9" s="19">
        <v>203</v>
      </c>
      <c r="BC9" s="19">
        <v>210</v>
      </c>
      <c r="BD9" s="20">
        <f t="shared" si="19"/>
        <v>97</v>
      </c>
      <c r="BE9" s="20">
        <f t="shared" si="20"/>
        <v>97</v>
      </c>
      <c r="BF9" s="20">
        <f t="shared" si="21"/>
        <v>83</v>
      </c>
      <c r="BG9" s="24"/>
      <c r="BH9" s="19">
        <f t="shared" ca="1" si="22"/>
        <v>3</v>
      </c>
      <c r="BI9" s="19">
        <f t="shared" ca="1" si="23"/>
        <v>3</v>
      </c>
      <c r="BJ9" s="19">
        <f t="shared" ca="1" si="24"/>
        <v>3</v>
      </c>
      <c r="BK9" s="19">
        <f t="shared" ca="1" si="25"/>
        <v>1</v>
      </c>
      <c r="BL9" s="19">
        <f t="shared" ca="1" si="26"/>
        <v>2</v>
      </c>
      <c r="BM9" s="19">
        <f t="shared" ca="1" si="27"/>
        <v>2</v>
      </c>
      <c r="BN9" s="19">
        <f t="shared" ca="1" si="28"/>
        <v>1</v>
      </c>
      <c r="BO9" s="19">
        <f t="shared" ca="1" si="29"/>
        <v>2</v>
      </c>
      <c r="BP9" s="19">
        <f t="shared" ca="1" si="30"/>
        <v>1</v>
      </c>
      <c r="BQ9" s="19">
        <f t="shared" ca="1" si="31"/>
        <v>4</v>
      </c>
      <c r="BR9" s="19">
        <f t="shared" ca="1" si="32"/>
        <v>2</v>
      </c>
      <c r="BS9" s="19">
        <f t="shared" ca="1" si="33"/>
        <v>3</v>
      </c>
      <c r="BT9" s="19">
        <f t="shared" ca="1" si="34"/>
        <v>3</v>
      </c>
      <c r="BU9" s="19">
        <f t="shared" ca="1" si="35"/>
        <v>1</v>
      </c>
      <c r="BV9" s="19">
        <f t="shared" ca="1" si="36"/>
        <v>2</v>
      </c>
      <c r="BW9" s="19">
        <f t="shared" ca="1" si="37"/>
        <v>4</v>
      </c>
      <c r="BX9" s="19">
        <f t="shared" ca="1" si="38"/>
        <v>2</v>
      </c>
      <c r="BY9" s="19">
        <f t="shared" ca="1" si="39"/>
        <v>1</v>
      </c>
      <c r="BZ9" s="19">
        <f t="shared" ca="1" si="40"/>
        <v>4</v>
      </c>
      <c r="CA9" s="19">
        <f t="shared" ca="1" si="41"/>
        <v>2</v>
      </c>
      <c r="CB9" s="18">
        <f t="shared" si="42"/>
        <v>83</v>
      </c>
      <c r="CC9" s="19">
        <f t="shared" ca="1" si="43"/>
        <v>2</v>
      </c>
      <c r="CE9">
        <f t="shared" si="48"/>
        <v>2</v>
      </c>
      <c r="CF9">
        <f t="shared" ca="1" si="49"/>
        <v>7</v>
      </c>
      <c r="CG9">
        <f t="shared" si="50"/>
        <v>4</v>
      </c>
      <c r="CH9">
        <f t="shared" ca="1" si="51"/>
        <v>10</v>
      </c>
      <c r="CI9" t="str">
        <f t="shared" ca="1" si="47"/>
        <v>J7:J10</v>
      </c>
      <c r="CJ9" t="str">
        <f t="shared" ca="1" si="44"/>
        <v>M7:M10</v>
      </c>
      <c r="CK9" t="str">
        <f t="shared" ca="1" si="44"/>
        <v>R7:R10</v>
      </c>
      <c r="CL9" t="str">
        <f t="shared" ca="1" si="44"/>
        <v>V7:V10</v>
      </c>
      <c r="CM9" t="str">
        <f t="shared" ca="1" si="44"/>
        <v>Z7:Z10</v>
      </c>
      <c r="CN9" t="str">
        <f t="shared" ca="1" si="44"/>
        <v>Y7:Y10</v>
      </c>
      <c r="CO9" t="str">
        <f t="shared" ca="1" si="44"/>
        <v>AD7:AD10</v>
      </c>
      <c r="CP9" t="str">
        <f t="shared" ca="1" si="44"/>
        <v>AG7:AG10</v>
      </c>
      <c r="CQ9" t="str">
        <f t="shared" ca="1" si="44"/>
        <v>AJ7:AJ10</v>
      </c>
      <c r="CR9" t="str">
        <f t="shared" ca="1" si="44"/>
        <v>AN7:AN10</v>
      </c>
      <c r="CS9" t="str">
        <f t="shared" ca="1" si="44"/>
        <v>AQ7:AQ10</v>
      </c>
      <c r="CT9" t="str">
        <f t="shared" ca="1" si="44"/>
        <v>AT7:AT10</v>
      </c>
      <c r="CU9" t="str">
        <f t="shared" ca="1" si="44"/>
        <v>AX7:AX10</v>
      </c>
      <c r="CV9" t="str">
        <f t="shared" ca="1" si="44"/>
        <v>BA7:BA10</v>
      </c>
      <c r="CW9" t="str">
        <f t="shared" ca="1" si="44"/>
        <v>BD7:BD10</v>
      </c>
      <c r="CX9" t="str">
        <f t="shared" ca="1" si="44"/>
        <v>S7:S10</v>
      </c>
      <c r="CY9" t="str">
        <f t="shared" ca="1" si="44"/>
        <v>AA7:AA10</v>
      </c>
      <c r="CZ9" t="str">
        <f t="shared" ca="1" si="45"/>
        <v>AK7:AK10</v>
      </c>
      <c r="DA9" t="str">
        <f t="shared" ca="1" si="45"/>
        <v>AU7:AU10</v>
      </c>
      <c r="DB9" t="str">
        <f t="shared" ca="1" si="45"/>
        <v>BE7:BE10</v>
      </c>
      <c r="DC9" t="str">
        <f t="shared" ca="1" si="45"/>
        <v>7:10</v>
      </c>
      <c r="DD9" t="str">
        <f t="shared" ca="1" si="45"/>
        <v>CB7:CB10</v>
      </c>
    </row>
    <row r="10" spans="1:108" ht="45" x14ac:dyDescent="0.25">
      <c r="A10" s="21">
        <v>212</v>
      </c>
      <c r="B10" s="34">
        <v>6652001833</v>
      </c>
      <c r="C10" s="39" t="s">
        <v>562</v>
      </c>
      <c r="D10" s="5" t="s">
        <v>248</v>
      </c>
      <c r="E10" s="5"/>
      <c r="F10" s="19">
        <v>11</v>
      </c>
      <c r="G10" s="19">
        <v>32</v>
      </c>
      <c r="H10" s="22">
        <v>11</v>
      </c>
      <c r="I10" s="22">
        <v>38</v>
      </c>
      <c r="J10" s="22">
        <f t="shared" si="1"/>
        <v>92</v>
      </c>
      <c r="K10" s="19">
        <v>30</v>
      </c>
      <c r="L10" s="19">
        <v>2</v>
      </c>
      <c r="M10" s="19">
        <f t="shared" si="2"/>
        <v>60</v>
      </c>
      <c r="N10" s="19">
        <v>26</v>
      </c>
      <c r="O10" s="19">
        <v>24</v>
      </c>
      <c r="P10" s="19">
        <v>27</v>
      </c>
      <c r="Q10" s="19">
        <v>25</v>
      </c>
      <c r="R10" s="19">
        <f t="shared" si="3"/>
        <v>96</v>
      </c>
      <c r="S10" s="19">
        <f t="shared" si="4"/>
        <v>84</v>
      </c>
      <c r="T10" s="19">
        <v>20</v>
      </c>
      <c r="U10" s="19">
        <v>5</v>
      </c>
      <c r="V10" s="19">
        <f t="shared" si="5"/>
        <v>100</v>
      </c>
      <c r="W10" s="19">
        <v>30</v>
      </c>
      <c r="X10" s="23">
        <v>30</v>
      </c>
      <c r="Y10" s="20">
        <f t="shared" si="6"/>
        <v>100</v>
      </c>
      <c r="Z10" s="42">
        <f t="shared" si="7"/>
        <v>100</v>
      </c>
      <c r="AA10" s="20">
        <f t="shared" si="8"/>
        <v>100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0</v>
      </c>
      <c r="AG10" s="19">
        <f t="shared" si="10"/>
        <v>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30</v>
      </c>
      <c r="AL10" s="19">
        <v>29</v>
      </c>
      <c r="AM10" s="19">
        <v>30</v>
      </c>
      <c r="AN10" s="20">
        <f t="shared" si="13"/>
        <v>97</v>
      </c>
      <c r="AO10" s="19">
        <v>29</v>
      </c>
      <c r="AP10" s="19">
        <v>30</v>
      </c>
      <c r="AQ10" s="20">
        <f t="shared" si="14"/>
        <v>97</v>
      </c>
      <c r="AR10" s="19">
        <v>27</v>
      </c>
      <c r="AS10" s="19">
        <v>28</v>
      </c>
      <c r="AT10" s="20">
        <f t="shared" si="15"/>
        <v>96</v>
      </c>
      <c r="AU10" s="20">
        <f t="shared" si="16"/>
        <v>97</v>
      </c>
      <c r="AV10" s="19">
        <v>28</v>
      </c>
      <c r="AW10" s="19">
        <v>30</v>
      </c>
      <c r="AX10" s="20">
        <f t="shared" si="17"/>
        <v>93</v>
      </c>
      <c r="AY10" s="19">
        <v>29</v>
      </c>
      <c r="AZ10" s="19">
        <v>30</v>
      </c>
      <c r="BA10" s="20">
        <f t="shared" si="18"/>
        <v>97</v>
      </c>
      <c r="BB10" s="19">
        <v>29</v>
      </c>
      <c r="BC10" s="19">
        <v>30</v>
      </c>
      <c r="BD10" s="20">
        <f t="shared" si="19"/>
        <v>97</v>
      </c>
      <c r="BE10" s="20">
        <f t="shared" si="20"/>
        <v>96</v>
      </c>
      <c r="BF10" s="20">
        <f t="shared" si="21"/>
        <v>81</v>
      </c>
      <c r="BG10" s="24"/>
      <c r="BH10" s="19">
        <f t="shared" ca="1" si="22"/>
        <v>2</v>
      </c>
      <c r="BI10" s="19">
        <f t="shared" ca="1" si="23"/>
        <v>3</v>
      </c>
      <c r="BJ10" s="19">
        <f t="shared" ca="1" si="24"/>
        <v>1</v>
      </c>
      <c r="BK10" s="19">
        <f t="shared" ca="1" si="25"/>
        <v>1</v>
      </c>
      <c r="BL10" s="19">
        <f t="shared" ca="1" si="26"/>
        <v>1</v>
      </c>
      <c r="BM10" s="19">
        <f t="shared" ca="1" si="27"/>
        <v>1</v>
      </c>
      <c r="BN10" s="19">
        <f t="shared" ca="1" si="28"/>
        <v>2</v>
      </c>
      <c r="BO10" s="19">
        <f t="shared" ca="1" si="29"/>
        <v>3</v>
      </c>
      <c r="BP10" s="19">
        <f t="shared" ca="1" si="30"/>
        <v>1</v>
      </c>
      <c r="BQ10" s="19">
        <f t="shared" ca="1" si="31"/>
        <v>3</v>
      </c>
      <c r="BR10" s="19">
        <f t="shared" ca="1" si="32"/>
        <v>3</v>
      </c>
      <c r="BS10" s="19">
        <f t="shared" ca="1" si="33"/>
        <v>4</v>
      </c>
      <c r="BT10" s="19">
        <f t="shared" ca="1" si="34"/>
        <v>4</v>
      </c>
      <c r="BU10" s="19">
        <f t="shared" ca="1" si="35"/>
        <v>2</v>
      </c>
      <c r="BV10" s="19">
        <f t="shared" ca="1" si="36"/>
        <v>2</v>
      </c>
      <c r="BW10" s="19">
        <f t="shared" ca="1" si="37"/>
        <v>3</v>
      </c>
      <c r="BX10" s="19">
        <f t="shared" ca="1" si="38"/>
        <v>1</v>
      </c>
      <c r="BY10" s="19">
        <f t="shared" ca="1" si="39"/>
        <v>4</v>
      </c>
      <c r="BZ10" s="19">
        <f t="shared" ca="1" si="40"/>
        <v>3</v>
      </c>
      <c r="CA10" s="19">
        <f t="shared" ca="1" si="41"/>
        <v>3</v>
      </c>
      <c r="CB10" s="18">
        <f t="shared" si="42"/>
        <v>81</v>
      </c>
      <c r="CC10" s="19">
        <f t="shared" ca="1" si="43"/>
        <v>3</v>
      </c>
      <c r="CE10">
        <f t="shared" si="48"/>
        <v>2</v>
      </c>
      <c r="CF10">
        <f t="shared" ca="1" si="49"/>
        <v>7</v>
      </c>
      <c r="CG10">
        <f t="shared" si="50"/>
        <v>4</v>
      </c>
      <c r="CH10">
        <f t="shared" ca="1" si="51"/>
        <v>10</v>
      </c>
      <c r="CI10" t="str">
        <f t="shared" ca="1" si="47"/>
        <v>J7:J10</v>
      </c>
      <c r="CJ10" t="str">
        <f t="shared" ca="1" si="44"/>
        <v>M7:M10</v>
      </c>
      <c r="CK10" t="str">
        <f t="shared" ca="1" si="44"/>
        <v>R7:R10</v>
      </c>
      <c r="CL10" t="str">
        <f t="shared" ca="1" si="44"/>
        <v>V7:V10</v>
      </c>
      <c r="CM10" t="str">
        <f t="shared" ca="1" si="44"/>
        <v>Z7:Z10</v>
      </c>
      <c r="CN10" t="str">
        <f t="shared" ca="1" si="44"/>
        <v>Y7:Y10</v>
      </c>
      <c r="CO10" t="str">
        <f t="shared" ca="1" si="44"/>
        <v>AD7:AD10</v>
      </c>
      <c r="CP10" t="str">
        <f t="shared" ca="1" si="44"/>
        <v>AG7:AG10</v>
      </c>
      <c r="CQ10" t="str">
        <f t="shared" ca="1" si="44"/>
        <v>AJ7:AJ10</v>
      </c>
      <c r="CR10" t="str">
        <f t="shared" ca="1" si="44"/>
        <v>AN7:AN10</v>
      </c>
      <c r="CS10" t="str">
        <f t="shared" ca="1" si="44"/>
        <v>AQ7:AQ10</v>
      </c>
      <c r="CT10" t="str">
        <f t="shared" ca="1" si="44"/>
        <v>AT7:AT10</v>
      </c>
      <c r="CU10" t="str">
        <f t="shared" ca="1" si="44"/>
        <v>AX7:AX10</v>
      </c>
      <c r="CV10" t="str">
        <f t="shared" ca="1" si="44"/>
        <v>BA7:BA10</v>
      </c>
      <c r="CW10" t="str">
        <f t="shared" ca="1" si="44"/>
        <v>BD7:BD10</v>
      </c>
      <c r="CX10" t="str">
        <f t="shared" ca="1" si="44"/>
        <v>S7:S10</v>
      </c>
      <c r="CY10" t="str">
        <f t="shared" ca="1" si="44"/>
        <v>AA7:AA10</v>
      </c>
      <c r="CZ10" t="str">
        <f t="shared" ca="1" si="45"/>
        <v>AK7:AK10</v>
      </c>
      <c r="DA10" t="str">
        <f t="shared" ca="1" si="45"/>
        <v>AU7:AU10</v>
      </c>
      <c r="DB10" t="str">
        <f t="shared" ca="1" si="45"/>
        <v>BE7:BE10</v>
      </c>
      <c r="DC10" t="str">
        <f t="shared" ca="1" si="45"/>
        <v>7:10</v>
      </c>
      <c r="DD10" t="str">
        <f t="shared" ca="1" si="45"/>
        <v>CB7:CB10</v>
      </c>
    </row>
    <row r="11" spans="1:108" ht="15.75" x14ac:dyDescent="0.25">
      <c r="A11" s="21">
        <v>188</v>
      </c>
      <c r="B11" s="34">
        <v>6602007614</v>
      </c>
      <c r="C11" s="39" t="s">
        <v>563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ca="1" si="22"/>
        <v>1</v>
      </c>
      <c r="BI11" s="19">
        <f t="shared" ca="1" si="23"/>
        <v>2</v>
      </c>
      <c r="BJ11" s="19">
        <f t="shared" ca="1" si="24"/>
        <v>2</v>
      </c>
      <c r="BK11" s="19">
        <f t="shared" ca="1" si="25"/>
        <v>1</v>
      </c>
      <c r="BL11" s="19">
        <f t="shared" ca="1" si="26"/>
        <v>2</v>
      </c>
      <c r="BM11" s="19">
        <f t="shared" ca="1" si="27"/>
        <v>2</v>
      </c>
      <c r="BN11" s="19">
        <f t="shared" ca="1" si="28"/>
        <v>1</v>
      </c>
      <c r="BO11" s="19">
        <f t="shared" ca="1" si="29"/>
        <v>1</v>
      </c>
      <c r="BP11" s="19">
        <f t="shared" ca="1" si="30"/>
        <v>2</v>
      </c>
      <c r="BQ11" s="19">
        <f t="shared" ca="1" si="31"/>
        <v>5</v>
      </c>
      <c r="BR11" s="19">
        <f t="shared" ca="1" si="32"/>
        <v>1</v>
      </c>
      <c r="BS11" s="19">
        <f t="shared" ca="1" si="33"/>
        <v>3</v>
      </c>
      <c r="BT11" s="19">
        <f t="shared" ca="1" si="34"/>
        <v>2</v>
      </c>
      <c r="BU11" s="19">
        <f t="shared" ca="1" si="35"/>
        <v>2</v>
      </c>
      <c r="BV11" s="19">
        <f t="shared" ca="1" si="36"/>
        <v>3</v>
      </c>
      <c r="BW11" s="19">
        <f t="shared" ca="1" si="37"/>
        <v>2</v>
      </c>
      <c r="BX11" s="19">
        <f t="shared" ca="1" si="38"/>
        <v>2</v>
      </c>
      <c r="BY11" s="19">
        <f t="shared" ca="1" si="39"/>
        <v>1</v>
      </c>
      <c r="BZ11" s="19">
        <f t="shared" ca="1" si="40"/>
        <v>3</v>
      </c>
      <c r="CA11" s="19">
        <f t="shared" ca="1" si="41"/>
        <v>2</v>
      </c>
      <c r="CB11" s="18">
        <f t="shared" si="42"/>
        <v>94</v>
      </c>
      <c r="CC11" s="19">
        <f t="shared" ca="1" si="43"/>
        <v>1</v>
      </c>
      <c r="CE11">
        <f t="shared" si="48"/>
        <v>3</v>
      </c>
      <c r="CF11">
        <f t="shared" ca="1" si="49"/>
        <v>11</v>
      </c>
      <c r="CG11">
        <f t="shared" si="50"/>
        <v>6</v>
      </c>
      <c r="CH11">
        <f t="shared" ca="1" si="51"/>
        <v>16</v>
      </c>
      <c r="CI11" t="str">
        <f t="shared" ca="1" si="47"/>
        <v>J11:J16</v>
      </c>
      <c r="CJ11" t="str">
        <f t="shared" ca="1" si="44"/>
        <v>M11:M16</v>
      </c>
      <c r="CK11" t="str">
        <f t="shared" ca="1" si="44"/>
        <v>R11:R16</v>
      </c>
      <c r="CL11" t="str">
        <f t="shared" ca="1" si="44"/>
        <v>V11:V16</v>
      </c>
      <c r="CM11" t="str">
        <f t="shared" ca="1" si="44"/>
        <v>Z11:Z16</v>
      </c>
      <c r="CN11" t="str">
        <f t="shared" ca="1" si="44"/>
        <v>Y11:Y16</v>
      </c>
      <c r="CO11" t="str">
        <f t="shared" ca="1" si="44"/>
        <v>AD11:AD16</v>
      </c>
      <c r="CP11" t="str">
        <f t="shared" ca="1" si="44"/>
        <v>AG11:AG16</v>
      </c>
      <c r="CQ11" t="str">
        <f t="shared" ca="1" si="44"/>
        <v>AJ11:AJ16</v>
      </c>
      <c r="CR11" t="str">
        <f t="shared" ca="1" si="44"/>
        <v>AN11:AN16</v>
      </c>
      <c r="CS11" t="str">
        <f t="shared" ca="1" si="44"/>
        <v>AQ11:AQ16</v>
      </c>
      <c r="CT11" t="str">
        <f t="shared" ca="1" si="44"/>
        <v>AT11:AT16</v>
      </c>
      <c r="CU11" t="str">
        <f t="shared" ca="1" si="44"/>
        <v>AX11:AX16</v>
      </c>
      <c r="CV11" t="str">
        <f t="shared" ca="1" si="44"/>
        <v>BA11:BA16</v>
      </c>
      <c r="CW11" t="str">
        <f t="shared" ca="1" si="44"/>
        <v>BD11:BD16</v>
      </c>
      <c r="CX11" t="str">
        <f t="shared" ca="1" si="44"/>
        <v>S11:S16</v>
      </c>
      <c r="CY11" t="str">
        <f t="shared" ca="1" si="44"/>
        <v>AA11:AA16</v>
      </c>
      <c r="CZ11" t="str">
        <f t="shared" ca="1" si="45"/>
        <v>AK11:AK16</v>
      </c>
      <c r="DA11" t="str">
        <f t="shared" ca="1" si="45"/>
        <v>AU11:AU16</v>
      </c>
      <c r="DB11" t="str">
        <f t="shared" ca="1" si="45"/>
        <v>BE11:BE16</v>
      </c>
      <c r="DC11" t="str">
        <f t="shared" ca="1" si="45"/>
        <v>11:16</v>
      </c>
      <c r="DD11" t="str">
        <f t="shared" ca="1" si="45"/>
        <v>CB11:CB16</v>
      </c>
    </row>
    <row r="12" spans="1:108" ht="15.75" x14ac:dyDescent="0.25">
      <c r="A12" s="21">
        <v>185</v>
      </c>
      <c r="B12" s="34">
        <v>6602008223</v>
      </c>
      <c r="C12" s="39" t="s">
        <v>563</v>
      </c>
      <c r="D12" s="6" t="s">
        <v>627</v>
      </c>
      <c r="E12" s="6"/>
      <c r="F12" s="19">
        <v>9</v>
      </c>
      <c r="G12" s="19">
        <v>35</v>
      </c>
      <c r="H12" s="22">
        <v>11</v>
      </c>
      <c r="I12" s="22">
        <v>38</v>
      </c>
      <c r="J12" s="22">
        <f t="shared" si="1"/>
        <v>87</v>
      </c>
      <c r="K12" s="19">
        <v>30</v>
      </c>
      <c r="L12" s="19">
        <v>3</v>
      </c>
      <c r="M12" s="19">
        <f t="shared" si="2"/>
        <v>90</v>
      </c>
      <c r="N12" s="19">
        <v>132</v>
      </c>
      <c r="O12" s="19">
        <v>123</v>
      </c>
      <c r="P12" s="19">
        <v>133</v>
      </c>
      <c r="Q12" s="19">
        <v>127</v>
      </c>
      <c r="R12" s="19">
        <f t="shared" si="3"/>
        <v>98</v>
      </c>
      <c r="S12" s="19">
        <f t="shared" si="4"/>
        <v>92</v>
      </c>
      <c r="T12" s="19">
        <v>20</v>
      </c>
      <c r="U12" s="19">
        <v>4</v>
      </c>
      <c r="V12" s="19">
        <f t="shared" si="5"/>
        <v>80</v>
      </c>
      <c r="W12" s="19">
        <v>148</v>
      </c>
      <c r="X12" s="23">
        <v>161</v>
      </c>
      <c r="Y12" s="20">
        <f t="shared" si="6"/>
        <v>92</v>
      </c>
      <c r="Z12" s="42">
        <f t="shared" si="7"/>
        <v>86</v>
      </c>
      <c r="AA12" s="20">
        <f t="shared" si="8"/>
        <v>86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2</v>
      </c>
      <c r="AI12" s="19">
        <v>2</v>
      </c>
      <c r="AJ12" s="20">
        <f t="shared" si="11"/>
        <v>100</v>
      </c>
      <c r="AK12" s="42">
        <f t="shared" si="12"/>
        <v>54</v>
      </c>
      <c r="AL12" s="19">
        <v>154</v>
      </c>
      <c r="AM12" s="19">
        <v>161</v>
      </c>
      <c r="AN12" s="20">
        <f t="shared" si="13"/>
        <v>96</v>
      </c>
      <c r="AO12" s="19">
        <v>160</v>
      </c>
      <c r="AP12" s="19">
        <v>161</v>
      </c>
      <c r="AQ12" s="20">
        <f t="shared" si="14"/>
        <v>99</v>
      </c>
      <c r="AR12" s="19">
        <v>114</v>
      </c>
      <c r="AS12" s="19">
        <v>114</v>
      </c>
      <c r="AT12" s="20">
        <f t="shared" si="15"/>
        <v>100</v>
      </c>
      <c r="AU12" s="20">
        <f t="shared" si="16"/>
        <v>98</v>
      </c>
      <c r="AV12" s="19">
        <v>160</v>
      </c>
      <c r="AW12" s="19">
        <v>161</v>
      </c>
      <c r="AX12" s="20">
        <f t="shared" si="17"/>
        <v>99</v>
      </c>
      <c r="AY12" s="19">
        <v>154</v>
      </c>
      <c r="AZ12" s="19">
        <v>161</v>
      </c>
      <c r="BA12" s="20">
        <f t="shared" si="18"/>
        <v>96</v>
      </c>
      <c r="BB12" s="19">
        <v>158</v>
      </c>
      <c r="BC12" s="19">
        <v>161</v>
      </c>
      <c r="BD12" s="20">
        <f t="shared" si="19"/>
        <v>98</v>
      </c>
      <c r="BE12" s="20">
        <f t="shared" si="20"/>
        <v>98</v>
      </c>
      <c r="BF12" s="20">
        <f t="shared" si="21"/>
        <v>86</v>
      </c>
      <c r="BG12" s="24"/>
      <c r="BH12" s="19">
        <f t="shared" ca="1" si="22"/>
        <v>3</v>
      </c>
      <c r="BI12" s="19">
        <f t="shared" ca="1" si="23"/>
        <v>2</v>
      </c>
      <c r="BJ12" s="19">
        <f t="shared" ca="1" si="24"/>
        <v>2</v>
      </c>
      <c r="BK12" s="19">
        <f t="shared" ca="1" si="25"/>
        <v>2</v>
      </c>
      <c r="BL12" s="19">
        <f t="shared" ca="1" si="26"/>
        <v>4</v>
      </c>
      <c r="BM12" s="19">
        <f t="shared" ca="1" si="27"/>
        <v>4</v>
      </c>
      <c r="BN12" s="19">
        <f t="shared" ca="1" si="28"/>
        <v>4</v>
      </c>
      <c r="BO12" s="19">
        <f t="shared" ca="1" si="29"/>
        <v>2</v>
      </c>
      <c r="BP12" s="19">
        <f t="shared" ca="1" si="30"/>
        <v>1</v>
      </c>
      <c r="BQ12" s="19">
        <f t="shared" ca="1" si="31"/>
        <v>2</v>
      </c>
      <c r="BR12" s="19">
        <f t="shared" ca="1" si="32"/>
        <v>1</v>
      </c>
      <c r="BS12" s="19">
        <f t="shared" ca="1" si="33"/>
        <v>1</v>
      </c>
      <c r="BT12" s="19">
        <f t="shared" ca="1" si="34"/>
        <v>2</v>
      </c>
      <c r="BU12" s="19">
        <f t="shared" ca="1" si="35"/>
        <v>1</v>
      </c>
      <c r="BV12" s="19">
        <f t="shared" ca="1" si="36"/>
        <v>2</v>
      </c>
      <c r="BW12" s="19">
        <f t="shared" ca="1" si="37"/>
        <v>4</v>
      </c>
      <c r="BX12" s="19">
        <f t="shared" ca="1" si="38"/>
        <v>4</v>
      </c>
      <c r="BY12" s="19">
        <f t="shared" ca="1" si="39"/>
        <v>2</v>
      </c>
      <c r="BZ12" s="19">
        <f t="shared" ca="1" si="40"/>
        <v>1</v>
      </c>
      <c r="CA12" s="19">
        <f t="shared" ca="1" si="41"/>
        <v>1</v>
      </c>
      <c r="CB12" s="18">
        <f t="shared" si="42"/>
        <v>86</v>
      </c>
      <c r="CC12" s="19">
        <f t="shared" ca="1" si="43"/>
        <v>2</v>
      </c>
      <c r="CE12">
        <f t="shared" si="48"/>
        <v>3</v>
      </c>
      <c r="CF12">
        <f t="shared" ca="1" si="49"/>
        <v>11</v>
      </c>
      <c r="CG12">
        <f t="shared" si="50"/>
        <v>6</v>
      </c>
      <c r="CH12">
        <f t="shared" ca="1" si="51"/>
        <v>16</v>
      </c>
      <c r="CI12" t="str">
        <f t="shared" ca="1" si="47"/>
        <v>J11:J16</v>
      </c>
      <c r="CJ12" t="str">
        <f t="shared" ca="1" si="44"/>
        <v>M11:M16</v>
      </c>
      <c r="CK12" t="str">
        <f t="shared" ca="1" si="44"/>
        <v>R11:R16</v>
      </c>
      <c r="CL12" t="str">
        <f t="shared" ca="1" si="44"/>
        <v>V11:V16</v>
      </c>
      <c r="CM12" t="str">
        <f t="shared" ca="1" si="44"/>
        <v>Z11:Z16</v>
      </c>
      <c r="CN12" t="str">
        <f t="shared" ca="1" si="44"/>
        <v>Y11:Y16</v>
      </c>
      <c r="CO12" t="str">
        <f t="shared" ca="1" si="44"/>
        <v>AD11:AD16</v>
      </c>
      <c r="CP12" t="str">
        <f t="shared" ca="1" si="44"/>
        <v>AG11:AG16</v>
      </c>
      <c r="CQ12" t="str">
        <f t="shared" ca="1" si="44"/>
        <v>AJ11:AJ16</v>
      </c>
      <c r="CR12" t="str">
        <f t="shared" ca="1" si="44"/>
        <v>AN11:AN16</v>
      </c>
      <c r="CS12" t="str">
        <f t="shared" ca="1" si="44"/>
        <v>AQ11:AQ16</v>
      </c>
      <c r="CT12" t="str">
        <f t="shared" ca="1" si="44"/>
        <v>AT11:AT16</v>
      </c>
      <c r="CU12" t="str">
        <f t="shared" ca="1" si="44"/>
        <v>AX11:AX16</v>
      </c>
      <c r="CV12" t="str">
        <f t="shared" ca="1" si="44"/>
        <v>BA11:BA16</v>
      </c>
      <c r="CW12" t="str">
        <f t="shared" ca="1" si="44"/>
        <v>BD11:BD16</v>
      </c>
      <c r="CX12" t="str">
        <f t="shared" ca="1" si="44"/>
        <v>S11:S16</v>
      </c>
      <c r="CY12" t="str">
        <f t="shared" ca="1" si="44"/>
        <v>AA11:AA16</v>
      </c>
      <c r="CZ12" t="str">
        <f t="shared" ca="1" si="45"/>
        <v>AK11:AK16</v>
      </c>
      <c r="DA12" t="str">
        <f t="shared" ca="1" si="45"/>
        <v>AU11:AU16</v>
      </c>
      <c r="DB12" t="str">
        <f t="shared" ca="1" si="45"/>
        <v>BE11:BE16</v>
      </c>
      <c r="DC12" t="str">
        <f t="shared" ca="1" si="45"/>
        <v>11:16</v>
      </c>
      <c r="DD12" t="str">
        <f t="shared" ca="1" si="45"/>
        <v>CB11:CB16</v>
      </c>
    </row>
    <row r="13" spans="1:108" ht="30" x14ac:dyDescent="0.25">
      <c r="A13" s="21">
        <v>187</v>
      </c>
      <c r="B13" s="34">
        <v>6602008262</v>
      </c>
      <c r="C13" s="39" t="s">
        <v>563</v>
      </c>
      <c r="D13" s="6" t="s">
        <v>223</v>
      </c>
      <c r="E13" s="6"/>
      <c r="F13" s="19">
        <v>8</v>
      </c>
      <c r="G13" s="19">
        <v>33</v>
      </c>
      <c r="H13" s="22">
        <v>11</v>
      </c>
      <c r="I13" s="22">
        <v>38</v>
      </c>
      <c r="J13" s="22">
        <f t="shared" si="1"/>
        <v>80</v>
      </c>
      <c r="K13" s="19">
        <v>30</v>
      </c>
      <c r="L13" s="19">
        <v>3</v>
      </c>
      <c r="M13" s="19">
        <f t="shared" si="2"/>
        <v>90</v>
      </c>
      <c r="N13" s="19">
        <v>50</v>
      </c>
      <c r="O13" s="19">
        <v>36</v>
      </c>
      <c r="P13" s="19">
        <v>53</v>
      </c>
      <c r="Q13" s="19">
        <v>39</v>
      </c>
      <c r="R13" s="19">
        <f t="shared" si="3"/>
        <v>93</v>
      </c>
      <c r="S13" s="19">
        <f t="shared" si="4"/>
        <v>88</v>
      </c>
      <c r="T13" s="19">
        <v>20</v>
      </c>
      <c r="U13" s="19">
        <v>5</v>
      </c>
      <c r="V13" s="19">
        <f t="shared" si="5"/>
        <v>100</v>
      </c>
      <c r="W13" s="19">
        <v>55</v>
      </c>
      <c r="X13" s="23">
        <v>59</v>
      </c>
      <c r="Y13" s="20">
        <f t="shared" si="6"/>
        <v>93</v>
      </c>
      <c r="Z13" s="42">
        <f t="shared" si="7"/>
        <v>97</v>
      </c>
      <c r="AA13" s="20">
        <f t="shared" si="8"/>
        <v>97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1</v>
      </c>
      <c r="AG13" s="19">
        <f t="shared" si="10"/>
        <v>20</v>
      </c>
      <c r="AH13" s="19">
        <v>2</v>
      </c>
      <c r="AI13" s="19">
        <v>2</v>
      </c>
      <c r="AJ13" s="20">
        <f t="shared" si="11"/>
        <v>100</v>
      </c>
      <c r="AK13" s="42">
        <f t="shared" si="12"/>
        <v>50</v>
      </c>
      <c r="AL13" s="19">
        <v>55</v>
      </c>
      <c r="AM13" s="19">
        <v>59</v>
      </c>
      <c r="AN13" s="20">
        <f t="shared" si="13"/>
        <v>93</v>
      </c>
      <c r="AO13" s="19">
        <v>56</v>
      </c>
      <c r="AP13" s="19">
        <v>59</v>
      </c>
      <c r="AQ13" s="20">
        <f t="shared" si="14"/>
        <v>95</v>
      </c>
      <c r="AR13" s="19">
        <v>44</v>
      </c>
      <c r="AS13" s="19">
        <v>47</v>
      </c>
      <c r="AT13" s="20">
        <f t="shared" si="15"/>
        <v>94</v>
      </c>
      <c r="AU13" s="20">
        <f t="shared" si="16"/>
        <v>94</v>
      </c>
      <c r="AV13" s="19">
        <v>58</v>
      </c>
      <c r="AW13" s="19">
        <v>59</v>
      </c>
      <c r="AX13" s="20">
        <f t="shared" si="17"/>
        <v>98</v>
      </c>
      <c r="AY13" s="19">
        <v>52</v>
      </c>
      <c r="AZ13" s="19">
        <v>59</v>
      </c>
      <c r="BA13" s="20">
        <f t="shared" si="18"/>
        <v>88</v>
      </c>
      <c r="BB13" s="19">
        <v>58</v>
      </c>
      <c r="BC13" s="19">
        <v>59</v>
      </c>
      <c r="BD13" s="20">
        <f t="shared" si="19"/>
        <v>98</v>
      </c>
      <c r="BE13" s="20">
        <f t="shared" si="20"/>
        <v>96</v>
      </c>
      <c r="BF13" s="20">
        <f t="shared" si="21"/>
        <v>85</v>
      </c>
      <c r="BG13" s="24"/>
      <c r="BH13" s="19">
        <f t="shared" ca="1" si="22"/>
        <v>6</v>
      </c>
      <c r="BI13" s="19">
        <f t="shared" ca="1" si="23"/>
        <v>2</v>
      </c>
      <c r="BJ13" s="19">
        <f t="shared" ca="1" si="24"/>
        <v>4</v>
      </c>
      <c r="BK13" s="19">
        <f t="shared" ca="1" si="25"/>
        <v>1</v>
      </c>
      <c r="BL13" s="19">
        <f t="shared" ca="1" si="26"/>
        <v>2</v>
      </c>
      <c r="BM13" s="19">
        <f t="shared" ca="1" si="27"/>
        <v>3</v>
      </c>
      <c r="BN13" s="19">
        <f t="shared" ca="1" si="28"/>
        <v>2</v>
      </c>
      <c r="BO13" s="19">
        <f t="shared" ca="1" si="29"/>
        <v>4</v>
      </c>
      <c r="BP13" s="19">
        <f t="shared" ca="1" si="30"/>
        <v>1</v>
      </c>
      <c r="BQ13" s="19">
        <f t="shared" ca="1" si="31"/>
        <v>4</v>
      </c>
      <c r="BR13" s="19">
        <f t="shared" ca="1" si="32"/>
        <v>4</v>
      </c>
      <c r="BS13" s="19">
        <f t="shared" ca="1" si="33"/>
        <v>4</v>
      </c>
      <c r="BT13" s="19">
        <f t="shared" ca="1" si="34"/>
        <v>3</v>
      </c>
      <c r="BU13" s="19">
        <f t="shared" ca="1" si="35"/>
        <v>5</v>
      </c>
      <c r="BV13" s="19">
        <f t="shared" ca="1" si="36"/>
        <v>2</v>
      </c>
      <c r="BW13" s="19">
        <f t="shared" ca="1" si="37"/>
        <v>6</v>
      </c>
      <c r="BX13" s="19">
        <f t="shared" ca="1" si="38"/>
        <v>2</v>
      </c>
      <c r="BY13" s="19">
        <f t="shared" ca="1" si="39"/>
        <v>3</v>
      </c>
      <c r="BZ13" s="19">
        <f t="shared" ca="1" si="40"/>
        <v>4</v>
      </c>
      <c r="CA13" s="19">
        <f t="shared" ca="1" si="41"/>
        <v>3</v>
      </c>
      <c r="CB13" s="18">
        <f t="shared" si="42"/>
        <v>85</v>
      </c>
      <c r="CC13" s="19">
        <f t="shared" ca="1" si="43"/>
        <v>3</v>
      </c>
      <c r="CE13">
        <f t="shared" si="48"/>
        <v>3</v>
      </c>
      <c r="CF13">
        <f t="shared" ca="1" si="49"/>
        <v>11</v>
      </c>
      <c r="CG13">
        <f t="shared" si="50"/>
        <v>6</v>
      </c>
      <c r="CH13">
        <f t="shared" ca="1" si="51"/>
        <v>16</v>
      </c>
      <c r="CI13" t="str">
        <f t="shared" ca="1" si="47"/>
        <v>J11:J16</v>
      </c>
      <c r="CJ13" t="str">
        <f t="shared" ca="1" si="44"/>
        <v>M11:M16</v>
      </c>
      <c r="CK13" t="str">
        <f t="shared" ca="1" si="44"/>
        <v>R11:R16</v>
      </c>
      <c r="CL13" t="str">
        <f t="shared" ca="1" si="44"/>
        <v>V11:V16</v>
      </c>
      <c r="CM13" t="str">
        <f t="shared" ca="1" si="44"/>
        <v>Z11:Z16</v>
      </c>
      <c r="CN13" t="str">
        <f t="shared" ca="1" si="44"/>
        <v>Y11:Y16</v>
      </c>
      <c r="CO13" t="str">
        <f t="shared" ca="1" si="44"/>
        <v>AD11:AD16</v>
      </c>
      <c r="CP13" t="str">
        <f t="shared" ca="1" si="44"/>
        <v>AG11:AG16</v>
      </c>
      <c r="CQ13" t="str">
        <f t="shared" ca="1" si="44"/>
        <v>AJ11:AJ16</v>
      </c>
      <c r="CR13" t="str">
        <f t="shared" ca="1" si="44"/>
        <v>AN11:AN16</v>
      </c>
      <c r="CS13" t="str">
        <f t="shared" ca="1" si="44"/>
        <v>AQ11:AQ16</v>
      </c>
      <c r="CT13" t="str">
        <f t="shared" ca="1" si="44"/>
        <v>AT11:AT16</v>
      </c>
      <c r="CU13" t="str">
        <f t="shared" ca="1" si="44"/>
        <v>AX11:AX16</v>
      </c>
      <c r="CV13" t="str">
        <f t="shared" ca="1" si="44"/>
        <v>BA11:BA16</v>
      </c>
      <c r="CW13" t="str">
        <f t="shared" ca="1" si="44"/>
        <v>BD11:BD16</v>
      </c>
      <c r="CX13" t="str">
        <f t="shared" ca="1" si="44"/>
        <v>S11:S16</v>
      </c>
      <c r="CY13" t="str">
        <f t="shared" ca="1" si="44"/>
        <v>AA11:AA16</v>
      </c>
      <c r="CZ13" t="str">
        <f t="shared" ca="1" si="45"/>
        <v>AK11:AK16</v>
      </c>
      <c r="DA13" t="str">
        <f t="shared" ca="1" si="45"/>
        <v>AU11:AU16</v>
      </c>
      <c r="DB13" t="str">
        <f t="shared" ca="1" si="45"/>
        <v>BE11:BE16</v>
      </c>
      <c r="DC13" t="str">
        <f t="shared" ca="1" si="45"/>
        <v>11:16</v>
      </c>
      <c r="DD13" t="str">
        <f t="shared" ca="1" si="45"/>
        <v>CB11:CB16</v>
      </c>
    </row>
    <row r="14" spans="1:108" ht="30" x14ac:dyDescent="0.25">
      <c r="A14" s="21">
        <v>186</v>
      </c>
      <c r="B14" s="34">
        <v>6602005896</v>
      </c>
      <c r="C14" s="39" t="s">
        <v>563</v>
      </c>
      <c r="D14" s="6" t="s">
        <v>222</v>
      </c>
      <c r="E14" s="6"/>
      <c r="F14" s="19">
        <v>8</v>
      </c>
      <c r="G14" s="19">
        <v>36</v>
      </c>
      <c r="H14" s="22">
        <v>11</v>
      </c>
      <c r="I14" s="22">
        <v>38</v>
      </c>
      <c r="J14" s="22">
        <f t="shared" si="1"/>
        <v>84</v>
      </c>
      <c r="K14" s="19">
        <v>30</v>
      </c>
      <c r="L14" s="19">
        <v>4</v>
      </c>
      <c r="M14" s="19">
        <f t="shared" si="2"/>
        <v>100</v>
      </c>
      <c r="N14" s="19">
        <v>177</v>
      </c>
      <c r="O14" s="19">
        <v>160</v>
      </c>
      <c r="P14" s="19">
        <v>178</v>
      </c>
      <c r="Q14" s="19">
        <v>163</v>
      </c>
      <c r="R14" s="19">
        <f t="shared" si="3"/>
        <v>99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193</v>
      </c>
      <c r="X14" s="23">
        <v>204</v>
      </c>
      <c r="Y14" s="20">
        <f t="shared" si="6"/>
        <v>95</v>
      </c>
      <c r="Z14" s="42">
        <f t="shared" si="7"/>
        <v>98</v>
      </c>
      <c r="AA14" s="20">
        <f t="shared" si="8"/>
        <v>98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5</v>
      </c>
      <c r="AI14" s="19">
        <v>6</v>
      </c>
      <c r="AJ14" s="20">
        <f t="shared" si="11"/>
        <v>83</v>
      </c>
      <c r="AK14" s="42">
        <f t="shared" si="12"/>
        <v>33</v>
      </c>
      <c r="AL14" s="19">
        <v>190</v>
      </c>
      <c r="AM14" s="19">
        <v>204</v>
      </c>
      <c r="AN14" s="20">
        <f t="shared" si="13"/>
        <v>93</v>
      </c>
      <c r="AO14" s="19">
        <v>199</v>
      </c>
      <c r="AP14" s="19">
        <v>204</v>
      </c>
      <c r="AQ14" s="20">
        <f t="shared" si="14"/>
        <v>98</v>
      </c>
      <c r="AR14" s="19">
        <v>160</v>
      </c>
      <c r="AS14" s="19">
        <v>162</v>
      </c>
      <c r="AT14" s="20">
        <f t="shared" si="15"/>
        <v>99</v>
      </c>
      <c r="AU14" s="20">
        <f t="shared" si="16"/>
        <v>96</v>
      </c>
      <c r="AV14" s="19">
        <v>203</v>
      </c>
      <c r="AW14" s="19">
        <v>204</v>
      </c>
      <c r="AX14" s="20">
        <f t="shared" si="17"/>
        <v>100</v>
      </c>
      <c r="AY14" s="19">
        <v>195</v>
      </c>
      <c r="AZ14" s="19">
        <v>204</v>
      </c>
      <c r="BA14" s="20">
        <f t="shared" si="18"/>
        <v>96</v>
      </c>
      <c r="BB14" s="19">
        <v>198</v>
      </c>
      <c r="BC14" s="19">
        <v>204</v>
      </c>
      <c r="BD14" s="20">
        <f t="shared" si="19"/>
        <v>97</v>
      </c>
      <c r="BE14" s="20">
        <f t="shared" si="20"/>
        <v>98</v>
      </c>
      <c r="BF14" s="20">
        <f t="shared" si="21"/>
        <v>84</v>
      </c>
      <c r="BG14" s="24"/>
      <c r="BH14" s="19">
        <f t="shared" ca="1" si="22"/>
        <v>4</v>
      </c>
      <c r="BI14" s="19">
        <f t="shared" ca="1" si="23"/>
        <v>1</v>
      </c>
      <c r="BJ14" s="19">
        <f t="shared" ca="1" si="24"/>
        <v>1</v>
      </c>
      <c r="BK14" s="19">
        <f t="shared" ca="1" si="25"/>
        <v>1</v>
      </c>
      <c r="BL14" s="19">
        <f t="shared" ca="1" si="26"/>
        <v>1</v>
      </c>
      <c r="BM14" s="19">
        <f t="shared" ca="1" si="27"/>
        <v>1</v>
      </c>
      <c r="BN14" s="19">
        <f t="shared" ca="1" si="28"/>
        <v>4</v>
      </c>
      <c r="BO14" s="19">
        <f t="shared" ca="1" si="29"/>
        <v>4</v>
      </c>
      <c r="BP14" s="19">
        <f t="shared" ca="1" si="30"/>
        <v>3</v>
      </c>
      <c r="BQ14" s="19">
        <f t="shared" ca="1" si="31"/>
        <v>4</v>
      </c>
      <c r="BR14" s="19">
        <f t="shared" ca="1" si="32"/>
        <v>2</v>
      </c>
      <c r="BS14" s="19">
        <f t="shared" ca="1" si="33"/>
        <v>2</v>
      </c>
      <c r="BT14" s="19">
        <f t="shared" ca="1" si="34"/>
        <v>1</v>
      </c>
      <c r="BU14" s="19">
        <f t="shared" ca="1" si="35"/>
        <v>1</v>
      </c>
      <c r="BV14" s="19">
        <f t="shared" ca="1" si="36"/>
        <v>3</v>
      </c>
      <c r="BW14" s="19">
        <f t="shared" ca="1" si="37"/>
        <v>1</v>
      </c>
      <c r="BX14" s="19">
        <f t="shared" ca="1" si="38"/>
        <v>1</v>
      </c>
      <c r="BY14" s="19">
        <f t="shared" ca="1" si="39"/>
        <v>4</v>
      </c>
      <c r="BZ14" s="19">
        <f t="shared" ca="1" si="40"/>
        <v>2</v>
      </c>
      <c r="CA14" s="19">
        <f t="shared" ca="1" si="41"/>
        <v>1</v>
      </c>
      <c r="CB14" s="18">
        <f t="shared" si="42"/>
        <v>84</v>
      </c>
      <c r="CC14" s="19">
        <f t="shared" ca="1" si="43"/>
        <v>4</v>
      </c>
      <c r="CE14">
        <f t="shared" si="48"/>
        <v>3</v>
      </c>
      <c r="CF14">
        <f t="shared" ca="1" si="49"/>
        <v>11</v>
      </c>
      <c r="CG14">
        <f t="shared" si="50"/>
        <v>6</v>
      </c>
      <c r="CH14">
        <f t="shared" ca="1" si="51"/>
        <v>16</v>
      </c>
      <c r="CI14" t="str">
        <f t="shared" ca="1" si="47"/>
        <v>J11:J16</v>
      </c>
      <c r="CJ14" t="str">
        <f t="shared" ca="1" si="44"/>
        <v>M11:M16</v>
      </c>
      <c r="CK14" t="str">
        <f t="shared" ca="1" si="44"/>
        <v>R11:R16</v>
      </c>
      <c r="CL14" t="str">
        <f t="shared" ca="1" si="44"/>
        <v>V11:V16</v>
      </c>
      <c r="CM14" t="str">
        <f t="shared" ca="1" si="44"/>
        <v>Z11:Z16</v>
      </c>
      <c r="CN14" t="str">
        <f t="shared" ca="1" si="44"/>
        <v>Y11:Y16</v>
      </c>
      <c r="CO14" t="str">
        <f t="shared" ca="1" si="44"/>
        <v>AD11:AD16</v>
      </c>
      <c r="CP14" t="str">
        <f t="shared" ca="1" si="44"/>
        <v>AG11:AG16</v>
      </c>
      <c r="CQ14" t="str">
        <f t="shared" ca="1" si="44"/>
        <v>AJ11:AJ16</v>
      </c>
      <c r="CR14" t="str">
        <f t="shared" ca="1" si="44"/>
        <v>AN11:AN16</v>
      </c>
      <c r="CS14" t="str">
        <f t="shared" ca="1" si="44"/>
        <v>AQ11:AQ16</v>
      </c>
      <c r="CT14" t="str">
        <f t="shared" ca="1" si="44"/>
        <v>AT11:AT16</v>
      </c>
      <c r="CU14" t="str">
        <f t="shared" ca="1" si="44"/>
        <v>AX11:AX16</v>
      </c>
      <c r="CV14" t="str">
        <f t="shared" ca="1" si="44"/>
        <v>BA11:BA16</v>
      </c>
      <c r="CW14" t="str">
        <f t="shared" ca="1" si="44"/>
        <v>BD11:BD16</v>
      </c>
      <c r="CX14" t="str">
        <f t="shared" ca="1" si="44"/>
        <v>S11:S16</v>
      </c>
      <c r="CY14" t="str">
        <f t="shared" ca="1" si="44"/>
        <v>AA11:AA16</v>
      </c>
      <c r="CZ14" t="str">
        <f t="shared" ca="1" si="45"/>
        <v>AK11:AK16</v>
      </c>
      <c r="DA14" t="str">
        <f t="shared" ca="1" si="45"/>
        <v>AU11:AU16</v>
      </c>
      <c r="DB14" t="str">
        <f t="shared" ca="1" si="45"/>
        <v>BE11:BE16</v>
      </c>
      <c r="DC14" t="str">
        <f t="shared" ca="1" si="45"/>
        <v>11:16</v>
      </c>
      <c r="DD14" t="str">
        <f t="shared" ca="1" si="45"/>
        <v>CB11:CB16</v>
      </c>
    </row>
    <row r="15" spans="1:108" ht="30" x14ac:dyDescent="0.25">
      <c r="A15" s="21">
        <v>183</v>
      </c>
      <c r="B15" s="34">
        <v>6602006970</v>
      </c>
      <c r="C15" s="39" t="s">
        <v>563</v>
      </c>
      <c r="D15" s="6" t="s">
        <v>219</v>
      </c>
      <c r="E15" s="6"/>
      <c r="F15" s="19">
        <v>8</v>
      </c>
      <c r="G15" s="19">
        <v>34</v>
      </c>
      <c r="H15" s="22">
        <v>11</v>
      </c>
      <c r="I15" s="22">
        <v>38</v>
      </c>
      <c r="J15" s="22">
        <f t="shared" si="1"/>
        <v>81</v>
      </c>
      <c r="K15" s="19">
        <v>30</v>
      </c>
      <c r="L15" s="19">
        <v>4</v>
      </c>
      <c r="M15" s="19">
        <f t="shared" si="2"/>
        <v>100</v>
      </c>
      <c r="N15" s="19">
        <v>90</v>
      </c>
      <c r="O15" s="19">
        <v>81</v>
      </c>
      <c r="P15" s="19">
        <v>100</v>
      </c>
      <c r="Q15" s="19">
        <v>92</v>
      </c>
      <c r="R15" s="19">
        <f t="shared" si="3"/>
        <v>89</v>
      </c>
      <c r="S15" s="19">
        <f t="shared" si="4"/>
        <v>90</v>
      </c>
      <c r="T15" s="19">
        <v>20</v>
      </c>
      <c r="U15" s="19">
        <v>5</v>
      </c>
      <c r="V15" s="19">
        <f t="shared" si="5"/>
        <v>100</v>
      </c>
      <c r="W15" s="19">
        <v>98</v>
      </c>
      <c r="X15" s="23">
        <v>121</v>
      </c>
      <c r="Y15" s="20">
        <f t="shared" si="6"/>
        <v>81</v>
      </c>
      <c r="Z15" s="42">
        <f t="shared" si="7"/>
        <v>91</v>
      </c>
      <c r="AA15" s="20">
        <f t="shared" si="8"/>
        <v>91</v>
      </c>
      <c r="AB15" s="19">
        <v>20</v>
      </c>
      <c r="AC15" s="19">
        <v>1</v>
      </c>
      <c r="AD15" s="19">
        <f t="shared" si="9"/>
        <v>20</v>
      </c>
      <c r="AE15" s="19">
        <v>20</v>
      </c>
      <c r="AF15" s="19">
        <v>1</v>
      </c>
      <c r="AG15" s="19">
        <f t="shared" si="10"/>
        <v>20</v>
      </c>
      <c r="AH15" s="19">
        <v>1</v>
      </c>
      <c r="AI15" s="19">
        <v>2</v>
      </c>
      <c r="AJ15" s="20">
        <f t="shared" si="11"/>
        <v>50</v>
      </c>
      <c r="AK15" s="42">
        <f t="shared" si="12"/>
        <v>29</v>
      </c>
      <c r="AL15" s="19">
        <v>115</v>
      </c>
      <c r="AM15" s="19">
        <v>121</v>
      </c>
      <c r="AN15" s="20">
        <f t="shared" si="13"/>
        <v>95</v>
      </c>
      <c r="AO15" s="19">
        <v>116</v>
      </c>
      <c r="AP15" s="19">
        <v>121</v>
      </c>
      <c r="AQ15" s="20">
        <f t="shared" si="14"/>
        <v>96</v>
      </c>
      <c r="AR15" s="19">
        <v>80</v>
      </c>
      <c r="AS15" s="19">
        <v>89</v>
      </c>
      <c r="AT15" s="20">
        <f t="shared" si="15"/>
        <v>90</v>
      </c>
      <c r="AU15" s="20">
        <f t="shared" si="16"/>
        <v>94</v>
      </c>
      <c r="AV15" s="19">
        <v>119</v>
      </c>
      <c r="AW15" s="19">
        <v>121</v>
      </c>
      <c r="AX15" s="20">
        <f t="shared" si="17"/>
        <v>98</v>
      </c>
      <c r="AY15" s="19">
        <v>109</v>
      </c>
      <c r="AZ15" s="19">
        <v>121</v>
      </c>
      <c r="BA15" s="20">
        <f t="shared" si="18"/>
        <v>90</v>
      </c>
      <c r="BB15" s="19">
        <v>116</v>
      </c>
      <c r="BC15" s="19">
        <v>121</v>
      </c>
      <c r="BD15" s="20">
        <f t="shared" si="19"/>
        <v>96</v>
      </c>
      <c r="BE15" s="20">
        <f t="shared" si="20"/>
        <v>95</v>
      </c>
      <c r="BF15" s="20">
        <f t="shared" si="21"/>
        <v>80</v>
      </c>
      <c r="BG15" s="24"/>
      <c r="BH15" s="19">
        <f t="shared" ca="1" si="22"/>
        <v>5</v>
      </c>
      <c r="BI15" s="19">
        <f t="shared" ca="1" si="23"/>
        <v>1</v>
      </c>
      <c r="BJ15" s="19">
        <f t="shared" ca="1" si="24"/>
        <v>5</v>
      </c>
      <c r="BK15" s="19">
        <f t="shared" ca="1" si="25"/>
        <v>1</v>
      </c>
      <c r="BL15" s="19">
        <f t="shared" ca="1" si="26"/>
        <v>3</v>
      </c>
      <c r="BM15" s="19">
        <f t="shared" ca="1" si="27"/>
        <v>6</v>
      </c>
      <c r="BN15" s="19">
        <f t="shared" ca="1" si="28"/>
        <v>3</v>
      </c>
      <c r="BO15" s="19">
        <f t="shared" ca="1" si="29"/>
        <v>4</v>
      </c>
      <c r="BP15" s="19">
        <f t="shared" ca="1" si="30"/>
        <v>4</v>
      </c>
      <c r="BQ15" s="19">
        <f t="shared" ca="1" si="31"/>
        <v>3</v>
      </c>
      <c r="BR15" s="19">
        <f t="shared" ca="1" si="32"/>
        <v>3</v>
      </c>
      <c r="BS15" s="19">
        <f t="shared" ca="1" si="33"/>
        <v>5</v>
      </c>
      <c r="BT15" s="19">
        <f t="shared" ca="1" si="34"/>
        <v>3</v>
      </c>
      <c r="BU15" s="19">
        <f t="shared" ca="1" si="35"/>
        <v>4</v>
      </c>
      <c r="BV15" s="19">
        <f t="shared" ca="1" si="36"/>
        <v>4</v>
      </c>
      <c r="BW15" s="19">
        <f t="shared" ca="1" si="37"/>
        <v>5</v>
      </c>
      <c r="BX15" s="19">
        <f t="shared" ca="1" si="38"/>
        <v>3</v>
      </c>
      <c r="BY15" s="19">
        <f t="shared" ca="1" si="39"/>
        <v>5</v>
      </c>
      <c r="BZ15" s="19">
        <f t="shared" ca="1" si="40"/>
        <v>4</v>
      </c>
      <c r="CA15" s="19">
        <f t="shared" ca="1" si="41"/>
        <v>4</v>
      </c>
      <c r="CB15" s="18">
        <f t="shared" si="42"/>
        <v>80</v>
      </c>
      <c r="CC15" s="19">
        <f t="shared" ca="1" si="43"/>
        <v>5</v>
      </c>
      <c r="CE15">
        <f t="shared" si="48"/>
        <v>3</v>
      </c>
      <c r="CF15">
        <f t="shared" ca="1" si="49"/>
        <v>11</v>
      </c>
      <c r="CG15">
        <f t="shared" si="50"/>
        <v>6</v>
      </c>
      <c r="CH15">
        <f t="shared" ca="1" si="51"/>
        <v>16</v>
      </c>
      <c r="CI15" t="str">
        <f t="shared" ca="1" si="47"/>
        <v>J11:J16</v>
      </c>
      <c r="CJ15" t="str">
        <f t="shared" ca="1" si="44"/>
        <v>M11:M16</v>
      </c>
      <c r="CK15" t="str">
        <f t="shared" ca="1" si="44"/>
        <v>R11:R16</v>
      </c>
      <c r="CL15" t="str">
        <f t="shared" ca="1" si="44"/>
        <v>V11:V16</v>
      </c>
      <c r="CM15" t="str">
        <f t="shared" ca="1" si="44"/>
        <v>Z11:Z16</v>
      </c>
      <c r="CN15" t="str">
        <f t="shared" ca="1" si="44"/>
        <v>Y11:Y16</v>
      </c>
      <c r="CO15" t="str">
        <f t="shared" ca="1" si="44"/>
        <v>AD11:AD16</v>
      </c>
      <c r="CP15" t="str">
        <f t="shared" ca="1" si="44"/>
        <v>AG11:AG16</v>
      </c>
      <c r="CQ15" t="str">
        <f t="shared" ca="1" si="44"/>
        <v>AJ11:AJ16</v>
      </c>
      <c r="CR15" t="str">
        <f t="shared" ca="1" si="44"/>
        <v>AN11:AN16</v>
      </c>
      <c r="CS15" t="str">
        <f t="shared" ca="1" si="44"/>
        <v>AQ11:AQ16</v>
      </c>
      <c r="CT15" t="str">
        <f t="shared" ca="1" si="44"/>
        <v>AT11:AT16</v>
      </c>
      <c r="CU15" t="str">
        <f t="shared" ca="1" si="44"/>
        <v>AX11:AX16</v>
      </c>
      <c r="CV15" t="str">
        <f t="shared" ca="1" si="44"/>
        <v>BA11:BA16</v>
      </c>
      <c r="CW15" t="str">
        <f t="shared" ca="1" si="44"/>
        <v>BD11:BD16</v>
      </c>
      <c r="CX15" t="str">
        <f t="shared" ca="1" si="44"/>
        <v>S11:S16</v>
      </c>
      <c r="CY15" t="str">
        <f t="shared" ca="1" si="44"/>
        <v>AA11:AA16</v>
      </c>
      <c r="CZ15" t="str">
        <f t="shared" ca="1" si="45"/>
        <v>AK11:AK16</v>
      </c>
      <c r="DA15" t="str">
        <f t="shared" ca="1" si="45"/>
        <v>AU11:AU16</v>
      </c>
      <c r="DB15" t="str">
        <f t="shared" ca="1" si="45"/>
        <v>BE11:BE16</v>
      </c>
      <c r="DC15" t="str">
        <f t="shared" ca="1" si="45"/>
        <v>11:16</v>
      </c>
      <c r="DD15" t="str">
        <f t="shared" ca="1" si="45"/>
        <v>CB11:CB16</v>
      </c>
    </row>
    <row r="16" spans="1:108" ht="15.75" x14ac:dyDescent="0.25">
      <c r="A16" s="21">
        <v>184</v>
      </c>
      <c r="B16" s="34">
        <v>6602006804</v>
      </c>
      <c r="C16" s="39" t="s">
        <v>563</v>
      </c>
      <c r="D16" s="5" t="s">
        <v>628</v>
      </c>
      <c r="E16" s="5"/>
      <c r="F16" s="19">
        <v>8</v>
      </c>
      <c r="G16" s="19">
        <v>34</v>
      </c>
      <c r="H16" s="22">
        <v>9</v>
      </c>
      <c r="I16" s="22">
        <v>36</v>
      </c>
      <c r="J16" s="22">
        <f t="shared" si="1"/>
        <v>92</v>
      </c>
      <c r="K16" s="19">
        <v>30</v>
      </c>
      <c r="L16" s="19">
        <v>3</v>
      </c>
      <c r="M16" s="19">
        <f t="shared" si="2"/>
        <v>90</v>
      </c>
      <c r="N16" s="19">
        <v>69</v>
      </c>
      <c r="O16" s="19">
        <v>71</v>
      </c>
      <c r="P16" s="19">
        <v>70</v>
      </c>
      <c r="Q16" s="19">
        <v>77</v>
      </c>
      <c r="R16" s="19">
        <f t="shared" si="3"/>
        <v>95</v>
      </c>
      <c r="S16" s="19">
        <f t="shared" si="4"/>
        <v>93</v>
      </c>
      <c r="T16" s="19">
        <v>20</v>
      </c>
      <c r="U16" s="19">
        <v>4</v>
      </c>
      <c r="V16" s="19">
        <f t="shared" si="5"/>
        <v>80</v>
      </c>
      <c r="W16" s="19">
        <v>81</v>
      </c>
      <c r="X16" s="23">
        <v>90</v>
      </c>
      <c r="Y16" s="20">
        <f t="shared" si="6"/>
        <v>90</v>
      </c>
      <c r="Z16" s="42">
        <f t="shared" si="7"/>
        <v>85</v>
      </c>
      <c r="AA16" s="20">
        <f t="shared" si="8"/>
        <v>85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2</v>
      </c>
      <c r="AG16" s="19">
        <f t="shared" si="10"/>
        <v>40</v>
      </c>
      <c r="AH16" s="19">
        <v>0</v>
      </c>
      <c r="AI16" s="19">
        <v>2</v>
      </c>
      <c r="AJ16" s="20">
        <f t="shared" si="11"/>
        <v>0</v>
      </c>
      <c r="AK16" s="42">
        <f t="shared" si="12"/>
        <v>22</v>
      </c>
      <c r="AL16" s="19">
        <v>89</v>
      </c>
      <c r="AM16" s="19">
        <v>90</v>
      </c>
      <c r="AN16" s="20">
        <f t="shared" si="13"/>
        <v>99</v>
      </c>
      <c r="AO16" s="19">
        <v>86</v>
      </c>
      <c r="AP16" s="19">
        <v>90</v>
      </c>
      <c r="AQ16" s="20">
        <f t="shared" si="14"/>
        <v>96</v>
      </c>
      <c r="AR16" s="19">
        <v>64</v>
      </c>
      <c r="AS16" s="19">
        <v>73</v>
      </c>
      <c r="AT16" s="20">
        <f t="shared" si="15"/>
        <v>88</v>
      </c>
      <c r="AU16" s="20">
        <f t="shared" si="16"/>
        <v>96</v>
      </c>
      <c r="AV16" s="19">
        <v>88</v>
      </c>
      <c r="AW16" s="19">
        <v>90</v>
      </c>
      <c r="AX16" s="20">
        <f t="shared" si="17"/>
        <v>98</v>
      </c>
      <c r="AY16" s="19">
        <v>82</v>
      </c>
      <c r="AZ16" s="19">
        <v>90</v>
      </c>
      <c r="BA16" s="20">
        <f t="shared" si="18"/>
        <v>91</v>
      </c>
      <c r="BB16" s="19">
        <v>89</v>
      </c>
      <c r="BC16" s="19">
        <v>90</v>
      </c>
      <c r="BD16" s="20">
        <f t="shared" si="19"/>
        <v>99</v>
      </c>
      <c r="BE16" s="20">
        <f t="shared" si="20"/>
        <v>97</v>
      </c>
      <c r="BF16" s="20">
        <f t="shared" si="21"/>
        <v>79</v>
      </c>
      <c r="BG16" s="24"/>
      <c r="BH16" s="19">
        <f t="shared" ca="1" si="22"/>
        <v>2</v>
      </c>
      <c r="BI16" s="19">
        <f t="shared" ca="1" si="23"/>
        <v>2</v>
      </c>
      <c r="BJ16" s="19">
        <f t="shared" ca="1" si="24"/>
        <v>3</v>
      </c>
      <c r="BK16" s="19">
        <f t="shared" ca="1" si="25"/>
        <v>2</v>
      </c>
      <c r="BL16" s="19">
        <f t="shared" ca="1" si="26"/>
        <v>5</v>
      </c>
      <c r="BM16" s="19">
        <f t="shared" ca="1" si="27"/>
        <v>5</v>
      </c>
      <c r="BN16" s="19">
        <f t="shared" ca="1" si="28"/>
        <v>3</v>
      </c>
      <c r="BO16" s="19">
        <f t="shared" ca="1" si="29"/>
        <v>3</v>
      </c>
      <c r="BP16" s="19">
        <f t="shared" ca="1" si="30"/>
        <v>5</v>
      </c>
      <c r="BQ16" s="19">
        <f t="shared" ca="1" si="31"/>
        <v>1</v>
      </c>
      <c r="BR16" s="19">
        <f t="shared" ca="1" si="32"/>
        <v>3</v>
      </c>
      <c r="BS16" s="19">
        <f t="shared" ca="1" si="33"/>
        <v>6</v>
      </c>
      <c r="BT16" s="19">
        <f t="shared" ca="1" si="34"/>
        <v>3</v>
      </c>
      <c r="BU16" s="19">
        <f t="shared" ca="1" si="35"/>
        <v>3</v>
      </c>
      <c r="BV16" s="19">
        <f t="shared" ca="1" si="36"/>
        <v>1</v>
      </c>
      <c r="BW16" s="19">
        <f t="shared" ca="1" si="37"/>
        <v>3</v>
      </c>
      <c r="BX16" s="19">
        <f t="shared" ca="1" si="38"/>
        <v>5</v>
      </c>
      <c r="BY16" s="19">
        <f t="shared" ca="1" si="39"/>
        <v>6</v>
      </c>
      <c r="BZ16" s="19">
        <f t="shared" ca="1" si="40"/>
        <v>2</v>
      </c>
      <c r="CA16" s="19">
        <f t="shared" ca="1" si="41"/>
        <v>2</v>
      </c>
      <c r="CB16" s="18">
        <f t="shared" si="42"/>
        <v>79</v>
      </c>
      <c r="CC16" s="19">
        <f t="shared" ca="1" si="43"/>
        <v>6</v>
      </c>
      <c r="CE16">
        <f t="shared" si="48"/>
        <v>3</v>
      </c>
      <c r="CF16">
        <f t="shared" ca="1" si="49"/>
        <v>11</v>
      </c>
      <c r="CG16">
        <f t="shared" si="50"/>
        <v>6</v>
      </c>
      <c r="CH16">
        <f t="shared" ca="1" si="51"/>
        <v>16</v>
      </c>
      <c r="CI16" t="str">
        <f t="shared" ca="1" si="47"/>
        <v>J11:J16</v>
      </c>
      <c r="CJ16" t="str">
        <f t="shared" ca="1" si="44"/>
        <v>M11:M16</v>
      </c>
      <c r="CK16" t="str">
        <f t="shared" ca="1" si="44"/>
        <v>R11:R16</v>
      </c>
      <c r="CL16" t="str">
        <f t="shared" ca="1" si="44"/>
        <v>V11:V16</v>
      </c>
      <c r="CM16" t="str">
        <f t="shared" ca="1" si="44"/>
        <v>Z11:Z16</v>
      </c>
      <c r="CN16" t="str">
        <f t="shared" ca="1" si="44"/>
        <v>Y11:Y16</v>
      </c>
      <c r="CO16" t="str">
        <f t="shared" ca="1" si="44"/>
        <v>AD11:AD16</v>
      </c>
      <c r="CP16" t="str">
        <f t="shared" ca="1" si="44"/>
        <v>AG11:AG16</v>
      </c>
      <c r="CQ16" t="str">
        <f t="shared" ca="1" si="44"/>
        <v>AJ11:AJ16</v>
      </c>
      <c r="CR16" t="str">
        <f t="shared" ca="1" si="44"/>
        <v>AN11:AN16</v>
      </c>
      <c r="CS16" t="str">
        <f t="shared" ca="1" si="44"/>
        <v>AQ11:AQ16</v>
      </c>
      <c r="CT16" t="str">
        <f t="shared" ca="1" si="44"/>
        <v>AT11:AT16</v>
      </c>
      <c r="CU16" t="str">
        <f t="shared" ca="1" si="44"/>
        <v>AX11:AX16</v>
      </c>
      <c r="CV16" t="str">
        <f t="shared" ca="1" si="44"/>
        <v>BA11:BA16</v>
      </c>
      <c r="CW16" t="str">
        <f t="shared" ca="1" si="44"/>
        <v>BD11:BD16</v>
      </c>
      <c r="CX16" t="str">
        <f t="shared" ca="1" si="44"/>
        <v>S11:S16</v>
      </c>
      <c r="CY16" t="str">
        <f t="shared" ca="1" si="44"/>
        <v>AA11:AA16</v>
      </c>
      <c r="CZ16" t="str">
        <f t="shared" ca="1" si="45"/>
        <v>AK11:AK16</v>
      </c>
      <c r="DA16" t="str">
        <f t="shared" ca="1" si="45"/>
        <v>AU11:AU16</v>
      </c>
      <c r="DB16" t="str">
        <f t="shared" ca="1" si="45"/>
        <v>BE11:BE16</v>
      </c>
      <c r="DC16" t="str">
        <f t="shared" ca="1" si="45"/>
        <v>11:16</v>
      </c>
      <c r="DD16" t="str">
        <f t="shared" ca="1" si="45"/>
        <v>CB11:CB16</v>
      </c>
    </row>
    <row r="17" spans="1:108" ht="15.75" x14ac:dyDescent="0.25">
      <c r="A17" s="21">
        <v>142</v>
      </c>
      <c r="B17" s="34">
        <v>6636000790</v>
      </c>
      <c r="C17" s="5" t="s">
        <v>564</v>
      </c>
      <c r="D17" s="5" t="s">
        <v>179</v>
      </c>
      <c r="E17" s="5"/>
      <c r="F17" s="19">
        <v>7</v>
      </c>
      <c r="G17" s="19">
        <v>38</v>
      </c>
      <c r="H17" s="22">
        <v>11</v>
      </c>
      <c r="I17" s="22">
        <v>38</v>
      </c>
      <c r="J17" s="22">
        <f t="shared" si="1"/>
        <v>82</v>
      </c>
      <c r="K17" s="19">
        <v>30</v>
      </c>
      <c r="L17" s="19">
        <v>4</v>
      </c>
      <c r="M17" s="19">
        <f t="shared" si="2"/>
        <v>100</v>
      </c>
      <c r="N17" s="19">
        <v>159</v>
      </c>
      <c r="O17" s="19">
        <v>110</v>
      </c>
      <c r="P17" s="19">
        <v>166</v>
      </c>
      <c r="Q17" s="19">
        <v>119</v>
      </c>
      <c r="R17" s="19">
        <f t="shared" si="3"/>
        <v>94</v>
      </c>
      <c r="S17" s="19">
        <f t="shared" si="4"/>
        <v>92</v>
      </c>
      <c r="T17" s="19">
        <v>20</v>
      </c>
      <c r="U17" s="19">
        <v>4</v>
      </c>
      <c r="V17" s="19">
        <f t="shared" si="5"/>
        <v>80</v>
      </c>
      <c r="W17" s="19">
        <v>177</v>
      </c>
      <c r="X17" s="23">
        <v>198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3</v>
      </c>
      <c r="AD17" s="19">
        <f t="shared" si="9"/>
        <v>60</v>
      </c>
      <c r="AE17" s="19">
        <v>20</v>
      </c>
      <c r="AF17" s="19">
        <v>4</v>
      </c>
      <c r="AG17" s="19">
        <f t="shared" si="10"/>
        <v>80</v>
      </c>
      <c r="AH17" s="19">
        <v>7</v>
      </c>
      <c r="AI17" s="19">
        <v>9</v>
      </c>
      <c r="AJ17" s="20">
        <f t="shared" si="11"/>
        <v>78</v>
      </c>
      <c r="AK17" s="42">
        <f t="shared" si="12"/>
        <v>73</v>
      </c>
      <c r="AL17" s="19">
        <v>92</v>
      </c>
      <c r="AM17" s="19">
        <v>198</v>
      </c>
      <c r="AN17" s="20">
        <f t="shared" si="13"/>
        <v>46</v>
      </c>
      <c r="AO17" s="19">
        <v>195</v>
      </c>
      <c r="AP17" s="19">
        <v>198</v>
      </c>
      <c r="AQ17" s="20">
        <f t="shared" si="14"/>
        <v>98</v>
      </c>
      <c r="AR17" s="19">
        <v>142</v>
      </c>
      <c r="AS17" s="19">
        <v>145</v>
      </c>
      <c r="AT17" s="20">
        <f t="shared" si="15"/>
        <v>98</v>
      </c>
      <c r="AU17" s="20">
        <f t="shared" si="16"/>
        <v>77</v>
      </c>
      <c r="AV17" s="19">
        <v>159</v>
      </c>
      <c r="AW17" s="19">
        <v>198</v>
      </c>
      <c r="AX17" s="20">
        <f t="shared" si="17"/>
        <v>80</v>
      </c>
      <c r="AY17" s="19">
        <v>190</v>
      </c>
      <c r="AZ17" s="19">
        <v>198</v>
      </c>
      <c r="BA17" s="20">
        <f t="shared" si="18"/>
        <v>96</v>
      </c>
      <c r="BB17" s="19">
        <v>192</v>
      </c>
      <c r="BC17" s="19">
        <v>198</v>
      </c>
      <c r="BD17" s="20">
        <f t="shared" si="19"/>
        <v>97</v>
      </c>
      <c r="BE17" s="20">
        <f t="shared" si="20"/>
        <v>92</v>
      </c>
      <c r="BF17" s="20">
        <f t="shared" si="21"/>
        <v>84</v>
      </c>
      <c r="BG17" s="24"/>
      <c r="BH17" s="19">
        <f t="shared" ca="1" si="22"/>
        <v>3</v>
      </c>
      <c r="BI17" s="19">
        <f t="shared" ca="1" si="23"/>
        <v>1</v>
      </c>
      <c r="BJ17" s="19">
        <f t="shared" ca="1" si="24"/>
        <v>2</v>
      </c>
      <c r="BK17" s="19">
        <f t="shared" ca="1" si="25"/>
        <v>2</v>
      </c>
      <c r="BL17" s="19">
        <f t="shared" ca="1" si="26"/>
        <v>3</v>
      </c>
      <c r="BM17" s="19">
        <f t="shared" ca="1" si="27"/>
        <v>2</v>
      </c>
      <c r="BN17" s="19">
        <f t="shared" ca="1" si="28"/>
        <v>1</v>
      </c>
      <c r="BO17" s="19">
        <f t="shared" ca="1" si="29"/>
        <v>1</v>
      </c>
      <c r="BP17" s="19">
        <f t="shared" ca="1" si="30"/>
        <v>2</v>
      </c>
      <c r="BQ17" s="19">
        <f t="shared" ca="1" si="31"/>
        <v>3</v>
      </c>
      <c r="BR17" s="19">
        <f t="shared" ca="1" si="32"/>
        <v>2</v>
      </c>
      <c r="BS17" s="19">
        <f t="shared" ca="1" si="33"/>
        <v>2</v>
      </c>
      <c r="BT17" s="19">
        <f t="shared" ca="1" si="34"/>
        <v>2</v>
      </c>
      <c r="BU17" s="19">
        <f t="shared" ca="1" si="35"/>
        <v>2</v>
      </c>
      <c r="BV17" s="19">
        <f t="shared" ca="1" si="36"/>
        <v>1</v>
      </c>
      <c r="BW17" s="19">
        <f t="shared" ca="1" si="37"/>
        <v>3</v>
      </c>
      <c r="BX17" s="19">
        <f t="shared" ca="1" si="38"/>
        <v>3</v>
      </c>
      <c r="BY17" s="19">
        <f t="shared" ca="1" si="39"/>
        <v>1</v>
      </c>
      <c r="BZ17" s="19">
        <f t="shared" ca="1" si="40"/>
        <v>3</v>
      </c>
      <c r="CA17" s="19">
        <f t="shared" ca="1" si="41"/>
        <v>2</v>
      </c>
      <c r="CB17" s="18">
        <f t="shared" si="42"/>
        <v>84</v>
      </c>
      <c r="CC17" s="19">
        <f t="shared" ca="1" si="43"/>
        <v>1</v>
      </c>
      <c r="CE17">
        <f t="shared" si="48"/>
        <v>4</v>
      </c>
      <c r="CF17">
        <f t="shared" ca="1" si="49"/>
        <v>17</v>
      </c>
      <c r="CG17">
        <f t="shared" si="50"/>
        <v>3</v>
      </c>
      <c r="CH17">
        <f t="shared" ca="1" si="51"/>
        <v>19</v>
      </c>
      <c r="CI17" t="str">
        <f t="shared" ca="1" si="47"/>
        <v>J17:J19</v>
      </c>
      <c r="CJ17" t="str">
        <f t="shared" ca="1" si="44"/>
        <v>M17:M19</v>
      </c>
      <c r="CK17" t="str">
        <f t="shared" ca="1" si="44"/>
        <v>R17:R19</v>
      </c>
      <c r="CL17" t="str">
        <f t="shared" ca="1" si="44"/>
        <v>V17:V19</v>
      </c>
      <c r="CM17" t="str">
        <f t="shared" ca="1" si="44"/>
        <v>Z17:Z19</v>
      </c>
      <c r="CN17" t="str">
        <f t="shared" ca="1" si="44"/>
        <v>Y17:Y19</v>
      </c>
      <c r="CO17" t="str">
        <f t="shared" ca="1" si="44"/>
        <v>AD17:AD19</v>
      </c>
      <c r="CP17" t="str">
        <f t="shared" ca="1" si="44"/>
        <v>AG17:AG19</v>
      </c>
      <c r="CQ17" t="str">
        <f t="shared" ca="1" si="44"/>
        <v>AJ17:AJ19</v>
      </c>
      <c r="CR17" t="str">
        <f t="shared" ca="1" si="44"/>
        <v>AN17:AN19</v>
      </c>
      <c r="CS17" t="str">
        <f t="shared" ca="1" si="44"/>
        <v>AQ17:AQ19</v>
      </c>
      <c r="CT17" t="str">
        <f t="shared" ca="1" si="44"/>
        <v>AT17:AT19</v>
      </c>
      <c r="CU17" t="str">
        <f t="shared" ca="1" si="44"/>
        <v>AX17:AX19</v>
      </c>
      <c r="CV17" t="str">
        <f t="shared" ca="1" si="44"/>
        <v>BA17:BA19</v>
      </c>
      <c r="CW17" t="str">
        <f t="shared" ca="1" si="44"/>
        <v>BD17:BD19</v>
      </c>
      <c r="CX17" t="str">
        <f t="shared" ca="1" si="44"/>
        <v>S17:S19</v>
      </c>
      <c r="CY17" t="str">
        <f t="shared" ca="1" si="44"/>
        <v>AA17:AA19</v>
      </c>
      <c r="CZ17" t="str">
        <f t="shared" ca="1" si="45"/>
        <v>AK17:AK19</v>
      </c>
      <c r="DA17" t="str">
        <f t="shared" ca="1" si="45"/>
        <v>AU17:AU19</v>
      </c>
      <c r="DB17" t="str">
        <f t="shared" ca="1" si="45"/>
        <v>BE17:BE19</v>
      </c>
      <c r="DC17" t="str">
        <f t="shared" ca="1" si="45"/>
        <v>17:19</v>
      </c>
      <c r="DD17" t="str">
        <f t="shared" ca="1" si="45"/>
        <v>CB17:CB19</v>
      </c>
    </row>
    <row r="18" spans="1:108" ht="30" x14ac:dyDescent="0.25">
      <c r="A18" s="21">
        <v>141</v>
      </c>
      <c r="B18" s="34">
        <v>6636006231</v>
      </c>
      <c r="C18" s="5" t="s">
        <v>564</v>
      </c>
      <c r="D18" s="5" t="s">
        <v>696</v>
      </c>
      <c r="E18" s="5"/>
      <c r="F18" s="19">
        <v>11</v>
      </c>
      <c r="G18" s="19">
        <v>38</v>
      </c>
      <c r="H18" s="22">
        <v>11</v>
      </c>
      <c r="I18" s="22">
        <v>38</v>
      </c>
      <c r="J18" s="22">
        <f t="shared" si="1"/>
        <v>100</v>
      </c>
      <c r="K18" s="19">
        <v>30</v>
      </c>
      <c r="L18" s="19">
        <v>4</v>
      </c>
      <c r="M18" s="19">
        <f t="shared" si="2"/>
        <v>100</v>
      </c>
      <c r="N18" s="19">
        <v>50</v>
      </c>
      <c r="O18" s="19">
        <v>37</v>
      </c>
      <c r="P18" s="19">
        <v>54</v>
      </c>
      <c r="Q18" s="19">
        <v>41</v>
      </c>
      <c r="R18" s="19">
        <f t="shared" si="3"/>
        <v>91</v>
      </c>
      <c r="S18" s="19">
        <f t="shared" si="4"/>
        <v>96</v>
      </c>
      <c r="T18" s="19">
        <v>20</v>
      </c>
      <c r="U18" s="19">
        <v>5</v>
      </c>
      <c r="V18" s="19">
        <f t="shared" si="5"/>
        <v>100</v>
      </c>
      <c r="W18" s="19">
        <v>63</v>
      </c>
      <c r="X18" s="23">
        <v>70</v>
      </c>
      <c r="Y18" s="20">
        <f t="shared" si="6"/>
        <v>90</v>
      </c>
      <c r="Z18" s="42">
        <f t="shared" si="7"/>
        <v>95</v>
      </c>
      <c r="AA18" s="20">
        <f t="shared" si="8"/>
        <v>95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46</v>
      </c>
      <c r="AL18" s="19">
        <v>45</v>
      </c>
      <c r="AM18" s="19">
        <v>70</v>
      </c>
      <c r="AN18" s="20">
        <f t="shared" si="13"/>
        <v>64</v>
      </c>
      <c r="AO18" s="19">
        <v>69</v>
      </c>
      <c r="AP18" s="19">
        <v>70</v>
      </c>
      <c r="AQ18" s="20">
        <f t="shared" si="14"/>
        <v>99</v>
      </c>
      <c r="AR18" s="19">
        <v>52</v>
      </c>
      <c r="AS18" s="19">
        <v>52</v>
      </c>
      <c r="AT18" s="20">
        <f t="shared" si="15"/>
        <v>100</v>
      </c>
      <c r="AU18" s="20">
        <f t="shared" si="16"/>
        <v>85</v>
      </c>
      <c r="AV18" s="19">
        <v>56</v>
      </c>
      <c r="AW18" s="19">
        <v>70</v>
      </c>
      <c r="AX18" s="20">
        <f t="shared" si="17"/>
        <v>80</v>
      </c>
      <c r="AY18" s="19">
        <v>69</v>
      </c>
      <c r="AZ18" s="19">
        <v>70</v>
      </c>
      <c r="BA18" s="20">
        <f t="shared" si="18"/>
        <v>99</v>
      </c>
      <c r="BB18" s="19">
        <v>66</v>
      </c>
      <c r="BC18" s="19">
        <v>70</v>
      </c>
      <c r="BD18" s="20">
        <f t="shared" si="19"/>
        <v>94</v>
      </c>
      <c r="BE18" s="20">
        <f t="shared" si="20"/>
        <v>91</v>
      </c>
      <c r="BF18" s="20">
        <f t="shared" si="21"/>
        <v>83</v>
      </c>
      <c r="BG18" s="24"/>
      <c r="BH18" s="19">
        <f t="shared" ca="1" si="22"/>
        <v>1</v>
      </c>
      <c r="BI18" s="19">
        <f t="shared" ca="1" si="23"/>
        <v>1</v>
      </c>
      <c r="BJ18" s="19">
        <f t="shared" ca="1" si="24"/>
        <v>3</v>
      </c>
      <c r="BK18" s="19">
        <f t="shared" ca="1" si="25"/>
        <v>1</v>
      </c>
      <c r="BL18" s="19">
        <f t="shared" ca="1" si="26"/>
        <v>1</v>
      </c>
      <c r="BM18" s="19">
        <f t="shared" ca="1" si="27"/>
        <v>1</v>
      </c>
      <c r="BN18" s="19">
        <f t="shared" ca="1" si="28"/>
        <v>3</v>
      </c>
      <c r="BO18" s="19">
        <f t="shared" ca="1" si="29"/>
        <v>2</v>
      </c>
      <c r="BP18" s="19">
        <f t="shared" ca="1" si="30"/>
        <v>1</v>
      </c>
      <c r="BQ18" s="19">
        <f t="shared" ca="1" si="31"/>
        <v>2</v>
      </c>
      <c r="BR18" s="19">
        <f t="shared" ca="1" si="32"/>
        <v>1</v>
      </c>
      <c r="BS18" s="19">
        <f t="shared" ca="1" si="33"/>
        <v>1</v>
      </c>
      <c r="BT18" s="19">
        <f t="shared" ca="1" si="34"/>
        <v>2</v>
      </c>
      <c r="BU18" s="19">
        <f t="shared" ca="1" si="35"/>
        <v>1</v>
      </c>
      <c r="BV18" s="19">
        <f t="shared" ca="1" si="36"/>
        <v>2</v>
      </c>
      <c r="BW18" s="19">
        <f t="shared" ca="1" si="37"/>
        <v>2</v>
      </c>
      <c r="BX18" s="19">
        <f t="shared" ca="1" si="38"/>
        <v>1</v>
      </c>
      <c r="BY18" s="19">
        <f t="shared" ca="1" si="39"/>
        <v>2</v>
      </c>
      <c r="BZ18" s="19">
        <f t="shared" ca="1" si="40"/>
        <v>2</v>
      </c>
      <c r="CA18" s="19">
        <f t="shared" ca="1" si="41"/>
        <v>3</v>
      </c>
      <c r="CB18" s="18">
        <f t="shared" si="42"/>
        <v>83</v>
      </c>
      <c r="CC18" s="19">
        <f t="shared" ca="1" si="43"/>
        <v>2</v>
      </c>
      <c r="CE18">
        <f t="shared" si="48"/>
        <v>4</v>
      </c>
      <c r="CF18">
        <f t="shared" ca="1" si="49"/>
        <v>17</v>
      </c>
      <c r="CG18">
        <f t="shared" si="50"/>
        <v>3</v>
      </c>
      <c r="CH18">
        <f t="shared" ca="1" si="51"/>
        <v>19</v>
      </c>
      <c r="CI18" t="str">
        <f t="shared" ca="1" si="47"/>
        <v>J17:J19</v>
      </c>
      <c r="CJ18" t="str">
        <f t="shared" ca="1" si="44"/>
        <v>M17:M19</v>
      </c>
      <c r="CK18" t="str">
        <f t="shared" ca="1" si="44"/>
        <v>R17:R19</v>
      </c>
      <c r="CL18" t="str">
        <f t="shared" ca="1" si="44"/>
        <v>V17:V19</v>
      </c>
      <c r="CM18" t="str">
        <f t="shared" ca="1" si="44"/>
        <v>Z17:Z19</v>
      </c>
      <c r="CN18" t="str">
        <f t="shared" ca="1" si="44"/>
        <v>Y17:Y19</v>
      </c>
      <c r="CO18" t="str">
        <f t="shared" ca="1" si="44"/>
        <v>AD17:AD19</v>
      </c>
      <c r="CP18" t="str">
        <f t="shared" ca="1" si="44"/>
        <v>AG17:AG19</v>
      </c>
      <c r="CQ18" t="str">
        <f t="shared" ca="1" si="44"/>
        <v>AJ17:AJ19</v>
      </c>
      <c r="CR18" t="str">
        <f t="shared" ca="1" si="44"/>
        <v>AN17:AN19</v>
      </c>
      <c r="CS18" t="str">
        <f t="shared" ca="1" si="44"/>
        <v>AQ17:AQ19</v>
      </c>
      <c r="CT18" t="str">
        <f t="shared" ca="1" si="44"/>
        <v>AT17:AT19</v>
      </c>
      <c r="CU18" t="str">
        <f t="shared" ca="1" si="44"/>
        <v>AX17:AX19</v>
      </c>
      <c r="CV18" t="str">
        <f t="shared" ca="1" si="44"/>
        <v>BA17:BA19</v>
      </c>
      <c r="CW18" t="str">
        <f t="shared" ca="1" si="44"/>
        <v>BD17:BD19</v>
      </c>
      <c r="CX18" t="str">
        <f t="shared" ca="1" si="44"/>
        <v>S17:S19</v>
      </c>
      <c r="CY18" t="str">
        <f t="shared" ca="1" si="44"/>
        <v>AA17:AA19</v>
      </c>
      <c r="CZ18" t="str">
        <f t="shared" ca="1" si="45"/>
        <v>AK17:AK19</v>
      </c>
      <c r="DA18" t="str">
        <f t="shared" ca="1" si="45"/>
        <v>AU17:AU19</v>
      </c>
      <c r="DB18" t="str">
        <f t="shared" ca="1" si="45"/>
        <v>BE17:BE19</v>
      </c>
      <c r="DC18" t="str">
        <f t="shared" ca="1" si="45"/>
        <v>17:19</v>
      </c>
      <c r="DD18" t="str">
        <f t="shared" ca="1" si="45"/>
        <v>CB17:CB19</v>
      </c>
    </row>
    <row r="19" spans="1:108" ht="45" x14ac:dyDescent="0.25">
      <c r="A19" s="21">
        <v>140</v>
      </c>
      <c r="B19" s="34">
        <v>6636005527</v>
      </c>
      <c r="C19" s="5" t="s">
        <v>564</v>
      </c>
      <c r="D19" s="5" t="s">
        <v>177</v>
      </c>
      <c r="E19" s="5"/>
      <c r="F19" s="19">
        <v>8</v>
      </c>
      <c r="G19" s="19">
        <v>36</v>
      </c>
      <c r="H19" s="22">
        <v>9</v>
      </c>
      <c r="I19" s="22">
        <v>36</v>
      </c>
      <c r="J19" s="22">
        <f t="shared" si="1"/>
        <v>94</v>
      </c>
      <c r="K19" s="19">
        <v>30</v>
      </c>
      <c r="L19" s="19">
        <v>4</v>
      </c>
      <c r="M19" s="19">
        <f t="shared" si="2"/>
        <v>100</v>
      </c>
      <c r="N19" s="19">
        <v>56</v>
      </c>
      <c r="O19" s="19">
        <v>41</v>
      </c>
      <c r="P19" s="19">
        <v>57</v>
      </c>
      <c r="Q19" s="19">
        <v>44</v>
      </c>
      <c r="R19" s="19">
        <f t="shared" si="3"/>
        <v>96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61</v>
      </c>
      <c r="X19" s="23">
        <v>74</v>
      </c>
      <c r="Y19" s="20">
        <f t="shared" si="6"/>
        <v>82</v>
      </c>
      <c r="Z19" s="42">
        <f t="shared" si="7"/>
        <v>91</v>
      </c>
      <c r="AA19" s="20">
        <f t="shared" si="8"/>
        <v>91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1</v>
      </c>
      <c r="AG19" s="19">
        <f t="shared" si="10"/>
        <v>20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44</v>
      </c>
      <c r="AL19" s="19">
        <v>50</v>
      </c>
      <c r="AM19" s="19">
        <v>74</v>
      </c>
      <c r="AN19" s="20">
        <f t="shared" si="13"/>
        <v>68</v>
      </c>
      <c r="AO19" s="19">
        <v>72</v>
      </c>
      <c r="AP19" s="19">
        <v>74</v>
      </c>
      <c r="AQ19" s="20">
        <f t="shared" si="14"/>
        <v>97</v>
      </c>
      <c r="AR19" s="19">
        <v>48</v>
      </c>
      <c r="AS19" s="19">
        <v>48</v>
      </c>
      <c r="AT19" s="20">
        <f t="shared" si="15"/>
        <v>100</v>
      </c>
      <c r="AU19" s="20">
        <f t="shared" si="16"/>
        <v>86</v>
      </c>
      <c r="AV19" s="19">
        <v>65</v>
      </c>
      <c r="AW19" s="19">
        <v>74</v>
      </c>
      <c r="AX19" s="20">
        <f t="shared" si="17"/>
        <v>88</v>
      </c>
      <c r="AY19" s="19">
        <v>71</v>
      </c>
      <c r="AZ19" s="19">
        <v>74</v>
      </c>
      <c r="BA19" s="20">
        <f t="shared" si="18"/>
        <v>96</v>
      </c>
      <c r="BB19" s="19">
        <v>72</v>
      </c>
      <c r="BC19" s="19">
        <v>74</v>
      </c>
      <c r="BD19" s="20">
        <f t="shared" si="19"/>
        <v>97</v>
      </c>
      <c r="BE19" s="20">
        <f t="shared" si="20"/>
        <v>94</v>
      </c>
      <c r="BF19" s="20">
        <f t="shared" si="21"/>
        <v>82</v>
      </c>
      <c r="BG19" s="24"/>
      <c r="BH19" s="19">
        <f t="shared" ca="1" si="22"/>
        <v>2</v>
      </c>
      <c r="BI19" s="19">
        <f t="shared" ca="1" si="23"/>
        <v>1</v>
      </c>
      <c r="BJ19" s="19">
        <f t="shared" ca="1" si="24"/>
        <v>1</v>
      </c>
      <c r="BK19" s="19">
        <f t="shared" ca="1" si="25"/>
        <v>1</v>
      </c>
      <c r="BL19" s="19">
        <f t="shared" ca="1" si="26"/>
        <v>2</v>
      </c>
      <c r="BM19" s="19">
        <f t="shared" ca="1" si="27"/>
        <v>3</v>
      </c>
      <c r="BN19" s="19">
        <f t="shared" ca="1" si="28"/>
        <v>2</v>
      </c>
      <c r="BO19" s="19">
        <f t="shared" ca="1" si="29"/>
        <v>3</v>
      </c>
      <c r="BP19" s="19">
        <f t="shared" ca="1" si="30"/>
        <v>1</v>
      </c>
      <c r="BQ19" s="19">
        <f t="shared" ca="1" si="31"/>
        <v>1</v>
      </c>
      <c r="BR19" s="19">
        <f t="shared" ca="1" si="32"/>
        <v>3</v>
      </c>
      <c r="BS19" s="19">
        <f t="shared" ca="1" si="33"/>
        <v>1</v>
      </c>
      <c r="BT19" s="19">
        <f t="shared" ca="1" si="34"/>
        <v>1</v>
      </c>
      <c r="BU19" s="19">
        <f t="shared" ca="1" si="35"/>
        <v>2</v>
      </c>
      <c r="BV19" s="19">
        <f t="shared" ca="1" si="36"/>
        <v>1</v>
      </c>
      <c r="BW19" s="19">
        <f t="shared" ca="1" si="37"/>
        <v>1</v>
      </c>
      <c r="BX19" s="19">
        <f t="shared" ca="1" si="38"/>
        <v>2</v>
      </c>
      <c r="BY19" s="19">
        <f t="shared" ca="1" si="39"/>
        <v>3</v>
      </c>
      <c r="BZ19" s="19">
        <f t="shared" ca="1" si="40"/>
        <v>1</v>
      </c>
      <c r="CA19" s="19">
        <f t="shared" ca="1" si="41"/>
        <v>1</v>
      </c>
      <c r="CB19" s="18">
        <f t="shared" si="42"/>
        <v>82</v>
      </c>
      <c r="CC19" s="19">
        <f t="shared" ca="1" si="43"/>
        <v>3</v>
      </c>
      <c r="CE19">
        <f t="shared" si="48"/>
        <v>4</v>
      </c>
      <c r="CF19">
        <f t="shared" ca="1" si="49"/>
        <v>17</v>
      </c>
      <c r="CG19">
        <f t="shared" si="50"/>
        <v>3</v>
      </c>
      <c r="CH19">
        <f t="shared" ca="1" si="51"/>
        <v>19</v>
      </c>
      <c r="CI19" t="str">
        <f t="shared" ca="1" si="47"/>
        <v>J17:J19</v>
      </c>
      <c r="CJ19" t="str">
        <f t="shared" ca="1" si="44"/>
        <v>M17:M19</v>
      </c>
      <c r="CK19" t="str">
        <f t="shared" ca="1" si="44"/>
        <v>R17:R19</v>
      </c>
      <c r="CL19" t="str">
        <f t="shared" ca="1" si="44"/>
        <v>V17:V19</v>
      </c>
      <c r="CM19" t="str">
        <f t="shared" ca="1" si="44"/>
        <v>Z17:Z19</v>
      </c>
      <c r="CN19" t="str">
        <f t="shared" ca="1" si="44"/>
        <v>Y17:Y19</v>
      </c>
      <c r="CO19" t="str">
        <f t="shared" ca="1" si="44"/>
        <v>AD17:AD19</v>
      </c>
      <c r="CP19" t="str">
        <f t="shared" ca="1" si="44"/>
        <v>AG17:AG19</v>
      </c>
      <c r="CQ19" t="str">
        <f t="shared" ca="1" si="44"/>
        <v>AJ17:AJ19</v>
      </c>
      <c r="CR19" t="str">
        <f t="shared" ca="1" si="44"/>
        <v>AN17:AN19</v>
      </c>
      <c r="CS19" t="str">
        <f t="shared" ca="1" si="44"/>
        <v>AQ17:AQ19</v>
      </c>
      <c r="CT19" t="str">
        <f t="shared" ca="1" si="44"/>
        <v>AT17:AT19</v>
      </c>
      <c r="CU19" t="str">
        <f t="shared" ca="1" si="44"/>
        <v>AX17:AX19</v>
      </c>
      <c r="CV19" t="str">
        <f t="shared" ca="1" si="44"/>
        <v>BA17:BA19</v>
      </c>
      <c r="CW19" t="str">
        <f t="shared" ca="1" si="44"/>
        <v>BD17:BD19</v>
      </c>
      <c r="CX19" t="str">
        <f t="shared" ca="1" si="44"/>
        <v>S17:S19</v>
      </c>
      <c r="CY19" t="str">
        <f t="shared" ref="CY19:DD34" ca="1" si="52">CY$1&amp;$CF19&amp;":"&amp;CY$1&amp;$CH19</f>
        <v>AA17:AA19</v>
      </c>
      <c r="CZ19" t="str">
        <f t="shared" ca="1" si="45"/>
        <v>AK17:AK19</v>
      </c>
      <c r="DA19" t="str">
        <f t="shared" ca="1" si="45"/>
        <v>AU17:AU19</v>
      </c>
      <c r="DB19" t="str">
        <f t="shared" ca="1" si="45"/>
        <v>BE17:BE19</v>
      </c>
      <c r="DC19" t="str">
        <f t="shared" ca="1" si="45"/>
        <v>17:19</v>
      </c>
      <c r="DD19" t="str">
        <f t="shared" ca="1" si="45"/>
        <v>CB17:CB19</v>
      </c>
    </row>
    <row r="20" spans="1:108" ht="45" x14ac:dyDescent="0.25">
      <c r="A20" s="21">
        <v>278</v>
      </c>
      <c r="B20" s="34">
        <v>6603009692</v>
      </c>
      <c r="C20" s="39" t="s">
        <v>565</v>
      </c>
      <c r="D20" s="5" t="s">
        <v>312</v>
      </c>
      <c r="E20" s="5"/>
      <c r="F20" s="19">
        <v>10</v>
      </c>
      <c r="G20" s="19">
        <v>34</v>
      </c>
      <c r="H20" s="22">
        <v>11</v>
      </c>
      <c r="I20" s="22">
        <v>38</v>
      </c>
      <c r="J20" s="22">
        <f t="shared" si="1"/>
        <v>90</v>
      </c>
      <c r="K20" s="19">
        <v>30</v>
      </c>
      <c r="L20" s="19">
        <v>4</v>
      </c>
      <c r="M20" s="19">
        <f t="shared" si="2"/>
        <v>100</v>
      </c>
      <c r="N20" s="19">
        <v>252</v>
      </c>
      <c r="O20" s="19">
        <v>249</v>
      </c>
      <c r="P20" s="19">
        <v>268</v>
      </c>
      <c r="Q20" s="19">
        <v>278</v>
      </c>
      <c r="R20" s="19">
        <f t="shared" si="3"/>
        <v>92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286</v>
      </c>
      <c r="X20" s="23">
        <v>346</v>
      </c>
      <c r="Y20" s="20">
        <f t="shared" si="6"/>
        <v>83</v>
      </c>
      <c r="Z20" s="42">
        <f t="shared" si="7"/>
        <v>92</v>
      </c>
      <c r="AA20" s="20">
        <f t="shared" si="8"/>
        <v>92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5</v>
      </c>
      <c r="AG20" s="19">
        <f t="shared" si="10"/>
        <v>100</v>
      </c>
      <c r="AH20" s="19">
        <v>11</v>
      </c>
      <c r="AI20" s="19">
        <v>12</v>
      </c>
      <c r="AJ20" s="20">
        <f t="shared" si="11"/>
        <v>92</v>
      </c>
      <c r="AK20" s="42">
        <f t="shared" si="12"/>
        <v>86</v>
      </c>
      <c r="AL20" s="19">
        <v>325</v>
      </c>
      <c r="AM20" s="19">
        <v>346</v>
      </c>
      <c r="AN20" s="20">
        <f t="shared" si="13"/>
        <v>94</v>
      </c>
      <c r="AO20" s="19">
        <v>340</v>
      </c>
      <c r="AP20" s="19">
        <v>346</v>
      </c>
      <c r="AQ20" s="20">
        <f t="shared" si="14"/>
        <v>98</v>
      </c>
      <c r="AR20" s="19">
        <v>212</v>
      </c>
      <c r="AS20" s="19">
        <v>221</v>
      </c>
      <c r="AT20" s="20">
        <f t="shared" si="15"/>
        <v>96</v>
      </c>
      <c r="AU20" s="20">
        <f t="shared" si="16"/>
        <v>96</v>
      </c>
      <c r="AV20" s="19">
        <v>334</v>
      </c>
      <c r="AW20" s="19">
        <v>346</v>
      </c>
      <c r="AX20" s="20">
        <f t="shared" si="17"/>
        <v>97</v>
      </c>
      <c r="AY20" s="19">
        <v>326</v>
      </c>
      <c r="AZ20" s="19">
        <v>346</v>
      </c>
      <c r="BA20" s="20">
        <f t="shared" si="18"/>
        <v>94</v>
      </c>
      <c r="BB20" s="19">
        <v>340</v>
      </c>
      <c r="BC20" s="19">
        <v>346</v>
      </c>
      <c r="BD20" s="20">
        <f t="shared" si="19"/>
        <v>98</v>
      </c>
      <c r="BE20" s="20">
        <f t="shared" si="20"/>
        <v>97</v>
      </c>
      <c r="BF20" s="20">
        <f t="shared" si="21"/>
        <v>93</v>
      </c>
      <c r="BG20" s="24"/>
      <c r="BH20" s="19">
        <f t="shared" ca="1" si="22"/>
        <v>3</v>
      </c>
      <c r="BI20" s="19">
        <f t="shared" ca="1" si="23"/>
        <v>1</v>
      </c>
      <c r="BJ20" s="19">
        <f t="shared" ca="1" si="24"/>
        <v>3</v>
      </c>
      <c r="BK20" s="19">
        <f t="shared" ca="1" si="25"/>
        <v>1</v>
      </c>
      <c r="BL20" s="19">
        <f t="shared" ca="1" si="26"/>
        <v>2</v>
      </c>
      <c r="BM20" s="19">
        <f t="shared" ca="1" si="27"/>
        <v>3</v>
      </c>
      <c r="BN20" s="19">
        <f t="shared" ca="1" si="28"/>
        <v>1</v>
      </c>
      <c r="BO20" s="19">
        <f t="shared" ca="1" si="29"/>
        <v>1</v>
      </c>
      <c r="BP20" s="19">
        <f t="shared" ca="1" si="30"/>
        <v>2</v>
      </c>
      <c r="BQ20" s="19">
        <f t="shared" ca="1" si="31"/>
        <v>4</v>
      </c>
      <c r="BR20" s="19">
        <f t="shared" ca="1" si="32"/>
        <v>3</v>
      </c>
      <c r="BS20" s="19">
        <f t="shared" ca="1" si="33"/>
        <v>3</v>
      </c>
      <c r="BT20" s="19">
        <f t="shared" ca="1" si="34"/>
        <v>3</v>
      </c>
      <c r="BU20" s="19">
        <f t="shared" ca="1" si="35"/>
        <v>2</v>
      </c>
      <c r="BV20" s="19">
        <f t="shared" ca="1" si="36"/>
        <v>2</v>
      </c>
      <c r="BW20" s="19">
        <f t="shared" ca="1" si="37"/>
        <v>3</v>
      </c>
      <c r="BX20" s="19">
        <f t="shared" ca="1" si="38"/>
        <v>2</v>
      </c>
      <c r="BY20" s="19">
        <f t="shared" ca="1" si="39"/>
        <v>1</v>
      </c>
      <c r="BZ20" s="19">
        <f t="shared" ca="1" si="40"/>
        <v>4</v>
      </c>
      <c r="CA20" s="19">
        <f t="shared" ca="1" si="41"/>
        <v>3</v>
      </c>
      <c r="CB20" s="18">
        <f t="shared" si="42"/>
        <v>93</v>
      </c>
      <c r="CC20" s="19">
        <f t="shared" ca="1" si="43"/>
        <v>1</v>
      </c>
      <c r="CE20">
        <f t="shared" si="48"/>
        <v>5</v>
      </c>
      <c r="CF20">
        <f t="shared" ca="1" si="49"/>
        <v>20</v>
      </c>
      <c r="CG20">
        <f t="shared" si="50"/>
        <v>4</v>
      </c>
      <c r="CH20">
        <f t="shared" ca="1" si="51"/>
        <v>23</v>
      </c>
      <c r="CI20" t="str">
        <f t="shared" ca="1" si="47"/>
        <v>J20:J23</v>
      </c>
      <c r="CJ20" t="str">
        <f t="shared" ca="1" si="47"/>
        <v>M20:M23</v>
      </c>
      <c r="CK20" t="str">
        <f t="shared" ca="1" si="47"/>
        <v>R20:R23</v>
      </c>
      <c r="CL20" t="str">
        <f t="shared" ca="1" si="47"/>
        <v>V20:V23</v>
      </c>
      <c r="CM20" t="str">
        <f t="shared" ca="1" si="47"/>
        <v>Z20:Z23</v>
      </c>
      <c r="CN20" t="str">
        <f t="shared" ca="1" si="47"/>
        <v>Y20:Y23</v>
      </c>
      <c r="CO20" t="str">
        <f t="shared" ca="1" si="47"/>
        <v>AD20:AD23</v>
      </c>
      <c r="CP20" t="str">
        <f t="shared" ca="1" si="47"/>
        <v>AG20:AG23</v>
      </c>
      <c r="CQ20" t="str">
        <f t="shared" ca="1" si="47"/>
        <v>AJ20:AJ23</v>
      </c>
      <c r="CR20" t="str">
        <f t="shared" ca="1" si="47"/>
        <v>AN20:AN23</v>
      </c>
      <c r="CS20" t="str">
        <f t="shared" ca="1" si="47"/>
        <v>AQ20:AQ23</v>
      </c>
      <c r="CT20" t="str">
        <f t="shared" ca="1" si="47"/>
        <v>AT20:AT23</v>
      </c>
      <c r="CU20" t="str">
        <f t="shared" ca="1" si="47"/>
        <v>AX20:AX23</v>
      </c>
      <c r="CV20" t="str">
        <f t="shared" ca="1" si="47"/>
        <v>BA20:BA23</v>
      </c>
      <c r="CW20" t="str">
        <f t="shared" ca="1" si="47"/>
        <v>BD20:BD23</v>
      </c>
      <c r="CX20" t="str">
        <f t="shared" ca="1" si="47"/>
        <v>S20:S23</v>
      </c>
      <c r="CY20" t="str">
        <f t="shared" ca="1" si="52"/>
        <v>AA20:AA23</v>
      </c>
      <c r="CZ20" t="str">
        <f t="shared" ca="1" si="52"/>
        <v>AK20:AK23</v>
      </c>
      <c r="DA20" t="str">
        <f t="shared" ca="1" si="52"/>
        <v>AU20:AU23</v>
      </c>
      <c r="DB20" t="str">
        <f t="shared" ca="1" si="52"/>
        <v>BE20:BE23</v>
      </c>
      <c r="DC20" t="str">
        <f t="shared" ca="1" si="52"/>
        <v>20:23</v>
      </c>
      <c r="DD20" t="str">
        <f t="shared" ca="1" si="52"/>
        <v>CB20:CB23</v>
      </c>
    </row>
    <row r="21" spans="1:108" ht="15.75" x14ac:dyDescent="0.25">
      <c r="A21" s="21">
        <v>276</v>
      </c>
      <c r="B21" s="34">
        <v>6603009050</v>
      </c>
      <c r="C21" s="39" t="s">
        <v>565</v>
      </c>
      <c r="D21" s="5" t="s">
        <v>310</v>
      </c>
      <c r="E21" s="5"/>
      <c r="F21" s="19">
        <v>11</v>
      </c>
      <c r="G21" s="19">
        <v>36</v>
      </c>
      <c r="H21" s="22">
        <v>11</v>
      </c>
      <c r="I21" s="22">
        <v>38</v>
      </c>
      <c r="J21" s="22">
        <f t="shared" si="1"/>
        <v>97</v>
      </c>
      <c r="K21" s="19">
        <v>30</v>
      </c>
      <c r="L21" s="19">
        <v>4</v>
      </c>
      <c r="M21" s="19">
        <f t="shared" si="2"/>
        <v>100</v>
      </c>
      <c r="N21" s="19">
        <v>108</v>
      </c>
      <c r="O21" s="19">
        <v>113</v>
      </c>
      <c r="P21" s="19">
        <v>110</v>
      </c>
      <c r="Q21" s="19">
        <v>115</v>
      </c>
      <c r="R21" s="19">
        <f t="shared" si="3"/>
        <v>98</v>
      </c>
      <c r="S21" s="19">
        <f t="shared" si="4"/>
        <v>98</v>
      </c>
      <c r="T21" s="19">
        <v>20</v>
      </c>
      <c r="U21" s="19">
        <v>4</v>
      </c>
      <c r="V21" s="19">
        <f t="shared" si="5"/>
        <v>80</v>
      </c>
      <c r="W21" s="19">
        <v>116</v>
      </c>
      <c r="X21" s="23">
        <v>122</v>
      </c>
      <c r="Y21" s="20">
        <f t="shared" si="6"/>
        <v>95</v>
      </c>
      <c r="Z21" s="42">
        <f t="shared" si="7"/>
        <v>88</v>
      </c>
      <c r="AA21" s="20">
        <f t="shared" si="8"/>
        <v>88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4</v>
      </c>
      <c r="AG21" s="19">
        <f t="shared" si="10"/>
        <v>80</v>
      </c>
      <c r="AH21" s="19">
        <v>1</v>
      </c>
      <c r="AI21" s="19">
        <v>1</v>
      </c>
      <c r="AJ21" s="20">
        <f t="shared" si="11"/>
        <v>100</v>
      </c>
      <c r="AK21" s="42">
        <f t="shared" si="12"/>
        <v>74</v>
      </c>
      <c r="AL21" s="19">
        <v>122</v>
      </c>
      <c r="AM21" s="19">
        <v>122</v>
      </c>
      <c r="AN21" s="20">
        <f t="shared" si="13"/>
        <v>100</v>
      </c>
      <c r="AO21" s="19">
        <v>122</v>
      </c>
      <c r="AP21" s="19">
        <v>122</v>
      </c>
      <c r="AQ21" s="20">
        <f t="shared" si="14"/>
        <v>100</v>
      </c>
      <c r="AR21" s="19">
        <v>102</v>
      </c>
      <c r="AS21" s="19">
        <v>102</v>
      </c>
      <c r="AT21" s="20">
        <f t="shared" si="15"/>
        <v>100</v>
      </c>
      <c r="AU21" s="20">
        <f t="shared" si="16"/>
        <v>100</v>
      </c>
      <c r="AV21" s="19">
        <v>122</v>
      </c>
      <c r="AW21" s="19">
        <v>122</v>
      </c>
      <c r="AX21" s="20">
        <f t="shared" si="17"/>
        <v>100</v>
      </c>
      <c r="AY21" s="19">
        <v>118</v>
      </c>
      <c r="AZ21" s="19">
        <v>122</v>
      </c>
      <c r="BA21" s="20">
        <f t="shared" si="18"/>
        <v>97</v>
      </c>
      <c r="BB21" s="19">
        <v>122</v>
      </c>
      <c r="BC21" s="19">
        <v>122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ca="1" si="22"/>
        <v>1</v>
      </c>
      <c r="BI21" s="19">
        <f t="shared" ca="1" si="23"/>
        <v>1</v>
      </c>
      <c r="BJ21" s="19">
        <f t="shared" ca="1" si="24"/>
        <v>1</v>
      </c>
      <c r="BK21" s="19">
        <f t="shared" ca="1" si="25"/>
        <v>2</v>
      </c>
      <c r="BL21" s="19">
        <f t="shared" ca="1" si="26"/>
        <v>3</v>
      </c>
      <c r="BM21" s="19">
        <f t="shared" ca="1" si="27"/>
        <v>1</v>
      </c>
      <c r="BN21" s="19">
        <f t="shared" ca="1" si="28"/>
        <v>2</v>
      </c>
      <c r="BO21" s="19">
        <f t="shared" ca="1" si="29"/>
        <v>2</v>
      </c>
      <c r="BP21" s="19">
        <f t="shared" ca="1" si="30"/>
        <v>1</v>
      </c>
      <c r="BQ21" s="19">
        <f t="shared" ca="1" si="31"/>
        <v>1</v>
      </c>
      <c r="BR21" s="19">
        <f t="shared" ca="1" si="32"/>
        <v>1</v>
      </c>
      <c r="BS21" s="19">
        <f t="shared" ca="1" si="33"/>
        <v>1</v>
      </c>
      <c r="BT21" s="19">
        <f t="shared" ca="1" si="34"/>
        <v>1</v>
      </c>
      <c r="BU21" s="19">
        <f t="shared" ca="1" si="35"/>
        <v>1</v>
      </c>
      <c r="BV21" s="19">
        <f t="shared" ca="1" si="36"/>
        <v>1</v>
      </c>
      <c r="BW21" s="19">
        <f t="shared" ca="1" si="37"/>
        <v>1</v>
      </c>
      <c r="BX21" s="19">
        <f t="shared" ca="1" si="38"/>
        <v>3</v>
      </c>
      <c r="BY21" s="19">
        <f t="shared" ca="1" si="39"/>
        <v>2</v>
      </c>
      <c r="BZ21" s="19">
        <f t="shared" ca="1" si="40"/>
        <v>1</v>
      </c>
      <c r="CA21" s="19">
        <f t="shared" ca="1" si="41"/>
        <v>1</v>
      </c>
      <c r="CB21" s="18">
        <f t="shared" si="42"/>
        <v>92</v>
      </c>
      <c r="CC21" s="19">
        <f t="shared" ca="1" si="43"/>
        <v>2</v>
      </c>
      <c r="CE21">
        <f t="shared" si="48"/>
        <v>5</v>
      </c>
      <c r="CF21">
        <f t="shared" ca="1" si="49"/>
        <v>20</v>
      </c>
      <c r="CG21">
        <f t="shared" si="50"/>
        <v>4</v>
      </c>
      <c r="CH21">
        <f t="shared" ca="1" si="51"/>
        <v>23</v>
      </c>
      <c r="CI21" t="str">
        <f t="shared" ref="CI21:CX36" ca="1" si="53">CI$1&amp;$CF21&amp;":"&amp;CI$1&amp;$CH21</f>
        <v>J20:J23</v>
      </c>
      <c r="CJ21" t="str">
        <f t="shared" ca="1" si="53"/>
        <v>M20:M23</v>
      </c>
      <c r="CK21" t="str">
        <f t="shared" ca="1" si="53"/>
        <v>R20:R23</v>
      </c>
      <c r="CL21" t="str">
        <f t="shared" ca="1" si="53"/>
        <v>V20:V23</v>
      </c>
      <c r="CM21" t="str">
        <f t="shared" ca="1" si="53"/>
        <v>Z20:Z23</v>
      </c>
      <c r="CN21" t="str">
        <f t="shared" ca="1" si="53"/>
        <v>Y20:Y23</v>
      </c>
      <c r="CO21" t="str">
        <f t="shared" ca="1" si="53"/>
        <v>AD20:AD23</v>
      </c>
      <c r="CP21" t="str">
        <f t="shared" ca="1" si="53"/>
        <v>AG20:AG23</v>
      </c>
      <c r="CQ21" t="str">
        <f t="shared" ca="1" si="53"/>
        <v>AJ20:AJ23</v>
      </c>
      <c r="CR21" t="str">
        <f t="shared" ca="1" si="53"/>
        <v>AN20:AN23</v>
      </c>
      <c r="CS21" t="str">
        <f t="shared" ca="1" si="53"/>
        <v>AQ20:AQ23</v>
      </c>
      <c r="CT21" t="str">
        <f t="shared" ca="1" si="53"/>
        <v>AT20:AT23</v>
      </c>
      <c r="CU21" t="str">
        <f t="shared" ca="1" si="53"/>
        <v>AX20:AX23</v>
      </c>
      <c r="CV21" t="str">
        <f t="shared" ca="1" si="53"/>
        <v>BA20:BA23</v>
      </c>
      <c r="CW21" t="str">
        <f t="shared" ca="1" si="53"/>
        <v>BD20:BD23</v>
      </c>
      <c r="CX21" t="str">
        <f t="shared" ca="1" si="53"/>
        <v>S20:S23</v>
      </c>
      <c r="CY21" t="str">
        <f t="shared" ca="1" si="52"/>
        <v>AA20:AA23</v>
      </c>
      <c r="CZ21" t="str">
        <f t="shared" ca="1" si="52"/>
        <v>AK20:AK23</v>
      </c>
      <c r="DA21" t="str">
        <f t="shared" ca="1" si="52"/>
        <v>AU20:AU23</v>
      </c>
      <c r="DB21" t="str">
        <f t="shared" ca="1" si="52"/>
        <v>BE20:BE23</v>
      </c>
      <c r="DC21" t="str">
        <f t="shared" ca="1" si="52"/>
        <v>20:23</v>
      </c>
      <c r="DD21" t="str">
        <f t="shared" ca="1" si="52"/>
        <v>CB20:CB23</v>
      </c>
    </row>
    <row r="22" spans="1:108" ht="45" x14ac:dyDescent="0.25">
      <c r="A22" s="21">
        <v>277</v>
      </c>
      <c r="B22" s="34">
        <v>6603008530</v>
      </c>
      <c r="C22" s="39" t="s">
        <v>565</v>
      </c>
      <c r="D22" s="5" t="s">
        <v>629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181</v>
      </c>
      <c r="O22" s="19">
        <v>183</v>
      </c>
      <c r="P22" s="19">
        <v>191</v>
      </c>
      <c r="Q22" s="19">
        <v>191</v>
      </c>
      <c r="R22" s="19">
        <f t="shared" si="3"/>
        <v>95</v>
      </c>
      <c r="S22" s="19">
        <f t="shared" si="4"/>
        <v>96</v>
      </c>
      <c r="T22" s="19">
        <v>20</v>
      </c>
      <c r="U22" s="19">
        <v>5</v>
      </c>
      <c r="V22" s="19">
        <f t="shared" si="5"/>
        <v>100</v>
      </c>
      <c r="W22" s="19">
        <v>174</v>
      </c>
      <c r="X22" s="23">
        <v>209</v>
      </c>
      <c r="Y22" s="20">
        <f t="shared" si="6"/>
        <v>83</v>
      </c>
      <c r="Z22" s="42">
        <f t="shared" si="7"/>
        <v>92</v>
      </c>
      <c r="AA22" s="20">
        <f t="shared" si="8"/>
        <v>92</v>
      </c>
      <c r="AB22" s="19">
        <v>20</v>
      </c>
      <c r="AC22" s="19">
        <v>1</v>
      </c>
      <c r="AD22" s="19">
        <f t="shared" si="9"/>
        <v>20</v>
      </c>
      <c r="AE22" s="19">
        <v>20</v>
      </c>
      <c r="AF22" s="19">
        <v>2</v>
      </c>
      <c r="AG22" s="19">
        <f t="shared" si="10"/>
        <v>40</v>
      </c>
      <c r="AH22" s="19">
        <v>2</v>
      </c>
      <c r="AI22" s="19">
        <v>3</v>
      </c>
      <c r="AJ22" s="20">
        <f t="shared" si="11"/>
        <v>67</v>
      </c>
      <c r="AK22" s="42">
        <f t="shared" si="12"/>
        <v>42</v>
      </c>
      <c r="AL22" s="19">
        <v>201</v>
      </c>
      <c r="AM22" s="19">
        <v>209</v>
      </c>
      <c r="AN22" s="20">
        <f t="shared" si="13"/>
        <v>96</v>
      </c>
      <c r="AO22" s="19">
        <v>206</v>
      </c>
      <c r="AP22" s="19">
        <v>209</v>
      </c>
      <c r="AQ22" s="20">
        <f t="shared" si="14"/>
        <v>99</v>
      </c>
      <c r="AR22" s="19">
        <v>159</v>
      </c>
      <c r="AS22" s="19">
        <v>165</v>
      </c>
      <c r="AT22" s="20">
        <f t="shared" si="15"/>
        <v>96</v>
      </c>
      <c r="AU22" s="20">
        <f t="shared" si="16"/>
        <v>97</v>
      </c>
      <c r="AV22" s="19">
        <v>204</v>
      </c>
      <c r="AW22" s="19">
        <v>209</v>
      </c>
      <c r="AX22" s="20">
        <f t="shared" si="17"/>
        <v>98</v>
      </c>
      <c r="AY22" s="19">
        <v>196</v>
      </c>
      <c r="AZ22" s="19">
        <v>209</v>
      </c>
      <c r="BA22" s="20">
        <f t="shared" si="18"/>
        <v>94</v>
      </c>
      <c r="BB22" s="19">
        <v>208</v>
      </c>
      <c r="BC22" s="19">
        <v>209</v>
      </c>
      <c r="BD22" s="20">
        <f t="shared" si="19"/>
        <v>100</v>
      </c>
      <c r="BE22" s="20">
        <f t="shared" si="20"/>
        <v>98</v>
      </c>
      <c r="BF22" s="20">
        <f t="shared" si="21"/>
        <v>85</v>
      </c>
      <c r="BG22" s="24"/>
      <c r="BH22" s="19">
        <f t="shared" ca="1" si="22"/>
        <v>2</v>
      </c>
      <c r="BI22" s="19">
        <f t="shared" ca="1" si="23"/>
        <v>1</v>
      </c>
      <c r="BJ22" s="19">
        <f t="shared" ca="1" si="24"/>
        <v>2</v>
      </c>
      <c r="BK22" s="19">
        <f t="shared" ca="1" si="25"/>
        <v>1</v>
      </c>
      <c r="BL22" s="19">
        <f t="shared" ca="1" si="26"/>
        <v>2</v>
      </c>
      <c r="BM22" s="19">
        <f t="shared" ca="1" si="27"/>
        <v>3</v>
      </c>
      <c r="BN22" s="19">
        <f t="shared" ca="1" si="28"/>
        <v>3</v>
      </c>
      <c r="BO22" s="19">
        <f t="shared" ca="1" si="29"/>
        <v>3</v>
      </c>
      <c r="BP22" s="19">
        <f t="shared" ca="1" si="30"/>
        <v>4</v>
      </c>
      <c r="BQ22" s="19">
        <f t="shared" ca="1" si="31"/>
        <v>3</v>
      </c>
      <c r="BR22" s="19">
        <f t="shared" ca="1" si="32"/>
        <v>2</v>
      </c>
      <c r="BS22" s="19">
        <f t="shared" ca="1" si="33"/>
        <v>3</v>
      </c>
      <c r="BT22" s="19">
        <f t="shared" ca="1" si="34"/>
        <v>2</v>
      </c>
      <c r="BU22" s="19">
        <f t="shared" ca="1" si="35"/>
        <v>2</v>
      </c>
      <c r="BV22" s="19">
        <f t="shared" ca="1" si="36"/>
        <v>1</v>
      </c>
      <c r="BW22" s="19">
        <f t="shared" ca="1" si="37"/>
        <v>2</v>
      </c>
      <c r="BX22" s="19">
        <f t="shared" ca="1" si="38"/>
        <v>2</v>
      </c>
      <c r="BY22" s="19">
        <f t="shared" ca="1" si="39"/>
        <v>3</v>
      </c>
      <c r="BZ22" s="19">
        <f t="shared" ca="1" si="40"/>
        <v>3</v>
      </c>
      <c r="CA22" s="19">
        <f t="shared" ca="1" si="41"/>
        <v>2</v>
      </c>
      <c r="CB22" s="18">
        <f t="shared" si="42"/>
        <v>85</v>
      </c>
      <c r="CC22" s="19">
        <f t="shared" ca="1" si="43"/>
        <v>3</v>
      </c>
      <c r="CE22">
        <f t="shared" si="48"/>
        <v>5</v>
      </c>
      <c r="CF22">
        <f t="shared" ca="1" si="49"/>
        <v>20</v>
      </c>
      <c r="CG22">
        <f t="shared" si="50"/>
        <v>4</v>
      </c>
      <c r="CH22">
        <f t="shared" ca="1" si="51"/>
        <v>23</v>
      </c>
      <c r="CI22" t="str">
        <f t="shared" ca="1" si="53"/>
        <v>J20:J23</v>
      </c>
      <c r="CJ22" t="str">
        <f t="shared" ca="1" si="53"/>
        <v>M20:M23</v>
      </c>
      <c r="CK22" t="str">
        <f t="shared" ca="1" si="53"/>
        <v>R20:R23</v>
      </c>
      <c r="CL22" t="str">
        <f t="shared" ca="1" si="53"/>
        <v>V20:V23</v>
      </c>
      <c r="CM22" t="str">
        <f t="shared" ca="1" si="53"/>
        <v>Z20:Z23</v>
      </c>
      <c r="CN22" t="str">
        <f t="shared" ca="1" si="53"/>
        <v>Y20:Y23</v>
      </c>
      <c r="CO22" t="str">
        <f t="shared" ca="1" si="53"/>
        <v>AD20:AD23</v>
      </c>
      <c r="CP22" t="str">
        <f t="shared" ca="1" si="53"/>
        <v>AG20:AG23</v>
      </c>
      <c r="CQ22" t="str">
        <f t="shared" ca="1" si="53"/>
        <v>AJ20:AJ23</v>
      </c>
      <c r="CR22" t="str">
        <f t="shared" ca="1" si="53"/>
        <v>AN20:AN23</v>
      </c>
      <c r="CS22" t="str">
        <f t="shared" ca="1" si="53"/>
        <v>AQ20:AQ23</v>
      </c>
      <c r="CT22" t="str">
        <f t="shared" ca="1" si="53"/>
        <v>AT20:AT23</v>
      </c>
      <c r="CU22" t="str">
        <f t="shared" ca="1" si="53"/>
        <v>AX20:AX23</v>
      </c>
      <c r="CV22" t="str">
        <f t="shared" ca="1" si="53"/>
        <v>BA20:BA23</v>
      </c>
      <c r="CW22" t="str">
        <f t="shared" ca="1" si="53"/>
        <v>BD20:BD23</v>
      </c>
      <c r="CX22" t="str">
        <f t="shared" ca="1" si="53"/>
        <v>S20:S23</v>
      </c>
      <c r="CY22" t="str">
        <f t="shared" ca="1" si="52"/>
        <v>AA20:AA23</v>
      </c>
      <c r="CZ22" t="str">
        <f t="shared" ca="1" si="52"/>
        <v>AK20:AK23</v>
      </c>
      <c r="DA22" t="str">
        <f t="shared" ca="1" si="52"/>
        <v>AU20:AU23</v>
      </c>
      <c r="DB22" t="str">
        <f t="shared" ca="1" si="52"/>
        <v>BE20:BE23</v>
      </c>
      <c r="DC22" t="str">
        <f t="shared" ca="1" si="52"/>
        <v>20:23</v>
      </c>
      <c r="DD22" t="str">
        <f t="shared" ca="1" si="52"/>
        <v>CB20:CB23</v>
      </c>
    </row>
    <row r="23" spans="1:108" ht="45" x14ac:dyDescent="0.25">
      <c r="A23" s="21">
        <v>275</v>
      </c>
      <c r="B23" s="34">
        <v>6603009910</v>
      </c>
      <c r="C23" s="39" t="s">
        <v>565</v>
      </c>
      <c r="D23" s="5" t="s">
        <v>309</v>
      </c>
      <c r="E23" s="5"/>
      <c r="F23" s="19">
        <v>8</v>
      </c>
      <c r="G23" s="19">
        <v>33</v>
      </c>
      <c r="H23" s="22">
        <v>9</v>
      </c>
      <c r="I23" s="22">
        <v>36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233</v>
      </c>
      <c r="O23" s="19">
        <v>220</v>
      </c>
      <c r="P23" s="19">
        <v>237</v>
      </c>
      <c r="Q23" s="19">
        <v>225</v>
      </c>
      <c r="R23" s="19">
        <f t="shared" si="3"/>
        <v>98</v>
      </c>
      <c r="S23" s="19">
        <f t="shared" si="4"/>
        <v>96</v>
      </c>
      <c r="T23" s="19">
        <v>20</v>
      </c>
      <c r="U23" s="19">
        <v>5</v>
      </c>
      <c r="V23" s="19">
        <f t="shared" si="5"/>
        <v>100</v>
      </c>
      <c r="W23" s="19">
        <v>262</v>
      </c>
      <c r="X23" s="23">
        <v>279</v>
      </c>
      <c r="Y23" s="20">
        <f t="shared" si="6"/>
        <v>94</v>
      </c>
      <c r="Z23" s="42">
        <f t="shared" si="7"/>
        <v>97</v>
      </c>
      <c r="AA23" s="20">
        <f t="shared" si="8"/>
        <v>97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1</v>
      </c>
      <c r="AG23" s="19">
        <f t="shared" si="10"/>
        <v>20</v>
      </c>
      <c r="AH23" s="19">
        <v>12</v>
      </c>
      <c r="AI23" s="19">
        <v>16</v>
      </c>
      <c r="AJ23" s="20">
        <f t="shared" si="11"/>
        <v>75</v>
      </c>
      <c r="AK23" s="42">
        <f t="shared" si="12"/>
        <v>31</v>
      </c>
      <c r="AL23" s="19">
        <v>277</v>
      </c>
      <c r="AM23" s="19">
        <v>279</v>
      </c>
      <c r="AN23" s="20">
        <f t="shared" si="13"/>
        <v>99</v>
      </c>
      <c r="AO23" s="19">
        <v>277</v>
      </c>
      <c r="AP23" s="19">
        <v>279</v>
      </c>
      <c r="AQ23" s="20">
        <f t="shared" si="14"/>
        <v>99</v>
      </c>
      <c r="AR23" s="19">
        <v>198</v>
      </c>
      <c r="AS23" s="19">
        <v>200</v>
      </c>
      <c r="AT23" s="20">
        <f t="shared" si="15"/>
        <v>99</v>
      </c>
      <c r="AU23" s="20">
        <f t="shared" si="16"/>
        <v>99</v>
      </c>
      <c r="AV23" s="19">
        <v>272</v>
      </c>
      <c r="AW23" s="19">
        <v>279</v>
      </c>
      <c r="AX23" s="20">
        <f t="shared" si="17"/>
        <v>97</v>
      </c>
      <c r="AY23" s="19">
        <v>270</v>
      </c>
      <c r="AZ23" s="19">
        <v>279</v>
      </c>
      <c r="BA23" s="20">
        <f t="shared" si="18"/>
        <v>97</v>
      </c>
      <c r="BB23" s="19">
        <v>273</v>
      </c>
      <c r="BC23" s="19">
        <v>279</v>
      </c>
      <c r="BD23" s="20">
        <f t="shared" si="19"/>
        <v>98</v>
      </c>
      <c r="BE23" s="20">
        <f t="shared" si="20"/>
        <v>98</v>
      </c>
      <c r="BF23" s="20">
        <f t="shared" si="21"/>
        <v>84</v>
      </c>
      <c r="BG23" s="24"/>
      <c r="BH23" s="19">
        <f t="shared" ca="1" si="22"/>
        <v>3</v>
      </c>
      <c r="BI23" s="19">
        <f t="shared" ca="1" si="23"/>
        <v>1</v>
      </c>
      <c r="BJ23" s="19">
        <f t="shared" ca="1" si="24"/>
        <v>1</v>
      </c>
      <c r="BK23" s="19">
        <f t="shared" ca="1" si="25"/>
        <v>1</v>
      </c>
      <c r="BL23" s="19">
        <f t="shared" ca="1" si="26"/>
        <v>1</v>
      </c>
      <c r="BM23" s="19">
        <f t="shared" ca="1" si="27"/>
        <v>2</v>
      </c>
      <c r="BN23" s="19">
        <f t="shared" ca="1" si="28"/>
        <v>4</v>
      </c>
      <c r="BO23" s="19">
        <f t="shared" ca="1" si="29"/>
        <v>4</v>
      </c>
      <c r="BP23" s="19">
        <f t="shared" ca="1" si="30"/>
        <v>3</v>
      </c>
      <c r="BQ23" s="19">
        <f t="shared" ca="1" si="31"/>
        <v>2</v>
      </c>
      <c r="BR23" s="19">
        <f t="shared" ca="1" si="32"/>
        <v>2</v>
      </c>
      <c r="BS23" s="19">
        <f t="shared" ca="1" si="33"/>
        <v>2</v>
      </c>
      <c r="BT23" s="19">
        <f t="shared" ca="1" si="34"/>
        <v>3</v>
      </c>
      <c r="BU23" s="19">
        <f t="shared" ca="1" si="35"/>
        <v>1</v>
      </c>
      <c r="BV23" s="19">
        <f t="shared" ca="1" si="36"/>
        <v>2</v>
      </c>
      <c r="BW23" s="19">
        <f t="shared" ca="1" si="37"/>
        <v>2</v>
      </c>
      <c r="BX23" s="19">
        <f t="shared" ca="1" si="38"/>
        <v>1</v>
      </c>
      <c r="BY23" s="19">
        <f t="shared" ca="1" si="39"/>
        <v>4</v>
      </c>
      <c r="BZ23" s="19">
        <f t="shared" ca="1" si="40"/>
        <v>2</v>
      </c>
      <c r="CA23" s="19">
        <f t="shared" ca="1" si="41"/>
        <v>2</v>
      </c>
      <c r="CB23" s="18">
        <f t="shared" si="42"/>
        <v>84</v>
      </c>
      <c r="CC23" s="19">
        <f t="shared" ca="1" si="43"/>
        <v>4</v>
      </c>
      <c r="CE23">
        <f t="shared" si="48"/>
        <v>5</v>
      </c>
      <c r="CF23">
        <f t="shared" ca="1" si="49"/>
        <v>20</v>
      </c>
      <c r="CG23">
        <f t="shared" si="50"/>
        <v>4</v>
      </c>
      <c r="CH23">
        <f t="shared" ca="1" si="51"/>
        <v>23</v>
      </c>
      <c r="CI23" t="str">
        <f t="shared" ca="1" si="53"/>
        <v>J20:J23</v>
      </c>
      <c r="CJ23" t="str">
        <f t="shared" ca="1" si="53"/>
        <v>M20:M23</v>
      </c>
      <c r="CK23" t="str">
        <f t="shared" ca="1" si="53"/>
        <v>R20:R23</v>
      </c>
      <c r="CL23" t="str">
        <f t="shared" ca="1" si="53"/>
        <v>V20:V23</v>
      </c>
      <c r="CM23" t="str">
        <f t="shared" ca="1" si="53"/>
        <v>Z20:Z23</v>
      </c>
      <c r="CN23" t="str">
        <f t="shared" ca="1" si="53"/>
        <v>Y20:Y23</v>
      </c>
      <c r="CO23" t="str">
        <f t="shared" ca="1" si="53"/>
        <v>AD20:AD23</v>
      </c>
      <c r="CP23" t="str">
        <f t="shared" ca="1" si="53"/>
        <v>AG20:AG23</v>
      </c>
      <c r="CQ23" t="str">
        <f t="shared" ca="1" si="53"/>
        <v>AJ20:AJ23</v>
      </c>
      <c r="CR23" t="str">
        <f t="shared" ca="1" si="53"/>
        <v>AN20:AN23</v>
      </c>
      <c r="CS23" t="str">
        <f t="shared" ca="1" si="53"/>
        <v>AQ20:AQ23</v>
      </c>
      <c r="CT23" t="str">
        <f t="shared" ca="1" si="53"/>
        <v>AT20:AT23</v>
      </c>
      <c r="CU23" t="str">
        <f t="shared" ca="1" si="53"/>
        <v>AX20:AX23</v>
      </c>
      <c r="CV23" t="str">
        <f t="shared" ca="1" si="53"/>
        <v>BA20:BA23</v>
      </c>
      <c r="CW23" t="str">
        <f t="shared" ca="1" si="53"/>
        <v>BD20:BD23</v>
      </c>
      <c r="CX23" t="str">
        <f t="shared" ca="1" si="53"/>
        <v>S20:S23</v>
      </c>
      <c r="CY23" t="str">
        <f t="shared" ca="1" si="52"/>
        <v>AA20:AA23</v>
      </c>
      <c r="CZ23" t="str">
        <f t="shared" ca="1" si="52"/>
        <v>AK20:AK23</v>
      </c>
      <c r="DA23" t="str">
        <f t="shared" ca="1" si="52"/>
        <v>AU20:AU23</v>
      </c>
      <c r="DB23" t="str">
        <f t="shared" ca="1" si="52"/>
        <v>BE20:BE23</v>
      </c>
      <c r="DC23" t="str">
        <f t="shared" ca="1" si="52"/>
        <v>20:23</v>
      </c>
      <c r="DD23" t="str">
        <f t="shared" ca="1" si="52"/>
        <v>CB20:CB23</v>
      </c>
    </row>
    <row r="24" spans="1:108" ht="30" x14ac:dyDescent="0.25">
      <c r="A24" s="21">
        <v>124</v>
      </c>
      <c r="B24" s="34">
        <v>6637003145</v>
      </c>
      <c r="C24" s="5" t="s">
        <v>566</v>
      </c>
      <c r="D24" s="6" t="s">
        <v>161</v>
      </c>
      <c r="E24" s="6"/>
      <c r="F24" s="19">
        <v>8</v>
      </c>
      <c r="G24" s="19">
        <v>36</v>
      </c>
      <c r="H24" s="22">
        <v>9</v>
      </c>
      <c r="I24" s="22">
        <v>36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143</v>
      </c>
      <c r="O24" s="19">
        <v>131</v>
      </c>
      <c r="P24" s="19">
        <v>145</v>
      </c>
      <c r="Q24" s="19">
        <v>135</v>
      </c>
      <c r="R24" s="19">
        <f t="shared" si="3"/>
        <v>98</v>
      </c>
      <c r="S24" s="19">
        <f t="shared" si="4"/>
        <v>97</v>
      </c>
      <c r="T24" s="19">
        <v>20</v>
      </c>
      <c r="U24" s="19">
        <v>0</v>
      </c>
      <c r="V24" s="19">
        <f t="shared" si="5"/>
        <v>0</v>
      </c>
      <c r="W24" s="19">
        <v>148</v>
      </c>
      <c r="X24" s="23">
        <v>159</v>
      </c>
      <c r="Y24" s="20">
        <f t="shared" si="6"/>
        <v>93</v>
      </c>
      <c r="Z24" s="42">
        <f t="shared" si="7"/>
        <v>47</v>
      </c>
      <c r="AA24" s="20">
        <f t="shared" si="8"/>
        <v>47</v>
      </c>
      <c r="AB24" s="19">
        <v>20</v>
      </c>
      <c r="AC24" s="19">
        <v>4</v>
      </c>
      <c r="AD24" s="19">
        <f t="shared" si="9"/>
        <v>80</v>
      </c>
      <c r="AE24" s="19">
        <v>20</v>
      </c>
      <c r="AF24" s="19">
        <v>4</v>
      </c>
      <c r="AG24" s="19">
        <f t="shared" si="10"/>
        <v>80</v>
      </c>
      <c r="AH24" s="19">
        <v>15</v>
      </c>
      <c r="AI24" s="19">
        <v>18</v>
      </c>
      <c r="AJ24" s="20">
        <f t="shared" si="11"/>
        <v>83</v>
      </c>
      <c r="AK24" s="42">
        <f t="shared" si="12"/>
        <v>81</v>
      </c>
      <c r="AL24" s="19">
        <v>157</v>
      </c>
      <c r="AM24" s="19">
        <v>159</v>
      </c>
      <c r="AN24" s="20">
        <f t="shared" si="13"/>
        <v>99</v>
      </c>
      <c r="AO24" s="19">
        <v>158</v>
      </c>
      <c r="AP24" s="19">
        <v>159</v>
      </c>
      <c r="AQ24" s="20">
        <f t="shared" si="14"/>
        <v>99</v>
      </c>
      <c r="AR24" s="19">
        <v>132</v>
      </c>
      <c r="AS24" s="19">
        <v>133</v>
      </c>
      <c r="AT24" s="20">
        <f t="shared" si="15"/>
        <v>99</v>
      </c>
      <c r="AU24" s="20">
        <f t="shared" si="16"/>
        <v>99</v>
      </c>
      <c r="AV24" s="19">
        <v>156</v>
      </c>
      <c r="AW24" s="19">
        <v>159</v>
      </c>
      <c r="AX24" s="20">
        <f t="shared" si="17"/>
        <v>98</v>
      </c>
      <c r="AY24" s="19">
        <v>156</v>
      </c>
      <c r="AZ24" s="19">
        <v>159</v>
      </c>
      <c r="BA24" s="20">
        <f t="shared" si="18"/>
        <v>98</v>
      </c>
      <c r="BB24" s="19">
        <v>157</v>
      </c>
      <c r="BC24" s="19">
        <v>159</v>
      </c>
      <c r="BD24" s="20">
        <f t="shared" si="19"/>
        <v>99</v>
      </c>
      <c r="BE24" s="20">
        <f t="shared" si="20"/>
        <v>99</v>
      </c>
      <c r="BF24" s="20">
        <f t="shared" si="21"/>
        <v>85</v>
      </c>
      <c r="BG24" s="24"/>
      <c r="BH24" s="19">
        <f t="shared" ca="1" si="22"/>
        <v>1</v>
      </c>
      <c r="BI24" s="19">
        <f t="shared" ca="1" si="23"/>
        <v>1</v>
      </c>
      <c r="BJ24" s="19">
        <f t="shared" ca="1" si="24"/>
        <v>1</v>
      </c>
      <c r="BK24" s="19">
        <f t="shared" ca="1" si="25"/>
        <v>2</v>
      </c>
      <c r="BL24" s="19">
        <f t="shared" ca="1" si="26"/>
        <v>3</v>
      </c>
      <c r="BM24" s="19">
        <f t="shared" ca="1" si="27"/>
        <v>1</v>
      </c>
      <c r="BN24" s="19">
        <f t="shared" ca="1" si="28"/>
        <v>1</v>
      </c>
      <c r="BO24" s="19">
        <f t="shared" ca="1" si="29"/>
        <v>1</v>
      </c>
      <c r="BP24" s="19">
        <f t="shared" ca="1" si="30"/>
        <v>1</v>
      </c>
      <c r="BQ24" s="19">
        <f t="shared" ca="1" si="31"/>
        <v>1</v>
      </c>
      <c r="BR24" s="19">
        <f t="shared" ca="1" si="32"/>
        <v>1</v>
      </c>
      <c r="BS24" s="19">
        <f t="shared" ca="1" si="33"/>
        <v>1</v>
      </c>
      <c r="BT24" s="19">
        <f t="shared" ca="1" si="34"/>
        <v>1</v>
      </c>
      <c r="BU24" s="19">
        <f t="shared" ca="1" si="35"/>
        <v>1</v>
      </c>
      <c r="BV24" s="19">
        <f t="shared" ca="1" si="36"/>
        <v>1</v>
      </c>
      <c r="BW24" s="19">
        <f t="shared" ca="1" si="37"/>
        <v>1</v>
      </c>
      <c r="BX24" s="19">
        <f t="shared" ca="1" si="38"/>
        <v>3</v>
      </c>
      <c r="BY24" s="19">
        <f t="shared" ca="1" si="39"/>
        <v>1</v>
      </c>
      <c r="BZ24" s="19">
        <f t="shared" ca="1" si="40"/>
        <v>1</v>
      </c>
      <c r="CA24" s="19">
        <f t="shared" ca="1" si="41"/>
        <v>1</v>
      </c>
      <c r="CB24" s="18">
        <f t="shared" si="42"/>
        <v>85</v>
      </c>
      <c r="CC24" s="19">
        <f t="shared" ca="1" si="43"/>
        <v>1</v>
      </c>
      <c r="CE24">
        <f t="shared" si="48"/>
        <v>6</v>
      </c>
      <c r="CF24">
        <f t="shared" ca="1" si="49"/>
        <v>24</v>
      </c>
      <c r="CG24">
        <f t="shared" si="50"/>
        <v>3</v>
      </c>
      <c r="CH24">
        <f t="shared" ca="1" si="51"/>
        <v>26</v>
      </c>
      <c r="CI24" t="str">
        <f t="shared" ca="1" si="53"/>
        <v>J24:J26</v>
      </c>
      <c r="CJ24" t="str">
        <f t="shared" ca="1" si="53"/>
        <v>M24:M26</v>
      </c>
      <c r="CK24" t="str">
        <f t="shared" ca="1" si="53"/>
        <v>R24:R26</v>
      </c>
      <c r="CL24" t="str">
        <f t="shared" ca="1" si="53"/>
        <v>V24:V26</v>
      </c>
      <c r="CM24" t="str">
        <f t="shared" ca="1" si="53"/>
        <v>Z24:Z26</v>
      </c>
      <c r="CN24" t="str">
        <f t="shared" ca="1" si="53"/>
        <v>Y24:Y26</v>
      </c>
      <c r="CO24" t="str">
        <f t="shared" ca="1" si="53"/>
        <v>AD24:AD26</v>
      </c>
      <c r="CP24" t="str">
        <f t="shared" ca="1" si="53"/>
        <v>AG24:AG26</v>
      </c>
      <c r="CQ24" t="str">
        <f t="shared" ca="1" si="53"/>
        <v>AJ24:AJ26</v>
      </c>
      <c r="CR24" t="str">
        <f t="shared" ca="1" si="53"/>
        <v>AN24:AN26</v>
      </c>
      <c r="CS24" t="str">
        <f t="shared" ca="1" si="53"/>
        <v>AQ24:AQ26</v>
      </c>
      <c r="CT24" t="str">
        <f t="shared" ca="1" si="53"/>
        <v>AT24:AT26</v>
      </c>
      <c r="CU24" t="str">
        <f t="shared" ca="1" si="53"/>
        <v>AX24:AX26</v>
      </c>
      <c r="CV24" t="str">
        <f t="shared" ca="1" si="53"/>
        <v>BA24:BA26</v>
      </c>
      <c r="CW24" t="str">
        <f t="shared" ca="1" si="53"/>
        <v>BD24:BD26</v>
      </c>
      <c r="CX24" t="str">
        <f t="shared" ca="1" si="53"/>
        <v>S24:S26</v>
      </c>
      <c r="CY24" t="str">
        <f t="shared" ca="1" si="52"/>
        <v>AA24:AA26</v>
      </c>
      <c r="CZ24" t="str">
        <f t="shared" ca="1" si="52"/>
        <v>AK24:AK26</v>
      </c>
      <c r="DA24" t="str">
        <f t="shared" ca="1" si="52"/>
        <v>AU24:AU26</v>
      </c>
      <c r="DB24" t="str">
        <f t="shared" ca="1" si="52"/>
        <v>BE24:BE26</v>
      </c>
      <c r="DC24" t="str">
        <f t="shared" ca="1" si="52"/>
        <v>24:26</v>
      </c>
      <c r="DD24" t="str">
        <f t="shared" ca="1" si="52"/>
        <v>CB24:CB26</v>
      </c>
    </row>
    <row r="25" spans="1:108" ht="30" x14ac:dyDescent="0.25">
      <c r="A25" s="21">
        <v>123</v>
      </c>
      <c r="B25" s="34">
        <v>6637003265</v>
      </c>
      <c r="C25" s="5" t="s">
        <v>566</v>
      </c>
      <c r="D25" s="6" t="s">
        <v>160</v>
      </c>
      <c r="E25" s="6"/>
      <c r="F25" s="19">
        <v>7</v>
      </c>
      <c r="G25" s="19">
        <v>34</v>
      </c>
      <c r="H25" s="22">
        <v>9</v>
      </c>
      <c r="I25" s="22">
        <v>36</v>
      </c>
      <c r="J25" s="22">
        <f t="shared" si="1"/>
        <v>86</v>
      </c>
      <c r="K25" s="19">
        <v>30</v>
      </c>
      <c r="L25" s="19">
        <v>4</v>
      </c>
      <c r="M25" s="19">
        <f t="shared" si="2"/>
        <v>100</v>
      </c>
      <c r="N25" s="19">
        <v>65</v>
      </c>
      <c r="O25" s="19">
        <v>32</v>
      </c>
      <c r="P25" s="19">
        <v>66</v>
      </c>
      <c r="Q25" s="19">
        <v>34</v>
      </c>
      <c r="R25" s="19">
        <f t="shared" si="3"/>
        <v>96</v>
      </c>
      <c r="S25" s="19">
        <f t="shared" si="4"/>
        <v>94</v>
      </c>
      <c r="T25" s="19">
        <v>20</v>
      </c>
      <c r="U25" s="19">
        <v>5</v>
      </c>
      <c r="V25" s="19">
        <f t="shared" si="5"/>
        <v>100</v>
      </c>
      <c r="W25" s="19">
        <v>75</v>
      </c>
      <c r="X25" s="23">
        <v>92</v>
      </c>
      <c r="Y25" s="20">
        <f t="shared" si="6"/>
        <v>82</v>
      </c>
      <c r="Z25" s="42">
        <f t="shared" si="7"/>
        <v>91</v>
      </c>
      <c r="AA25" s="20">
        <f t="shared" si="8"/>
        <v>91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2</v>
      </c>
      <c r="AG25" s="19">
        <f t="shared" si="10"/>
        <v>40</v>
      </c>
      <c r="AH25" s="19">
        <v>2</v>
      </c>
      <c r="AI25" s="19">
        <v>5</v>
      </c>
      <c r="AJ25" s="20">
        <f t="shared" si="11"/>
        <v>40</v>
      </c>
      <c r="AK25" s="42">
        <f t="shared" si="12"/>
        <v>34</v>
      </c>
      <c r="AL25" s="19">
        <v>90</v>
      </c>
      <c r="AM25" s="19">
        <v>92</v>
      </c>
      <c r="AN25" s="20">
        <f t="shared" si="13"/>
        <v>98</v>
      </c>
      <c r="AO25" s="19">
        <v>89</v>
      </c>
      <c r="AP25" s="19">
        <v>92</v>
      </c>
      <c r="AQ25" s="20">
        <f t="shared" si="14"/>
        <v>97</v>
      </c>
      <c r="AR25" s="19">
        <v>66</v>
      </c>
      <c r="AS25" s="19">
        <v>67</v>
      </c>
      <c r="AT25" s="20">
        <f t="shared" si="15"/>
        <v>99</v>
      </c>
      <c r="AU25" s="20">
        <f t="shared" si="16"/>
        <v>98</v>
      </c>
      <c r="AV25" s="19">
        <v>88</v>
      </c>
      <c r="AW25" s="19">
        <v>92</v>
      </c>
      <c r="AX25" s="20">
        <f t="shared" si="17"/>
        <v>96</v>
      </c>
      <c r="AY25" s="19">
        <v>86</v>
      </c>
      <c r="AZ25" s="19">
        <v>92</v>
      </c>
      <c r="BA25" s="20">
        <f t="shared" si="18"/>
        <v>93</v>
      </c>
      <c r="BB25" s="19">
        <v>90</v>
      </c>
      <c r="BC25" s="19">
        <v>92</v>
      </c>
      <c r="BD25" s="20">
        <f t="shared" si="19"/>
        <v>98</v>
      </c>
      <c r="BE25" s="20">
        <f t="shared" si="20"/>
        <v>96</v>
      </c>
      <c r="BF25" s="20">
        <f t="shared" si="21"/>
        <v>83</v>
      </c>
      <c r="BG25" s="24"/>
      <c r="BH25" s="19">
        <f t="shared" ca="1" si="22"/>
        <v>2</v>
      </c>
      <c r="BI25" s="19">
        <f t="shared" ca="1" si="23"/>
        <v>1</v>
      </c>
      <c r="BJ25" s="19">
        <f t="shared" ca="1" si="24"/>
        <v>2</v>
      </c>
      <c r="BK25" s="19">
        <f t="shared" ca="1" si="25"/>
        <v>1</v>
      </c>
      <c r="BL25" s="19">
        <f t="shared" ca="1" si="26"/>
        <v>2</v>
      </c>
      <c r="BM25" s="19">
        <f t="shared" ca="1" si="27"/>
        <v>3</v>
      </c>
      <c r="BN25" s="19">
        <f t="shared" ca="1" si="28"/>
        <v>2</v>
      </c>
      <c r="BO25" s="19">
        <f t="shared" ca="1" si="29"/>
        <v>3</v>
      </c>
      <c r="BP25" s="19">
        <f t="shared" ca="1" si="30"/>
        <v>2</v>
      </c>
      <c r="BQ25" s="19">
        <f t="shared" ca="1" si="31"/>
        <v>2</v>
      </c>
      <c r="BR25" s="19">
        <f t="shared" ca="1" si="32"/>
        <v>2</v>
      </c>
      <c r="BS25" s="19">
        <f t="shared" ca="1" si="33"/>
        <v>1</v>
      </c>
      <c r="BT25" s="19">
        <f t="shared" ca="1" si="34"/>
        <v>2</v>
      </c>
      <c r="BU25" s="19">
        <f t="shared" ca="1" si="35"/>
        <v>3</v>
      </c>
      <c r="BV25" s="19">
        <f t="shared" ca="1" si="36"/>
        <v>2</v>
      </c>
      <c r="BW25" s="19">
        <f t="shared" ca="1" si="37"/>
        <v>2</v>
      </c>
      <c r="BX25" s="19">
        <f t="shared" ca="1" si="38"/>
        <v>2</v>
      </c>
      <c r="BY25" s="19">
        <f t="shared" ca="1" si="39"/>
        <v>3</v>
      </c>
      <c r="BZ25" s="19">
        <f t="shared" ca="1" si="40"/>
        <v>2</v>
      </c>
      <c r="CA25" s="19">
        <f t="shared" ca="1" si="41"/>
        <v>3</v>
      </c>
      <c r="CB25" s="18">
        <f t="shared" si="42"/>
        <v>83</v>
      </c>
      <c r="CC25" s="19">
        <f t="shared" ca="1" si="43"/>
        <v>2</v>
      </c>
      <c r="CE25">
        <f t="shared" si="48"/>
        <v>6</v>
      </c>
      <c r="CF25">
        <f t="shared" ca="1" si="49"/>
        <v>24</v>
      </c>
      <c r="CG25">
        <f t="shared" si="50"/>
        <v>3</v>
      </c>
      <c r="CH25">
        <f t="shared" ca="1" si="51"/>
        <v>26</v>
      </c>
      <c r="CI25" t="str">
        <f t="shared" ca="1" si="53"/>
        <v>J24:J26</v>
      </c>
      <c r="CJ25" t="str">
        <f t="shared" ca="1" si="53"/>
        <v>M24:M26</v>
      </c>
      <c r="CK25" t="str">
        <f t="shared" ca="1" si="53"/>
        <v>R24:R26</v>
      </c>
      <c r="CL25" t="str">
        <f t="shared" ca="1" si="53"/>
        <v>V24:V26</v>
      </c>
      <c r="CM25" t="str">
        <f t="shared" ca="1" si="53"/>
        <v>Z24:Z26</v>
      </c>
      <c r="CN25" t="str">
        <f t="shared" ca="1" si="53"/>
        <v>Y24:Y26</v>
      </c>
      <c r="CO25" t="str">
        <f t="shared" ca="1" si="53"/>
        <v>AD24:AD26</v>
      </c>
      <c r="CP25" t="str">
        <f t="shared" ca="1" si="53"/>
        <v>AG24:AG26</v>
      </c>
      <c r="CQ25" t="str">
        <f t="shared" ca="1" si="53"/>
        <v>AJ24:AJ26</v>
      </c>
      <c r="CR25" t="str">
        <f t="shared" ca="1" si="53"/>
        <v>AN24:AN26</v>
      </c>
      <c r="CS25" t="str">
        <f t="shared" ca="1" si="53"/>
        <v>AQ24:AQ26</v>
      </c>
      <c r="CT25" t="str">
        <f t="shared" ca="1" si="53"/>
        <v>AT24:AT26</v>
      </c>
      <c r="CU25" t="str">
        <f t="shared" ca="1" si="53"/>
        <v>AX24:AX26</v>
      </c>
      <c r="CV25" t="str">
        <f t="shared" ca="1" si="53"/>
        <v>BA24:BA26</v>
      </c>
      <c r="CW25" t="str">
        <f t="shared" ca="1" si="53"/>
        <v>BD24:BD26</v>
      </c>
      <c r="CX25" t="str">
        <f t="shared" ca="1" si="53"/>
        <v>S24:S26</v>
      </c>
      <c r="CY25" t="str">
        <f t="shared" ca="1" si="52"/>
        <v>AA24:AA26</v>
      </c>
      <c r="CZ25" t="str">
        <f t="shared" ca="1" si="52"/>
        <v>AK24:AK26</v>
      </c>
      <c r="DA25" t="str">
        <f t="shared" ca="1" si="52"/>
        <v>AU24:AU26</v>
      </c>
      <c r="DB25" t="str">
        <f t="shared" ca="1" si="52"/>
        <v>BE24:BE26</v>
      </c>
      <c r="DC25" t="str">
        <f t="shared" ca="1" si="52"/>
        <v>24:26</v>
      </c>
      <c r="DD25" t="str">
        <f t="shared" ca="1" si="52"/>
        <v>CB24:CB26</v>
      </c>
    </row>
    <row r="26" spans="1:108" ht="30" x14ac:dyDescent="0.25">
      <c r="A26" s="21">
        <v>122</v>
      </c>
      <c r="B26" s="34">
        <v>6637003160</v>
      </c>
      <c r="C26" s="5" t="s">
        <v>566</v>
      </c>
      <c r="D26" s="6" t="s">
        <v>159</v>
      </c>
      <c r="E26" s="6"/>
      <c r="F26" s="19">
        <v>8</v>
      </c>
      <c r="G26" s="19">
        <v>24</v>
      </c>
      <c r="H26" s="22">
        <v>9</v>
      </c>
      <c r="I26" s="22">
        <v>36</v>
      </c>
      <c r="J26" s="22">
        <f t="shared" si="1"/>
        <v>78</v>
      </c>
      <c r="K26" s="19">
        <v>30</v>
      </c>
      <c r="L26" s="19">
        <v>2</v>
      </c>
      <c r="M26" s="19">
        <f t="shared" si="2"/>
        <v>60</v>
      </c>
      <c r="N26" s="19">
        <v>154</v>
      </c>
      <c r="O26" s="19">
        <v>134</v>
      </c>
      <c r="P26" s="19">
        <v>157</v>
      </c>
      <c r="Q26" s="19">
        <v>137</v>
      </c>
      <c r="R26" s="19">
        <f t="shared" si="3"/>
        <v>98</v>
      </c>
      <c r="S26" s="19">
        <f t="shared" si="4"/>
        <v>81</v>
      </c>
      <c r="T26" s="19">
        <v>20</v>
      </c>
      <c r="U26" s="19">
        <v>5</v>
      </c>
      <c r="V26" s="19">
        <f t="shared" si="5"/>
        <v>100</v>
      </c>
      <c r="W26" s="19">
        <v>171</v>
      </c>
      <c r="X26" s="23">
        <v>190</v>
      </c>
      <c r="Y26" s="20">
        <f t="shared" si="6"/>
        <v>90</v>
      </c>
      <c r="Z26" s="42">
        <f t="shared" si="7"/>
        <v>95</v>
      </c>
      <c r="AA26" s="20">
        <f t="shared" si="8"/>
        <v>95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3</v>
      </c>
      <c r="AG26" s="19">
        <f t="shared" si="10"/>
        <v>60</v>
      </c>
      <c r="AH26" s="19">
        <v>1</v>
      </c>
      <c r="AI26" s="19">
        <v>4</v>
      </c>
      <c r="AJ26" s="20">
        <f t="shared" si="11"/>
        <v>25</v>
      </c>
      <c r="AK26" s="42">
        <f t="shared" si="12"/>
        <v>38</v>
      </c>
      <c r="AL26" s="19">
        <v>181</v>
      </c>
      <c r="AM26" s="19">
        <v>190</v>
      </c>
      <c r="AN26" s="20">
        <f t="shared" si="13"/>
        <v>95</v>
      </c>
      <c r="AO26" s="19">
        <v>188</v>
      </c>
      <c r="AP26" s="19">
        <v>190</v>
      </c>
      <c r="AQ26" s="20">
        <f t="shared" si="14"/>
        <v>99</v>
      </c>
      <c r="AR26" s="19">
        <v>153</v>
      </c>
      <c r="AS26" s="19">
        <v>158</v>
      </c>
      <c r="AT26" s="20">
        <f t="shared" si="15"/>
        <v>97</v>
      </c>
      <c r="AU26" s="20">
        <f t="shared" si="16"/>
        <v>97</v>
      </c>
      <c r="AV26" s="19">
        <v>186</v>
      </c>
      <c r="AW26" s="19">
        <v>190</v>
      </c>
      <c r="AX26" s="20">
        <f t="shared" si="17"/>
        <v>98</v>
      </c>
      <c r="AY26" s="19">
        <v>185</v>
      </c>
      <c r="AZ26" s="19">
        <v>190</v>
      </c>
      <c r="BA26" s="20">
        <f t="shared" si="18"/>
        <v>97</v>
      </c>
      <c r="BB26" s="19">
        <v>186</v>
      </c>
      <c r="BC26" s="19">
        <v>190</v>
      </c>
      <c r="BD26" s="20">
        <f t="shared" si="19"/>
        <v>98</v>
      </c>
      <c r="BE26" s="20">
        <f t="shared" si="20"/>
        <v>98</v>
      </c>
      <c r="BF26" s="20">
        <f t="shared" si="21"/>
        <v>82</v>
      </c>
      <c r="BG26" s="24"/>
      <c r="BH26" s="19">
        <f t="shared" ca="1" si="22"/>
        <v>3</v>
      </c>
      <c r="BI26" s="19">
        <f t="shared" ca="1" si="23"/>
        <v>2</v>
      </c>
      <c r="BJ26" s="19">
        <f t="shared" ca="1" si="24"/>
        <v>1</v>
      </c>
      <c r="BK26" s="19">
        <f t="shared" ca="1" si="25"/>
        <v>1</v>
      </c>
      <c r="BL26" s="19">
        <f t="shared" ca="1" si="26"/>
        <v>1</v>
      </c>
      <c r="BM26" s="19">
        <f t="shared" ca="1" si="27"/>
        <v>2</v>
      </c>
      <c r="BN26" s="19">
        <f t="shared" ca="1" si="28"/>
        <v>2</v>
      </c>
      <c r="BO26" s="19">
        <f t="shared" ca="1" si="29"/>
        <v>2</v>
      </c>
      <c r="BP26" s="19">
        <f t="shared" ca="1" si="30"/>
        <v>3</v>
      </c>
      <c r="BQ26" s="19">
        <f t="shared" ca="1" si="31"/>
        <v>3</v>
      </c>
      <c r="BR26" s="19">
        <f t="shared" ca="1" si="32"/>
        <v>1</v>
      </c>
      <c r="BS26" s="19">
        <f t="shared" ca="1" si="33"/>
        <v>2</v>
      </c>
      <c r="BT26" s="19">
        <f t="shared" ca="1" si="34"/>
        <v>1</v>
      </c>
      <c r="BU26" s="19">
        <f t="shared" ca="1" si="35"/>
        <v>2</v>
      </c>
      <c r="BV26" s="19">
        <f t="shared" ca="1" si="36"/>
        <v>2</v>
      </c>
      <c r="BW26" s="19">
        <f t="shared" ca="1" si="37"/>
        <v>3</v>
      </c>
      <c r="BX26" s="19">
        <f t="shared" ca="1" si="38"/>
        <v>1</v>
      </c>
      <c r="BY26" s="19">
        <f t="shared" ca="1" si="39"/>
        <v>2</v>
      </c>
      <c r="BZ26" s="19">
        <f t="shared" ca="1" si="40"/>
        <v>3</v>
      </c>
      <c r="CA26" s="19">
        <f t="shared" ca="1" si="41"/>
        <v>2</v>
      </c>
      <c r="CB26" s="18">
        <f t="shared" si="42"/>
        <v>82</v>
      </c>
      <c r="CC26" s="19">
        <f t="shared" ca="1" si="43"/>
        <v>3</v>
      </c>
      <c r="CE26">
        <f t="shared" si="48"/>
        <v>6</v>
      </c>
      <c r="CF26">
        <f t="shared" ca="1" si="49"/>
        <v>24</v>
      </c>
      <c r="CG26">
        <f t="shared" si="50"/>
        <v>3</v>
      </c>
      <c r="CH26">
        <f t="shared" ca="1" si="51"/>
        <v>26</v>
      </c>
      <c r="CI26" t="str">
        <f t="shared" ca="1" si="53"/>
        <v>J24:J26</v>
      </c>
      <c r="CJ26" t="str">
        <f t="shared" ca="1" si="53"/>
        <v>M24:M26</v>
      </c>
      <c r="CK26" t="str">
        <f t="shared" ca="1" si="53"/>
        <v>R24:R26</v>
      </c>
      <c r="CL26" t="str">
        <f t="shared" ca="1" si="53"/>
        <v>V24:V26</v>
      </c>
      <c r="CM26" t="str">
        <f t="shared" ca="1" si="53"/>
        <v>Z24:Z26</v>
      </c>
      <c r="CN26" t="str">
        <f t="shared" ca="1" si="53"/>
        <v>Y24:Y26</v>
      </c>
      <c r="CO26" t="str">
        <f t="shared" ca="1" si="53"/>
        <v>AD24:AD26</v>
      </c>
      <c r="CP26" t="str">
        <f t="shared" ca="1" si="53"/>
        <v>AG24:AG26</v>
      </c>
      <c r="CQ26" t="str">
        <f t="shared" ca="1" si="53"/>
        <v>AJ24:AJ26</v>
      </c>
      <c r="CR26" t="str">
        <f t="shared" ca="1" si="53"/>
        <v>AN24:AN26</v>
      </c>
      <c r="CS26" t="str">
        <f t="shared" ca="1" si="53"/>
        <v>AQ24:AQ26</v>
      </c>
      <c r="CT26" t="str">
        <f t="shared" ca="1" si="53"/>
        <v>AT24:AT26</v>
      </c>
      <c r="CU26" t="str">
        <f t="shared" ca="1" si="53"/>
        <v>AX24:AX26</v>
      </c>
      <c r="CV26" t="str">
        <f t="shared" ca="1" si="53"/>
        <v>BA24:BA26</v>
      </c>
      <c r="CW26" t="str">
        <f t="shared" ca="1" si="53"/>
        <v>BD24:BD26</v>
      </c>
      <c r="CX26" t="str">
        <f t="shared" ca="1" si="53"/>
        <v>S24:S26</v>
      </c>
      <c r="CY26" t="str">
        <f t="shared" ca="1" si="52"/>
        <v>AA24:AA26</v>
      </c>
      <c r="CZ26" t="str">
        <f t="shared" ca="1" si="52"/>
        <v>AK24:AK26</v>
      </c>
      <c r="DA26" t="str">
        <f t="shared" ca="1" si="52"/>
        <v>AU24:AU26</v>
      </c>
      <c r="DB26" t="str">
        <f t="shared" ca="1" si="52"/>
        <v>BE24:BE26</v>
      </c>
      <c r="DC26" t="str">
        <f t="shared" ca="1" si="52"/>
        <v>24:26</v>
      </c>
      <c r="DD26" t="str">
        <f t="shared" ca="1" si="52"/>
        <v>CB24:CB26</v>
      </c>
    </row>
    <row r="27" spans="1:108" ht="30" x14ac:dyDescent="0.25">
      <c r="A27" s="21">
        <v>200</v>
      </c>
      <c r="B27" s="34">
        <v>6638002835</v>
      </c>
      <c r="C27" s="39" t="s">
        <v>619</v>
      </c>
      <c r="D27" s="5" t="s">
        <v>236</v>
      </c>
      <c r="E27" s="5"/>
      <c r="F27" s="19">
        <v>8</v>
      </c>
      <c r="G27" s="19">
        <v>32</v>
      </c>
      <c r="H27" s="22">
        <v>9</v>
      </c>
      <c r="I27" s="22">
        <v>36</v>
      </c>
      <c r="J27" s="22">
        <f t="shared" si="1"/>
        <v>89</v>
      </c>
      <c r="K27" s="19">
        <v>30</v>
      </c>
      <c r="L27" s="19">
        <v>3</v>
      </c>
      <c r="M27" s="19">
        <f t="shared" si="2"/>
        <v>90</v>
      </c>
      <c r="N27" s="19">
        <v>228</v>
      </c>
      <c r="O27" s="19">
        <v>181</v>
      </c>
      <c r="P27" s="19">
        <v>238</v>
      </c>
      <c r="Q27" s="19">
        <v>189</v>
      </c>
      <c r="R27" s="19">
        <f t="shared" si="3"/>
        <v>96</v>
      </c>
      <c r="S27" s="19">
        <f t="shared" si="4"/>
        <v>92</v>
      </c>
      <c r="T27" s="19">
        <v>20</v>
      </c>
      <c r="U27" s="19">
        <v>5</v>
      </c>
      <c r="V27" s="19">
        <f t="shared" si="5"/>
        <v>100</v>
      </c>
      <c r="W27" s="19">
        <v>241</v>
      </c>
      <c r="X27" s="23">
        <v>263</v>
      </c>
      <c r="Y27" s="20">
        <f t="shared" si="6"/>
        <v>92</v>
      </c>
      <c r="Z27" s="42">
        <f t="shared" si="7"/>
        <v>96</v>
      </c>
      <c r="AA27" s="20">
        <f t="shared" si="8"/>
        <v>96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5</v>
      </c>
      <c r="AG27" s="19">
        <f t="shared" si="10"/>
        <v>100</v>
      </c>
      <c r="AH27" s="19">
        <v>21</v>
      </c>
      <c r="AI27" s="19">
        <v>22</v>
      </c>
      <c r="AJ27" s="20">
        <f t="shared" si="11"/>
        <v>95</v>
      </c>
      <c r="AK27" s="42">
        <f t="shared" si="12"/>
        <v>81</v>
      </c>
      <c r="AL27" s="19">
        <v>258</v>
      </c>
      <c r="AM27" s="19">
        <v>263</v>
      </c>
      <c r="AN27" s="20">
        <f t="shared" si="13"/>
        <v>98</v>
      </c>
      <c r="AO27" s="19">
        <v>258</v>
      </c>
      <c r="AP27" s="19">
        <v>263</v>
      </c>
      <c r="AQ27" s="20">
        <f t="shared" si="14"/>
        <v>98</v>
      </c>
      <c r="AR27" s="19">
        <v>192</v>
      </c>
      <c r="AS27" s="19">
        <v>198</v>
      </c>
      <c r="AT27" s="20">
        <f t="shared" si="15"/>
        <v>97</v>
      </c>
      <c r="AU27" s="20">
        <f t="shared" si="16"/>
        <v>98</v>
      </c>
      <c r="AV27" s="19">
        <v>260</v>
      </c>
      <c r="AW27" s="19">
        <v>263</v>
      </c>
      <c r="AX27" s="20">
        <f t="shared" si="17"/>
        <v>99</v>
      </c>
      <c r="AY27" s="19">
        <v>254</v>
      </c>
      <c r="AZ27" s="19">
        <v>263</v>
      </c>
      <c r="BA27" s="20">
        <f t="shared" si="18"/>
        <v>97</v>
      </c>
      <c r="BB27" s="19">
        <v>259</v>
      </c>
      <c r="BC27" s="19">
        <v>263</v>
      </c>
      <c r="BD27" s="20">
        <f t="shared" si="19"/>
        <v>98</v>
      </c>
      <c r="BE27" s="20">
        <f t="shared" si="20"/>
        <v>98</v>
      </c>
      <c r="BF27" s="20">
        <f t="shared" si="21"/>
        <v>93</v>
      </c>
      <c r="BG27" s="24"/>
      <c r="BH27" s="19">
        <f t="shared" ca="1" si="22"/>
        <v>1</v>
      </c>
      <c r="BI27" s="19">
        <f t="shared" ca="1" si="23"/>
        <v>2</v>
      </c>
      <c r="BJ27" s="19">
        <f t="shared" ca="1" si="24"/>
        <v>2</v>
      </c>
      <c r="BK27" s="19">
        <f t="shared" ca="1" si="25"/>
        <v>1</v>
      </c>
      <c r="BL27" s="19">
        <f t="shared" ca="1" si="26"/>
        <v>1</v>
      </c>
      <c r="BM27" s="19">
        <f t="shared" ca="1" si="27"/>
        <v>1</v>
      </c>
      <c r="BN27" s="19">
        <f t="shared" ca="1" si="28"/>
        <v>1</v>
      </c>
      <c r="BO27" s="19">
        <f t="shared" ca="1" si="29"/>
        <v>1</v>
      </c>
      <c r="BP27" s="19">
        <f t="shared" ca="1" si="30"/>
        <v>2</v>
      </c>
      <c r="BQ27" s="19">
        <f t="shared" ca="1" si="31"/>
        <v>1</v>
      </c>
      <c r="BR27" s="19">
        <f t="shared" ca="1" si="32"/>
        <v>1</v>
      </c>
      <c r="BS27" s="19">
        <f t="shared" ca="1" si="33"/>
        <v>2</v>
      </c>
      <c r="BT27" s="19">
        <f t="shared" ca="1" si="34"/>
        <v>1</v>
      </c>
      <c r="BU27" s="19">
        <f t="shared" ca="1" si="35"/>
        <v>1</v>
      </c>
      <c r="BV27" s="19">
        <f t="shared" ca="1" si="36"/>
        <v>1</v>
      </c>
      <c r="BW27" s="19">
        <f t="shared" ca="1" si="37"/>
        <v>1</v>
      </c>
      <c r="BX27" s="19">
        <f t="shared" ca="1" si="38"/>
        <v>1</v>
      </c>
      <c r="BY27" s="19">
        <f t="shared" ca="1" si="39"/>
        <v>1</v>
      </c>
      <c r="BZ27" s="19">
        <f t="shared" ca="1" si="40"/>
        <v>1</v>
      </c>
      <c r="CA27" s="19">
        <f t="shared" ca="1" si="41"/>
        <v>1</v>
      </c>
      <c r="CB27" s="18">
        <f t="shared" si="42"/>
        <v>93</v>
      </c>
      <c r="CC27" s="19">
        <f t="shared" ca="1" si="43"/>
        <v>1</v>
      </c>
      <c r="CE27">
        <f t="shared" si="48"/>
        <v>7</v>
      </c>
      <c r="CF27">
        <f t="shared" ca="1" si="49"/>
        <v>27</v>
      </c>
      <c r="CG27">
        <f t="shared" si="50"/>
        <v>3</v>
      </c>
      <c r="CH27">
        <f t="shared" ca="1" si="51"/>
        <v>29</v>
      </c>
      <c r="CI27" t="str">
        <f t="shared" ca="1" si="53"/>
        <v>J27:J29</v>
      </c>
      <c r="CJ27" t="str">
        <f t="shared" ca="1" si="53"/>
        <v>M27:M29</v>
      </c>
      <c r="CK27" t="str">
        <f t="shared" ca="1" si="53"/>
        <v>R27:R29</v>
      </c>
      <c r="CL27" t="str">
        <f t="shared" ca="1" si="53"/>
        <v>V27:V29</v>
      </c>
      <c r="CM27" t="str">
        <f t="shared" ca="1" si="53"/>
        <v>Z27:Z29</v>
      </c>
      <c r="CN27" t="str">
        <f t="shared" ca="1" si="53"/>
        <v>Y27:Y29</v>
      </c>
      <c r="CO27" t="str">
        <f t="shared" ca="1" si="53"/>
        <v>AD27:AD29</v>
      </c>
      <c r="CP27" t="str">
        <f t="shared" ca="1" si="53"/>
        <v>AG27:AG29</v>
      </c>
      <c r="CQ27" t="str">
        <f t="shared" ca="1" si="53"/>
        <v>AJ27:AJ29</v>
      </c>
      <c r="CR27" t="str">
        <f t="shared" ca="1" si="53"/>
        <v>AN27:AN29</v>
      </c>
      <c r="CS27" t="str">
        <f t="shared" ca="1" si="53"/>
        <v>AQ27:AQ29</v>
      </c>
      <c r="CT27" t="str">
        <f t="shared" ca="1" si="53"/>
        <v>AT27:AT29</v>
      </c>
      <c r="CU27" t="str">
        <f t="shared" ca="1" si="53"/>
        <v>AX27:AX29</v>
      </c>
      <c r="CV27" t="str">
        <f t="shared" ca="1" si="53"/>
        <v>BA27:BA29</v>
      </c>
      <c r="CW27" t="str">
        <f t="shared" ca="1" si="53"/>
        <v>BD27:BD29</v>
      </c>
      <c r="CX27" t="str">
        <f t="shared" ca="1" si="53"/>
        <v>S27:S29</v>
      </c>
      <c r="CY27" t="str">
        <f t="shared" ca="1" si="52"/>
        <v>AA27:AA29</v>
      </c>
      <c r="CZ27" t="str">
        <f t="shared" ca="1" si="52"/>
        <v>AK27:AK29</v>
      </c>
      <c r="DA27" t="str">
        <f t="shared" ca="1" si="52"/>
        <v>AU27:AU29</v>
      </c>
      <c r="DB27" t="str">
        <f t="shared" ca="1" si="52"/>
        <v>BE27:BE29</v>
      </c>
      <c r="DC27" t="str">
        <f t="shared" ca="1" si="52"/>
        <v>27:29</v>
      </c>
      <c r="DD27" t="str">
        <f t="shared" ca="1" si="52"/>
        <v>CB27:CB29</v>
      </c>
    </row>
    <row r="28" spans="1:108" ht="30" x14ac:dyDescent="0.25">
      <c r="A28" s="21">
        <v>198</v>
      </c>
      <c r="B28" s="34">
        <v>6638002465</v>
      </c>
      <c r="C28" s="39" t="s">
        <v>619</v>
      </c>
      <c r="D28" s="6" t="s">
        <v>234</v>
      </c>
      <c r="E28" s="6"/>
      <c r="F28" s="19">
        <v>3</v>
      </c>
      <c r="G28" s="19">
        <v>33</v>
      </c>
      <c r="H28" s="22">
        <v>9</v>
      </c>
      <c r="I28" s="22">
        <v>36</v>
      </c>
      <c r="J28" s="22">
        <f t="shared" si="1"/>
        <v>63</v>
      </c>
      <c r="K28" s="19">
        <v>30</v>
      </c>
      <c r="L28" s="19">
        <v>4</v>
      </c>
      <c r="M28" s="19">
        <f t="shared" si="2"/>
        <v>100</v>
      </c>
      <c r="N28" s="19">
        <v>45</v>
      </c>
      <c r="O28" s="19">
        <v>37</v>
      </c>
      <c r="P28" s="19">
        <v>46</v>
      </c>
      <c r="Q28" s="19">
        <v>38</v>
      </c>
      <c r="R28" s="19">
        <f t="shared" si="3"/>
        <v>98</v>
      </c>
      <c r="S28" s="19">
        <f t="shared" si="4"/>
        <v>88</v>
      </c>
      <c r="T28" s="19">
        <v>20</v>
      </c>
      <c r="U28" s="19">
        <v>5</v>
      </c>
      <c r="V28" s="19">
        <f t="shared" si="5"/>
        <v>100</v>
      </c>
      <c r="W28" s="19">
        <v>47</v>
      </c>
      <c r="X28" s="23">
        <v>52</v>
      </c>
      <c r="Y28" s="20">
        <f t="shared" si="6"/>
        <v>90</v>
      </c>
      <c r="Z28" s="42">
        <f t="shared" si="7"/>
        <v>95</v>
      </c>
      <c r="AA28" s="20">
        <f t="shared" si="8"/>
        <v>95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5</v>
      </c>
      <c r="AG28" s="19">
        <f t="shared" si="10"/>
        <v>100</v>
      </c>
      <c r="AH28" s="19">
        <v>5</v>
      </c>
      <c r="AI28" s="19">
        <v>5</v>
      </c>
      <c r="AJ28" s="20">
        <f t="shared" si="11"/>
        <v>100</v>
      </c>
      <c r="AK28" s="42">
        <f t="shared" si="12"/>
        <v>76</v>
      </c>
      <c r="AL28" s="19">
        <v>51</v>
      </c>
      <c r="AM28" s="19">
        <v>52</v>
      </c>
      <c r="AN28" s="20">
        <f t="shared" si="13"/>
        <v>98</v>
      </c>
      <c r="AO28" s="19">
        <v>50</v>
      </c>
      <c r="AP28" s="19">
        <v>52</v>
      </c>
      <c r="AQ28" s="20">
        <f t="shared" si="14"/>
        <v>96</v>
      </c>
      <c r="AR28" s="19">
        <v>46</v>
      </c>
      <c r="AS28" s="19">
        <v>46</v>
      </c>
      <c r="AT28" s="20">
        <f t="shared" si="15"/>
        <v>100</v>
      </c>
      <c r="AU28" s="20">
        <f t="shared" si="16"/>
        <v>98</v>
      </c>
      <c r="AV28" s="19">
        <v>50</v>
      </c>
      <c r="AW28" s="19">
        <v>52</v>
      </c>
      <c r="AX28" s="20">
        <f t="shared" si="17"/>
        <v>96</v>
      </c>
      <c r="AY28" s="19">
        <v>49</v>
      </c>
      <c r="AZ28" s="19">
        <v>52</v>
      </c>
      <c r="BA28" s="20">
        <f t="shared" si="18"/>
        <v>94</v>
      </c>
      <c r="BB28" s="19">
        <v>51</v>
      </c>
      <c r="BC28" s="19">
        <v>52</v>
      </c>
      <c r="BD28" s="20">
        <f t="shared" si="19"/>
        <v>98</v>
      </c>
      <c r="BE28" s="20">
        <f t="shared" si="20"/>
        <v>97</v>
      </c>
      <c r="BF28" s="20">
        <f t="shared" si="21"/>
        <v>91</v>
      </c>
      <c r="BG28" s="24"/>
      <c r="BH28" s="19">
        <f t="shared" ca="1" si="22"/>
        <v>3</v>
      </c>
      <c r="BI28" s="19">
        <f t="shared" ca="1" si="23"/>
        <v>1</v>
      </c>
      <c r="BJ28" s="19">
        <f t="shared" ca="1" si="24"/>
        <v>1</v>
      </c>
      <c r="BK28" s="19">
        <f t="shared" ca="1" si="25"/>
        <v>1</v>
      </c>
      <c r="BL28" s="19">
        <f t="shared" ca="1" si="26"/>
        <v>2</v>
      </c>
      <c r="BM28" s="19">
        <f t="shared" ca="1" si="27"/>
        <v>2</v>
      </c>
      <c r="BN28" s="19">
        <f t="shared" ca="1" si="28"/>
        <v>2</v>
      </c>
      <c r="BO28" s="19">
        <f t="shared" ca="1" si="29"/>
        <v>1</v>
      </c>
      <c r="BP28" s="19">
        <f t="shared" ca="1" si="30"/>
        <v>1</v>
      </c>
      <c r="BQ28" s="19">
        <f t="shared" ca="1" si="31"/>
        <v>1</v>
      </c>
      <c r="BR28" s="19">
        <f t="shared" ca="1" si="32"/>
        <v>2</v>
      </c>
      <c r="BS28" s="19">
        <f t="shared" ca="1" si="33"/>
        <v>1</v>
      </c>
      <c r="BT28" s="19">
        <f t="shared" ca="1" si="34"/>
        <v>2</v>
      </c>
      <c r="BU28" s="19">
        <f t="shared" ca="1" si="35"/>
        <v>2</v>
      </c>
      <c r="BV28" s="19">
        <f t="shared" ca="1" si="36"/>
        <v>1</v>
      </c>
      <c r="BW28" s="19">
        <f t="shared" ca="1" si="37"/>
        <v>3</v>
      </c>
      <c r="BX28" s="19">
        <f t="shared" ca="1" si="38"/>
        <v>2</v>
      </c>
      <c r="BY28" s="19">
        <f t="shared" ca="1" si="39"/>
        <v>2</v>
      </c>
      <c r="BZ28" s="19">
        <f t="shared" ca="1" si="40"/>
        <v>1</v>
      </c>
      <c r="CA28" s="19">
        <f t="shared" ca="1" si="41"/>
        <v>2</v>
      </c>
      <c r="CB28" s="18">
        <f t="shared" si="42"/>
        <v>91</v>
      </c>
      <c r="CC28" s="19">
        <f t="shared" ca="1" si="43"/>
        <v>2</v>
      </c>
      <c r="CE28">
        <f t="shared" si="48"/>
        <v>7</v>
      </c>
      <c r="CF28">
        <f t="shared" ca="1" si="49"/>
        <v>27</v>
      </c>
      <c r="CG28">
        <f t="shared" si="50"/>
        <v>3</v>
      </c>
      <c r="CH28">
        <f t="shared" ca="1" si="51"/>
        <v>29</v>
      </c>
      <c r="CI28" t="str">
        <f t="shared" ca="1" si="53"/>
        <v>J27:J29</v>
      </c>
      <c r="CJ28" t="str">
        <f t="shared" ca="1" si="53"/>
        <v>M27:M29</v>
      </c>
      <c r="CK28" t="str">
        <f t="shared" ca="1" si="53"/>
        <v>R27:R29</v>
      </c>
      <c r="CL28" t="str">
        <f t="shared" ca="1" si="53"/>
        <v>V27:V29</v>
      </c>
      <c r="CM28" t="str">
        <f t="shared" ca="1" si="53"/>
        <v>Z27:Z29</v>
      </c>
      <c r="CN28" t="str">
        <f t="shared" ca="1" si="53"/>
        <v>Y27:Y29</v>
      </c>
      <c r="CO28" t="str">
        <f t="shared" ca="1" si="53"/>
        <v>AD27:AD29</v>
      </c>
      <c r="CP28" t="str">
        <f t="shared" ca="1" si="53"/>
        <v>AG27:AG29</v>
      </c>
      <c r="CQ28" t="str">
        <f t="shared" ca="1" si="53"/>
        <v>AJ27:AJ29</v>
      </c>
      <c r="CR28" t="str">
        <f t="shared" ca="1" si="53"/>
        <v>AN27:AN29</v>
      </c>
      <c r="CS28" t="str">
        <f t="shared" ca="1" si="53"/>
        <v>AQ27:AQ29</v>
      </c>
      <c r="CT28" t="str">
        <f t="shared" ca="1" si="53"/>
        <v>AT27:AT29</v>
      </c>
      <c r="CU28" t="str">
        <f t="shared" ca="1" si="53"/>
        <v>AX27:AX29</v>
      </c>
      <c r="CV28" t="str">
        <f t="shared" ca="1" si="53"/>
        <v>BA27:BA29</v>
      </c>
      <c r="CW28" t="str">
        <f t="shared" ca="1" si="53"/>
        <v>BD27:BD29</v>
      </c>
      <c r="CX28" t="str">
        <f t="shared" ca="1" si="53"/>
        <v>S27:S29</v>
      </c>
      <c r="CY28" t="str">
        <f t="shared" ca="1" si="52"/>
        <v>AA27:AA29</v>
      </c>
      <c r="CZ28" t="str">
        <f t="shared" ca="1" si="52"/>
        <v>AK27:AK29</v>
      </c>
      <c r="DA28" t="str">
        <f t="shared" ca="1" si="52"/>
        <v>AU27:AU29</v>
      </c>
      <c r="DB28" t="str">
        <f t="shared" ca="1" si="52"/>
        <v>BE27:BE29</v>
      </c>
      <c r="DC28" t="str">
        <f t="shared" ca="1" si="52"/>
        <v>27:29</v>
      </c>
      <c r="DD28" t="str">
        <f t="shared" ca="1" si="52"/>
        <v>CB27:CB29</v>
      </c>
    </row>
    <row r="29" spans="1:108" ht="30" x14ac:dyDescent="0.25">
      <c r="A29" s="21">
        <v>199</v>
      </c>
      <c r="B29" s="34">
        <v>6638002169</v>
      </c>
      <c r="C29" s="39" t="s">
        <v>619</v>
      </c>
      <c r="D29" s="6" t="s">
        <v>235</v>
      </c>
      <c r="E29" s="6"/>
      <c r="F29" s="19">
        <v>7</v>
      </c>
      <c r="G29" s="19">
        <v>32</v>
      </c>
      <c r="H29" s="22">
        <v>9</v>
      </c>
      <c r="I29" s="22">
        <v>36</v>
      </c>
      <c r="J29" s="22">
        <f t="shared" si="1"/>
        <v>83</v>
      </c>
      <c r="K29" s="19">
        <v>30</v>
      </c>
      <c r="L29" s="19">
        <v>3</v>
      </c>
      <c r="M29" s="19">
        <f t="shared" si="2"/>
        <v>90</v>
      </c>
      <c r="N29" s="19">
        <v>257</v>
      </c>
      <c r="O29" s="19">
        <v>166</v>
      </c>
      <c r="P29" s="19">
        <v>275</v>
      </c>
      <c r="Q29" s="19">
        <v>175</v>
      </c>
      <c r="R29" s="19">
        <f t="shared" si="3"/>
        <v>94</v>
      </c>
      <c r="S29" s="19">
        <f t="shared" si="4"/>
        <v>90</v>
      </c>
      <c r="T29" s="19">
        <v>20</v>
      </c>
      <c r="U29" s="19">
        <v>5</v>
      </c>
      <c r="V29" s="19">
        <f t="shared" si="5"/>
        <v>100</v>
      </c>
      <c r="W29" s="19">
        <v>388</v>
      </c>
      <c r="X29" s="23">
        <v>473</v>
      </c>
      <c r="Y29" s="20">
        <f t="shared" si="6"/>
        <v>82</v>
      </c>
      <c r="Z29" s="42">
        <f t="shared" si="7"/>
        <v>91</v>
      </c>
      <c r="AA29" s="20">
        <f t="shared" si="8"/>
        <v>91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11</v>
      </c>
      <c r="AI29" s="19">
        <v>18</v>
      </c>
      <c r="AJ29" s="20">
        <f t="shared" si="11"/>
        <v>61</v>
      </c>
      <c r="AK29" s="42">
        <f t="shared" si="12"/>
        <v>62</v>
      </c>
      <c r="AL29" s="19">
        <v>439</v>
      </c>
      <c r="AM29" s="19">
        <v>473</v>
      </c>
      <c r="AN29" s="20">
        <f t="shared" si="13"/>
        <v>93</v>
      </c>
      <c r="AO29" s="19">
        <v>449</v>
      </c>
      <c r="AP29" s="19">
        <v>473</v>
      </c>
      <c r="AQ29" s="20">
        <f t="shared" si="14"/>
        <v>95</v>
      </c>
      <c r="AR29" s="19">
        <v>310</v>
      </c>
      <c r="AS29" s="19">
        <v>322</v>
      </c>
      <c r="AT29" s="20">
        <f t="shared" si="15"/>
        <v>96</v>
      </c>
      <c r="AU29" s="20">
        <f t="shared" si="16"/>
        <v>94</v>
      </c>
      <c r="AV29" s="19">
        <v>438</v>
      </c>
      <c r="AW29" s="19">
        <v>473</v>
      </c>
      <c r="AX29" s="20">
        <f t="shared" si="17"/>
        <v>93</v>
      </c>
      <c r="AY29" s="19">
        <v>430</v>
      </c>
      <c r="AZ29" s="19">
        <v>473</v>
      </c>
      <c r="BA29" s="20">
        <f t="shared" si="18"/>
        <v>91</v>
      </c>
      <c r="BB29" s="19">
        <v>444</v>
      </c>
      <c r="BC29" s="19">
        <v>473</v>
      </c>
      <c r="BD29" s="20">
        <f t="shared" si="19"/>
        <v>94</v>
      </c>
      <c r="BE29" s="20">
        <f t="shared" si="20"/>
        <v>93</v>
      </c>
      <c r="BF29" s="20">
        <f t="shared" si="21"/>
        <v>86</v>
      </c>
      <c r="BG29" s="24"/>
      <c r="BH29" s="19">
        <f t="shared" ca="1" si="22"/>
        <v>2</v>
      </c>
      <c r="BI29" s="19">
        <f t="shared" ca="1" si="23"/>
        <v>2</v>
      </c>
      <c r="BJ29" s="19">
        <f t="shared" ca="1" si="24"/>
        <v>3</v>
      </c>
      <c r="BK29" s="19">
        <f t="shared" ca="1" si="25"/>
        <v>1</v>
      </c>
      <c r="BL29" s="19">
        <f t="shared" ca="1" si="26"/>
        <v>3</v>
      </c>
      <c r="BM29" s="19">
        <f t="shared" ca="1" si="27"/>
        <v>3</v>
      </c>
      <c r="BN29" s="19">
        <f t="shared" ca="1" si="28"/>
        <v>1</v>
      </c>
      <c r="BO29" s="19">
        <f t="shared" ca="1" si="29"/>
        <v>2</v>
      </c>
      <c r="BP29" s="19">
        <f t="shared" ca="1" si="30"/>
        <v>3</v>
      </c>
      <c r="BQ29" s="19">
        <f t="shared" ca="1" si="31"/>
        <v>2</v>
      </c>
      <c r="BR29" s="19">
        <f t="shared" ca="1" si="32"/>
        <v>3</v>
      </c>
      <c r="BS29" s="19">
        <f t="shared" ca="1" si="33"/>
        <v>3</v>
      </c>
      <c r="BT29" s="19">
        <f t="shared" ca="1" si="34"/>
        <v>3</v>
      </c>
      <c r="BU29" s="19">
        <f t="shared" ca="1" si="35"/>
        <v>3</v>
      </c>
      <c r="BV29" s="19">
        <f t="shared" ca="1" si="36"/>
        <v>2</v>
      </c>
      <c r="BW29" s="19">
        <f t="shared" ca="1" si="37"/>
        <v>2</v>
      </c>
      <c r="BX29" s="19">
        <f t="shared" ca="1" si="38"/>
        <v>3</v>
      </c>
      <c r="BY29" s="19">
        <f t="shared" ca="1" si="39"/>
        <v>3</v>
      </c>
      <c r="BZ29" s="19">
        <f t="shared" ca="1" si="40"/>
        <v>2</v>
      </c>
      <c r="CA29" s="19">
        <f t="shared" ca="1" si="41"/>
        <v>3</v>
      </c>
      <c r="CB29" s="18">
        <f t="shared" si="42"/>
        <v>86</v>
      </c>
      <c r="CC29" s="19">
        <f t="shared" ca="1" si="43"/>
        <v>3</v>
      </c>
      <c r="CE29">
        <f t="shared" si="48"/>
        <v>7</v>
      </c>
      <c r="CF29">
        <f t="shared" ca="1" si="49"/>
        <v>27</v>
      </c>
      <c r="CG29">
        <f t="shared" si="50"/>
        <v>3</v>
      </c>
      <c r="CH29">
        <f t="shared" ca="1" si="51"/>
        <v>29</v>
      </c>
      <c r="CI29" t="str">
        <f t="shared" ca="1" si="53"/>
        <v>J27:J29</v>
      </c>
      <c r="CJ29" t="str">
        <f t="shared" ca="1" si="53"/>
        <v>M27:M29</v>
      </c>
      <c r="CK29" t="str">
        <f t="shared" ca="1" si="53"/>
        <v>R27:R29</v>
      </c>
      <c r="CL29" t="str">
        <f t="shared" ca="1" si="53"/>
        <v>V27:V29</v>
      </c>
      <c r="CM29" t="str">
        <f t="shared" ca="1" si="53"/>
        <v>Z27:Z29</v>
      </c>
      <c r="CN29" t="str">
        <f t="shared" ca="1" si="53"/>
        <v>Y27:Y29</v>
      </c>
      <c r="CO29" t="str">
        <f t="shared" ca="1" si="53"/>
        <v>AD27:AD29</v>
      </c>
      <c r="CP29" t="str">
        <f t="shared" ca="1" si="53"/>
        <v>AG27:AG29</v>
      </c>
      <c r="CQ29" t="str">
        <f t="shared" ca="1" si="53"/>
        <v>AJ27:AJ29</v>
      </c>
      <c r="CR29" t="str">
        <f t="shared" ca="1" si="53"/>
        <v>AN27:AN29</v>
      </c>
      <c r="CS29" t="str">
        <f t="shared" ca="1" si="53"/>
        <v>AQ27:AQ29</v>
      </c>
      <c r="CT29" t="str">
        <f t="shared" ca="1" si="53"/>
        <v>AT27:AT29</v>
      </c>
      <c r="CU29" t="str">
        <f t="shared" ca="1" si="53"/>
        <v>AX27:AX29</v>
      </c>
      <c r="CV29" t="str">
        <f t="shared" ca="1" si="53"/>
        <v>BA27:BA29</v>
      </c>
      <c r="CW29" t="str">
        <f t="shared" ca="1" si="53"/>
        <v>BD27:BD29</v>
      </c>
      <c r="CX29" t="str">
        <f t="shared" ca="1" si="53"/>
        <v>S27:S29</v>
      </c>
      <c r="CY29" t="str">
        <f t="shared" ca="1" si="52"/>
        <v>AA27:AA29</v>
      </c>
      <c r="CZ29" t="str">
        <f t="shared" ca="1" si="52"/>
        <v>AK27:AK29</v>
      </c>
      <c r="DA29" t="str">
        <f t="shared" ca="1" si="52"/>
        <v>AU27:AU29</v>
      </c>
      <c r="DB29" t="str">
        <f t="shared" ca="1" si="52"/>
        <v>BE27:BE29</v>
      </c>
      <c r="DC29" t="str">
        <f t="shared" ca="1" si="52"/>
        <v>27:29</v>
      </c>
      <c r="DD29" t="str">
        <f t="shared" ca="1" si="52"/>
        <v>CB27:CB29</v>
      </c>
    </row>
    <row r="30" spans="1:108" ht="30" x14ac:dyDescent="0.25">
      <c r="A30" s="21">
        <v>226</v>
      </c>
      <c r="B30" s="34">
        <v>6639005500</v>
      </c>
      <c r="C30" s="39" t="s">
        <v>567</v>
      </c>
      <c r="D30" s="5" t="s">
        <v>261</v>
      </c>
      <c r="E30" s="5"/>
      <c r="F30" s="19">
        <v>11</v>
      </c>
      <c r="G30" s="19">
        <v>35</v>
      </c>
      <c r="H30" s="22">
        <v>11</v>
      </c>
      <c r="I30" s="22">
        <v>38</v>
      </c>
      <c r="J30" s="22">
        <f t="shared" si="1"/>
        <v>96</v>
      </c>
      <c r="K30" s="19">
        <v>30</v>
      </c>
      <c r="L30" s="19">
        <v>4</v>
      </c>
      <c r="M30" s="19">
        <f t="shared" si="2"/>
        <v>100</v>
      </c>
      <c r="N30" s="19">
        <v>44</v>
      </c>
      <c r="O30" s="19">
        <v>39</v>
      </c>
      <c r="P30" s="19">
        <v>44</v>
      </c>
      <c r="Q30" s="19">
        <v>40</v>
      </c>
      <c r="R30" s="19">
        <f t="shared" si="3"/>
        <v>99</v>
      </c>
      <c r="S30" s="19">
        <f t="shared" si="4"/>
        <v>98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58</v>
      </c>
      <c r="Y30" s="20">
        <f t="shared" si="6"/>
        <v>90</v>
      </c>
      <c r="Z30" s="42">
        <f t="shared" si="7"/>
        <v>95</v>
      </c>
      <c r="AA30" s="20">
        <f t="shared" si="8"/>
        <v>95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3</v>
      </c>
      <c r="AG30" s="19">
        <f t="shared" si="10"/>
        <v>60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54</v>
      </c>
      <c r="AL30" s="19">
        <v>55</v>
      </c>
      <c r="AM30" s="19">
        <v>58</v>
      </c>
      <c r="AN30" s="20">
        <f t="shared" si="13"/>
        <v>95</v>
      </c>
      <c r="AO30" s="19">
        <v>57</v>
      </c>
      <c r="AP30" s="19">
        <v>58</v>
      </c>
      <c r="AQ30" s="20">
        <f t="shared" si="14"/>
        <v>98</v>
      </c>
      <c r="AR30" s="19">
        <v>45</v>
      </c>
      <c r="AS30" s="19">
        <v>45</v>
      </c>
      <c r="AT30" s="20">
        <f t="shared" si="15"/>
        <v>100</v>
      </c>
      <c r="AU30" s="20">
        <f t="shared" si="16"/>
        <v>97</v>
      </c>
      <c r="AV30" s="19">
        <v>57</v>
      </c>
      <c r="AW30" s="19">
        <v>58</v>
      </c>
      <c r="AX30" s="20">
        <f t="shared" si="17"/>
        <v>98</v>
      </c>
      <c r="AY30" s="19">
        <v>53</v>
      </c>
      <c r="AZ30" s="19">
        <v>58</v>
      </c>
      <c r="BA30" s="20">
        <f t="shared" si="18"/>
        <v>91</v>
      </c>
      <c r="BB30" s="19">
        <v>57</v>
      </c>
      <c r="BC30" s="19">
        <v>58</v>
      </c>
      <c r="BD30" s="20">
        <f t="shared" si="19"/>
        <v>98</v>
      </c>
      <c r="BE30" s="20">
        <f t="shared" si="20"/>
        <v>97</v>
      </c>
      <c r="BF30" s="20">
        <f t="shared" si="21"/>
        <v>88</v>
      </c>
      <c r="BG30" s="24"/>
      <c r="BH30" s="19">
        <f t="shared" ca="1" si="22"/>
        <v>1</v>
      </c>
      <c r="BI30" s="19">
        <f t="shared" ca="1" si="23"/>
        <v>1</v>
      </c>
      <c r="BJ30" s="19">
        <f t="shared" ca="1" si="24"/>
        <v>2</v>
      </c>
      <c r="BK30" s="19">
        <f t="shared" ca="1" si="25"/>
        <v>1</v>
      </c>
      <c r="BL30" s="19">
        <f t="shared" ca="1" si="26"/>
        <v>1</v>
      </c>
      <c r="BM30" s="19">
        <f t="shared" ca="1" si="27"/>
        <v>2</v>
      </c>
      <c r="BN30" s="19">
        <f t="shared" ca="1" si="28"/>
        <v>1</v>
      </c>
      <c r="BO30" s="19">
        <f t="shared" ca="1" si="29"/>
        <v>2</v>
      </c>
      <c r="BP30" s="19">
        <f t="shared" ca="1" si="30"/>
        <v>1</v>
      </c>
      <c r="BQ30" s="19">
        <f t="shared" ca="1" si="31"/>
        <v>2</v>
      </c>
      <c r="BR30" s="19">
        <f t="shared" ca="1" si="32"/>
        <v>2</v>
      </c>
      <c r="BS30" s="19">
        <f t="shared" ca="1" si="33"/>
        <v>1</v>
      </c>
      <c r="BT30" s="19">
        <f t="shared" ca="1" si="34"/>
        <v>2</v>
      </c>
      <c r="BU30" s="19">
        <f t="shared" ca="1" si="35"/>
        <v>3</v>
      </c>
      <c r="BV30" s="19">
        <f t="shared" ca="1" si="36"/>
        <v>2</v>
      </c>
      <c r="BW30" s="19">
        <f t="shared" ca="1" si="37"/>
        <v>1</v>
      </c>
      <c r="BX30" s="19">
        <f t="shared" ca="1" si="38"/>
        <v>1</v>
      </c>
      <c r="BY30" s="19">
        <f t="shared" ca="1" si="39"/>
        <v>2</v>
      </c>
      <c r="BZ30" s="19">
        <f t="shared" ca="1" si="40"/>
        <v>2</v>
      </c>
      <c r="CA30" s="19">
        <f t="shared" ca="1" si="41"/>
        <v>2</v>
      </c>
      <c r="CB30" s="18">
        <f t="shared" si="42"/>
        <v>88</v>
      </c>
      <c r="CC30" s="19">
        <f t="shared" ca="1" si="43"/>
        <v>1</v>
      </c>
      <c r="CE30">
        <f t="shared" si="48"/>
        <v>8</v>
      </c>
      <c r="CF30">
        <f t="shared" ca="1" si="49"/>
        <v>30</v>
      </c>
      <c r="CG30">
        <f t="shared" si="50"/>
        <v>3</v>
      </c>
      <c r="CH30">
        <f t="shared" ca="1" si="51"/>
        <v>32</v>
      </c>
      <c r="CI30" t="str">
        <f t="shared" ca="1" si="53"/>
        <v>J30:J32</v>
      </c>
      <c r="CJ30" t="str">
        <f t="shared" ca="1" si="53"/>
        <v>M30:M32</v>
      </c>
      <c r="CK30" t="str">
        <f t="shared" ca="1" si="53"/>
        <v>R30:R32</v>
      </c>
      <c r="CL30" t="str">
        <f t="shared" ca="1" si="53"/>
        <v>V30:V32</v>
      </c>
      <c r="CM30" t="str">
        <f t="shared" ca="1" si="53"/>
        <v>Z30:Z32</v>
      </c>
      <c r="CN30" t="str">
        <f t="shared" ca="1" si="53"/>
        <v>Y30:Y32</v>
      </c>
      <c r="CO30" t="str">
        <f t="shared" ca="1" si="53"/>
        <v>AD30:AD32</v>
      </c>
      <c r="CP30" t="str">
        <f t="shared" ca="1" si="53"/>
        <v>AG30:AG32</v>
      </c>
      <c r="CQ30" t="str">
        <f t="shared" ca="1" si="53"/>
        <v>AJ30:AJ32</v>
      </c>
      <c r="CR30" t="str">
        <f t="shared" ca="1" si="53"/>
        <v>AN30:AN32</v>
      </c>
      <c r="CS30" t="str">
        <f t="shared" ca="1" si="53"/>
        <v>AQ30:AQ32</v>
      </c>
      <c r="CT30" t="str">
        <f t="shared" ca="1" si="53"/>
        <v>AT30:AT32</v>
      </c>
      <c r="CU30" t="str">
        <f t="shared" ca="1" si="53"/>
        <v>AX30:AX32</v>
      </c>
      <c r="CV30" t="str">
        <f t="shared" ca="1" si="53"/>
        <v>BA30:BA32</v>
      </c>
      <c r="CW30" t="str">
        <f t="shared" ca="1" si="53"/>
        <v>BD30:BD32</v>
      </c>
      <c r="CX30" t="str">
        <f t="shared" ca="1" si="53"/>
        <v>S30:S32</v>
      </c>
      <c r="CY30" t="str">
        <f t="shared" ca="1" si="52"/>
        <v>AA30:AA32</v>
      </c>
      <c r="CZ30" t="str">
        <f t="shared" ca="1" si="52"/>
        <v>AK30:AK32</v>
      </c>
      <c r="DA30" t="str">
        <f t="shared" ca="1" si="52"/>
        <v>AU30:AU32</v>
      </c>
      <c r="DB30" t="str">
        <f t="shared" ca="1" si="52"/>
        <v>BE30:BE32</v>
      </c>
      <c r="DC30" t="str">
        <f t="shared" ca="1" si="52"/>
        <v>30:32</v>
      </c>
      <c r="DD30" t="str">
        <f t="shared" ca="1" si="52"/>
        <v>CB30:CB32</v>
      </c>
    </row>
    <row r="31" spans="1:108" ht="15.75" x14ac:dyDescent="0.25">
      <c r="A31" s="21">
        <v>228</v>
      </c>
      <c r="B31" s="34">
        <v>6639005370</v>
      </c>
      <c r="C31" s="39" t="s">
        <v>567</v>
      </c>
      <c r="D31" s="5" t="s">
        <v>263</v>
      </c>
      <c r="E31" s="5"/>
      <c r="F31" s="19">
        <v>8</v>
      </c>
      <c r="G31" s="19">
        <v>33</v>
      </c>
      <c r="H31" s="22">
        <v>9</v>
      </c>
      <c r="I31" s="22">
        <v>36</v>
      </c>
      <c r="J31" s="22">
        <f t="shared" si="1"/>
        <v>90</v>
      </c>
      <c r="K31" s="19">
        <v>30</v>
      </c>
      <c r="L31" s="19">
        <v>3</v>
      </c>
      <c r="M31" s="19">
        <f t="shared" si="2"/>
        <v>90</v>
      </c>
      <c r="N31" s="19">
        <v>138</v>
      </c>
      <c r="O31" s="19">
        <v>133</v>
      </c>
      <c r="P31" s="19">
        <v>147</v>
      </c>
      <c r="Q31" s="19">
        <v>147</v>
      </c>
      <c r="R31" s="19">
        <f t="shared" si="3"/>
        <v>92</v>
      </c>
      <c r="S31" s="19">
        <f t="shared" si="4"/>
        <v>91</v>
      </c>
      <c r="T31" s="19">
        <v>20</v>
      </c>
      <c r="U31" s="19">
        <v>5</v>
      </c>
      <c r="V31" s="19">
        <f t="shared" si="5"/>
        <v>100</v>
      </c>
      <c r="W31" s="19">
        <v>146</v>
      </c>
      <c r="X31" s="23">
        <v>170</v>
      </c>
      <c r="Y31" s="20">
        <f t="shared" si="6"/>
        <v>86</v>
      </c>
      <c r="Z31" s="42">
        <f t="shared" si="7"/>
        <v>93</v>
      </c>
      <c r="AA31" s="20">
        <f t="shared" si="8"/>
        <v>93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5</v>
      </c>
      <c r="AG31" s="19">
        <f t="shared" si="10"/>
        <v>100</v>
      </c>
      <c r="AH31" s="19">
        <v>1</v>
      </c>
      <c r="AI31" s="19">
        <v>1</v>
      </c>
      <c r="AJ31" s="20">
        <f t="shared" si="11"/>
        <v>100</v>
      </c>
      <c r="AK31" s="42">
        <f t="shared" si="12"/>
        <v>70</v>
      </c>
      <c r="AL31" s="19">
        <v>160</v>
      </c>
      <c r="AM31" s="19">
        <v>170</v>
      </c>
      <c r="AN31" s="20">
        <f t="shared" si="13"/>
        <v>94</v>
      </c>
      <c r="AO31" s="19">
        <v>161</v>
      </c>
      <c r="AP31" s="19">
        <v>170</v>
      </c>
      <c r="AQ31" s="20">
        <f t="shared" si="14"/>
        <v>95</v>
      </c>
      <c r="AR31" s="19">
        <v>129</v>
      </c>
      <c r="AS31" s="19">
        <v>138</v>
      </c>
      <c r="AT31" s="20">
        <f t="shared" si="15"/>
        <v>93</v>
      </c>
      <c r="AU31" s="20">
        <f t="shared" si="16"/>
        <v>94</v>
      </c>
      <c r="AV31" s="19">
        <v>157</v>
      </c>
      <c r="AW31" s="19">
        <v>170</v>
      </c>
      <c r="AX31" s="20">
        <f t="shared" si="17"/>
        <v>92</v>
      </c>
      <c r="AY31" s="19">
        <v>156</v>
      </c>
      <c r="AZ31" s="19">
        <v>170</v>
      </c>
      <c r="BA31" s="20">
        <f t="shared" si="18"/>
        <v>92</v>
      </c>
      <c r="BB31" s="19">
        <v>161</v>
      </c>
      <c r="BC31" s="19">
        <v>170</v>
      </c>
      <c r="BD31" s="20">
        <f t="shared" si="19"/>
        <v>95</v>
      </c>
      <c r="BE31" s="20">
        <f t="shared" si="20"/>
        <v>94</v>
      </c>
      <c r="BF31" s="20">
        <f t="shared" si="21"/>
        <v>88</v>
      </c>
      <c r="BG31" s="24"/>
      <c r="BH31" s="19">
        <f t="shared" ca="1" si="22"/>
        <v>2</v>
      </c>
      <c r="BI31" s="19">
        <f t="shared" ca="1" si="23"/>
        <v>2</v>
      </c>
      <c r="BJ31" s="19">
        <f t="shared" ca="1" si="24"/>
        <v>3</v>
      </c>
      <c r="BK31" s="19">
        <f t="shared" ca="1" si="25"/>
        <v>1</v>
      </c>
      <c r="BL31" s="19">
        <f t="shared" ca="1" si="26"/>
        <v>2</v>
      </c>
      <c r="BM31" s="19">
        <f t="shared" ca="1" si="27"/>
        <v>3</v>
      </c>
      <c r="BN31" s="19">
        <f t="shared" ca="1" si="28"/>
        <v>1</v>
      </c>
      <c r="BO31" s="19">
        <f t="shared" ca="1" si="29"/>
        <v>1</v>
      </c>
      <c r="BP31" s="19">
        <f t="shared" ca="1" si="30"/>
        <v>1</v>
      </c>
      <c r="BQ31" s="19">
        <f t="shared" ca="1" si="31"/>
        <v>3</v>
      </c>
      <c r="BR31" s="19">
        <f t="shared" ca="1" si="32"/>
        <v>3</v>
      </c>
      <c r="BS31" s="19">
        <f t="shared" ca="1" si="33"/>
        <v>2</v>
      </c>
      <c r="BT31" s="19">
        <f t="shared" ca="1" si="34"/>
        <v>3</v>
      </c>
      <c r="BU31" s="19">
        <f t="shared" ca="1" si="35"/>
        <v>2</v>
      </c>
      <c r="BV31" s="19">
        <f t="shared" ca="1" si="36"/>
        <v>3</v>
      </c>
      <c r="BW31" s="19">
        <f t="shared" ca="1" si="37"/>
        <v>2</v>
      </c>
      <c r="BX31" s="19">
        <f t="shared" ca="1" si="38"/>
        <v>2</v>
      </c>
      <c r="BY31" s="19">
        <f t="shared" ca="1" si="39"/>
        <v>1</v>
      </c>
      <c r="BZ31" s="19">
        <f t="shared" ca="1" si="40"/>
        <v>3</v>
      </c>
      <c r="CA31" s="19">
        <f t="shared" ca="1" si="41"/>
        <v>3</v>
      </c>
      <c r="CB31" s="18">
        <f t="shared" si="42"/>
        <v>88</v>
      </c>
      <c r="CC31" s="19">
        <f t="shared" ca="1" si="43"/>
        <v>1</v>
      </c>
      <c r="CE31">
        <f t="shared" si="48"/>
        <v>8</v>
      </c>
      <c r="CF31">
        <f t="shared" ca="1" si="49"/>
        <v>30</v>
      </c>
      <c r="CG31">
        <f t="shared" si="50"/>
        <v>3</v>
      </c>
      <c r="CH31">
        <f t="shared" ca="1" si="51"/>
        <v>32</v>
      </c>
      <c r="CI31" t="str">
        <f t="shared" ca="1" si="53"/>
        <v>J30:J32</v>
      </c>
      <c r="CJ31" t="str">
        <f t="shared" ca="1" si="53"/>
        <v>M30:M32</v>
      </c>
      <c r="CK31" t="str">
        <f t="shared" ca="1" si="53"/>
        <v>R30:R32</v>
      </c>
      <c r="CL31" t="str">
        <f t="shared" ca="1" si="53"/>
        <v>V30:V32</v>
      </c>
      <c r="CM31" t="str">
        <f t="shared" ca="1" si="53"/>
        <v>Z30:Z32</v>
      </c>
      <c r="CN31" t="str">
        <f t="shared" ca="1" si="53"/>
        <v>Y30:Y32</v>
      </c>
      <c r="CO31" t="str">
        <f t="shared" ca="1" si="53"/>
        <v>AD30:AD32</v>
      </c>
      <c r="CP31" t="str">
        <f t="shared" ca="1" si="53"/>
        <v>AG30:AG32</v>
      </c>
      <c r="CQ31" t="str">
        <f t="shared" ca="1" si="53"/>
        <v>AJ30:AJ32</v>
      </c>
      <c r="CR31" t="str">
        <f t="shared" ca="1" si="53"/>
        <v>AN30:AN32</v>
      </c>
      <c r="CS31" t="str">
        <f t="shared" ca="1" si="53"/>
        <v>AQ30:AQ32</v>
      </c>
      <c r="CT31" t="str">
        <f t="shared" ca="1" si="53"/>
        <v>AT30:AT32</v>
      </c>
      <c r="CU31" t="str">
        <f t="shared" ca="1" si="53"/>
        <v>AX30:AX32</v>
      </c>
      <c r="CV31" t="str">
        <f t="shared" ca="1" si="53"/>
        <v>BA30:BA32</v>
      </c>
      <c r="CW31" t="str">
        <f t="shared" ca="1" si="53"/>
        <v>BD30:BD32</v>
      </c>
      <c r="CX31" t="str">
        <f t="shared" ca="1" si="53"/>
        <v>S30:S32</v>
      </c>
      <c r="CY31" t="str">
        <f t="shared" ca="1" si="52"/>
        <v>AA30:AA32</v>
      </c>
      <c r="CZ31" t="str">
        <f t="shared" ca="1" si="52"/>
        <v>AK30:AK32</v>
      </c>
      <c r="DA31" t="str">
        <f t="shared" ca="1" si="52"/>
        <v>AU30:AU32</v>
      </c>
      <c r="DB31" t="str">
        <f t="shared" ca="1" si="52"/>
        <v>BE30:BE32</v>
      </c>
      <c r="DC31" t="str">
        <f t="shared" ca="1" si="52"/>
        <v>30:32</v>
      </c>
      <c r="DD31" t="str">
        <f t="shared" ca="1" si="52"/>
        <v>CB30:CB32</v>
      </c>
    </row>
    <row r="32" spans="1:108" ht="15.75" x14ac:dyDescent="0.25">
      <c r="A32" s="21">
        <v>227</v>
      </c>
      <c r="B32" s="34">
        <v>6639010701</v>
      </c>
      <c r="C32" s="39" t="s">
        <v>567</v>
      </c>
      <c r="D32" s="5" t="s">
        <v>262</v>
      </c>
      <c r="E32" s="5"/>
      <c r="F32" s="19">
        <v>1</v>
      </c>
      <c r="G32" s="19">
        <v>35</v>
      </c>
      <c r="H32" s="22">
        <v>9</v>
      </c>
      <c r="I32" s="22">
        <v>36</v>
      </c>
      <c r="J32" s="22">
        <f t="shared" si="1"/>
        <v>54</v>
      </c>
      <c r="K32" s="19">
        <v>30</v>
      </c>
      <c r="L32" s="19">
        <v>4</v>
      </c>
      <c r="M32" s="19">
        <f t="shared" si="2"/>
        <v>100</v>
      </c>
      <c r="N32" s="19">
        <v>225</v>
      </c>
      <c r="O32" s="19">
        <v>227</v>
      </c>
      <c r="P32" s="19">
        <v>225</v>
      </c>
      <c r="Q32" s="19">
        <v>227</v>
      </c>
      <c r="R32" s="19">
        <f t="shared" si="3"/>
        <v>100</v>
      </c>
      <c r="S32" s="19">
        <f t="shared" si="4"/>
        <v>86</v>
      </c>
      <c r="T32" s="19">
        <v>20</v>
      </c>
      <c r="U32" s="19">
        <v>2</v>
      </c>
      <c r="V32" s="19">
        <f t="shared" si="5"/>
        <v>40</v>
      </c>
      <c r="W32" s="19">
        <v>245</v>
      </c>
      <c r="X32" s="23">
        <v>252</v>
      </c>
      <c r="Y32" s="20">
        <f t="shared" si="6"/>
        <v>97</v>
      </c>
      <c r="Z32" s="42">
        <f t="shared" si="7"/>
        <v>69</v>
      </c>
      <c r="AA32" s="20">
        <f t="shared" si="8"/>
        <v>69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1</v>
      </c>
      <c r="AG32" s="19">
        <f t="shared" si="10"/>
        <v>20</v>
      </c>
      <c r="AH32" s="19">
        <v>1</v>
      </c>
      <c r="AI32" s="19">
        <v>1</v>
      </c>
      <c r="AJ32" s="20">
        <f t="shared" si="11"/>
        <v>100</v>
      </c>
      <c r="AK32" s="42">
        <f t="shared" si="12"/>
        <v>38</v>
      </c>
      <c r="AL32" s="19">
        <v>252</v>
      </c>
      <c r="AM32" s="19">
        <v>252</v>
      </c>
      <c r="AN32" s="20">
        <f t="shared" si="13"/>
        <v>100</v>
      </c>
      <c r="AO32" s="19">
        <v>252</v>
      </c>
      <c r="AP32" s="19">
        <v>252</v>
      </c>
      <c r="AQ32" s="20">
        <f t="shared" si="14"/>
        <v>100</v>
      </c>
      <c r="AR32" s="19">
        <v>235</v>
      </c>
      <c r="AS32" s="19">
        <v>235</v>
      </c>
      <c r="AT32" s="20">
        <f t="shared" si="15"/>
        <v>100</v>
      </c>
      <c r="AU32" s="20">
        <f t="shared" si="16"/>
        <v>100</v>
      </c>
      <c r="AV32" s="19">
        <v>252</v>
      </c>
      <c r="AW32" s="19">
        <v>252</v>
      </c>
      <c r="AX32" s="20">
        <f t="shared" si="17"/>
        <v>100</v>
      </c>
      <c r="AY32" s="19">
        <v>252</v>
      </c>
      <c r="AZ32" s="19">
        <v>252</v>
      </c>
      <c r="BA32" s="20">
        <f t="shared" si="18"/>
        <v>100</v>
      </c>
      <c r="BB32" s="19">
        <v>252</v>
      </c>
      <c r="BC32" s="19">
        <v>252</v>
      </c>
      <c r="BD32" s="20">
        <f t="shared" si="19"/>
        <v>100</v>
      </c>
      <c r="BE32" s="20">
        <f t="shared" si="20"/>
        <v>100</v>
      </c>
      <c r="BF32" s="20">
        <f t="shared" si="21"/>
        <v>79</v>
      </c>
      <c r="BG32" s="24"/>
      <c r="BH32" s="19">
        <f t="shared" ca="1" si="22"/>
        <v>3</v>
      </c>
      <c r="BI32" s="19">
        <f t="shared" ca="1" si="23"/>
        <v>1</v>
      </c>
      <c r="BJ32" s="19">
        <f t="shared" ca="1" si="24"/>
        <v>1</v>
      </c>
      <c r="BK32" s="19">
        <f t="shared" ca="1" si="25"/>
        <v>2</v>
      </c>
      <c r="BL32" s="19">
        <f t="shared" ca="1" si="26"/>
        <v>3</v>
      </c>
      <c r="BM32" s="19">
        <f t="shared" ca="1" si="27"/>
        <v>1</v>
      </c>
      <c r="BN32" s="19">
        <f t="shared" ca="1" si="28"/>
        <v>1</v>
      </c>
      <c r="BO32" s="19">
        <f t="shared" ca="1" si="29"/>
        <v>3</v>
      </c>
      <c r="BP32" s="19">
        <f t="shared" ca="1" si="30"/>
        <v>1</v>
      </c>
      <c r="BQ32" s="19">
        <f t="shared" ca="1" si="31"/>
        <v>1</v>
      </c>
      <c r="BR32" s="19">
        <f t="shared" ca="1" si="32"/>
        <v>1</v>
      </c>
      <c r="BS32" s="19">
        <f t="shared" ca="1" si="33"/>
        <v>1</v>
      </c>
      <c r="BT32" s="19">
        <f t="shared" ca="1" si="34"/>
        <v>1</v>
      </c>
      <c r="BU32" s="19">
        <f t="shared" ca="1" si="35"/>
        <v>1</v>
      </c>
      <c r="BV32" s="19">
        <f t="shared" ca="1" si="36"/>
        <v>1</v>
      </c>
      <c r="BW32" s="19">
        <f t="shared" ca="1" si="37"/>
        <v>3</v>
      </c>
      <c r="BX32" s="19">
        <f t="shared" ca="1" si="38"/>
        <v>3</v>
      </c>
      <c r="BY32" s="19">
        <f t="shared" ca="1" si="39"/>
        <v>3</v>
      </c>
      <c r="BZ32" s="19">
        <f t="shared" ca="1" si="40"/>
        <v>1</v>
      </c>
      <c r="CA32" s="19">
        <f t="shared" ca="1" si="41"/>
        <v>1</v>
      </c>
      <c r="CB32" s="18">
        <f t="shared" si="42"/>
        <v>79</v>
      </c>
      <c r="CC32" s="19">
        <f t="shared" ca="1" si="43"/>
        <v>2</v>
      </c>
      <c r="CE32">
        <f t="shared" si="48"/>
        <v>8</v>
      </c>
      <c r="CF32">
        <f t="shared" ca="1" si="49"/>
        <v>30</v>
      </c>
      <c r="CG32">
        <f t="shared" si="50"/>
        <v>3</v>
      </c>
      <c r="CH32">
        <f t="shared" ca="1" si="51"/>
        <v>32</v>
      </c>
      <c r="CI32" t="str">
        <f t="shared" ca="1" si="53"/>
        <v>J30:J32</v>
      </c>
      <c r="CJ32" t="str">
        <f t="shared" ca="1" si="53"/>
        <v>M30:M32</v>
      </c>
      <c r="CK32" t="str">
        <f t="shared" ca="1" si="53"/>
        <v>R30:R32</v>
      </c>
      <c r="CL32" t="str">
        <f t="shared" ca="1" si="53"/>
        <v>V30:V32</v>
      </c>
      <c r="CM32" t="str">
        <f t="shared" ca="1" si="53"/>
        <v>Z30:Z32</v>
      </c>
      <c r="CN32" t="str">
        <f t="shared" ca="1" si="53"/>
        <v>Y30:Y32</v>
      </c>
      <c r="CO32" t="str">
        <f t="shared" ca="1" si="53"/>
        <v>AD30:AD32</v>
      </c>
      <c r="CP32" t="str">
        <f t="shared" ca="1" si="53"/>
        <v>AG30:AG32</v>
      </c>
      <c r="CQ32" t="str">
        <f t="shared" ca="1" si="53"/>
        <v>AJ30:AJ32</v>
      </c>
      <c r="CR32" t="str">
        <f t="shared" ca="1" si="53"/>
        <v>AN30:AN32</v>
      </c>
      <c r="CS32" t="str">
        <f t="shared" ca="1" si="53"/>
        <v>AQ30:AQ32</v>
      </c>
      <c r="CT32" t="str">
        <f t="shared" ca="1" si="53"/>
        <v>AT30:AT32</v>
      </c>
      <c r="CU32" t="str">
        <f t="shared" ca="1" si="53"/>
        <v>AX30:AX32</v>
      </c>
      <c r="CV32" t="str">
        <f t="shared" ca="1" si="53"/>
        <v>BA30:BA32</v>
      </c>
      <c r="CW32" t="str">
        <f t="shared" ca="1" si="53"/>
        <v>BD30:BD32</v>
      </c>
      <c r="CX32" t="str">
        <f t="shared" ca="1" si="53"/>
        <v>S30:S32</v>
      </c>
      <c r="CY32" t="str">
        <f t="shared" ca="1" si="52"/>
        <v>AA30:AA32</v>
      </c>
      <c r="CZ32" t="str">
        <f t="shared" ca="1" si="52"/>
        <v>AK30:AK32</v>
      </c>
      <c r="DA32" t="str">
        <f t="shared" ca="1" si="52"/>
        <v>AU30:AU32</v>
      </c>
      <c r="DB32" t="str">
        <f t="shared" ca="1" si="52"/>
        <v>BE30:BE32</v>
      </c>
      <c r="DC32" t="str">
        <f t="shared" ca="1" si="52"/>
        <v>30:32</v>
      </c>
      <c r="DD32" t="str">
        <f t="shared" ca="1" si="52"/>
        <v>CB30:CB32</v>
      </c>
    </row>
    <row r="33" spans="1:108" ht="30" x14ac:dyDescent="0.25">
      <c r="A33" s="21">
        <v>179</v>
      </c>
      <c r="B33" s="34">
        <v>6604011609</v>
      </c>
      <c r="C33" s="39" t="s">
        <v>568</v>
      </c>
      <c r="D33" s="6" t="s">
        <v>630</v>
      </c>
      <c r="E33" s="6"/>
      <c r="F33" s="19">
        <v>6.5</v>
      </c>
      <c r="G33" s="19">
        <v>35</v>
      </c>
      <c r="H33" s="22">
        <v>9</v>
      </c>
      <c r="I33" s="22">
        <v>36</v>
      </c>
      <c r="J33" s="22">
        <f t="shared" si="1"/>
        <v>85</v>
      </c>
      <c r="K33" s="19">
        <v>30</v>
      </c>
      <c r="L33" s="19">
        <v>4</v>
      </c>
      <c r="M33" s="19">
        <f t="shared" si="2"/>
        <v>100</v>
      </c>
      <c r="N33" s="19">
        <v>39</v>
      </c>
      <c r="O33" s="19">
        <v>39</v>
      </c>
      <c r="P33" s="19">
        <v>39</v>
      </c>
      <c r="Q33" s="19">
        <v>39</v>
      </c>
      <c r="R33" s="19">
        <f t="shared" si="3"/>
        <v>100</v>
      </c>
      <c r="S33" s="19">
        <f t="shared" si="4"/>
        <v>96</v>
      </c>
      <c r="T33" s="19">
        <v>20</v>
      </c>
      <c r="U33" s="19">
        <v>4</v>
      </c>
      <c r="V33" s="19">
        <f t="shared" si="5"/>
        <v>80</v>
      </c>
      <c r="W33" s="19">
        <v>39</v>
      </c>
      <c r="X33" s="23">
        <v>39</v>
      </c>
      <c r="Y33" s="20">
        <f t="shared" si="6"/>
        <v>100</v>
      </c>
      <c r="Z33" s="42">
        <f t="shared" si="7"/>
        <v>90</v>
      </c>
      <c r="AA33" s="20">
        <f t="shared" si="8"/>
        <v>90</v>
      </c>
      <c r="AB33" s="19">
        <v>20</v>
      </c>
      <c r="AC33" s="19">
        <v>1</v>
      </c>
      <c r="AD33" s="19">
        <f t="shared" si="9"/>
        <v>20</v>
      </c>
      <c r="AE33" s="19">
        <v>20</v>
      </c>
      <c r="AF33" s="19">
        <v>3</v>
      </c>
      <c r="AG33" s="19">
        <f t="shared" si="10"/>
        <v>60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60</v>
      </c>
      <c r="AL33" s="19">
        <v>39</v>
      </c>
      <c r="AM33" s="19">
        <v>39</v>
      </c>
      <c r="AN33" s="20">
        <f t="shared" si="13"/>
        <v>100</v>
      </c>
      <c r="AO33" s="19">
        <v>39</v>
      </c>
      <c r="AP33" s="19">
        <v>39</v>
      </c>
      <c r="AQ33" s="20">
        <f t="shared" si="14"/>
        <v>100</v>
      </c>
      <c r="AR33" s="19">
        <v>39</v>
      </c>
      <c r="AS33" s="19">
        <v>39</v>
      </c>
      <c r="AT33" s="20">
        <f t="shared" si="15"/>
        <v>100</v>
      </c>
      <c r="AU33" s="20">
        <f t="shared" si="16"/>
        <v>100</v>
      </c>
      <c r="AV33" s="19">
        <v>39</v>
      </c>
      <c r="AW33" s="19">
        <v>39</v>
      </c>
      <c r="AX33" s="20">
        <f t="shared" si="17"/>
        <v>100</v>
      </c>
      <c r="AY33" s="19">
        <v>39</v>
      </c>
      <c r="AZ33" s="19">
        <v>39</v>
      </c>
      <c r="BA33" s="20">
        <f t="shared" si="18"/>
        <v>100</v>
      </c>
      <c r="BB33" s="19">
        <v>39</v>
      </c>
      <c r="BC33" s="19">
        <v>39</v>
      </c>
      <c r="BD33" s="20">
        <f t="shared" si="19"/>
        <v>100</v>
      </c>
      <c r="BE33" s="20">
        <f t="shared" si="20"/>
        <v>100</v>
      </c>
      <c r="BF33" s="20">
        <f t="shared" si="21"/>
        <v>89</v>
      </c>
      <c r="BG33" s="24"/>
      <c r="BH33" s="19">
        <f t="shared" ca="1" si="22"/>
        <v>5</v>
      </c>
      <c r="BI33" s="19">
        <f t="shared" ca="1" si="23"/>
        <v>1</v>
      </c>
      <c r="BJ33" s="19">
        <f t="shared" ca="1" si="24"/>
        <v>1</v>
      </c>
      <c r="BK33" s="19">
        <f t="shared" ca="1" si="25"/>
        <v>2</v>
      </c>
      <c r="BL33" s="19">
        <f t="shared" ca="1" si="26"/>
        <v>3</v>
      </c>
      <c r="BM33" s="19">
        <f t="shared" ca="1" si="27"/>
        <v>1</v>
      </c>
      <c r="BN33" s="19">
        <f t="shared" ca="1" si="28"/>
        <v>4</v>
      </c>
      <c r="BO33" s="19">
        <f t="shared" ca="1" si="29"/>
        <v>2</v>
      </c>
      <c r="BP33" s="19">
        <f t="shared" ca="1" si="30"/>
        <v>1</v>
      </c>
      <c r="BQ33" s="19">
        <f t="shared" ca="1" si="31"/>
        <v>1</v>
      </c>
      <c r="BR33" s="19">
        <f t="shared" ca="1" si="32"/>
        <v>1</v>
      </c>
      <c r="BS33" s="19">
        <f t="shared" ca="1" si="33"/>
        <v>1</v>
      </c>
      <c r="BT33" s="19">
        <f t="shared" ca="1" si="34"/>
        <v>1</v>
      </c>
      <c r="BU33" s="19">
        <f t="shared" ca="1" si="35"/>
        <v>1</v>
      </c>
      <c r="BV33" s="19">
        <f t="shared" ca="1" si="36"/>
        <v>1</v>
      </c>
      <c r="BW33" s="19">
        <f t="shared" ca="1" si="37"/>
        <v>3</v>
      </c>
      <c r="BX33" s="19">
        <f t="shared" ca="1" si="38"/>
        <v>3</v>
      </c>
      <c r="BY33" s="19">
        <f t="shared" ca="1" si="39"/>
        <v>3</v>
      </c>
      <c r="BZ33" s="19">
        <f t="shared" ca="1" si="40"/>
        <v>1</v>
      </c>
      <c r="CA33" s="19">
        <f t="shared" ca="1" si="41"/>
        <v>1</v>
      </c>
      <c r="CB33" s="18">
        <f t="shared" si="42"/>
        <v>89</v>
      </c>
      <c r="CC33" s="19">
        <f t="shared" ca="1" si="43"/>
        <v>1</v>
      </c>
      <c r="CE33">
        <f t="shared" si="48"/>
        <v>9</v>
      </c>
      <c r="CF33">
        <f t="shared" ca="1" si="49"/>
        <v>33</v>
      </c>
      <c r="CG33">
        <f t="shared" si="50"/>
        <v>6</v>
      </c>
      <c r="CH33">
        <f t="shared" ca="1" si="51"/>
        <v>38</v>
      </c>
      <c r="CI33" t="str">
        <f t="shared" ca="1" si="53"/>
        <v>J33:J38</v>
      </c>
      <c r="CJ33" t="str">
        <f t="shared" ca="1" si="53"/>
        <v>M33:M38</v>
      </c>
      <c r="CK33" t="str">
        <f t="shared" ca="1" si="53"/>
        <v>R33:R38</v>
      </c>
      <c r="CL33" t="str">
        <f t="shared" ca="1" si="53"/>
        <v>V33:V38</v>
      </c>
      <c r="CM33" t="str">
        <f t="shared" ca="1" si="53"/>
        <v>Z33:Z38</v>
      </c>
      <c r="CN33" t="str">
        <f t="shared" ca="1" si="53"/>
        <v>Y33:Y38</v>
      </c>
      <c r="CO33" t="str">
        <f t="shared" ca="1" si="53"/>
        <v>AD33:AD38</v>
      </c>
      <c r="CP33" t="str">
        <f t="shared" ca="1" si="53"/>
        <v>AG33:AG38</v>
      </c>
      <c r="CQ33" t="str">
        <f t="shared" ca="1" si="53"/>
        <v>AJ33:AJ38</v>
      </c>
      <c r="CR33" t="str">
        <f t="shared" ca="1" si="53"/>
        <v>AN33:AN38</v>
      </c>
      <c r="CS33" t="str">
        <f t="shared" ca="1" si="53"/>
        <v>AQ33:AQ38</v>
      </c>
      <c r="CT33" t="str">
        <f t="shared" ca="1" si="53"/>
        <v>AT33:AT38</v>
      </c>
      <c r="CU33" t="str">
        <f t="shared" ca="1" si="53"/>
        <v>AX33:AX38</v>
      </c>
      <c r="CV33" t="str">
        <f t="shared" ca="1" si="53"/>
        <v>BA33:BA38</v>
      </c>
      <c r="CW33" t="str">
        <f t="shared" ca="1" si="53"/>
        <v>BD33:BD38</v>
      </c>
      <c r="CX33" t="str">
        <f t="shared" ca="1" si="53"/>
        <v>S33:S38</v>
      </c>
      <c r="CY33" t="str">
        <f t="shared" ca="1" si="52"/>
        <v>AA33:AA38</v>
      </c>
      <c r="CZ33" t="str">
        <f t="shared" ca="1" si="52"/>
        <v>AK33:AK38</v>
      </c>
      <c r="DA33" t="str">
        <f t="shared" ca="1" si="52"/>
        <v>AU33:AU38</v>
      </c>
      <c r="DB33" t="str">
        <f t="shared" ca="1" si="52"/>
        <v>BE33:BE38</v>
      </c>
      <c r="DC33" t="str">
        <f t="shared" ca="1" si="52"/>
        <v>33:38</v>
      </c>
      <c r="DD33" t="str">
        <f t="shared" ca="1" si="52"/>
        <v>CB33:CB38</v>
      </c>
    </row>
    <row r="34" spans="1:108" ht="15.75" x14ac:dyDescent="0.25">
      <c r="A34" s="21">
        <v>174</v>
      </c>
      <c r="B34" s="34">
        <v>6604011479</v>
      </c>
      <c r="C34" s="39" t="s">
        <v>568</v>
      </c>
      <c r="D34" s="6" t="s">
        <v>210</v>
      </c>
      <c r="E34" s="6"/>
      <c r="F34" s="19">
        <v>8</v>
      </c>
      <c r="G34" s="19">
        <v>38</v>
      </c>
      <c r="H34" s="22">
        <v>11</v>
      </c>
      <c r="I34" s="22">
        <v>38</v>
      </c>
      <c r="J34" s="22">
        <f t="shared" si="1"/>
        <v>86</v>
      </c>
      <c r="K34" s="19">
        <v>30</v>
      </c>
      <c r="L34" s="19">
        <v>4</v>
      </c>
      <c r="M34" s="19">
        <f t="shared" si="2"/>
        <v>100</v>
      </c>
      <c r="N34" s="19">
        <v>142</v>
      </c>
      <c r="O34" s="19">
        <v>143</v>
      </c>
      <c r="P34" s="19">
        <v>147</v>
      </c>
      <c r="Q34" s="19">
        <v>149</v>
      </c>
      <c r="R34" s="19">
        <f t="shared" si="3"/>
        <v>96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146</v>
      </c>
      <c r="X34" s="23">
        <v>159</v>
      </c>
      <c r="Y34" s="20">
        <f t="shared" si="6"/>
        <v>92</v>
      </c>
      <c r="Z34" s="42">
        <f t="shared" si="7"/>
        <v>96</v>
      </c>
      <c r="AA34" s="20">
        <f t="shared" si="8"/>
        <v>96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3</v>
      </c>
      <c r="AG34" s="19">
        <f t="shared" si="10"/>
        <v>60</v>
      </c>
      <c r="AH34" s="19">
        <v>5</v>
      </c>
      <c r="AI34" s="19">
        <v>5</v>
      </c>
      <c r="AJ34" s="20">
        <f t="shared" si="11"/>
        <v>100</v>
      </c>
      <c r="AK34" s="42">
        <f t="shared" si="12"/>
        <v>60</v>
      </c>
      <c r="AL34" s="19">
        <v>151</v>
      </c>
      <c r="AM34" s="19">
        <v>159</v>
      </c>
      <c r="AN34" s="20">
        <f t="shared" si="13"/>
        <v>95</v>
      </c>
      <c r="AO34" s="19">
        <v>155</v>
      </c>
      <c r="AP34" s="19">
        <v>159</v>
      </c>
      <c r="AQ34" s="20">
        <f t="shared" si="14"/>
        <v>97</v>
      </c>
      <c r="AR34" s="19">
        <v>122</v>
      </c>
      <c r="AS34" s="19">
        <v>126</v>
      </c>
      <c r="AT34" s="20">
        <f t="shared" si="15"/>
        <v>97</v>
      </c>
      <c r="AU34" s="20">
        <f t="shared" si="16"/>
        <v>96</v>
      </c>
      <c r="AV34" s="19">
        <v>154</v>
      </c>
      <c r="AW34" s="19">
        <v>159</v>
      </c>
      <c r="AX34" s="20">
        <f t="shared" si="17"/>
        <v>97</v>
      </c>
      <c r="AY34" s="19">
        <v>150</v>
      </c>
      <c r="AZ34" s="19">
        <v>159</v>
      </c>
      <c r="BA34" s="20">
        <f t="shared" si="18"/>
        <v>94</v>
      </c>
      <c r="BB34" s="19">
        <v>151</v>
      </c>
      <c r="BC34" s="19">
        <v>159</v>
      </c>
      <c r="BD34" s="20">
        <f t="shared" si="19"/>
        <v>95</v>
      </c>
      <c r="BE34" s="20">
        <f t="shared" si="20"/>
        <v>95</v>
      </c>
      <c r="BF34" s="20">
        <f t="shared" si="21"/>
        <v>88</v>
      </c>
      <c r="BG34" s="24"/>
      <c r="BH34" s="19">
        <f t="shared" ca="1" si="22"/>
        <v>4</v>
      </c>
      <c r="BI34" s="19">
        <f t="shared" ca="1" si="23"/>
        <v>1</v>
      </c>
      <c r="BJ34" s="19">
        <f t="shared" ca="1" si="24"/>
        <v>2</v>
      </c>
      <c r="BK34" s="19">
        <f t="shared" ca="1" si="25"/>
        <v>1</v>
      </c>
      <c r="BL34" s="19">
        <f t="shared" ca="1" si="26"/>
        <v>1</v>
      </c>
      <c r="BM34" s="19">
        <f t="shared" ca="1" si="27"/>
        <v>2</v>
      </c>
      <c r="BN34" s="19">
        <f t="shared" ca="1" si="28"/>
        <v>4</v>
      </c>
      <c r="BO34" s="19">
        <f t="shared" ca="1" si="29"/>
        <v>2</v>
      </c>
      <c r="BP34" s="19">
        <f t="shared" ca="1" si="30"/>
        <v>1</v>
      </c>
      <c r="BQ34" s="19">
        <f t="shared" ca="1" si="31"/>
        <v>2</v>
      </c>
      <c r="BR34" s="19">
        <f t="shared" ca="1" si="32"/>
        <v>2</v>
      </c>
      <c r="BS34" s="19">
        <f t="shared" ca="1" si="33"/>
        <v>3</v>
      </c>
      <c r="BT34" s="19">
        <f t="shared" ca="1" si="34"/>
        <v>3</v>
      </c>
      <c r="BU34" s="19">
        <f t="shared" ca="1" si="35"/>
        <v>4</v>
      </c>
      <c r="BV34" s="19">
        <f t="shared" ca="1" si="36"/>
        <v>2</v>
      </c>
      <c r="BW34" s="19">
        <f t="shared" ca="1" si="37"/>
        <v>5</v>
      </c>
      <c r="BX34" s="19">
        <f t="shared" ca="1" si="38"/>
        <v>1</v>
      </c>
      <c r="BY34" s="19">
        <f t="shared" ca="1" si="39"/>
        <v>3</v>
      </c>
      <c r="BZ34" s="19">
        <f t="shared" ca="1" si="40"/>
        <v>3</v>
      </c>
      <c r="CA34" s="19">
        <f t="shared" ca="1" si="41"/>
        <v>2</v>
      </c>
      <c r="CB34" s="18">
        <f t="shared" si="42"/>
        <v>88</v>
      </c>
      <c r="CC34" s="19">
        <f t="shared" ca="1" si="43"/>
        <v>2</v>
      </c>
      <c r="CE34">
        <f t="shared" si="48"/>
        <v>9</v>
      </c>
      <c r="CF34">
        <f t="shared" ca="1" si="49"/>
        <v>33</v>
      </c>
      <c r="CG34">
        <f t="shared" si="50"/>
        <v>6</v>
      </c>
      <c r="CH34">
        <f t="shared" ca="1" si="51"/>
        <v>38</v>
      </c>
      <c r="CI34" t="str">
        <f t="shared" ca="1" si="53"/>
        <v>J33:J38</v>
      </c>
      <c r="CJ34" t="str">
        <f t="shared" ca="1" si="53"/>
        <v>M33:M38</v>
      </c>
      <c r="CK34" t="str">
        <f t="shared" ca="1" si="53"/>
        <v>R33:R38</v>
      </c>
      <c r="CL34" t="str">
        <f t="shared" ca="1" si="53"/>
        <v>V33:V38</v>
      </c>
      <c r="CM34" t="str">
        <f t="shared" ca="1" si="53"/>
        <v>Z33:Z38</v>
      </c>
      <c r="CN34" t="str">
        <f t="shared" ca="1" si="53"/>
        <v>Y33:Y38</v>
      </c>
      <c r="CO34" t="str">
        <f t="shared" ca="1" si="53"/>
        <v>AD33:AD38</v>
      </c>
      <c r="CP34" t="str">
        <f t="shared" ca="1" si="53"/>
        <v>AG33:AG38</v>
      </c>
      <c r="CQ34" t="str">
        <f t="shared" ca="1" si="53"/>
        <v>AJ33:AJ38</v>
      </c>
      <c r="CR34" t="str">
        <f t="shared" ca="1" si="53"/>
        <v>AN33:AN38</v>
      </c>
      <c r="CS34" t="str">
        <f t="shared" ca="1" si="53"/>
        <v>AQ33:AQ38</v>
      </c>
      <c r="CT34" t="str">
        <f t="shared" ca="1" si="53"/>
        <v>AT33:AT38</v>
      </c>
      <c r="CU34" t="str">
        <f t="shared" ca="1" si="53"/>
        <v>AX33:AX38</v>
      </c>
      <c r="CV34" t="str">
        <f t="shared" ca="1" si="53"/>
        <v>BA33:BA38</v>
      </c>
      <c r="CW34" t="str">
        <f t="shared" ca="1" si="53"/>
        <v>BD33:BD38</v>
      </c>
      <c r="CX34" t="str">
        <f t="shared" ca="1" si="53"/>
        <v>S33:S38</v>
      </c>
      <c r="CY34" t="str">
        <f t="shared" ca="1" si="52"/>
        <v>AA33:AA38</v>
      </c>
      <c r="CZ34" t="str">
        <f t="shared" ca="1" si="52"/>
        <v>AK33:AK38</v>
      </c>
      <c r="DA34" t="str">
        <f t="shared" ca="1" si="52"/>
        <v>AU33:AU38</v>
      </c>
      <c r="DB34" t="str">
        <f t="shared" ca="1" si="52"/>
        <v>BE33:BE38</v>
      </c>
      <c r="DC34" t="str">
        <f t="shared" ca="1" si="52"/>
        <v>33:38</v>
      </c>
      <c r="DD34" t="str">
        <f t="shared" ca="1" si="52"/>
        <v>CB33:CB38</v>
      </c>
    </row>
    <row r="35" spans="1:108" ht="15.75" x14ac:dyDescent="0.25">
      <c r="A35" s="21">
        <v>176</v>
      </c>
      <c r="B35" s="34">
        <v>6604011180</v>
      </c>
      <c r="C35" s="39" t="s">
        <v>568</v>
      </c>
      <c r="D35" s="6" t="s">
        <v>631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4</v>
      </c>
      <c r="M35" s="19">
        <f t="shared" si="2"/>
        <v>100</v>
      </c>
      <c r="N35" s="19">
        <v>455</v>
      </c>
      <c r="O35" s="19">
        <v>393</v>
      </c>
      <c r="P35" s="19">
        <v>494</v>
      </c>
      <c r="Q35" s="19">
        <v>447</v>
      </c>
      <c r="R35" s="19">
        <f t="shared" si="3"/>
        <v>90</v>
      </c>
      <c r="S35" s="19">
        <f t="shared" si="4"/>
        <v>95</v>
      </c>
      <c r="T35" s="19">
        <v>20</v>
      </c>
      <c r="U35" s="19">
        <v>4</v>
      </c>
      <c r="V35" s="19">
        <f t="shared" si="5"/>
        <v>80</v>
      </c>
      <c r="W35" s="19">
        <v>500</v>
      </c>
      <c r="X35" s="23">
        <v>600</v>
      </c>
      <c r="Y35" s="20">
        <f t="shared" si="6"/>
        <v>83</v>
      </c>
      <c r="Z35" s="42">
        <f t="shared" si="7"/>
        <v>82</v>
      </c>
      <c r="AA35" s="20">
        <f t="shared" si="8"/>
        <v>82</v>
      </c>
      <c r="AB35" s="19">
        <v>20</v>
      </c>
      <c r="AC35" s="19">
        <v>5</v>
      </c>
      <c r="AD35" s="19">
        <f t="shared" si="9"/>
        <v>100</v>
      </c>
      <c r="AE35" s="19">
        <v>20</v>
      </c>
      <c r="AF35" s="19">
        <v>4</v>
      </c>
      <c r="AG35" s="19">
        <f t="shared" si="10"/>
        <v>80</v>
      </c>
      <c r="AH35" s="19">
        <v>8</v>
      </c>
      <c r="AI35" s="19">
        <v>16</v>
      </c>
      <c r="AJ35" s="20">
        <f t="shared" si="11"/>
        <v>50</v>
      </c>
      <c r="AK35" s="42">
        <f t="shared" si="12"/>
        <v>77</v>
      </c>
      <c r="AL35" s="19">
        <v>503</v>
      </c>
      <c r="AM35" s="19">
        <v>600</v>
      </c>
      <c r="AN35" s="20">
        <f t="shared" si="13"/>
        <v>84</v>
      </c>
      <c r="AO35" s="19">
        <v>568</v>
      </c>
      <c r="AP35" s="19">
        <v>600</v>
      </c>
      <c r="AQ35" s="20">
        <f t="shared" si="14"/>
        <v>95</v>
      </c>
      <c r="AR35" s="19">
        <v>316</v>
      </c>
      <c r="AS35" s="19">
        <v>345</v>
      </c>
      <c r="AT35" s="20">
        <f t="shared" si="15"/>
        <v>92</v>
      </c>
      <c r="AU35" s="20">
        <f t="shared" si="16"/>
        <v>90</v>
      </c>
      <c r="AV35" s="19">
        <v>568</v>
      </c>
      <c r="AW35" s="19">
        <v>600</v>
      </c>
      <c r="AX35" s="20">
        <f t="shared" si="17"/>
        <v>95</v>
      </c>
      <c r="AY35" s="19">
        <v>567</v>
      </c>
      <c r="AZ35" s="19">
        <v>600</v>
      </c>
      <c r="BA35" s="20">
        <f t="shared" si="18"/>
        <v>95</v>
      </c>
      <c r="BB35" s="19">
        <v>553</v>
      </c>
      <c r="BC35" s="19">
        <v>600</v>
      </c>
      <c r="BD35" s="20">
        <f t="shared" si="19"/>
        <v>92</v>
      </c>
      <c r="BE35" s="20">
        <f t="shared" si="20"/>
        <v>94</v>
      </c>
      <c r="BF35" s="20">
        <f t="shared" si="21"/>
        <v>88</v>
      </c>
      <c r="BG35" s="24"/>
      <c r="BH35" s="19">
        <f t="shared" ca="1" si="22"/>
        <v>2</v>
      </c>
      <c r="BI35" s="19">
        <f t="shared" ca="1" si="23"/>
        <v>1</v>
      </c>
      <c r="BJ35" s="19">
        <f t="shared" ca="1" si="24"/>
        <v>3</v>
      </c>
      <c r="BK35" s="19">
        <f t="shared" ca="1" si="25"/>
        <v>2</v>
      </c>
      <c r="BL35" s="19">
        <f t="shared" ca="1" si="26"/>
        <v>4</v>
      </c>
      <c r="BM35" s="19">
        <f t="shared" ca="1" si="27"/>
        <v>4</v>
      </c>
      <c r="BN35" s="19">
        <f t="shared" ca="1" si="28"/>
        <v>1</v>
      </c>
      <c r="BO35" s="19">
        <f t="shared" ca="1" si="29"/>
        <v>1</v>
      </c>
      <c r="BP35" s="19">
        <f t="shared" ca="1" si="30"/>
        <v>3</v>
      </c>
      <c r="BQ35" s="19">
        <f t="shared" ca="1" si="31"/>
        <v>4</v>
      </c>
      <c r="BR35" s="19">
        <f t="shared" ca="1" si="32"/>
        <v>4</v>
      </c>
      <c r="BS35" s="19">
        <f t="shared" ca="1" si="33"/>
        <v>5</v>
      </c>
      <c r="BT35" s="19">
        <f t="shared" ca="1" si="34"/>
        <v>4</v>
      </c>
      <c r="BU35" s="19">
        <f t="shared" ca="1" si="35"/>
        <v>3</v>
      </c>
      <c r="BV35" s="19">
        <f t="shared" ca="1" si="36"/>
        <v>4</v>
      </c>
      <c r="BW35" s="19">
        <f t="shared" ca="1" si="37"/>
        <v>4</v>
      </c>
      <c r="BX35" s="19">
        <f t="shared" ca="1" si="38"/>
        <v>4</v>
      </c>
      <c r="BY35" s="19">
        <f t="shared" ca="1" si="39"/>
        <v>1</v>
      </c>
      <c r="BZ35" s="19">
        <f t="shared" ca="1" si="40"/>
        <v>4</v>
      </c>
      <c r="CA35" s="19">
        <f t="shared" ca="1" si="41"/>
        <v>3</v>
      </c>
      <c r="CB35" s="18">
        <f t="shared" si="42"/>
        <v>88</v>
      </c>
      <c r="CC35" s="19">
        <f t="shared" ca="1" si="43"/>
        <v>2</v>
      </c>
      <c r="CE35">
        <f t="shared" si="48"/>
        <v>9</v>
      </c>
      <c r="CF35">
        <f t="shared" ca="1" si="49"/>
        <v>33</v>
      </c>
      <c r="CG35">
        <f t="shared" si="50"/>
        <v>6</v>
      </c>
      <c r="CH35">
        <f t="shared" ca="1" si="51"/>
        <v>38</v>
      </c>
      <c r="CI35" t="str">
        <f t="shared" ca="1" si="53"/>
        <v>J33:J38</v>
      </c>
      <c r="CJ35" t="str">
        <f t="shared" ca="1" si="53"/>
        <v>M33:M38</v>
      </c>
      <c r="CK35" t="str">
        <f t="shared" ca="1" si="53"/>
        <v>R33:R38</v>
      </c>
      <c r="CL35" t="str">
        <f t="shared" ca="1" si="53"/>
        <v>V33:V38</v>
      </c>
      <c r="CM35" t="str">
        <f t="shared" ca="1" si="53"/>
        <v>Z33:Z38</v>
      </c>
      <c r="CN35" t="str">
        <f t="shared" ca="1" si="53"/>
        <v>Y33:Y38</v>
      </c>
      <c r="CO35" t="str">
        <f t="shared" ca="1" si="53"/>
        <v>AD33:AD38</v>
      </c>
      <c r="CP35" t="str">
        <f t="shared" ca="1" si="53"/>
        <v>AG33:AG38</v>
      </c>
      <c r="CQ35" t="str">
        <f t="shared" ca="1" si="53"/>
        <v>AJ33:AJ38</v>
      </c>
      <c r="CR35" t="str">
        <f t="shared" ca="1" si="53"/>
        <v>AN33:AN38</v>
      </c>
      <c r="CS35" t="str">
        <f t="shared" ca="1" si="53"/>
        <v>AQ33:AQ38</v>
      </c>
      <c r="CT35" t="str">
        <f t="shared" ca="1" si="53"/>
        <v>AT33:AT38</v>
      </c>
      <c r="CU35" t="str">
        <f t="shared" ca="1" si="53"/>
        <v>AX33:AX38</v>
      </c>
      <c r="CV35" t="str">
        <f t="shared" ca="1" si="53"/>
        <v>BA33:BA38</v>
      </c>
      <c r="CW35" t="str">
        <f t="shared" ca="1" si="53"/>
        <v>BD33:BD38</v>
      </c>
      <c r="CX35" t="str">
        <f t="shared" ca="1" si="53"/>
        <v>S33:S38</v>
      </c>
      <c r="CY35" t="str">
        <f t="shared" ref="CY35:DD50" ca="1" si="54">CY$1&amp;$CF35&amp;":"&amp;CY$1&amp;$CH35</f>
        <v>AA33:AA38</v>
      </c>
      <c r="CZ35" t="str">
        <f t="shared" ca="1" si="54"/>
        <v>AK33:AK38</v>
      </c>
      <c r="DA35" t="str">
        <f t="shared" ca="1" si="54"/>
        <v>AU33:AU38</v>
      </c>
      <c r="DB35" t="str">
        <f t="shared" ca="1" si="54"/>
        <v>BE33:BE38</v>
      </c>
      <c r="DC35" t="str">
        <f t="shared" ca="1" si="54"/>
        <v>33:38</v>
      </c>
      <c r="DD35" t="str">
        <f t="shared" ca="1" si="54"/>
        <v>CB33:CB38</v>
      </c>
    </row>
    <row r="36" spans="1:108" ht="15.75" x14ac:dyDescent="0.25">
      <c r="A36" s="21">
        <v>175</v>
      </c>
      <c r="B36" s="34">
        <v>6604010926</v>
      </c>
      <c r="C36" s="39" t="s">
        <v>568</v>
      </c>
      <c r="D36" s="6" t="s">
        <v>211</v>
      </c>
      <c r="E36" s="6"/>
      <c r="F36" s="19">
        <v>10</v>
      </c>
      <c r="G36" s="19">
        <v>38</v>
      </c>
      <c r="H36" s="22">
        <v>11</v>
      </c>
      <c r="I36" s="22">
        <v>38</v>
      </c>
      <c r="J36" s="22">
        <f t="shared" si="1"/>
        <v>95</v>
      </c>
      <c r="K36" s="19">
        <v>30</v>
      </c>
      <c r="L36" s="19">
        <v>4</v>
      </c>
      <c r="M36" s="19">
        <f t="shared" si="2"/>
        <v>100</v>
      </c>
      <c r="N36" s="19">
        <v>131</v>
      </c>
      <c r="O36" s="19">
        <v>107</v>
      </c>
      <c r="P36" s="19">
        <v>133</v>
      </c>
      <c r="Q36" s="19">
        <v>114</v>
      </c>
      <c r="R36" s="19">
        <f t="shared" si="3"/>
        <v>96</v>
      </c>
      <c r="S36" s="19">
        <f t="shared" si="4"/>
        <v>97</v>
      </c>
      <c r="T36" s="19">
        <v>20</v>
      </c>
      <c r="U36" s="19">
        <v>4</v>
      </c>
      <c r="V36" s="19">
        <f t="shared" si="5"/>
        <v>80</v>
      </c>
      <c r="W36" s="19">
        <v>105</v>
      </c>
      <c r="X36" s="23">
        <v>155</v>
      </c>
      <c r="Y36" s="20">
        <f t="shared" si="6"/>
        <v>68</v>
      </c>
      <c r="Z36" s="42">
        <f t="shared" si="7"/>
        <v>74</v>
      </c>
      <c r="AA36" s="20">
        <f t="shared" si="8"/>
        <v>74</v>
      </c>
      <c r="AB36" s="19">
        <v>20</v>
      </c>
      <c r="AC36" s="19">
        <v>3</v>
      </c>
      <c r="AD36" s="19">
        <f t="shared" si="9"/>
        <v>60</v>
      </c>
      <c r="AE36" s="19">
        <v>20</v>
      </c>
      <c r="AF36" s="19">
        <v>3</v>
      </c>
      <c r="AG36" s="19">
        <f t="shared" si="10"/>
        <v>60</v>
      </c>
      <c r="AH36" s="19">
        <v>5</v>
      </c>
      <c r="AI36" s="19">
        <v>7</v>
      </c>
      <c r="AJ36" s="20">
        <f t="shared" ref="AJ36:AJ65" si="55">ROUND((AH36/AI36*100),0)</f>
        <v>71</v>
      </c>
      <c r="AK36" s="42">
        <f t="shared" si="12"/>
        <v>63</v>
      </c>
      <c r="AL36" s="19">
        <v>144</v>
      </c>
      <c r="AM36" s="19">
        <v>155</v>
      </c>
      <c r="AN36" s="20">
        <f t="shared" si="13"/>
        <v>93</v>
      </c>
      <c r="AO36" s="19">
        <v>155</v>
      </c>
      <c r="AP36" s="19">
        <v>155</v>
      </c>
      <c r="AQ36" s="20">
        <f t="shared" si="14"/>
        <v>100</v>
      </c>
      <c r="AR36" s="19">
        <v>125</v>
      </c>
      <c r="AS36" s="19">
        <v>127</v>
      </c>
      <c r="AT36" s="20">
        <f t="shared" si="15"/>
        <v>98</v>
      </c>
      <c r="AU36" s="20">
        <f t="shared" si="16"/>
        <v>97</v>
      </c>
      <c r="AV36" s="19">
        <v>153</v>
      </c>
      <c r="AW36" s="19">
        <v>155</v>
      </c>
      <c r="AX36" s="20">
        <f t="shared" si="17"/>
        <v>99</v>
      </c>
      <c r="AY36" s="19">
        <v>149</v>
      </c>
      <c r="AZ36" s="19">
        <v>155</v>
      </c>
      <c r="BA36" s="20">
        <f t="shared" si="18"/>
        <v>96</v>
      </c>
      <c r="BB36" s="19">
        <v>144</v>
      </c>
      <c r="BC36" s="19">
        <v>155</v>
      </c>
      <c r="BD36" s="20">
        <f t="shared" si="19"/>
        <v>93</v>
      </c>
      <c r="BE36" s="20">
        <f t="shared" si="20"/>
        <v>95</v>
      </c>
      <c r="BF36" s="20">
        <f t="shared" si="21"/>
        <v>85</v>
      </c>
      <c r="BG36" s="24"/>
      <c r="BH36" s="19">
        <f t="shared" ca="1" si="22"/>
        <v>2</v>
      </c>
      <c r="BI36" s="19">
        <f t="shared" ca="1" si="23"/>
        <v>1</v>
      </c>
      <c r="BJ36" s="19">
        <f t="shared" ca="1" si="24"/>
        <v>2</v>
      </c>
      <c r="BK36" s="19">
        <f t="shared" ca="1" si="25"/>
        <v>2</v>
      </c>
      <c r="BL36" s="19">
        <f t="shared" ca="1" si="26"/>
        <v>5</v>
      </c>
      <c r="BM36" s="19">
        <f t="shared" ca="1" si="27"/>
        <v>5</v>
      </c>
      <c r="BN36" s="19">
        <f t="shared" ca="1" si="28"/>
        <v>2</v>
      </c>
      <c r="BO36" s="19">
        <f t="shared" ca="1" si="29"/>
        <v>2</v>
      </c>
      <c r="BP36" s="19">
        <f t="shared" ca="1" si="30"/>
        <v>2</v>
      </c>
      <c r="BQ36" s="19">
        <f t="shared" ca="1" si="31"/>
        <v>3</v>
      </c>
      <c r="BR36" s="19">
        <f t="shared" ca="1" si="32"/>
        <v>1</v>
      </c>
      <c r="BS36" s="19">
        <f t="shared" ca="1" si="33"/>
        <v>2</v>
      </c>
      <c r="BT36" s="19">
        <f t="shared" ca="1" si="34"/>
        <v>2</v>
      </c>
      <c r="BU36" s="19">
        <f t="shared" ca="1" si="35"/>
        <v>2</v>
      </c>
      <c r="BV36" s="19">
        <f t="shared" ca="1" si="36"/>
        <v>3</v>
      </c>
      <c r="BW36" s="19">
        <f t="shared" ca="1" si="37"/>
        <v>2</v>
      </c>
      <c r="BX36" s="19">
        <f t="shared" ca="1" si="38"/>
        <v>5</v>
      </c>
      <c r="BY36" s="19">
        <f t="shared" ca="1" si="39"/>
        <v>2</v>
      </c>
      <c r="BZ36" s="19">
        <f t="shared" ca="1" si="40"/>
        <v>2</v>
      </c>
      <c r="CA36" s="19">
        <f t="shared" ca="1" si="41"/>
        <v>2</v>
      </c>
      <c r="CB36" s="18">
        <f t="shared" si="42"/>
        <v>85</v>
      </c>
      <c r="CC36" s="19">
        <f t="shared" ca="1" si="43"/>
        <v>3</v>
      </c>
      <c r="CE36">
        <f t="shared" si="48"/>
        <v>9</v>
      </c>
      <c r="CF36">
        <f t="shared" ca="1" si="49"/>
        <v>33</v>
      </c>
      <c r="CG36">
        <f t="shared" si="50"/>
        <v>6</v>
      </c>
      <c r="CH36">
        <f t="shared" ca="1" si="51"/>
        <v>38</v>
      </c>
      <c r="CI36" t="str">
        <f t="shared" ca="1" si="53"/>
        <v>J33:J38</v>
      </c>
      <c r="CJ36" t="str">
        <f t="shared" ca="1" si="53"/>
        <v>M33:M38</v>
      </c>
      <c r="CK36" t="str">
        <f t="shared" ca="1" si="53"/>
        <v>R33:R38</v>
      </c>
      <c r="CL36" t="str">
        <f t="shared" ca="1" si="53"/>
        <v>V33:V38</v>
      </c>
      <c r="CM36" t="str">
        <f t="shared" ca="1" si="53"/>
        <v>Z33:Z38</v>
      </c>
      <c r="CN36" t="str">
        <f t="shared" ca="1" si="53"/>
        <v>Y33:Y38</v>
      </c>
      <c r="CO36" t="str">
        <f t="shared" ca="1" si="53"/>
        <v>AD33:AD38</v>
      </c>
      <c r="CP36" t="str">
        <f t="shared" ca="1" si="53"/>
        <v>AG33:AG38</v>
      </c>
      <c r="CQ36" t="str">
        <f t="shared" ca="1" si="53"/>
        <v>AJ33:AJ38</v>
      </c>
      <c r="CR36" t="str">
        <f t="shared" ca="1" si="53"/>
        <v>AN33:AN38</v>
      </c>
      <c r="CS36" t="str">
        <f t="shared" ca="1" si="53"/>
        <v>AQ33:AQ38</v>
      </c>
      <c r="CT36" t="str">
        <f t="shared" ca="1" si="53"/>
        <v>AT33:AT38</v>
      </c>
      <c r="CU36" t="str">
        <f t="shared" ca="1" si="53"/>
        <v>AX33:AX38</v>
      </c>
      <c r="CV36" t="str">
        <f t="shared" ca="1" si="53"/>
        <v>BA33:BA38</v>
      </c>
      <c r="CW36" t="str">
        <f t="shared" ca="1" si="53"/>
        <v>BD33:BD38</v>
      </c>
      <c r="CX36" t="str">
        <f t="shared" ref="CX36:DD51" ca="1" si="56">CX$1&amp;$CF36&amp;":"&amp;CX$1&amp;$CH36</f>
        <v>S33:S38</v>
      </c>
      <c r="CY36" t="str">
        <f t="shared" ca="1" si="54"/>
        <v>AA33:AA38</v>
      </c>
      <c r="CZ36" t="str">
        <f t="shared" ca="1" si="54"/>
        <v>AK33:AK38</v>
      </c>
      <c r="DA36" t="str">
        <f t="shared" ca="1" si="54"/>
        <v>AU33:AU38</v>
      </c>
      <c r="DB36" t="str">
        <f t="shared" ca="1" si="54"/>
        <v>BE33:BE38</v>
      </c>
      <c r="DC36" t="str">
        <f t="shared" ca="1" si="54"/>
        <v>33:38</v>
      </c>
      <c r="DD36" t="str">
        <f t="shared" ca="1" si="54"/>
        <v>CB33:CB38</v>
      </c>
    </row>
    <row r="37" spans="1:108" ht="30" x14ac:dyDescent="0.25">
      <c r="A37" s="21">
        <v>178</v>
      </c>
      <c r="B37" s="34">
        <v>6604011133</v>
      </c>
      <c r="C37" s="39" t="s">
        <v>568</v>
      </c>
      <c r="D37" s="6" t="s">
        <v>214</v>
      </c>
      <c r="E37" s="6"/>
      <c r="F37" s="19">
        <v>11</v>
      </c>
      <c r="G37" s="19">
        <v>38</v>
      </c>
      <c r="H37" s="22">
        <v>11</v>
      </c>
      <c r="I37" s="22">
        <v>38</v>
      </c>
      <c r="J37" s="22">
        <f t="shared" si="1"/>
        <v>100</v>
      </c>
      <c r="K37" s="19">
        <v>30</v>
      </c>
      <c r="L37" s="19">
        <v>4</v>
      </c>
      <c r="M37" s="19">
        <f t="shared" si="2"/>
        <v>100</v>
      </c>
      <c r="N37" s="19">
        <v>55</v>
      </c>
      <c r="O37" s="19">
        <v>35</v>
      </c>
      <c r="P37" s="19">
        <v>57</v>
      </c>
      <c r="Q37" s="19">
        <v>37</v>
      </c>
      <c r="R37" s="19">
        <f t="shared" si="3"/>
        <v>96</v>
      </c>
      <c r="S37" s="19">
        <f t="shared" si="4"/>
        <v>98</v>
      </c>
      <c r="T37" s="19">
        <v>20</v>
      </c>
      <c r="U37" s="19">
        <v>5</v>
      </c>
      <c r="V37" s="19">
        <f t="shared" si="5"/>
        <v>100</v>
      </c>
      <c r="W37" s="19">
        <v>56</v>
      </c>
      <c r="X37" s="23">
        <v>64</v>
      </c>
      <c r="Y37" s="20">
        <f t="shared" si="6"/>
        <v>88</v>
      </c>
      <c r="Z37" s="42">
        <f t="shared" si="7"/>
        <v>94</v>
      </c>
      <c r="AA37" s="20">
        <f t="shared" si="8"/>
        <v>94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1</v>
      </c>
      <c r="AG37" s="19">
        <f t="shared" si="10"/>
        <v>20</v>
      </c>
      <c r="AH37" s="19">
        <v>1</v>
      </c>
      <c r="AI37" s="19">
        <v>1</v>
      </c>
      <c r="AJ37" s="20">
        <f t="shared" si="55"/>
        <v>100</v>
      </c>
      <c r="AK37" s="42">
        <f t="shared" si="12"/>
        <v>50</v>
      </c>
      <c r="AL37" s="19">
        <v>38</v>
      </c>
      <c r="AM37" s="19">
        <v>64</v>
      </c>
      <c r="AN37" s="20">
        <f t="shared" si="13"/>
        <v>59</v>
      </c>
      <c r="AO37" s="19">
        <v>59</v>
      </c>
      <c r="AP37" s="19">
        <v>64</v>
      </c>
      <c r="AQ37" s="20">
        <f t="shared" si="14"/>
        <v>92</v>
      </c>
      <c r="AR37" s="19">
        <v>40</v>
      </c>
      <c r="AS37" s="19">
        <v>40</v>
      </c>
      <c r="AT37" s="20">
        <f t="shared" si="15"/>
        <v>100</v>
      </c>
      <c r="AU37" s="20">
        <f t="shared" si="16"/>
        <v>80</v>
      </c>
      <c r="AV37" s="19">
        <v>54</v>
      </c>
      <c r="AW37" s="19">
        <v>64</v>
      </c>
      <c r="AX37" s="20">
        <f t="shared" si="17"/>
        <v>84</v>
      </c>
      <c r="AY37" s="19">
        <v>57</v>
      </c>
      <c r="AZ37" s="19">
        <v>64</v>
      </c>
      <c r="BA37" s="20">
        <f t="shared" si="18"/>
        <v>89</v>
      </c>
      <c r="BB37" s="19">
        <v>56</v>
      </c>
      <c r="BC37" s="19">
        <v>64</v>
      </c>
      <c r="BD37" s="20">
        <f t="shared" si="19"/>
        <v>88</v>
      </c>
      <c r="BE37" s="20">
        <f t="shared" si="20"/>
        <v>87</v>
      </c>
      <c r="BF37" s="20">
        <f t="shared" si="21"/>
        <v>82</v>
      </c>
      <c r="BG37" s="24"/>
      <c r="BH37" s="19">
        <f t="shared" ca="1" si="22"/>
        <v>1</v>
      </c>
      <c r="BI37" s="19">
        <f t="shared" ca="1" si="23"/>
        <v>1</v>
      </c>
      <c r="BJ37" s="19">
        <f t="shared" ca="1" si="24"/>
        <v>2</v>
      </c>
      <c r="BK37" s="19">
        <f t="shared" ca="1" si="25"/>
        <v>1</v>
      </c>
      <c r="BL37" s="19">
        <f t="shared" ca="1" si="26"/>
        <v>2</v>
      </c>
      <c r="BM37" s="19">
        <f t="shared" ca="1" si="27"/>
        <v>3</v>
      </c>
      <c r="BN37" s="19">
        <f t="shared" ca="1" si="28"/>
        <v>3</v>
      </c>
      <c r="BO37" s="19">
        <f t="shared" ca="1" si="29"/>
        <v>3</v>
      </c>
      <c r="BP37" s="19">
        <f t="shared" ca="1" si="30"/>
        <v>1</v>
      </c>
      <c r="BQ37" s="19">
        <f t="shared" ca="1" si="31"/>
        <v>5</v>
      </c>
      <c r="BR37" s="19">
        <f t="shared" ca="1" si="32"/>
        <v>5</v>
      </c>
      <c r="BS37" s="19">
        <f t="shared" ca="1" si="33"/>
        <v>1</v>
      </c>
      <c r="BT37" s="19">
        <f t="shared" ca="1" si="34"/>
        <v>5</v>
      </c>
      <c r="BU37" s="19">
        <f t="shared" ca="1" si="35"/>
        <v>6</v>
      </c>
      <c r="BV37" s="19">
        <f t="shared" ca="1" si="36"/>
        <v>5</v>
      </c>
      <c r="BW37" s="19">
        <f t="shared" ca="1" si="37"/>
        <v>1</v>
      </c>
      <c r="BX37" s="19">
        <f t="shared" ca="1" si="38"/>
        <v>2</v>
      </c>
      <c r="BY37" s="19">
        <f t="shared" ca="1" si="39"/>
        <v>4</v>
      </c>
      <c r="BZ37" s="19">
        <f t="shared" ca="1" si="40"/>
        <v>5</v>
      </c>
      <c r="CA37" s="19">
        <f t="shared" ca="1" si="41"/>
        <v>5</v>
      </c>
      <c r="CB37" s="18">
        <f t="shared" si="42"/>
        <v>82</v>
      </c>
      <c r="CC37" s="19">
        <f t="shared" ca="1" si="43"/>
        <v>4</v>
      </c>
      <c r="CE37">
        <f t="shared" si="48"/>
        <v>9</v>
      </c>
      <c r="CF37">
        <f t="shared" ca="1" si="49"/>
        <v>33</v>
      </c>
      <c r="CG37">
        <f t="shared" si="50"/>
        <v>6</v>
      </c>
      <c r="CH37">
        <f t="shared" ca="1" si="51"/>
        <v>38</v>
      </c>
      <c r="CI37" t="str">
        <f t="shared" ref="CI37:CX52" ca="1" si="57">CI$1&amp;$CF37&amp;":"&amp;CI$1&amp;$CH37</f>
        <v>J33:J38</v>
      </c>
      <c r="CJ37" t="str">
        <f t="shared" ca="1" si="57"/>
        <v>M33:M38</v>
      </c>
      <c r="CK37" t="str">
        <f t="shared" ca="1" si="57"/>
        <v>R33:R38</v>
      </c>
      <c r="CL37" t="str">
        <f t="shared" ca="1" si="57"/>
        <v>V33:V38</v>
      </c>
      <c r="CM37" t="str">
        <f t="shared" ca="1" si="57"/>
        <v>Z33:Z38</v>
      </c>
      <c r="CN37" t="str">
        <f t="shared" ca="1" si="57"/>
        <v>Y33:Y38</v>
      </c>
      <c r="CO37" t="str">
        <f t="shared" ca="1" si="57"/>
        <v>AD33:AD38</v>
      </c>
      <c r="CP37" t="str">
        <f t="shared" ca="1" si="57"/>
        <v>AG33:AG38</v>
      </c>
      <c r="CQ37" t="str">
        <f t="shared" ca="1" si="57"/>
        <v>AJ33:AJ38</v>
      </c>
      <c r="CR37" t="str">
        <f t="shared" ca="1" si="57"/>
        <v>AN33:AN38</v>
      </c>
      <c r="CS37" t="str">
        <f t="shared" ca="1" si="57"/>
        <v>AQ33:AQ38</v>
      </c>
      <c r="CT37" t="str">
        <f t="shared" ca="1" si="57"/>
        <v>AT33:AT38</v>
      </c>
      <c r="CU37" t="str">
        <f t="shared" ca="1" si="57"/>
        <v>AX33:AX38</v>
      </c>
      <c r="CV37" t="str">
        <f t="shared" ca="1" si="57"/>
        <v>BA33:BA38</v>
      </c>
      <c r="CW37" t="str">
        <f t="shared" ca="1" si="57"/>
        <v>BD33:BD38</v>
      </c>
      <c r="CX37" t="str">
        <f t="shared" ca="1" si="56"/>
        <v>S33:S38</v>
      </c>
      <c r="CY37" t="str">
        <f t="shared" ca="1" si="54"/>
        <v>AA33:AA38</v>
      </c>
      <c r="CZ37" t="str">
        <f t="shared" ca="1" si="54"/>
        <v>AK33:AK38</v>
      </c>
      <c r="DA37" t="str">
        <f t="shared" ca="1" si="54"/>
        <v>AU33:AU38</v>
      </c>
      <c r="DB37" t="str">
        <f t="shared" ca="1" si="54"/>
        <v>BE33:BE38</v>
      </c>
      <c r="DC37" t="str">
        <f t="shared" ca="1" si="54"/>
        <v>33:38</v>
      </c>
      <c r="DD37" t="str">
        <f t="shared" ca="1" si="54"/>
        <v>CB33:CB38</v>
      </c>
    </row>
    <row r="38" spans="1:108" ht="15.75" x14ac:dyDescent="0.25">
      <c r="A38" s="21">
        <v>177</v>
      </c>
      <c r="B38" s="34">
        <v>6604011535</v>
      </c>
      <c r="C38" s="39" t="s">
        <v>568</v>
      </c>
      <c r="D38" s="6" t="s">
        <v>213</v>
      </c>
      <c r="E38" s="6"/>
      <c r="F38" s="19">
        <v>7</v>
      </c>
      <c r="G38" s="19">
        <v>36</v>
      </c>
      <c r="H38" s="22">
        <v>9</v>
      </c>
      <c r="I38" s="22">
        <v>36</v>
      </c>
      <c r="J38" s="22">
        <f t="shared" si="1"/>
        <v>89</v>
      </c>
      <c r="K38" s="19">
        <v>30</v>
      </c>
      <c r="L38" s="19">
        <v>4</v>
      </c>
      <c r="M38" s="19">
        <f t="shared" si="2"/>
        <v>100</v>
      </c>
      <c r="N38" s="19">
        <v>114</v>
      </c>
      <c r="O38" s="19">
        <v>96</v>
      </c>
      <c r="P38" s="19">
        <v>127</v>
      </c>
      <c r="Q38" s="19">
        <v>114</v>
      </c>
      <c r="R38" s="19">
        <f t="shared" si="3"/>
        <v>87</v>
      </c>
      <c r="S38" s="19">
        <f t="shared" si="4"/>
        <v>92</v>
      </c>
      <c r="T38" s="19">
        <v>20</v>
      </c>
      <c r="U38" s="19">
        <v>5</v>
      </c>
      <c r="V38" s="19">
        <f t="shared" si="5"/>
        <v>100</v>
      </c>
      <c r="W38" s="19">
        <v>90</v>
      </c>
      <c r="X38" s="23">
        <v>141</v>
      </c>
      <c r="Y38" s="20">
        <f t="shared" si="6"/>
        <v>64</v>
      </c>
      <c r="Z38" s="42">
        <f t="shared" si="7"/>
        <v>82</v>
      </c>
      <c r="AA38" s="20">
        <f t="shared" si="8"/>
        <v>82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3</v>
      </c>
      <c r="AG38" s="19">
        <f t="shared" si="10"/>
        <v>60</v>
      </c>
      <c r="AH38" s="19">
        <v>1</v>
      </c>
      <c r="AI38" s="19">
        <v>2</v>
      </c>
      <c r="AJ38" s="20">
        <f t="shared" si="55"/>
        <v>50</v>
      </c>
      <c r="AK38" s="42">
        <f t="shared" si="12"/>
        <v>45</v>
      </c>
      <c r="AL38" s="19">
        <v>68</v>
      </c>
      <c r="AM38" s="19">
        <v>141</v>
      </c>
      <c r="AN38" s="20">
        <f t="shared" si="13"/>
        <v>48</v>
      </c>
      <c r="AO38" s="19">
        <v>135</v>
      </c>
      <c r="AP38" s="19">
        <v>141</v>
      </c>
      <c r="AQ38" s="20">
        <f t="shared" si="14"/>
        <v>96</v>
      </c>
      <c r="AR38" s="19">
        <v>87</v>
      </c>
      <c r="AS38" s="19">
        <v>91</v>
      </c>
      <c r="AT38" s="20">
        <f t="shared" si="15"/>
        <v>96</v>
      </c>
      <c r="AU38" s="20">
        <f t="shared" si="16"/>
        <v>77</v>
      </c>
      <c r="AV38" s="19">
        <v>108</v>
      </c>
      <c r="AW38" s="19">
        <v>141</v>
      </c>
      <c r="AX38" s="20">
        <f t="shared" si="17"/>
        <v>77</v>
      </c>
      <c r="AY38" s="19">
        <v>129</v>
      </c>
      <c r="AZ38" s="19">
        <v>141</v>
      </c>
      <c r="BA38" s="20">
        <f t="shared" si="18"/>
        <v>91</v>
      </c>
      <c r="BB38" s="19">
        <v>131</v>
      </c>
      <c r="BC38" s="19">
        <v>141</v>
      </c>
      <c r="BD38" s="20">
        <f t="shared" si="19"/>
        <v>93</v>
      </c>
      <c r="BE38" s="20">
        <f t="shared" si="20"/>
        <v>88</v>
      </c>
      <c r="BF38" s="20">
        <f t="shared" si="21"/>
        <v>77</v>
      </c>
      <c r="BG38" s="24"/>
      <c r="BH38" s="19">
        <f t="shared" ca="1" si="22"/>
        <v>3</v>
      </c>
      <c r="BI38" s="19">
        <f t="shared" ca="1" si="23"/>
        <v>1</v>
      </c>
      <c r="BJ38" s="19">
        <f t="shared" ca="1" si="24"/>
        <v>4</v>
      </c>
      <c r="BK38" s="19">
        <f t="shared" ca="1" si="25"/>
        <v>1</v>
      </c>
      <c r="BL38" s="19">
        <f t="shared" ca="1" si="26"/>
        <v>4</v>
      </c>
      <c r="BM38" s="19">
        <f t="shared" ca="1" si="27"/>
        <v>6</v>
      </c>
      <c r="BN38" s="19">
        <f t="shared" ca="1" si="28"/>
        <v>4</v>
      </c>
      <c r="BO38" s="19">
        <f t="shared" ca="1" si="29"/>
        <v>2</v>
      </c>
      <c r="BP38" s="19">
        <f t="shared" ca="1" si="30"/>
        <v>3</v>
      </c>
      <c r="BQ38" s="19">
        <f t="shared" ca="1" si="31"/>
        <v>6</v>
      </c>
      <c r="BR38" s="19">
        <f t="shared" ca="1" si="32"/>
        <v>3</v>
      </c>
      <c r="BS38" s="19">
        <f t="shared" ca="1" si="33"/>
        <v>4</v>
      </c>
      <c r="BT38" s="19">
        <f t="shared" ca="1" si="34"/>
        <v>6</v>
      </c>
      <c r="BU38" s="19">
        <f t="shared" ca="1" si="35"/>
        <v>5</v>
      </c>
      <c r="BV38" s="19">
        <f t="shared" ca="1" si="36"/>
        <v>3</v>
      </c>
      <c r="BW38" s="19">
        <f t="shared" ca="1" si="37"/>
        <v>6</v>
      </c>
      <c r="BX38" s="19">
        <f t="shared" ca="1" si="38"/>
        <v>4</v>
      </c>
      <c r="BY38" s="19">
        <f t="shared" ca="1" si="39"/>
        <v>5</v>
      </c>
      <c r="BZ38" s="19">
        <f t="shared" ca="1" si="40"/>
        <v>6</v>
      </c>
      <c r="CA38" s="19">
        <f t="shared" ca="1" si="41"/>
        <v>4</v>
      </c>
      <c r="CB38" s="18">
        <f t="shared" si="42"/>
        <v>77</v>
      </c>
      <c r="CC38" s="19">
        <f t="shared" ca="1" si="43"/>
        <v>5</v>
      </c>
      <c r="CE38">
        <f t="shared" si="48"/>
        <v>9</v>
      </c>
      <c r="CF38">
        <f t="shared" ca="1" si="49"/>
        <v>33</v>
      </c>
      <c r="CG38">
        <f t="shared" si="50"/>
        <v>6</v>
      </c>
      <c r="CH38">
        <f t="shared" ca="1" si="51"/>
        <v>38</v>
      </c>
      <c r="CI38" t="str">
        <f t="shared" ca="1" si="57"/>
        <v>J33:J38</v>
      </c>
      <c r="CJ38" t="str">
        <f t="shared" ca="1" si="57"/>
        <v>M33:M38</v>
      </c>
      <c r="CK38" t="str">
        <f t="shared" ca="1" si="57"/>
        <v>R33:R38</v>
      </c>
      <c r="CL38" t="str">
        <f t="shared" ca="1" si="57"/>
        <v>V33:V38</v>
      </c>
      <c r="CM38" t="str">
        <f t="shared" ca="1" si="57"/>
        <v>Z33:Z38</v>
      </c>
      <c r="CN38" t="str">
        <f t="shared" ca="1" si="57"/>
        <v>Y33:Y38</v>
      </c>
      <c r="CO38" t="str">
        <f t="shared" ca="1" si="57"/>
        <v>AD33:AD38</v>
      </c>
      <c r="CP38" t="str">
        <f t="shared" ca="1" si="57"/>
        <v>AG33:AG38</v>
      </c>
      <c r="CQ38" t="str">
        <f t="shared" ca="1" si="57"/>
        <v>AJ33:AJ38</v>
      </c>
      <c r="CR38" t="str">
        <f t="shared" ca="1" si="57"/>
        <v>AN33:AN38</v>
      </c>
      <c r="CS38" t="str">
        <f t="shared" ca="1" si="57"/>
        <v>AQ33:AQ38</v>
      </c>
      <c r="CT38" t="str">
        <f t="shared" ca="1" si="57"/>
        <v>AT33:AT38</v>
      </c>
      <c r="CU38" t="str">
        <f t="shared" ca="1" si="57"/>
        <v>AX33:AX38</v>
      </c>
      <c r="CV38" t="str">
        <f t="shared" ca="1" si="57"/>
        <v>BA33:BA38</v>
      </c>
      <c r="CW38" t="str">
        <f t="shared" ca="1" si="57"/>
        <v>BD33:BD38</v>
      </c>
      <c r="CX38" t="str">
        <f t="shared" ca="1" si="56"/>
        <v>S33:S38</v>
      </c>
      <c r="CY38" t="str">
        <f t="shared" ca="1" si="54"/>
        <v>AA33:AA38</v>
      </c>
      <c r="CZ38" t="str">
        <f t="shared" ca="1" si="54"/>
        <v>AK33:AK38</v>
      </c>
      <c r="DA38" t="str">
        <f t="shared" ca="1" si="54"/>
        <v>AU33:AU38</v>
      </c>
      <c r="DB38" t="str">
        <f t="shared" ca="1" si="54"/>
        <v>BE33:BE38</v>
      </c>
      <c r="DC38" t="str">
        <f t="shared" ca="1" si="54"/>
        <v>33:38</v>
      </c>
      <c r="DD38" t="str">
        <f t="shared" ca="1" si="54"/>
        <v>CB33:CB38</v>
      </c>
    </row>
    <row r="39" spans="1:108" ht="15.75" x14ac:dyDescent="0.25">
      <c r="A39" s="21">
        <v>109</v>
      </c>
      <c r="B39" s="34">
        <v>6646009231</v>
      </c>
      <c r="C39" s="5" t="s">
        <v>569</v>
      </c>
      <c r="D39" s="5" t="s">
        <v>146</v>
      </c>
      <c r="E39" s="5"/>
      <c r="F39" s="19">
        <v>8</v>
      </c>
      <c r="G39" s="19">
        <v>32</v>
      </c>
      <c r="H39" s="22">
        <v>9</v>
      </c>
      <c r="I39" s="22">
        <v>36</v>
      </c>
      <c r="J39" s="22">
        <f t="shared" si="1"/>
        <v>89</v>
      </c>
      <c r="K39" s="19">
        <v>30</v>
      </c>
      <c r="L39" s="19">
        <v>4</v>
      </c>
      <c r="M39" s="19">
        <f t="shared" si="2"/>
        <v>100</v>
      </c>
      <c r="N39" s="19">
        <v>50</v>
      </c>
      <c r="O39" s="19">
        <v>38</v>
      </c>
      <c r="P39" s="19">
        <v>52</v>
      </c>
      <c r="Q39" s="19">
        <v>38</v>
      </c>
      <c r="R39" s="19">
        <f t="shared" si="3"/>
        <v>98</v>
      </c>
      <c r="S39" s="19">
        <f t="shared" si="4"/>
        <v>96</v>
      </c>
      <c r="T39" s="19">
        <v>20</v>
      </c>
      <c r="U39" s="19">
        <v>3</v>
      </c>
      <c r="V39" s="19">
        <f t="shared" si="5"/>
        <v>60</v>
      </c>
      <c r="W39" s="19">
        <v>50</v>
      </c>
      <c r="X39" s="23">
        <v>54</v>
      </c>
      <c r="Y39" s="20">
        <f t="shared" si="6"/>
        <v>93</v>
      </c>
      <c r="Z39" s="42">
        <f t="shared" si="7"/>
        <v>77</v>
      </c>
      <c r="AA39" s="20">
        <f t="shared" si="8"/>
        <v>77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1</v>
      </c>
      <c r="AG39" s="19">
        <f t="shared" si="10"/>
        <v>20</v>
      </c>
      <c r="AH39" s="19">
        <v>1</v>
      </c>
      <c r="AI39" s="19">
        <v>1</v>
      </c>
      <c r="AJ39" s="20">
        <f t="shared" si="55"/>
        <v>100</v>
      </c>
      <c r="AK39" s="42">
        <f t="shared" si="12"/>
        <v>38</v>
      </c>
      <c r="AL39" s="19">
        <v>52</v>
      </c>
      <c r="AM39" s="19">
        <v>54</v>
      </c>
      <c r="AN39" s="20">
        <f t="shared" si="13"/>
        <v>96</v>
      </c>
      <c r="AO39" s="19">
        <v>54</v>
      </c>
      <c r="AP39" s="19">
        <v>54</v>
      </c>
      <c r="AQ39" s="20">
        <f t="shared" si="14"/>
        <v>100</v>
      </c>
      <c r="AR39" s="19">
        <v>39</v>
      </c>
      <c r="AS39" s="19">
        <v>39</v>
      </c>
      <c r="AT39" s="20">
        <f t="shared" si="15"/>
        <v>100</v>
      </c>
      <c r="AU39" s="20">
        <f t="shared" si="16"/>
        <v>98</v>
      </c>
      <c r="AV39" s="19">
        <v>52</v>
      </c>
      <c r="AW39" s="19">
        <v>54</v>
      </c>
      <c r="AX39" s="20">
        <f t="shared" si="17"/>
        <v>96</v>
      </c>
      <c r="AY39" s="19">
        <v>54</v>
      </c>
      <c r="AZ39" s="19">
        <v>54</v>
      </c>
      <c r="BA39" s="20">
        <f t="shared" si="18"/>
        <v>100</v>
      </c>
      <c r="BB39" s="19">
        <v>54</v>
      </c>
      <c r="BC39" s="19">
        <v>54</v>
      </c>
      <c r="BD39" s="20">
        <f t="shared" si="19"/>
        <v>100</v>
      </c>
      <c r="BE39" s="20">
        <f t="shared" si="20"/>
        <v>99</v>
      </c>
      <c r="BF39" s="20">
        <f t="shared" si="21"/>
        <v>82</v>
      </c>
      <c r="BG39" s="24"/>
      <c r="BH39" s="19">
        <f t="shared" ca="1" si="22"/>
        <v>2</v>
      </c>
      <c r="BI39" s="19">
        <f t="shared" ca="1" si="23"/>
        <v>1</v>
      </c>
      <c r="BJ39" s="19">
        <f t="shared" ca="1" si="24"/>
        <v>2</v>
      </c>
      <c r="BK39" s="19">
        <f t="shared" ca="1" si="25"/>
        <v>1</v>
      </c>
      <c r="BL39" s="19">
        <f t="shared" ca="1" si="26"/>
        <v>1</v>
      </c>
      <c r="BM39" s="19">
        <f t="shared" ca="1" si="27"/>
        <v>2</v>
      </c>
      <c r="BN39" s="19">
        <f t="shared" ca="1" si="28"/>
        <v>1</v>
      </c>
      <c r="BO39" s="19">
        <f t="shared" ca="1" si="29"/>
        <v>1</v>
      </c>
      <c r="BP39" s="19">
        <f t="shared" ca="1" si="30"/>
        <v>1</v>
      </c>
      <c r="BQ39" s="19">
        <f t="shared" ca="1" si="31"/>
        <v>2</v>
      </c>
      <c r="BR39" s="19">
        <f t="shared" ca="1" si="32"/>
        <v>1</v>
      </c>
      <c r="BS39" s="19">
        <f t="shared" ca="1" si="33"/>
        <v>1</v>
      </c>
      <c r="BT39" s="19">
        <f t="shared" ca="1" si="34"/>
        <v>2</v>
      </c>
      <c r="BU39" s="19">
        <f t="shared" ca="1" si="35"/>
        <v>1</v>
      </c>
      <c r="BV39" s="19">
        <f t="shared" ca="1" si="36"/>
        <v>1</v>
      </c>
      <c r="BW39" s="19">
        <f t="shared" ca="1" si="37"/>
        <v>1</v>
      </c>
      <c r="BX39" s="19">
        <f t="shared" ca="1" si="38"/>
        <v>1</v>
      </c>
      <c r="BY39" s="19">
        <f t="shared" ca="1" si="39"/>
        <v>1</v>
      </c>
      <c r="BZ39" s="19">
        <f t="shared" ca="1" si="40"/>
        <v>2</v>
      </c>
      <c r="CA39" s="19">
        <f t="shared" ca="1" si="41"/>
        <v>2</v>
      </c>
      <c r="CB39" s="18">
        <f t="shared" si="42"/>
        <v>82</v>
      </c>
      <c r="CC39" s="19">
        <f t="shared" ca="1" si="43"/>
        <v>1</v>
      </c>
      <c r="CE39">
        <f t="shared" si="48"/>
        <v>10</v>
      </c>
      <c r="CF39">
        <f t="shared" ca="1" si="49"/>
        <v>39</v>
      </c>
      <c r="CG39">
        <f t="shared" si="50"/>
        <v>3</v>
      </c>
      <c r="CH39">
        <f t="shared" ca="1" si="51"/>
        <v>41</v>
      </c>
      <c r="CI39" t="str">
        <f t="shared" ca="1" si="57"/>
        <v>J39:J41</v>
      </c>
      <c r="CJ39" t="str">
        <f t="shared" ca="1" si="57"/>
        <v>M39:M41</v>
      </c>
      <c r="CK39" t="str">
        <f t="shared" ca="1" si="57"/>
        <v>R39:R41</v>
      </c>
      <c r="CL39" t="str">
        <f t="shared" ca="1" si="57"/>
        <v>V39:V41</v>
      </c>
      <c r="CM39" t="str">
        <f t="shared" ca="1" si="57"/>
        <v>Z39:Z41</v>
      </c>
      <c r="CN39" t="str">
        <f t="shared" ca="1" si="57"/>
        <v>Y39:Y41</v>
      </c>
      <c r="CO39" t="str">
        <f t="shared" ca="1" si="57"/>
        <v>AD39:AD41</v>
      </c>
      <c r="CP39" t="str">
        <f t="shared" ca="1" si="57"/>
        <v>AG39:AG41</v>
      </c>
      <c r="CQ39" t="str">
        <f t="shared" ca="1" si="57"/>
        <v>AJ39:AJ41</v>
      </c>
      <c r="CR39" t="str">
        <f t="shared" ca="1" si="57"/>
        <v>AN39:AN41</v>
      </c>
      <c r="CS39" t="str">
        <f t="shared" ca="1" si="57"/>
        <v>AQ39:AQ41</v>
      </c>
      <c r="CT39" t="str">
        <f t="shared" ca="1" si="57"/>
        <v>AT39:AT41</v>
      </c>
      <c r="CU39" t="str">
        <f t="shared" ca="1" si="57"/>
        <v>AX39:AX41</v>
      </c>
      <c r="CV39" t="str">
        <f t="shared" ca="1" si="57"/>
        <v>BA39:BA41</v>
      </c>
      <c r="CW39" t="str">
        <f t="shared" ca="1" si="57"/>
        <v>BD39:BD41</v>
      </c>
      <c r="CX39" t="str">
        <f t="shared" ca="1" si="56"/>
        <v>S39:S41</v>
      </c>
      <c r="CY39" t="str">
        <f t="shared" ca="1" si="54"/>
        <v>AA39:AA41</v>
      </c>
      <c r="CZ39" t="str">
        <f t="shared" ca="1" si="54"/>
        <v>AK39:AK41</v>
      </c>
      <c r="DA39" t="str">
        <f t="shared" ca="1" si="54"/>
        <v>AU39:AU41</v>
      </c>
      <c r="DB39" t="str">
        <f t="shared" ca="1" si="54"/>
        <v>BE39:BE41</v>
      </c>
      <c r="DC39" t="str">
        <f t="shared" ca="1" si="54"/>
        <v>39:41</v>
      </c>
      <c r="DD39" t="str">
        <f t="shared" ca="1" si="54"/>
        <v>CB39:CB41</v>
      </c>
    </row>
    <row r="40" spans="1:108" ht="30" x14ac:dyDescent="0.25">
      <c r="A40" s="21">
        <v>110</v>
      </c>
      <c r="B40" s="34">
        <v>6646013140</v>
      </c>
      <c r="C40" s="5" t="s">
        <v>569</v>
      </c>
      <c r="D40" s="5" t="s">
        <v>702</v>
      </c>
      <c r="E40" s="5"/>
      <c r="F40" s="19">
        <v>8</v>
      </c>
      <c r="G40" s="19">
        <v>29</v>
      </c>
      <c r="H40" s="22">
        <v>9</v>
      </c>
      <c r="I40" s="22">
        <v>36</v>
      </c>
      <c r="J40" s="22">
        <f t="shared" si="1"/>
        <v>85</v>
      </c>
      <c r="K40" s="19">
        <v>30</v>
      </c>
      <c r="L40" s="19">
        <v>4</v>
      </c>
      <c r="M40" s="19">
        <f t="shared" si="2"/>
        <v>100</v>
      </c>
      <c r="N40" s="19">
        <v>78</v>
      </c>
      <c r="O40" s="19">
        <v>67</v>
      </c>
      <c r="P40" s="19">
        <v>78</v>
      </c>
      <c r="Q40" s="19">
        <v>67</v>
      </c>
      <c r="R40" s="19">
        <f t="shared" si="3"/>
        <v>100</v>
      </c>
      <c r="S40" s="19">
        <f t="shared" si="4"/>
        <v>96</v>
      </c>
      <c r="T40" s="19">
        <v>20</v>
      </c>
      <c r="U40" s="19">
        <v>2</v>
      </c>
      <c r="V40" s="19">
        <f t="shared" si="5"/>
        <v>40</v>
      </c>
      <c r="W40" s="19">
        <v>78</v>
      </c>
      <c r="X40" s="23">
        <v>78</v>
      </c>
      <c r="Y40" s="20">
        <f t="shared" si="6"/>
        <v>100</v>
      </c>
      <c r="Z40" s="42">
        <f t="shared" si="7"/>
        <v>70</v>
      </c>
      <c r="AA40" s="20">
        <f t="shared" si="8"/>
        <v>70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1</v>
      </c>
      <c r="AG40" s="19">
        <f t="shared" si="10"/>
        <v>20</v>
      </c>
      <c r="AH40" s="19">
        <v>15</v>
      </c>
      <c r="AI40" s="19">
        <v>15</v>
      </c>
      <c r="AJ40" s="20">
        <f t="shared" si="55"/>
        <v>100</v>
      </c>
      <c r="AK40" s="42">
        <f t="shared" si="12"/>
        <v>38</v>
      </c>
      <c r="AL40" s="19">
        <v>78</v>
      </c>
      <c r="AM40" s="19">
        <v>78</v>
      </c>
      <c r="AN40" s="20">
        <f t="shared" si="13"/>
        <v>100</v>
      </c>
      <c r="AO40" s="19">
        <v>78</v>
      </c>
      <c r="AP40" s="19">
        <v>78</v>
      </c>
      <c r="AQ40" s="20">
        <f t="shared" si="14"/>
        <v>100</v>
      </c>
      <c r="AR40" s="19">
        <v>66</v>
      </c>
      <c r="AS40" s="19">
        <v>66</v>
      </c>
      <c r="AT40" s="20">
        <f t="shared" si="15"/>
        <v>100</v>
      </c>
      <c r="AU40" s="20">
        <f t="shared" si="16"/>
        <v>100</v>
      </c>
      <c r="AV40" s="19">
        <v>78</v>
      </c>
      <c r="AW40" s="19">
        <v>78</v>
      </c>
      <c r="AX40" s="20">
        <f t="shared" si="17"/>
        <v>100</v>
      </c>
      <c r="AY40" s="19">
        <v>78</v>
      </c>
      <c r="AZ40" s="19">
        <v>78</v>
      </c>
      <c r="BA40" s="20">
        <f t="shared" si="18"/>
        <v>100</v>
      </c>
      <c r="BB40" s="19">
        <v>78</v>
      </c>
      <c r="BC40" s="19">
        <v>78</v>
      </c>
      <c r="BD40" s="20">
        <f t="shared" si="19"/>
        <v>100</v>
      </c>
      <c r="BE40" s="20">
        <f t="shared" si="20"/>
        <v>100</v>
      </c>
      <c r="BF40" s="20">
        <f t="shared" si="21"/>
        <v>81</v>
      </c>
      <c r="BG40" s="24"/>
      <c r="BH40" s="19">
        <f t="shared" ca="1" si="22"/>
        <v>3</v>
      </c>
      <c r="BI40" s="19">
        <f t="shared" ca="1" si="23"/>
        <v>1</v>
      </c>
      <c r="BJ40" s="19">
        <f t="shared" ca="1" si="24"/>
        <v>1</v>
      </c>
      <c r="BK40" s="19">
        <f t="shared" ca="1" si="25"/>
        <v>2</v>
      </c>
      <c r="BL40" s="19">
        <f t="shared" ca="1" si="26"/>
        <v>2</v>
      </c>
      <c r="BM40" s="19">
        <f t="shared" ca="1" si="27"/>
        <v>1</v>
      </c>
      <c r="BN40" s="19">
        <f t="shared" ca="1" si="28"/>
        <v>1</v>
      </c>
      <c r="BO40" s="19">
        <f t="shared" ca="1" si="29"/>
        <v>1</v>
      </c>
      <c r="BP40" s="19">
        <f t="shared" ca="1" si="30"/>
        <v>1</v>
      </c>
      <c r="BQ40" s="19">
        <f t="shared" ca="1" si="31"/>
        <v>1</v>
      </c>
      <c r="BR40" s="19">
        <f t="shared" ca="1" si="32"/>
        <v>1</v>
      </c>
      <c r="BS40" s="19">
        <f t="shared" ca="1" si="33"/>
        <v>1</v>
      </c>
      <c r="BT40" s="19">
        <f t="shared" ca="1" si="34"/>
        <v>1</v>
      </c>
      <c r="BU40" s="19">
        <f t="shared" ca="1" si="35"/>
        <v>1</v>
      </c>
      <c r="BV40" s="19">
        <f t="shared" ca="1" si="36"/>
        <v>1</v>
      </c>
      <c r="BW40" s="19">
        <f t="shared" ca="1" si="37"/>
        <v>1</v>
      </c>
      <c r="BX40" s="19">
        <f t="shared" ca="1" si="38"/>
        <v>2</v>
      </c>
      <c r="BY40" s="19">
        <f t="shared" ca="1" si="39"/>
        <v>1</v>
      </c>
      <c r="BZ40" s="19">
        <f t="shared" ca="1" si="40"/>
        <v>1</v>
      </c>
      <c r="CA40" s="19">
        <f t="shared" ca="1" si="41"/>
        <v>1</v>
      </c>
      <c r="CB40" s="18">
        <f t="shared" si="42"/>
        <v>81</v>
      </c>
      <c r="CC40" s="19">
        <f t="shared" ca="1" si="43"/>
        <v>2</v>
      </c>
      <c r="CE40">
        <f t="shared" si="48"/>
        <v>10</v>
      </c>
      <c r="CF40">
        <f t="shared" ca="1" si="49"/>
        <v>39</v>
      </c>
      <c r="CG40">
        <f t="shared" si="50"/>
        <v>3</v>
      </c>
      <c r="CH40">
        <f t="shared" ca="1" si="51"/>
        <v>41</v>
      </c>
      <c r="CI40" t="str">
        <f t="shared" ca="1" si="57"/>
        <v>J39:J41</v>
      </c>
      <c r="CJ40" t="str">
        <f t="shared" ca="1" si="57"/>
        <v>M39:M41</v>
      </c>
      <c r="CK40" t="str">
        <f t="shared" ca="1" si="57"/>
        <v>R39:R41</v>
      </c>
      <c r="CL40" t="str">
        <f t="shared" ca="1" si="57"/>
        <v>V39:V41</v>
      </c>
      <c r="CM40" t="str">
        <f t="shared" ca="1" si="57"/>
        <v>Z39:Z41</v>
      </c>
      <c r="CN40" t="str">
        <f t="shared" ca="1" si="57"/>
        <v>Y39:Y41</v>
      </c>
      <c r="CO40" t="str">
        <f t="shared" ca="1" si="57"/>
        <v>AD39:AD41</v>
      </c>
      <c r="CP40" t="str">
        <f t="shared" ca="1" si="57"/>
        <v>AG39:AG41</v>
      </c>
      <c r="CQ40" t="str">
        <f t="shared" ca="1" si="57"/>
        <v>AJ39:AJ41</v>
      </c>
      <c r="CR40" t="str">
        <f t="shared" ca="1" si="57"/>
        <v>AN39:AN41</v>
      </c>
      <c r="CS40" t="str">
        <f t="shared" ca="1" si="57"/>
        <v>AQ39:AQ41</v>
      </c>
      <c r="CT40" t="str">
        <f t="shared" ca="1" si="57"/>
        <v>AT39:AT41</v>
      </c>
      <c r="CU40" t="str">
        <f t="shared" ca="1" si="57"/>
        <v>AX39:AX41</v>
      </c>
      <c r="CV40" t="str">
        <f t="shared" ca="1" si="57"/>
        <v>BA39:BA41</v>
      </c>
      <c r="CW40" t="str">
        <f t="shared" ca="1" si="57"/>
        <v>BD39:BD41</v>
      </c>
      <c r="CX40" t="str">
        <f t="shared" ca="1" si="56"/>
        <v>S39:S41</v>
      </c>
      <c r="CY40" t="str">
        <f t="shared" ca="1" si="54"/>
        <v>AA39:AA41</v>
      </c>
      <c r="CZ40" t="str">
        <f t="shared" ca="1" si="54"/>
        <v>AK39:AK41</v>
      </c>
      <c r="DA40" t="str">
        <f t="shared" ca="1" si="54"/>
        <v>AU39:AU41</v>
      </c>
      <c r="DB40" t="str">
        <f t="shared" ca="1" si="54"/>
        <v>BE39:BE41</v>
      </c>
      <c r="DC40" t="str">
        <f t="shared" ca="1" si="54"/>
        <v>39:41</v>
      </c>
      <c r="DD40" t="str">
        <f t="shared" ca="1" si="54"/>
        <v>CB39:CB41</v>
      </c>
    </row>
    <row r="41" spans="1:108" ht="30" x14ac:dyDescent="0.25">
      <c r="A41" s="21">
        <v>108</v>
      </c>
      <c r="B41" s="34">
        <v>6646009182</v>
      </c>
      <c r="C41" s="5" t="s">
        <v>569</v>
      </c>
      <c r="D41" s="5" t="s">
        <v>145</v>
      </c>
      <c r="E41" s="5"/>
      <c r="F41" s="19">
        <v>8</v>
      </c>
      <c r="G41" s="19">
        <v>36</v>
      </c>
      <c r="H41" s="22">
        <v>9</v>
      </c>
      <c r="I41" s="22">
        <v>36</v>
      </c>
      <c r="J41" s="22">
        <f t="shared" si="1"/>
        <v>94</v>
      </c>
      <c r="K41" s="19">
        <v>30</v>
      </c>
      <c r="L41" s="19">
        <v>4</v>
      </c>
      <c r="M41" s="19">
        <f t="shared" si="2"/>
        <v>100</v>
      </c>
      <c r="N41" s="19">
        <v>40</v>
      </c>
      <c r="O41" s="19">
        <v>42</v>
      </c>
      <c r="P41" s="19">
        <v>40</v>
      </c>
      <c r="Q41" s="19">
        <v>55</v>
      </c>
      <c r="R41" s="19">
        <f t="shared" si="3"/>
        <v>88</v>
      </c>
      <c r="S41" s="19">
        <f t="shared" si="4"/>
        <v>93</v>
      </c>
      <c r="T41" s="19">
        <v>20</v>
      </c>
      <c r="U41" s="19">
        <v>2</v>
      </c>
      <c r="V41" s="19">
        <f t="shared" si="5"/>
        <v>40</v>
      </c>
      <c r="W41" s="19">
        <v>54</v>
      </c>
      <c r="X41" s="23">
        <v>67</v>
      </c>
      <c r="Y41" s="20">
        <f t="shared" si="6"/>
        <v>81</v>
      </c>
      <c r="Z41" s="42">
        <f t="shared" si="7"/>
        <v>61</v>
      </c>
      <c r="AA41" s="20">
        <f t="shared" si="8"/>
        <v>61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1</v>
      </c>
      <c r="AG41" s="19">
        <f t="shared" si="10"/>
        <v>20</v>
      </c>
      <c r="AH41" s="19">
        <v>1</v>
      </c>
      <c r="AI41" s="19">
        <v>1</v>
      </c>
      <c r="AJ41" s="20">
        <f t="shared" si="55"/>
        <v>100</v>
      </c>
      <c r="AK41" s="42">
        <f t="shared" si="12"/>
        <v>38</v>
      </c>
      <c r="AL41" s="19">
        <v>67</v>
      </c>
      <c r="AM41" s="19">
        <v>67</v>
      </c>
      <c r="AN41" s="20">
        <f t="shared" si="13"/>
        <v>100</v>
      </c>
      <c r="AO41" s="19">
        <v>67</v>
      </c>
      <c r="AP41" s="19">
        <v>67</v>
      </c>
      <c r="AQ41" s="20">
        <f t="shared" si="14"/>
        <v>100</v>
      </c>
      <c r="AR41" s="19">
        <v>40</v>
      </c>
      <c r="AS41" s="19">
        <v>67</v>
      </c>
      <c r="AT41" s="20">
        <f t="shared" si="15"/>
        <v>60</v>
      </c>
      <c r="AU41" s="20">
        <f t="shared" si="16"/>
        <v>92</v>
      </c>
      <c r="AV41" s="19">
        <v>67</v>
      </c>
      <c r="AW41" s="19">
        <v>67</v>
      </c>
      <c r="AX41" s="20">
        <f t="shared" si="17"/>
        <v>100</v>
      </c>
      <c r="AY41" s="19">
        <v>67</v>
      </c>
      <c r="AZ41" s="19">
        <v>67</v>
      </c>
      <c r="BA41" s="20">
        <f t="shared" si="18"/>
        <v>100</v>
      </c>
      <c r="BB41" s="19">
        <v>67</v>
      </c>
      <c r="BC41" s="19">
        <v>67</v>
      </c>
      <c r="BD41" s="20">
        <f t="shared" si="19"/>
        <v>100</v>
      </c>
      <c r="BE41" s="20">
        <f t="shared" si="20"/>
        <v>100</v>
      </c>
      <c r="BF41" s="20">
        <f t="shared" si="21"/>
        <v>77</v>
      </c>
      <c r="BG41" s="24"/>
      <c r="BH41" s="19">
        <f t="shared" ca="1" si="22"/>
        <v>1</v>
      </c>
      <c r="BI41" s="19">
        <f t="shared" ca="1" si="23"/>
        <v>1</v>
      </c>
      <c r="BJ41" s="19">
        <f t="shared" ca="1" si="24"/>
        <v>3</v>
      </c>
      <c r="BK41" s="19">
        <f t="shared" ca="1" si="25"/>
        <v>2</v>
      </c>
      <c r="BL41" s="19">
        <f t="shared" ca="1" si="26"/>
        <v>3</v>
      </c>
      <c r="BM41" s="19">
        <f t="shared" ca="1" si="27"/>
        <v>3</v>
      </c>
      <c r="BN41" s="19">
        <f t="shared" ca="1" si="28"/>
        <v>1</v>
      </c>
      <c r="BO41" s="19">
        <f t="shared" ca="1" si="29"/>
        <v>1</v>
      </c>
      <c r="BP41" s="19">
        <f t="shared" ca="1" si="30"/>
        <v>1</v>
      </c>
      <c r="BQ41" s="19">
        <f t="shared" ca="1" si="31"/>
        <v>1</v>
      </c>
      <c r="BR41" s="19">
        <f t="shared" ca="1" si="32"/>
        <v>1</v>
      </c>
      <c r="BS41" s="19">
        <f t="shared" ca="1" si="33"/>
        <v>2</v>
      </c>
      <c r="BT41" s="19">
        <f t="shared" ca="1" si="34"/>
        <v>1</v>
      </c>
      <c r="BU41" s="19">
        <f t="shared" ca="1" si="35"/>
        <v>1</v>
      </c>
      <c r="BV41" s="19">
        <f t="shared" ca="1" si="36"/>
        <v>1</v>
      </c>
      <c r="BW41" s="19">
        <f t="shared" ca="1" si="37"/>
        <v>2</v>
      </c>
      <c r="BX41" s="19">
        <f t="shared" ca="1" si="38"/>
        <v>3</v>
      </c>
      <c r="BY41" s="19">
        <f t="shared" ca="1" si="39"/>
        <v>1</v>
      </c>
      <c r="BZ41" s="19">
        <f t="shared" ca="1" si="40"/>
        <v>3</v>
      </c>
      <c r="CA41" s="19">
        <f t="shared" ca="1" si="41"/>
        <v>1</v>
      </c>
      <c r="CB41" s="18">
        <f t="shared" si="42"/>
        <v>77</v>
      </c>
      <c r="CC41" s="19">
        <f t="shared" ca="1" si="43"/>
        <v>3</v>
      </c>
      <c r="CE41">
        <f t="shared" si="48"/>
        <v>10</v>
      </c>
      <c r="CF41">
        <f t="shared" ca="1" si="49"/>
        <v>39</v>
      </c>
      <c r="CG41">
        <f t="shared" si="50"/>
        <v>3</v>
      </c>
      <c r="CH41">
        <f t="shared" ca="1" si="51"/>
        <v>41</v>
      </c>
      <c r="CI41" t="str">
        <f t="shared" ca="1" si="57"/>
        <v>J39:J41</v>
      </c>
      <c r="CJ41" t="str">
        <f t="shared" ca="1" si="57"/>
        <v>M39:M41</v>
      </c>
      <c r="CK41" t="str">
        <f t="shared" ca="1" si="57"/>
        <v>R39:R41</v>
      </c>
      <c r="CL41" t="str">
        <f t="shared" ca="1" si="57"/>
        <v>V39:V41</v>
      </c>
      <c r="CM41" t="str">
        <f t="shared" ca="1" si="57"/>
        <v>Z39:Z41</v>
      </c>
      <c r="CN41" t="str">
        <f t="shared" ca="1" si="57"/>
        <v>Y39:Y41</v>
      </c>
      <c r="CO41" t="str">
        <f t="shared" ca="1" si="57"/>
        <v>AD39:AD41</v>
      </c>
      <c r="CP41" t="str">
        <f t="shared" ca="1" si="57"/>
        <v>AG39:AG41</v>
      </c>
      <c r="CQ41" t="str">
        <f t="shared" ca="1" si="57"/>
        <v>AJ39:AJ41</v>
      </c>
      <c r="CR41" t="str">
        <f t="shared" ca="1" si="57"/>
        <v>AN39:AN41</v>
      </c>
      <c r="CS41" t="str">
        <f t="shared" ca="1" si="57"/>
        <v>AQ39:AQ41</v>
      </c>
      <c r="CT41" t="str">
        <f t="shared" ca="1" si="57"/>
        <v>AT39:AT41</v>
      </c>
      <c r="CU41" t="str">
        <f t="shared" ca="1" si="57"/>
        <v>AX39:AX41</v>
      </c>
      <c r="CV41" t="str">
        <f t="shared" ca="1" si="57"/>
        <v>BA39:BA41</v>
      </c>
      <c r="CW41" t="str">
        <f t="shared" ca="1" si="57"/>
        <v>BD39:BD41</v>
      </c>
      <c r="CX41" t="str">
        <f t="shared" ca="1" si="56"/>
        <v>S39:S41</v>
      </c>
      <c r="CY41" t="str">
        <f t="shared" ca="1" si="54"/>
        <v>AA39:AA41</v>
      </c>
      <c r="CZ41" t="str">
        <f t="shared" ca="1" si="54"/>
        <v>AK39:AK41</v>
      </c>
      <c r="DA41" t="str">
        <f t="shared" ca="1" si="54"/>
        <v>AU39:AU41</v>
      </c>
      <c r="DB41" t="str">
        <f t="shared" ca="1" si="54"/>
        <v>BE39:BE41</v>
      </c>
      <c r="DC41" t="str">
        <f t="shared" ca="1" si="54"/>
        <v>39:41</v>
      </c>
      <c r="DD41" t="str">
        <f t="shared" ca="1" si="54"/>
        <v>CB39:CB41</v>
      </c>
    </row>
    <row r="42" spans="1:108" ht="15.75" x14ac:dyDescent="0.25">
      <c r="A42" s="21">
        <v>331</v>
      </c>
      <c r="B42" s="34">
        <v>6607008499</v>
      </c>
      <c r="C42" s="5" t="s">
        <v>570</v>
      </c>
      <c r="D42" s="6" t="s">
        <v>360</v>
      </c>
      <c r="E42" s="6"/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4</v>
      </c>
      <c r="M42" s="19">
        <f t="shared" si="2"/>
        <v>100</v>
      </c>
      <c r="N42" s="19">
        <v>213</v>
      </c>
      <c r="O42" s="19">
        <v>207</v>
      </c>
      <c r="P42" s="19">
        <v>217</v>
      </c>
      <c r="Q42" s="19">
        <v>210</v>
      </c>
      <c r="R42" s="19">
        <f t="shared" si="3"/>
        <v>98</v>
      </c>
      <c r="S42" s="19">
        <f t="shared" si="4"/>
        <v>97</v>
      </c>
      <c r="T42" s="19">
        <v>20</v>
      </c>
      <c r="U42" s="19">
        <v>5</v>
      </c>
      <c r="V42" s="19">
        <f t="shared" si="5"/>
        <v>100</v>
      </c>
      <c r="W42" s="19">
        <v>224</v>
      </c>
      <c r="X42" s="23">
        <v>242</v>
      </c>
      <c r="Y42" s="20">
        <f t="shared" si="6"/>
        <v>93</v>
      </c>
      <c r="Z42" s="42">
        <f t="shared" si="7"/>
        <v>97</v>
      </c>
      <c r="AA42" s="20">
        <f t="shared" si="8"/>
        <v>97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4</v>
      </c>
      <c r="AG42" s="19">
        <f t="shared" si="10"/>
        <v>80</v>
      </c>
      <c r="AH42" s="19">
        <v>40</v>
      </c>
      <c r="AI42" s="19">
        <v>40</v>
      </c>
      <c r="AJ42" s="20">
        <f t="shared" si="55"/>
        <v>100</v>
      </c>
      <c r="AK42" s="42">
        <f t="shared" si="12"/>
        <v>74</v>
      </c>
      <c r="AL42" s="19">
        <v>238</v>
      </c>
      <c r="AM42" s="19">
        <v>242</v>
      </c>
      <c r="AN42" s="20">
        <f t="shared" si="13"/>
        <v>98</v>
      </c>
      <c r="AO42" s="19">
        <v>242</v>
      </c>
      <c r="AP42" s="19">
        <v>242</v>
      </c>
      <c r="AQ42" s="20">
        <f t="shared" si="14"/>
        <v>100</v>
      </c>
      <c r="AR42" s="19">
        <v>202</v>
      </c>
      <c r="AS42" s="19">
        <v>204</v>
      </c>
      <c r="AT42" s="20">
        <f t="shared" si="15"/>
        <v>99</v>
      </c>
      <c r="AU42" s="20">
        <f t="shared" si="16"/>
        <v>99</v>
      </c>
      <c r="AV42" s="19">
        <v>241</v>
      </c>
      <c r="AW42" s="19">
        <v>242</v>
      </c>
      <c r="AX42" s="20">
        <f t="shared" si="17"/>
        <v>100</v>
      </c>
      <c r="AY42" s="19">
        <v>238</v>
      </c>
      <c r="AZ42" s="19">
        <v>242</v>
      </c>
      <c r="BA42" s="20">
        <f t="shared" si="18"/>
        <v>98</v>
      </c>
      <c r="BB42" s="19">
        <v>241</v>
      </c>
      <c r="BC42" s="19">
        <v>242</v>
      </c>
      <c r="BD42" s="20">
        <f t="shared" si="19"/>
        <v>100</v>
      </c>
      <c r="BE42" s="20">
        <f t="shared" si="20"/>
        <v>100</v>
      </c>
      <c r="BF42" s="20">
        <f t="shared" si="21"/>
        <v>93</v>
      </c>
      <c r="BG42" s="24"/>
      <c r="BH42" s="19">
        <f t="shared" ca="1" si="22"/>
        <v>2</v>
      </c>
      <c r="BI42" s="19">
        <f t="shared" ca="1" si="23"/>
        <v>1</v>
      </c>
      <c r="BJ42" s="19">
        <f t="shared" ca="1" si="24"/>
        <v>3</v>
      </c>
      <c r="BK42" s="19">
        <f t="shared" ca="1" si="25"/>
        <v>1</v>
      </c>
      <c r="BL42" s="19">
        <f t="shared" ca="1" si="26"/>
        <v>1</v>
      </c>
      <c r="BM42" s="19">
        <f t="shared" ca="1" si="27"/>
        <v>1</v>
      </c>
      <c r="BN42" s="19">
        <f t="shared" ca="1" si="28"/>
        <v>2</v>
      </c>
      <c r="BO42" s="19">
        <f t="shared" ca="1" si="29"/>
        <v>1</v>
      </c>
      <c r="BP42" s="19">
        <f t="shared" ca="1" si="30"/>
        <v>1</v>
      </c>
      <c r="BQ42" s="19">
        <f t="shared" ca="1" si="31"/>
        <v>1</v>
      </c>
      <c r="BR42" s="19">
        <f t="shared" ca="1" si="32"/>
        <v>1</v>
      </c>
      <c r="BS42" s="19">
        <f t="shared" ca="1" si="33"/>
        <v>2</v>
      </c>
      <c r="BT42" s="19">
        <f t="shared" ca="1" si="34"/>
        <v>1</v>
      </c>
      <c r="BU42" s="19">
        <f t="shared" ca="1" si="35"/>
        <v>2</v>
      </c>
      <c r="BV42" s="19">
        <f t="shared" ca="1" si="36"/>
        <v>1</v>
      </c>
      <c r="BW42" s="19">
        <f t="shared" ca="1" si="37"/>
        <v>3</v>
      </c>
      <c r="BX42" s="19">
        <f t="shared" ca="1" si="38"/>
        <v>1</v>
      </c>
      <c r="BY42" s="19">
        <f t="shared" ca="1" si="39"/>
        <v>2</v>
      </c>
      <c r="BZ42" s="19">
        <f t="shared" ca="1" si="40"/>
        <v>1</v>
      </c>
      <c r="CA42" s="19">
        <f t="shared" ca="1" si="41"/>
        <v>1</v>
      </c>
      <c r="CB42" s="18">
        <f t="shared" si="42"/>
        <v>93</v>
      </c>
      <c r="CC42" s="19">
        <f t="shared" ca="1" si="43"/>
        <v>1</v>
      </c>
      <c r="CE42">
        <f t="shared" si="48"/>
        <v>11</v>
      </c>
      <c r="CF42">
        <f t="shared" ca="1" si="49"/>
        <v>42</v>
      </c>
      <c r="CG42">
        <f t="shared" si="50"/>
        <v>5</v>
      </c>
      <c r="CH42">
        <f t="shared" ca="1" si="51"/>
        <v>46</v>
      </c>
      <c r="CI42" t="str">
        <f t="shared" ca="1" si="57"/>
        <v>J42:J46</v>
      </c>
      <c r="CJ42" t="str">
        <f t="shared" ca="1" si="57"/>
        <v>M42:M46</v>
      </c>
      <c r="CK42" t="str">
        <f t="shared" ca="1" si="57"/>
        <v>R42:R46</v>
      </c>
      <c r="CL42" t="str">
        <f t="shared" ca="1" si="57"/>
        <v>V42:V46</v>
      </c>
      <c r="CM42" t="str">
        <f t="shared" ca="1" si="57"/>
        <v>Z42:Z46</v>
      </c>
      <c r="CN42" t="str">
        <f t="shared" ca="1" si="57"/>
        <v>Y42:Y46</v>
      </c>
      <c r="CO42" t="str">
        <f t="shared" ca="1" si="57"/>
        <v>AD42:AD46</v>
      </c>
      <c r="CP42" t="str">
        <f t="shared" ca="1" si="57"/>
        <v>AG42:AG46</v>
      </c>
      <c r="CQ42" t="str">
        <f t="shared" ca="1" si="57"/>
        <v>AJ42:AJ46</v>
      </c>
      <c r="CR42" t="str">
        <f t="shared" ca="1" si="57"/>
        <v>AN42:AN46</v>
      </c>
      <c r="CS42" t="str">
        <f t="shared" ca="1" si="57"/>
        <v>AQ42:AQ46</v>
      </c>
      <c r="CT42" t="str">
        <f t="shared" ca="1" si="57"/>
        <v>AT42:AT46</v>
      </c>
      <c r="CU42" t="str">
        <f t="shared" ca="1" si="57"/>
        <v>AX42:AX46</v>
      </c>
      <c r="CV42" t="str">
        <f t="shared" ca="1" si="57"/>
        <v>BA42:BA46</v>
      </c>
      <c r="CW42" t="str">
        <f t="shared" ca="1" si="57"/>
        <v>BD42:BD46</v>
      </c>
      <c r="CX42" t="str">
        <f t="shared" ca="1" si="56"/>
        <v>S42:S46</v>
      </c>
      <c r="CY42" t="str">
        <f t="shared" ca="1" si="54"/>
        <v>AA42:AA46</v>
      </c>
      <c r="CZ42" t="str">
        <f t="shared" ca="1" si="54"/>
        <v>AK42:AK46</v>
      </c>
      <c r="DA42" t="str">
        <f t="shared" ca="1" si="54"/>
        <v>AU42:AU46</v>
      </c>
      <c r="DB42" t="str">
        <f t="shared" ca="1" si="54"/>
        <v>BE42:BE46</v>
      </c>
      <c r="DC42" t="str">
        <f t="shared" ca="1" si="54"/>
        <v>42:46</v>
      </c>
      <c r="DD42" t="str">
        <f t="shared" ca="1" si="54"/>
        <v>CB42:CB46</v>
      </c>
    </row>
    <row r="43" spans="1:108" ht="15.75" x14ac:dyDescent="0.25">
      <c r="A43" s="21">
        <v>328</v>
      </c>
      <c r="B43" s="34">
        <v>6607010995</v>
      </c>
      <c r="C43" s="6" t="s">
        <v>570</v>
      </c>
      <c r="D43" s="5" t="s">
        <v>632</v>
      </c>
      <c r="E43" s="5"/>
      <c r="F43" s="19">
        <v>10</v>
      </c>
      <c r="G43" s="19">
        <v>36</v>
      </c>
      <c r="H43" s="22">
        <v>11</v>
      </c>
      <c r="I43" s="22">
        <v>38</v>
      </c>
      <c r="J43" s="22">
        <f t="shared" si="1"/>
        <v>93</v>
      </c>
      <c r="K43" s="19">
        <v>30</v>
      </c>
      <c r="L43" s="19">
        <v>3</v>
      </c>
      <c r="M43" s="19">
        <f t="shared" si="2"/>
        <v>90</v>
      </c>
      <c r="N43" s="19">
        <v>221</v>
      </c>
      <c r="O43" s="19">
        <v>216</v>
      </c>
      <c r="P43" s="19">
        <v>226</v>
      </c>
      <c r="Q43" s="19">
        <v>228</v>
      </c>
      <c r="R43" s="19">
        <f t="shared" si="3"/>
        <v>96</v>
      </c>
      <c r="S43" s="19">
        <f t="shared" si="4"/>
        <v>93</v>
      </c>
      <c r="T43" s="19">
        <v>20</v>
      </c>
      <c r="U43" s="19">
        <v>5</v>
      </c>
      <c r="V43" s="19">
        <f t="shared" si="5"/>
        <v>100</v>
      </c>
      <c r="W43" s="19">
        <v>246</v>
      </c>
      <c r="X43" s="23">
        <v>270</v>
      </c>
      <c r="Y43" s="20">
        <f t="shared" si="6"/>
        <v>91</v>
      </c>
      <c r="Z43" s="42">
        <f t="shared" si="7"/>
        <v>96</v>
      </c>
      <c r="AA43" s="20">
        <f t="shared" si="8"/>
        <v>96</v>
      </c>
      <c r="AB43" s="19">
        <v>20</v>
      </c>
      <c r="AC43" s="19">
        <v>4</v>
      </c>
      <c r="AD43" s="19">
        <f t="shared" si="9"/>
        <v>80</v>
      </c>
      <c r="AE43" s="19">
        <v>20</v>
      </c>
      <c r="AF43" s="19">
        <v>3</v>
      </c>
      <c r="AG43" s="19">
        <f t="shared" si="10"/>
        <v>60</v>
      </c>
      <c r="AH43" s="19">
        <v>20</v>
      </c>
      <c r="AI43" s="19">
        <v>21</v>
      </c>
      <c r="AJ43" s="20">
        <f t="shared" si="55"/>
        <v>95</v>
      </c>
      <c r="AK43" s="42">
        <f t="shared" si="12"/>
        <v>77</v>
      </c>
      <c r="AL43" s="19">
        <v>262</v>
      </c>
      <c r="AM43" s="19">
        <v>270</v>
      </c>
      <c r="AN43" s="20">
        <f t="shared" si="13"/>
        <v>97</v>
      </c>
      <c r="AO43" s="19">
        <v>263</v>
      </c>
      <c r="AP43" s="19">
        <v>270</v>
      </c>
      <c r="AQ43" s="20">
        <f t="shared" si="14"/>
        <v>97</v>
      </c>
      <c r="AR43" s="19">
        <v>192</v>
      </c>
      <c r="AS43" s="19">
        <v>198</v>
      </c>
      <c r="AT43" s="20">
        <f t="shared" si="15"/>
        <v>97</v>
      </c>
      <c r="AU43" s="20">
        <f t="shared" si="16"/>
        <v>97</v>
      </c>
      <c r="AV43" s="19">
        <v>264</v>
      </c>
      <c r="AW43" s="19">
        <v>270</v>
      </c>
      <c r="AX43" s="20">
        <f t="shared" si="17"/>
        <v>98</v>
      </c>
      <c r="AY43" s="19">
        <v>257</v>
      </c>
      <c r="AZ43" s="19">
        <v>270</v>
      </c>
      <c r="BA43" s="20">
        <f t="shared" si="18"/>
        <v>95</v>
      </c>
      <c r="BB43" s="19">
        <v>261</v>
      </c>
      <c r="BC43" s="19">
        <v>270</v>
      </c>
      <c r="BD43" s="20">
        <f t="shared" si="19"/>
        <v>97</v>
      </c>
      <c r="BE43" s="20">
        <f t="shared" si="20"/>
        <v>97</v>
      </c>
      <c r="BF43" s="20">
        <f t="shared" si="21"/>
        <v>92</v>
      </c>
      <c r="BG43" s="24"/>
      <c r="BH43" s="19">
        <f t="shared" ca="1" si="22"/>
        <v>3</v>
      </c>
      <c r="BI43" s="19">
        <f t="shared" ca="1" si="23"/>
        <v>2</v>
      </c>
      <c r="BJ43" s="19">
        <f t="shared" ca="1" si="24"/>
        <v>4</v>
      </c>
      <c r="BK43" s="19">
        <f t="shared" ca="1" si="25"/>
        <v>1</v>
      </c>
      <c r="BL43" s="19">
        <f t="shared" ca="1" si="26"/>
        <v>2</v>
      </c>
      <c r="BM43" s="19">
        <f t="shared" ca="1" si="27"/>
        <v>2</v>
      </c>
      <c r="BN43" s="19">
        <f t="shared" ca="1" si="28"/>
        <v>1</v>
      </c>
      <c r="BO43" s="19">
        <f t="shared" ca="1" si="29"/>
        <v>2</v>
      </c>
      <c r="BP43" s="19">
        <f t="shared" ca="1" si="30"/>
        <v>2</v>
      </c>
      <c r="BQ43" s="19">
        <f t="shared" ca="1" si="31"/>
        <v>2</v>
      </c>
      <c r="BR43" s="19">
        <f t="shared" ca="1" si="32"/>
        <v>3</v>
      </c>
      <c r="BS43" s="19">
        <f t="shared" ca="1" si="33"/>
        <v>4</v>
      </c>
      <c r="BT43" s="19">
        <f t="shared" ca="1" si="34"/>
        <v>2</v>
      </c>
      <c r="BU43" s="19">
        <f t="shared" ca="1" si="35"/>
        <v>3</v>
      </c>
      <c r="BV43" s="19">
        <f t="shared" ca="1" si="36"/>
        <v>3</v>
      </c>
      <c r="BW43" s="19">
        <f t="shared" ca="1" si="37"/>
        <v>4</v>
      </c>
      <c r="BX43" s="19">
        <f t="shared" ca="1" si="38"/>
        <v>2</v>
      </c>
      <c r="BY43" s="19">
        <f t="shared" ca="1" si="39"/>
        <v>1</v>
      </c>
      <c r="BZ43" s="19">
        <f t="shared" ca="1" si="40"/>
        <v>3</v>
      </c>
      <c r="CA43" s="19">
        <f t="shared" ca="1" si="41"/>
        <v>2</v>
      </c>
      <c r="CB43" s="18">
        <f t="shared" si="42"/>
        <v>92</v>
      </c>
      <c r="CC43" s="19">
        <f t="shared" ca="1" si="43"/>
        <v>2</v>
      </c>
      <c r="CE43">
        <f t="shared" si="48"/>
        <v>11</v>
      </c>
      <c r="CF43">
        <f t="shared" ca="1" si="49"/>
        <v>42</v>
      </c>
      <c r="CG43">
        <f t="shared" si="50"/>
        <v>5</v>
      </c>
      <c r="CH43">
        <f t="shared" ca="1" si="51"/>
        <v>46</v>
      </c>
      <c r="CI43" t="str">
        <f t="shared" ca="1" si="57"/>
        <v>J42:J46</v>
      </c>
      <c r="CJ43" t="str">
        <f t="shared" ca="1" si="57"/>
        <v>M42:M46</v>
      </c>
      <c r="CK43" t="str">
        <f t="shared" ca="1" si="57"/>
        <v>R42:R46</v>
      </c>
      <c r="CL43" t="str">
        <f t="shared" ca="1" si="57"/>
        <v>V42:V46</v>
      </c>
      <c r="CM43" t="str">
        <f t="shared" ca="1" si="57"/>
        <v>Z42:Z46</v>
      </c>
      <c r="CN43" t="str">
        <f t="shared" ca="1" si="57"/>
        <v>Y42:Y46</v>
      </c>
      <c r="CO43" t="str">
        <f t="shared" ca="1" si="57"/>
        <v>AD42:AD46</v>
      </c>
      <c r="CP43" t="str">
        <f t="shared" ca="1" si="57"/>
        <v>AG42:AG46</v>
      </c>
      <c r="CQ43" t="str">
        <f t="shared" ca="1" si="57"/>
        <v>AJ42:AJ46</v>
      </c>
      <c r="CR43" t="str">
        <f t="shared" ca="1" si="57"/>
        <v>AN42:AN46</v>
      </c>
      <c r="CS43" t="str">
        <f t="shared" ca="1" si="57"/>
        <v>AQ42:AQ46</v>
      </c>
      <c r="CT43" t="str">
        <f t="shared" ca="1" si="57"/>
        <v>AT42:AT46</v>
      </c>
      <c r="CU43" t="str">
        <f t="shared" ca="1" si="57"/>
        <v>AX42:AX46</v>
      </c>
      <c r="CV43" t="str">
        <f t="shared" ca="1" si="57"/>
        <v>BA42:BA46</v>
      </c>
      <c r="CW43" t="str">
        <f t="shared" ca="1" si="57"/>
        <v>BD42:BD46</v>
      </c>
      <c r="CX43" t="str">
        <f t="shared" ca="1" si="56"/>
        <v>S42:S46</v>
      </c>
      <c r="CY43" t="str">
        <f t="shared" ca="1" si="54"/>
        <v>AA42:AA46</v>
      </c>
      <c r="CZ43" t="str">
        <f t="shared" ca="1" si="54"/>
        <v>AK42:AK46</v>
      </c>
      <c r="DA43" t="str">
        <f t="shared" ca="1" si="54"/>
        <v>AU42:AU46</v>
      </c>
      <c r="DB43" t="str">
        <f t="shared" ca="1" si="54"/>
        <v>BE42:BE46</v>
      </c>
      <c r="DC43" t="str">
        <f t="shared" ca="1" si="54"/>
        <v>42:46</v>
      </c>
      <c r="DD43" t="str">
        <f t="shared" ca="1" si="54"/>
        <v>CB42:CB46</v>
      </c>
    </row>
    <row r="44" spans="1:108" ht="30" x14ac:dyDescent="0.25">
      <c r="A44" s="21">
        <v>327</v>
      </c>
      <c r="B44" s="34">
        <v>6607010603</v>
      </c>
      <c r="C44" s="5" t="s">
        <v>570</v>
      </c>
      <c r="D44" s="6" t="s">
        <v>356</v>
      </c>
      <c r="E44" s="6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30</v>
      </c>
      <c r="O44" s="19">
        <v>25</v>
      </c>
      <c r="P44" s="19">
        <v>30</v>
      </c>
      <c r="Q44" s="19">
        <v>25</v>
      </c>
      <c r="R44" s="19">
        <f t="shared" si="3"/>
        <v>100</v>
      </c>
      <c r="S44" s="19">
        <f t="shared" si="4"/>
        <v>99</v>
      </c>
      <c r="T44" s="19">
        <v>20</v>
      </c>
      <c r="U44" s="19">
        <v>4</v>
      </c>
      <c r="V44" s="19">
        <f t="shared" si="5"/>
        <v>80</v>
      </c>
      <c r="W44" s="19">
        <v>28</v>
      </c>
      <c r="X44" s="23">
        <v>30</v>
      </c>
      <c r="Y44" s="20">
        <f t="shared" si="6"/>
        <v>93</v>
      </c>
      <c r="Z44" s="42">
        <f t="shared" si="7"/>
        <v>87</v>
      </c>
      <c r="AA44" s="20">
        <f t="shared" si="8"/>
        <v>87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2</v>
      </c>
      <c r="AG44" s="19">
        <f t="shared" si="10"/>
        <v>40</v>
      </c>
      <c r="AH44" s="19">
        <v>3</v>
      </c>
      <c r="AI44" s="19">
        <v>3</v>
      </c>
      <c r="AJ44" s="20">
        <f t="shared" si="55"/>
        <v>100</v>
      </c>
      <c r="AK44" s="42">
        <f t="shared" si="12"/>
        <v>52</v>
      </c>
      <c r="AL44" s="19">
        <v>29</v>
      </c>
      <c r="AM44" s="19">
        <v>30</v>
      </c>
      <c r="AN44" s="20">
        <f t="shared" si="13"/>
        <v>97</v>
      </c>
      <c r="AO44" s="19">
        <v>30</v>
      </c>
      <c r="AP44" s="19">
        <v>30</v>
      </c>
      <c r="AQ44" s="20">
        <f t="shared" si="14"/>
        <v>100</v>
      </c>
      <c r="AR44" s="19">
        <v>28</v>
      </c>
      <c r="AS44" s="19">
        <v>28</v>
      </c>
      <c r="AT44" s="20">
        <f t="shared" si="15"/>
        <v>100</v>
      </c>
      <c r="AU44" s="20">
        <f t="shared" si="16"/>
        <v>99</v>
      </c>
      <c r="AV44" s="19">
        <v>30</v>
      </c>
      <c r="AW44" s="19">
        <v>30</v>
      </c>
      <c r="AX44" s="20">
        <f t="shared" si="17"/>
        <v>100</v>
      </c>
      <c r="AY44" s="19">
        <v>30</v>
      </c>
      <c r="AZ44" s="19">
        <v>30</v>
      </c>
      <c r="BA44" s="20">
        <f t="shared" si="18"/>
        <v>100</v>
      </c>
      <c r="BB44" s="19">
        <v>30</v>
      </c>
      <c r="BC44" s="19">
        <v>30</v>
      </c>
      <c r="BD44" s="20">
        <f t="shared" si="19"/>
        <v>100</v>
      </c>
      <c r="BE44" s="20">
        <f t="shared" si="20"/>
        <v>100</v>
      </c>
      <c r="BF44" s="20">
        <f t="shared" si="21"/>
        <v>87</v>
      </c>
      <c r="BG44" s="24"/>
      <c r="BH44" s="19">
        <f t="shared" ca="1" si="22"/>
        <v>1</v>
      </c>
      <c r="BI44" s="19">
        <f t="shared" ca="1" si="23"/>
        <v>1</v>
      </c>
      <c r="BJ44" s="19">
        <f t="shared" ca="1" si="24"/>
        <v>1</v>
      </c>
      <c r="BK44" s="19">
        <f t="shared" ca="1" si="25"/>
        <v>2</v>
      </c>
      <c r="BL44" s="19">
        <f t="shared" ca="1" si="26"/>
        <v>3</v>
      </c>
      <c r="BM44" s="19">
        <f t="shared" ca="1" si="27"/>
        <v>1</v>
      </c>
      <c r="BN44" s="19">
        <f t="shared" ca="1" si="28"/>
        <v>3</v>
      </c>
      <c r="BO44" s="19">
        <f t="shared" ca="1" si="29"/>
        <v>3</v>
      </c>
      <c r="BP44" s="19">
        <f t="shared" ca="1" si="30"/>
        <v>1</v>
      </c>
      <c r="BQ44" s="19">
        <f t="shared" ca="1" si="31"/>
        <v>2</v>
      </c>
      <c r="BR44" s="19">
        <f t="shared" ca="1" si="32"/>
        <v>1</v>
      </c>
      <c r="BS44" s="19">
        <f t="shared" ca="1" si="33"/>
        <v>1</v>
      </c>
      <c r="BT44" s="19">
        <f t="shared" ca="1" si="34"/>
        <v>1</v>
      </c>
      <c r="BU44" s="19">
        <f t="shared" ca="1" si="35"/>
        <v>1</v>
      </c>
      <c r="BV44" s="19">
        <f t="shared" ca="1" si="36"/>
        <v>1</v>
      </c>
      <c r="BW44" s="19">
        <f t="shared" ca="1" si="37"/>
        <v>1</v>
      </c>
      <c r="BX44" s="19">
        <f t="shared" ca="1" si="38"/>
        <v>3</v>
      </c>
      <c r="BY44" s="19">
        <f t="shared" ca="1" si="39"/>
        <v>3</v>
      </c>
      <c r="BZ44" s="19">
        <f t="shared" ca="1" si="40"/>
        <v>1</v>
      </c>
      <c r="CA44" s="19">
        <f t="shared" ca="1" si="41"/>
        <v>1</v>
      </c>
      <c r="CB44" s="18">
        <f t="shared" si="42"/>
        <v>87</v>
      </c>
      <c r="CC44" s="19">
        <f t="shared" ca="1" si="43"/>
        <v>3</v>
      </c>
      <c r="CE44">
        <f t="shared" si="48"/>
        <v>11</v>
      </c>
      <c r="CF44">
        <f t="shared" ca="1" si="49"/>
        <v>42</v>
      </c>
      <c r="CG44">
        <f t="shared" si="50"/>
        <v>5</v>
      </c>
      <c r="CH44">
        <f t="shared" ca="1" si="51"/>
        <v>46</v>
      </c>
      <c r="CI44" t="str">
        <f t="shared" ca="1" si="57"/>
        <v>J42:J46</v>
      </c>
      <c r="CJ44" t="str">
        <f t="shared" ca="1" si="57"/>
        <v>M42:M46</v>
      </c>
      <c r="CK44" t="str">
        <f t="shared" ca="1" si="57"/>
        <v>R42:R46</v>
      </c>
      <c r="CL44" t="str">
        <f t="shared" ca="1" si="57"/>
        <v>V42:V46</v>
      </c>
      <c r="CM44" t="str">
        <f t="shared" ca="1" si="57"/>
        <v>Z42:Z46</v>
      </c>
      <c r="CN44" t="str">
        <f t="shared" ca="1" si="57"/>
        <v>Y42:Y46</v>
      </c>
      <c r="CO44" t="str">
        <f t="shared" ca="1" si="57"/>
        <v>AD42:AD46</v>
      </c>
      <c r="CP44" t="str">
        <f t="shared" ca="1" si="57"/>
        <v>AG42:AG46</v>
      </c>
      <c r="CQ44" t="str">
        <f t="shared" ca="1" si="57"/>
        <v>AJ42:AJ46</v>
      </c>
      <c r="CR44" t="str">
        <f t="shared" ca="1" si="57"/>
        <v>AN42:AN46</v>
      </c>
      <c r="CS44" t="str">
        <f t="shared" ca="1" si="57"/>
        <v>AQ42:AQ46</v>
      </c>
      <c r="CT44" t="str">
        <f t="shared" ca="1" si="57"/>
        <v>AT42:AT46</v>
      </c>
      <c r="CU44" t="str">
        <f t="shared" ca="1" si="57"/>
        <v>AX42:AX46</v>
      </c>
      <c r="CV44" t="str">
        <f t="shared" ca="1" si="57"/>
        <v>BA42:BA46</v>
      </c>
      <c r="CW44" t="str">
        <f t="shared" ca="1" si="57"/>
        <v>BD42:BD46</v>
      </c>
      <c r="CX44" t="str">
        <f t="shared" ca="1" si="56"/>
        <v>S42:S46</v>
      </c>
      <c r="CY44" t="str">
        <f t="shared" ca="1" si="54"/>
        <v>AA42:AA46</v>
      </c>
      <c r="CZ44" t="str">
        <f t="shared" ca="1" si="54"/>
        <v>AK42:AK46</v>
      </c>
      <c r="DA44" t="str">
        <f t="shared" ca="1" si="54"/>
        <v>AU42:AU46</v>
      </c>
      <c r="DB44" t="str">
        <f t="shared" ca="1" si="54"/>
        <v>BE42:BE46</v>
      </c>
      <c r="DC44" t="str">
        <f t="shared" ca="1" si="54"/>
        <v>42:46</v>
      </c>
      <c r="DD44" t="str">
        <f t="shared" ca="1" si="54"/>
        <v>CB42:CB46</v>
      </c>
    </row>
    <row r="45" spans="1:108" ht="30" x14ac:dyDescent="0.25">
      <c r="A45" s="21">
        <v>330</v>
      </c>
      <c r="B45" s="33">
        <v>6607003814</v>
      </c>
      <c r="C45" s="5" t="s">
        <v>570</v>
      </c>
      <c r="D45" s="6" t="s">
        <v>633</v>
      </c>
      <c r="E45" s="6"/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143</v>
      </c>
      <c r="O45" s="19">
        <v>143</v>
      </c>
      <c r="P45" s="19">
        <v>143</v>
      </c>
      <c r="Q45" s="19">
        <v>146</v>
      </c>
      <c r="R45" s="19">
        <f t="shared" si="3"/>
        <v>99</v>
      </c>
      <c r="S45" s="19">
        <f t="shared" si="4"/>
        <v>98</v>
      </c>
      <c r="T45" s="19">
        <v>20</v>
      </c>
      <c r="U45" s="19">
        <v>3</v>
      </c>
      <c r="V45" s="19">
        <f t="shared" si="5"/>
        <v>60</v>
      </c>
      <c r="W45" s="19">
        <v>148</v>
      </c>
      <c r="X45" s="23">
        <v>162</v>
      </c>
      <c r="Y45" s="20">
        <f t="shared" si="6"/>
        <v>91</v>
      </c>
      <c r="Z45" s="42">
        <f t="shared" si="7"/>
        <v>76</v>
      </c>
      <c r="AA45" s="20">
        <f t="shared" si="8"/>
        <v>76</v>
      </c>
      <c r="AB45" s="19">
        <v>20</v>
      </c>
      <c r="AC45" s="19">
        <v>1</v>
      </c>
      <c r="AD45" s="19">
        <f t="shared" si="9"/>
        <v>20</v>
      </c>
      <c r="AE45" s="19">
        <v>20</v>
      </c>
      <c r="AF45" s="19">
        <v>2</v>
      </c>
      <c r="AG45" s="19">
        <f t="shared" si="10"/>
        <v>40</v>
      </c>
      <c r="AH45" s="19">
        <v>9</v>
      </c>
      <c r="AI45" s="19">
        <v>9</v>
      </c>
      <c r="AJ45" s="20">
        <f t="shared" si="55"/>
        <v>100</v>
      </c>
      <c r="AK45" s="42">
        <f t="shared" si="12"/>
        <v>52</v>
      </c>
      <c r="AL45" s="19">
        <v>159</v>
      </c>
      <c r="AM45" s="19">
        <v>162</v>
      </c>
      <c r="AN45" s="20">
        <f t="shared" si="13"/>
        <v>98</v>
      </c>
      <c r="AO45" s="19">
        <v>161</v>
      </c>
      <c r="AP45" s="19">
        <v>162</v>
      </c>
      <c r="AQ45" s="20">
        <f t="shared" si="14"/>
        <v>99</v>
      </c>
      <c r="AR45" s="19">
        <v>123</v>
      </c>
      <c r="AS45" s="19">
        <v>125</v>
      </c>
      <c r="AT45" s="20">
        <f t="shared" si="15"/>
        <v>98</v>
      </c>
      <c r="AU45" s="20">
        <f t="shared" si="16"/>
        <v>98</v>
      </c>
      <c r="AV45" s="19">
        <v>157</v>
      </c>
      <c r="AW45" s="19">
        <v>162</v>
      </c>
      <c r="AX45" s="20">
        <f t="shared" si="17"/>
        <v>97</v>
      </c>
      <c r="AY45" s="19">
        <v>153</v>
      </c>
      <c r="AZ45" s="19">
        <v>162</v>
      </c>
      <c r="BA45" s="20">
        <f t="shared" si="18"/>
        <v>94</v>
      </c>
      <c r="BB45" s="19">
        <v>158</v>
      </c>
      <c r="BC45" s="19">
        <v>162</v>
      </c>
      <c r="BD45" s="20">
        <f t="shared" si="19"/>
        <v>98</v>
      </c>
      <c r="BE45" s="20">
        <f t="shared" si="20"/>
        <v>97</v>
      </c>
      <c r="BF45" s="20">
        <f t="shared" si="21"/>
        <v>84</v>
      </c>
      <c r="BG45" s="24"/>
      <c r="BH45" s="19">
        <f t="shared" ca="1" si="22"/>
        <v>3</v>
      </c>
      <c r="BI45" s="19">
        <f t="shared" ca="1" si="23"/>
        <v>1</v>
      </c>
      <c r="BJ45" s="19">
        <f t="shared" ca="1" si="24"/>
        <v>2</v>
      </c>
      <c r="BK45" s="19">
        <f t="shared" ca="1" si="25"/>
        <v>3</v>
      </c>
      <c r="BL45" s="19">
        <f t="shared" ca="1" si="26"/>
        <v>4</v>
      </c>
      <c r="BM45" s="19">
        <f t="shared" ca="1" si="27"/>
        <v>2</v>
      </c>
      <c r="BN45" s="19">
        <f t="shared" ca="1" si="28"/>
        <v>3</v>
      </c>
      <c r="BO45" s="19">
        <f t="shared" ca="1" si="29"/>
        <v>3</v>
      </c>
      <c r="BP45" s="19">
        <f t="shared" ca="1" si="30"/>
        <v>1</v>
      </c>
      <c r="BQ45" s="19">
        <f t="shared" ca="1" si="31"/>
        <v>1</v>
      </c>
      <c r="BR45" s="19">
        <f t="shared" ca="1" si="32"/>
        <v>2</v>
      </c>
      <c r="BS45" s="19">
        <f t="shared" ca="1" si="33"/>
        <v>3</v>
      </c>
      <c r="BT45" s="19">
        <f t="shared" ca="1" si="34"/>
        <v>3</v>
      </c>
      <c r="BU45" s="19">
        <f t="shared" ca="1" si="35"/>
        <v>4</v>
      </c>
      <c r="BV45" s="19">
        <f t="shared" ca="1" si="36"/>
        <v>2</v>
      </c>
      <c r="BW45" s="19">
        <f t="shared" ca="1" si="37"/>
        <v>2</v>
      </c>
      <c r="BX45" s="19">
        <f t="shared" ca="1" si="38"/>
        <v>4</v>
      </c>
      <c r="BY45" s="19">
        <f t="shared" ca="1" si="39"/>
        <v>3</v>
      </c>
      <c r="BZ45" s="19">
        <f t="shared" ca="1" si="40"/>
        <v>2</v>
      </c>
      <c r="CA45" s="19">
        <f t="shared" ca="1" si="41"/>
        <v>2</v>
      </c>
      <c r="CB45" s="18">
        <f t="shared" si="42"/>
        <v>84</v>
      </c>
      <c r="CC45" s="19">
        <f t="shared" ca="1" si="43"/>
        <v>4</v>
      </c>
      <c r="CE45">
        <f t="shared" si="48"/>
        <v>11</v>
      </c>
      <c r="CF45">
        <f t="shared" ca="1" si="49"/>
        <v>42</v>
      </c>
      <c r="CG45">
        <f t="shared" si="50"/>
        <v>5</v>
      </c>
      <c r="CH45">
        <f t="shared" ca="1" si="51"/>
        <v>46</v>
      </c>
      <c r="CI45" t="str">
        <f t="shared" ca="1" si="57"/>
        <v>J42:J46</v>
      </c>
      <c r="CJ45" t="str">
        <f t="shared" ca="1" si="57"/>
        <v>M42:M46</v>
      </c>
      <c r="CK45" t="str">
        <f t="shared" ca="1" si="57"/>
        <v>R42:R46</v>
      </c>
      <c r="CL45" t="str">
        <f t="shared" ca="1" si="57"/>
        <v>V42:V46</v>
      </c>
      <c r="CM45" t="str">
        <f t="shared" ca="1" si="57"/>
        <v>Z42:Z46</v>
      </c>
      <c r="CN45" t="str">
        <f t="shared" ca="1" si="57"/>
        <v>Y42:Y46</v>
      </c>
      <c r="CO45" t="str">
        <f t="shared" ca="1" si="57"/>
        <v>AD42:AD46</v>
      </c>
      <c r="CP45" t="str">
        <f t="shared" ca="1" si="57"/>
        <v>AG42:AG46</v>
      </c>
      <c r="CQ45" t="str">
        <f t="shared" ca="1" si="57"/>
        <v>AJ42:AJ46</v>
      </c>
      <c r="CR45" t="str">
        <f t="shared" ca="1" si="57"/>
        <v>AN42:AN46</v>
      </c>
      <c r="CS45" t="str">
        <f t="shared" ca="1" si="57"/>
        <v>AQ42:AQ46</v>
      </c>
      <c r="CT45" t="str">
        <f t="shared" ca="1" si="57"/>
        <v>AT42:AT46</v>
      </c>
      <c r="CU45" t="str">
        <f t="shared" ca="1" si="57"/>
        <v>AX42:AX46</v>
      </c>
      <c r="CV45" t="str">
        <f t="shared" ca="1" si="57"/>
        <v>BA42:BA46</v>
      </c>
      <c r="CW45" t="str">
        <f t="shared" ca="1" si="57"/>
        <v>BD42:BD46</v>
      </c>
      <c r="CX45" t="str">
        <f t="shared" ca="1" si="56"/>
        <v>S42:S46</v>
      </c>
      <c r="CY45" t="str">
        <f t="shared" ca="1" si="54"/>
        <v>AA42:AA46</v>
      </c>
      <c r="CZ45" t="str">
        <f t="shared" ca="1" si="54"/>
        <v>AK42:AK46</v>
      </c>
      <c r="DA45" t="str">
        <f t="shared" ca="1" si="54"/>
        <v>AU42:AU46</v>
      </c>
      <c r="DB45" t="str">
        <f t="shared" ca="1" si="54"/>
        <v>BE42:BE46</v>
      </c>
      <c r="DC45" t="str">
        <f t="shared" ca="1" si="54"/>
        <v>42:46</v>
      </c>
      <c r="DD45" t="str">
        <f t="shared" ca="1" si="54"/>
        <v>CB42:CB46</v>
      </c>
    </row>
    <row r="46" spans="1:108" ht="15.75" x14ac:dyDescent="0.25">
      <c r="A46" s="21">
        <v>329</v>
      </c>
      <c r="B46" s="33">
        <v>6607008121</v>
      </c>
      <c r="C46" s="5" t="s">
        <v>570</v>
      </c>
      <c r="D46" s="6" t="s">
        <v>358</v>
      </c>
      <c r="E46" s="6"/>
      <c r="F46" s="19">
        <v>10</v>
      </c>
      <c r="G46" s="19">
        <v>36</v>
      </c>
      <c r="H46" s="22">
        <v>11</v>
      </c>
      <c r="I46" s="22">
        <v>38</v>
      </c>
      <c r="J46" s="22">
        <f t="shared" si="1"/>
        <v>93</v>
      </c>
      <c r="K46" s="19">
        <v>30</v>
      </c>
      <c r="L46" s="19">
        <v>3</v>
      </c>
      <c r="M46" s="19">
        <f t="shared" si="2"/>
        <v>90</v>
      </c>
      <c r="N46" s="19">
        <v>150</v>
      </c>
      <c r="O46" s="19">
        <v>120</v>
      </c>
      <c r="P46" s="19">
        <v>155</v>
      </c>
      <c r="Q46" s="19">
        <v>125</v>
      </c>
      <c r="R46" s="19">
        <f t="shared" si="3"/>
        <v>96</v>
      </c>
      <c r="S46" s="19">
        <f t="shared" si="4"/>
        <v>93</v>
      </c>
      <c r="T46" s="19">
        <v>20</v>
      </c>
      <c r="U46" s="19">
        <v>1</v>
      </c>
      <c r="V46" s="19">
        <f t="shared" si="5"/>
        <v>20</v>
      </c>
      <c r="W46" s="19">
        <v>152</v>
      </c>
      <c r="X46" s="23">
        <v>180</v>
      </c>
      <c r="Y46" s="20">
        <f t="shared" si="6"/>
        <v>84</v>
      </c>
      <c r="Z46" s="42">
        <f t="shared" si="7"/>
        <v>52</v>
      </c>
      <c r="AA46" s="20">
        <f t="shared" si="8"/>
        <v>52</v>
      </c>
      <c r="AB46" s="19">
        <v>20</v>
      </c>
      <c r="AC46" s="19">
        <v>0</v>
      </c>
      <c r="AD46" s="19">
        <f t="shared" si="9"/>
        <v>0</v>
      </c>
      <c r="AE46" s="19">
        <v>20</v>
      </c>
      <c r="AF46" s="19">
        <v>2</v>
      </c>
      <c r="AG46" s="19">
        <f t="shared" si="10"/>
        <v>40</v>
      </c>
      <c r="AH46" s="19">
        <v>15</v>
      </c>
      <c r="AI46" s="19">
        <v>17</v>
      </c>
      <c r="AJ46" s="20">
        <f t="shared" si="55"/>
        <v>88</v>
      </c>
      <c r="AK46" s="42">
        <f t="shared" si="12"/>
        <v>42</v>
      </c>
      <c r="AL46" s="19">
        <v>173</v>
      </c>
      <c r="AM46" s="19">
        <v>180</v>
      </c>
      <c r="AN46" s="20">
        <f t="shared" si="13"/>
        <v>96</v>
      </c>
      <c r="AO46" s="19">
        <v>174</v>
      </c>
      <c r="AP46" s="19">
        <v>180</v>
      </c>
      <c r="AQ46" s="20">
        <f t="shared" si="14"/>
        <v>97</v>
      </c>
      <c r="AR46" s="19">
        <v>115</v>
      </c>
      <c r="AS46" s="19">
        <v>120</v>
      </c>
      <c r="AT46" s="20">
        <f t="shared" si="15"/>
        <v>96</v>
      </c>
      <c r="AU46" s="20">
        <f t="shared" si="16"/>
        <v>96</v>
      </c>
      <c r="AV46" s="19">
        <v>171</v>
      </c>
      <c r="AW46" s="19">
        <v>180</v>
      </c>
      <c r="AX46" s="20">
        <f t="shared" si="17"/>
        <v>95</v>
      </c>
      <c r="AY46" s="19">
        <v>163</v>
      </c>
      <c r="AZ46" s="19">
        <v>180</v>
      </c>
      <c r="BA46" s="20">
        <f t="shared" si="18"/>
        <v>91</v>
      </c>
      <c r="BB46" s="19">
        <v>171</v>
      </c>
      <c r="BC46" s="19">
        <v>180</v>
      </c>
      <c r="BD46" s="20">
        <f t="shared" si="19"/>
        <v>95</v>
      </c>
      <c r="BE46" s="20">
        <f t="shared" si="20"/>
        <v>94</v>
      </c>
      <c r="BF46" s="20">
        <f t="shared" si="21"/>
        <v>75</v>
      </c>
      <c r="BG46" s="24"/>
      <c r="BH46" s="19">
        <f t="shared" ca="1" si="22"/>
        <v>3</v>
      </c>
      <c r="BI46" s="19">
        <f t="shared" ca="1" si="23"/>
        <v>2</v>
      </c>
      <c r="BJ46" s="19">
        <f t="shared" ca="1" si="24"/>
        <v>4</v>
      </c>
      <c r="BK46" s="19">
        <f t="shared" ca="1" si="25"/>
        <v>4</v>
      </c>
      <c r="BL46" s="19">
        <f t="shared" ca="1" si="26"/>
        <v>5</v>
      </c>
      <c r="BM46" s="19">
        <f t="shared" ca="1" si="27"/>
        <v>3</v>
      </c>
      <c r="BN46" s="19">
        <f t="shared" ca="1" si="28"/>
        <v>4</v>
      </c>
      <c r="BO46" s="19">
        <f t="shared" ca="1" si="29"/>
        <v>3</v>
      </c>
      <c r="BP46" s="19">
        <f t="shared" ca="1" si="30"/>
        <v>3</v>
      </c>
      <c r="BQ46" s="19">
        <f t="shared" ca="1" si="31"/>
        <v>3</v>
      </c>
      <c r="BR46" s="19">
        <f t="shared" ca="1" si="32"/>
        <v>3</v>
      </c>
      <c r="BS46" s="19">
        <f t="shared" ca="1" si="33"/>
        <v>5</v>
      </c>
      <c r="BT46" s="19">
        <f t="shared" ca="1" si="34"/>
        <v>4</v>
      </c>
      <c r="BU46" s="19">
        <f t="shared" ca="1" si="35"/>
        <v>5</v>
      </c>
      <c r="BV46" s="19">
        <f t="shared" ca="1" si="36"/>
        <v>4</v>
      </c>
      <c r="BW46" s="19">
        <f t="shared" ca="1" si="37"/>
        <v>4</v>
      </c>
      <c r="BX46" s="19">
        <f t="shared" ca="1" si="38"/>
        <v>5</v>
      </c>
      <c r="BY46" s="19">
        <f t="shared" ca="1" si="39"/>
        <v>4</v>
      </c>
      <c r="BZ46" s="19">
        <f t="shared" ca="1" si="40"/>
        <v>4</v>
      </c>
      <c r="CA46" s="19">
        <f t="shared" ca="1" si="41"/>
        <v>3</v>
      </c>
      <c r="CB46" s="18">
        <f t="shared" si="42"/>
        <v>75</v>
      </c>
      <c r="CC46" s="19">
        <f t="shared" ca="1" si="43"/>
        <v>5</v>
      </c>
      <c r="CE46">
        <f t="shared" si="48"/>
        <v>11</v>
      </c>
      <c r="CF46">
        <f t="shared" ca="1" si="49"/>
        <v>42</v>
      </c>
      <c r="CG46">
        <f t="shared" si="50"/>
        <v>5</v>
      </c>
      <c r="CH46">
        <f t="shared" ca="1" si="51"/>
        <v>46</v>
      </c>
      <c r="CI46" t="str">
        <f t="shared" ca="1" si="57"/>
        <v>J42:J46</v>
      </c>
      <c r="CJ46" t="str">
        <f t="shared" ca="1" si="57"/>
        <v>M42:M46</v>
      </c>
      <c r="CK46" t="str">
        <f t="shared" ca="1" si="57"/>
        <v>R42:R46</v>
      </c>
      <c r="CL46" t="str">
        <f t="shared" ca="1" si="57"/>
        <v>V42:V46</v>
      </c>
      <c r="CM46" t="str">
        <f t="shared" ca="1" si="57"/>
        <v>Z42:Z46</v>
      </c>
      <c r="CN46" t="str">
        <f t="shared" ca="1" si="57"/>
        <v>Y42:Y46</v>
      </c>
      <c r="CO46" t="str">
        <f t="shared" ca="1" si="57"/>
        <v>AD42:AD46</v>
      </c>
      <c r="CP46" t="str">
        <f t="shared" ca="1" si="57"/>
        <v>AG42:AG46</v>
      </c>
      <c r="CQ46" t="str">
        <f t="shared" ca="1" si="57"/>
        <v>AJ42:AJ46</v>
      </c>
      <c r="CR46" t="str">
        <f t="shared" ca="1" si="57"/>
        <v>AN42:AN46</v>
      </c>
      <c r="CS46" t="str">
        <f t="shared" ca="1" si="57"/>
        <v>AQ42:AQ46</v>
      </c>
      <c r="CT46" t="str">
        <f t="shared" ca="1" si="57"/>
        <v>AT42:AT46</v>
      </c>
      <c r="CU46" t="str">
        <f t="shared" ca="1" si="57"/>
        <v>AX42:AX46</v>
      </c>
      <c r="CV46" t="str">
        <f t="shared" ca="1" si="57"/>
        <v>BA42:BA46</v>
      </c>
      <c r="CW46" t="str">
        <f t="shared" ca="1" si="57"/>
        <v>BD42:BD46</v>
      </c>
      <c r="CX46" t="str">
        <f t="shared" ca="1" si="56"/>
        <v>S42:S46</v>
      </c>
      <c r="CY46" t="str">
        <f t="shared" ca="1" si="54"/>
        <v>AA42:AA46</v>
      </c>
      <c r="CZ46" t="str">
        <f t="shared" ca="1" si="54"/>
        <v>AK42:AK46</v>
      </c>
      <c r="DA46" t="str">
        <f t="shared" ca="1" si="54"/>
        <v>AU42:AU46</v>
      </c>
      <c r="DB46" t="str">
        <f t="shared" ca="1" si="54"/>
        <v>BE42:BE46</v>
      </c>
      <c r="DC46" t="str">
        <f t="shared" ca="1" si="54"/>
        <v>42:46</v>
      </c>
      <c r="DD46" t="str">
        <f t="shared" ca="1" si="54"/>
        <v>CB42:CB46</v>
      </c>
    </row>
    <row r="47" spans="1:108" ht="15.75" x14ac:dyDescent="0.25">
      <c r="A47" s="21">
        <v>354</v>
      </c>
      <c r="B47" s="34">
        <v>6614004640</v>
      </c>
      <c r="C47" s="5" t="s">
        <v>571</v>
      </c>
      <c r="D47" s="5" t="s">
        <v>381</v>
      </c>
      <c r="E47" s="5"/>
      <c r="F47" s="19">
        <v>10</v>
      </c>
      <c r="G47" s="19">
        <v>36</v>
      </c>
      <c r="H47" s="22">
        <v>11</v>
      </c>
      <c r="I47" s="22">
        <v>38</v>
      </c>
      <c r="J47" s="22">
        <f t="shared" si="1"/>
        <v>93</v>
      </c>
      <c r="K47" s="19">
        <v>30</v>
      </c>
      <c r="L47" s="19">
        <v>3</v>
      </c>
      <c r="M47" s="19">
        <f t="shared" si="2"/>
        <v>90</v>
      </c>
      <c r="N47" s="19">
        <v>76</v>
      </c>
      <c r="O47" s="19">
        <v>67</v>
      </c>
      <c r="P47" s="19">
        <v>76</v>
      </c>
      <c r="Q47" s="19">
        <v>67</v>
      </c>
      <c r="R47" s="19">
        <f t="shared" si="3"/>
        <v>100</v>
      </c>
      <c r="S47" s="19">
        <f t="shared" si="4"/>
        <v>95</v>
      </c>
      <c r="T47" s="19">
        <v>20</v>
      </c>
      <c r="U47" s="19">
        <v>5</v>
      </c>
      <c r="V47" s="19">
        <f t="shared" si="5"/>
        <v>100</v>
      </c>
      <c r="W47" s="19">
        <v>76</v>
      </c>
      <c r="X47" s="23">
        <v>79</v>
      </c>
      <c r="Y47" s="20">
        <f t="shared" si="6"/>
        <v>96</v>
      </c>
      <c r="Z47" s="42">
        <f t="shared" si="7"/>
        <v>98</v>
      </c>
      <c r="AA47" s="20">
        <f t="shared" si="8"/>
        <v>98</v>
      </c>
      <c r="AB47" s="19">
        <v>20</v>
      </c>
      <c r="AC47" s="19">
        <v>1</v>
      </c>
      <c r="AD47" s="19">
        <f t="shared" si="9"/>
        <v>20</v>
      </c>
      <c r="AE47" s="19">
        <v>20</v>
      </c>
      <c r="AF47" s="19">
        <v>4</v>
      </c>
      <c r="AG47" s="19">
        <f t="shared" si="10"/>
        <v>80</v>
      </c>
      <c r="AH47" s="19">
        <v>8</v>
      </c>
      <c r="AI47" s="19">
        <v>8</v>
      </c>
      <c r="AJ47" s="20">
        <f t="shared" si="55"/>
        <v>100</v>
      </c>
      <c r="AK47" s="42">
        <f t="shared" si="12"/>
        <v>68</v>
      </c>
      <c r="AL47" s="19">
        <v>78</v>
      </c>
      <c r="AM47" s="19">
        <v>79</v>
      </c>
      <c r="AN47" s="20">
        <f t="shared" si="13"/>
        <v>99</v>
      </c>
      <c r="AO47" s="19">
        <v>79</v>
      </c>
      <c r="AP47" s="19">
        <v>79</v>
      </c>
      <c r="AQ47" s="20">
        <f t="shared" si="14"/>
        <v>100</v>
      </c>
      <c r="AR47" s="19">
        <v>63</v>
      </c>
      <c r="AS47" s="19">
        <v>64</v>
      </c>
      <c r="AT47" s="20">
        <f t="shared" si="15"/>
        <v>98</v>
      </c>
      <c r="AU47" s="20">
        <f t="shared" si="16"/>
        <v>99</v>
      </c>
      <c r="AV47" s="19">
        <v>78</v>
      </c>
      <c r="AW47" s="19">
        <v>79</v>
      </c>
      <c r="AX47" s="20">
        <f t="shared" si="17"/>
        <v>99</v>
      </c>
      <c r="AY47" s="19">
        <v>77</v>
      </c>
      <c r="AZ47" s="19">
        <v>79</v>
      </c>
      <c r="BA47" s="20">
        <f t="shared" si="18"/>
        <v>97</v>
      </c>
      <c r="BB47" s="19">
        <v>79</v>
      </c>
      <c r="BC47" s="19">
        <v>79</v>
      </c>
      <c r="BD47" s="20">
        <f t="shared" si="19"/>
        <v>100</v>
      </c>
      <c r="BE47" s="20">
        <f t="shared" si="20"/>
        <v>99</v>
      </c>
      <c r="BF47" s="20">
        <f t="shared" si="21"/>
        <v>92</v>
      </c>
      <c r="BG47" s="24"/>
      <c r="BH47" s="19">
        <f t="shared" ca="1" si="22"/>
        <v>1</v>
      </c>
      <c r="BI47" s="19">
        <f t="shared" ca="1" si="23"/>
        <v>2</v>
      </c>
      <c r="BJ47" s="19">
        <f t="shared" ca="1" si="24"/>
        <v>1</v>
      </c>
      <c r="BK47" s="19">
        <f t="shared" ca="1" si="25"/>
        <v>1</v>
      </c>
      <c r="BL47" s="19">
        <f t="shared" ca="1" si="26"/>
        <v>1</v>
      </c>
      <c r="BM47" s="19">
        <f t="shared" ca="1" si="27"/>
        <v>1</v>
      </c>
      <c r="BN47" s="19">
        <f t="shared" ca="1" si="28"/>
        <v>2</v>
      </c>
      <c r="BO47" s="19">
        <f t="shared" ca="1" si="29"/>
        <v>1</v>
      </c>
      <c r="BP47" s="19">
        <f t="shared" ca="1" si="30"/>
        <v>1</v>
      </c>
      <c r="BQ47" s="19">
        <f t="shared" ca="1" si="31"/>
        <v>1</v>
      </c>
      <c r="BR47" s="19">
        <f t="shared" ca="1" si="32"/>
        <v>1</v>
      </c>
      <c r="BS47" s="19">
        <f t="shared" ca="1" si="33"/>
        <v>1</v>
      </c>
      <c r="BT47" s="19">
        <f t="shared" ca="1" si="34"/>
        <v>1</v>
      </c>
      <c r="BU47" s="19">
        <f t="shared" ca="1" si="35"/>
        <v>1</v>
      </c>
      <c r="BV47" s="19">
        <f t="shared" ca="1" si="36"/>
        <v>1</v>
      </c>
      <c r="BW47" s="19">
        <f t="shared" ca="1" si="37"/>
        <v>2</v>
      </c>
      <c r="BX47" s="19">
        <f t="shared" ca="1" si="38"/>
        <v>1</v>
      </c>
      <c r="BY47" s="19">
        <f t="shared" ca="1" si="39"/>
        <v>2</v>
      </c>
      <c r="BZ47" s="19">
        <f t="shared" ca="1" si="40"/>
        <v>1</v>
      </c>
      <c r="CA47" s="19">
        <f t="shared" ca="1" si="41"/>
        <v>1</v>
      </c>
      <c r="CB47" s="18">
        <f t="shared" si="42"/>
        <v>92</v>
      </c>
      <c r="CC47" s="19">
        <f t="shared" ca="1" si="43"/>
        <v>1</v>
      </c>
      <c r="CE47">
        <f t="shared" si="48"/>
        <v>12</v>
      </c>
      <c r="CF47">
        <f t="shared" ca="1" si="49"/>
        <v>47</v>
      </c>
      <c r="CG47">
        <f t="shared" si="50"/>
        <v>3</v>
      </c>
      <c r="CH47">
        <f t="shared" ca="1" si="51"/>
        <v>49</v>
      </c>
      <c r="CI47" t="str">
        <f t="shared" ca="1" si="57"/>
        <v>J47:J49</v>
      </c>
      <c r="CJ47" t="str">
        <f t="shared" ca="1" si="57"/>
        <v>M47:M49</v>
      </c>
      <c r="CK47" t="str">
        <f t="shared" ca="1" si="57"/>
        <v>R47:R49</v>
      </c>
      <c r="CL47" t="str">
        <f t="shared" ca="1" si="57"/>
        <v>V47:V49</v>
      </c>
      <c r="CM47" t="str">
        <f t="shared" ca="1" si="57"/>
        <v>Z47:Z49</v>
      </c>
      <c r="CN47" t="str">
        <f t="shared" ca="1" si="57"/>
        <v>Y47:Y49</v>
      </c>
      <c r="CO47" t="str">
        <f t="shared" ca="1" si="57"/>
        <v>AD47:AD49</v>
      </c>
      <c r="CP47" t="str">
        <f t="shared" ca="1" si="57"/>
        <v>AG47:AG49</v>
      </c>
      <c r="CQ47" t="str">
        <f t="shared" ca="1" si="57"/>
        <v>AJ47:AJ49</v>
      </c>
      <c r="CR47" t="str">
        <f t="shared" ca="1" si="57"/>
        <v>AN47:AN49</v>
      </c>
      <c r="CS47" t="str">
        <f t="shared" ca="1" si="57"/>
        <v>AQ47:AQ49</v>
      </c>
      <c r="CT47" t="str">
        <f t="shared" ca="1" si="57"/>
        <v>AT47:AT49</v>
      </c>
      <c r="CU47" t="str">
        <f t="shared" ca="1" si="57"/>
        <v>AX47:AX49</v>
      </c>
      <c r="CV47" t="str">
        <f t="shared" ca="1" si="57"/>
        <v>BA47:BA49</v>
      </c>
      <c r="CW47" t="str">
        <f t="shared" ca="1" si="57"/>
        <v>BD47:BD49</v>
      </c>
      <c r="CX47" t="str">
        <f t="shared" ca="1" si="56"/>
        <v>S47:S49</v>
      </c>
      <c r="CY47" t="str">
        <f t="shared" ca="1" si="54"/>
        <v>AA47:AA49</v>
      </c>
      <c r="CZ47" t="str">
        <f t="shared" ca="1" si="54"/>
        <v>AK47:AK49</v>
      </c>
      <c r="DA47" t="str">
        <f t="shared" ca="1" si="54"/>
        <v>AU47:AU49</v>
      </c>
      <c r="DB47" t="str">
        <f t="shared" ca="1" si="54"/>
        <v>BE47:BE49</v>
      </c>
      <c r="DC47" t="str">
        <f t="shared" ca="1" si="54"/>
        <v>47:49</v>
      </c>
      <c r="DD47" t="str">
        <f t="shared" ca="1" si="54"/>
        <v>CB47:CB49</v>
      </c>
    </row>
    <row r="48" spans="1:108" ht="15.75" x14ac:dyDescent="0.25">
      <c r="A48" s="21">
        <v>355</v>
      </c>
      <c r="B48" s="34">
        <v>6614004632</v>
      </c>
      <c r="C48" s="5" t="s">
        <v>571</v>
      </c>
      <c r="D48" s="5" t="s">
        <v>262</v>
      </c>
      <c r="E48" s="5"/>
      <c r="F48" s="19">
        <v>10</v>
      </c>
      <c r="G48" s="19">
        <v>36</v>
      </c>
      <c r="H48" s="22">
        <v>11</v>
      </c>
      <c r="I48" s="22">
        <v>38</v>
      </c>
      <c r="J48" s="22">
        <f t="shared" si="1"/>
        <v>93</v>
      </c>
      <c r="K48" s="19">
        <v>30</v>
      </c>
      <c r="L48" s="19">
        <v>4</v>
      </c>
      <c r="M48" s="19">
        <f t="shared" si="2"/>
        <v>100</v>
      </c>
      <c r="N48" s="19">
        <v>54</v>
      </c>
      <c r="O48" s="19">
        <v>48</v>
      </c>
      <c r="P48" s="19">
        <v>57</v>
      </c>
      <c r="Q48" s="19">
        <v>51</v>
      </c>
      <c r="R48" s="19">
        <f t="shared" si="3"/>
        <v>94</v>
      </c>
      <c r="S48" s="19">
        <f t="shared" si="4"/>
        <v>96</v>
      </c>
      <c r="T48" s="19">
        <v>20</v>
      </c>
      <c r="U48" s="19">
        <v>5</v>
      </c>
      <c r="V48" s="19">
        <f t="shared" si="5"/>
        <v>100</v>
      </c>
      <c r="W48" s="19">
        <v>68</v>
      </c>
      <c r="X48" s="23">
        <v>71</v>
      </c>
      <c r="Y48" s="20">
        <f t="shared" si="6"/>
        <v>96</v>
      </c>
      <c r="Z48" s="42">
        <f t="shared" si="7"/>
        <v>98</v>
      </c>
      <c r="AA48" s="20">
        <f t="shared" si="8"/>
        <v>98</v>
      </c>
      <c r="AB48" s="19">
        <v>20</v>
      </c>
      <c r="AC48" s="19">
        <v>4</v>
      </c>
      <c r="AD48" s="19">
        <f t="shared" si="9"/>
        <v>80</v>
      </c>
      <c r="AE48" s="19">
        <v>20</v>
      </c>
      <c r="AF48" s="19">
        <v>4</v>
      </c>
      <c r="AG48" s="19">
        <f t="shared" si="10"/>
        <v>80</v>
      </c>
      <c r="AH48" s="19">
        <v>4</v>
      </c>
      <c r="AI48" s="19">
        <v>7</v>
      </c>
      <c r="AJ48" s="20">
        <f t="shared" si="55"/>
        <v>57</v>
      </c>
      <c r="AK48" s="42">
        <f t="shared" si="12"/>
        <v>73</v>
      </c>
      <c r="AL48" s="19">
        <v>66</v>
      </c>
      <c r="AM48" s="19">
        <v>71</v>
      </c>
      <c r="AN48" s="20">
        <f t="shared" si="13"/>
        <v>93</v>
      </c>
      <c r="AO48" s="19">
        <v>71</v>
      </c>
      <c r="AP48" s="19">
        <v>71</v>
      </c>
      <c r="AQ48" s="20">
        <f t="shared" si="14"/>
        <v>100</v>
      </c>
      <c r="AR48" s="19">
        <v>51</v>
      </c>
      <c r="AS48" s="19">
        <v>54</v>
      </c>
      <c r="AT48" s="20">
        <f t="shared" si="15"/>
        <v>94</v>
      </c>
      <c r="AU48" s="20">
        <f t="shared" si="16"/>
        <v>96</v>
      </c>
      <c r="AV48" s="19">
        <v>68</v>
      </c>
      <c r="AW48" s="19">
        <v>71</v>
      </c>
      <c r="AX48" s="20">
        <f t="shared" si="17"/>
        <v>96</v>
      </c>
      <c r="AY48" s="19">
        <v>68</v>
      </c>
      <c r="AZ48" s="19">
        <v>71</v>
      </c>
      <c r="BA48" s="20">
        <f t="shared" si="18"/>
        <v>96</v>
      </c>
      <c r="BB48" s="19">
        <v>71</v>
      </c>
      <c r="BC48" s="19">
        <v>71</v>
      </c>
      <c r="BD48" s="20">
        <f t="shared" si="19"/>
        <v>100</v>
      </c>
      <c r="BE48" s="20">
        <f t="shared" si="20"/>
        <v>98</v>
      </c>
      <c r="BF48" s="20">
        <f t="shared" si="21"/>
        <v>92</v>
      </c>
      <c r="BG48" s="24"/>
      <c r="BH48" s="19">
        <f t="shared" ca="1" si="22"/>
        <v>1</v>
      </c>
      <c r="BI48" s="19">
        <f t="shared" ca="1" si="23"/>
        <v>1</v>
      </c>
      <c r="BJ48" s="19">
        <f t="shared" ca="1" si="24"/>
        <v>2</v>
      </c>
      <c r="BK48" s="19">
        <f t="shared" ca="1" si="25"/>
        <v>1</v>
      </c>
      <c r="BL48" s="19">
        <f t="shared" ca="1" si="26"/>
        <v>1</v>
      </c>
      <c r="BM48" s="19">
        <f t="shared" ca="1" si="27"/>
        <v>1</v>
      </c>
      <c r="BN48" s="19">
        <f t="shared" ca="1" si="28"/>
        <v>1</v>
      </c>
      <c r="BO48" s="19">
        <f t="shared" ca="1" si="29"/>
        <v>1</v>
      </c>
      <c r="BP48" s="19">
        <f t="shared" ca="1" si="30"/>
        <v>2</v>
      </c>
      <c r="BQ48" s="19">
        <f t="shared" ca="1" si="31"/>
        <v>2</v>
      </c>
      <c r="BR48" s="19">
        <f t="shared" ca="1" si="32"/>
        <v>1</v>
      </c>
      <c r="BS48" s="19">
        <f t="shared" ca="1" si="33"/>
        <v>2</v>
      </c>
      <c r="BT48" s="19">
        <f t="shared" ca="1" si="34"/>
        <v>2</v>
      </c>
      <c r="BU48" s="19">
        <f t="shared" ca="1" si="35"/>
        <v>2</v>
      </c>
      <c r="BV48" s="19">
        <f t="shared" ca="1" si="36"/>
        <v>1</v>
      </c>
      <c r="BW48" s="19">
        <f t="shared" ca="1" si="37"/>
        <v>1</v>
      </c>
      <c r="BX48" s="19">
        <f t="shared" ca="1" si="38"/>
        <v>1</v>
      </c>
      <c r="BY48" s="19">
        <f t="shared" ca="1" si="39"/>
        <v>1</v>
      </c>
      <c r="BZ48" s="19">
        <f t="shared" ca="1" si="40"/>
        <v>2</v>
      </c>
      <c r="CA48" s="19">
        <f t="shared" ca="1" si="41"/>
        <v>2</v>
      </c>
      <c r="CB48" s="18">
        <f t="shared" si="42"/>
        <v>92</v>
      </c>
      <c r="CC48" s="19">
        <f t="shared" ca="1" si="43"/>
        <v>1</v>
      </c>
      <c r="CE48">
        <f t="shared" si="48"/>
        <v>12</v>
      </c>
      <c r="CF48">
        <f t="shared" ca="1" si="49"/>
        <v>47</v>
      </c>
      <c r="CG48">
        <f t="shared" si="50"/>
        <v>3</v>
      </c>
      <c r="CH48">
        <f t="shared" ca="1" si="51"/>
        <v>49</v>
      </c>
      <c r="CI48" t="str">
        <f t="shared" ca="1" si="57"/>
        <v>J47:J49</v>
      </c>
      <c r="CJ48" t="str">
        <f t="shared" ca="1" si="57"/>
        <v>M47:M49</v>
      </c>
      <c r="CK48" t="str">
        <f t="shared" ca="1" si="57"/>
        <v>R47:R49</v>
      </c>
      <c r="CL48" t="str">
        <f t="shared" ca="1" si="57"/>
        <v>V47:V49</v>
      </c>
      <c r="CM48" t="str">
        <f t="shared" ca="1" si="57"/>
        <v>Z47:Z49</v>
      </c>
      <c r="CN48" t="str">
        <f t="shared" ca="1" si="57"/>
        <v>Y47:Y49</v>
      </c>
      <c r="CO48" t="str">
        <f t="shared" ca="1" si="57"/>
        <v>AD47:AD49</v>
      </c>
      <c r="CP48" t="str">
        <f t="shared" ca="1" si="57"/>
        <v>AG47:AG49</v>
      </c>
      <c r="CQ48" t="str">
        <f t="shared" ca="1" si="57"/>
        <v>AJ47:AJ49</v>
      </c>
      <c r="CR48" t="str">
        <f t="shared" ca="1" si="57"/>
        <v>AN47:AN49</v>
      </c>
      <c r="CS48" t="str">
        <f t="shared" ca="1" si="57"/>
        <v>AQ47:AQ49</v>
      </c>
      <c r="CT48" t="str">
        <f t="shared" ca="1" si="57"/>
        <v>AT47:AT49</v>
      </c>
      <c r="CU48" t="str">
        <f t="shared" ca="1" si="57"/>
        <v>AX47:AX49</v>
      </c>
      <c r="CV48" t="str">
        <f t="shared" ca="1" si="57"/>
        <v>BA47:BA49</v>
      </c>
      <c r="CW48" t="str">
        <f t="shared" ca="1" si="57"/>
        <v>BD47:BD49</v>
      </c>
      <c r="CX48" t="str">
        <f t="shared" ca="1" si="56"/>
        <v>S47:S49</v>
      </c>
      <c r="CY48" t="str">
        <f t="shared" ca="1" si="54"/>
        <v>AA47:AA49</v>
      </c>
      <c r="CZ48" t="str">
        <f t="shared" ca="1" si="54"/>
        <v>AK47:AK49</v>
      </c>
      <c r="DA48" t="str">
        <f t="shared" ca="1" si="54"/>
        <v>AU47:AU49</v>
      </c>
      <c r="DB48" t="str">
        <f t="shared" ca="1" si="54"/>
        <v>BE47:BE49</v>
      </c>
      <c r="DC48" t="str">
        <f t="shared" ca="1" si="54"/>
        <v>47:49</v>
      </c>
      <c r="DD48" t="str">
        <f t="shared" ca="1" si="54"/>
        <v>CB47:CB49</v>
      </c>
    </row>
    <row r="49" spans="1:108" ht="15.75" x14ac:dyDescent="0.25">
      <c r="A49" s="21">
        <v>356</v>
      </c>
      <c r="B49" s="34">
        <v>6614004181</v>
      </c>
      <c r="C49" s="5" t="s">
        <v>571</v>
      </c>
      <c r="D49" s="6" t="s">
        <v>382</v>
      </c>
      <c r="E49" s="6"/>
      <c r="F49" s="19">
        <v>11</v>
      </c>
      <c r="G49" s="19">
        <v>33</v>
      </c>
      <c r="H49" s="22">
        <v>11</v>
      </c>
      <c r="I49" s="22">
        <v>38</v>
      </c>
      <c r="J49" s="22">
        <f t="shared" si="1"/>
        <v>93</v>
      </c>
      <c r="K49" s="19">
        <v>30</v>
      </c>
      <c r="L49" s="19">
        <v>4</v>
      </c>
      <c r="M49" s="19">
        <f t="shared" si="2"/>
        <v>100</v>
      </c>
      <c r="N49" s="19">
        <v>22</v>
      </c>
      <c r="O49" s="19">
        <v>23</v>
      </c>
      <c r="P49" s="19">
        <v>24</v>
      </c>
      <c r="Q49" s="19">
        <v>24</v>
      </c>
      <c r="R49" s="19">
        <f t="shared" si="3"/>
        <v>94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22</v>
      </c>
      <c r="X49" s="23">
        <v>30</v>
      </c>
      <c r="Y49" s="20">
        <f t="shared" si="6"/>
        <v>73</v>
      </c>
      <c r="Z49" s="42">
        <f t="shared" si="7"/>
        <v>87</v>
      </c>
      <c r="AA49" s="20">
        <f t="shared" si="8"/>
        <v>87</v>
      </c>
      <c r="AB49" s="19">
        <v>20</v>
      </c>
      <c r="AC49" s="19">
        <v>0</v>
      </c>
      <c r="AD49" s="19">
        <f t="shared" si="9"/>
        <v>0</v>
      </c>
      <c r="AE49" s="19">
        <v>20</v>
      </c>
      <c r="AF49" s="19">
        <v>0</v>
      </c>
      <c r="AG49" s="19">
        <f t="shared" si="10"/>
        <v>0</v>
      </c>
      <c r="AH49" s="19">
        <v>1</v>
      </c>
      <c r="AI49" s="19">
        <v>1</v>
      </c>
      <c r="AJ49" s="20">
        <f t="shared" si="55"/>
        <v>100</v>
      </c>
      <c r="AK49" s="42">
        <f t="shared" si="12"/>
        <v>30</v>
      </c>
      <c r="AL49" s="19">
        <v>28</v>
      </c>
      <c r="AM49" s="19">
        <v>30</v>
      </c>
      <c r="AN49" s="20">
        <f t="shared" si="13"/>
        <v>93</v>
      </c>
      <c r="AO49" s="19">
        <v>29</v>
      </c>
      <c r="AP49" s="19">
        <v>30</v>
      </c>
      <c r="AQ49" s="20">
        <f t="shared" si="14"/>
        <v>97</v>
      </c>
      <c r="AR49" s="19">
        <v>24</v>
      </c>
      <c r="AS49" s="19">
        <v>26</v>
      </c>
      <c r="AT49" s="20">
        <f t="shared" si="15"/>
        <v>92</v>
      </c>
      <c r="AU49" s="20">
        <f t="shared" si="16"/>
        <v>94</v>
      </c>
      <c r="AV49" s="19">
        <v>28</v>
      </c>
      <c r="AW49" s="19">
        <v>30</v>
      </c>
      <c r="AX49" s="20">
        <f t="shared" si="17"/>
        <v>93</v>
      </c>
      <c r="AY49" s="19">
        <v>26</v>
      </c>
      <c r="AZ49" s="19">
        <v>30</v>
      </c>
      <c r="BA49" s="20">
        <f t="shared" si="18"/>
        <v>87</v>
      </c>
      <c r="BB49" s="19">
        <v>29</v>
      </c>
      <c r="BC49" s="19">
        <v>30</v>
      </c>
      <c r="BD49" s="20">
        <f t="shared" si="19"/>
        <v>97</v>
      </c>
      <c r="BE49" s="20">
        <f t="shared" si="20"/>
        <v>94</v>
      </c>
      <c r="BF49" s="20">
        <f t="shared" si="21"/>
        <v>80</v>
      </c>
      <c r="BG49" s="24"/>
      <c r="BH49" s="19">
        <f t="shared" ca="1" si="22"/>
        <v>1</v>
      </c>
      <c r="BI49" s="19">
        <f t="shared" ca="1" si="23"/>
        <v>1</v>
      </c>
      <c r="BJ49" s="19">
        <f t="shared" ca="1" si="24"/>
        <v>2</v>
      </c>
      <c r="BK49" s="19">
        <f t="shared" ca="1" si="25"/>
        <v>1</v>
      </c>
      <c r="BL49" s="19">
        <f t="shared" ca="1" si="26"/>
        <v>2</v>
      </c>
      <c r="BM49" s="19">
        <f t="shared" ca="1" si="27"/>
        <v>2</v>
      </c>
      <c r="BN49" s="19">
        <f t="shared" ca="1" si="28"/>
        <v>3</v>
      </c>
      <c r="BO49" s="19">
        <f t="shared" ca="1" si="29"/>
        <v>2</v>
      </c>
      <c r="BP49" s="19">
        <f t="shared" ca="1" si="30"/>
        <v>1</v>
      </c>
      <c r="BQ49" s="19">
        <f t="shared" ca="1" si="31"/>
        <v>2</v>
      </c>
      <c r="BR49" s="19">
        <f t="shared" ca="1" si="32"/>
        <v>2</v>
      </c>
      <c r="BS49" s="19">
        <f t="shared" ca="1" si="33"/>
        <v>3</v>
      </c>
      <c r="BT49" s="19">
        <f t="shared" ca="1" si="34"/>
        <v>3</v>
      </c>
      <c r="BU49" s="19">
        <f t="shared" ca="1" si="35"/>
        <v>3</v>
      </c>
      <c r="BV49" s="19">
        <f t="shared" ca="1" si="36"/>
        <v>2</v>
      </c>
      <c r="BW49" s="19">
        <f t="shared" ca="1" si="37"/>
        <v>1</v>
      </c>
      <c r="BX49" s="19">
        <f t="shared" ca="1" si="38"/>
        <v>2</v>
      </c>
      <c r="BY49" s="19">
        <f t="shared" ca="1" si="39"/>
        <v>3</v>
      </c>
      <c r="BZ49" s="19">
        <f t="shared" ca="1" si="40"/>
        <v>3</v>
      </c>
      <c r="CA49" s="19">
        <f t="shared" ca="1" si="41"/>
        <v>3</v>
      </c>
      <c r="CB49" s="18">
        <f t="shared" si="42"/>
        <v>80</v>
      </c>
      <c r="CC49" s="19">
        <f t="shared" ca="1" si="43"/>
        <v>2</v>
      </c>
      <c r="CE49">
        <f t="shared" si="48"/>
        <v>12</v>
      </c>
      <c r="CF49">
        <f t="shared" ca="1" si="49"/>
        <v>47</v>
      </c>
      <c r="CG49">
        <f t="shared" si="50"/>
        <v>3</v>
      </c>
      <c r="CH49">
        <f t="shared" ca="1" si="51"/>
        <v>49</v>
      </c>
      <c r="CI49" t="str">
        <f t="shared" ca="1" si="57"/>
        <v>J47:J49</v>
      </c>
      <c r="CJ49" t="str">
        <f t="shared" ca="1" si="57"/>
        <v>M47:M49</v>
      </c>
      <c r="CK49" t="str">
        <f t="shared" ca="1" si="57"/>
        <v>R47:R49</v>
      </c>
      <c r="CL49" t="str">
        <f t="shared" ca="1" si="57"/>
        <v>V47:V49</v>
      </c>
      <c r="CM49" t="str">
        <f t="shared" ca="1" si="57"/>
        <v>Z47:Z49</v>
      </c>
      <c r="CN49" t="str">
        <f t="shared" ca="1" si="57"/>
        <v>Y47:Y49</v>
      </c>
      <c r="CO49" t="str">
        <f t="shared" ca="1" si="57"/>
        <v>AD47:AD49</v>
      </c>
      <c r="CP49" t="str">
        <f t="shared" ca="1" si="57"/>
        <v>AG47:AG49</v>
      </c>
      <c r="CQ49" t="str">
        <f t="shared" ca="1" si="57"/>
        <v>AJ47:AJ49</v>
      </c>
      <c r="CR49" t="str">
        <f t="shared" ca="1" si="57"/>
        <v>AN47:AN49</v>
      </c>
      <c r="CS49" t="str">
        <f t="shared" ca="1" si="57"/>
        <v>AQ47:AQ49</v>
      </c>
      <c r="CT49" t="str">
        <f t="shared" ca="1" si="57"/>
        <v>AT47:AT49</v>
      </c>
      <c r="CU49" t="str">
        <f t="shared" ca="1" si="57"/>
        <v>AX47:AX49</v>
      </c>
      <c r="CV49" t="str">
        <f t="shared" ca="1" si="57"/>
        <v>BA47:BA49</v>
      </c>
      <c r="CW49" t="str">
        <f t="shared" ca="1" si="57"/>
        <v>BD47:BD49</v>
      </c>
      <c r="CX49" t="str">
        <f t="shared" ca="1" si="56"/>
        <v>S47:S49</v>
      </c>
      <c r="CY49" t="str">
        <f t="shared" ca="1" si="54"/>
        <v>AA47:AA49</v>
      </c>
      <c r="CZ49" t="str">
        <f t="shared" ca="1" si="54"/>
        <v>AK47:AK49</v>
      </c>
      <c r="DA49" t="str">
        <f t="shared" ca="1" si="54"/>
        <v>AU47:AU49</v>
      </c>
      <c r="DB49" t="str">
        <f t="shared" ca="1" si="54"/>
        <v>BE47:BE49</v>
      </c>
      <c r="DC49" t="str">
        <f t="shared" ca="1" si="54"/>
        <v>47:49</v>
      </c>
      <c r="DD49" t="str">
        <f t="shared" ca="1" si="54"/>
        <v>CB47:CB49</v>
      </c>
    </row>
    <row r="50" spans="1:108" ht="15.75" x14ac:dyDescent="0.25">
      <c r="A50" s="21">
        <v>349</v>
      </c>
      <c r="B50" s="34">
        <v>6641001599</v>
      </c>
      <c r="C50" s="5" t="s">
        <v>572</v>
      </c>
      <c r="D50" s="5" t="s">
        <v>377</v>
      </c>
      <c r="E50" s="5"/>
      <c r="F50" s="19">
        <v>9</v>
      </c>
      <c r="G50" s="19">
        <v>37</v>
      </c>
      <c r="H50" s="22">
        <v>11</v>
      </c>
      <c r="I50" s="22">
        <v>38</v>
      </c>
      <c r="J50" s="22">
        <f t="shared" si="1"/>
        <v>90</v>
      </c>
      <c r="K50" s="19">
        <v>30</v>
      </c>
      <c r="L50" s="19">
        <v>3</v>
      </c>
      <c r="M50" s="19">
        <f t="shared" si="2"/>
        <v>90</v>
      </c>
      <c r="N50" s="19">
        <v>103</v>
      </c>
      <c r="O50" s="19">
        <v>87</v>
      </c>
      <c r="P50" s="19">
        <v>104</v>
      </c>
      <c r="Q50" s="19">
        <v>88</v>
      </c>
      <c r="R50" s="19">
        <f t="shared" si="3"/>
        <v>99</v>
      </c>
      <c r="S50" s="19">
        <f t="shared" si="4"/>
        <v>94</v>
      </c>
      <c r="T50" s="19">
        <v>20</v>
      </c>
      <c r="U50" s="19">
        <v>5</v>
      </c>
      <c r="V50" s="19">
        <f t="shared" si="5"/>
        <v>100</v>
      </c>
      <c r="W50" s="19">
        <v>116</v>
      </c>
      <c r="X50" s="23">
        <v>117</v>
      </c>
      <c r="Y50" s="20">
        <f t="shared" si="6"/>
        <v>99</v>
      </c>
      <c r="Z50" s="42">
        <f t="shared" si="7"/>
        <v>100</v>
      </c>
      <c r="AA50" s="20">
        <f t="shared" si="8"/>
        <v>100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1</v>
      </c>
      <c r="AG50" s="19">
        <f t="shared" si="10"/>
        <v>20</v>
      </c>
      <c r="AH50" s="19">
        <v>8</v>
      </c>
      <c r="AI50" s="19">
        <v>8</v>
      </c>
      <c r="AJ50" s="20">
        <f t="shared" si="55"/>
        <v>100</v>
      </c>
      <c r="AK50" s="42">
        <f t="shared" si="12"/>
        <v>38</v>
      </c>
      <c r="AL50" s="19">
        <v>92</v>
      </c>
      <c r="AM50" s="19">
        <v>117</v>
      </c>
      <c r="AN50" s="20">
        <f t="shared" si="13"/>
        <v>79</v>
      </c>
      <c r="AO50" s="19">
        <v>115</v>
      </c>
      <c r="AP50" s="19">
        <v>117</v>
      </c>
      <c r="AQ50" s="20">
        <f t="shared" si="14"/>
        <v>98</v>
      </c>
      <c r="AR50" s="19">
        <v>95</v>
      </c>
      <c r="AS50" s="19">
        <v>96</v>
      </c>
      <c r="AT50" s="20">
        <f t="shared" si="15"/>
        <v>99</v>
      </c>
      <c r="AU50" s="20">
        <f t="shared" si="16"/>
        <v>91</v>
      </c>
      <c r="AV50" s="19">
        <v>113</v>
      </c>
      <c r="AW50" s="19">
        <v>117</v>
      </c>
      <c r="AX50" s="20">
        <f t="shared" si="17"/>
        <v>97</v>
      </c>
      <c r="AY50" s="19">
        <v>114</v>
      </c>
      <c r="AZ50" s="19">
        <v>117</v>
      </c>
      <c r="BA50" s="20">
        <f t="shared" si="18"/>
        <v>97</v>
      </c>
      <c r="BB50" s="19">
        <v>115</v>
      </c>
      <c r="BC50" s="19">
        <v>117</v>
      </c>
      <c r="BD50" s="20">
        <f t="shared" si="19"/>
        <v>98</v>
      </c>
      <c r="BE50" s="20">
        <f t="shared" si="20"/>
        <v>98</v>
      </c>
      <c r="BF50" s="20">
        <f t="shared" si="21"/>
        <v>84</v>
      </c>
      <c r="BG50" s="24"/>
      <c r="BH50" s="19">
        <f t="shared" ca="1" si="22"/>
        <v>1</v>
      </c>
      <c r="BI50" s="19">
        <f t="shared" ca="1" si="23"/>
        <v>1</v>
      </c>
      <c r="BJ50" s="19">
        <f t="shared" ca="1" si="24"/>
        <v>1</v>
      </c>
      <c r="BK50" s="19">
        <f t="shared" ca="1" si="25"/>
        <v>1</v>
      </c>
      <c r="BL50" s="19">
        <f t="shared" ca="1" si="26"/>
        <v>1</v>
      </c>
      <c r="BM50" s="19">
        <f t="shared" ca="1" si="27"/>
        <v>1</v>
      </c>
      <c r="BN50" s="19">
        <f t="shared" ca="1" si="28"/>
        <v>1</v>
      </c>
      <c r="BO50" s="19">
        <f t="shared" ca="1" si="29"/>
        <v>1</v>
      </c>
      <c r="BP50" s="19">
        <f t="shared" ca="1" si="30"/>
        <v>1</v>
      </c>
      <c r="BQ50" s="19">
        <f t="shared" ca="1" si="31"/>
        <v>1</v>
      </c>
      <c r="BR50" s="19">
        <f t="shared" ca="1" si="32"/>
        <v>1</v>
      </c>
      <c r="BS50" s="19">
        <f t="shared" ca="1" si="33"/>
        <v>1</v>
      </c>
      <c r="BT50" s="19">
        <f t="shared" ca="1" si="34"/>
        <v>1</v>
      </c>
      <c r="BU50" s="19">
        <f t="shared" ca="1" si="35"/>
        <v>1</v>
      </c>
      <c r="BV50" s="19">
        <f t="shared" ca="1" si="36"/>
        <v>1</v>
      </c>
      <c r="BW50" s="19">
        <f t="shared" ca="1" si="37"/>
        <v>1</v>
      </c>
      <c r="BX50" s="19">
        <f t="shared" ca="1" si="38"/>
        <v>1</v>
      </c>
      <c r="BY50" s="19">
        <f t="shared" ca="1" si="39"/>
        <v>1</v>
      </c>
      <c r="BZ50" s="19">
        <f t="shared" ca="1" si="40"/>
        <v>1</v>
      </c>
      <c r="CA50" s="19">
        <f t="shared" ca="1" si="41"/>
        <v>1</v>
      </c>
      <c r="CB50" s="18">
        <f t="shared" si="42"/>
        <v>84</v>
      </c>
      <c r="CC50" s="19">
        <f t="shared" ca="1" si="43"/>
        <v>1</v>
      </c>
      <c r="CE50">
        <f t="shared" si="48"/>
        <v>13</v>
      </c>
      <c r="CF50">
        <f t="shared" ca="1" si="49"/>
        <v>50</v>
      </c>
      <c r="CG50">
        <f t="shared" si="50"/>
        <v>1</v>
      </c>
      <c r="CH50">
        <f t="shared" ca="1" si="51"/>
        <v>50</v>
      </c>
      <c r="CI50" t="str">
        <f t="shared" ca="1" si="57"/>
        <v>J50:J50</v>
      </c>
      <c r="CJ50" t="str">
        <f t="shared" ca="1" si="57"/>
        <v>M50:M50</v>
      </c>
      <c r="CK50" t="str">
        <f t="shared" ca="1" si="57"/>
        <v>R50:R50</v>
      </c>
      <c r="CL50" t="str">
        <f t="shared" ca="1" si="57"/>
        <v>V50:V50</v>
      </c>
      <c r="CM50" t="str">
        <f t="shared" ca="1" si="57"/>
        <v>Z50:Z50</v>
      </c>
      <c r="CN50" t="str">
        <f t="shared" ca="1" si="57"/>
        <v>Y50:Y50</v>
      </c>
      <c r="CO50" t="str">
        <f t="shared" ca="1" si="57"/>
        <v>AD50:AD50</v>
      </c>
      <c r="CP50" t="str">
        <f t="shared" ca="1" si="57"/>
        <v>AG50:AG50</v>
      </c>
      <c r="CQ50" t="str">
        <f t="shared" ca="1" si="57"/>
        <v>AJ50:AJ50</v>
      </c>
      <c r="CR50" t="str">
        <f t="shared" ca="1" si="57"/>
        <v>AN50:AN50</v>
      </c>
      <c r="CS50" t="str">
        <f t="shared" ca="1" si="57"/>
        <v>AQ50:AQ50</v>
      </c>
      <c r="CT50" t="str">
        <f t="shared" ca="1" si="57"/>
        <v>AT50:AT50</v>
      </c>
      <c r="CU50" t="str">
        <f t="shared" ca="1" si="57"/>
        <v>AX50:AX50</v>
      </c>
      <c r="CV50" t="str">
        <f t="shared" ca="1" si="57"/>
        <v>BA50:BA50</v>
      </c>
      <c r="CW50" t="str">
        <f t="shared" ca="1" si="57"/>
        <v>BD50:BD50</v>
      </c>
      <c r="CX50" t="str">
        <f t="shared" ca="1" si="56"/>
        <v>S50:S50</v>
      </c>
      <c r="CY50" t="str">
        <f t="shared" ca="1" si="54"/>
        <v>AA50:AA50</v>
      </c>
      <c r="CZ50" t="str">
        <f t="shared" ca="1" si="54"/>
        <v>AK50:AK50</v>
      </c>
      <c r="DA50" t="str">
        <f t="shared" ca="1" si="54"/>
        <v>AU50:AU50</v>
      </c>
      <c r="DB50" t="str">
        <f t="shared" ca="1" si="54"/>
        <v>BE50:BE50</v>
      </c>
      <c r="DC50" t="str">
        <f t="shared" ca="1" si="54"/>
        <v>50:50</v>
      </c>
      <c r="DD50" t="str">
        <f t="shared" ca="1" si="54"/>
        <v>CB50:CB50</v>
      </c>
    </row>
    <row r="51" spans="1:108" ht="30" x14ac:dyDescent="0.25">
      <c r="A51" s="21">
        <v>162</v>
      </c>
      <c r="B51" s="34">
        <v>6605005703</v>
      </c>
      <c r="C51" s="5" t="s">
        <v>574</v>
      </c>
      <c r="D51" s="5" t="s">
        <v>199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4</v>
      </c>
      <c r="M51" s="19">
        <f t="shared" si="2"/>
        <v>100</v>
      </c>
      <c r="N51" s="19">
        <v>207</v>
      </c>
      <c r="O51" s="19">
        <v>184</v>
      </c>
      <c r="P51" s="19">
        <v>213</v>
      </c>
      <c r="Q51" s="19">
        <v>193</v>
      </c>
      <c r="R51" s="19">
        <f t="shared" si="3"/>
        <v>96</v>
      </c>
      <c r="S51" s="19">
        <f t="shared" si="4"/>
        <v>98</v>
      </c>
      <c r="T51" s="19">
        <v>20</v>
      </c>
      <c r="U51" s="19">
        <v>5</v>
      </c>
      <c r="V51" s="19">
        <f t="shared" si="5"/>
        <v>100</v>
      </c>
      <c r="W51" s="19">
        <v>203</v>
      </c>
      <c r="X51" s="23">
        <v>221</v>
      </c>
      <c r="Y51" s="20">
        <f t="shared" si="6"/>
        <v>92</v>
      </c>
      <c r="Z51" s="42">
        <f t="shared" si="7"/>
        <v>96</v>
      </c>
      <c r="AA51" s="20">
        <f t="shared" si="8"/>
        <v>96</v>
      </c>
      <c r="AB51" s="19">
        <v>20</v>
      </c>
      <c r="AC51" s="19">
        <v>2</v>
      </c>
      <c r="AD51" s="19">
        <f t="shared" si="9"/>
        <v>40</v>
      </c>
      <c r="AE51" s="19">
        <v>20</v>
      </c>
      <c r="AF51" s="19">
        <v>4</v>
      </c>
      <c r="AG51" s="19">
        <f t="shared" si="10"/>
        <v>80</v>
      </c>
      <c r="AH51" s="19">
        <v>51</v>
      </c>
      <c r="AI51" s="19">
        <v>52</v>
      </c>
      <c r="AJ51" s="20">
        <f t="shared" si="55"/>
        <v>98</v>
      </c>
      <c r="AK51" s="42">
        <f t="shared" si="12"/>
        <v>73</v>
      </c>
      <c r="AL51" s="19">
        <v>200</v>
      </c>
      <c r="AM51" s="19">
        <v>221</v>
      </c>
      <c r="AN51" s="20">
        <f t="shared" si="13"/>
        <v>90</v>
      </c>
      <c r="AO51" s="19">
        <v>216</v>
      </c>
      <c r="AP51" s="19">
        <v>221</v>
      </c>
      <c r="AQ51" s="20">
        <f t="shared" si="14"/>
        <v>98</v>
      </c>
      <c r="AR51" s="19">
        <v>186</v>
      </c>
      <c r="AS51" s="19">
        <v>190</v>
      </c>
      <c r="AT51" s="20">
        <f t="shared" si="15"/>
        <v>98</v>
      </c>
      <c r="AU51" s="20">
        <f t="shared" si="16"/>
        <v>95</v>
      </c>
      <c r="AV51" s="19">
        <v>215</v>
      </c>
      <c r="AW51" s="19">
        <v>221</v>
      </c>
      <c r="AX51" s="20">
        <f t="shared" si="17"/>
        <v>97</v>
      </c>
      <c r="AY51" s="19">
        <v>210</v>
      </c>
      <c r="AZ51" s="19">
        <v>221</v>
      </c>
      <c r="BA51" s="20">
        <f t="shared" si="18"/>
        <v>95</v>
      </c>
      <c r="BB51" s="19">
        <v>218</v>
      </c>
      <c r="BC51" s="19">
        <v>221</v>
      </c>
      <c r="BD51" s="20">
        <f t="shared" si="19"/>
        <v>99</v>
      </c>
      <c r="BE51" s="20">
        <f t="shared" si="20"/>
        <v>98</v>
      </c>
      <c r="BF51" s="20">
        <f t="shared" si="21"/>
        <v>92</v>
      </c>
      <c r="BG51" s="24"/>
      <c r="BH51" s="19">
        <f t="shared" ca="1" si="22"/>
        <v>1</v>
      </c>
      <c r="BI51" s="19">
        <f t="shared" ca="1" si="23"/>
        <v>1</v>
      </c>
      <c r="BJ51" s="19">
        <f t="shared" ca="1" si="24"/>
        <v>2</v>
      </c>
      <c r="BK51" s="19">
        <f t="shared" ca="1" si="25"/>
        <v>1</v>
      </c>
      <c r="BL51" s="19">
        <f t="shared" ca="1" si="26"/>
        <v>2</v>
      </c>
      <c r="BM51" s="19">
        <f t="shared" ca="1" si="27"/>
        <v>2</v>
      </c>
      <c r="BN51" s="19">
        <f t="shared" ca="1" si="28"/>
        <v>1</v>
      </c>
      <c r="BO51" s="19">
        <f t="shared" ca="1" si="29"/>
        <v>1</v>
      </c>
      <c r="BP51" s="19">
        <f t="shared" ca="1" si="30"/>
        <v>1</v>
      </c>
      <c r="BQ51" s="19">
        <f t="shared" ca="1" si="31"/>
        <v>2</v>
      </c>
      <c r="BR51" s="19">
        <f t="shared" ca="1" si="32"/>
        <v>1</v>
      </c>
      <c r="BS51" s="19">
        <f t="shared" ca="1" si="33"/>
        <v>1</v>
      </c>
      <c r="BT51" s="19">
        <f t="shared" ca="1" si="34"/>
        <v>1</v>
      </c>
      <c r="BU51" s="19">
        <f t="shared" ca="1" si="35"/>
        <v>1</v>
      </c>
      <c r="BV51" s="19">
        <f t="shared" ca="1" si="36"/>
        <v>1</v>
      </c>
      <c r="BW51" s="19">
        <f t="shared" ca="1" si="37"/>
        <v>1</v>
      </c>
      <c r="BX51" s="19">
        <f t="shared" ca="1" si="38"/>
        <v>2</v>
      </c>
      <c r="BY51" s="19">
        <f t="shared" ca="1" si="39"/>
        <v>1</v>
      </c>
      <c r="BZ51" s="19">
        <f t="shared" ca="1" si="40"/>
        <v>1</v>
      </c>
      <c r="CA51" s="19">
        <f t="shared" ca="1" si="41"/>
        <v>1</v>
      </c>
      <c r="CB51" s="18">
        <f t="shared" si="42"/>
        <v>92</v>
      </c>
      <c r="CC51" s="19">
        <f t="shared" ca="1" si="43"/>
        <v>1</v>
      </c>
      <c r="CE51">
        <f t="shared" si="48"/>
        <v>14</v>
      </c>
      <c r="CF51">
        <f t="shared" ca="1" si="49"/>
        <v>51</v>
      </c>
      <c r="CG51">
        <f t="shared" si="50"/>
        <v>2</v>
      </c>
      <c r="CH51">
        <f t="shared" ca="1" si="51"/>
        <v>52</v>
      </c>
      <c r="CI51" t="str">
        <f t="shared" ca="1" si="57"/>
        <v>J51:J52</v>
      </c>
      <c r="CJ51" t="str">
        <f t="shared" ca="1" si="57"/>
        <v>M51:M52</v>
      </c>
      <c r="CK51" t="str">
        <f t="shared" ca="1" si="57"/>
        <v>R51:R52</v>
      </c>
      <c r="CL51" t="str">
        <f t="shared" ca="1" si="57"/>
        <v>V51:V52</v>
      </c>
      <c r="CM51" t="str">
        <f t="shared" ca="1" si="57"/>
        <v>Z51:Z52</v>
      </c>
      <c r="CN51" t="str">
        <f t="shared" ca="1" si="57"/>
        <v>Y51:Y52</v>
      </c>
      <c r="CO51" t="str">
        <f t="shared" ca="1" si="57"/>
        <v>AD51:AD52</v>
      </c>
      <c r="CP51" t="str">
        <f t="shared" ca="1" si="57"/>
        <v>AG51:AG52</v>
      </c>
      <c r="CQ51" t="str">
        <f t="shared" ca="1" si="57"/>
        <v>AJ51:AJ52</v>
      </c>
      <c r="CR51" t="str">
        <f t="shared" ca="1" si="57"/>
        <v>AN51:AN52</v>
      </c>
      <c r="CS51" t="str">
        <f t="shared" ca="1" si="57"/>
        <v>AQ51:AQ52</v>
      </c>
      <c r="CT51" t="str">
        <f t="shared" ca="1" si="57"/>
        <v>AT51:AT52</v>
      </c>
      <c r="CU51" t="str">
        <f t="shared" ca="1" si="57"/>
        <v>AX51:AX52</v>
      </c>
      <c r="CV51" t="str">
        <f t="shared" ca="1" si="57"/>
        <v>BA51:BA52</v>
      </c>
      <c r="CW51" t="str">
        <f t="shared" ca="1" si="57"/>
        <v>BD51:BD52</v>
      </c>
      <c r="CX51" t="str">
        <f t="shared" ca="1" si="56"/>
        <v>S51:S52</v>
      </c>
      <c r="CY51" t="str">
        <f t="shared" ca="1" si="56"/>
        <v>AA51:AA52</v>
      </c>
      <c r="CZ51" t="str">
        <f t="shared" ca="1" si="56"/>
        <v>AK51:AK52</v>
      </c>
      <c r="DA51" t="str">
        <f t="shared" ca="1" si="56"/>
        <v>AU51:AU52</v>
      </c>
      <c r="DB51" t="str">
        <f t="shared" ca="1" si="56"/>
        <v>BE51:BE52</v>
      </c>
      <c r="DC51" t="str">
        <f t="shared" ca="1" si="56"/>
        <v>51:52</v>
      </c>
      <c r="DD51" t="str">
        <f t="shared" ca="1" si="56"/>
        <v>CB51:CB52</v>
      </c>
    </row>
    <row r="52" spans="1:108" ht="15.75" x14ac:dyDescent="0.25">
      <c r="A52" s="21">
        <v>161</v>
      </c>
      <c r="B52" s="34">
        <v>6605006739</v>
      </c>
      <c r="C52" s="5" t="s">
        <v>574</v>
      </c>
      <c r="D52" s="6" t="s">
        <v>198</v>
      </c>
      <c r="E52" s="6"/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4</v>
      </c>
      <c r="M52" s="19">
        <f t="shared" si="2"/>
        <v>100</v>
      </c>
      <c r="N52" s="19">
        <v>116</v>
      </c>
      <c r="O52" s="19">
        <v>102</v>
      </c>
      <c r="P52" s="19">
        <v>118</v>
      </c>
      <c r="Q52" s="19">
        <v>104</v>
      </c>
      <c r="R52" s="19">
        <f t="shared" si="3"/>
        <v>98</v>
      </c>
      <c r="S52" s="19">
        <f t="shared" si="4"/>
        <v>98</v>
      </c>
      <c r="T52" s="19">
        <v>20</v>
      </c>
      <c r="U52" s="19">
        <v>5</v>
      </c>
      <c r="V52" s="19">
        <f t="shared" si="5"/>
        <v>100</v>
      </c>
      <c r="W52" s="19">
        <v>128</v>
      </c>
      <c r="X52" s="23">
        <v>137</v>
      </c>
      <c r="Y52" s="20">
        <f t="shared" si="6"/>
        <v>93</v>
      </c>
      <c r="Z52" s="42">
        <f t="shared" si="7"/>
        <v>97</v>
      </c>
      <c r="AA52" s="20">
        <f t="shared" si="8"/>
        <v>97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1</v>
      </c>
      <c r="AG52" s="19">
        <f t="shared" si="10"/>
        <v>20</v>
      </c>
      <c r="AH52" s="19">
        <v>13</v>
      </c>
      <c r="AI52" s="19">
        <v>15</v>
      </c>
      <c r="AJ52" s="20">
        <f t="shared" si="55"/>
        <v>87</v>
      </c>
      <c r="AK52" s="42">
        <f t="shared" si="12"/>
        <v>34</v>
      </c>
      <c r="AL52" s="19">
        <v>125</v>
      </c>
      <c r="AM52" s="19">
        <v>137</v>
      </c>
      <c r="AN52" s="20">
        <f t="shared" si="13"/>
        <v>91</v>
      </c>
      <c r="AO52" s="19">
        <v>134</v>
      </c>
      <c r="AP52" s="19">
        <v>137</v>
      </c>
      <c r="AQ52" s="20">
        <f t="shared" si="14"/>
        <v>98</v>
      </c>
      <c r="AR52" s="19">
        <v>99</v>
      </c>
      <c r="AS52" s="19">
        <v>101</v>
      </c>
      <c r="AT52" s="20">
        <f t="shared" si="15"/>
        <v>98</v>
      </c>
      <c r="AU52" s="20">
        <f t="shared" si="16"/>
        <v>95</v>
      </c>
      <c r="AV52" s="19">
        <v>132</v>
      </c>
      <c r="AW52" s="19">
        <v>137</v>
      </c>
      <c r="AX52" s="20">
        <f t="shared" si="17"/>
        <v>96</v>
      </c>
      <c r="AY52" s="19">
        <v>127</v>
      </c>
      <c r="AZ52" s="19">
        <v>137</v>
      </c>
      <c r="BA52" s="20">
        <f t="shared" si="18"/>
        <v>93</v>
      </c>
      <c r="BB52" s="19">
        <v>136</v>
      </c>
      <c r="BC52" s="19">
        <v>137</v>
      </c>
      <c r="BD52" s="20">
        <f t="shared" si="19"/>
        <v>99</v>
      </c>
      <c r="BE52" s="20">
        <f t="shared" si="20"/>
        <v>97</v>
      </c>
      <c r="BF52" s="20">
        <f t="shared" si="21"/>
        <v>84</v>
      </c>
      <c r="BG52" s="24"/>
      <c r="BH52" s="19">
        <f t="shared" ca="1" si="22"/>
        <v>2</v>
      </c>
      <c r="BI52" s="19">
        <f t="shared" ca="1" si="23"/>
        <v>1</v>
      </c>
      <c r="BJ52" s="19">
        <f t="shared" ca="1" si="24"/>
        <v>1</v>
      </c>
      <c r="BK52" s="19">
        <f t="shared" ca="1" si="25"/>
        <v>1</v>
      </c>
      <c r="BL52" s="19">
        <f t="shared" ca="1" si="26"/>
        <v>1</v>
      </c>
      <c r="BM52" s="19">
        <f t="shared" ca="1" si="27"/>
        <v>1</v>
      </c>
      <c r="BN52" s="19">
        <f t="shared" ca="1" si="28"/>
        <v>2</v>
      </c>
      <c r="BO52" s="19">
        <f t="shared" ca="1" si="29"/>
        <v>2</v>
      </c>
      <c r="BP52" s="19">
        <f t="shared" ca="1" si="30"/>
        <v>2</v>
      </c>
      <c r="BQ52" s="19">
        <f t="shared" ca="1" si="31"/>
        <v>1</v>
      </c>
      <c r="BR52" s="19">
        <f t="shared" ca="1" si="32"/>
        <v>1</v>
      </c>
      <c r="BS52" s="19">
        <f t="shared" ca="1" si="33"/>
        <v>1</v>
      </c>
      <c r="BT52" s="19">
        <f t="shared" ca="1" si="34"/>
        <v>2</v>
      </c>
      <c r="BU52" s="19">
        <f t="shared" ca="1" si="35"/>
        <v>2</v>
      </c>
      <c r="BV52" s="19">
        <f t="shared" ca="1" si="36"/>
        <v>1</v>
      </c>
      <c r="BW52" s="19">
        <f t="shared" ca="1" si="37"/>
        <v>1</v>
      </c>
      <c r="BX52" s="19">
        <f t="shared" ca="1" si="38"/>
        <v>1</v>
      </c>
      <c r="BY52" s="19">
        <f t="shared" ca="1" si="39"/>
        <v>2</v>
      </c>
      <c r="BZ52" s="19">
        <f t="shared" ca="1" si="40"/>
        <v>1</v>
      </c>
      <c r="CA52" s="19">
        <f t="shared" ca="1" si="41"/>
        <v>2</v>
      </c>
      <c r="CB52" s="18">
        <f t="shared" si="42"/>
        <v>84</v>
      </c>
      <c r="CC52" s="19">
        <f t="shared" ca="1" si="43"/>
        <v>2</v>
      </c>
      <c r="CE52">
        <f t="shared" si="48"/>
        <v>14</v>
      </c>
      <c r="CF52">
        <f t="shared" ca="1" si="49"/>
        <v>51</v>
      </c>
      <c r="CG52">
        <f t="shared" si="50"/>
        <v>2</v>
      </c>
      <c r="CH52">
        <f t="shared" ca="1" si="51"/>
        <v>52</v>
      </c>
      <c r="CI52" t="str">
        <f t="shared" ca="1" si="57"/>
        <v>J51:J52</v>
      </c>
      <c r="CJ52" t="str">
        <f t="shared" ca="1" si="57"/>
        <v>M51:M52</v>
      </c>
      <c r="CK52" t="str">
        <f t="shared" ca="1" si="57"/>
        <v>R51:R52</v>
      </c>
      <c r="CL52" t="str">
        <f t="shared" ca="1" si="57"/>
        <v>V51:V52</v>
      </c>
      <c r="CM52" t="str">
        <f t="shared" ca="1" si="57"/>
        <v>Z51:Z52</v>
      </c>
      <c r="CN52" t="str">
        <f t="shared" ca="1" si="57"/>
        <v>Y51:Y52</v>
      </c>
      <c r="CO52" t="str">
        <f t="shared" ca="1" si="57"/>
        <v>AD51:AD52</v>
      </c>
      <c r="CP52" t="str">
        <f t="shared" ca="1" si="57"/>
        <v>AG51:AG52</v>
      </c>
      <c r="CQ52" t="str">
        <f t="shared" ca="1" si="57"/>
        <v>AJ51:AJ52</v>
      </c>
      <c r="CR52" t="str">
        <f t="shared" ca="1" si="57"/>
        <v>AN51:AN52</v>
      </c>
      <c r="CS52" t="str">
        <f t="shared" ca="1" si="57"/>
        <v>AQ51:AQ52</v>
      </c>
      <c r="CT52" t="str">
        <f t="shared" ca="1" si="57"/>
        <v>AT51:AT52</v>
      </c>
      <c r="CU52" t="str">
        <f t="shared" ca="1" si="57"/>
        <v>AX51:AX52</v>
      </c>
      <c r="CV52" t="str">
        <f t="shared" ca="1" si="57"/>
        <v>BA51:BA52</v>
      </c>
      <c r="CW52" t="str">
        <f t="shared" ca="1" si="57"/>
        <v>BD51:BD52</v>
      </c>
      <c r="CX52" t="str">
        <f t="shared" ca="1" si="57"/>
        <v>S51:S52</v>
      </c>
      <c r="CY52" t="str">
        <f t="shared" ref="CY52:DD67" ca="1" si="58">CY$1&amp;$CF52&amp;":"&amp;CY$1&amp;$CH52</f>
        <v>AA51:AA52</v>
      </c>
      <c r="CZ52" t="str">
        <f t="shared" ca="1" si="58"/>
        <v>AK51:AK52</v>
      </c>
      <c r="DA52" t="str">
        <f t="shared" ca="1" si="58"/>
        <v>AU51:AU52</v>
      </c>
      <c r="DB52" t="str">
        <f t="shared" ca="1" si="58"/>
        <v>BE51:BE52</v>
      </c>
      <c r="DC52" t="str">
        <f t="shared" ca="1" si="58"/>
        <v>51:52</v>
      </c>
      <c r="DD52" t="str">
        <f t="shared" ca="1" si="58"/>
        <v>CB51:CB52</v>
      </c>
    </row>
    <row r="53" spans="1:108" ht="15.75" x14ac:dyDescent="0.25">
      <c r="A53" s="21">
        <v>252</v>
      </c>
      <c r="B53" s="34">
        <v>6621007948</v>
      </c>
      <c r="C53" s="5" t="s">
        <v>575</v>
      </c>
      <c r="D53" s="6" t="s">
        <v>243</v>
      </c>
      <c r="E53" s="6"/>
      <c r="F53" s="19">
        <v>11</v>
      </c>
      <c r="G53" s="19">
        <v>37</v>
      </c>
      <c r="H53" s="22">
        <v>11</v>
      </c>
      <c r="I53" s="22">
        <v>38</v>
      </c>
      <c r="J53" s="22">
        <f t="shared" si="1"/>
        <v>99</v>
      </c>
      <c r="K53" s="19">
        <v>30</v>
      </c>
      <c r="L53" s="19">
        <v>4</v>
      </c>
      <c r="M53" s="19">
        <f t="shared" si="2"/>
        <v>100</v>
      </c>
      <c r="N53" s="19">
        <v>26</v>
      </c>
      <c r="O53" s="19">
        <v>25</v>
      </c>
      <c r="P53" s="19">
        <v>27</v>
      </c>
      <c r="Q53" s="19">
        <v>25</v>
      </c>
      <c r="R53" s="19">
        <f t="shared" si="3"/>
        <v>98</v>
      </c>
      <c r="S53" s="19">
        <f t="shared" si="4"/>
        <v>99</v>
      </c>
      <c r="T53" s="19">
        <v>20</v>
      </c>
      <c r="U53" s="19">
        <v>5</v>
      </c>
      <c r="V53" s="19">
        <f t="shared" si="5"/>
        <v>100</v>
      </c>
      <c r="W53" s="19">
        <v>29</v>
      </c>
      <c r="X53" s="23">
        <v>29</v>
      </c>
      <c r="Y53" s="20">
        <f t="shared" si="6"/>
        <v>100</v>
      </c>
      <c r="Z53" s="42">
        <f t="shared" si="7"/>
        <v>100</v>
      </c>
      <c r="AA53" s="20">
        <f t="shared" si="8"/>
        <v>100</v>
      </c>
      <c r="AB53" s="19">
        <v>20</v>
      </c>
      <c r="AC53" s="19">
        <v>2</v>
      </c>
      <c r="AD53" s="19">
        <f t="shared" si="9"/>
        <v>40</v>
      </c>
      <c r="AE53" s="19">
        <v>20</v>
      </c>
      <c r="AF53" s="19">
        <v>4</v>
      </c>
      <c r="AG53" s="19">
        <f t="shared" si="10"/>
        <v>80</v>
      </c>
      <c r="AH53" s="19">
        <v>2</v>
      </c>
      <c r="AI53" s="19">
        <v>2</v>
      </c>
      <c r="AJ53" s="20">
        <f t="shared" si="55"/>
        <v>100</v>
      </c>
      <c r="AK53" s="42">
        <f t="shared" si="12"/>
        <v>74</v>
      </c>
      <c r="AL53" s="19">
        <v>28</v>
      </c>
      <c r="AM53" s="19">
        <v>29</v>
      </c>
      <c r="AN53" s="20">
        <f t="shared" si="13"/>
        <v>97</v>
      </c>
      <c r="AO53" s="19">
        <v>28</v>
      </c>
      <c r="AP53" s="19">
        <v>29</v>
      </c>
      <c r="AQ53" s="20">
        <f t="shared" si="14"/>
        <v>97</v>
      </c>
      <c r="AR53" s="19">
        <v>24</v>
      </c>
      <c r="AS53" s="19">
        <v>25</v>
      </c>
      <c r="AT53" s="20">
        <f t="shared" si="15"/>
        <v>96</v>
      </c>
      <c r="AU53" s="20">
        <f t="shared" si="16"/>
        <v>97</v>
      </c>
      <c r="AV53" s="19">
        <v>29</v>
      </c>
      <c r="AW53" s="19">
        <v>29</v>
      </c>
      <c r="AX53" s="20">
        <f t="shared" si="17"/>
        <v>100</v>
      </c>
      <c r="AY53" s="19">
        <v>29</v>
      </c>
      <c r="AZ53" s="19">
        <v>29</v>
      </c>
      <c r="BA53" s="20">
        <f t="shared" si="18"/>
        <v>100</v>
      </c>
      <c r="BB53" s="19">
        <v>28</v>
      </c>
      <c r="BC53" s="19">
        <v>29</v>
      </c>
      <c r="BD53" s="20">
        <f t="shared" si="19"/>
        <v>97</v>
      </c>
      <c r="BE53" s="20">
        <f t="shared" si="20"/>
        <v>99</v>
      </c>
      <c r="BF53" s="20">
        <f t="shared" si="21"/>
        <v>94</v>
      </c>
      <c r="BG53" s="24"/>
      <c r="BH53" s="19">
        <f t="shared" ca="1" si="22"/>
        <v>1</v>
      </c>
      <c r="BI53" s="19">
        <f t="shared" ca="1" si="23"/>
        <v>1</v>
      </c>
      <c r="BJ53" s="19">
        <f t="shared" ca="1" si="24"/>
        <v>2</v>
      </c>
      <c r="BK53" s="19">
        <f t="shared" ca="1" si="25"/>
        <v>1</v>
      </c>
      <c r="BL53" s="19">
        <f t="shared" ca="1" si="26"/>
        <v>1</v>
      </c>
      <c r="BM53" s="19">
        <f t="shared" ca="1" si="27"/>
        <v>1</v>
      </c>
      <c r="BN53" s="19">
        <f t="shared" ca="1" si="28"/>
        <v>1</v>
      </c>
      <c r="BO53" s="19">
        <f t="shared" ca="1" si="29"/>
        <v>1</v>
      </c>
      <c r="BP53" s="19">
        <f t="shared" ca="1" si="30"/>
        <v>1</v>
      </c>
      <c r="BQ53" s="19">
        <f t="shared" ca="1" si="31"/>
        <v>1</v>
      </c>
      <c r="BR53" s="19">
        <f t="shared" ca="1" si="32"/>
        <v>2</v>
      </c>
      <c r="BS53" s="19">
        <f t="shared" ca="1" si="33"/>
        <v>2</v>
      </c>
      <c r="BT53" s="19">
        <f t="shared" ca="1" si="34"/>
        <v>1</v>
      </c>
      <c r="BU53" s="19">
        <f t="shared" ca="1" si="35"/>
        <v>1</v>
      </c>
      <c r="BV53" s="19">
        <f t="shared" ca="1" si="36"/>
        <v>1</v>
      </c>
      <c r="BW53" s="19">
        <f t="shared" ca="1" si="37"/>
        <v>1</v>
      </c>
      <c r="BX53" s="19">
        <f t="shared" ca="1" si="38"/>
        <v>1</v>
      </c>
      <c r="BY53" s="19">
        <f t="shared" ca="1" si="39"/>
        <v>1</v>
      </c>
      <c r="BZ53" s="19">
        <f t="shared" ca="1" si="40"/>
        <v>2</v>
      </c>
      <c r="CA53" s="19">
        <f t="shared" ca="1" si="41"/>
        <v>1</v>
      </c>
      <c r="CB53" s="18">
        <f t="shared" si="42"/>
        <v>94</v>
      </c>
      <c r="CC53" s="19">
        <f t="shared" ca="1" si="43"/>
        <v>1</v>
      </c>
      <c r="CE53">
        <f t="shared" si="48"/>
        <v>15</v>
      </c>
      <c r="CF53">
        <f t="shared" ca="1" si="49"/>
        <v>53</v>
      </c>
      <c r="CG53">
        <f t="shared" si="50"/>
        <v>2</v>
      </c>
      <c r="CH53">
        <f t="shared" ca="1" si="51"/>
        <v>54</v>
      </c>
      <c r="CI53" t="str">
        <f t="shared" ref="CI53:CX68" ca="1" si="59">CI$1&amp;$CF53&amp;":"&amp;CI$1&amp;$CH53</f>
        <v>J53:J54</v>
      </c>
      <c r="CJ53" t="str">
        <f t="shared" ca="1" si="59"/>
        <v>M53:M54</v>
      </c>
      <c r="CK53" t="str">
        <f t="shared" ca="1" si="59"/>
        <v>R53:R54</v>
      </c>
      <c r="CL53" t="str">
        <f t="shared" ca="1" si="59"/>
        <v>V53:V54</v>
      </c>
      <c r="CM53" t="str">
        <f t="shared" ca="1" si="59"/>
        <v>Z53:Z54</v>
      </c>
      <c r="CN53" t="str">
        <f t="shared" ca="1" si="59"/>
        <v>Y53:Y54</v>
      </c>
      <c r="CO53" t="str">
        <f t="shared" ca="1" si="59"/>
        <v>AD53:AD54</v>
      </c>
      <c r="CP53" t="str">
        <f t="shared" ca="1" si="59"/>
        <v>AG53:AG54</v>
      </c>
      <c r="CQ53" t="str">
        <f t="shared" ca="1" si="59"/>
        <v>AJ53:AJ54</v>
      </c>
      <c r="CR53" t="str">
        <f t="shared" ca="1" si="59"/>
        <v>AN53:AN54</v>
      </c>
      <c r="CS53" t="str">
        <f t="shared" ca="1" si="59"/>
        <v>AQ53:AQ54</v>
      </c>
      <c r="CT53" t="str">
        <f t="shared" ca="1" si="59"/>
        <v>AT53:AT54</v>
      </c>
      <c r="CU53" t="str">
        <f t="shared" ca="1" si="59"/>
        <v>AX53:AX54</v>
      </c>
      <c r="CV53" t="str">
        <f t="shared" ca="1" si="59"/>
        <v>BA53:BA54</v>
      </c>
      <c r="CW53" t="str">
        <f t="shared" ca="1" si="59"/>
        <v>BD53:BD54</v>
      </c>
      <c r="CX53" t="str">
        <f t="shared" ca="1" si="59"/>
        <v>S53:S54</v>
      </c>
      <c r="CY53" t="str">
        <f t="shared" ca="1" si="58"/>
        <v>AA53:AA54</v>
      </c>
      <c r="CZ53" t="str">
        <f t="shared" ca="1" si="58"/>
        <v>AK53:AK54</v>
      </c>
      <c r="DA53" t="str">
        <f t="shared" ca="1" si="58"/>
        <v>AU53:AU54</v>
      </c>
      <c r="DB53" t="str">
        <f t="shared" ca="1" si="58"/>
        <v>BE53:BE54</v>
      </c>
      <c r="DC53" t="str">
        <f t="shared" ca="1" si="58"/>
        <v>53:54</v>
      </c>
      <c r="DD53" t="str">
        <f t="shared" ca="1" si="58"/>
        <v>CB53:CB54</v>
      </c>
    </row>
    <row r="54" spans="1:108" ht="30" x14ac:dyDescent="0.25">
      <c r="A54" s="21">
        <v>253</v>
      </c>
      <c r="B54" s="34">
        <v>6621014913</v>
      </c>
      <c r="C54" s="5" t="s">
        <v>575</v>
      </c>
      <c r="D54" s="6" t="s">
        <v>287</v>
      </c>
      <c r="E54" s="6"/>
      <c r="F54" s="19">
        <v>0</v>
      </c>
      <c r="G54" s="19">
        <v>35</v>
      </c>
      <c r="H54" s="22">
        <v>11</v>
      </c>
      <c r="I54" s="22">
        <v>38</v>
      </c>
      <c r="J54" s="22">
        <f t="shared" si="1"/>
        <v>46</v>
      </c>
      <c r="K54" s="19">
        <v>30</v>
      </c>
      <c r="L54" s="19">
        <v>3</v>
      </c>
      <c r="M54" s="19">
        <f t="shared" si="2"/>
        <v>90</v>
      </c>
      <c r="N54" s="19">
        <v>44</v>
      </c>
      <c r="O54" s="19">
        <v>28</v>
      </c>
      <c r="P54" s="19">
        <v>44</v>
      </c>
      <c r="Q54" s="19">
        <v>28</v>
      </c>
      <c r="R54" s="19">
        <f t="shared" si="3"/>
        <v>100</v>
      </c>
      <c r="S54" s="19">
        <f t="shared" si="4"/>
        <v>81</v>
      </c>
      <c r="T54" s="19">
        <v>20</v>
      </c>
      <c r="U54" s="19">
        <v>0</v>
      </c>
      <c r="V54" s="19">
        <f t="shared" si="5"/>
        <v>0</v>
      </c>
      <c r="W54" s="19">
        <v>40</v>
      </c>
      <c r="X54" s="23">
        <v>50</v>
      </c>
      <c r="Y54" s="20">
        <f t="shared" si="6"/>
        <v>80</v>
      </c>
      <c r="Z54" s="42">
        <f t="shared" si="7"/>
        <v>40</v>
      </c>
      <c r="AA54" s="20">
        <f t="shared" si="8"/>
        <v>40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0</v>
      </c>
      <c r="AG54" s="19">
        <f t="shared" si="10"/>
        <v>0</v>
      </c>
      <c r="AH54" s="19">
        <v>2</v>
      </c>
      <c r="AI54" s="19">
        <v>2</v>
      </c>
      <c r="AJ54" s="20">
        <f t="shared" si="55"/>
        <v>100</v>
      </c>
      <c r="AK54" s="42">
        <f t="shared" si="12"/>
        <v>30</v>
      </c>
      <c r="AL54" s="19">
        <v>48</v>
      </c>
      <c r="AM54" s="19">
        <v>50</v>
      </c>
      <c r="AN54" s="20">
        <f t="shared" si="13"/>
        <v>96</v>
      </c>
      <c r="AO54" s="19">
        <v>50</v>
      </c>
      <c r="AP54" s="19">
        <v>50</v>
      </c>
      <c r="AQ54" s="20">
        <f t="shared" si="14"/>
        <v>100</v>
      </c>
      <c r="AR54" s="19">
        <v>37</v>
      </c>
      <c r="AS54" s="19">
        <v>37</v>
      </c>
      <c r="AT54" s="20">
        <f t="shared" si="15"/>
        <v>100</v>
      </c>
      <c r="AU54" s="20">
        <f t="shared" si="16"/>
        <v>98</v>
      </c>
      <c r="AV54" s="19">
        <v>49</v>
      </c>
      <c r="AW54" s="19">
        <v>50</v>
      </c>
      <c r="AX54" s="20">
        <f t="shared" si="17"/>
        <v>98</v>
      </c>
      <c r="AY54" s="19">
        <v>49</v>
      </c>
      <c r="AZ54" s="19">
        <v>50</v>
      </c>
      <c r="BA54" s="20">
        <f t="shared" si="18"/>
        <v>98</v>
      </c>
      <c r="BB54" s="19">
        <v>48</v>
      </c>
      <c r="BC54" s="19">
        <v>50</v>
      </c>
      <c r="BD54" s="20">
        <f t="shared" si="19"/>
        <v>96</v>
      </c>
      <c r="BE54" s="20">
        <f t="shared" si="20"/>
        <v>97</v>
      </c>
      <c r="BF54" s="20">
        <f t="shared" si="21"/>
        <v>69</v>
      </c>
      <c r="BG54" s="24"/>
      <c r="BH54" s="19">
        <f t="shared" ca="1" si="22"/>
        <v>2</v>
      </c>
      <c r="BI54" s="19">
        <f t="shared" ca="1" si="23"/>
        <v>2</v>
      </c>
      <c r="BJ54" s="19">
        <f t="shared" ca="1" si="24"/>
        <v>1</v>
      </c>
      <c r="BK54" s="19">
        <f t="shared" ca="1" si="25"/>
        <v>2</v>
      </c>
      <c r="BL54" s="19">
        <f t="shared" ca="1" si="26"/>
        <v>2</v>
      </c>
      <c r="BM54" s="19">
        <f t="shared" ca="1" si="27"/>
        <v>2</v>
      </c>
      <c r="BN54" s="19">
        <f t="shared" ca="1" si="28"/>
        <v>2</v>
      </c>
      <c r="BO54" s="19">
        <f t="shared" ca="1" si="29"/>
        <v>2</v>
      </c>
      <c r="BP54" s="19">
        <f t="shared" ca="1" si="30"/>
        <v>1</v>
      </c>
      <c r="BQ54" s="19">
        <f t="shared" ca="1" si="31"/>
        <v>2</v>
      </c>
      <c r="BR54" s="19">
        <f t="shared" ca="1" si="32"/>
        <v>1</v>
      </c>
      <c r="BS54" s="19">
        <f t="shared" ca="1" si="33"/>
        <v>1</v>
      </c>
      <c r="BT54" s="19">
        <f t="shared" ca="1" si="34"/>
        <v>2</v>
      </c>
      <c r="BU54" s="19">
        <f t="shared" ca="1" si="35"/>
        <v>2</v>
      </c>
      <c r="BV54" s="19">
        <f t="shared" ca="1" si="36"/>
        <v>2</v>
      </c>
      <c r="BW54" s="19">
        <f t="shared" ca="1" si="37"/>
        <v>2</v>
      </c>
      <c r="BX54" s="19">
        <f t="shared" ca="1" si="38"/>
        <v>2</v>
      </c>
      <c r="BY54" s="19">
        <f t="shared" ca="1" si="39"/>
        <v>2</v>
      </c>
      <c r="BZ54" s="19">
        <f t="shared" ca="1" si="40"/>
        <v>1</v>
      </c>
      <c r="CA54" s="19">
        <f t="shared" ca="1" si="41"/>
        <v>2</v>
      </c>
      <c r="CB54" s="18">
        <f t="shared" si="42"/>
        <v>69</v>
      </c>
      <c r="CC54" s="19">
        <f t="shared" ca="1" si="43"/>
        <v>2</v>
      </c>
      <c r="CE54">
        <f t="shared" si="48"/>
        <v>15</v>
      </c>
      <c r="CF54">
        <f t="shared" ca="1" si="49"/>
        <v>53</v>
      </c>
      <c r="CG54">
        <f t="shared" si="50"/>
        <v>2</v>
      </c>
      <c r="CH54">
        <f t="shared" ca="1" si="51"/>
        <v>54</v>
      </c>
      <c r="CI54" t="str">
        <f t="shared" ca="1" si="59"/>
        <v>J53:J54</v>
      </c>
      <c r="CJ54" t="str">
        <f t="shared" ca="1" si="59"/>
        <v>M53:M54</v>
      </c>
      <c r="CK54" t="str">
        <f t="shared" ca="1" si="59"/>
        <v>R53:R54</v>
      </c>
      <c r="CL54" t="str">
        <f t="shared" ca="1" si="59"/>
        <v>V53:V54</v>
      </c>
      <c r="CM54" t="str">
        <f t="shared" ca="1" si="59"/>
        <v>Z53:Z54</v>
      </c>
      <c r="CN54" t="str">
        <f t="shared" ca="1" si="59"/>
        <v>Y53:Y54</v>
      </c>
      <c r="CO54" t="str">
        <f t="shared" ca="1" si="59"/>
        <v>AD53:AD54</v>
      </c>
      <c r="CP54" t="str">
        <f t="shared" ca="1" si="59"/>
        <v>AG53:AG54</v>
      </c>
      <c r="CQ54" t="str">
        <f t="shared" ca="1" si="59"/>
        <v>AJ53:AJ54</v>
      </c>
      <c r="CR54" t="str">
        <f t="shared" ca="1" si="59"/>
        <v>AN53:AN54</v>
      </c>
      <c r="CS54" t="str">
        <f t="shared" ca="1" si="59"/>
        <v>AQ53:AQ54</v>
      </c>
      <c r="CT54" t="str">
        <f t="shared" ca="1" si="59"/>
        <v>AT53:AT54</v>
      </c>
      <c r="CU54" t="str">
        <f t="shared" ca="1" si="59"/>
        <v>AX53:AX54</v>
      </c>
      <c r="CV54" t="str">
        <f t="shared" ca="1" si="59"/>
        <v>BA53:BA54</v>
      </c>
      <c r="CW54" t="str">
        <f t="shared" ca="1" si="59"/>
        <v>BD53:BD54</v>
      </c>
      <c r="CX54" t="str">
        <f t="shared" ca="1" si="59"/>
        <v>S53:S54</v>
      </c>
      <c r="CY54" t="str">
        <f t="shared" ca="1" si="58"/>
        <v>AA53:AA54</v>
      </c>
      <c r="CZ54" t="str">
        <f t="shared" ca="1" si="58"/>
        <v>AK53:AK54</v>
      </c>
      <c r="DA54" t="str">
        <f t="shared" ca="1" si="58"/>
        <v>AU53:AU54</v>
      </c>
      <c r="DB54" t="str">
        <f t="shared" ca="1" si="58"/>
        <v>BE53:BE54</v>
      </c>
      <c r="DC54" t="str">
        <f t="shared" ca="1" si="58"/>
        <v>53:54</v>
      </c>
      <c r="DD54" t="str">
        <f t="shared" ca="1" si="58"/>
        <v>CB53:CB54</v>
      </c>
    </row>
    <row r="55" spans="1:108" ht="15.75" x14ac:dyDescent="0.25">
      <c r="A55" s="21">
        <v>251</v>
      </c>
      <c r="B55" s="34">
        <v>6616006321</v>
      </c>
      <c r="C55" s="5" t="s">
        <v>576</v>
      </c>
      <c r="D55" s="5" t="s">
        <v>286</v>
      </c>
      <c r="E55" s="5"/>
      <c r="F55" s="19">
        <v>10</v>
      </c>
      <c r="G55" s="19">
        <v>35</v>
      </c>
      <c r="H55" s="22">
        <v>11</v>
      </c>
      <c r="I55" s="22">
        <v>38</v>
      </c>
      <c r="J55" s="22">
        <f t="shared" si="1"/>
        <v>92</v>
      </c>
      <c r="K55" s="19">
        <v>30</v>
      </c>
      <c r="L55" s="19">
        <v>3</v>
      </c>
      <c r="M55" s="19">
        <f t="shared" si="2"/>
        <v>90</v>
      </c>
      <c r="N55" s="19">
        <v>117</v>
      </c>
      <c r="O55" s="19">
        <v>105</v>
      </c>
      <c r="P55" s="19">
        <v>118</v>
      </c>
      <c r="Q55" s="19">
        <v>105</v>
      </c>
      <c r="R55" s="19">
        <f t="shared" si="3"/>
        <v>100</v>
      </c>
      <c r="S55" s="19">
        <f t="shared" si="4"/>
        <v>95</v>
      </c>
      <c r="T55" s="19">
        <v>20</v>
      </c>
      <c r="U55" s="19">
        <v>3</v>
      </c>
      <c r="V55" s="19">
        <f t="shared" si="5"/>
        <v>60</v>
      </c>
      <c r="W55" s="19">
        <v>118</v>
      </c>
      <c r="X55" s="23">
        <v>140</v>
      </c>
      <c r="Y55" s="20">
        <f t="shared" si="6"/>
        <v>84</v>
      </c>
      <c r="Z55" s="42">
        <f t="shared" si="7"/>
        <v>72</v>
      </c>
      <c r="AA55" s="20">
        <f t="shared" si="8"/>
        <v>72</v>
      </c>
      <c r="AB55" s="19">
        <v>20</v>
      </c>
      <c r="AC55" s="19">
        <v>0</v>
      </c>
      <c r="AD55" s="19">
        <f t="shared" si="9"/>
        <v>0</v>
      </c>
      <c r="AE55" s="19">
        <v>20</v>
      </c>
      <c r="AF55" s="19">
        <v>4</v>
      </c>
      <c r="AG55" s="19">
        <f t="shared" si="10"/>
        <v>80</v>
      </c>
      <c r="AH55" s="19">
        <v>34</v>
      </c>
      <c r="AI55" s="19">
        <v>37</v>
      </c>
      <c r="AJ55" s="20">
        <f t="shared" si="55"/>
        <v>92</v>
      </c>
      <c r="AK55" s="42">
        <f t="shared" si="12"/>
        <v>60</v>
      </c>
      <c r="AL55" s="19">
        <v>119</v>
      </c>
      <c r="AM55" s="19">
        <v>140</v>
      </c>
      <c r="AN55" s="20">
        <f t="shared" si="13"/>
        <v>85</v>
      </c>
      <c r="AO55" s="19">
        <v>140</v>
      </c>
      <c r="AP55" s="19">
        <v>140</v>
      </c>
      <c r="AQ55" s="20">
        <f t="shared" si="14"/>
        <v>100</v>
      </c>
      <c r="AR55" s="19">
        <v>110</v>
      </c>
      <c r="AS55" s="19">
        <v>111</v>
      </c>
      <c r="AT55" s="20">
        <f t="shared" si="15"/>
        <v>99</v>
      </c>
      <c r="AU55" s="20">
        <f t="shared" si="16"/>
        <v>94</v>
      </c>
      <c r="AV55" s="19">
        <v>134</v>
      </c>
      <c r="AW55" s="19">
        <v>140</v>
      </c>
      <c r="AX55" s="20">
        <f t="shared" si="17"/>
        <v>96</v>
      </c>
      <c r="AY55" s="19">
        <v>135</v>
      </c>
      <c r="AZ55" s="19">
        <v>140</v>
      </c>
      <c r="BA55" s="20">
        <f t="shared" si="18"/>
        <v>96</v>
      </c>
      <c r="BB55" s="19">
        <v>137</v>
      </c>
      <c r="BC55" s="19">
        <v>140</v>
      </c>
      <c r="BD55" s="20">
        <f t="shared" si="19"/>
        <v>98</v>
      </c>
      <c r="BE55" s="20">
        <f t="shared" si="20"/>
        <v>97</v>
      </c>
      <c r="BF55" s="20">
        <f t="shared" si="21"/>
        <v>84</v>
      </c>
      <c r="BG55" s="24"/>
      <c r="BH55" s="19">
        <f t="shared" ca="1" si="22"/>
        <v>1</v>
      </c>
      <c r="BI55" s="19">
        <f t="shared" ca="1" si="23"/>
        <v>2</v>
      </c>
      <c r="BJ55" s="19">
        <f t="shared" ca="1" si="24"/>
        <v>1</v>
      </c>
      <c r="BK55" s="19">
        <f t="shared" ca="1" si="25"/>
        <v>2</v>
      </c>
      <c r="BL55" s="19">
        <f t="shared" ca="1" si="26"/>
        <v>2</v>
      </c>
      <c r="BM55" s="19">
        <f t="shared" ca="1" si="27"/>
        <v>2</v>
      </c>
      <c r="BN55" s="19">
        <f t="shared" ca="1" si="28"/>
        <v>2</v>
      </c>
      <c r="BO55" s="19">
        <f t="shared" ca="1" si="29"/>
        <v>1</v>
      </c>
      <c r="BP55" s="19">
        <f t="shared" ca="1" si="30"/>
        <v>2</v>
      </c>
      <c r="BQ55" s="19">
        <f t="shared" ca="1" si="31"/>
        <v>2</v>
      </c>
      <c r="BR55" s="19">
        <f t="shared" ca="1" si="32"/>
        <v>1</v>
      </c>
      <c r="BS55" s="19">
        <f t="shared" ca="1" si="33"/>
        <v>1</v>
      </c>
      <c r="BT55" s="19">
        <f t="shared" ca="1" si="34"/>
        <v>2</v>
      </c>
      <c r="BU55" s="19">
        <f t="shared" ca="1" si="35"/>
        <v>1</v>
      </c>
      <c r="BV55" s="19">
        <f t="shared" ca="1" si="36"/>
        <v>1</v>
      </c>
      <c r="BW55" s="19">
        <f t="shared" ca="1" si="37"/>
        <v>1</v>
      </c>
      <c r="BX55" s="19">
        <f t="shared" ca="1" si="38"/>
        <v>2</v>
      </c>
      <c r="BY55" s="19">
        <f t="shared" ca="1" si="39"/>
        <v>1</v>
      </c>
      <c r="BZ55" s="19">
        <f t="shared" ca="1" si="40"/>
        <v>2</v>
      </c>
      <c r="CA55" s="19">
        <f t="shared" ca="1" si="41"/>
        <v>1</v>
      </c>
      <c r="CB55" s="18">
        <f t="shared" si="42"/>
        <v>84</v>
      </c>
      <c r="CC55" s="19">
        <f t="shared" ca="1" si="43"/>
        <v>1</v>
      </c>
      <c r="CE55">
        <f t="shared" si="48"/>
        <v>16</v>
      </c>
      <c r="CF55">
        <f t="shared" ca="1" si="49"/>
        <v>55</v>
      </c>
      <c r="CG55">
        <f t="shared" si="50"/>
        <v>2</v>
      </c>
      <c r="CH55">
        <f t="shared" ca="1" si="51"/>
        <v>56</v>
      </c>
      <c r="CI55" t="str">
        <f t="shared" ca="1" si="59"/>
        <v>J55:J56</v>
      </c>
      <c r="CJ55" t="str">
        <f t="shared" ca="1" si="59"/>
        <v>M55:M56</v>
      </c>
      <c r="CK55" t="str">
        <f t="shared" ca="1" si="59"/>
        <v>R55:R56</v>
      </c>
      <c r="CL55" t="str">
        <f t="shared" ca="1" si="59"/>
        <v>V55:V56</v>
      </c>
      <c r="CM55" t="str">
        <f t="shared" ca="1" si="59"/>
        <v>Z55:Z56</v>
      </c>
      <c r="CN55" t="str">
        <f t="shared" ca="1" si="59"/>
        <v>Y55:Y56</v>
      </c>
      <c r="CO55" t="str">
        <f t="shared" ca="1" si="59"/>
        <v>AD55:AD56</v>
      </c>
      <c r="CP55" t="str">
        <f t="shared" ca="1" si="59"/>
        <v>AG55:AG56</v>
      </c>
      <c r="CQ55" t="str">
        <f t="shared" ca="1" si="59"/>
        <v>AJ55:AJ56</v>
      </c>
      <c r="CR55" t="str">
        <f t="shared" ca="1" si="59"/>
        <v>AN55:AN56</v>
      </c>
      <c r="CS55" t="str">
        <f t="shared" ca="1" si="59"/>
        <v>AQ55:AQ56</v>
      </c>
      <c r="CT55" t="str">
        <f t="shared" ca="1" si="59"/>
        <v>AT55:AT56</v>
      </c>
      <c r="CU55" t="str">
        <f t="shared" ca="1" si="59"/>
        <v>AX55:AX56</v>
      </c>
      <c r="CV55" t="str">
        <f t="shared" ca="1" si="59"/>
        <v>BA55:BA56</v>
      </c>
      <c r="CW55" t="str">
        <f t="shared" ca="1" si="59"/>
        <v>BD55:BD56</v>
      </c>
      <c r="CX55" t="str">
        <f t="shared" ca="1" si="59"/>
        <v>S55:S56</v>
      </c>
      <c r="CY55" t="str">
        <f t="shared" ca="1" si="58"/>
        <v>AA55:AA56</v>
      </c>
      <c r="CZ55" t="str">
        <f t="shared" ca="1" si="58"/>
        <v>AK55:AK56</v>
      </c>
      <c r="DA55" t="str">
        <f t="shared" ca="1" si="58"/>
        <v>AU55:AU56</v>
      </c>
      <c r="DB55" t="str">
        <f t="shared" ca="1" si="58"/>
        <v>BE55:BE56</v>
      </c>
      <c r="DC55" t="str">
        <f t="shared" ca="1" si="58"/>
        <v>55:56</v>
      </c>
      <c r="DD55" t="str">
        <f t="shared" ca="1" si="58"/>
        <v>CB55:CB56</v>
      </c>
    </row>
    <row r="56" spans="1:108" ht="15.75" x14ac:dyDescent="0.25">
      <c r="A56" s="21">
        <v>250</v>
      </c>
      <c r="B56" s="34">
        <v>6616005825</v>
      </c>
      <c r="C56" s="5" t="s">
        <v>576</v>
      </c>
      <c r="D56" s="5" t="s">
        <v>285</v>
      </c>
      <c r="E56" s="5"/>
      <c r="F56" s="19">
        <v>10</v>
      </c>
      <c r="G56" s="19">
        <v>29</v>
      </c>
      <c r="H56" s="22">
        <v>11</v>
      </c>
      <c r="I56" s="22">
        <v>38</v>
      </c>
      <c r="J56" s="22">
        <f t="shared" si="1"/>
        <v>84</v>
      </c>
      <c r="K56" s="19">
        <v>30</v>
      </c>
      <c r="L56" s="19">
        <v>4</v>
      </c>
      <c r="M56" s="19">
        <f t="shared" si="2"/>
        <v>100</v>
      </c>
      <c r="N56" s="19">
        <v>78</v>
      </c>
      <c r="O56" s="19">
        <v>75</v>
      </c>
      <c r="P56" s="19">
        <v>78</v>
      </c>
      <c r="Q56" s="19">
        <v>80</v>
      </c>
      <c r="R56" s="19">
        <f t="shared" si="3"/>
        <v>97</v>
      </c>
      <c r="S56" s="19">
        <f t="shared" si="4"/>
        <v>94</v>
      </c>
      <c r="T56" s="19">
        <v>20</v>
      </c>
      <c r="U56" s="19">
        <v>4</v>
      </c>
      <c r="V56" s="19">
        <f t="shared" si="5"/>
        <v>80</v>
      </c>
      <c r="W56" s="19">
        <v>76</v>
      </c>
      <c r="X56" s="23">
        <v>89</v>
      </c>
      <c r="Y56" s="20">
        <f t="shared" si="6"/>
        <v>85</v>
      </c>
      <c r="Z56" s="42">
        <f t="shared" si="7"/>
        <v>83</v>
      </c>
      <c r="AA56" s="20">
        <f t="shared" si="8"/>
        <v>83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1</v>
      </c>
      <c r="AG56" s="19">
        <f t="shared" si="10"/>
        <v>20</v>
      </c>
      <c r="AH56" s="19">
        <v>8</v>
      </c>
      <c r="AI56" s="19">
        <v>8</v>
      </c>
      <c r="AJ56" s="20">
        <f t="shared" si="55"/>
        <v>100</v>
      </c>
      <c r="AK56" s="42">
        <f t="shared" si="12"/>
        <v>44</v>
      </c>
      <c r="AL56" s="19">
        <v>80</v>
      </c>
      <c r="AM56" s="19">
        <v>89</v>
      </c>
      <c r="AN56" s="20">
        <f t="shared" si="13"/>
        <v>90</v>
      </c>
      <c r="AO56" s="19">
        <v>89</v>
      </c>
      <c r="AP56" s="19">
        <v>89</v>
      </c>
      <c r="AQ56" s="20">
        <f t="shared" si="14"/>
        <v>100</v>
      </c>
      <c r="AR56" s="19">
        <v>81</v>
      </c>
      <c r="AS56" s="19">
        <v>83</v>
      </c>
      <c r="AT56" s="20">
        <f t="shared" si="15"/>
        <v>98</v>
      </c>
      <c r="AU56" s="20">
        <f t="shared" si="16"/>
        <v>96</v>
      </c>
      <c r="AV56" s="19">
        <v>87</v>
      </c>
      <c r="AW56" s="19">
        <v>89</v>
      </c>
      <c r="AX56" s="20">
        <f t="shared" si="17"/>
        <v>98</v>
      </c>
      <c r="AY56" s="19">
        <v>76</v>
      </c>
      <c r="AZ56" s="19">
        <v>89</v>
      </c>
      <c r="BA56" s="20">
        <f t="shared" si="18"/>
        <v>85</v>
      </c>
      <c r="BB56" s="19">
        <v>86</v>
      </c>
      <c r="BC56" s="19">
        <v>89</v>
      </c>
      <c r="BD56" s="20">
        <f t="shared" si="19"/>
        <v>97</v>
      </c>
      <c r="BE56" s="20">
        <f t="shared" si="20"/>
        <v>95</v>
      </c>
      <c r="BF56" s="20">
        <f t="shared" si="21"/>
        <v>82</v>
      </c>
      <c r="BG56" s="24"/>
      <c r="BH56" s="19">
        <f t="shared" ca="1" si="22"/>
        <v>2</v>
      </c>
      <c r="BI56" s="19">
        <f t="shared" ca="1" si="23"/>
        <v>1</v>
      </c>
      <c r="BJ56" s="19">
        <f t="shared" ca="1" si="24"/>
        <v>2</v>
      </c>
      <c r="BK56" s="19">
        <f t="shared" ca="1" si="25"/>
        <v>1</v>
      </c>
      <c r="BL56" s="19">
        <f t="shared" ca="1" si="26"/>
        <v>1</v>
      </c>
      <c r="BM56" s="19">
        <f t="shared" ca="1" si="27"/>
        <v>1</v>
      </c>
      <c r="BN56" s="19">
        <f t="shared" ca="1" si="28"/>
        <v>1</v>
      </c>
      <c r="BO56" s="19">
        <f t="shared" ca="1" si="29"/>
        <v>2</v>
      </c>
      <c r="BP56" s="19">
        <f t="shared" ca="1" si="30"/>
        <v>1</v>
      </c>
      <c r="BQ56" s="19">
        <f t="shared" ca="1" si="31"/>
        <v>1</v>
      </c>
      <c r="BR56" s="19">
        <f t="shared" ca="1" si="32"/>
        <v>1</v>
      </c>
      <c r="BS56" s="19">
        <f t="shared" ca="1" si="33"/>
        <v>2</v>
      </c>
      <c r="BT56" s="19">
        <f t="shared" ca="1" si="34"/>
        <v>1</v>
      </c>
      <c r="BU56" s="19">
        <f t="shared" ca="1" si="35"/>
        <v>2</v>
      </c>
      <c r="BV56" s="19">
        <f t="shared" ca="1" si="36"/>
        <v>2</v>
      </c>
      <c r="BW56" s="19">
        <f t="shared" ca="1" si="37"/>
        <v>2</v>
      </c>
      <c r="BX56" s="19">
        <f t="shared" ca="1" si="38"/>
        <v>1</v>
      </c>
      <c r="BY56" s="19">
        <f t="shared" ca="1" si="39"/>
        <v>2</v>
      </c>
      <c r="BZ56" s="19">
        <f t="shared" ca="1" si="40"/>
        <v>1</v>
      </c>
      <c r="CA56" s="19">
        <f t="shared" ca="1" si="41"/>
        <v>2</v>
      </c>
      <c r="CB56" s="18">
        <f t="shared" si="42"/>
        <v>82</v>
      </c>
      <c r="CC56" s="19">
        <f t="shared" ca="1" si="43"/>
        <v>2</v>
      </c>
      <c r="CE56">
        <f t="shared" si="48"/>
        <v>16</v>
      </c>
      <c r="CF56">
        <f t="shared" ca="1" si="49"/>
        <v>55</v>
      </c>
      <c r="CG56">
        <f t="shared" si="50"/>
        <v>2</v>
      </c>
      <c r="CH56">
        <f t="shared" ca="1" si="51"/>
        <v>56</v>
      </c>
      <c r="CI56" t="str">
        <f t="shared" ca="1" si="59"/>
        <v>J55:J56</v>
      </c>
      <c r="CJ56" t="str">
        <f t="shared" ca="1" si="59"/>
        <v>M55:M56</v>
      </c>
      <c r="CK56" t="str">
        <f t="shared" ca="1" si="59"/>
        <v>R55:R56</v>
      </c>
      <c r="CL56" t="str">
        <f t="shared" ca="1" si="59"/>
        <v>V55:V56</v>
      </c>
      <c r="CM56" t="str">
        <f t="shared" ca="1" si="59"/>
        <v>Z55:Z56</v>
      </c>
      <c r="CN56" t="str">
        <f t="shared" ca="1" si="59"/>
        <v>Y55:Y56</v>
      </c>
      <c r="CO56" t="str">
        <f t="shared" ca="1" si="59"/>
        <v>AD55:AD56</v>
      </c>
      <c r="CP56" t="str">
        <f t="shared" ca="1" si="59"/>
        <v>AG55:AG56</v>
      </c>
      <c r="CQ56" t="str">
        <f t="shared" ca="1" si="59"/>
        <v>AJ55:AJ56</v>
      </c>
      <c r="CR56" t="str">
        <f t="shared" ca="1" si="59"/>
        <v>AN55:AN56</v>
      </c>
      <c r="CS56" t="str">
        <f t="shared" ca="1" si="59"/>
        <v>AQ55:AQ56</v>
      </c>
      <c r="CT56" t="str">
        <f t="shared" ca="1" si="59"/>
        <v>AT55:AT56</v>
      </c>
      <c r="CU56" t="str">
        <f t="shared" ca="1" si="59"/>
        <v>AX55:AX56</v>
      </c>
      <c r="CV56" t="str">
        <f t="shared" ca="1" si="59"/>
        <v>BA55:BA56</v>
      </c>
      <c r="CW56" t="str">
        <f t="shared" ca="1" si="59"/>
        <v>BD55:BD56</v>
      </c>
      <c r="CX56" t="str">
        <f t="shared" ca="1" si="59"/>
        <v>S55:S56</v>
      </c>
      <c r="CY56" t="str">
        <f t="shared" ca="1" si="58"/>
        <v>AA55:AA56</v>
      </c>
      <c r="CZ56" t="str">
        <f t="shared" ca="1" si="58"/>
        <v>AK55:AK56</v>
      </c>
      <c r="DA56" t="str">
        <f t="shared" ca="1" si="58"/>
        <v>AU55:AU56</v>
      </c>
      <c r="DB56" t="str">
        <f t="shared" ca="1" si="58"/>
        <v>BE55:BE56</v>
      </c>
      <c r="DC56" t="str">
        <f t="shared" ca="1" si="58"/>
        <v>55:56</v>
      </c>
      <c r="DD56" t="str">
        <f t="shared" ca="1" si="58"/>
        <v>CB55:CB56</v>
      </c>
    </row>
    <row r="57" spans="1:108" ht="15.75" x14ac:dyDescent="0.25">
      <c r="A57" s="21">
        <v>235</v>
      </c>
      <c r="B57" s="34">
        <v>6606012929</v>
      </c>
      <c r="C57" s="39" t="s">
        <v>577</v>
      </c>
      <c r="D57" s="5" t="s">
        <v>270</v>
      </c>
      <c r="E57" s="5"/>
      <c r="F57" s="19">
        <v>8</v>
      </c>
      <c r="G57" s="19">
        <v>34</v>
      </c>
      <c r="H57" s="22">
        <v>9</v>
      </c>
      <c r="I57" s="22">
        <v>36</v>
      </c>
      <c r="J57" s="22">
        <f t="shared" si="1"/>
        <v>92</v>
      </c>
      <c r="K57" s="19">
        <v>30</v>
      </c>
      <c r="L57" s="19">
        <v>3</v>
      </c>
      <c r="M57" s="19">
        <f t="shared" si="2"/>
        <v>90</v>
      </c>
      <c r="N57" s="19">
        <v>247</v>
      </c>
      <c r="O57" s="19">
        <v>224</v>
      </c>
      <c r="P57" s="19">
        <v>270</v>
      </c>
      <c r="Q57" s="19">
        <v>251</v>
      </c>
      <c r="R57" s="19">
        <f t="shared" si="3"/>
        <v>90</v>
      </c>
      <c r="S57" s="19">
        <f t="shared" si="4"/>
        <v>91</v>
      </c>
      <c r="T57" s="19">
        <v>20</v>
      </c>
      <c r="U57" s="19">
        <v>5</v>
      </c>
      <c r="V57" s="19">
        <f t="shared" si="5"/>
        <v>100</v>
      </c>
      <c r="W57" s="19">
        <v>250</v>
      </c>
      <c r="X57" s="23">
        <v>306</v>
      </c>
      <c r="Y57" s="20">
        <f t="shared" si="6"/>
        <v>82</v>
      </c>
      <c r="Z57" s="42">
        <f t="shared" si="7"/>
        <v>91</v>
      </c>
      <c r="AA57" s="20">
        <f t="shared" si="8"/>
        <v>91</v>
      </c>
      <c r="AB57" s="19">
        <v>20</v>
      </c>
      <c r="AC57" s="19">
        <v>5</v>
      </c>
      <c r="AD57" s="19">
        <f t="shared" si="9"/>
        <v>100</v>
      </c>
      <c r="AE57" s="19">
        <v>20</v>
      </c>
      <c r="AF57" s="19">
        <v>6</v>
      </c>
      <c r="AG57" s="19">
        <f t="shared" si="10"/>
        <v>100</v>
      </c>
      <c r="AH57" s="19">
        <v>10</v>
      </c>
      <c r="AI57" s="19">
        <v>14</v>
      </c>
      <c r="AJ57" s="20">
        <f t="shared" si="55"/>
        <v>71</v>
      </c>
      <c r="AK57" s="42">
        <f t="shared" si="12"/>
        <v>91</v>
      </c>
      <c r="AL57" s="19">
        <v>286</v>
      </c>
      <c r="AM57" s="19">
        <v>306</v>
      </c>
      <c r="AN57" s="20">
        <f t="shared" si="13"/>
        <v>93</v>
      </c>
      <c r="AO57" s="19">
        <v>300</v>
      </c>
      <c r="AP57" s="19">
        <v>306</v>
      </c>
      <c r="AQ57" s="20">
        <f t="shared" si="14"/>
        <v>98</v>
      </c>
      <c r="AR57" s="19">
        <v>187</v>
      </c>
      <c r="AS57" s="19">
        <v>194</v>
      </c>
      <c r="AT57" s="20">
        <f t="shared" si="15"/>
        <v>96</v>
      </c>
      <c r="AU57" s="20">
        <f t="shared" si="16"/>
        <v>96</v>
      </c>
      <c r="AV57" s="19">
        <v>301</v>
      </c>
      <c r="AW57" s="19">
        <v>306</v>
      </c>
      <c r="AX57" s="20">
        <f t="shared" si="17"/>
        <v>98</v>
      </c>
      <c r="AY57" s="19">
        <v>292</v>
      </c>
      <c r="AZ57" s="19">
        <v>306</v>
      </c>
      <c r="BA57" s="20">
        <f t="shared" si="18"/>
        <v>95</v>
      </c>
      <c r="BB57" s="19">
        <v>301</v>
      </c>
      <c r="BC57" s="19">
        <v>306</v>
      </c>
      <c r="BD57" s="20">
        <f t="shared" si="19"/>
        <v>98</v>
      </c>
      <c r="BE57" s="20">
        <f t="shared" si="20"/>
        <v>97</v>
      </c>
      <c r="BF57" s="20">
        <f t="shared" si="21"/>
        <v>93</v>
      </c>
      <c r="BG57" s="24"/>
      <c r="BH57" s="19">
        <f t="shared" ca="1" si="22"/>
        <v>3</v>
      </c>
      <c r="BI57" s="19">
        <f t="shared" ca="1" si="23"/>
        <v>2</v>
      </c>
      <c r="BJ57" s="19">
        <f t="shared" ca="1" si="24"/>
        <v>2</v>
      </c>
      <c r="BK57" s="19">
        <f t="shared" ca="1" si="25"/>
        <v>1</v>
      </c>
      <c r="BL57" s="19">
        <f t="shared" ca="1" si="26"/>
        <v>2</v>
      </c>
      <c r="BM57" s="19">
        <f t="shared" ca="1" si="27"/>
        <v>3</v>
      </c>
      <c r="BN57" s="19">
        <f t="shared" ca="1" si="28"/>
        <v>1</v>
      </c>
      <c r="BO57" s="19">
        <f t="shared" ca="1" si="29"/>
        <v>1</v>
      </c>
      <c r="BP57" s="19">
        <f t="shared" ca="1" si="30"/>
        <v>3</v>
      </c>
      <c r="BQ57" s="19">
        <f t="shared" ca="1" si="31"/>
        <v>2</v>
      </c>
      <c r="BR57" s="19">
        <f t="shared" ca="1" si="32"/>
        <v>2</v>
      </c>
      <c r="BS57" s="19">
        <f t="shared" ca="1" si="33"/>
        <v>3</v>
      </c>
      <c r="BT57" s="19">
        <f t="shared" ca="1" si="34"/>
        <v>2</v>
      </c>
      <c r="BU57" s="19">
        <f t="shared" ca="1" si="35"/>
        <v>1</v>
      </c>
      <c r="BV57" s="19">
        <f t="shared" ca="1" si="36"/>
        <v>3</v>
      </c>
      <c r="BW57" s="19">
        <f t="shared" ca="1" si="37"/>
        <v>4</v>
      </c>
      <c r="BX57" s="19">
        <f t="shared" ca="1" si="38"/>
        <v>2</v>
      </c>
      <c r="BY57" s="19">
        <f t="shared" ca="1" si="39"/>
        <v>1</v>
      </c>
      <c r="BZ57" s="19">
        <f t="shared" ca="1" si="40"/>
        <v>2</v>
      </c>
      <c r="CA57" s="19">
        <f t="shared" ca="1" si="41"/>
        <v>3</v>
      </c>
      <c r="CB57" s="18">
        <f t="shared" si="42"/>
        <v>93</v>
      </c>
      <c r="CC57" s="19">
        <f t="shared" ca="1" si="43"/>
        <v>1</v>
      </c>
      <c r="CE57">
        <f t="shared" si="48"/>
        <v>17</v>
      </c>
      <c r="CF57">
        <f t="shared" ca="1" si="49"/>
        <v>57</v>
      </c>
      <c r="CG57">
        <f t="shared" si="50"/>
        <v>7</v>
      </c>
      <c r="CH57">
        <f t="shared" ca="1" si="51"/>
        <v>63</v>
      </c>
      <c r="CI57" t="str">
        <f t="shared" ca="1" si="59"/>
        <v>J57:J63</v>
      </c>
      <c r="CJ57" t="str">
        <f t="shared" ca="1" si="59"/>
        <v>M57:M63</v>
      </c>
      <c r="CK57" t="str">
        <f t="shared" ca="1" si="59"/>
        <v>R57:R63</v>
      </c>
      <c r="CL57" t="str">
        <f t="shared" ca="1" si="59"/>
        <v>V57:V63</v>
      </c>
      <c r="CM57" t="str">
        <f t="shared" ca="1" si="59"/>
        <v>Z57:Z63</v>
      </c>
      <c r="CN57" t="str">
        <f t="shared" ca="1" si="59"/>
        <v>Y57:Y63</v>
      </c>
      <c r="CO57" t="str">
        <f t="shared" ca="1" si="59"/>
        <v>AD57:AD63</v>
      </c>
      <c r="CP57" t="str">
        <f t="shared" ca="1" si="59"/>
        <v>AG57:AG63</v>
      </c>
      <c r="CQ57" t="str">
        <f t="shared" ca="1" si="59"/>
        <v>AJ57:AJ63</v>
      </c>
      <c r="CR57" t="str">
        <f t="shared" ca="1" si="59"/>
        <v>AN57:AN63</v>
      </c>
      <c r="CS57" t="str">
        <f t="shared" ca="1" si="59"/>
        <v>AQ57:AQ63</v>
      </c>
      <c r="CT57" t="str">
        <f t="shared" ca="1" si="59"/>
        <v>AT57:AT63</v>
      </c>
      <c r="CU57" t="str">
        <f t="shared" ca="1" si="59"/>
        <v>AX57:AX63</v>
      </c>
      <c r="CV57" t="str">
        <f t="shared" ca="1" si="59"/>
        <v>BA57:BA63</v>
      </c>
      <c r="CW57" t="str">
        <f t="shared" ca="1" si="59"/>
        <v>BD57:BD63</v>
      </c>
      <c r="CX57" t="str">
        <f t="shared" ca="1" si="59"/>
        <v>S57:S63</v>
      </c>
      <c r="CY57" t="str">
        <f t="shared" ca="1" si="58"/>
        <v>AA57:AA63</v>
      </c>
      <c r="CZ57" t="str">
        <f t="shared" ca="1" si="58"/>
        <v>AK57:AK63</v>
      </c>
      <c r="DA57" t="str">
        <f t="shared" ca="1" si="58"/>
        <v>AU57:AU63</v>
      </c>
      <c r="DB57" t="str">
        <f t="shared" ca="1" si="58"/>
        <v>BE57:BE63</v>
      </c>
      <c r="DC57" t="str">
        <f t="shared" ca="1" si="58"/>
        <v>57:63</v>
      </c>
      <c r="DD57" t="str">
        <f t="shared" ca="1" si="58"/>
        <v>CB57:CB63</v>
      </c>
    </row>
    <row r="58" spans="1:108" ht="15.75" x14ac:dyDescent="0.25">
      <c r="A58" s="21">
        <v>238</v>
      </c>
      <c r="B58" s="34">
        <v>6606015020</v>
      </c>
      <c r="C58" s="39" t="s">
        <v>577</v>
      </c>
      <c r="D58" s="5" t="s">
        <v>634</v>
      </c>
      <c r="E58" s="5"/>
      <c r="F58" s="19">
        <v>10</v>
      </c>
      <c r="G58" s="19">
        <v>36</v>
      </c>
      <c r="H58" s="22">
        <v>11</v>
      </c>
      <c r="I58" s="22">
        <v>38</v>
      </c>
      <c r="J58" s="22">
        <f t="shared" si="1"/>
        <v>93</v>
      </c>
      <c r="K58" s="19">
        <v>30</v>
      </c>
      <c r="L58" s="19">
        <v>2</v>
      </c>
      <c r="M58" s="19">
        <f t="shared" si="2"/>
        <v>60</v>
      </c>
      <c r="N58" s="19">
        <v>97</v>
      </c>
      <c r="O58" s="19">
        <v>116</v>
      </c>
      <c r="P58" s="19">
        <v>112</v>
      </c>
      <c r="Q58" s="19">
        <v>134</v>
      </c>
      <c r="R58" s="19">
        <f t="shared" si="3"/>
        <v>87</v>
      </c>
      <c r="S58" s="19">
        <f t="shared" si="4"/>
        <v>81</v>
      </c>
      <c r="T58" s="19">
        <v>20</v>
      </c>
      <c r="U58" s="19">
        <v>5</v>
      </c>
      <c r="V58" s="19">
        <f t="shared" si="5"/>
        <v>100</v>
      </c>
      <c r="W58" s="19">
        <v>131</v>
      </c>
      <c r="X58" s="23">
        <v>150</v>
      </c>
      <c r="Y58" s="20">
        <f t="shared" si="6"/>
        <v>87</v>
      </c>
      <c r="Z58" s="42">
        <f t="shared" si="7"/>
        <v>94</v>
      </c>
      <c r="AA58" s="20">
        <f t="shared" si="8"/>
        <v>94</v>
      </c>
      <c r="AB58" s="19">
        <v>20</v>
      </c>
      <c r="AC58" s="19">
        <v>3</v>
      </c>
      <c r="AD58" s="19">
        <f t="shared" si="9"/>
        <v>60</v>
      </c>
      <c r="AE58" s="19">
        <v>20</v>
      </c>
      <c r="AF58" s="19">
        <v>5</v>
      </c>
      <c r="AG58" s="19">
        <f t="shared" si="10"/>
        <v>100</v>
      </c>
      <c r="AH58" s="19">
        <v>4</v>
      </c>
      <c r="AI58" s="19">
        <v>4</v>
      </c>
      <c r="AJ58" s="20">
        <f t="shared" si="55"/>
        <v>100</v>
      </c>
      <c r="AK58" s="42">
        <f t="shared" si="12"/>
        <v>88</v>
      </c>
      <c r="AL58" s="19">
        <v>104</v>
      </c>
      <c r="AM58" s="19">
        <v>150</v>
      </c>
      <c r="AN58" s="20">
        <f t="shared" si="13"/>
        <v>69</v>
      </c>
      <c r="AO58" s="19">
        <v>140</v>
      </c>
      <c r="AP58" s="19">
        <v>150</v>
      </c>
      <c r="AQ58" s="20">
        <f t="shared" si="14"/>
        <v>93</v>
      </c>
      <c r="AR58" s="19">
        <v>101</v>
      </c>
      <c r="AS58" s="19">
        <v>112</v>
      </c>
      <c r="AT58" s="20">
        <f t="shared" si="15"/>
        <v>90</v>
      </c>
      <c r="AU58" s="20">
        <f t="shared" si="16"/>
        <v>83</v>
      </c>
      <c r="AV58" s="19">
        <v>136</v>
      </c>
      <c r="AW58" s="19">
        <v>150</v>
      </c>
      <c r="AX58" s="20">
        <f t="shared" si="17"/>
        <v>91</v>
      </c>
      <c r="AY58" s="19">
        <v>134</v>
      </c>
      <c r="AZ58" s="19">
        <v>150</v>
      </c>
      <c r="BA58" s="20">
        <f t="shared" si="18"/>
        <v>89</v>
      </c>
      <c r="BB58" s="19">
        <v>148</v>
      </c>
      <c r="BC58" s="19">
        <v>150</v>
      </c>
      <c r="BD58" s="20">
        <f t="shared" si="19"/>
        <v>99</v>
      </c>
      <c r="BE58" s="20">
        <f t="shared" si="20"/>
        <v>95</v>
      </c>
      <c r="BF58" s="20">
        <f t="shared" si="21"/>
        <v>88</v>
      </c>
      <c r="BG58" s="24"/>
      <c r="BH58" s="19">
        <f t="shared" ca="1" si="22"/>
        <v>2</v>
      </c>
      <c r="BI58" s="19">
        <f t="shared" ca="1" si="23"/>
        <v>3</v>
      </c>
      <c r="BJ58" s="19">
        <f t="shared" ca="1" si="24"/>
        <v>3</v>
      </c>
      <c r="BK58" s="19">
        <f t="shared" ca="1" si="25"/>
        <v>1</v>
      </c>
      <c r="BL58" s="19">
        <f t="shared" ca="1" si="26"/>
        <v>1</v>
      </c>
      <c r="BM58" s="19">
        <f t="shared" ca="1" si="27"/>
        <v>2</v>
      </c>
      <c r="BN58" s="19">
        <f t="shared" ca="1" si="28"/>
        <v>3</v>
      </c>
      <c r="BO58" s="19">
        <f t="shared" ca="1" si="29"/>
        <v>1</v>
      </c>
      <c r="BP58" s="19">
        <f t="shared" ca="1" si="30"/>
        <v>1</v>
      </c>
      <c r="BQ58" s="19">
        <f t="shared" ca="1" si="31"/>
        <v>5</v>
      </c>
      <c r="BR58" s="19">
        <f t="shared" ca="1" si="32"/>
        <v>4</v>
      </c>
      <c r="BS58" s="19">
        <f t="shared" ca="1" si="33"/>
        <v>6</v>
      </c>
      <c r="BT58" s="19">
        <f t="shared" ca="1" si="34"/>
        <v>3</v>
      </c>
      <c r="BU58" s="19">
        <f t="shared" ca="1" si="35"/>
        <v>5</v>
      </c>
      <c r="BV58" s="19">
        <f t="shared" ca="1" si="36"/>
        <v>2</v>
      </c>
      <c r="BW58" s="19">
        <f t="shared" ca="1" si="37"/>
        <v>6</v>
      </c>
      <c r="BX58" s="19">
        <f t="shared" ca="1" si="38"/>
        <v>1</v>
      </c>
      <c r="BY58" s="19">
        <f t="shared" ca="1" si="39"/>
        <v>2</v>
      </c>
      <c r="BZ58" s="19">
        <f t="shared" ca="1" si="40"/>
        <v>5</v>
      </c>
      <c r="CA58" s="19">
        <f t="shared" ca="1" si="41"/>
        <v>4</v>
      </c>
      <c r="CB58" s="18">
        <f t="shared" si="42"/>
        <v>88</v>
      </c>
      <c r="CC58" s="19">
        <f t="shared" ca="1" si="43"/>
        <v>2</v>
      </c>
      <c r="CE58">
        <f t="shared" si="48"/>
        <v>17</v>
      </c>
      <c r="CF58">
        <f t="shared" ca="1" si="49"/>
        <v>57</v>
      </c>
      <c r="CG58">
        <f t="shared" si="50"/>
        <v>7</v>
      </c>
      <c r="CH58">
        <f t="shared" ca="1" si="51"/>
        <v>63</v>
      </c>
      <c r="CI58" t="str">
        <f t="shared" ca="1" si="59"/>
        <v>J57:J63</v>
      </c>
      <c r="CJ58" t="str">
        <f t="shared" ca="1" si="59"/>
        <v>M57:M63</v>
      </c>
      <c r="CK58" t="str">
        <f t="shared" ca="1" si="59"/>
        <v>R57:R63</v>
      </c>
      <c r="CL58" t="str">
        <f t="shared" ca="1" si="59"/>
        <v>V57:V63</v>
      </c>
      <c r="CM58" t="str">
        <f t="shared" ca="1" si="59"/>
        <v>Z57:Z63</v>
      </c>
      <c r="CN58" t="str">
        <f t="shared" ca="1" si="59"/>
        <v>Y57:Y63</v>
      </c>
      <c r="CO58" t="str">
        <f t="shared" ca="1" si="59"/>
        <v>AD57:AD63</v>
      </c>
      <c r="CP58" t="str">
        <f t="shared" ca="1" si="59"/>
        <v>AG57:AG63</v>
      </c>
      <c r="CQ58" t="str">
        <f t="shared" ca="1" si="59"/>
        <v>AJ57:AJ63</v>
      </c>
      <c r="CR58" t="str">
        <f t="shared" ca="1" si="59"/>
        <v>AN57:AN63</v>
      </c>
      <c r="CS58" t="str">
        <f t="shared" ca="1" si="59"/>
        <v>AQ57:AQ63</v>
      </c>
      <c r="CT58" t="str">
        <f t="shared" ca="1" si="59"/>
        <v>AT57:AT63</v>
      </c>
      <c r="CU58" t="str">
        <f t="shared" ca="1" si="59"/>
        <v>AX57:AX63</v>
      </c>
      <c r="CV58" t="str">
        <f t="shared" ca="1" si="59"/>
        <v>BA57:BA63</v>
      </c>
      <c r="CW58" t="str">
        <f t="shared" ca="1" si="59"/>
        <v>BD57:BD63</v>
      </c>
      <c r="CX58" t="str">
        <f t="shared" ca="1" si="59"/>
        <v>S57:S63</v>
      </c>
      <c r="CY58" t="str">
        <f t="shared" ca="1" si="58"/>
        <v>AA57:AA63</v>
      </c>
      <c r="CZ58" t="str">
        <f t="shared" ca="1" si="58"/>
        <v>AK57:AK63</v>
      </c>
      <c r="DA58" t="str">
        <f t="shared" ca="1" si="58"/>
        <v>AU57:AU63</v>
      </c>
      <c r="DB58" t="str">
        <f t="shared" ca="1" si="58"/>
        <v>BE57:BE63</v>
      </c>
      <c r="DC58" t="str">
        <f t="shared" ca="1" si="58"/>
        <v>57:63</v>
      </c>
      <c r="DD58" t="str">
        <f t="shared" ca="1" si="58"/>
        <v>CB57:CB63</v>
      </c>
    </row>
    <row r="59" spans="1:108" ht="15.75" x14ac:dyDescent="0.25">
      <c r="A59" s="21">
        <v>234</v>
      </c>
      <c r="B59" s="34">
        <v>6606004244</v>
      </c>
      <c r="C59" s="39" t="s">
        <v>577</v>
      </c>
      <c r="D59" s="5" t="s">
        <v>635</v>
      </c>
      <c r="E59" s="5"/>
      <c r="F59" s="19">
        <v>10</v>
      </c>
      <c r="G59" s="19">
        <v>35</v>
      </c>
      <c r="H59" s="22">
        <v>11</v>
      </c>
      <c r="I59" s="22">
        <v>38</v>
      </c>
      <c r="J59" s="22">
        <f t="shared" si="1"/>
        <v>92</v>
      </c>
      <c r="K59" s="19">
        <v>30</v>
      </c>
      <c r="L59" s="19">
        <v>4</v>
      </c>
      <c r="M59" s="19">
        <f t="shared" si="2"/>
        <v>100</v>
      </c>
      <c r="N59" s="19">
        <v>263</v>
      </c>
      <c r="O59" s="19">
        <v>315</v>
      </c>
      <c r="P59" s="19">
        <v>302</v>
      </c>
      <c r="Q59" s="19">
        <v>367</v>
      </c>
      <c r="R59" s="19">
        <f t="shared" si="3"/>
        <v>86</v>
      </c>
      <c r="S59" s="19">
        <f t="shared" si="4"/>
        <v>92</v>
      </c>
      <c r="T59" s="19">
        <v>20</v>
      </c>
      <c r="U59" s="19">
        <v>5</v>
      </c>
      <c r="V59" s="19">
        <f t="shared" si="5"/>
        <v>100</v>
      </c>
      <c r="W59" s="19">
        <v>340</v>
      </c>
      <c r="X59" s="23">
        <v>432</v>
      </c>
      <c r="Y59" s="20">
        <f t="shared" si="6"/>
        <v>79</v>
      </c>
      <c r="Z59" s="42">
        <f t="shared" si="7"/>
        <v>90</v>
      </c>
      <c r="AA59" s="20">
        <f t="shared" si="8"/>
        <v>90</v>
      </c>
      <c r="AB59" s="19">
        <v>20</v>
      </c>
      <c r="AC59" s="19">
        <v>4</v>
      </c>
      <c r="AD59" s="19">
        <f t="shared" si="9"/>
        <v>80</v>
      </c>
      <c r="AE59" s="19">
        <v>20</v>
      </c>
      <c r="AF59" s="19">
        <v>0</v>
      </c>
      <c r="AG59" s="19">
        <f t="shared" si="10"/>
        <v>0</v>
      </c>
      <c r="AH59" s="19">
        <v>1</v>
      </c>
      <c r="AI59" s="19">
        <v>1</v>
      </c>
      <c r="AJ59" s="20">
        <f t="shared" si="55"/>
        <v>100</v>
      </c>
      <c r="AK59" s="42">
        <f t="shared" si="12"/>
        <v>54</v>
      </c>
      <c r="AL59" s="19">
        <v>419</v>
      </c>
      <c r="AM59" s="19">
        <v>432</v>
      </c>
      <c r="AN59" s="20">
        <f t="shared" si="13"/>
        <v>97</v>
      </c>
      <c r="AO59" s="19">
        <v>432</v>
      </c>
      <c r="AP59" s="19">
        <v>432</v>
      </c>
      <c r="AQ59" s="20">
        <f t="shared" si="14"/>
        <v>100</v>
      </c>
      <c r="AR59" s="19">
        <v>328</v>
      </c>
      <c r="AS59" s="19">
        <v>354</v>
      </c>
      <c r="AT59" s="20">
        <f t="shared" si="15"/>
        <v>93</v>
      </c>
      <c r="AU59" s="20">
        <f t="shared" si="16"/>
        <v>97</v>
      </c>
      <c r="AV59" s="19">
        <v>432</v>
      </c>
      <c r="AW59" s="19">
        <v>432</v>
      </c>
      <c r="AX59" s="20">
        <f t="shared" si="17"/>
        <v>100</v>
      </c>
      <c r="AY59" s="19">
        <v>406</v>
      </c>
      <c r="AZ59" s="19">
        <v>432</v>
      </c>
      <c r="BA59" s="20">
        <f t="shared" si="18"/>
        <v>94</v>
      </c>
      <c r="BB59" s="19">
        <v>432</v>
      </c>
      <c r="BC59" s="19">
        <v>432</v>
      </c>
      <c r="BD59" s="20">
        <f t="shared" si="19"/>
        <v>100</v>
      </c>
      <c r="BE59" s="20">
        <f t="shared" si="20"/>
        <v>99</v>
      </c>
      <c r="BF59" s="20">
        <f t="shared" si="21"/>
        <v>86</v>
      </c>
      <c r="BG59" s="24"/>
      <c r="BH59" s="19">
        <f t="shared" ca="1" si="22"/>
        <v>3</v>
      </c>
      <c r="BI59" s="19">
        <f t="shared" ca="1" si="23"/>
        <v>1</v>
      </c>
      <c r="BJ59" s="19">
        <f t="shared" ca="1" si="24"/>
        <v>4</v>
      </c>
      <c r="BK59" s="19">
        <f t="shared" ca="1" si="25"/>
        <v>1</v>
      </c>
      <c r="BL59" s="19">
        <f t="shared" ca="1" si="26"/>
        <v>3</v>
      </c>
      <c r="BM59" s="19">
        <f t="shared" ca="1" si="27"/>
        <v>5</v>
      </c>
      <c r="BN59" s="19">
        <f t="shared" ca="1" si="28"/>
        <v>2</v>
      </c>
      <c r="BO59" s="19">
        <f t="shared" ca="1" si="29"/>
        <v>4</v>
      </c>
      <c r="BP59" s="19">
        <f t="shared" ca="1" si="30"/>
        <v>1</v>
      </c>
      <c r="BQ59" s="19">
        <f t="shared" ca="1" si="31"/>
        <v>1</v>
      </c>
      <c r="BR59" s="19">
        <f t="shared" ca="1" si="32"/>
        <v>1</v>
      </c>
      <c r="BS59" s="19">
        <f t="shared" ca="1" si="33"/>
        <v>5</v>
      </c>
      <c r="BT59" s="19">
        <f t="shared" ca="1" si="34"/>
        <v>1</v>
      </c>
      <c r="BU59" s="19">
        <f t="shared" ca="1" si="35"/>
        <v>2</v>
      </c>
      <c r="BV59" s="19">
        <f t="shared" ca="1" si="36"/>
        <v>1</v>
      </c>
      <c r="BW59" s="19">
        <f t="shared" ca="1" si="37"/>
        <v>3</v>
      </c>
      <c r="BX59" s="19">
        <f t="shared" ca="1" si="38"/>
        <v>3</v>
      </c>
      <c r="BY59" s="19">
        <f t="shared" ca="1" si="39"/>
        <v>6</v>
      </c>
      <c r="BZ59" s="19">
        <f t="shared" ca="1" si="40"/>
        <v>1</v>
      </c>
      <c r="CA59" s="19">
        <f t="shared" ca="1" si="41"/>
        <v>1</v>
      </c>
      <c r="CB59" s="18">
        <f t="shared" si="42"/>
        <v>86</v>
      </c>
      <c r="CC59" s="19">
        <f t="shared" ca="1" si="43"/>
        <v>3</v>
      </c>
      <c r="CE59">
        <f t="shared" si="48"/>
        <v>17</v>
      </c>
      <c r="CF59">
        <f t="shared" ca="1" si="49"/>
        <v>57</v>
      </c>
      <c r="CG59">
        <f t="shared" si="50"/>
        <v>7</v>
      </c>
      <c r="CH59">
        <f t="shared" ca="1" si="51"/>
        <v>63</v>
      </c>
      <c r="CI59" t="str">
        <f t="shared" ca="1" si="59"/>
        <v>J57:J63</v>
      </c>
      <c r="CJ59" t="str">
        <f t="shared" ca="1" si="59"/>
        <v>M57:M63</v>
      </c>
      <c r="CK59" t="str">
        <f t="shared" ca="1" si="59"/>
        <v>R57:R63</v>
      </c>
      <c r="CL59" t="str">
        <f t="shared" ca="1" si="59"/>
        <v>V57:V63</v>
      </c>
      <c r="CM59" t="str">
        <f t="shared" ca="1" si="59"/>
        <v>Z57:Z63</v>
      </c>
      <c r="CN59" t="str">
        <f t="shared" ca="1" si="59"/>
        <v>Y57:Y63</v>
      </c>
      <c r="CO59" t="str">
        <f t="shared" ca="1" si="59"/>
        <v>AD57:AD63</v>
      </c>
      <c r="CP59" t="str">
        <f t="shared" ca="1" si="59"/>
        <v>AG57:AG63</v>
      </c>
      <c r="CQ59" t="str">
        <f t="shared" ca="1" si="59"/>
        <v>AJ57:AJ63</v>
      </c>
      <c r="CR59" t="str">
        <f t="shared" ca="1" si="59"/>
        <v>AN57:AN63</v>
      </c>
      <c r="CS59" t="str">
        <f t="shared" ca="1" si="59"/>
        <v>AQ57:AQ63</v>
      </c>
      <c r="CT59" t="str">
        <f t="shared" ca="1" si="59"/>
        <v>AT57:AT63</v>
      </c>
      <c r="CU59" t="str">
        <f t="shared" ca="1" si="59"/>
        <v>AX57:AX63</v>
      </c>
      <c r="CV59" t="str">
        <f t="shared" ca="1" si="59"/>
        <v>BA57:BA63</v>
      </c>
      <c r="CW59" t="str">
        <f t="shared" ca="1" si="59"/>
        <v>BD57:BD63</v>
      </c>
      <c r="CX59" t="str">
        <f t="shared" ca="1" si="59"/>
        <v>S57:S63</v>
      </c>
      <c r="CY59" t="str">
        <f t="shared" ca="1" si="58"/>
        <v>AA57:AA63</v>
      </c>
      <c r="CZ59" t="str">
        <f t="shared" ca="1" si="58"/>
        <v>AK57:AK63</v>
      </c>
      <c r="DA59" t="str">
        <f t="shared" ca="1" si="58"/>
        <v>AU57:AU63</v>
      </c>
      <c r="DB59" t="str">
        <f t="shared" ca="1" si="58"/>
        <v>BE57:BE63</v>
      </c>
      <c r="DC59" t="str">
        <f t="shared" ca="1" si="58"/>
        <v>57:63</v>
      </c>
      <c r="DD59" t="str">
        <f t="shared" ca="1" si="58"/>
        <v>CB57:CB63</v>
      </c>
    </row>
    <row r="60" spans="1:108" ht="15.75" x14ac:dyDescent="0.25">
      <c r="A60" s="21">
        <v>233</v>
      </c>
      <c r="B60" s="34">
        <v>6606003530</v>
      </c>
      <c r="C60" s="39" t="s">
        <v>577</v>
      </c>
      <c r="D60" s="5" t="s">
        <v>636</v>
      </c>
      <c r="E60" s="5"/>
      <c r="F60" s="19">
        <v>11</v>
      </c>
      <c r="G60" s="19">
        <v>34</v>
      </c>
      <c r="H60" s="22">
        <v>11</v>
      </c>
      <c r="I60" s="22">
        <v>38</v>
      </c>
      <c r="J60" s="22">
        <f t="shared" si="1"/>
        <v>95</v>
      </c>
      <c r="K60" s="19">
        <v>30</v>
      </c>
      <c r="L60" s="19">
        <v>3</v>
      </c>
      <c r="M60" s="19">
        <f t="shared" si="2"/>
        <v>90</v>
      </c>
      <c r="N60" s="19">
        <v>106</v>
      </c>
      <c r="O60" s="19">
        <v>98</v>
      </c>
      <c r="P60" s="19">
        <v>125</v>
      </c>
      <c r="Q60" s="19">
        <v>111</v>
      </c>
      <c r="R60" s="19">
        <f t="shared" si="3"/>
        <v>87</v>
      </c>
      <c r="S60" s="19">
        <f t="shared" si="4"/>
        <v>90</v>
      </c>
      <c r="T60" s="19">
        <v>20</v>
      </c>
      <c r="U60" s="19">
        <v>5</v>
      </c>
      <c r="V60" s="19">
        <f t="shared" si="5"/>
        <v>100</v>
      </c>
      <c r="W60" s="19">
        <v>119</v>
      </c>
      <c r="X60" s="23">
        <v>147</v>
      </c>
      <c r="Y60" s="20">
        <f t="shared" si="6"/>
        <v>81</v>
      </c>
      <c r="Z60" s="42">
        <f t="shared" si="7"/>
        <v>91</v>
      </c>
      <c r="AA60" s="20">
        <f t="shared" si="8"/>
        <v>91</v>
      </c>
      <c r="AB60" s="19">
        <v>20</v>
      </c>
      <c r="AC60" s="19">
        <v>3</v>
      </c>
      <c r="AD60" s="19">
        <f t="shared" si="9"/>
        <v>60</v>
      </c>
      <c r="AE60" s="19">
        <v>20</v>
      </c>
      <c r="AF60" s="19">
        <v>2</v>
      </c>
      <c r="AG60" s="19">
        <f t="shared" si="10"/>
        <v>40</v>
      </c>
      <c r="AH60" s="19">
        <v>5</v>
      </c>
      <c r="AI60" s="19">
        <v>6</v>
      </c>
      <c r="AJ60" s="20">
        <f t="shared" si="55"/>
        <v>83</v>
      </c>
      <c r="AK60" s="42">
        <f t="shared" si="12"/>
        <v>59</v>
      </c>
      <c r="AL60" s="19">
        <v>109</v>
      </c>
      <c r="AM60" s="19">
        <v>147</v>
      </c>
      <c r="AN60" s="20">
        <f t="shared" si="13"/>
        <v>74</v>
      </c>
      <c r="AO60" s="19">
        <v>142</v>
      </c>
      <c r="AP60" s="19">
        <v>147</v>
      </c>
      <c r="AQ60" s="20">
        <f t="shared" si="14"/>
        <v>97</v>
      </c>
      <c r="AR60" s="19">
        <v>91</v>
      </c>
      <c r="AS60" s="19">
        <v>93</v>
      </c>
      <c r="AT60" s="20">
        <f t="shared" si="15"/>
        <v>98</v>
      </c>
      <c r="AU60" s="20">
        <f t="shared" si="16"/>
        <v>88</v>
      </c>
      <c r="AV60" s="19">
        <v>131</v>
      </c>
      <c r="AW60" s="19">
        <v>147</v>
      </c>
      <c r="AX60" s="20">
        <f t="shared" si="17"/>
        <v>89</v>
      </c>
      <c r="AY60" s="19">
        <v>134</v>
      </c>
      <c r="AZ60" s="19">
        <v>147</v>
      </c>
      <c r="BA60" s="20">
        <f t="shared" si="18"/>
        <v>91</v>
      </c>
      <c r="BB60" s="19">
        <v>141</v>
      </c>
      <c r="BC60" s="19">
        <v>147</v>
      </c>
      <c r="BD60" s="20">
        <f t="shared" si="19"/>
        <v>96</v>
      </c>
      <c r="BE60" s="20">
        <f t="shared" si="20"/>
        <v>93</v>
      </c>
      <c r="BF60" s="20">
        <f t="shared" si="21"/>
        <v>84</v>
      </c>
      <c r="BG60" s="24"/>
      <c r="BH60" s="19">
        <f t="shared" ca="1" si="22"/>
        <v>1</v>
      </c>
      <c r="BI60" s="19">
        <f t="shared" ca="1" si="23"/>
        <v>2</v>
      </c>
      <c r="BJ60" s="19">
        <f t="shared" ca="1" si="24"/>
        <v>3</v>
      </c>
      <c r="BK60" s="19">
        <f t="shared" ca="1" si="25"/>
        <v>1</v>
      </c>
      <c r="BL60" s="19">
        <f t="shared" ca="1" si="26"/>
        <v>2</v>
      </c>
      <c r="BM60" s="19">
        <f t="shared" ca="1" si="27"/>
        <v>4</v>
      </c>
      <c r="BN60" s="19">
        <f t="shared" ca="1" si="28"/>
        <v>3</v>
      </c>
      <c r="BO60" s="19">
        <f t="shared" ca="1" si="29"/>
        <v>3</v>
      </c>
      <c r="BP60" s="19">
        <f t="shared" ca="1" si="30"/>
        <v>2</v>
      </c>
      <c r="BQ60" s="19">
        <f t="shared" ca="1" si="31"/>
        <v>4</v>
      </c>
      <c r="BR60" s="19">
        <f t="shared" ca="1" si="32"/>
        <v>3</v>
      </c>
      <c r="BS60" s="19">
        <f t="shared" ca="1" si="33"/>
        <v>2</v>
      </c>
      <c r="BT60" s="19">
        <f t="shared" ca="1" si="34"/>
        <v>4</v>
      </c>
      <c r="BU60" s="19">
        <f t="shared" ca="1" si="35"/>
        <v>3</v>
      </c>
      <c r="BV60" s="19">
        <f t="shared" ca="1" si="36"/>
        <v>4</v>
      </c>
      <c r="BW60" s="19">
        <f t="shared" ca="1" si="37"/>
        <v>5</v>
      </c>
      <c r="BX60" s="19">
        <f t="shared" ca="1" si="38"/>
        <v>2</v>
      </c>
      <c r="BY60" s="19">
        <f t="shared" ca="1" si="39"/>
        <v>5</v>
      </c>
      <c r="BZ60" s="19">
        <f t="shared" ca="1" si="40"/>
        <v>3</v>
      </c>
      <c r="CA60" s="19">
        <f t="shared" ca="1" si="41"/>
        <v>5</v>
      </c>
      <c r="CB60" s="18">
        <f t="shared" si="42"/>
        <v>84</v>
      </c>
      <c r="CC60" s="19">
        <f t="shared" ca="1" si="43"/>
        <v>4</v>
      </c>
      <c r="CE60">
        <f t="shared" si="48"/>
        <v>17</v>
      </c>
      <c r="CF60">
        <f t="shared" ca="1" si="49"/>
        <v>57</v>
      </c>
      <c r="CG60">
        <f t="shared" si="50"/>
        <v>7</v>
      </c>
      <c r="CH60">
        <f t="shared" ca="1" si="51"/>
        <v>63</v>
      </c>
      <c r="CI60" t="str">
        <f t="shared" ca="1" si="59"/>
        <v>J57:J63</v>
      </c>
      <c r="CJ60" t="str">
        <f t="shared" ca="1" si="59"/>
        <v>M57:M63</v>
      </c>
      <c r="CK60" t="str">
        <f t="shared" ca="1" si="59"/>
        <v>R57:R63</v>
      </c>
      <c r="CL60" t="str">
        <f t="shared" ca="1" si="59"/>
        <v>V57:V63</v>
      </c>
      <c r="CM60" t="str">
        <f t="shared" ca="1" si="59"/>
        <v>Z57:Z63</v>
      </c>
      <c r="CN60" t="str">
        <f t="shared" ca="1" si="59"/>
        <v>Y57:Y63</v>
      </c>
      <c r="CO60" t="str">
        <f t="shared" ca="1" si="59"/>
        <v>AD57:AD63</v>
      </c>
      <c r="CP60" t="str">
        <f t="shared" ca="1" si="59"/>
        <v>AG57:AG63</v>
      </c>
      <c r="CQ60" t="str">
        <f t="shared" ca="1" si="59"/>
        <v>AJ57:AJ63</v>
      </c>
      <c r="CR60" t="str">
        <f t="shared" ca="1" si="59"/>
        <v>AN57:AN63</v>
      </c>
      <c r="CS60" t="str">
        <f t="shared" ca="1" si="59"/>
        <v>AQ57:AQ63</v>
      </c>
      <c r="CT60" t="str">
        <f t="shared" ca="1" si="59"/>
        <v>AT57:AT63</v>
      </c>
      <c r="CU60" t="str">
        <f t="shared" ca="1" si="59"/>
        <v>AX57:AX63</v>
      </c>
      <c r="CV60" t="str">
        <f t="shared" ca="1" si="59"/>
        <v>BA57:BA63</v>
      </c>
      <c r="CW60" t="str">
        <f t="shared" ca="1" si="59"/>
        <v>BD57:BD63</v>
      </c>
      <c r="CX60" t="str">
        <f t="shared" ca="1" si="59"/>
        <v>S57:S63</v>
      </c>
      <c r="CY60" t="str">
        <f t="shared" ca="1" si="58"/>
        <v>AA57:AA63</v>
      </c>
      <c r="CZ60" t="str">
        <f t="shared" ca="1" si="58"/>
        <v>AK57:AK63</v>
      </c>
      <c r="DA60" t="str">
        <f t="shared" ca="1" si="58"/>
        <v>AU57:AU63</v>
      </c>
      <c r="DB60" t="str">
        <f t="shared" ca="1" si="58"/>
        <v>BE57:BE63</v>
      </c>
      <c r="DC60" t="str">
        <f t="shared" ca="1" si="58"/>
        <v>57:63</v>
      </c>
      <c r="DD60" t="str">
        <f t="shared" ca="1" si="58"/>
        <v>CB57:CB63</v>
      </c>
    </row>
    <row r="61" spans="1:108" ht="15.75" x14ac:dyDescent="0.25">
      <c r="A61" s="21">
        <v>232</v>
      </c>
      <c r="B61" s="34">
        <v>6606026953</v>
      </c>
      <c r="C61" s="39" t="s">
        <v>577</v>
      </c>
      <c r="D61" s="7" t="s">
        <v>637</v>
      </c>
      <c r="E61" s="7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4</v>
      </c>
      <c r="O61" s="19">
        <v>7</v>
      </c>
      <c r="P61" s="19">
        <v>5</v>
      </c>
      <c r="Q61" s="19">
        <v>7</v>
      </c>
      <c r="R61" s="19">
        <f t="shared" si="3"/>
        <v>90</v>
      </c>
      <c r="S61" s="19">
        <f t="shared" si="4"/>
        <v>94</v>
      </c>
      <c r="T61" s="19">
        <v>20</v>
      </c>
      <c r="U61" s="19">
        <v>5</v>
      </c>
      <c r="V61" s="19">
        <f t="shared" si="5"/>
        <v>100</v>
      </c>
      <c r="W61" s="19">
        <v>7</v>
      </c>
      <c r="X61" s="23">
        <v>8</v>
      </c>
      <c r="Y61" s="20">
        <f t="shared" si="6"/>
        <v>88</v>
      </c>
      <c r="Z61" s="42">
        <f t="shared" si="7"/>
        <v>94</v>
      </c>
      <c r="AA61" s="20">
        <f t="shared" si="8"/>
        <v>94</v>
      </c>
      <c r="AB61" s="19">
        <v>20</v>
      </c>
      <c r="AC61" s="19">
        <v>4</v>
      </c>
      <c r="AD61" s="19">
        <f t="shared" si="9"/>
        <v>80</v>
      </c>
      <c r="AE61" s="19">
        <v>20</v>
      </c>
      <c r="AF61" s="19">
        <v>2</v>
      </c>
      <c r="AG61" s="19">
        <f t="shared" si="10"/>
        <v>40</v>
      </c>
      <c r="AH61" s="19">
        <v>0</v>
      </c>
      <c r="AI61" s="19">
        <v>1</v>
      </c>
      <c r="AJ61" s="20">
        <f t="shared" si="55"/>
        <v>0</v>
      </c>
      <c r="AK61" s="42">
        <f t="shared" si="12"/>
        <v>40</v>
      </c>
      <c r="AL61" s="19">
        <v>6</v>
      </c>
      <c r="AM61" s="19">
        <v>8</v>
      </c>
      <c r="AN61" s="20">
        <f t="shared" si="13"/>
        <v>75</v>
      </c>
      <c r="AO61" s="19">
        <v>8</v>
      </c>
      <c r="AP61" s="19">
        <v>8</v>
      </c>
      <c r="AQ61" s="20">
        <f t="shared" si="14"/>
        <v>100</v>
      </c>
      <c r="AR61" s="19">
        <v>5</v>
      </c>
      <c r="AS61" s="19">
        <v>6</v>
      </c>
      <c r="AT61" s="20">
        <f t="shared" si="15"/>
        <v>83</v>
      </c>
      <c r="AU61" s="20">
        <f t="shared" si="16"/>
        <v>87</v>
      </c>
      <c r="AV61" s="19">
        <v>8</v>
      </c>
      <c r="AW61" s="19">
        <v>8</v>
      </c>
      <c r="AX61" s="20">
        <f t="shared" si="17"/>
        <v>100</v>
      </c>
      <c r="AY61" s="19">
        <v>7</v>
      </c>
      <c r="AZ61" s="19">
        <v>8</v>
      </c>
      <c r="BA61" s="20">
        <f t="shared" si="18"/>
        <v>88</v>
      </c>
      <c r="BB61" s="19">
        <v>8</v>
      </c>
      <c r="BC61" s="19">
        <v>8</v>
      </c>
      <c r="BD61" s="20">
        <f t="shared" si="19"/>
        <v>100</v>
      </c>
      <c r="BE61" s="20">
        <f t="shared" si="20"/>
        <v>98</v>
      </c>
      <c r="BF61" s="20">
        <f t="shared" si="21"/>
        <v>83</v>
      </c>
      <c r="BG61" s="24"/>
      <c r="BH61" s="19">
        <f t="shared" ca="1" si="22"/>
        <v>3</v>
      </c>
      <c r="BI61" s="19">
        <f t="shared" ca="1" si="23"/>
        <v>1</v>
      </c>
      <c r="BJ61" s="19">
        <f t="shared" ca="1" si="24"/>
        <v>2</v>
      </c>
      <c r="BK61" s="19">
        <f t="shared" ca="1" si="25"/>
        <v>1</v>
      </c>
      <c r="BL61" s="19">
        <f t="shared" ca="1" si="26"/>
        <v>1</v>
      </c>
      <c r="BM61" s="19">
        <f t="shared" ca="1" si="27"/>
        <v>1</v>
      </c>
      <c r="BN61" s="19">
        <f t="shared" ca="1" si="28"/>
        <v>2</v>
      </c>
      <c r="BO61" s="19">
        <f t="shared" ca="1" si="29"/>
        <v>3</v>
      </c>
      <c r="BP61" s="19">
        <f t="shared" ca="1" si="30"/>
        <v>4</v>
      </c>
      <c r="BQ61" s="19">
        <f t="shared" ca="1" si="31"/>
        <v>3</v>
      </c>
      <c r="BR61" s="19">
        <f t="shared" ca="1" si="32"/>
        <v>1</v>
      </c>
      <c r="BS61" s="19">
        <f t="shared" ca="1" si="33"/>
        <v>7</v>
      </c>
      <c r="BT61" s="19">
        <f t="shared" ca="1" si="34"/>
        <v>1</v>
      </c>
      <c r="BU61" s="19">
        <f t="shared" ca="1" si="35"/>
        <v>6</v>
      </c>
      <c r="BV61" s="19">
        <f t="shared" ca="1" si="36"/>
        <v>1</v>
      </c>
      <c r="BW61" s="19">
        <f t="shared" ca="1" si="37"/>
        <v>1</v>
      </c>
      <c r="BX61" s="19">
        <f t="shared" ca="1" si="38"/>
        <v>1</v>
      </c>
      <c r="BY61" s="19">
        <f t="shared" ca="1" si="39"/>
        <v>7</v>
      </c>
      <c r="BZ61" s="19">
        <f t="shared" ca="1" si="40"/>
        <v>4</v>
      </c>
      <c r="CA61" s="19">
        <f t="shared" ca="1" si="41"/>
        <v>2</v>
      </c>
      <c r="CB61" s="18">
        <f t="shared" si="42"/>
        <v>83</v>
      </c>
      <c r="CC61" s="19">
        <f t="shared" ca="1" si="43"/>
        <v>5</v>
      </c>
      <c r="CE61">
        <f t="shared" si="48"/>
        <v>17</v>
      </c>
      <c r="CF61">
        <f t="shared" ca="1" si="49"/>
        <v>57</v>
      </c>
      <c r="CG61">
        <f t="shared" si="50"/>
        <v>7</v>
      </c>
      <c r="CH61">
        <f t="shared" ca="1" si="51"/>
        <v>63</v>
      </c>
      <c r="CI61" t="str">
        <f t="shared" ca="1" si="59"/>
        <v>J57:J63</v>
      </c>
      <c r="CJ61" t="str">
        <f t="shared" ca="1" si="59"/>
        <v>M57:M63</v>
      </c>
      <c r="CK61" t="str">
        <f t="shared" ca="1" si="59"/>
        <v>R57:R63</v>
      </c>
      <c r="CL61" t="str">
        <f t="shared" ca="1" si="59"/>
        <v>V57:V63</v>
      </c>
      <c r="CM61" t="str">
        <f t="shared" ca="1" si="59"/>
        <v>Z57:Z63</v>
      </c>
      <c r="CN61" t="str">
        <f t="shared" ca="1" si="59"/>
        <v>Y57:Y63</v>
      </c>
      <c r="CO61" t="str">
        <f t="shared" ca="1" si="59"/>
        <v>AD57:AD63</v>
      </c>
      <c r="CP61" t="str">
        <f t="shared" ca="1" si="59"/>
        <v>AG57:AG63</v>
      </c>
      <c r="CQ61" t="str">
        <f t="shared" ca="1" si="59"/>
        <v>AJ57:AJ63</v>
      </c>
      <c r="CR61" t="str">
        <f t="shared" ca="1" si="59"/>
        <v>AN57:AN63</v>
      </c>
      <c r="CS61" t="str">
        <f t="shared" ca="1" si="59"/>
        <v>AQ57:AQ63</v>
      </c>
      <c r="CT61" t="str">
        <f t="shared" ca="1" si="59"/>
        <v>AT57:AT63</v>
      </c>
      <c r="CU61" t="str">
        <f t="shared" ca="1" si="59"/>
        <v>AX57:AX63</v>
      </c>
      <c r="CV61" t="str">
        <f t="shared" ca="1" si="59"/>
        <v>BA57:BA63</v>
      </c>
      <c r="CW61" t="str">
        <f t="shared" ca="1" si="59"/>
        <v>BD57:BD63</v>
      </c>
      <c r="CX61" t="str">
        <f t="shared" ca="1" si="59"/>
        <v>S57:S63</v>
      </c>
      <c r="CY61" t="str">
        <f t="shared" ca="1" si="58"/>
        <v>AA57:AA63</v>
      </c>
      <c r="CZ61" t="str">
        <f t="shared" ca="1" si="58"/>
        <v>AK57:AK63</v>
      </c>
      <c r="DA61" t="str">
        <f t="shared" ca="1" si="58"/>
        <v>AU57:AU63</v>
      </c>
      <c r="DB61" t="str">
        <f t="shared" ca="1" si="58"/>
        <v>BE57:BE63</v>
      </c>
      <c r="DC61" t="str">
        <f t="shared" ca="1" si="58"/>
        <v>57:63</v>
      </c>
      <c r="DD61" t="str">
        <f t="shared" ca="1" si="58"/>
        <v>CB57:CB63</v>
      </c>
    </row>
    <row r="62" spans="1:108" ht="45" x14ac:dyDescent="0.25">
      <c r="A62" s="21">
        <v>236</v>
      </c>
      <c r="B62" s="34">
        <v>6606011347</v>
      </c>
      <c r="C62" s="39" t="s">
        <v>577</v>
      </c>
      <c r="D62" s="5" t="s">
        <v>271</v>
      </c>
      <c r="E62" s="5"/>
      <c r="F62" s="19">
        <v>10</v>
      </c>
      <c r="G62" s="19">
        <v>35</v>
      </c>
      <c r="H62" s="22">
        <v>11</v>
      </c>
      <c r="I62" s="22">
        <v>38</v>
      </c>
      <c r="J62" s="22">
        <f t="shared" si="1"/>
        <v>92</v>
      </c>
      <c r="K62" s="19">
        <v>30</v>
      </c>
      <c r="L62" s="19">
        <v>4</v>
      </c>
      <c r="M62" s="19">
        <f t="shared" si="2"/>
        <v>100</v>
      </c>
      <c r="N62" s="19">
        <v>116</v>
      </c>
      <c r="O62" s="19">
        <v>102</v>
      </c>
      <c r="P62" s="19">
        <v>133</v>
      </c>
      <c r="Q62" s="19">
        <v>117</v>
      </c>
      <c r="R62" s="19">
        <f t="shared" si="3"/>
        <v>87</v>
      </c>
      <c r="S62" s="19">
        <f t="shared" si="4"/>
        <v>92</v>
      </c>
      <c r="T62" s="19">
        <v>20</v>
      </c>
      <c r="U62" s="19">
        <v>5</v>
      </c>
      <c r="V62" s="19">
        <f t="shared" si="5"/>
        <v>100</v>
      </c>
      <c r="W62" s="19">
        <v>130</v>
      </c>
      <c r="X62" s="23">
        <v>159</v>
      </c>
      <c r="Y62" s="20">
        <f t="shared" si="6"/>
        <v>82</v>
      </c>
      <c r="Z62" s="42">
        <f t="shared" si="7"/>
        <v>91</v>
      </c>
      <c r="AA62" s="20">
        <f t="shared" si="8"/>
        <v>91</v>
      </c>
      <c r="AB62" s="19">
        <v>20</v>
      </c>
      <c r="AC62" s="19">
        <v>2</v>
      </c>
      <c r="AD62" s="19">
        <f t="shared" si="9"/>
        <v>40</v>
      </c>
      <c r="AE62" s="19">
        <v>20</v>
      </c>
      <c r="AF62" s="19">
        <v>3</v>
      </c>
      <c r="AG62" s="19">
        <f t="shared" si="10"/>
        <v>60</v>
      </c>
      <c r="AH62" s="19">
        <v>2</v>
      </c>
      <c r="AI62" s="19">
        <v>2</v>
      </c>
      <c r="AJ62" s="20">
        <f t="shared" si="55"/>
        <v>100</v>
      </c>
      <c r="AK62" s="42">
        <f t="shared" si="12"/>
        <v>66</v>
      </c>
      <c r="AL62" s="19">
        <v>73</v>
      </c>
      <c r="AM62" s="19">
        <v>159</v>
      </c>
      <c r="AN62" s="20">
        <f t="shared" si="13"/>
        <v>46</v>
      </c>
      <c r="AO62" s="19">
        <v>154</v>
      </c>
      <c r="AP62" s="19">
        <v>159</v>
      </c>
      <c r="AQ62" s="20">
        <f t="shared" si="14"/>
        <v>97</v>
      </c>
      <c r="AR62" s="19">
        <v>98</v>
      </c>
      <c r="AS62" s="19">
        <v>104</v>
      </c>
      <c r="AT62" s="20">
        <f t="shared" si="15"/>
        <v>94</v>
      </c>
      <c r="AU62" s="20">
        <f t="shared" si="16"/>
        <v>76</v>
      </c>
      <c r="AV62" s="19">
        <v>127</v>
      </c>
      <c r="AW62" s="19">
        <v>159</v>
      </c>
      <c r="AX62" s="20">
        <f t="shared" si="17"/>
        <v>80</v>
      </c>
      <c r="AY62" s="19">
        <v>143</v>
      </c>
      <c r="AZ62" s="19">
        <v>159</v>
      </c>
      <c r="BA62" s="20">
        <f t="shared" si="18"/>
        <v>90</v>
      </c>
      <c r="BB62" s="19">
        <v>152</v>
      </c>
      <c r="BC62" s="19">
        <v>159</v>
      </c>
      <c r="BD62" s="20">
        <f t="shared" si="19"/>
        <v>96</v>
      </c>
      <c r="BE62" s="20">
        <f t="shared" si="20"/>
        <v>90</v>
      </c>
      <c r="BF62" s="20">
        <f t="shared" si="21"/>
        <v>83</v>
      </c>
      <c r="BG62" s="24"/>
      <c r="BH62" s="19">
        <f t="shared" ca="1" si="22"/>
        <v>3</v>
      </c>
      <c r="BI62" s="19">
        <f t="shared" ca="1" si="23"/>
        <v>1</v>
      </c>
      <c r="BJ62" s="19">
        <f t="shared" ca="1" si="24"/>
        <v>3</v>
      </c>
      <c r="BK62" s="19">
        <f t="shared" ca="1" si="25"/>
        <v>1</v>
      </c>
      <c r="BL62" s="19">
        <f t="shared" ca="1" si="26"/>
        <v>2</v>
      </c>
      <c r="BM62" s="19">
        <f t="shared" ca="1" si="27"/>
        <v>3</v>
      </c>
      <c r="BN62" s="19">
        <f t="shared" ca="1" si="28"/>
        <v>4</v>
      </c>
      <c r="BO62" s="19">
        <f t="shared" ca="1" si="29"/>
        <v>2</v>
      </c>
      <c r="BP62" s="19">
        <f t="shared" ca="1" si="30"/>
        <v>1</v>
      </c>
      <c r="BQ62" s="19">
        <f t="shared" ca="1" si="31"/>
        <v>7</v>
      </c>
      <c r="BR62" s="19">
        <f t="shared" ca="1" si="32"/>
        <v>3</v>
      </c>
      <c r="BS62" s="19">
        <f t="shared" ca="1" si="33"/>
        <v>4</v>
      </c>
      <c r="BT62" s="19">
        <f t="shared" ca="1" si="34"/>
        <v>5</v>
      </c>
      <c r="BU62" s="19">
        <f t="shared" ca="1" si="35"/>
        <v>4</v>
      </c>
      <c r="BV62" s="19">
        <f t="shared" ca="1" si="36"/>
        <v>4</v>
      </c>
      <c r="BW62" s="19">
        <f t="shared" ca="1" si="37"/>
        <v>3</v>
      </c>
      <c r="BX62" s="19">
        <f t="shared" ca="1" si="38"/>
        <v>2</v>
      </c>
      <c r="BY62" s="19">
        <f t="shared" ca="1" si="39"/>
        <v>4</v>
      </c>
      <c r="BZ62" s="19">
        <f t="shared" ca="1" si="40"/>
        <v>6</v>
      </c>
      <c r="CA62" s="19">
        <f t="shared" ca="1" si="41"/>
        <v>6</v>
      </c>
      <c r="CB62" s="18">
        <f t="shared" si="42"/>
        <v>83</v>
      </c>
      <c r="CC62" s="19">
        <f t="shared" ca="1" si="43"/>
        <v>5</v>
      </c>
      <c r="CE62">
        <f t="shared" si="48"/>
        <v>17</v>
      </c>
      <c r="CF62">
        <f t="shared" ca="1" si="49"/>
        <v>57</v>
      </c>
      <c r="CG62">
        <f t="shared" si="50"/>
        <v>7</v>
      </c>
      <c r="CH62">
        <f t="shared" ca="1" si="51"/>
        <v>63</v>
      </c>
      <c r="CI62" t="str">
        <f t="shared" ca="1" si="59"/>
        <v>J57:J63</v>
      </c>
      <c r="CJ62" t="str">
        <f t="shared" ca="1" si="59"/>
        <v>M57:M63</v>
      </c>
      <c r="CK62" t="str">
        <f t="shared" ca="1" si="59"/>
        <v>R57:R63</v>
      </c>
      <c r="CL62" t="str">
        <f t="shared" ca="1" si="59"/>
        <v>V57:V63</v>
      </c>
      <c r="CM62" t="str">
        <f t="shared" ca="1" si="59"/>
        <v>Z57:Z63</v>
      </c>
      <c r="CN62" t="str">
        <f t="shared" ca="1" si="59"/>
        <v>Y57:Y63</v>
      </c>
      <c r="CO62" t="str">
        <f t="shared" ca="1" si="59"/>
        <v>AD57:AD63</v>
      </c>
      <c r="CP62" t="str">
        <f t="shared" ca="1" si="59"/>
        <v>AG57:AG63</v>
      </c>
      <c r="CQ62" t="str">
        <f t="shared" ca="1" si="59"/>
        <v>AJ57:AJ63</v>
      </c>
      <c r="CR62" t="str">
        <f t="shared" ca="1" si="59"/>
        <v>AN57:AN63</v>
      </c>
      <c r="CS62" t="str">
        <f t="shared" ca="1" si="59"/>
        <v>AQ57:AQ63</v>
      </c>
      <c r="CT62" t="str">
        <f t="shared" ca="1" si="59"/>
        <v>AT57:AT63</v>
      </c>
      <c r="CU62" t="str">
        <f t="shared" ca="1" si="59"/>
        <v>AX57:AX63</v>
      </c>
      <c r="CV62" t="str">
        <f t="shared" ca="1" si="59"/>
        <v>BA57:BA63</v>
      </c>
      <c r="CW62" t="str">
        <f t="shared" ca="1" si="59"/>
        <v>BD57:BD63</v>
      </c>
      <c r="CX62" t="str">
        <f t="shared" ca="1" si="59"/>
        <v>S57:S63</v>
      </c>
      <c r="CY62" t="str">
        <f t="shared" ca="1" si="58"/>
        <v>AA57:AA63</v>
      </c>
      <c r="CZ62" t="str">
        <f t="shared" ca="1" si="58"/>
        <v>AK57:AK63</v>
      </c>
      <c r="DA62" t="str">
        <f t="shared" ca="1" si="58"/>
        <v>AU57:AU63</v>
      </c>
      <c r="DB62" t="str">
        <f t="shared" ca="1" si="58"/>
        <v>BE57:BE63</v>
      </c>
      <c r="DC62" t="str">
        <f t="shared" ca="1" si="58"/>
        <v>57:63</v>
      </c>
      <c r="DD62" t="str">
        <f t="shared" ca="1" si="58"/>
        <v>CB57:CB63</v>
      </c>
    </row>
    <row r="63" spans="1:108" ht="30" x14ac:dyDescent="0.25">
      <c r="A63" s="21">
        <v>237</v>
      </c>
      <c r="B63" s="34">
        <v>6606026738</v>
      </c>
      <c r="C63" s="39" t="s">
        <v>577</v>
      </c>
      <c r="D63" s="6" t="s">
        <v>272</v>
      </c>
      <c r="E63" s="6"/>
      <c r="F63" s="19">
        <v>8</v>
      </c>
      <c r="G63" s="19">
        <v>33</v>
      </c>
      <c r="H63" s="22">
        <v>9</v>
      </c>
      <c r="I63" s="22">
        <v>36</v>
      </c>
      <c r="J63" s="22">
        <f t="shared" si="1"/>
        <v>90</v>
      </c>
      <c r="K63" s="19">
        <v>30</v>
      </c>
      <c r="L63" s="19">
        <v>3</v>
      </c>
      <c r="M63" s="19">
        <f t="shared" si="2"/>
        <v>90</v>
      </c>
      <c r="N63" s="19">
        <v>101</v>
      </c>
      <c r="O63" s="19">
        <v>90</v>
      </c>
      <c r="P63" s="19">
        <v>104</v>
      </c>
      <c r="Q63" s="19">
        <v>93</v>
      </c>
      <c r="R63" s="19">
        <f t="shared" si="3"/>
        <v>97</v>
      </c>
      <c r="S63" s="19">
        <f t="shared" si="4"/>
        <v>93</v>
      </c>
      <c r="T63" s="19">
        <v>20</v>
      </c>
      <c r="U63" s="19">
        <v>5</v>
      </c>
      <c r="V63" s="19">
        <f t="shared" si="5"/>
        <v>100</v>
      </c>
      <c r="W63" s="19">
        <v>106</v>
      </c>
      <c r="X63" s="23">
        <v>160</v>
      </c>
      <c r="Y63" s="20">
        <f t="shared" si="6"/>
        <v>66</v>
      </c>
      <c r="Z63" s="42">
        <f t="shared" si="7"/>
        <v>83</v>
      </c>
      <c r="AA63" s="20">
        <f t="shared" si="8"/>
        <v>83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5</v>
      </c>
      <c r="AG63" s="19">
        <f t="shared" si="10"/>
        <v>100</v>
      </c>
      <c r="AH63" s="19">
        <v>6</v>
      </c>
      <c r="AI63" s="19">
        <v>6</v>
      </c>
      <c r="AJ63" s="20">
        <f t="shared" si="55"/>
        <v>100</v>
      </c>
      <c r="AK63" s="42">
        <f t="shared" si="12"/>
        <v>82</v>
      </c>
      <c r="AL63" s="19">
        <v>108</v>
      </c>
      <c r="AM63" s="19">
        <v>160</v>
      </c>
      <c r="AN63" s="20">
        <f t="shared" si="13"/>
        <v>68</v>
      </c>
      <c r="AO63" s="19">
        <v>111</v>
      </c>
      <c r="AP63" s="19">
        <v>160</v>
      </c>
      <c r="AQ63" s="20">
        <f t="shared" si="14"/>
        <v>69</v>
      </c>
      <c r="AR63" s="19">
        <v>87</v>
      </c>
      <c r="AS63" s="19">
        <v>87</v>
      </c>
      <c r="AT63" s="20">
        <f t="shared" si="15"/>
        <v>100</v>
      </c>
      <c r="AU63" s="20">
        <f t="shared" si="16"/>
        <v>75</v>
      </c>
      <c r="AV63" s="19">
        <v>112</v>
      </c>
      <c r="AW63" s="19">
        <v>160</v>
      </c>
      <c r="AX63" s="20">
        <f t="shared" si="17"/>
        <v>70</v>
      </c>
      <c r="AY63" s="19">
        <v>112</v>
      </c>
      <c r="AZ63" s="19">
        <v>160</v>
      </c>
      <c r="BA63" s="20">
        <f t="shared" si="18"/>
        <v>70</v>
      </c>
      <c r="BB63" s="19">
        <v>114</v>
      </c>
      <c r="BC63" s="19">
        <v>160</v>
      </c>
      <c r="BD63" s="20">
        <f t="shared" si="19"/>
        <v>71</v>
      </c>
      <c r="BE63" s="20">
        <f t="shared" si="20"/>
        <v>71</v>
      </c>
      <c r="BF63" s="20">
        <f t="shared" si="21"/>
        <v>81</v>
      </c>
      <c r="BG63" s="24"/>
      <c r="BH63" s="19">
        <f t="shared" ca="1" si="22"/>
        <v>4</v>
      </c>
      <c r="BI63" s="19">
        <f t="shared" ca="1" si="23"/>
        <v>2</v>
      </c>
      <c r="BJ63" s="19">
        <f t="shared" ca="1" si="24"/>
        <v>1</v>
      </c>
      <c r="BK63" s="19">
        <f t="shared" ca="1" si="25"/>
        <v>1</v>
      </c>
      <c r="BL63" s="19">
        <f t="shared" ca="1" si="26"/>
        <v>4</v>
      </c>
      <c r="BM63" s="19">
        <f t="shared" ca="1" si="27"/>
        <v>6</v>
      </c>
      <c r="BN63" s="19">
        <f t="shared" ca="1" si="28"/>
        <v>4</v>
      </c>
      <c r="BO63" s="19">
        <f t="shared" ca="1" si="29"/>
        <v>1</v>
      </c>
      <c r="BP63" s="19">
        <f t="shared" ca="1" si="30"/>
        <v>1</v>
      </c>
      <c r="BQ63" s="19">
        <f t="shared" ca="1" si="31"/>
        <v>6</v>
      </c>
      <c r="BR63" s="19">
        <f t="shared" ca="1" si="32"/>
        <v>5</v>
      </c>
      <c r="BS63" s="19">
        <f t="shared" ca="1" si="33"/>
        <v>1</v>
      </c>
      <c r="BT63" s="19">
        <f t="shared" ca="1" si="34"/>
        <v>6</v>
      </c>
      <c r="BU63" s="19">
        <f t="shared" ca="1" si="35"/>
        <v>7</v>
      </c>
      <c r="BV63" s="19">
        <f t="shared" ca="1" si="36"/>
        <v>5</v>
      </c>
      <c r="BW63" s="19">
        <f t="shared" ca="1" si="37"/>
        <v>2</v>
      </c>
      <c r="BX63" s="19">
        <f t="shared" ca="1" si="38"/>
        <v>4</v>
      </c>
      <c r="BY63" s="19">
        <f t="shared" ca="1" si="39"/>
        <v>3</v>
      </c>
      <c r="BZ63" s="19">
        <f t="shared" ca="1" si="40"/>
        <v>7</v>
      </c>
      <c r="CA63" s="19">
        <f t="shared" ca="1" si="41"/>
        <v>7</v>
      </c>
      <c r="CB63" s="18">
        <f t="shared" si="42"/>
        <v>81</v>
      </c>
      <c r="CC63" s="19">
        <f t="shared" ca="1" si="43"/>
        <v>6</v>
      </c>
      <c r="CE63">
        <f t="shared" si="48"/>
        <v>17</v>
      </c>
      <c r="CF63">
        <f t="shared" ca="1" si="49"/>
        <v>57</v>
      </c>
      <c r="CG63">
        <f t="shared" si="50"/>
        <v>7</v>
      </c>
      <c r="CH63">
        <f t="shared" ca="1" si="51"/>
        <v>63</v>
      </c>
      <c r="CI63" t="str">
        <f t="shared" ca="1" si="59"/>
        <v>J57:J63</v>
      </c>
      <c r="CJ63" t="str">
        <f t="shared" ca="1" si="59"/>
        <v>M57:M63</v>
      </c>
      <c r="CK63" t="str">
        <f t="shared" ca="1" si="59"/>
        <v>R57:R63</v>
      </c>
      <c r="CL63" t="str">
        <f t="shared" ca="1" si="59"/>
        <v>V57:V63</v>
      </c>
      <c r="CM63" t="str">
        <f t="shared" ca="1" si="59"/>
        <v>Z57:Z63</v>
      </c>
      <c r="CN63" t="str">
        <f t="shared" ca="1" si="59"/>
        <v>Y57:Y63</v>
      </c>
      <c r="CO63" t="str">
        <f t="shared" ca="1" si="59"/>
        <v>AD57:AD63</v>
      </c>
      <c r="CP63" t="str">
        <f t="shared" ca="1" si="59"/>
        <v>AG57:AG63</v>
      </c>
      <c r="CQ63" t="str">
        <f t="shared" ca="1" si="59"/>
        <v>AJ57:AJ63</v>
      </c>
      <c r="CR63" t="str">
        <f t="shared" ca="1" si="59"/>
        <v>AN57:AN63</v>
      </c>
      <c r="CS63" t="str">
        <f t="shared" ca="1" si="59"/>
        <v>AQ57:AQ63</v>
      </c>
      <c r="CT63" t="str">
        <f t="shared" ca="1" si="59"/>
        <v>AT57:AT63</v>
      </c>
      <c r="CU63" t="str">
        <f t="shared" ca="1" si="59"/>
        <v>AX57:AX63</v>
      </c>
      <c r="CV63" t="str">
        <f t="shared" ca="1" si="59"/>
        <v>BA57:BA63</v>
      </c>
      <c r="CW63" t="str">
        <f t="shared" ca="1" si="59"/>
        <v>BD57:BD63</v>
      </c>
      <c r="CX63" t="str">
        <f t="shared" ca="1" si="59"/>
        <v>S57:S63</v>
      </c>
      <c r="CY63" t="str">
        <f t="shared" ca="1" si="58"/>
        <v>AA57:AA63</v>
      </c>
      <c r="CZ63" t="str">
        <f t="shared" ca="1" si="58"/>
        <v>AK57:AK63</v>
      </c>
      <c r="DA63" t="str">
        <f t="shared" ca="1" si="58"/>
        <v>AU57:AU63</v>
      </c>
      <c r="DB63" t="str">
        <f t="shared" ca="1" si="58"/>
        <v>BE57:BE63</v>
      </c>
      <c r="DC63" t="str">
        <f t="shared" ca="1" si="58"/>
        <v>57:63</v>
      </c>
      <c r="DD63" t="str">
        <f t="shared" ca="1" si="58"/>
        <v>CB57:CB63</v>
      </c>
    </row>
    <row r="64" spans="1:108" ht="15.75" x14ac:dyDescent="0.25">
      <c r="A64" s="21">
        <v>289</v>
      </c>
      <c r="B64" s="34">
        <v>6620013307</v>
      </c>
      <c r="C64" s="39" t="s">
        <v>578</v>
      </c>
      <c r="D64" s="5" t="s">
        <v>638</v>
      </c>
      <c r="E64" s="5"/>
      <c r="F64" s="19">
        <v>8</v>
      </c>
      <c r="G64" s="19">
        <v>34</v>
      </c>
      <c r="H64" s="22">
        <v>9</v>
      </c>
      <c r="I64" s="22">
        <v>36</v>
      </c>
      <c r="J64" s="22">
        <f t="shared" si="1"/>
        <v>92</v>
      </c>
      <c r="K64" s="19">
        <v>30</v>
      </c>
      <c r="L64" s="19">
        <v>4</v>
      </c>
      <c r="M64" s="19">
        <f t="shared" si="2"/>
        <v>100</v>
      </c>
      <c r="N64" s="19">
        <v>5</v>
      </c>
      <c r="O64" s="19">
        <v>5</v>
      </c>
      <c r="P64" s="19">
        <v>5</v>
      </c>
      <c r="Q64" s="19">
        <v>5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5</v>
      </c>
      <c r="X64" s="23">
        <v>5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2</v>
      </c>
      <c r="AD64" s="19">
        <f t="shared" si="9"/>
        <v>40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55"/>
        <v>100</v>
      </c>
      <c r="AK64" s="42">
        <f t="shared" si="12"/>
        <v>58</v>
      </c>
      <c r="AL64" s="19">
        <v>5</v>
      </c>
      <c r="AM64" s="19">
        <v>5</v>
      </c>
      <c r="AN64" s="20">
        <f t="shared" si="13"/>
        <v>100</v>
      </c>
      <c r="AO64" s="19">
        <v>5</v>
      </c>
      <c r="AP64" s="19">
        <v>5</v>
      </c>
      <c r="AQ64" s="20">
        <f t="shared" si="14"/>
        <v>100</v>
      </c>
      <c r="AR64" s="19">
        <v>5</v>
      </c>
      <c r="AS64" s="19">
        <v>5</v>
      </c>
      <c r="AT64" s="20">
        <f t="shared" si="15"/>
        <v>100</v>
      </c>
      <c r="AU64" s="20">
        <f t="shared" si="16"/>
        <v>100</v>
      </c>
      <c r="AV64" s="19">
        <v>5</v>
      </c>
      <c r="AW64" s="19">
        <v>5</v>
      </c>
      <c r="AX64" s="20">
        <f t="shared" si="17"/>
        <v>100</v>
      </c>
      <c r="AY64" s="19">
        <v>5</v>
      </c>
      <c r="AZ64" s="19">
        <v>5</v>
      </c>
      <c r="BA64" s="20">
        <f t="shared" si="18"/>
        <v>100</v>
      </c>
      <c r="BB64" s="19">
        <v>5</v>
      </c>
      <c r="BC64" s="19">
        <v>5</v>
      </c>
      <c r="BD64" s="20">
        <f t="shared" si="19"/>
        <v>100</v>
      </c>
      <c r="BE64" s="20">
        <f t="shared" si="20"/>
        <v>100</v>
      </c>
      <c r="BF64" s="20">
        <f t="shared" si="21"/>
        <v>87</v>
      </c>
      <c r="BG64" s="24"/>
      <c r="BH64" s="19">
        <f t="shared" ca="1" si="22"/>
        <v>2</v>
      </c>
      <c r="BI64" s="19">
        <f t="shared" ca="1" si="23"/>
        <v>1</v>
      </c>
      <c r="BJ64" s="19">
        <f t="shared" ca="1" si="24"/>
        <v>1</v>
      </c>
      <c r="BK64" s="19">
        <f t="shared" ca="1" si="25"/>
        <v>2</v>
      </c>
      <c r="BL64" s="19">
        <f t="shared" ca="1" si="26"/>
        <v>2</v>
      </c>
      <c r="BM64" s="19">
        <f t="shared" ca="1" si="27"/>
        <v>1</v>
      </c>
      <c r="BN64" s="19">
        <f t="shared" ca="1" si="28"/>
        <v>1</v>
      </c>
      <c r="BO64" s="19">
        <f t="shared" ca="1" si="29"/>
        <v>1</v>
      </c>
      <c r="BP64" s="19">
        <f t="shared" ca="1" si="30"/>
        <v>1</v>
      </c>
      <c r="BQ64" s="19">
        <f t="shared" ca="1" si="31"/>
        <v>1</v>
      </c>
      <c r="BR64" s="19">
        <f t="shared" ca="1" si="32"/>
        <v>1</v>
      </c>
      <c r="BS64" s="19">
        <f t="shared" ca="1" si="33"/>
        <v>1</v>
      </c>
      <c r="BT64" s="19">
        <f t="shared" ca="1" si="34"/>
        <v>1</v>
      </c>
      <c r="BU64" s="19">
        <f t="shared" ca="1" si="35"/>
        <v>1</v>
      </c>
      <c r="BV64" s="19">
        <f t="shared" ca="1" si="36"/>
        <v>1</v>
      </c>
      <c r="BW64" s="19">
        <f t="shared" ca="1" si="37"/>
        <v>1</v>
      </c>
      <c r="BX64" s="19">
        <f t="shared" ca="1" si="38"/>
        <v>2</v>
      </c>
      <c r="BY64" s="19">
        <f t="shared" ca="1" si="39"/>
        <v>1</v>
      </c>
      <c r="BZ64" s="19">
        <f t="shared" ca="1" si="40"/>
        <v>1</v>
      </c>
      <c r="CA64" s="19">
        <f t="shared" ca="1" si="41"/>
        <v>1</v>
      </c>
      <c r="CB64" s="18">
        <f t="shared" si="42"/>
        <v>87</v>
      </c>
      <c r="CC64" s="19">
        <f t="shared" ca="1" si="43"/>
        <v>1</v>
      </c>
      <c r="CE64">
        <f t="shared" si="48"/>
        <v>18</v>
      </c>
      <c r="CF64">
        <f t="shared" ca="1" si="49"/>
        <v>64</v>
      </c>
      <c r="CG64">
        <f t="shared" si="50"/>
        <v>3</v>
      </c>
      <c r="CH64">
        <f t="shared" ca="1" si="51"/>
        <v>66</v>
      </c>
      <c r="CI64" t="str">
        <f t="shared" ca="1" si="59"/>
        <v>J64:J66</v>
      </c>
      <c r="CJ64" t="str">
        <f t="shared" ca="1" si="59"/>
        <v>M64:M66</v>
      </c>
      <c r="CK64" t="str">
        <f t="shared" ca="1" si="59"/>
        <v>R64:R66</v>
      </c>
      <c r="CL64" t="str">
        <f t="shared" ca="1" si="59"/>
        <v>V64:V66</v>
      </c>
      <c r="CM64" t="str">
        <f t="shared" ca="1" si="59"/>
        <v>Z64:Z66</v>
      </c>
      <c r="CN64" t="str">
        <f t="shared" ca="1" si="59"/>
        <v>Y64:Y66</v>
      </c>
      <c r="CO64" t="str">
        <f t="shared" ca="1" si="59"/>
        <v>AD64:AD66</v>
      </c>
      <c r="CP64" t="str">
        <f t="shared" ca="1" si="59"/>
        <v>AG64:AG66</v>
      </c>
      <c r="CQ64" t="str">
        <f t="shared" ca="1" si="59"/>
        <v>AJ64:AJ66</v>
      </c>
      <c r="CR64" t="str">
        <f t="shared" ca="1" si="59"/>
        <v>AN64:AN66</v>
      </c>
      <c r="CS64" t="str">
        <f t="shared" ca="1" si="59"/>
        <v>AQ64:AQ66</v>
      </c>
      <c r="CT64" t="str">
        <f t="shared" ca="1" si="59"/>
        <v>AT64:AT66</v>
      </c>
      <c r="CU64" t="str">
        <f t="shared" ca="1" si="59"/>
        <v>AX64:AX66</v>
      </c>
      <c r="CV64" t="str">
        <f t="shared" ca="1" si="59"/>
        <v>BA64:BA66</v>
      </c>
      <c r="CW64" t="str">
        <f t="shared" ca="1" si="59"/>
        <v>BD64:BD66</v>
      </c>
      <c r="CX64" t="str">
        <f t="shared" ca="1" si="59"/>
        <v>S64:S66</v>
      </c>
      <c r="CY64" t="str">
        <f t="shared" ca="1" si="58"/>
        <v>AA64:AA66</v>
      </c>
      <c r="CZ64" t="str">
        <f t="shared" ca="1" si="58"/>
        <v>AK64:AK66</v>
      </c>
      <c r="DA64" t="str">
        <f t="shared" ca="1" si="58"/>
        <v>AU64:AU66</v>
      </c>
      <c r="DB64" t="str">
        <f t="shared" ca="1" si="58"/>
        <v>BE64:BE66</v>
      </c>
      <c r="DC64" t="str">
        <f t="shared" ca="1" si="58"/>
        <v>64:66</v>
      </c>
      <c r="DD64" t="str">
        <f t="shared" ca="1" si="58"/>
        <v>CB64:CB66</v>
      </c>
    </row>
    <row r="65" spans="1:108" ht="30" x14ac:dyDescent="0.25">
      <c r="A65" s="21">
        <v>365</v>
      </c>
      <c r="B65" s="34">
        <v>6620005715</v>
      </c>
      <c r="C65" s="39" t="s">
        <v>578</v>
      </c>
      <c r="D65" s="5" t="s">
        <v>391</v>
      </c>
      <c r="E65" s="5"/>
      <c r="F65" s="19">
        <v>10</v>
      </c>
      <c r="G65" s="19">
        <v>37</v>
      </c>
      <c r="H65" s="22">
        <v>11</v>
      </c>
      <c r="I65" s="22">
        <v>38</v>
      </c>
      <c r="J65" s="22">
        <f t="shared" si="1"/>
        <v>94</v>
      </c>
      <c r="K65" s="19">
        <v>30</v>
      </c>
      <c r="L65" s="19">
        <v>4</v>
      </c>
      <c r="M65" s="19">
        <f t="shared" si="2"/>
        <v>100</v>
      </c>
      <c r="N65" s="19">
        <v>92</v>
      </c>
      <c r="O65" s="19">
        <v>92</v>
      </c>
      <c r="P65" s="19">
        <v>92</v>
      </c>
      <c r="Q65" s="19">
        <v>92</v>
      </c>
      <c r="R65" s="19">
        <f t="shared" si="3"/>
        <v>100</v>
      </c>
      <c r="S65" s="19">
        <f t="shared" si="4"/>
        <v>98</v>
      </c>
      <c r="T65" s="19">
        <v>20</v>
      </c>
      <c r="U65" s="19">
        <v>5</v>
      </c>
      <c r="V65" s="19">
        <f t="shared" si="5"/>
        <v>100</v>
      </c>
      <c r="W65" s="19">
        <v>92</v>
      </c>
      <c r="X65" s="23">
        <v>92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1</v>
      </c>
      <c r="AG65" s="19">
        <f t="shared" si="10"/>
        <v>20</v>
      </c>
      <c r="AH65" s="19">
        <v>1</v>
      </c>
      <c r="AI65" s="19">
        <v>1</v>
      </c>
      <c r="AJ65" s="20">
        <f t="shared" si="55"/>
        <v>100</v>
      </c>
      <c r="AK65" s="42">
        <f t="shared" si="12"/>
        <v>38</v>
      </c>
      <c r="AL65" s="19">
        <v>92</v>
      </c>
      <c r="AM65" s="19">
        <v>92</v>
      </c>
      <c r="AN65" s="20">
        <f t="shared" si="13"/>
        <v>100</v>
      </c>
      <c r="AO65" s="19">
        <v>92</v>
      </c>
      <c r="AP65" s="19">
        <v>92</v>
      </c>
      <c r="AQ65" s="20">
        <f t="shared" si="14"/>
        <v>100</v>
      </c>
      <c r="AR65" s="19">
        <v>92</v>
      </c>
      <c r="AS65" s="19">
        <v>92</v>
      </c>
      <c r="AT65" s="20">
        <f t="shared" si="15"/>
        <v>100</v>
      </c>
      <c r="AU65" s="20">
        <f t="shared" si="16"/>
        <v>100</v>
      </c>
      <c r="AV65" s="19">
        <v>92</v>
      </c>
      <c r="AW65" s="19">
        <v>92</v>
      </c>
      <c r="AX65" s="20">
        <f t="shared" si="17"/>
        <v>100</v>
      </c>
      <c r="AY65" s="19">
        <v>92</v>
      </c>
      <c r="AZ65" s="19">
        <v>92</v>
      </c>
      <c r="BA65" s="20">
        <f t="shared" si="18"/>
        <v>100</v>
      </c>
      <c r="BB65" s="19">
        <v>92</v>
      </c>
      <c r="BC65" s="19">
        <v>92</v>
      </c>
      <c r="BD65" s="20">
        <f t="shared" si="19"/>
        <v>100</v>
      </c>
      <c r="BE65" s="20">
        <f t="shared" si="20"/>
        <v>100</v>
      </c>
      <c r="BF65" s="20">
        <f t="shared" si="21"/>
        <v>87</v>
      </c>
      <c r="BG65" s="24"/>
      <c r="BH65" s="19">
        <f t="shared" ca="1" si="22"/>
        <v>1</v>
      </c>
      <c r="BI65" s="19">
        <f t="shared" ca="1" si="23"/>
        <v>1</v>
      </c>
      <c r="BJ65" s="19">
        <f t="shared" ca="1" si="24"/>
        <v>1</v>
      </c>
      <c r="BK65" s="19">
        <f t="shared" ca="1" si="25"/>
        <v>1</v>
      </c>
      <c r="BL65" s="19">
        <f t="shared" ca="1" si="26"/>
        <v>1</v>
      </c>
      <c r="BM65" s="19">
        <f t="shared" ca="1" si="27"/>
        <v>1</v>
      </c>
      <c r="BN65" s="19">
        <f t="shared" ca="1" si="28"/>
        <v>2</v>
      </c>
      <c r="BO65" s="19">
        <f t="shared" ca="1" si="29"/>
        <v>2</v>
      </c>
      <c r="BP65" s="19">
        <f t="shared" ca="1" si="30"/>
        <v>1</v>
      </c>
      <c r="BQ65" s="19">
        <f t="shared" ca="1" si="31"/>
        <v>1</v>
      </c>
      <c r="BR65" s="19">
        <f t="shared" ca="1" si="32"/>
        <v>1</v>
      </c>
      <c r="BS65" s="19">
        <f t="shared" ca="1" si="33"/>
        <v>1</v>
      </c>
      <c r="BT65" s="19">
        <f t="shared" ca="1" si="34"/>
        <v>1</v>
      </c>
      <c r="BU65" s="19">
        <f t="shared" ca="1" si="35"/>
        <v>1</v>
      </c>
      <c r="BV65" s="19">
        <f t="shared" ca="1" si="36"/>
        <v>1</v>
      </c>
      <c r="BW65" s="19">
        <f t="shared" ca="1" si="37"/>
        <v>1</v>
      </c>
      <c r="BX65" s="19">
        <f t="shared" ca="1" si="38"/>
        <v>1</v>
      </c>
      <c r="BY65" s="19">
        <f t="shared" ca="1" si="39"/>
        <v>2</v>
      </c>
      <c r="BZ65" s="19">
        <f t="shared" ca="1" si="40"/>
        <v>1</v>
      </c>
      <c r="CA65" s="19">
        <f t="shared" ca="1" si="41"/>
        <v>1</v>
      </c>
      <c r="CB65" s="18">
        <f t="shared" si="42"/>
        <v>87</v>
      </c>
      <c r="CC65" s="19">
        <f t="shared" ca="1" si="43"/>
        <v>1</v>
      </c>
      <c r="CE65">
        <f t="shared" si="48"/>
        <v>18</v>
      </c>
      <c r="CF65">
        <f t="shared" ca="1" si="49"/>
        <v>64</v>
      </c>
      <c r="CG65">
        <f t="shared" si="50"/>
        <v>3</v>
      </c>
      <c r="CH65">
        <f t="shared" ca="1" si="51"/>
        <v>66</v>
      </c>
      <c r="CI65" t="str">
        <f t="shared" ca="1" si="59"/>
        <v>J64:J66</v>
      </c>
      <c r="CJ65" t="str">
        <f t="shared" ca="1" si="59"/>
        <v>M64:M66</v>
      </c>
      <c r="CK65" t="str">
        <f t="shared" ca="1" si="59"/>
        <v>R64:R66</v>
      </c>
      <c r="CL65" t="str">
        <f t="shared" ca="1" si="59"/>
        <v>V64:V66</v>
      </c>
      <c r="CM65" t="str">
        <f t="shared" ca="1" si="59"/>
        <v>Z64:Z66</v>
      </c>
      <c r="CN65" t="str">
        <f t="shared" ca="1" si="59"/>
        <v>Y64:Y66</v>
      </c>
      <c r="CO65" t="str">
        <f t="shared" ca="1" si="59"/>
        <v>AD64:AD66</v>
      </c>
      <c r="CP65" t="str">
        <f t="shared" ca="1" si="59"/>
        <v>AG64:AG66</v>
      </c>
      <c r="CQ65" t="str">
        <f t="shared" ca="1" si="59"/>
        <v>AJ64:AJ66</v>
      </c>
      <c r="CR65" t="str">
        <f t="shared" ca="1" si="59"/>
        <v>AN64:AN66</v>
      </c>
      <c r="CS65" t="str">
        <f t="shared" ca="1" si="59"/>
        <v>AQ64:AQ66</v>
      </c>
      <c r="CT65" t="str">
        <f t="shared" ca="1" si="59"/>
        <v>AT64:AT66</v>
      </c>
      <c r="CU65" t="str">
        <f t="shared" ca="1" si="59"/>
        <v>AX64:AX66</v>
      </c>
      <c r="CV65" t="str">
        <f t="shared" ca="1" si="59"/>
        <v>BA64:BA66</v>
      </c>
      <c r="CW65" t="str">
        <f t="shared" ca="1" si="59"/>
        <v>BD64:BD66</v>
      </c>
      <c r="CX65" t="str">
        <f t="shared" ca="1" si="59"/>
        <v>S64:S66</v>
      </c>
      <c r="CY65" t="str">
        <f t="shared" ca="1" si="58"/>
        <v>AA64:AA66</v>
      </c>
      <c r="CZ65" t="str">
        <f t="shared" ca="1" si="58"/>
        <v>AK64:AK66</v>
      </c>
      <c r="DA65" t="str">
        <f t="shared" ca="1" si="58"/>
        <v>AU64:AU66</v>
      </c>
      <c r="DB65" t="str">
        <f t="shared" ca="1" si="58"/>
        <v>BE64:BE66</v>
      </c>
      <c r="DC65" t="str">
        <f t="shared" ca="1" si="58"/>
        <v>64:66</v>
      </c>
      <c r="DD65" t="str">
        <f t="shared" ca="1" si="58"/>
        <v>CB64:CB66</v>
      </c>
    </row>
    <row r="66" spans="1:108" ht="15.75" x14ac:dyDescent="0.25">
      <c r="A66" s="21">
        <v>290</v>
      </c>
      <c r="B66" s="34">
        <v>6620013297</v>
      </c>
      <c r="C66" s="39" t="s">
        <v>578</v>
      </c>
      <c r="D66" s="6" t="s">
        <v>324</v>
      </c>
      <c r="E66" s="6"/>
      <c r="F66" s="19">
        <v>8</v>
      </c>
      <c r="G66" s="19"/>
      <c r="H66" s="22">
        <v>9</v>
      </c>
      <c r="I66" s="22">
        <v>36</v>
      </c>
      <c r="J66" s="22">
        <f t="shared" si="1"/>
        <v>44</v>
      </c>
      <c r="K66" s="19">
        <v>30</v>
      </c>
      <c r="L66" s="19">
        <v>0</v>
      </c>
      <c r="M66" s="19">
        <f t="shared" si="2"/>
        <v>0</v>
      </c>
      <c r="N66" s="19">
        <v>42</v>
      </c>
      <c r="O66" s="19">
        <v>0</v>
      </c>
      <c r="P66" s="19">
        <v>42</v>
      </c>
      <c r="Q66" s="19">
        <v>1</v>
      </c>
      <c r="R66" s="19">
        <f t="shared" si="3"/>
        <v>50</v>
      </c>
      <c r="S66" s="19">
        <f t="shared" si="4"/>
        <v>33</v>
      </c>
      <c r="T66" s="19">
        <v>20</v>
      </c>
      <c r="U66" s="19">
        <v>3</v>
      </c>
      <c r="V66" s="19">
        <f t="shared" si="5"/>
        <v>60</v>
      </c>
      <c r="W66" s="19">
        <v>45</v>
      </c>
      <c r="X66" s="23">
        <v>54</v>
      </c>
      <c r="Y66" s="20">
        <f t="shared" si="6"/>
        <v>83</v>
      </c>
      <c r="Z66" s="42">
        <f t="shared" si="7"/>
        <v>72</v>
      </c>
      <c r="AA66" s="20">
        <f t="shared" si="8"/>
        <v>72</v>
      </c>
      <c r="AB66" s="19">
        <v>20</v>
      </c>
      <c r="AC66" s="19">
        <v>0</v>
      </c>
      <c r="AD66" s="19">
        <f t="shared" si="9"/>
        <v>0</v>
      </c>
      <c r="AE66" s="19">
        <v>20</v>
      </c>
      <c r="AF66" s="19">
        <v>0</v>
      </c>
      <c r="AG66" s="19">
        <f t="shared" si="10"/>
        <v>0</v>
      </c>
      <c r="AH66" s="19">
        <v>0</v>
      </c>
      <c r="AI66" s="19">
        <v>0</v>
      </c>
      <c r="AJ66" s="20">
        <v>0</v>
      </c>
      <c r="AK66" s="42">
        <f t="shared" si="12"/>
        <v>0</v>
      </c>
      <c r="AL66" s="19">
        <v>52</v>
      </c>
      <c r="AM66" s="19">
        <v>54</v>
      </c>
      <c r="AN66" s="20">
        <f t="shared" si="13"/>
        <v>96</v>
      </c>
      <c r="AO66" s="19">
        <v>54</v>
      </c>
      <c r="AP66" s="19">
        <v>54</v>
      </c>
      <c r="AQ66" s="20">
        <f t="shared" si="14"/>
        <v>100</v>
      </c>
      <c r="AR66" s="19">
        <v>34</v>
      </c>
      <c r="AS66" s="19">
        <v>34</v>
      </c>
      <c r="AT66" s="20">
        <f t="shared" si="15"/>
        <v>100</v>
      </c>
      <c r="AU66" s="20">
        <f t="shared" si="16"/>
        <v>98</v>
      </c>
      <c r="AV66" s="19">
        <v>54</v>
      </c>
      <c r="AW66" s="19">
        <v>54</v>
      </c>
      <c r="AX66" s="20">
        <f t="shared" si="17"/>
        <v>100</v>
      </c>
      <c r="AY66" s="19">
        <v>53</v>
      </c>
      <c r="AZ66" s="19">
        <v>54</v>
      </c>
      <c r="BA66" s="20">
        <f t="shared" si="18"/>
        <v>98</v>
      </c>
      <c r="BB66" s="19">
        <v>54</v>
      </c>
      <c r="BC66" s="19">
        <v>54</v>
      </c>
      <c r="BD66" s="20">
        <f t="shared" si="19"/>
        <v>100</v>
      </c>
      <c r="BE66" s="20">
        <f t="shared" si="20"/>
        <v>100</v>
      </c>
      <c r="BF66" s="20">
        <f t="shared" si="21"/>
        <v>61</v>
      </c>
      <c r="BG66" s="24"/>
      <c r="BH66" s="19">
        <f t="shared" ca="1" si="22"/>
        <v>3</v>
      </c>
      <c r="BI66" s="19">
        <f t="shared" ca="1" si="23"/>
        <v>2</v>
      </c>
      <c r="BJ66" s="19">
        <f t="shared" ca="1" si="24"/>
        <v>2</v>
      </c>
      <c r="BK66" s="19">
        <f t="shared" ca="1" si="25"/>
        <v>2</v>
      </c>
      <c r="BL66" s="19">
        <f t="shared" ca="1" si="26"/>
        <v>3</v>
      </c>
      <c r="BM66" s="19">
        <f t="shared" ca="1" si="27"/>
        <v>2</v>
      </c>
      <c r="BN66" s="19">
        <f t="shared" ca="1" si="28"/>
        <v>2</v>
      </c>
      <c r="BO66" s="19">
        <f t="shared" ca="1" si="29"/>
        <v>3</v>
      </c>
      <c r="BP66" s="19">
        <f t="shared" ca="1" si="30"/>
        <v>2</v>
      </c>
      <c r="BQ66" s="19">
        <f t="shared" ca="1" si="31"/>
        <v>2</v>
      </c>
      <c r="BR66" s="19">
        <f t="shared" ca="1" si="32"/>
        <v>1</v>
      </c>
      <c r="BS66" s="19">
        <f t="shared" ca="1" si="33"/>
        <v>1</v>
      </c>
      <c r="BT66" s="19">
        <f t="shared" ca="1" si="34"/>
        <v>1</v>
      </c>
      <c r="BU66" s="19">
        <f t="shared" ca="1" si="35"/>
        <v>2</v>
      </c>
      <c r="BV66" s="19">
        <f t="shared" ca="1" si="36"/>
        <v>1</v>
      </c>
      <c r="BW66" s="19">
        <f t="shared" ca="1" si="37"/>
        <v>2</v>
      </c>
      <c r="BX66" s="19">
        <f t="shared" ca="1" si="38"/>
        <v>3</v>
      </c>
      <c r="BY66" s="19">
        <f t="shared" ca="1" si="39"/>
        <v>3</v>
      </c>
      <c r="BZ66" s="19">
        <f t="shared" ca="1" si="40"/>
        <v>2</v>
      </c>
      <c r="CA66" s="19">
        <f t="shared" ca="1" si="41"/>
        <v>1</v>
      </c>
      <c r="CB66" s="18">
        <f t="shared" si="42"/>
        <v>61</v>
      </c>
      <c r="CC66" s="19">
        <f t="shared" ca="1" si="43"/>
        <v>2</v>
      </c>
      <c r="CE66">
        <f t="shared" si="48"/>
        <v>18</v>
      </c>
      <c r="CF66">
        <f t="shared" ca="1" si="49"/>
        <v>64</v>
      </c>
      <c r="CG66">
        <f t="shared" si="50"/>
        <v>3</v>
      </c>
      <c r="CH66">
        <f t="shared" ca="1" si="51"/>
        <v>66</v>
      </c>
      <c r="CI66" t="str">
        <f t="shared" ca="1" si="59"/>
        <v>J64:J66</v>
      </c>
      <c r="CJ66" t="str">
        <f t="shared" ca="1" si="59"/>
        <v>M64:M66</v>
      </c>
      <c r="CK66" t="str">
        <f t="shared" ca="1" si="59"/>
        <v>R64:R66</v>
      </c>
      <c r="CL66" t="str">
        <f t="shared" ca="1" si="59"/>
        <v>V64:V66</v>
      </c>
      <c r="CM66" t="str">
        <f t="shared" ca="1" si="59"/>
        <v>Z64:Z66</v>
      </c>
      <c r="CN66" t="str">
        <f t="shared" ca="1" si="59"/>
        <v>Y64:Y66</v>
      </c>
      <c r="CO66" t="str">
        <f t="shared" ca="1" si="59"/>
        <v>AD64:AD66</v>
      </c>
      <c r="CP66" t="str">
        <f t="shared" ca="1" si="59"/>
        <v>AG64:AG66</v>
      </c>
      <c r="CQ66" t="str">
        <f t="shared" ca="1" si="59"/>
        <v>AJ64:AJ66</v>
      </c>
      <c r="CR66" t="str">
        <f t="shared" ca="1" si="59"/>
        <v>AN64:AN66</v>
      </c>
      <c r="CS66" t="str">
        <f t="shared" ca="1" si="59"/>
        <v>AQ64:AQ66</v>
      </c>
      <c r="CT66" t="str">
        <f t="shared" ca="1" si="59"/>
        <v>AT64:AT66</v>
      </c>
      <c r="CU66" t="str">
        <f t="shared" ca="1" si="59"/>
        <v>AX64:AX66</v>
      </c>
      <c r="CV66" t="str">
        <f t="shared" ca="1" si="59"/>
        <v>BA64:BA66</v>
      </c>
      <c r="CW66" t="str">
        <f t="shared" ca="1" si="59"/>
        <v>BD64:BD66</v>
      </c>
      <c r="CX66" t="str">
        <f t="shared" ca="1" si="59"/>
        <v>S64:S66</v>
      </c>
      <c r="CY66" t="str">
        <f t="shared" ca="1" si="58"/>
        <v>AA64:AA66</v>
      </c>
      <c r="CZ66" t="str">
        <f t="shared" ca="1" si="58"/>
        <v>AK64:AK66</v>
      </c>
      <c r="DA66" t="str">
        <f t="shared" ca="1" si="58"/>
        <v>AU64:AU66</v>
      </c>
      <c r="DB66" t="str">
        <f t="shared" ca="1" si="58"/>
        <v>BE64:BE66</v>
      </c>
      <c r="DC66" t="str">
        <f t="shared" ca="1" si="58"/>
        <v>64:66</v>
      </c>
      <c r="DD66" t="str">
        <f t="shared" ca="1" si="58"/>
        <v>CB64:CB66</v>
      </c>
    </row>
    <row r="67" spans="1:108" ht="15.75" x14ac:dyDescent="0.25">
      <c r="A67" s="21">
        <v>293</v>
      </c>
      <c r="B67" s="34">
        <v>6640002800</v>
      </c>
      <c r="C67" s="39" t="s">
        <v>579</v>
      </c>
      <c r="D67" s="6" t="s">
        <v>327</v>
      </c>
      <c r="E67" s="6"/>
      <c r="F67" s="19">
        <v>8</v>
      </c>
      <c r="G67" s="19">
        <v>36</v>
      </c>
      <c r="H67" s="22">
        <v>11</v>
      </c>
      <c r="I67" s="22">
        <v>38</v>
      </c>
      <c r="J67" s="22">
        <f t="shared" si="1"/>
        <v>84</v>
      </c>
      <c r="K67" s="19">
        <v>30</v>
      </c>
      <c r="L67" s="19">
        <v>3</v>
      </c>
      <c r="M67" s="19">
        <f t="shared" si="2"/>
        <v>90</v>
      </c>
      <c r="N67" s="19">
        <v>115</v>
      </c>
      <c r="O67" s="19">
        <v>113</v>
      </c>
      <c r="P67" s="19">
        <v>119</v>
      </c>
      <c r="Q67" s="19">
        <v>117</v>
      </c>
      <c r="R67" s="19">
        <f t="shared" si="3"/>
        <v>97</v>
      </c>
      <c r="S67" s="19">
        <f t="shared" si="4"/>
        <v>91</v>
      </c>
      <c r="T67" s="19">
        <v>20</v>
      </c>
      <c r="U67" s="19">
        <v>4</v>
      </c>
      <c r="V67" s="19">
        <f t="shared" si="5"/>
        <v>80</v>
      </c>
      <c r="W67" s="19">
        <v>116</v>
      </c>
      <c r="X67" s="23">
        <v>126</v>
      </c>
      <c r="Y67" s="20">
        <f t="shared" si="6"/>
        <v>92</v>
      </c>
      <c r="Z67" s="42">
        <f t="shared" si="7"/>
        <v>86</v>
      </c>
      <c r="AA67" s="20">
        <f t="shared" si="8"/>
        <v>86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3</v>
      </c>
      <c r="AG67" s="19">
        <f t="shared" si="10"/>
        <v>60</v>
      </c>
      <c r="AH67" s="19">
        <v>23</v>
      </c>
      <c r="AI67" s="19">
        <v>24</v>
      </c>
      <c r="AJ67" s="20">
        <f t="shared" ref="AJ67:AJ130" si="60">ROUND((AH67/AI67*100),0)</f>
        <v>96</v>
      </c>
      <c r="AK67" s="42">
        <f t="shared" si="12"/>
        <v>65</v>
      </c>
      <c r="AL67" s="19">
        <v>120</v>
      </c>
      <c r="AM67" s="19">
        <v>126</v>
      </c>
      <c r="AN67" s="20">
        <f t="shared" si="13"/>
        <v>95</v>
      </c>
      <c r="AO67" s="19">
        <v>125</v>
      </c>
      <c r="AP67" s="19">
        <v>126</v>
      </c>
      <c r="AQ67" s="20">
        <f t="shared" si="14"/>
        <v>99</v>
      </c>
      <c r="AR67" s="19">
        <v>107</v>
      </c>
      <c r="AS67" s="19">
        <v>109</v>
      </c>
      <c r="AT67" s="20">
        <f t="shared" si="15"/>
        <v>98</v>
      </c>
      <c r="AU67" s="20">
        <f t="shared" si="16"/>
        <v>97</v>
      </c>
      <c r="AV67" s="19">
        <v>124</v>
      </c>
      <c r="AW67" s="19">
        <v>126</v>
      </c>
      <c r="AX67" s="20">
        <f t="shared" si="17"/>
        <v>98</v>
      </c>
      <c r="AY67" s="19">
        <v>124</v>
      </c>
      <c r="AZ67" s="19">
        <v>126</v>
      </c>
      <c r="BA67" s="20">
        <f t="shared" si="18"/>
        <v>98</v>
      </c>
      <c r="BB67" s="19">
        <v>123</v>
      </c>
      <c r="BC67" s="19">
        <v>126</v>
      </c>
      <c r="BD67" s="20">
        <f t="shared" si="19"/>
        <v>98</v>
      </c>
      <c r="BE67" s="20">
        <f t="shared" si="20"/>
        <v>98</v>
      </c>
      <c r="BF67" s="20">
        <f t="shared" si="21"/>
        <v>87</v>
      </c>
      <c r="BG67" s="24"/>
      <c r="BH67" s="19">
        <f t="shared" ca="1" si="22"/>
        <v>2</v>
      </c>
      <c r="BI67" s="19">
        <f t="shared" ca="1" si="23"/>
        <v>2</v>
      </c>
      <c r="BJ67" s="19">
        <f t="shared" ca="1" si="24"/>
        <v>1</v>
      </c>
      <c r="BK67" s="19">
        <f t="shared" ca="1" si="25"/>
        <v>2</v>
      </c>
      <c r="BL67" s="19">
        <f t="shared" ca="1" si="26"/>
        <v>2</v>
      </c>
      <c r="BM67" s="19">
        <f t="shared" ca="1" si="27"/>
        <v>2</v>
      </c>
      <c r="BN67" s="19">
        <f t="shared" ca="1" si="28"/>
        <v>1</v>
      </c>
      <c r="BO67" s="19">
        <f t="shared" ca="1" si="29"/>
        <v>1</v>
      </c>
      <c r="BP67" s="19">
        <f t="shared" ca="1" si="30"/>
        <v>2</v>
      </c>
      <c r="BQ67" s="19">
        <f t="shared" ca="1" si="31"/>
        <v>2</v>
      </c>
      <c r="BR67" s="19">
        <f t="shared" ca="1" si="32"/>
        <v>2</v>
      </c>
      <c r="BS67" s="19">
        <f t="shared" ca="1" si="33"/>
        <v>2</v>
      </c>
      <c r="BT67" s="19">
        <f t="shared" ca="1" si="34"/>
        <v>1</v>
      </c>
      <c r="BU67" s="19">
        <f t="shared" ca="1" si="35"/>
        <v>1</v>
      </c>
      <c r="BV67" s="19">
        <f t="shared" ca="1" si="36"/>
        <v>2</v>
      </c>
      <c r="BW67" s="19">
        <f t="shared" ca="1" si="37"/>
        <v>2</v>
      </c>
      <c r="BX67" s="19">
        <f t="shared" ca="1" si="38"/>
        <v>2</v>
      </c>
      <c r="BY67" s="19">
        <f t="shared" ca="1" si="39"/>
        <v>1</v>
      </c>
      <c r="BZ67" s="19">
        <f t="shared" ca="1" si="40"/>
        <v>2</v>
      </c>
      <c r="CA67" s="19">
        <f t="shared" ca="1" si="41"/>
        <v>2</v>
      </c>
      <c r="CB67" s="18">
        <f t="shared" si="42"/>
        <v>87</v>
      </c>
      <c r="CC67" s="19">
        <f t="shared" ca="1" si="43"/>
        <v>1</v>
      </c>
      <c r="CE67">
        <f t="shared" si="48"/>
        <v>19</v>
      </c>
      <c r="CF67">
        <f t="shared" ca="1" si="49"/>
        <v>67</v>
      </c>
      <c r="CG67">
        <f t="shared" si="50"/>
        <v>2</v>
      </c>
      <c r="CH67">
        <f t="shared" ca="1" si="51"/>
        <v>68</v>
      </c>
      <c r="CI67" t="str">
        <f t="shared" ca="1" si="59"/>
        <v>J67:J68</v>
      </c>
      <c r="CJ67" t="str">
        <f t="shared" ca="1" si="59"/>
        <v>M67:M68</v>
      </c>
      <c r="CK67" t="str">
        <f t="shared" ca="1" si="59"/>
        <v>R67:R68</v>
      </c>
      <c r="CL67" t="str">
        <f t="shared" ca="1" si="59"/>
        <v>V67:V68</v>
      </c>
      <c r="CM67" t="str">
        <f t="shared" ca="1" si="59"/>
        <v>Z67:Z68</v>
      </c>
      <c r="CN67" t="str">
        <f t="shared" ca="1" si="59"/>
        <v>Y67:Y68</v>
      </c>
      <c r="CO67" t="str">
        <f t="shared" ca="1" si="59"/>
        <v>AD67:AD68</v>
      </c>
      <c r="CP67" t="str">
        <f t="shared" ca="1" si="59"/>
        <v>AG67:AG68</v>
      </c>
      <c r="CQ67" t="str">
        <f t="shared" ca="1" si="59"/>
        <v>AJ67:AJ68</v>
      </c>
      <c r="CR67" t="str">
        <f t="shared" ca="1" si="59"/>
        <v>AN67:AN68</v>
      </c>
      <c r="CS67" t="str">
        <f t="shared" ca="1" si="59"/>
        <v>AQ67:AQ68</v>
      </c>
      <c r="CT67" t="str">
        <f t="shared" ca="1" si="59"/>
        <v>AT67:AT68</v>
      </c>
      <c r="CU67" t="str">
        <f t="shared" ca="1" si="59"/>
        <v>AX67:AX68</v>
      </c>
      <c r="CV67" t="str">
        <f t="shared" ca="1" si="59"/>
        <v>BA67:BA68</v>
      </c>
      <c r="CW67" t="str">
        <f t="shared" ca="1" si="59"/>
        <v>BD67:BD68</v>
      </c>
      <c r="CX67" t="str">
        <f t="shared" ca="1" si="59"/>
        <v>S67:S68</v>
      </c>
      <c r="CY67" t="str">
        <f t="shared" ca="1" si="58"/>
        <v>AA67:AA68</v>
      </c>
      <c r="CZ67" t="str">
        <f t="shared" ca="1" si="58"/>
        <v>AK67:AK68</v>
      </c>
      <c r="DA67" t="str">
        <f t="shared" ca="1" si="58"/>
        <v>AU67:AU68</v>
      </c>
      <c r="DB67" t="str">
        <f t="shared" ca="1" si="58"/>
        <v>BE67:BE68</v>
      </c>
      <c r="DC67" t="str">
        <f t="shared" ca="1" si="58"/>
        <v>67:68</v>
      </c>
      <c r="DD67" t="str">
        <f t="shared" ca="1" si="58"/>
        <v>CB67:CB68</v>
      </c>
    </row>
    <row r="68" spans="1:108" ht="30" x14ac:dyDescent="0.25">
      <c r="A68" s="21">
        <v>294</v>
      </c>
      <c r="B68" s="34">
        <v>6640003184</v>
      </c>
      <c r="C68" s="39" t="s">
        <v>579</v>
      </c>
      <c r="D68" s="6" t="s">
        <v>328</v>
      </c>
      <c r="E68" s="6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61">ROUND((0.5*(F68/H68+G68/I68)*100),0)</f>
        <v>94</v>
      </c>
      <c r="K68" s="19">
        <v>30</v>
      </c>
      <c r="L68" s="19">
        <v>4</v>
      </c>
      <c r="M68" s="19">
        <f t="shared" ref="M68:M131" si="62">IF(L68&gt;3,100,K68*L68)</f>
        <v>100</v>
      </c>
      <c r="N68" s="19">
        <v>39</v>
      </c>
      <c r="O68" s="19">
        <v>33</v>
      </c>
      <c r="P68" s="19">
        <v>40</v>
      </c>
      <c r="Q68" s="19">
        <v>34</v>
      </c>
      <c r="R68" s="19">
        <f t="shared" ref="R68:R131" si="63">ROUND((0.5*((N68/P68)+(O68/Q68))*100),0)</f>
        <v>97</v>
      </c>
      <c r="S68" s="19">
        <f t="shared" ref="S68:S131" si="64">ROUND(((0.3*J68)+(0.3*M68)+(0.4*R68)),0)</f>
        <v>97</v>
      </c>
      <c r="T68" s="19">
        <v>20</v>
      </c>
      <c r="U68" s="19">
        <v>5</v>
      </c>
      <c r="V68" s="19">
        <f t="shared" ref="V68:V131" si="65">IF(U68&gt;5,100,T68*U68)</f>
        <v>100</v>
      </c>
      <c r="W68" s="19">
        <v>55</v>
      </c>
      <c r="X68" s="23">
        <v>59</v>
      </c>
      <c r="Y68" s="20">
        <f t="shared" ref="Y68:Y131" si="66">ROUND(W68/X68*100,0)</f>
        <v>93</v>
      </c>
      <c r="Z68" s="42">
        <f t="shared" ref="Z68:Z131" si="67">ROUND((V68+Y68)/2,0)</f>
        <v>97</v>
      </c>
      <c r="AA68" s="20">
        <f t="shared" ref="AA68:AA131" si="68">ROUND((0.3*V68+0.4*Z68+0.3*Y68),0)</f>
        <v>97</v>
      </c>
      <c r="AB68" s="19">
        <v>20</v>
      </c>
      <c r="AC68" s="19">
        <v>0</v>
      </c>
      <c r="AD68" s="19">
        <f t="shared" ref="AD68:AD131" si="69">IF(AC68&gt;5,100,AB68*AC68)</f>
        <v>0</v>
      </c>
      <c r="AE68" s="19">
        <v>20</v>
      </c>
      <c r="AF68" s="19">
        <v>1</v>
      </c>
      <c r="AG68" s="19">
        <f t="shared" ref="AG68:AG131" si="70">IF(AF68&gt;5,100,AE68*AF68)</f>
        <v>20</v>
      </c>
      <c r="AH68" s="19">
        <v>4</v>
      </c>
      <c r="AI68" s="19">
        <v>4</v>
      </c>
      <c r="AJ68" s="20">
        <f t="shared" si="60"/>
        <v>100</v>
      </c>
      <c r="AK68" s="42">
        <f t="shared" ref="AK68:AK131" si="71">ROUND((0.3*AD68+0.4*AG68+0.3*AJ68),0)</f>
        <v>38</v>
      </c>
      <c r="AL68" s="19">
        <v>58</v>
      </c>
      <c r="AM68" s="19">
        <v>59</v>
      </c>
      <c r="AN68" s="20">
        <f t="shared" ref="AN68:AN131" si="72">ROUND((AL68/AM68)*100,)</f>
        <v>98</v>
      </c>
      <c r="AO68" s="19">
        <v>59</v>
      </c>
      <c r="AP68" s="19">
        <v>59</v>
      </c>
      <c r="AQ68" s="20">
        <f t="shared" ref="AQ68:AQ131" si="73">ROUND((AO68/AP68)*100,0)</f>
        <v>100</v>
      </c>
      <c r="AR68" s="19">
        <v>38</v>
      </c>
      <c r="AS68" s="19">
        <v>38</v>
      </c>
      <c r="AT68" s="20">
        <f t="shared" ref="AT68:AT131" si="74">ROUND((AR68/AS68)*100,0)</f>
        <v>100</v>
      </c>
      <c r="AU68" s="20">
        <f t="shared" ref="AU68:AU131" si="75">ROUND((0.4*AN68+0.4*AQ68+0.2*AT68),0)</f>
        <v>99</v>
      </c>
      <c r="AV68" s="19">
        <v>58</v>
      </c>
      <c r="AW68" s="19">
        <v>59</v>
      </c>
      <c r="AX68" s="20">
        <f t="shared" ref="AX68:AX131" si="76">ROUND((AV68/AW68)*100,0)</f>
        <v>98</v>
      </c>
      <c r="AY68" s="19">
        <v>58</v>
      </c>
      <c r="AZ68" s="19">
        <v>59</v>
      </c>
      <c r="BA68" s="20">
        <f t="shared" ref="BA68:BA131" si="77">ROUND((AY68/AZ68)*100,0)</f>
        <v>98</v>
      </c>
      <c r="BB68" s="19">
        <v>59</v>
      </c>
      <c r="BC68" s="19">
        <v>59</v>
      </c>
      <c r="BD68" s="20">
        <f t="shared" ref="BD68:BD131" si="78">ROUND((BB68/BC68)*100,0)</f>
        <v>100</v>
      </c>
      <c r="BE68" s="20">
        <f t="shared" ref="BE68:BE131" si="79">ROUND((0.3*AX68+0.2*BA68+0.5*BD68),0)</f>
        <v>99</v>
      </c>
      <c r="BF68" s="20">
        <f t="shared" ref="BF68:BF131" si="80">ROUND(((S68+AA68+AK68+AU68+BE68)/5),0)</f>
        <v>86</v>
      </c>
      <c r="BG68" s="24"/>
      <c r="BH68" s="19">
        <f t="shared" ref="BH68:BH131" ca="1" si="81">SUM(N(FREQUENCY((INDIRECT(CI68,TRUE)&gt;J68)*INDIRECT(CI68,TRUE),INDIRECT(CI68,TRUE))&gt;0))</f>
        <v>1</v>
      </c>
      <c r="BI68" s="19">
        <f t="shared" ref="BI68:BI131" ca="1" si="82">SUM(N(FREQUENCY((INDIRECT(CJ68,TRUE)&gt;M68)*INDIRECT(CJ68,TRUE),INDIRECT(CJ68,TRUE))&gt;0))</f>
        <v>1</v>
      </c>
      <c r="BJ68" s="19">
        <f t="shared" ref="BJ68:BJ131" ca="1" si="83">SUM(N(FREQUENCY((INDIRECT(CK68,TRUE)&gt;R68)*INDIRECT(CK68,TRUE),INDIRECT(CK68,TRUE))&gt;0))</f>
        <v>1</v>
      </c>
      <c r="BK68" s="19">
        <f t="shared" ref="BK68:BK131" ca="1" si="84">SUM(N(FREQUENCY((INDIRECT(CL68,TRUE)&gt;V68)*INDIRECT(CL68,TRUE),INDIRECT(CL68,TRUE))&gt;0))</f>
        <v>1</v>
      </c>
      <c r="BL68" s="19">
        <f t="shared" ref="BL68:BL131" ca="1" si="85">SUM(N(FREQUENCY((INDIRECT(CM68,TRUE)&gt;Z68)*INDIRECT(CM68,TRUE),INDIRECT(CM68,TRUE))&gt;0))</f>
        <v>1</v>
      </c>
      <c r="BM68" s="19">
        <f t="shared" ref="BM68:BM131" ca="1" si="86">SUM(N(FREQUENCY((INDIRECT(CN68,TRUE)&gt;Y68)*INDIRECT(CN68,TRUE),INDIRECT(CN68,TRUE))&gt;0))</f>
        <v>1</v>
      </c>
      <c r="BN68" s="19">
        <f t="shared" ref="BN68:BN131" ca="1" si="87">SUM(N(FREQUENCY((INDIRECT(CO68,TRUE)&gt;AD68)*INDIRECT(CO68,TRUE),INDIRECT(CO68,TRUE))&gt;0))</f>
        <v>2</v>
      </c>
      <c r="BO68" s="19">
        <f t="shared" ref="BO68:BO131" ca="1" si="88">SUM(N(FREQUENCY((INDIRECT(CP68,TRUE)&gt;AG68)*INDIRECT(CP68,TRUE),INDIRECT(CP68,TRUE))&gt;0))</f>
        <v>2</v>
      </c>
      <c r="BP68" s="19">
        <f t="shared" ref="BP68:BP131" ca="1" si="89">SUM(N(FREQUENCY((INDIRECT(CQ68,TRUE)&gt;AJ68)*INDIRECT(CQ68,TRUE),INDIRECT(CQ68,TRUE))&gt;0))</f>
        <v>1</v>
      </c>
      <c r="BQ68" s="19">
        <f t="shared" ref="BQ68:BQ131" ca="1" si="90">SUM(N(FREQUENCY((INDIRECT(CR68,TRUE)&gt;AN68)*INDIRECT(CR68,TRUE),INDIRECT(CR68,TRUE))&gt;0))</f>
        <v>1</v>
      </c>
      <c r="BR68" s="19">
        <f t="shared" ref="BR68:BR131" ca="1" si="91">SUM(N(FREQUENCY((INDIRECT(CS68,TRUE)&gt;AQ68)*INDIRECT(CS68,TRUE),INDIRECT(CS68,TRUE))&gt;0))</f>
        <v>1</v>
      </c>
      <c r="BS68" s="19">
        <f t="shared" ref="BS68:BS131" ca="1" si="92">SUM(N(FREQUENCY((INDIRECT(CT68,TRUE)&gt;AT68)*INDIRECT(CT68,TRUE),INDIRECT(CT68,TRUE))&gt;0))</f>
        <v>1</v>
      </c>
      <c r="BT68" s="19">
        <f t="shared" ref="BT68:BT131" ca="1" si="93">SUM(N(FREQUENCY((INDIRECT(CU68,TRUE)&gt;AX68)*INDIRECT(CU68,TRUE),INDIRECT(CU68,TRUE))&gt;0))</f>
        <v>1</v>
      </c>
      <c r="BU68" s="19">
        <f t="shared" ref="BU68:BU131" ca="1" si="94">SUM(N(FREQUENCY((INDIRECT(CV68,TRUE)&gt;BA68)*INDIRECT(CV68,TRUE),INDIRECT(CV68,TRUE))&gt;0))</f>
        <v>1</v>
      </c>
      <c r="BV68" s="19">
        <f t="shared" ref="BV68:BV131" ca="1" si="95">SUM(N(FREQUENCY((INDIRECT(CW68,TRUE)&gt;BD68)*INDIRECT(CW68,TRUE),INDIRECT(CW68,TRUE))&gt;0))</f>
        <v>1</v>
      </c>
      <c r="BW68" s="19">
        <f t="shared" ref="BW68:BW131" ca="1" si="96">SUM(N(FREQUENCY((INDIRECT(CX68,TRUE)&gt;S68)*INDIRECT(CX68,TRUE),INDIRECT(CX68,TRUE))&gt;0))</f>
        <v>1</v>
      </c>
      <c r="BX68" s="19">
        <f t="shared" ref="BX68:BX131" ca="1" si="97">SUM(N(FREQUENCY((INDIRECT(CY68,TRUE)&gt;AA68)*INDIRECT(CY68,TRUE),INDIRECT(CY68,TRUE))&gt;0))</f>
        <v>1</v>
      </c>
      <c r="BY68" s="19">
        <f t="shared" ref="BY68:BY131" ca="1" si="98">SUM(N(FREQUENCY((INDIRECT(CZ68,TRUE)&gt;AK68)*INDIRECT(CZ68,TRUE),INDIRECT(CZ68,TRUE))&gt;0))</f>
        <v>2</v>
      </c>
      <c r="BZ68" s="19">
        <f t="shared" ref="BZ68:BZ131" ca="1" si="99">SUM(N(FREQUENCY((INDIRECT(DA68,TRUE)&gt;AU68)*INDIRECT(DA68,TRUE),INDIRECT(DA68,TRUE))&gt;0))</f>
        <v>1</v>
      </c>
      <c r="CA68" s="19">
        <f t="shared" ref="CA68:CA131" ca="1" si="100">SUM(N(FREQUENCY((INDIRECT(DB68,TRUE)&gt;BE68)*INDIRECT(DB68,TRUE),INDIRECT(DB68,TRUE))&gt;0))</f>
        <v>1</v>
      </c>
      <c r="CB68" s="18">
        <f t="shared" ref="CB68:CB131" si="101">BF68</f>
        <v>86</v>
      </c>
      <c r="CC68" s="19">
        <f t="shared" ref="CC68:CC131" ca="1" si="102">SUM(N(FREQUENCY((INDIRECT(DD68,TRUE)&gt;CB68)*INDIRECT(DD68,TRUE),INDIRECT(DD68,TRUE))&gt;0))</f>
        <v>2</v>
      </c>
      <c r="CE68">
        <f t="shared" si="48"/>
        <v>19</v>
      </c>
      <c r="CF68">
        <f t="shared" ca="1" si="49"/>
        <v>67</v>
      </c>
      <c r="CG68">
        <f t="shared" si="50"/>
        <v>2</v>
      </c>
      <c r="CH68">
        <f t="shared" ca="1" si="51"/>
        <v>68</v>
      </c>
      <c r="CI68" t="str">
        <f t="shared" ca="1" si="59"/>
        <v>J67:J68</v>
      </c>
      <c r="CJ68" t="str">
        <f t="shared" ca="1" si="59"/>
        <v>M67:M68</v>
      </c>
      <c r="CK68" t="str">
        <f t="shared" ca="1" si="59"/>
        <v>R67:R68</v>
      </c>
      <c r="CL68" t="str">
        <f t="shared" ca="1" si="59"/>
        <v>V67:V68</v>
      </c>
      <c r="CM68" t="str">
        <f t="shared" ca="1" si="59"/>
        <v>Z67:Z68</v>
      </c>
      <c r="CN68" t="str">
        <f t="shared" ca="1" si="59"/>
        <v>Y67:Y68</v>
      </c>
      <c r="CO68" t="str">
        <f t="shared" ca="1" si="59"/>
        <v>AD67:AD68</v>
      </c>
      <c r="CP68" t="str">
        <f t="shared" ca="1" si="59"/>
        <v>AG67:AG68</v>
      </c>
      <c r="CQ68" t="str">
        <f t="shared" ca="1" si="59"/>
        <v>AJ67:AJ68</v>
      </c>
      <c r="CR68" t="str">
        <f t="shared" ca="1" si="59"/>
        <v>AN67:AN68</v>
      </c>
      <c r="CS68" t="str">
        <f t="shared" ca="1" si="59"/>
        <v>AQ67:AQ68</v>
      </c>
      <c r="CT68" t="str">
        <f t="shared" ca="1" si="59"/>
        <v>AT67:AT68</v>
      </c>
      <c r="CU68" t="str">
        <f t="shared" ca="1" si="59"/>
        <v>AX67:AX68</v>
      </c>
      <c r="CV68" t="str">
        <f t="shared" ca="1" si="59"/>
        <v>BA67:BA68</v>
      </c>
      <c r="CW68" t="str">
        <f t="shared" ca="1" si="59"/>
        <v>BD67:BD68</v>
      </c>
      <c r="CX68" t="str">
        <f t="shared" ref="CX68:DD83" ca="1" si="103">CX$1&amp;$CF68&amp;":"&amp;CX$1&amp;$CH68</f>
        <v>S67:S68</v>
      </c>
      <c r="CY68" t="str">
        <f t="shared" ca="1" si="103"/>
        <v>AA67:AA68</v>
      </c>
      <c r="CZ68" t="str">
        <f t="shared" ca="1" si="103"/>
        <v>AK67:AK68</v>
      </c>
      <c r="DA68" t="str">
        <f t="shared" ca="1" si="103"/>
        <v>AU67:AU68</v>
      </c>
      <c r="DB68" t="str">
        <f t="shared" ca="1" si="103"/>
        <v>BE67:BE68</v>
      </c>
      <c r="DC68" t="str">
        <f t="shared" ca="1" si="103"/>
        <v>67:68</v>
      </c>
      <c r="DD68" t="str">
        <f t="shared" ca="1" si="103"/>
        <v>CB67:CB68</v>
      </c>
    </row>
    <row r="69" spans="1:108" ht="15.75" x14ac:dyDescent="0.25">
      <c r="A69" s="21">
        <v>264</v>
      </c>
      <c r="B69" s="34">
        <v>6630006806</v>
      </c>
      <c r="C69" s="39" t="s">
        <v>580</v>
      </c>
      <c r="D69" s="5" t="s">
        <v>298</v>
      </c>
      <c r="E69" s="5"/>
      <c r="F69" s="19">
        <v>10</v>
      </c>
      <c r="G69" s="19">
        <v>35</v>
      </c>
      <c r="H69" s="22">
        <v>11</v>
      </c>
      <c r="I69" s="22">
        <v>38</v>
      </c>
      <c r="J69" s="22">
        <f t="shared" si="61"/>
        <v>92</v>
      </c>
      <c r="K69" s="19">
        <v>30</v>
      </c>
      <c r="L69" s="19">
        <v>3</v>
      </c>
      <c r="M69" s="19">
        <f t="shared" si="62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63"/>
        <v>98</v>
      </c>
      <c r="S69" s="19">
        <f t="shared" si="64"/>
        <v>94</v>
      </c>
      <c r="T69" s="19">
        <v>20</v>
      </c>
      <c r="U69" s="19">
        <v>5</v>
      </c>
      <c r="V69" s="19">
        <f t="shared" si="65"/>
        <v>100</v>
      </c>
      <c r="W69" s="19">
        <v>403</v>
      </c>
      <c r="X69" s="23">
        <v>435</v>
      </c>
      <c r="Y69" s="20">
        <f t="shared" si="66"/>
        <v>93</v>
      </c>
      <c r="Z69" s="42">
        <f t="shared" si="67"/>
        <v>97</v>
      </c>
      <c r="AA69" s="20">
        <f t="shared" si="68"/>
        <v>97</v>
      </c>
      <c r="AB69" s="19">
        <v>20</v>
      </c>
      <c r="AC69" s="19">
        <v>1</v>
      </c>
      <c r="AD69" s="19">
        <f t="shared" si="69"/>
        <v>20</v>
      </c>
      <c r="AE69" s="19">
        <v>20</v>
      </c>
      <c r="AF69" s="19">
        <v>2</v>
      </c>
      <c r="AG69" s="19">
        <f t="shared" si="70"/>
        <v>40</v>
      </c>
      <c r="AH69" s="19">
        <v>37</v>
      </c>
      <c r="AI69" s="19">
        <v>41</v>
      </c>
      <c r="AJ69" s="20">
        <f t="shared" si="60"/>
        <v>90</v>
      </c>
      <c r="AK69" s="42">
        <f t="shared" si="71"/>
        <v>49</v>
      </c>
      <c r="AL69" s="19">
        <v>425</v>
      </c>
      <c r="AM69" s="19">
        <v>435</v>
      </c>
      <c r="AN69" s="20">
        <f t="shared" si="72"/>
        <v>98</v>
      </c>
      <c r="AO69" s="19">
        <v>430</v>
      </c>
      <c r="AP69" s="19">
        <v>435</v>
      </c>
      <c r="AQ69" s="20">
        <f t="shared" si="73"/>
        <v>99</v>
      </c>
      <c r="AR69" s="19">
        <v>309</v>
      </c>
      <c r="AS69" s="19">
        <v>313</v>
      </c>
      <c r="AT69" s="20">
        <f t="shared" si="74"/>
        <v>99</v>
      </c>
      <c r="AU69" s="20">
        <f t="shared" si="75"/>
        <v>99</v>
      </c>
      <c r="AV69" s="19">
        <v>430</v>
      </c>
      <c r="AW69" s="19">
        <v>435</v>
      </c>
      <c r="AX69" s="20">
        <f t="shared" si="76"/>
        <v>99</v>
      </c>
      <c r="AY69" s="19">
        <v>425</v>
      </c>
      <c r="AZ69" s="19">
        <v>435</v>
      </c>
      <c r="BA69" s="20">
        <f t="shared" si="77"/>
        <v>98</v>
      </c>
      <c r="BB69" s="19">
        <v>433</v>
      </c>
      <c r="BC69" s="19">
        <v>435</v>
      </c>
      <c r="BD69" s="20">
        <f t="shared" si="78"/>
        <v>100</v>
      </c>
      <c r="BE69" s="20">
        <f t="shared" si="79"/>
        <v>99</v>
      </c>
      <c r="BF69" s="20">
        <f t="shared" si="80"/>
        <v>88</v>
      </c>
      <c r="BG69" s="24"/>
      <c r="BH69" s="19">
        <f t="shared" ca="1" si="81"/>
        <v>2</v>
      </c>
      <c r="BI69" s="19">
        <f t="shared" ca="1" si="82"/>
        <v>2</v>
      </c>
      <c r="BJ69" s="19">
        <f t="shared" ca="1" si="83"/>
        <v>2</v>
      </c>
      <c r="BK69" s="19">
        <f t="shared" ca="1" si="84"/>
        <v>1</v>
      </c>
      <c r="BL69" s="19">
        <f t="shared" ca="1" si="85"/>
        <v>2</v>
      </c>
      <c r="BM69" s="19">
        <f t="shared" ca="1" si="86"/>
        <v>2</v>
      </c>
      <c r="BN69" s="19">
        <f t="shared" ca="1" si="87"/>
        <v>2</v>
      </c>
      <c r="BO69" s="19">
        <f t="shared" ca="1" si="88"/>
        <v>2</v>
      </c>
      <c r="BP69" s="19">
        <f t="shared" ca="1" si="89"/>
        <v>2</v>
      </c>
      <c r="BQ69" s="19">
        <f t="shared" ca="1" si="90"/>
        <v>2</v>
      </c>
      <c r="BR69" s="19">
        <f t="shared" ca="1" si="91"/>
        <v>2</v>
      </c>
      <c r="BS69" s="19">
        <f t="shared" ca="1" si="92"/>
        <v>2</v>
      </c>
      <c r="BT69" s="19">
        <f t="shared" ca="1" si="93"/>
        <v>2</v>
      </c>
      <c r="BU69" s="19">
        <f t="shared" ca="1" si="94"/>
        <v>2</v>
      </c>
      <c r="BV69" s="19">
        <f t="shared" ca="1" si="95"/>
        <v>1</v>
      </c>
      <c r="BW69" s="19">
        <f t="shared" ca="1" si="96"/>
        <v>4</v>
      </c>
      <c r="BX69" s="19">
        <f t="shared" ca="1" si="97"/>
        <v>2</v>
      </c>
      <c r="BY69" s="19">
        <f t="shared" ca="1" si="98"/>
        <v>2</v>
      </c>
      <c r="BZ69" s="19">
        <f t="shared" ca="1" si="99"/>
        <v>1</v>
      </c>
      <c r="CA69" s="19">
        <f t="shared" ca="1" si="100"/>
        <v>1</v>
      </c>
      <c r="CB69" s="18">
        <f t="shared" si="101"/>
        <v>88</v>
      </c>
      <c r="CC69" s="19">
        <f t="shared" ca="1" si="102"/>
        <v>1</v>
      </c>
      <c r="CE69">
        <f t="shared" si="48"/>
        <v>20</v>
      </c>
      <c r="CF69">
        <f t="shared" ca="1" si="49"/>
        <v>69</v>
      </c>
      <c r="CG69">
        <f t="shared" si="50"/>
        <v>4</v>
      </c>
      <c r="CH69">
        <f t="shared" ca="1" si="51"/>
        <v>72</v>
      </c>
      <c r="CI69" t="str">
        <f t="shared" ref="CI69:CX84" ca="1" si="104">CI$1&amp;$CF69&amp;":"&amp;CI$1&amp;$CH69</f>
        <v>J69:J72</v>
      </c>
      <c r="CJ69" t="str">
        <f t="shared" ca="1" si="104"/>
        <v>M69:M72</v>
      </c>
      <c r="CK69" t="str">
        <f t="shared" ca="1" si="104"/>
        <v>R69:R72</v>
      </c>
      <c r="CL69" t="str">
        <f t="shared" ca="1" si="104"/>
        <v>V69:V72</v>
      </c>
      <c r="CM69" t="str">
        <f t="shared" ca="1" si="104"/>
        <v>Z69:Z72</v>
      </c>
      <c r="CN69" t="str">
        <f t="shared" ca="1" si="104"/>
        <v>Y69:Y72</v>
      </c>
      <c r="CO69" t="str">
        <f t="shared" ca="1" si="104"/>
        <v>AD69:AD72</v>
      </c>
      <c r="CP69" t="str">
        <f t="shared" ca="1" si="104"/>
        <v>AG69:AG72</v>
      </c>
      <c r="CQ69" t="str">
        <f t="shared" ca="1" si="104"/>
        <v>AJ69:AJ72</v>
      </c>
      <c r="CR69" t="str">
        <f t="shared" ca="1" si="104"/>
        <v>AN69:AN72</v>
      </c>
      <c r="CS69" t="str">
        <f t="shared" ca="1" si="104"/>
        <v>AQ69:AQ72</v>
      </c>
      <c r="CT69" t="str">
        <f t="shared" ca="1" si="104"/>
        <v>AT69:AT72</v>
      </c>
      <c r="CU69" t="str">
        <f t="shared" ca="1" si="104"/>
        <v>AX69:AX72</v>
      </c>
      <c r="CV69" t="str">
        <f t="shared" ca="1" si="104"/>
        <v>BA69:BA72</v>
      </c>
      <c r="CW69" t="str">
        <f t="shared" ca="1" si="104"/>
        <v>BD69:BD72</v>
      </c>
      <c r="CX69" t="str">
        <f t="shared" ca="1" si="103"/>
        <v>S69:S72</v>
      </c>
      <c r="CY69" t="str">
        <f t="shared" ca="1" si="103"/>
        <v>AA69:AA72</v>
      </c>
      <c r="CZ69" t="str">
        <f t="shared" ca="1" si="103"/>
        <v>AK69:AK72</v>
      </c>
      <c r="DA69" t="str">
        <f t="shared" ca="1" si="103"/>
        <v>AU69:AU72</v>
      </c>
      <c r="DB69" t="str">
        <f t="shared" ca="1" si="103"/>
        <v>BE69:BE72</v>
      </c>
      <c r="DC69" t="str">
        <f t="shared" ca="1" si="103"/>
        <v>69:72</v>
      </c>
      <c r="DD69" t="str">
        <f t="shared" ca="1" si="103"/>
        <v>CB69:CB72</v>
      </c>
    </row>
    <row r="70" spans="1:108" ht="15.75" x14ac:dyDescent="0.25">
      <c r="A70" s="21">
        <v>266</v>
      </c>
      <c r="B70" s="34">
        <v>6630007711</v>
      </c>
      <c r="C70" s="39" t="s">
        <v>580</v>
      </c>
      <c r="D70" s="6" t="s">
        <v>300</v>
      </c>
      <c r="E70" s="6"/>
      <c r="F70" s="19">
        <v>10</v>
      </c>
      <c r="G70" s="19">
        <v>34</v>
      </c>
      <c r="H70" s="22">
        <v>11</v>
      </c>
      <c r="I70" s="22">
        <v>38</v>
      </c>
      <c r="J70" s="22">
        <f t="shared" si="61"/>
        <v>90</v>
      </c>
      <c r="K70" s="19">
        <v>30</v>
      </c>
      <c r="L70" s="19">
        <v>4</v>
      </c>
      <c r="M70" s="19">
        <f t="shared" si="62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63"/>
        <v>99</v>
      </c>
      <c r="S70" s="19">
        <f t="shared" si="64"/>
        <v>97</v>
      </c>
      <c r="T70" s="19">
        <v>20</v>
      </c>
      <c r="U70" s="19">
        <v>5</v>
      </c>
      <c r="V70" s="19">
        <f t="shared" si="65"/>
        <v>100</v>
      </c>
      <c r="W70" s="19">
        <v>117</v>
      </c>
      <c r="X70" s="23">
        <v>119</v>
      </c>
      <c r="Y70" s="20">
        <f t="shared" si="66"/>
        <v>98</v>
      </c>
      <c r="Z70" s="42">
        <f t="shared" si="67"/>
        <v>99</v>
      </c>
      <c r="AA70" s="20">
        <f t="shared" si="68"/>
        <v>99</v>
      </c>
      <c r="AB70" s="19">
        <v>20</v>
      </c>
      <c r="AC70" s="19">
        <v>1</v>
      </c>
      <c r="AD70" s="19">
        <f t="shared" si="69"/>
        <v>20</v>
      </c>
      <c r="AE70" s="19">
        <v>20</v>
      </c>
      <c r="AF70" s="19">
        <v>2</v>
      </c>
      <c r="AG70" s="19">
        <f t="shared" si="70"/>
        <v>40</v>
      </c>
      <c r="AH70" s="19">
        <v>74</v>
      </c>
      <c r="AI70" s="19">
        <v>81</v>
      </c>
      <c r="AJ70" s="20">
        <f t="shared" si="60"/>
        <v>91</v>
      </c>
      <c r="AK70" s="42">
        <f t="shared" si="71"/>
        <v>49</v>
      </c>
      <c r="AL70" s="19">
        <v>118</v>
      </c>
      <c r="AM70" s="19">
        <v>119</v>
      </c>
      <c r="AN70" s="20">
        <f t="shared" si="72"/>
        <v>99</v>
      </c>
      <c r="AO70" s="19">
        <v>119</v>
      </c>
      <c r="AP70" s="19">
        <v>119</v>
      </c>
      <c r="AQ70" s="20">
        <f t="shared" si="73"/>
        <v>100</v>
      </c>
      <c r="AR70" s="19">
        <v>43</v>
      </c>
      <c r="AS70" s="19">
        <v>44</v>
      </c>
      <c r="AT70" s="20">
        <f t="shared" si="74"/>
        <v>98</v>
      </c>
      <c r="AU70" s="20">
        <f t="shared" si="75"/>
        <v>99</v>
      </c>
      <c r="AV70" s="19">
        <v>117</v>
      </c>
      <c r="AW70" s="19">
        <v>119</v>
      </c>
      <c r="AX70" s="20">
        <f t="shared" si="76"/>
        <v>98</v>
      </c>
      <c r="AY70" s="19">
        <v>119</v>
      </c>
      <c r="AZ70" s="19">
        <v>119</v>
      </c>
      <c r="BA70" s="20">
        <f t="shared" si="77"/>
        <v>100</v>
      </c>
      <c r="BB70" s="19">
        <v>117</v>
      </c>
      <c r="BC70" s="19">
        <v>119</v>
      </c>
      <c r="BD70" s="20">
        <f t="shared" si="78"/>
        <v>98</v>
      </c>
      <c r="BE70" s="20">
        <f t="shared" si="79"/>
        <v>98</v>
      </c>
      <c r="BF70" s="20">
        <f t="shared" si="80"/>
        <v>88</v>
      </c>
      <c r="BG70" s="24"/>
      <c r="BH70" s="19">
        <f t="shared" ca="1" si="81"/>
        <v>3</v>
      </c>
      <c r="BI70" s="19">
        <f t="shared" ca="1" si="82"/>
        <v>1</v>
      </c>
      <c r="BJ70" s="19">
        <f t="shared" ca="1" si="83"/>
        <v>1</v>
      </c>
      <c r="BK70" s="19">
        <f t="shared" ca="1" si="84"/>
        <v>1</v>
      </c>
      <c r="BL70" s="19">
        <f t="shared" ca="1" si="85"/>
        <v>1</v>
      </c>
      <c r="BM70" s="19">
        <f t="shared" ca="1" si="86"/>
        <v>1</v>
      </c>
      <c r="BN70" s="19">
        <f t="shared" ca="1" si="87"/>
        <v>2</v>
      </c>
      <c r="BO70" s="19">
        <f t="shared" ca="1" si="88"/>
        <v>2</v>
      </c>
      <c r="BP70" s="19">
        <f t="shared" ca="1" si="89"/>
        <v>1</v>
      </c>
      <c r="BQ70" s="19">
        <f t="shared" ca="1" si="90"/>
        <v>1</v>
      </c>
      <c r="BR70" s="19">
        <f t="shared" ca="1" si="91"/>
        <v>1</v>
      </c>
      <c r="BS70" s="19">
        <f t="shared" ca="1" si="92"/>
        <v>3</v>
      </c>
      <c r="BT70" s="19">
        <f t="shared" ca="1" si="93"/>
        <v>3</v>
      </c>
      <c r="BU70" s="19">
        <f t="shared" ca="1" si="94"/>
        <v>1</v>
      </c>
      <c r="BV70" s="19">
        <f t="shared" ca="1" si="95"/>
        <v>3</v>
      </c>
      <c r="BW70" s="19">
        <f t="shared" ca="1" si="96"/>
        <v>2</v>
      </c>
      <c r="BX70" s="19">
        <f t="shared" ca="1" si="97"/>
        <v>1</v>
      </c>
      <c r="BY70" s="19">
        <f t="shared" ca="1" si="98"/>
        <v>2</v>
      </c>
      <c r="BZ70" s="19">
        <f t="shared" ca="1" si="99"/>
        <v>1</v>
      </c>
      <c r="CA70" s="19">
        <f t="shared" ca="1" si="100"/>
        <v>2</v>
      </c>
      <c r="CB70" s="18">
        <f t="shared" si="101"/>
        <v>88</v>
      </c>
      <c r="CC70" s="19">
        <f t="shared" ca="1" si="102"/>
        <v>1</v>
      </c>
      <c r="CE70">
        <f t="shared" ref="CE70:CE133" si="105">IF(C70=C69,CE69,CE69+1)</f>
        <v>20</v>
      </c>
      <c r="CF70">
        <f t="shared" ref="CF70:CF133" ca="1" si="106">IF(C69=C70,CF69,CELL("строка",C70))</f>
        <v>69</v>
      </c>
      <c r="CG70">
        <f t="shared" ref="CG70:CG133" si="107">COUNTIF($C$4:$C$382,C70)</f>
        <v>4</v>
      </c>
      <c r="CH70">
        <f t="shared" ref="CH70:CH133" ca="1" si="108">CF70+CG70-1</f>
        <v>72</v>
      </c>
      <c r="CI70" t="str">
        <f t="shared" ca="1" si="104"/>
        <v>J69:J72</v>
      </c>
      <c r="CJ70" t="str">
        <f t="shared" ca="1" si="104"/>
        <v>M69:M72</v>
      </c>
      <c r="CK70" t="str">
        <f t="shared" ca="1" si="104"/>
        <v>R69:R72</v>
      </c>
      <c r="CL70" t="str">
        <f t="shared" ca="1" si="104"/>
        <v>V69:V72</v>
      </c>
      <c r="CM70" t="str">
        <f t="shared" ca="1" si="104"/>
        <v>Z69:Z72</v>
      </c>
      <c r="CN70" t="str">
        <f t="shared" ca="1" si="104"/>
        <v>Y69:Y72</v>
      </c>
      <c r="CO70" t="str">
        <f t="shared" ca="1" si="104"/>
        <v>AD69:AD72</v>
      </c>
      <c r="CP70" t="str">
        <f t="shared" ca="1" si="104"/>
        <v>AG69:AG72</v>
      </c>
      <c r="CQ70" t="str">
        <f t="shared" ca="1" si="104"/>
        <v>AJ69:AJ72</v>
      </c>
      <c r="CR70" t="str">
        <f t="shared" ca="1" si="104"/>
        <v>AN69:AN72</v>
      </c>
      <c r="CS70" t="str">
        <f t="shared" ca="1" si="104"/>
        <v>AQ69:AQ72</v>
      </c>
      <c r="CT70" t="str">
        <f t="shared" ca="1" si="104"/>
        <v>AT69:AT72</v>
      </c>
      <c r="CU70" t="str">
        <f t="shared" ca="1" si="104"/>
        <v>AX69:AX72</v>
      </c>
      <c r="CV70" t="str">
        <f t="shared" ca="1" si="104"/>
        <v>BA69:BA72</v>
      </c>
      <c r="CW70" t="str">
        <f t="shared" ca="1" si="104"/>
        <v>BD69:BD72</v>
      </c>
      <c r="CX70" t="str">
        <f t="shared" ca="1" si="103"/>
        <v>S69:S72</v>
      </c>
      <c r="CY70" t="str">
        <f t="shared" ca="1" si="103"/>
        <v>AA69:AA72</v>
      </c>
      <c r="CZ70" t="str">
        <f t="shared" ca="1" si="103"/>
        <v>AK69:AK72</v>
      </c>
      <c r="DA70" t="str">
        <f t="shared" ca="1" si="103"/>
        <v>AU69:AU72</v>
      </c>
      <c r="DB70" t="str">
        <f t="shared" ca="1" si="103"/>
        <v>BE69:BE72</v>
      </c>
      <c r="DC70" t="str">
        <f t="shared" ca="1" si="103"/>
        <v>69:72</v>
      </c>
      <c r="DD70" t="str">
        <f t="shared" ca="1" si="103"/>
        <v>CB69:CB72</v>
      </c>
    </row>
    <row r="71" spans="1:108" ht="15.75" x14ac:dyDescent="0.25">
      <c r="A71" s="21">
        <v>265</v>
      </c>
      <c r="B71" s="34">
        <v>6630006676</v>
      </c>
      <c r="C71" s="39" t="s">
        <v>580</v>
      </c>
      <c r="D71" s="6" t="s">
        <v>299</v>
      </c>
      <c r="E71" s="6"/>
      <c r="F71" s="19">
        <v>9</v>
      </c>
      <c r="G71" s="19">
        <v>36</v>
      </c>
      <c r="H71" s="22">
        <v>11</v>
      </c>
      <c r="I71" s="22">
        <v>38</v>
      </c>
      <c r="J71" s="22">
        <f t="shared" si="61"/>
        <v>88</v>
      </c>
      <c r="K71" s="19">
        <v>30</v>
      </c>
      <c r="L71" s="19">
        <v>4</v>
      </c>
      <c r="M71" s="19">
        <f t="shared" si="62"/>
        <v>100</v>
      </c>
      <c r="N71" s="19">
        <v>126</v>
      </c>
      <c r="O71" s="19">
        <v>122</v>
      </c>
      <c r="P71" s="19">
        <v>129</v>
      </c>
      <c r="Q71" s="19">
        <v>125</v>
      </c>
      <c r="R71" s="19">
        <f t="shared" si="63"/>
        <v>98</v>
      </c>
      <c r="S71" s="19">
        <f t="shared" si="64"/>
        <v>96</v>
      </c>
      <c r="T71" s="19">
        <v>20</v>
      </c>
      <c r="U71" s="19">
        <v>4</v>
      </c>
      <c r="V71" s="19">
        <f t="shared" si="65"/>
        <v>80</v>
      </c>
      <c r="W71" s="19">
        <v>131</v>
      </c>
      <c r="X71" s="23">
        <v>150</v>
      </c>
      <c r="Y71" s="20">
        <f t="shared" si="66"/>
        <v>87</v>
      </c>
      <c r="Z71" s="42">
        <f t="shared" si="67"/>
        <v>84</v>
      </c>
      <c r="AA71" s="20">
        <f t="shared" si="68"/>
        <v>84</v>
      </c>
      <c r="AB71" s="19">
        <v>20</v>
      </c>
      <c r="AC71" s="19">
        <v>3</v>
      </c>
      <c r="AD71" s="19">
        <f t="shared" si="69"/>
        <v>60</v>
      </c>
      <c r="AE71" s="19">
        <v>20</v>
      </c>
      <c r="AF71" s="19">
        <v>3</v>
      </c>
      <c r="AG71" s="19">
        <f t="shared" si="70"/>
        <v>60</v>
      </c>
      <c r="AH71" s="19">
        <v>4</v>
      </c>
      <c r="AI71" s="19">
        <v>12</v>
      </c>
      <c r="AJ71" s="20">
        <f t="shared" si="60"/>
        <v>33</v>
      </c>
      <c r="AK71" s="42">
        <f t="shared" si="71"/>
        <v>52</v>
      </c>
      <c r="AL71" s="19">
        <v>147</v>
      </c>
      <c r="AM71" s="19">
        <v>150</v>
      </c>
      <c r="AN71" s="20">
        <f t="shared" si="72"/>
        <v>98</v>
      </c>
      <c r="AO71" s="19">
        <v>148</v>
      </c>
      <c r="AP71" s="19">
        <v>150</v>
      </c>
      <c r="AQ71" s="20">
        <f t="shared" si="73"/>
        <v>99</v>
      </c>
      <c r="AR71" s="19">
        <v>117</v>
      </c>
      <c r="AS71" s="19">
        <v>117</v>
      </c>
      <c r="AT71" s="20">
        <f t="shared" si="74"/>
        <v>100</v>
      </c>
      <c r="AU71" s="20">
        <f t="shared" si="75"/>
        <v>99</v>
      </c>
      <c r="AV71" s="19">
        <v>149</v>
      </c>
      <c r="AW71" s="19">
        <v>150</v>
      </c>
      <c r="AX71" s="20">
        <f t="shared" si="76"/>
        <v>99</v>
      </c>
      <c r="AY71" s="19">
        <v>144</v>
      </c>
      <c r="AZ71" s="19">
        <v>150</v>
      </c>
      <c r="BA71" s="20">
        <f t="shared" si="77"/>
        <v>96</v>
      </c>
      <c r="BB71" s="19">
        <v>150</v>
      </c>
      <c r="BC71" s="19">
        <v>150</v>
      </c>
      <c r="BD71" s="20">
        <f t="shared" si="78"/>
        <v>100</v>
      </c>
      <c r="BE71" s="20">
        <f t="shared" si="79"/>
        <v>99</v>
      </c>
      <c r="BF71" s="20">
        <f t="shared" si="80"/>
        <v>86</v>
      </c>
      <c r="BG71" s="24"/>
      <c r="BH71" s="19">
        <f t="shared" ca="1" si="81"/>
        <v>4</v>
      </c>
      <c r="BI71" s="19">
        <f t="shared" ca="1" si="82"/>
        <v>1</v>
      </c>
      <c r="BJ71" s="19">
        <f t="shared" ca="1" si="83"/>
        <v>2</v>
      </c>
      <c r="BK71" s="19">
        <f t="shared" ca="1" si="84"/>
        <v>2</v>
      </c>
      <c r="BL71" s="19">
        <f t="shared" ca="1" si="85"/>
        <v>4</v>
      </c>
      <c r="BM71" s="19">
        <f t="shared" ca="1" si="86"/>
        <v>4</v>
      </c>
      <c r="BN71" s="19">
        <f t="shared" ca="1" si="87"/>
        <v>1</v>
      </c>
      <c r="BO71" s="19">
        <f t="shared" ca="1" si="88"/>
        <v>1</v>
      </c>
      <c r="BP71" s="19">
        <f t="shared" ca="1" si="89"/>
        <v>3</v>
      </c>
      <c r="BQ71" s="19">
        <f t="shared" ca="1" si="90"/>
        <v>2</v>
      </c>
      <c r="BR71" s="19">
        <f t="shared" ca="1" si="91"/>
        <v>2</v>
      </c>
      <c r="BS71" s="19">
        <f t="shared" ca="1" si="92"/>
        <v>1</v>
      </c>
      <c r="BT71" s="19">
        <f t="shared" ca="1" si="93"/>
        <v>2</v>
      </c>
      <c r="BU71" s="19">
        <f t="shared" ca="1" si="94"/>
        <v>3</v>
      </c>
      <c r="BV71" s="19">
        <f t="shared" ca="1" si="95"/>
        <v>1</v>
      </c>
      <c r="BW71" s="19">
        <f t="shared" ca="1" si="96"/>
        <v>3</v>
      </c>
      <c r="BX71" s="19">
        <f t="shared" ca="1" si="97"/>
        <v>4</v>
      </c>
      <c r="BY71" s="19">
        <f t="shared" ca="1" si="98"/>
        <v>1</v>
      </c>
      <c r="BZ71" s="19">
        <f t="shared" ca="1" si="99"/>
        <v>1</v>
      </c>
      <c r="CA71" s="19">
        <f t="shared" ca="1" si="100"/>
        <v>1</v>
      </c>
      <c r="CB71" s="18">
        <f t="shared" si="101"/>
        <v>86</v>
      </c>
      <c r="CC71" s="19">
        <f t="shared" ca="1" si="102"/>
        <v>2</v>
      </c>
      <c r="CE71">
        <f t="shared" si="105"/>
        <v>20</v>
      </c>
      <c r="CF71">
        <f t="shared" ca="1" si="106"/>
        <v>69</v>
      </c>
      <c r="CG71">
        <f t="shared" si="107"/>
        <v>4</v>
      </c>
      <c r="CH71">
        <f t="shared" ca="1" si="108"/>
        <v>72</v>
      </c>
      <c r="CI71" t="str">
        <f t="shared" ca="1" si="104"/>
        <v>J69:J72</v>
      </c>
      <c r="CJ71" t="str">
        <f t="shared" ca="1" si="104"/>
        <v>M69:M72</v>
      </c>
      <c r="CK71" t="str">
        <f t="shared" ca="1" si="104"/>
        <v>R69:R72</v>
      </c>
      <c r="CL71" t="str">
        <f t="shared" ca="1" si="104"/>
        <v>V69:V72</v>
      </c>
      <c r="CM71" t="str">
        <f t="shared" ca="1" si="104"/>
        <v>Z69:Z72</v>
      </c>
      <c r="CN71" t="str">
        <f t="shared" ca="1" si="104"/>
        <v>Y69:Y72</v>
      </c>
      <c r="CO71" t="str">
        <f t="shared" ca="1" si="104"/>
        <v>AD69:AD72</v>
      </c>
      <c r="CP71" t="str">
        <f t="shared" ca="1" si="104"/>
        <v>AG69:AG72</v>
      </c>
      <c r="CQ71" t="str">
        <f t="shared" ca="1" si="104"/>
        <v>AJ69:AJ72</v>
      </c>
      <c r="CR71" t="str">
        <f t="shared" ca="1" si="104"/>
        <v>AN69:AN72</v>
      </c>
      <c r="CS71" t="str">
        <f t="shared" ca="1" si="104"/>
        <v>AQ69:AQ72</v>
      </c>
      <c r="CT71" t="str">
        <f t="shared" ca="1" si="104"/>
        <v>AT69:AT72</v>
      </c>
      <c r="CU71" t="str">
        <f t="shared" ca="1" si="104"/>
        <v>AX69:AX72</v>
      </c>
      <c r="CV71" t="str">
        <f t="shared" ca="1" si="104"/>
        <v>BA69:BA72</v>
      </c>
      <c r="CW71" t="str">
        <f t="shared" ca="1" si="104"/>
        <v>BD69:BD72</v>
      </c>
      <c r="CX71" t="str">
        <f t="shared" ca="1" si="103"/>
        <v>S69:S72</v>
      </c>
      <c r="CY71" t="str">
        <f t="shared" ca="1" si="103"/>
        <v>AA69:AA72</v>
      </c>
      <c r="CZ71" t="str">
        <f t="shared" ca="1" si="103"/>
        <v>AK69:AK72</v>
      </c>
      <c r="DA71" t="str">
        <f t="shared" ca="1" si="103"/>
        <v>AU69:AU72</v>
      </c>
      <c r="DB71" t="str">
        <f t="shared" ca="1" si="103"/>
        <v>BE69:BE72</v>
      </c>
      <c r="DC71" t="str">
        <f t="shared" ca="1" si="103"/>
        <v>69:72</v>
      </c>
      <c r="DD71" t="str">
        <f t="shared" ca="1" si="103"/>
        <v>CB69:CB72</v>
      </c>
    </row>
    <row r="72" spans="1:108" ht="15.75" x14ac:dyDescent="0.25">
      <c r="A72" s="21">
        <v>267</v>
      </c>
      <c r="B72" s="34">
        <v>6630007775</v>
      </c>
      <c r="C72" s="39" t="s">
        <v>580</v>
      </c>
      <c r="D72" s="6" t="s">
        <v>301</v>
      </c>
      <c r="E72" s="6"/>
      <c r="F72" s="19">
        <v>11</v>
      </c>
      <c r="G72" s="19">
        <v>34</v>
      </c>
      <c r="H72" s="22">
        <v>11</v>
      </c>
      <c r="I72" s="22">
        <v>38</v>
      </c>
      <c r="J72" s="22">
        <f t="shared" si="61"/>
        <v>95</v>
      </c>
      <c r="K72" s="19">
        <v>30</v>
      </c>
      <c r="L72" s="19">
        <v>4</v>
      </c>
      <c r="M72" s="19">
        <f t="shared" si="62"/>
        <v>100</v>
      </c>
      <c r="N72" s="19">
        <v>67</v>
      </c>
      <c r="O72" s="19">
        <v>69</v>
      </c>
      <c r="P72" s="19">
        <v>67</v>
      </c>
      <c r="Q72" s="19">
        <v>70</v>
      </c>
      <c r="R72" s="19">
        <f t="shared" si="63"/>
        <v>99</v>
      </c>
      <c r="S72" s="19">
        <f t="shared" si="64"/>
        <v>98</v>
      </c>
      <c r="T72" s="19">
        <v>20</v>
      </c>
      <c r="U72" s="19">
        <v>5</v>
      </c>
      <c r="V72" s="19">
        <f t="shared" si="65"/>
        <v>100</v>
      </c>
      <c r="W72" s="19">
        <v>68</v>
      </c>
      <c r="X72" s="23">
        <v>74</v>
      </c>
      <c r="Y72" s="20">
        <f t="shared" si="66"/>
        <v>92</v>
      </c>
      <c r="Z72" s="42">
        <f t="shared" si="67"/>
        <v>96</v>
      </c>
      <c r="AA72" s="20">
        <f t="shared" si="68"/>
        <v>96</v>
      </c>
      <c r="AB72" s="19">
        <v>20</v>
      </c>
      <c r="AC72" s="19">
        <v>3</v>
      </c>
      <c r="AD72" s="19">
        <f t="shared" si="69"/>
        <v>60</v>
      </c>
      <c r="AE72" s="19">
        <v>20</v>
      </c>
      <c r="AF72" s="19">
        <v>1</v>
      </c>
      <c r="AG72" s="19">
        <f t="shared" si="70"/>
        <v>20</v>
      </c>
      <c r="AH72" s="19">
        <v>0</v>
      </c>
      <c r="AI72" s="19">
        <v>2</v>
      </c>
      <c r="AJ72" s="20">
        <f t="shared" si="60"/>
        <v>0</v>
      </c>
      <c r="AK72" s="42">
        <f t="shared" si="71"/>
        <v>26</v>
      </c>
      <c r="AL72" s="19">
        <v>73</v>
      </c>
      <c r="AM72" s="19">
        <v>74</v>
      </c>
      <c r="AN72" s="20">
        <f t="shared" si="72"/>
        <v>99</v>
      </c>
      <c r="AO72" s="19">
        <v>73</v>
      </c>
      <c r="AP72" s="19">
        <v>74</v>
      </c>
      <c r="AQ72" s="20">
        <f t="shared" si="73"/>
        <v>99</v>
      </c>
      <c r="AR72" s="19">
        <v>63</v>
      </c>
      <c r="AS72" s="19">
        <v>64</v>
      </c>
      <c r="AT72" s="20">
        <f t="shared" si="74"/>
        <v>98</v>
      </c>
      <c r="AU72" s="20">
        <f t="shared" si="75"/>
        <v>99</v>
      </c>
      <c r="AV72" s="19">
        <v>74</v>
      </c>
      <c r="AW72" s="19">
        <v>74</v>
      </c>
      <c r="AX72" s="20">
        <f t="shared" si="76"/>
        <v>100</v>
      </c>
      <c r="AY72" s="19">
        <v>71</v>
      </c>
      <c r="AZ72" s="19">
        <v>74</v>
      </c>
      <c r="BA72" s="20">
        <f t="shared" si="77"/>
        <v>96</v>
      </c>
      <c r="BB72" s="19">
        <v>73</v>
      </c>
      <c r="BC72" s="19">
        <v>74</v>
      </c>
      <c r="BD72" s="20">
        <f t="shared" si="78"/>
        <v>99</v>
      </c>
      <c r="BE72" s="20">
        <f t="shared" si="79"/>
        <v>99</v>
      </c>
      <c r="BF72" s="20">
        <f t="shared" si="80"/>
        <v>84</v>
      </c>
      <c r="BG72" s="24"/>
      <c r="BH72" s="19">
        <f t="shared" ca="1" si="81"/>
        <v>1</v>
      </c>
      <c r="BI72" s="19">
        <f t="shared" ca="1" si="82"/>
        <v>1</v>
      </c>
      <c r="BJ72" s="19">
        <f t="shared" ca="1" si="83"/>
        <v>1</v>
      </c>
      <c r="BK72" s="19">
        <f t="shared" ca="1" si="84"/>
        <v>1</v>
      </c>
      <c r="BL72" s="19">
        <f t="shared" ca="1" si="85"/>
        <v>3</v>
      </c>
      <c r="BM72" s="19">
        <f t="shared" ca="1" si="86"/>
        <v>3</v>
      </c>
      <c r="BN72" s="19">
        <f t="shared" ca="1" si="87"/>
        <v>1</v>
      </c>
      <c r="BO72" s="19">
        <f t="shared" ca="1" si="88"/>
        <v>3</v>
      </c>
      <c r="BP72" s="19">
        <f t="shared" ca="1" si="89"/>
        <v>4</v>
      </c>
      <c r="BQ72" s="19">
        <f t="shared" ca="1" si="90"/>
        <v>1</v>
      </c>
      <c r="BR72" s="19">
        <f t="shared" ca="1" si="91"/>
        <v>2</v>
      </c>
      <c r="BS72" s="19">
        <f t="shared" ca="1" si="92"/>
        <v>3</v>
      </c>
      <c r="BT72" s="19">
        <f t="shared" ca="1" si="93"/>
        <v>1</v>
      </c>
      <c r="BU72" s="19">
        <f t="shared" ca="1" si="94"/>
        <v>3</v>
      </c>
      <c r="BV72" s="19">
        <f t="shared" ca="1" si="95"/>
        <v>2</v>
      </c>
      <c r="BW72" s="19">
        <f t="shared" ca="1" si="96"/>
        <v>1</v>
      </c>
      <c r="BX72" s="19">
        <f t="shared" ca="1" si="97"/>
        <v>3</v>
      </c>
      <c r="BY72" s="19">
        <f t="shared" ca="1" si="98"/>
        <v>3</v>
      </c>
      <c r="BZ72" s="19">
        <f t="shared" ca="1" si="99"/>
        <v>1</v>
      </c>
      <c r="CA72" s="19">
        <f t="shared" ca="1" si="100"/>
        <v>1</v>
      </c>
      <c r="CB72" s="18">
        <f t="shared" si="101"/>
        <v>84</v>
      </c>
      <c r="CC72" s="19">
        <f t="shared" ca="1" si="102"/>
        <v>3</v>
      </c>
      <c r="CE72">
        <f t="shared" si="105"/>
        <v>20</v>
      </c>
      <c r="CF72">
        <f t="shared" ca="1" si="106"/>
        <v>69</v>
      </c>
      <c r="CG72">
        <f t="shared" si="107"/>
        <v>4</v>
      </c>
      <c r="CH72">
        <f t="shared" ca="1" si="108"/>
        <v>72</v>
      </c>
      <c r="CI72" t="str">
        <f t="shared" ca="1" si="104"/>
        <v>J69:J72</v>
      </c>
      <c r="CJ72" t="str">
        <f t="shared" ca="1" si="104"/>
        <v>M69:M72</v>
      </c>
      <c r="CK72" t="str">
        <f t="shared" ca="1" si="104"/>
        <v>R69:R72</v>
      </c>
      <c r="CL72" t="str">
        <f t="shared" ca="1" si="104"/>
        <v>V69:V72</v>
      </c>
      <c r="CM72" t="str">
        <f t="shared" ca="1" si="104"/>
        <v>Z69:Z72</v>
      </c>
      <c r="CN72" t="str">
        <f t="shared" ca="1" si="104"/>
        <v>Y69:Y72</v>
      </c>
      <c r="CO72" t="str">
        <f t="shared" ca="1" si="104"/>
        <v>AD69:AD72</v>
      </c>
      <c r="CP72" t="str">
        <f t="shared" ca="1" si="104"/>
        <v>AG69:AG72</v>
      </c>
      <c r="CQ72" t="str">
        <f t="shared" ca="1" si="104"/>
        <v>AJ69:AJ72</v>
      </c>
      <c r="CR72" t="str">
        <f t="shared" ca="1" si="104"/>
        <v>AN69:AN72</v>
      </c>
      <c r="CS72" t="str">
        <f t="shared" ca="1" si="104"/>
        <v>AQ69:AQ72</v>
      </c>
      <c r="CT72" t="str">
        <f t="shared" ca="1" si="104"/>
        <v>AT69:AT72</v>
      </c>
      <c r="CU72" t="str">
        <f t="shared" ca="1" si="104"/>
        <v>AX69:AX72</v>
      </c>
      <c r="CV72" t="str">
        <f t="shared" ca="1" si="104"/>
        <v>BA69:BA72</v>
      </c>
      <c r="CW72" t="str">
        <f t="shared" ca="1" si="104"/>
        <v>BD69:BD72</v>
      </c>
      <c r="CX72" t="str">
        <f t="shared" ca="1" si="103"/>
        <v>S69:S72</v>
      </c>
      <c r="CY72" t="str">
        <f t="shared" ca="1" si="103"/>
        <v>AA69:AA72</v>
      </c>
      <c r="CZ72" t="str">
        <f t="shared" ca="1" si="103"/>
        <v>AK69:AK72</v>
      </c>
      <c r="DA72" t="str">
        <f t="shared" ca="1" si="103"/>
        <v>AU69:AU72</v>
      </c>
      <c r="DB72" t="str">
        <f t="shared" ca="1" si="103"/>
        <v>BE69:BE72</v>
      </c>
      <c r="DC72" t="str">
        <f t="shared" ca="1" si="103"/>
        <v>69:72</v>
      </c>
      <c r="DD72" t="str">
        <f t="shared" ca="1" si="103"/>
        <v>CB69:CB72</v>
      </c>
    </row>
    <row r="73" spans="1:108" ht="15.75" x14ac:dyDescent="0.25">
      <c r="A73" s="21">
        <v>125</v>
      </c>
      <c r="B73" s="34">
        <v>6627012863</v>
      </c>
      <c r="C73" s="5" t="s">
        <v>581</v>
      </c>
      <c r="D73" s="5" t="s">
        <v>162</v>
      </c>
      <c r="E73" s="5"/>
      <c r="F73" s="19">
        <v>7</v>
      </c>
      <c r="G73" s="19">
        <v>34</v>
      </c>
      <c r="H73" s="22">
        <v>11</v>
      </c>
      <c r="I73" s="22">
        <v>38</v>
      </c>
      <c r="J73" s="22">
        <f t="shared" si="61"/>
        <v>77</v>
      </c>
      <c r="K73" s="19">
        <v>30</v>
      </c>
      <c r="L73" s="19">
        <v>4</v>
      </c>
      <c r="M73" s="19">
        <f t="shared" si="62"/>
        <v>100</v>
      </c>
      <c r="N73" s="19">
        <v>80</v>
      </c>
      <c r="O73" s="19">
        <v>64</v>
      </c>
      <c r="P73" s="19">
        <v>80</v>
      </c>
      <c r="Q73" s="19">
        <v>64</v>
      </c>
      <c r="R73" s="19">
        <f t="shared" si="63"/>
        <v>100</v>
      </c>
      <c r="S73" s="19">
        <f t="shared" si="64"/>
        <v>93</v>
      </c>
      <c r="T73" s="19">
        <v>20</v>
      </c>
      <c r="U73" s="19">
        <v>4</v>
      </c>
      <c r="V73" s="19">
        <f t="shared" si="65"/>
        <v>80</v>
      </c>
      <c r="W73" s="19">
        <v>80</v>
      </c>
      <c r="X73" s="23">
        <v>91</v>
      </c>
      <c r="Y73" s="20">
        <f t="shared" si="66"/>
        <v>88</v>
      </c>
      <c r="Z73" s="42">
        <f t="shared" si="67"/>
        <v>84</v>
      </c>
      <c r="AA73" s="20">
        <f t="shared" si="68"/>
        <v>84</v>
      </c>
      <c r="AB73" s="19">
        <v>20</v>
      </c>
      <c r="AC73" s="19">
        <v>1</v>
      </c>
      <c r="AD73" s="19">
        <f t="shared" si="69"/>
        <v>20</v>
      </c>
      <c r="AE73" s="19">
        <v>20</v>
      </c>
      <c r="AF73" s="19">
        <v>3</v>
      </c>
      <c r="AG73" s="19">
        <f t="shared" si="70"/>
        <v>60</v>
      </c>
      <c r="AH73" s="19">
        <v>7</v>
      </c>
      <c r="AI73" s="19">
        <v>7</v>
      </c>
      <c r="AJ73" s="20">
        <f t="shared" si="60"/>
        <v>100</v>
      </c>
      <c r="AK73" s="42">
        <f t="shared" si="71"/>
        <v>60</v>
      </c>
      <c r="AL73" s="19">
        <v>91</v>
      </c>
      <c r="AM73" s="19">
        <v>91</v>
      </c>
      <c r="AN73" s="20">
        <f t="shared" si="72"/>
        <v>100</v>
      </c>
      <c r="AO73" s="19">
        <v>91</v>
      </c>
      <c r="AP73" s="19">
        <v>91</v>
      </c>
      <c r="AQ73" s="20">
        <f t="shared" si="73"/>
        <v>100</v>
      </c>
      <c r="AR73" s="19">
        <v>65</v>
      </c>
      <c r="AS73" s="19">
        <v>65</v>
      </c>
      <c r="AT73" s="20">
        <f t="shared" si="74"/>
        <v>100</v>
      </c>
      <c r="AU73" s="20">
        <f t="shared" si="75"/>
        <v>100</v>
      </c>
      <c r="AV73" s="19">
        <v>88</v>
      </c>
      <c r="AW73" s="19">
        <v>91</v>
      </c>
      <c r="AX73" s="20">
        <f t="shared" si="76"/>
        <v>97</v>
      </c>
      <c r="AY73" s="19">
        <v>85</v>
      </c>
      <c r="AZ73" s="19">
        <v>91</v>
      </c>
      <c r="BA73" s="20">
        <f t="shared" si="77"/>
        <v>93</v>
      </c>
      <c r="BB73" s="19">
        <v>88</v>
      </c>
      <c r="BC73" s="19">
        <v>91</v>
      </c>
      <c r="BD73" s="20">
        <f t="shared" si="78"/>
        <v>97</v>
      </c>
      <c r="BE73" s="20">
        <f t="shared" si="79"/>
        <v>96</v>
      </c>
      <c r="BF73" s="20">
        <f t="shared" si="80"/>
        <v>87</v>
      </c>
      <c r="BG73" s="24"/>
      <c r="BH73" s="19">
        <f t="shared" ca="1" si="81"/>
        <v>2</v>
      </c>
      <c r="BI73" s="19">
        <f t="shared" ca="1" si="82"/>
        <v>1</v>
      </c>
      <c r="BJ73" s="19">
        <f t="shared" ca="1" si="83"/>
        <v>1</v>
      </c>
      <c r="BK73" s="19">
        <f t="shared" ca="1" si="84"/>
        <v>2</v>
      </c>
      <c r="BL73" s="19">
        <f t="shared" ca="1" si="85"/>
        <v>3</v>
      </c>
      <c r="BM73" s="19">
        <f t="shared" ca="1" si="86"/>
        <v>2</v>
      </c>
      <c r="BN73" s="19">
        <f t="shared" ca="1" si="87"/>
        <v>1</v>
      </c>
      <c r="BO73" s="19">
        <f t="shared" ca="1" si="88"/>
        <v>1</v>
      </c>
      <c r="BP73" s="19">
        <f t="shared" ca="1" si="89"/>
        <v>1</v>
      </c>
      <c r="BQ73" s="19">
        <f t="shared" ca="1" si="90"/>
        <v>1</v>
      </c>
      <c r="BR73" s="19">
        <f t="shared" ca="1" si="91"/>
        <v>1</v>
      </c>
      <c r="BS73" s="19">
        <f t="shared" ca="1" si="92"/>
        <v>1</v>
      </c>
      <c r="BT73" s="19">
        <f t="shared" ca="1" si="93"/>
        <v>1</v>
      </c>
      <c r="BU73" s="19">
        <f t="shared" ca="1" si="94"/>
        <v>2</v>
      </c>
      <c r="BV73" s="19">
        <f t="shared" ca="1" si="95"/>
        <v>1</v>
      </c>
      <c r="BW73" s="19">
        <f t="shared" ca="1" si="96"/>
        <v>2</v>
      </c>
      <c r="BX73" s="19">
        <f t="shared" ca="1" si="97"/>
        <v>3</v>
      </c>
      <c r="BY73" s="19">
        <f t="shared" ca="1" si="98"/>
        <v>1</v>
      </c>
      <c r="BZ73" s="19">
        <f t="shared" ca="1" si="99"/>
        <v>1</v>
      </c>
      <c r="CA73" s="19">
        <f t="shared" ca="1" si="100"/>
        <v>1</v>
      </c>
      <c r="CB73" s="18">
        <f t="shared" si="101"/>
        <v>87</v>
      </c>
      <c r="CC73" s="19">
        <f t="shared" ca="1" si="102"/>
        <v>1</v>
      </c>
      <c r="CE73">
        <f t="shared" si="105"/>
        <v>21</v>
      </c>
      <c r="CF73">
        <f t="shared" ca="1" si="106"/>
        <v>73</v>
      </c>
      <c r="CG73">
        <f t="shared" si="107"/>
        <v>3</v>
      </c>
      <c r="CH73">
        <f t="shared" ca="1" si="108"/>
        <v>75</v>
      </c>
      <c r="CI73" t="str">
        <f t="shared" ca="1" si="104"/>
        <v>J73:J75</v>
      </c>
      <c r="CJ73" t="str">
        <f t="shared" ca="1" si="104"/>
        <v>M73:M75</v>
      </c>
      <c r="CK73" t="str">
        <f t="shared" ca="1" si="104"/>
        <v>R73:R75</v>
      </c>
      <c r="CL73" t="str">
        <f t="shared" ca="1" si="104"/>
        <v>V73:V75</v>
      </c>
      <c r="CM73" t="str">
        <f t="shared" ca="1" si="104"/>
        <v>Z73:Z75</v>
      </c>
      <c r="CN73" t="str">
        <f t="shared" ca="1" si="104"/>
        <v>Y73:Y75</v>
      </c>
      <c r="CO73" t="str">
        <f t="shared" ca="1" si="104"/>
        <v>AD73:AD75</v>
      </c>
      <c r="CP73" t="str">
        <f t="shared" ca="1" si="104"/>
        <v>AG73:AG75</v>
      </c>
      <c r="CQ73" t="str">
        <f t="shared" ca="1" si="104"/>
        <v>AJ73:AJ75</v>
      </c>
      <c r="CR73" t="str">
        <f t="shared" ca="1" si="104"/>
        <v>AN73:AN75</v>
      </c>
      <c r="CS73" t="str">
        <f t="shared" ca="1" si="104"/>
        <v>AQ73:AQ75</v>
      </c>
      <c r="CT73" t="str">
        <f t="shared" ca="1" si="104"/>
        <v>AT73:AT75</v>
      </c>
      <c r="CU73" t="str">
        <f t="shared" ca="1" si="104"/>
        <v>AX73:AX75</v>
      </c>
      <c r="CV73" t="str">
        <f t="shared" ca="1" si="104"/>
        <v>BA73:BA75</v>
      </c>
      <c r="CW73" t="str">
        <f t="shared" ca="1" si="104"/>
        <v>BD73:BD75</v>
      </c>
      <c r="CX73" t="str">
        <f t="shared" ca="1" si="103"/>
        <v>S73:S75</v>
      </c>
      <c r="CY73" t="str">
        <f t="shared" ca="1" si="103"/>
        <v>AA73:AA75</v>
      </c>
      <c r="CZ73" t="str">
        <f t="shared" ca="1" si="103"/>
        <v>AK73:AK75</v>
      </c>
      <c r="DA73" t="str">
        <f t="shared" ca="1" si="103"/>
        <v>AU73:AU75</v>
      </c>
      <c r="DB73" t="str">
        <f t="shared" ca="1" si="103"/>
        <v>BE73:BE75</v>
      </c>
      <c r="DC73" t="str">
        <f t="shared" ca="1" si="103"/>
        <v>73:75</v>
      </c>
      <c r="DD73" t="str">
        <f t="shared" ca="1" si="103"/>
        <v>CB73:CB75</v>
      </c>
    </row>
    <row r="74" spans="1:108" ht="15.75" x14ac:dyDescent="0.25">
      <c r="A74" s="21">
        <v>127</v>
      </c>
      <c r="B74" s="34">
        <v>6627013521</v>
      </c>
      <c r="C74" s="5" t="s">
        <v>581</v>
      </c>
      <c r="D74" s="5" t="s">
        <v>262</v>
      </c>
      <c r="E74" s="5"/>
      <c r="F74" s="19">
        <v>10</v>
      </c>
      <c r="G74" s="19">
        <v>36</v>
      </c>
      <c r="H74" s="22">
        <v>11</v>
      </c>
      <c r="I74" s="22">
        <v>38</v>
      </c>
      <c r="J74" s="22">
        <f t="shared" si="61"/>
        <v>93</v>
      </c>
      <c r="K74" s="19">
        <v>30</v>
      </c>
      <c r="L74" s="19">
        <v>4</v>
      </c>
      <c r="M74" s="19">
        <f t="shared" si="62"/>
        <v>100</v>
      </c>
      <c r="N74" s="19">
        <v>33</v>
      </c>
      <c r="O74" s="19">
        <v>31</v>
      </c>
      <c r="P74" s="19">
        <v>35</v>
      </c>
      <c r="Q74" s="19">
        <v>33</v>
      </c>
      <c r="R74" s="19">
        <f t="shared" si="63"/>
        <v>94</v>
      </c>
      <c r="S74" s="19">
        <f t="shared" si="64"/>
        <v>96</v>
      </c>
      <c r="T74" s="19">
        <v>20</v>
      </c>
      <c r="U74" s="19">
        <v>5</v>
      </c>
      <c r="V74" s="19">
        <f t="shared" si="65"/>
        <v>100</v>
      </c>
      <c r="W74" s="19">
        <v>44</v>
      </c>
      <c r="X74" s="23">
        <v>56</v>
      </c>
      <c r="Y74" s="20">
        <f t="shared" si="66"/>
        <v>79</v>
      </c>
      <c r="Z74" s="42">
        <f t="shared" si="67"/>
        <v>90</v>
      </c>
      <c r="AA74" s="20">
        <f t="shared" si="68"/>
        <v>90</v>
      </c>
      <c r="AB74" s="19">
        <v>20</v>
      </c>
      <c r="AC74" s="19">
        <v>0</v>
      </c>
      <c r="AD74" s="19">
        <f t="shared" si="69"/>
        <v>0</v>
      </c>
      <c r="AE74" s="19">
        <v>20</v>
      </c>
      <c r="AF74" s="19">
        <v>3</v>
      </c>
      <c r="AG74" s="19">
        <f t="shared" si="70"/>
        <v>60</v>
      </c>
      <c r="AH74" s="19">
        <v>2</v>
      </c>
      <c r="AI74" s="19">
        <v>2</v>
      </c>
      <c r="AJ74" s="20">
        <f t="shared" si="60"/>
        <v>100</v>
      </c>
      <c r="AK74" s="42">
        <f t="shared" si="71"/>
        <v>54</v>
      </c>
      <c r="AL74" s="19">
        <v>51</v>
      </c>
      <c r="AM74" s="19">
        <v>56</v>
      </c>
      <c r="AN74" s="20">
        <f t="shared" si="72"/>
        <v>91</v>
      </c>
      <c r="AO74" s="19">
        <v>55</v>
      </c>
      <c r="AP74" s="19">
        <v>56</v>
      </c>
      <c r="AQ74" s="20">
        <f t="shared" si="73"/>
        <v>98</v>
      </c>
      <c r="AR74" s="19">
        <v>36</v>
      </c>
      <c r="AS74" s="19">
        <v>37</v>
      </c>
      <c r="AT74" s="20">
        <f t="shared" si="74"/>
        <v>97</v>
      </c>
      <c r="AU74" s="20">
        <f t="shared" si="75"/>
        <v>95</v>
      </c>
      <c r="AV74" s="19">
        <v>54</v>
      </c>
      <c r="AW74" s="19">
        <v>56</v>
      </c>
      <c r="AX74" s="20">
        <f t="shared" si="76"/>
        <v>96</v>
      </c>
      <c r="AY74" s="19">
        <v>52</v>
      </c>
      <c r="AZ74" s="19">
        <v>56</v>
      </c>
      <c r="BA74" s="20">
        <f t="shared" si="77"/>
        <v>93</v>
      </c>
      <c r="BB74" s="19">
        <v>52</v>
      </c>
      <c r="BC74" s="19">
        <v>56</v>
      </c>
      <c r="BD74" s="20">
        <f t="shared" si="78"/>
        <v>93</v>
      </c>
      <c r="BE74" s="20">
        <f t="shared" si="79"/>
        <v>94</v>
      </c>
      <c r="BF74" s="20">
        <f t="shared" si="80"/>
        <v>86</v>
      </c>
      <c r="BG74" s="24"/>
      <c r="BH74" s="19">
        <f t="shared" ca="1" si="81"/>
        <v>1</v>
      </c>
      <c r="BI74" s="19">
        <f t="shared" ca="1" si="82"/>
        <v>1</v>
      </c>
      <c r="BJ74" s="19">
        <f t="shared" ca="1" si="83"/>
        <v>3</v>
      </c>
      <c r="BK74" s="19">
        <f t="shared" ca="1" si="84"/>
        <v>1</v>
      </c>
      <c r="BL74" s="19">
        <f t="shared" ca="1" si="85"/>
        <v>2</v>
      </c>
      <c r="BM74" s="19">
        <f t="shared" ca="1" si="86"/>
        <v>3</v>
      </c>
      <c r="BN74" s="19">
        <f t="shared" ca="1" si="87"/>
        <v>2</v>
      </c>
      <c r="BO74" s="19">
        <f t="shared" ca="1" si="88"/>
        <v>1</v>
      </c>
      <c r="BP74" s="19">
        <f t="shared" ca="1" si="89"/>
        <v>1</v>
      </c>
      <c r="BQ74" s="19">
        <f t="shared" ca="1" si="90"/>
        <v>3</v>
      </c>
      <c r="BR74" s="19">
        <f t="shared" ca="1" si="91"/>
        <v>2</v>
      </c>
      <c r="BS74" s="19">
        <f t="shared" ca="1" si="92"/>
        <v>2</v>
      </c>
      <c r="BT74" s="19">
        <f t="shared" ca="1" si="93"/>
        <v>2</v>
      </c>
      <c r="BU74" s="19">
        <f t="shared" ca="1" si="94"/>
        <v>2</v>
      </c>
      <c r="BV74" s="19">
        <f t="shared" ca="1" si="95"/>
        <v>3</v>
      </c>
      <c r="BW74" s="19">
        <f t="shared" ca="1" si="96"/>
        <v>1</v>
      </c>
      <c r="BX74" s="19">
        <f t="shared" ca="1" si="97"/>
        <v>2</v>
      </c>
      <c r="BY74" s="19">
        <f t="shared" ca="1" si="98"/>
        <v>2</v>
      </c>
      <c r="BZ74" s="19">
        <f t="shared" ca="1" si="99"/>
        <v>3</v>
      </c>
      <c r="CA74" s="19">
        <f t="shared" ca="1" si="100"/>
        <v>3</v>
      </c>
      <c r="CB74" s="18">
        <f t="shared" si="101"/>
        <v>86</v>
      </c>
      <c r="CC74" s="19">
        <f t="shared" ca="1" si="102"/>
        <v>2</v>
      </c>
      <c r="CE74">
        <f t="shared" si="105"/>
        <v>21</v>
      </c>
      <c r="CF74">
        <f t="shared" ca="1" si="106"/>
        <v>73</v>
      </c>
      <c r="CG74">
        <f t="shared" si="107"/>
        <v>3</v>
      </c>
      <c r="CH74">
        <f t="shared" ca="1" si="108"/>
        <v>75</v>
      </c>
      <c r="CI74" t="str">
        <f t="shared" ca="1" si="104"/>
        <v>J73:J75</v>
      </c>
      <c r="CJ74" t="str">
        <f t="shared" ca="1" si="104"/>
        <v>M73:M75</v>
      </c>
      <c r="CK74" t="str">
        <f t="shared" ca="1" si="104"/>
        <v>R73:R75</v>
      </c>
      <c r="CL74" t="str">
        <f t="shared" ca="1" si="104"/>
        <v>V73:V75</v>
      </c>
      <c r="CM74" t="str">
        <f t="shared" ca="1" si="104"/>
        <v>Z73:Z75</v>
      </c>
      <c r="CN74" t="str">
        <f t="shared" ca="1" si="104"/>
        <v>Y73:Y75</v>
      </c>
      <c r="CO74" t="str">
        <f t="shared" ca="1" si="104"/>
        <v>AD73:AD75</v>
      </c>
      <c r="CP74" t="str">
        <f t="shared" ca="1" si="104"/>
        <v>AG73:AG75</v>
      </c>
      <c r="CQ74" t="str">
        <f t="shared" ca="1" si="104"/>
        <v>AJ73:AJ75</v>
      </c>
      <c r="CR74" t="str">
        <f t="shared" ca="1" si="104"/>
        <v>AN73:AN75</v>
      </c>
      <c r="CS74" t="str">
        <f t="shared" ca="1" si="104"/>
        <v>AQ73:AQ75</v>
      </c>
      <c r="CT74" t="str">
        <f t="shared" ca="1" si="104"/>
        <v>AT73:AT75</v>
      </c>
      <c r="CU74" t="str">
        <f t="shared" ca="1" si="104"/>
        <v>AX73:AX75</v>
      </c>
      <c r="CV74" t="str">
        <f t="shared" ca="1" si="104"/>
        <v>BA73:BA75</v>
      </c>
      <c r="CW74" t="str">
        <f t="shared" ca="1" si="104"/>
        <v>BD73:BD75</v>
      </c>
      <c r="CX74" t="str">
        <f t="shared" ca="1" si="103"/>
        <v>S73:S75</v>
      </c>
      <c r="CY74" t="str">
        <f t="shared" ca="1" si="103"/>
        <v>AA73:AA75</v>
      </c>
      <c r="CZ74" t="str">
        <f t="shared" ca="1" si="103"/>
        <v>AK73:AK75</v>
      </c>
      <c r="DA74" t="str">
        <f t="shared" ca="1" si="103"/>
        <v>AU73:AU75</v>
      </c>
      <c r="DB74" t="str">
        <f t="shared" ca="1" si="103"/>
        <v>BE73:BE75</v>
      </c>
      <c r="DC74" t="str">
        <f t="shared" ca="1" si="103"/>
        <v>73:75</v>
      </c>
      <c r="DD74" t="str">
        <f t="shared" ca="1" si="103"/>
        <v>CB73:CB75</v>
      </c>
    </row>
    <row r="75" spans="1:108" ht="15.75" x14ac:dyDescent="0.25">
      <c r="A75" s="21">
        <v>126</v>
      </c>
      <c r="B75" s="34">
        <v>6627012920</v>
      </c>
      <c r="C75" s="5" t="s">
        <v>581</v>
      </c>
      <c r="D75" s="5" t="s">
        <v>639</v>
      </c>
      <c r="E75" s="5"/>
      <c r="F75" s="19">
        <v>10</v>
      </c>
      <c r="G75" s="19">
        <v>36</v>
      </c>
      <c r="H75" s="22">
        <v>11</v>
      </c>
      <c r="I75" s="22">
        <v>38</v>
      </c>
      <c r="J75" s="22">
        <f t="shared" si="61"/>
        <v>93</v>
      </c>
      <c r="K75" s="19">
        <v>30</v>
      </c>
      <c r="L75" s="19">
        <v>4</v>
      </c>
      <c r="M75" s="19">
        <f t="shared" si="62"/>
        <v>100</v>
      </c>
      <c r="N75" s="19">
        <v>108</v>
      </c>
      <c r="O75" s="19">
        <v>93</v>
      </c>
      <c r="P75" s="19">
        <v>112</v>
      </c>
      <c r="Q75" s="19">
        <v>97</v>
      </c>
      <c r="R75" s="19">
        <f t="shared" si="63"/>
        <v>96</v>
      </c>
      <c r="S75" s="19">
        <f t="shared" si="64"/>
        <v>96</v>
      </c>
      <c r="T75" s="19">
        <v>20</v>
      </c>
      <c r="U75" s="19">
        <v>5</v>
      </c>
      <c r="V75" s="19">
        <f t="shared" si="65"/>
        <v>100</v>
      </c>
      <c r="W75" s="19">
        <v>116</v>
      </c>
      <c r="X75" s="23">
        <v>125</v>
      </c>
      <c r="Y75" s="20">
        <f t="shared" si="66"/>
        <v>93</v>
      </c>
      <c r="Z75" s="42">
        <f t="shared" si="67"/>
        <v>97</v>
      </c>
      <c r="AA75" s="20">
        <f t="shared" si="68"/>
        <v>97</v>
      </c>
      <c r="AB75" s="19">
        <v>20</v>
      </c>
      <c r="AC75" s="19">
        <v>0</v>
      </c>
      <c r="AD75" s="19">
        <f t="shared" si="69"/>
        <v>0</v>
      </c>
      <c r="AE75" s="19">
        <v>20</v>
      </c>
      <c r="AF75" s="19">
        <v>2</v>
      </c>
      <c r="AG75" s="19">
        <f t="shared" si="70"/>
        <v>40</v>
      </c>
      <c r="AH75" s="19">
        <v>4</v>
      </c>
      <c r="AI75" s="19">
        <v>7</v>
      </c>
      <c r="AJ75" s="20">
        <f t="shared" si="60"/>
        <v>57</v>
      </c>
      <c r="AK75" s="42">
        <f t="shared" si="71"/>
        <v>33</v>
      </c>
      <c r="AL75" s="19">
        <v>116</v>
      </c>
      <c r="AM75" s="19">
        <v>125</v>
      </c>
      <c r="AN75" s="20">
        <f t="shared" si="72"/>
        <v>93</v>
      </c>
      <c r="AO75" s="19">
        <v>122</v>
      </c>
      <c r="AP75" s="19">
        <v>125</v>
      </c>
      <c r="AQ75" s="20">
        <f t="shared" si="73"/>
        <v>98</v>
      </c>
      <c r="AR75" s="19">
        <v>98</v>
      </c>
      <c r="AS75" s="19">
        <v>102</v>
      </c>
      <c r="AT75" s="20">
        <f t="shared" si="74"/>
        <v>96</v>
      </c>
      <c r="AU75" s="20">
        <f t="shared" si="75"/>
        <v>96</v>
      </c>
      <c r="AV75" s="19">
        <v>120</v>
      </c>
      <c r="AW75" s="19">
        <v>125</v>
      </c>
      <c r="AX75" s="20">
        <f t="shared" si="76"/>
        <v>96</v>
      </c>
      <c r="AY75" s="19">
        <v>118</v>
      </c>
      <c r="AZ75" s="19">
        <v>125</v>
      </c>
      <c r="BA75" s="20">
        <f t="shared" si="77"/>
        <v>94</v>
      </c>
      <c r="BB75" s="19">
        <v>119</v>
      </c>
      <c r="BC75" s="19">
        <v>125</v>
      </c>
      <c r="BD75" s="20">
        <f t="shared" si="78"/>
        <v>95</v>
      </c>
      <c r="BE75" s="20">
        <f t="shared" si="79"/>
        <v>95</v>
      </c>
      <c r="BF75" s="20">
        <f t="shared" si="80"/>
        <v>83</v>
      </c>
      <c r="BG75" s="24"/>
      <c r="BH75" s="19">
        <f t="shared" ca="1" si="81"/>
        <v>1</v>
      </c>
      <c r="BI75" s="19">
        <f t="shared" ca="1" si="82"/>
        <v>1</v>
      </c>
      <c r="BJ75" s="19">
        <f t="shared" ca="1" si="83"/>
        <v>2</v>
      </c>
      <c r="BK75" s="19">
        <f t="shared" ca="1" si="84"/>
        <v>1</v>
      </c>
      <c r="BL75" s="19">
        <f t="shared" ca="1" si="85"/>
        <v>1</v>
      </c>
      <c r="BM75" s="19">
        <f t="shared" ca="1" si="86"/>
        <v>1</v>
      </c>
      <c r="BN75" s="19">
        <f t="shared" ca="1" si="87"/>
        <v>2</v>
      </c>
      <c r="BO75" s="19">
        <f t="shared" ca="1" si="88"/>
        <v>2</v>
      </c>
      <c r="BP75" s="19">
        <f t="shared" ca="1" si="89"/>
        <v>2</v>
      </c>
      <c r="BQ75" s="19">
        <f t="shared" ca="1" si="90"/>
        <v>2</v>
      </c>
      <c r="BR75" s="19">
        <f t="shared" ca="1" si="91"/>
        <v>2</v>
      </c>
      <c r="BS75" s="19">
        <f t="shared" ca="1" si="92"/>
        <v>3</v>
      </c>
      <c r="BT75" s="19">
        <f t="shared" ca="1" si="93"/>
        <v>2</v>
      </c>
      <c r="BU75" s="19">
        <f t="shared" ca="1" si="94"/>
        <v>1</v>
      </c>
      <c r="BV75" s="19">
        <f t="shared" ca="1" si="95"/>
        <v>2</v>
      </c>
      <c r="BW75" s="19">
        <f t="shared" ca="1" si="96"/>
        <v>1</v>
      </c>
      <c r="BX75" s="19">
        <f t="shared" ca="1" si="97"/>
        <v>1</v>
      </c>
      <c r="BY75" s="19">
        <f t="shared" ca="1" si="98"/>
        <v>3</v>
      </c>
      <c r="BZ75" s="19">
        <f t="shared" ca="1" si="99"/>
        <v>2</v>
      </c>
      <c r="CA75" s="19">
        <f t="shared" ca="1" si="100"/>
        <v>2</v>
      </c>
      <c r="CB75" s="18">
        <f t="shared" si="101"/>
        <v>83</v>
      </c>
      <c r="CC75" s="19">
        <f t="shared" ca="1" si="102"/>
        <v>3</v>
      </c>
      <c r="CE75">
        <f t="shared" si="105"/>
        <v>21</v>
      </c>
      <c r="CF75">
        <f t="shared" ca="1" si="106"/>
        <v>73</v>
      </c>
      <c r="CG75">
        <f t="shared" si="107"/>
        <v>3</v>
      </c>
      <c r="CH75">
        <f t="shared" ca="1" si="108"/>
        <v>75</v>
      </c>
      <c r="CI75" t="str">
        <f t="shared" ca="1" si="104"/>
        <v>J73:J75</v>
      </c>
      <c r="CJ75" t="str">
        <f t="shared" ca="1" si="104"/>
        <v>M73:M75</v>
      </c>
      <c r="CK75" t="str">
        <f t="shared" ca="1" si="104"/>
        <v>R73:R75</v>
      </c>
      <c r="CL75" t="str">
        <f t="shared" ca="1" si="104"/>
        <v>V73:V75</v>
      </c>
      <c r="CM75" t="str">
        <f t="shared" ca="1" si="104"/>
        <v>Z73:Z75</v>
      </c>
      <c r="CN75" t="str">
        <f t="shared" ca="1" si="104"/>
        <v>Y73:Y75</v>
      </c>
      <c r="CO75" t="str">
        <f t="shared" ca="1" si="104"/>
        <v>AD73:AD75</v>
      </c>
      <c r="CP75" t="str">
        <f t="shared" ca="1" si="104"/>
        <v>AG73:AG75</v>
      </c>
      <c r="CQ75" t="str">
        <f t="shared" ca="1" si="104"/>
        <v>AJ73:AJ75</v>
      </c>
      <c r="CR75" t="str">
        <f t="shared" ca="1" si="104"/>
        <v>AN73:AN75</v>
      </c>
      <c r="CS75" t="str">
        <f t="shared" ca="1" si="104"/>
        <v>AQ73:AQ75</v>
      </c>
      <c r="CT75" t="str">
        <f t="shared" ca="1" si="104"/>
        <v>AT73:AT75</v>
      </c>
      <c r="CU75" t="str">
        <f t="shared" ca="1" si="104"/>
        <v>AX73:AX75</v>
      </c>
      <c r="CV75" t="str">
        <f t="shared" ca="1" si="104"/>
        <v>BA73:BA75</v>
      </c>
      <c r="CW75" t="str">
        <f t="shared" ca="1" si="104"/>
        <v>BD73:BD75</v>
      </c>
      <c r="CX75" t="str">
        <f t="shared" ca="1" si="103"/>
        <v>S73:S75</v>
      </c>
      <c r="CY75" t="str">
        <f t="shared" ca="1" si="103"/>
        <v>AA73:AA75</v>
      </c>
      <c r="CZ75" t="str">
        <f t="shared" ca="1" si="103"/>
        <v>AK73:AK75</v>
      </c>
      <c r="DA75" t="str">
        <f t="shared" ca="1" si="103"/>
        <v>AU73:AU75</v>
      </c>
      <c r="DB75" t="str">
        <f t="shared" ca="1" si="103"/>
        <v>BE73:BE75</v>
      </c>
      <c r="DC75" t="str">
        <f t="shared" ca="1" si="103"/>
        <v>73:75</v>
      </c>
      <c r="DD75" t="str">
        <f t="shared" ca="1" si="103"/>
        <v>CB73:CB75</v>
      </c>
    </row>
    <row r="76" spans="1:108" ht="30" x14ac:dyDescent="0.25">
      <c r="A76" s="21">
        <v>273</v>
      </c>
      <c r="B76" s="34">
        <v>6609008720</v>
      </c>
      <c r="C76" s="5" t="s">
        <v>582</v>
      </c>
      <c r="D76" s="6" t="s">
        <v>307</v>
      </c>
      <c r="E76" s="6"/>
      <c r="F76" s="19">
        <v>10</v>
      </c>
      <c r="G76" s="19">
        <v>36</v>
      </c>
      <c r="H76" s="22">
        <v>11</v>
      </c>
      <c r="I76" s="22">
        <v>38</v>
      </c>
      <c r="J76" s="22">
        <f t="shared" si="61"/>
        <v>93</v>
      </c>
      <c r="K76" s="19">
        <v>30</v>
      </c>
      <c r="L76" s="19">
        <v>4</v>
      </c>
      <c r="M76" s="19">
        <f t="shared" si="62"/>
        <v>100</v>
      </c>
      <c r="N76" s="19">
        <v>318</v>
      </c>
      <c r="O76" s="19">
        <v>337</v>
      </c>
      <c r="P76" s="19">
        <v>328</v>
      </c>
      <c r="Q76" s="19">
        <v>354</v>
      </c>
      <c r="R76" s="19">
        <f t="shared" si="63"/>
        <v>96</v>
      </c>
      <c r="S76" s="19">
        <f t="shared" si="64"/>
        <v>96</v>
      </c>
      <c r="T76" s="19">
        <v>20</v>
      </c>
      <c r="U76" s="19">
        <v>5</v>
      </c>
      <c r="V76" s="19">
        <f t="shared" si="65"/>
        <v>100</v>
      </c>
      <c r="W76" s="19">
        <v>375</v>
      </c>
      <c r="X76" s="23">
        <v>432</v>
      </c>
      <c r="Y76" s="20">
        <f t="shared" si="66"/>
        <v>87</v>
      </c>
      <c r="Z76" s="42">
        <f t="shared" si="67"/>
        <v>94</v>
      </c>
      <c r="AA76" s="20">
        <f t="shared" si="68"/>
        <v>94</v>
      </c>
      <c r="AB76" s="19">
        <v>20</v>
      </c>
      <c r="AC76" s="19">
        <v>4</v>
      </c>
      <c r="AD76" s="19">
        <f t="shared" si="69"/>
        <v>80</v>
      </c>
      <c r="AE76" s="19">
        <v>20</v>
      </c>
      <c r="AF76" s="19">
        <v>4</v>
      </c>
      <c r="AG76" s="19">
        <f t="shared" si="70"/>
        <v>80</v>
      </c>
      <c r="AH76" s="19">
        <v>16</v>
      </c>
      <c r="AI76" s="19">
        <v>17</v>
      </c>
      <c r="AJ76" s="20">
        <f t="shared" si="60"/>
        <v>94</v>
      </c>
      <c r="AK76" s="42">
        <f t="shared" si="71"/>
        <v>84</v>
      </c>
      <c r="AL76" s="19">
        <v>396</v>
      </c>
      <c r="AM76" s="19">
        <v>432</v>
      </c>
      <c r="AN76" s="20">
        <f t="shared" si="72"/>
        <v>92</v>
      </c>
      <c r="AO76" s="19">
        <v>428</v>
      </c>
      <c r="AP76" s="19">
        <v>432</v>
      </c>
      <c r="AQ76" s="20">
        <f t="shared" si="73"/>
        <v>99</v>
      </c>
      <c r="AR76" s="19">
        <v>331</v>
      </c>
      <c r="AS76" s="19">
        <v>337</v>
      </c>
      <c r="AT76" s="20">
        <f t="shared" si="74"/>
        <v>98</v>
      </c>
      <c r="AU76" s="20">
        <f t="shared" si="75"/>
        <v>96</v>
      </c>
      <c r="AV76" s="19">
        <v>426</v>
      </c>
      <c r="AW76" s="19">
        <v>432</v>
      </c>
      <c r="AX76" s="20">
        <f t="shared" si="76"/>
        <v>99</v>
      </c>
      <c r="AY76" s="19">
        <v>420</v>
      </c>
      <c r="AZ76" s="19">
        <v>432</v>
      </c>
      <c r="BA76" s="20">
        <f t="shared" si="77"/>
        <v>97</v>
      </c>
      <c r="BB76" s="19">
        <v>427</v>
      </c>
      <c r="BC76" s="19">
        <v>432</v>
      </c>
      <c r="BD76" s="20">
        <f t="shared" si="78"/>
        <v>99</v>
      </c>
      <c r="BE76" s="20">
        <f t="shared" si="79"/>
        <v>99</v>
      </c>
      <c r="BF76" s="20">
        <f t="shared" si="80"/>
        <v>94</v>
      </c>
      <c r="BG76" s="24"/>
      <c r="BH76" s="19">
        <f t="shared" ca="1" si="81"/>
        <v>1</v>
      </c>
      <c r="BI76" s="19">
        <f t="shared" ca="1" si="82"/>
        <v>1</v>
      </c>
      <c r="BJ76" s="19">
        <f t="shared" ca="1" si="83"/>
        <v>1</v>
      </c>
      <c r="BK76" s="19">
        <f t="shared" ca="1" si="84"/>
        <v>1</v>
      </c>
      <c r="BL76" s="19">
        <f t="shared" ca="1" si="85"/>
        <v>2</v>
      </c>
      <c r="BM76" s="19">
        <f t="shared" ca="1" si="86"/>
        <v>3</v>
      </c>
      <c r="BN76" s="19">
        <f t="shared" ca="1" si="87"/>
        <v>1</v>
      </c>
      <c r="BO76" s="19">
        <f t="shared" ca="1" si="88"/>
        <v>1</v>
      </c>
      <c r="BP76" s="19">
        <f t="shared" ca="1" si="89"/>
        <v>2</v>
      </c>
      <c r="BQ76" s="19">
        <f t="shared" ca="1" si="90"/>
        <v>2</v>
      </c>
      <c r="BR76" s="19">
        <f t="shared" ca="1" si="91"/>
        <v>2</v>
      </c>
      <c r="BS76" s="19">
        <f t="shared" ca="1" si="92"/>
        <v>2</v>
      </c>
      <c r="BT76" s="19">
        <f t="shared" ca="1" si="93"/>
        <v>1</v>
      </c>
      <c r="BU76" s="19">
        <f t="shared" ca="1" si="94"/>
        <v>2</v>
      </c>
      <c r="BV76" s="19">
        <f t="shared" ca="1" si="95"/>
        <v>1</v>
      </c>
      <c r="BW76" s="19">
        <f t="shared" ca="1" si="96"/>
        <v>1</v>
      </c>
      <c r="BX76" s="19">
        <f t="shared" ca="1" si="97"/>
        <v>2</v>
      </c>
      <c r="BY76" s="19">
        <f t="shared" ca="1" si="98"/>
        <v>1</v>
      </c>
      <c r="BZ76" s="19">
        <f t="shared" ca="1" si="99"/>
        <v>2</v>
      </c>
      <c r="CA76" s="19">
        <f t="shared" ca="1" si="100"/>
        <v>1</v>
      </c>
      <c r="CB76" s="18">
        <f t="shared" si="101"/>
        <v>94</v>
      </c>
      <c r="CC76" s="19">
        <f t="shared" ca="1" si="102"/>
        <v>1</v>
      </c>
      <c r="CE76">
        <f t="shared" si="105"/>
        <v>22</v>
      </c>
      <c r="CF76">
        <f t="shared" ca="1" si="106"/>
        <v>76</v>
      </c>
      <c r="CG76">
        <f t="shared" si="107"/>
        <v>5</v>
      </c>
      <c r="CH76">
        <f t="shared" ca="1" si="108"/>
        <v>80</v>
      </c>
      <c r="CI76" t="str">
        <f t="shared" ca="1" si="104"/>
        <v>J76:J80</v>
      </c>
      <c r="CJ76" t="str">
        <f t="shared" ca="1" si="104"/>
        <v>M76:M80</v>
      </c>
      <c r="CK76" t="str">
        <f t="shared" ca="1" si="104"/>
        <v>R76:R80</v>
      </c>
      <c r="CL76" t="str">
        <f t="shared" ca="1" si="104"/>
        <v>V76:V80</v>
      </c>
      <c r="CM76" t="str">
        <f t="shared" ca="1" si="104"/>
        <v>Z76:Z80</v>
      </c>
      <c r="CN76" t="str">
        <f t="shared" ca="1" si="104"/>
        <v>Y76:Y80</v>
      </c>
      <c r="CO76" t="str">
        <f t="shared" ca="1" si="104"/>
        <v>AD76:AD80</v>
      </c>
      <c r="CP76" t="str">
        <f t="shared" ca="1" si="104"/>
        <v>AG76:AG80</v>
      </c>
      <c r="CQ76" t="str">
        <f t="shared" ca="1" si="104"/>
        <v>AJ76:AJ80</v>
      </c>
      <c r="CR76" t="str">
        <f t="shared" ca="1" si="104"/>
        <v>AN76:AN80</v>
      </c>
      <c r="CS76" t="str">
        <f t="shared" ca="1" si="104"/>
        <v>AQ76:AQ80</v>
      </c>
      <c r="CT76" t="str">
        <f t="shared" ca="1" si="104"/>
        <v>AT76:AT80</v>
      </c>
      <c r="CU76" t="str">
        <f t="shared" ca="1" si="104"/>
        <v>AX76:AX80</v>
      </c>
      <c r="CV76" t="str">
        <f t="shared" ca="1" si="104"/>
        <v>BA76:BA80</v>
      </c>
      <c r="CW76" t="str">
        <f t="shared" ca="1" si="104"/>
        <v>BD76:BD80</v>
      </c>
      <c r="CX76" t="str">
        <f t="shared" ca="1" si="103"/>
        <v>S76:S80</v>
      </c>
      <c r="CY76" t="str">
        <f t="shared" ca="1" si="103"/>
        <v>AA76:AA80</v>
      </c>
      <c r="CZ76" t="str">
        <f t="shared" ca="1" si="103"/>
        <v>AK76:AK80</v>
      </c>
      <c r="DA76" t="str">
        <f t="shared" ca="1" si="103"/>
        <v>AU76:AU80</v>
      </c>
      <c r="DB76" t="str">
        <f t="shared" ca="1" si="103"/>
        <v>BE76:BE80</v>
      </c>
      <c r="DC76" t="str">
        <f t="shared" ca="1" si="103"/>
        <v>76:80</v>
      </c>
      <c r="DD76" t="str">
        <f t="shared" ca="1" si="103"/>
        <v>CB76:CB80</v>
      </c>
    </row>
    <row r="77" spans="1:108" ht="90" x14ac:dyDescent="0.25">
      <c r="A77" s="21">
        <v>272</v>
      </c>
      <c r="B77" s="34">
        <v>6609009804</v>
      </c>
      <c r="C77" s="5" t="s">
        <v>582</v>
      </c>
      <c r="D77" s="6" t="s">
        <v>306</v>
      </c>
      <c r="E77" s="6"/>
      <c r="F77" s="19">
        <v>7.5</v>
      </c>
      <c r="G77" s="19">
        <v>33</v>
      </c>
      <c r="H77" s="22">
        <v>9</v>
      </c>
      <c r="I77" s="22">
        <v>36</v>
      </c>
      <c r="J77" s="22">
        <f t="shared" si="61"/>
        <v>88</v>
      </c>
      <c r="K77" s="19">
        <v>30</v>
      </c>
      <c r="L77" s="19">
        <v>4</v>
      </c>
      <c r="M77" s="19">
        <f t="shared" si="62"/>
        <v>100</v>
      </c>
      <c r="N77" s="19">
        <v>51</v>
      </c>
      <c r="O77" s="19">
        <v>46</v>
      </c>
      <c r="P77" s="19">
        <v>53</v>
      </c>
      <c r="Q77" s="19">
        <v>49</v>
      </c>
      <c r="R77" s="19">
        <f t="shared" si="63"/>
        <v>95</v>
      </c>
      <c r="S77" s="19">
        <f t="shared" si="64"/>
        <v>94</v>
      </c>
      <c r="T77" s="19">
        <v>20</v>
      </c>
      <c r="U77" s="19">
        <v>5</v>
      </c>
      <c r="V77" s="19">
        <f t="shared" si="65"/>
        <v>100</v>
      </c>
      <c r="W77" s="19">
        <v>52</v>
      </c>
      <c r="X77" s="23">
        <v>59</v>
      </c>
      <c r="Y77" s="20">
        <f t="shared" si="66"/>
        <v>88</v>
      </c>
      <c r="Z77" s="42">
        <f t="shared" si="67"/>
        <v>94</v>
      </c>
      <c r="AA77" s="20">
        <f t="shared" si="68"/>
        <v>94</v>
      </c>
      <c r="AB77" s="19">
        <v>20</v>
      </c>
      <c r="AC77" s="19">
        <v>2</v>
      </c>
      <c r="AD77" s="19">
        <f t="shared" si="69"/>
        <v>40</v>
      </c>
      <c r="AE77" s="19">
        <v>20</v>
      </c>
      <c r="AF77" s="19">
        <v>2</v>
      </c>
      <c r="AG77" s="19">
        <f t="shared" si="70"/>
        <v>40</v>
      </c>
      <c r="AH77" s="19">
        <v>8</v>
      </c>
      <c r="AI77" s="19">
        <v>9</v>
      </c>
      <c r="AJ77" s="20">
        <f t="shared" si="60"/>
        <v>89</v>
      </c>
      <c r="AK77" s="42">
        <f t="shared" si="71"/>
        <v>55</v>
      </c>
      <c r="AL77" s="19">
        <v>43</v>
      </c>
      <c r="AM77" s="19">
        <v>59</v>
      </c>
      <c r="AN77" s="20">
        <f t="shared" si="72"/>
        <v>73</v>
      </c>
      <c r="AO77" s="19">
        <v>59</v>
      </c>
      <c r="AP77" s="19">
        <v>59</v>
      </c>
      <c r="AQ77" s="20">
        <f t="shared" si="73"/>
        <v>100</v>
      </c>
      <c r="AR77" s="19">
        <v>49</v>
      </c>
      <c r="AS77" s="19">
        <v>51</v>
      </c>
      <c r="AT77" s="20">
        <f t="shared" si="74"/>
        <v>96</v>
      </c>
      <c r="AU77" s="20">
        <f t="shared" si="75"/>
        <v>88</v>
      </c>
      <c r="AV77" s="19">
        <v>54</v>
      </c>
      <c r="AW77" s="19">
        <v>59</v>
      </c>
      <c r="AX77" s="20">
        <f t="shared" si="76"/>
        <v>92</v>
      </c>
      <c r="AY77" s="19">
        <v>55</v>
      </c>
      <c r="AZ77" s="19">
        <v>59</v>
      </c>
      <c r="BA77" s="20">
        <f t="shared" si="77"/>
        <v>93</v>
      </c>
      <c r="BB77" s="19">
        <v>57</v>
      </c>
      <c r="BC77" s="19">
        <v>59</v>
      </c>
      <c r="BD77" s="20">
        <f t="shared" si="78"/>
        <v>97</v>
      </c>
      <c r="BE77" s="20">
        <f t="shared" si="79"/>
        <v>95</v>
      </c>
      <c r="BF77" s="20">
        <f t="shared" si="80"/>
        <v>85</v>
      </c>
      <c r="BG77" s="24"/>
      <c r="BH77" s="19">
        <f t="shared" ca="1" si="81"/>
        <v>3</v>
      </c>
      <c r="BI77" s="19">
        <f t="shared" ca="1" si="82"/>
        <v>1</v>
      </c>
      <c r="BJ77" s="19">
        <f t="shared" ca="1" si="83"/>
        <v>2</v>
      </c>
      <c r="BK77" s="19">
        <f t="shared" ca="1" si="84"/>
        <v>1</v>
      </c>
      <c r="BL77" s="19">
        <f t="shared" ca="1" si="85"/>
        <v>2</v>
      </c>
      <c r="BM77" s="19">
        <f t="shared" ca="1" si="86"/>
        <v>2</v>
      </c>
      <c r="BN77" s="19">
        <f t="shared" ca="1" si="87"/>
        <v>3</v>
      </c>
      <c r="BO77" s="19">
        <f t="shared" ca="1" si="88"/>
        <v>3</v>
      </c>
      <c r="BP77" s="19">
        <f t="shared" ca="1" si="89"/>
        <v>3</v>
      </c>
      <c r="BQ77" s="19">
        <f t="shared" ca="1" si="90"/>
        <v>3</v>
      </c>
      <c r="BR77" s="19">
        <f t="shared" ca="1" si="91"/>
        <v>1</v>
      </c>
      <c r="BS77" s="19">
        <f t="shared" ca="1" si="92"/>
        <v>3</v>
      </c>
      <c r="BT77" s="19">
        <f t="shared" ca="1" si="93"/>
        <v>4</v>
      </c>
      <c r="BU77" s="19">
        <f t="shared" ca="1" si="94"/>
        <v>3</v>
      </c>
      <c r="BV77" s="19">
        <f t="shared" ca="1" si="95"/>
        <v>3</v>
      </c>
      <c r="BW77" s="19">
        <f t="shared" ca="1" si="96"/>
        <v>3</v>
      </c>
      <c r="BX77" s="19">
        <f t="shared" ca="1" si="97"/>
        <v>2</v>
      </c>
      <c r="BY77" s="19">
        <f t="shared" ca="1" si="98"/>
        <v>3</v>
      </c>
      <c r="BZ77" s="19">
        <f t="shared" ca="1" si="99"/>
        <v>4</v>
      </c>
      <c r="CA77" s="19">
        <f t="shared" ca="1" si="100"/>
        <v>3</v>
      </c>
      <c r="CB77" s="18">
        <f t="shared" si="101"/>
        <v>85</v>
      </c>
      <c r="CC77" s="19">
        <f t="shared" ca="1" si="102"/>
        <v>2</v>
      </c>
      <c r="CE77">
        <f t="shared" si="105"/>
        <v>22</v>
      </c>
      <c r="CF77">
        <f t="shared" ca="1" si="106"/>
        <v>76</v>
      </c>
      <c r="CG77">
        <f t="shared" si="107"/>
        <v>5</v>
      </c>
      <c r="CH77">
        <f t="shared" ca="1" si="108"/>
        <v>80</v>
      </c>
      <c r="CI77" t="str">
        <f t="shared" ca="1" si="104"/>
        <v>J76:J80</v>
      </c>
      <c r="CJ77" t="str">
        <f t="shared" ca="1" si="104"/>
        <v>M76:M80</v>
      </c>
      <c r="CK77" t="str">
        <f t="shared" ca="1" si="104"/>
        <v>R76:R80</v>
      </c>
      <c r="CL77" t="str">
        <f t="shared" ca="1" si="104"/>
        <v>V76:V80</v>
      </c>
      <c r="CM77" t="str">
        <f t="shared" ca="1" si="104"/>
        <v>Z76:Z80</v>
      </c>
      <c r="CN77" t="str">
        <f t="shared" ca="1" si="104"/>
        <v>Y76:Y80</v>
      </c>
      <c r="CO77" t="str">
        <f t="shared" ca="1" si="104"/>
        <v>AD76:AD80</v>
      </c>
      <c r="CP77" t="str">
        <f t="shared" ca="1" si="104"/>
        <v>AG76:AG80</v>
      </c>
      <c r="CQ77" t="str">
        <f t="shared" ca="1" si="104"/>
        <v>AJ76:AJ80</v>
      </c>
      <c r="CR77" t="str">
        <f t="shared" ca="1" si="104"/>
        <v>AN76:AN80</v>
      </c>
      <c r="CS77" t="str">
        <f t="shared" ca="1" si="104"/>
        <v>AQ76:AQ80</v>
      </c>
      <c r="CT77" t="str">
        <f t="shared" ca="1" si="104"/>
        <v>AT76:AT80</v>
      </c>
      <c r="CU77" t="str">
        <f t="shared" ca="1" si="104"/>
        <v>AX76:AX80</v>
      </c>
      <c r="CV77" t="str">
        <f t="shared" ca="1" si="104"/>
        <v>BA76:BA80</v>
      </c>
      <c r="CW77" t="str">
        <f t="shared" ca="1" si="104"/>
        <v>BD76:BD80</v>
      </c>
      <c r="CX77" t="str">
        <f t="shared" ca="1" si="103"/>
        <v>S76:S80</v>
      </c>
      <c r="CY77" t="str">
        <f t="shared" ca="1" si="103"/>
        <v>AA76:AA80</v>
      </c>
      <c r="CZ77" t="str">
        <f t="shared" ca="1" si="103"/>
        <v>AK76:AK80</v>
      </c>
      <c r="DA77" t="str">
        <f t="shared" ca="1" si="103"/>
        <v>AU76:AU80</v>
      </c>
      <c r="DB77" t="str">
        <f t="shared" ca="1" si="103"/>
        <v>BE76:BE80</v>
      </c>
      <c r="DC77" t="str">
        <f t="shared" ca="1" si="103"/>
        <v>76:80</v>
      </c>
      <c r="DD77" t="str">
        <f t="shared" ca="1" si="103"/>
        <v>CB76:CB80</v>
      </c>
    </row>
    <row r="78" spans="1:108" ht="45" x14ac:dyDescent="0.25">
      <c r="A78" s="21">
        <v>270</v>
      </c>
      <c r="B78" s="34">
        <v>6609009794</v>
      </c>
      <c r="C78" s="5" t="s">
        <v>582</v>
      </c>
      <c r="D78" s="6" t="s">
        <v>304</v>
      </c>
      <c r="E78" s="6"/>
      <c r="F78" s="19">
        <v>8</v>
      </c>
      <c r="G78" s="19">
        <v>33</v>
      </c>
      <c r="H78" s="22">
        <v>9</v>
      </c>
      <c r="I78" s="22">
        <v>36</v>
      </c>
      <c r="J78" s="22">
        <f t="shared" si="61"/>
        <v>90</v>
      </c>
      <c r="K78" s="19">
        <v>30</v>
      </c>
      <c r="L78" s="19">
        <v>4</v>
      </c>
      <c r="M78" s="19">
        <f t="shared" si="62"/>
        <v>100</v>
      </c>
      <c r="N78" s="19">
        <v>146</v>
      </c>
      <c r="O78" s="19">
        <v>121</v>
      </c>
      <c r="P78" s="19">
        <v>148</v>
      </c>
      <c r="Q78" s="19">
        <v>129</v>
      </c>
      <c r="R78" s="19">
        <f t="shared" si="63"/>
        <v>96</v>
      </c>
      <c r="S78" s="19">
        <f t="shared" si="64"/>
        <v>95</v>
      </c>
      <c r="T78" s="19">
        <v>20</v>
      </c>
      <c r="U78" s="19">
        <v>5</v>
      </c>
      <c r="V78" s="19">
        <f t="shared" si="65"/>
        <v>100</v>
      </c>
      <c r="W78" s="19">
        <v>177</v>
      </c>
      <c r="X78" s="23">
        <v>195</v>
      </c>
      <c r="Y78" s="20">
        <f t="shared" si="66"/>
        <v>91</v>
      </c>
      <c r="Z78" s="42">
        <f t="shared" si="67"/>
        <v>96</v>
      </c>
      <c r="AA78" s="20">
        <f t="shared" si="68"/>
        <v>96</v>
      </c>
      <c r="AB78" s="19">
        <v>20</v>
      </c>
      <c r="AC78" s="19">
        <v>0</v>
      </c>
      <c r="AD78" s="19">
        <f t="shared" si="69"/>
        <v>0</v>
      </c>
      <c r="AE78" s="19">
        <v>20</v>
      </c>
      <c r="AF78" s="19">
        <v>2</v>
      </c>
      <c r="AG78" s="19">
        <f t="shared" si="70"/>
        <v>40</v>
      </c>
      <c r="AH78" s="19">
        <v>2</v>
      </c>
      <c r="AI78" s="19">
        <v>4</v>
      </c>
      <c r="AJ78" s="20">
        <f t="shared" si="60"/>
        <v>50</v>
      </c>
      <c r="AK78" s="42">
        <f t="shared" si="71"/>
        <v>31</v>
      </c>
      <c r="AL78" s="19">
        <v>187</v>
      </c>
      <c r="AM78" s="19">
        <v>195</v>
      </c>
      <c r="AN78" s="20">
        <f t="shared" si="72"/>
        <v>96</v>
      </c>
      <c r="AO78" s="19">
        <v>195</v>
      </c>
      <c r="AP78" s="19">
        <v>195</v>
      </c>
      <c r="AQ78" s="20">
        <f t="shared" si="73"/>
        <v>100</v>
      </c>
      <c r="AR78" s="19">
        <v>125</v>
      </c>
      <c r="AS78" s="19">
        <v>126</v>
      </c>
      <c r="AT78" s="20">
        <f t="shared" si="74"/>
        <v>99</v>
      </c>
      <c r="AU78" s="20">
        <f t="shared" si="75"/>
        <v>98</v>
      </c>
      <c r="AV78" s="19">
        <v>188</v>
      </c>
      <c r="AW78" s="19">
        <v>195</v>
      </c>
      <c r="AX78" s="20">
        <f t="shared" si="76"/>
        <v>96</v>
      </c>
      <c r="AY78" s="19">
        <v>195</v>
      </c>
      <c r="AZ78" s="19">
        <v>195</v>
      </c>
      <c r="BA78" s="20">
        <f t="shared" si="77"/>
        <v>100</v>
      </c>
      <c r="BB78" s="19">
        <v>194</v>
      </c>
      <c r="BC78" s="19">
        <v>195</v>
      </c>
      <c r="BD78" s="20">
        <f t="shared" si="78"/>
        <v>99</v>
      </c>
      <c r="BE78" s="20">
        <f t="shared" si="79"/>
        <v>98</v>
      </c>
      <c r="BF78" s="20">
        <f t="shared" si="80"/>
        <v>84</v>
      </c>
      <c r="BG78" s="24"/>
      <c r="BH78" s="19">
        <f t="shared" ca="1" si="81"/>
        <v>2</v>
      </c>
      <c r="BI78" s="19">
        <f t="shared" ca="1" si="82"/>
        <v>1</v>
      </c>
      <c r="BJ78" s="19">
        <f t="shared" ca="1" si="83"/>
        <v>1</v>
      </c>
      <c r="BK78" s="19">
        <f t="shared" ca="1" si="84"/>
        <v>1</v>
      </c>
      <c r="BL78" s="19">
        <f t="shared" ca="1" si="85"/>
        <v>1</v>
      </c>
      <c r="BM78" s="19">
        <f t="shared" ca="1" si="86"/>
        <v>1</v>
      </c>
      <c r="BN78" s="19">
        <f t="shared" ca="1" si="87"/>
        <v>4</v>
      </c>
      <c r="BO78" s="19">
        <f t="shared" ca="1" si="88"/>
        <v>3</v>
      </c>
      <c r="BP78" s="19">
        <f t="shared" ca="1" si="89"/>
        <v>5</v>
      </c>
      <c r="BQ78" s="19">
        <f t="shared" ca="1" si="90"/>
        <v>1</v>
      </c>
      <c r="BR78" s="19">
        <f t="shared" ca="1" si="91"/>
        <v>1</v>
      </c>
      <c r="BS78" s="19">
        <f t="shared" ca="1" si="92"/>
        <v>1</v>
      </c>
      <c r="BT78" s="19">
        <f t="shared" ca="1" si="93"/>
        <v>2</v>
      </c>
      <c r="BU78" s="19">
        <f t="shared" ca="1" si="94"/>
        <v>1</v>
      </c>
      <c r="BV78" s="19">
        <f t="shared" ca="1" si="95"/>
        <v>1</v>
      </c>
      <c r="BW78" s="19">
        <f t="shared" ca="1" si="96"/>
        <v>2</v>
      </c>
      <c r="BX78" s="19">
        <f t="shared" ca="1" si="97"/>
        <v>1</v>
      </c>
      <c r="BY78" s="19">
        <f t="shared" ca="1" si="98"/>
        <v>5</v>
      </c>
      <c r="BZ78" s="19">
        <f t="shared" ca="1" si="99"/>
        <v>1</v>
      </c>
      <c r="CA78" s="19">
        <f t="shared" ca="1" si="100"/>
        <v>2</v>
      </c>
      <c r="CB78" s="18">
        <f t="shared" si="101"/>
        <v>84</v>
      </c>
      <c r="CC78" s="19">
        <f t="shared" ca="1" si="102"/>
        <v>3</v>
      </c>
      <c r="CE78">
        <f t="shared" si="105"/>
        <v>22</v>
      </c>
      <c r="CF78">
        <f t="shared" ca="1" si="106"/>
        <v>76</v>
      </c>
      <c r="CG78">
        <f t="shared" si="107"/>
        <v>5</v>
      </c>
      <c r="CH78">
        <f t="shared" ca="1" si="108"/>
        <v>80</v>
      </c>
      <c r="CI78" t="str">
        <f t="shared" ca="1" si="104"/>
        <v>J76:J80</v>
      </c>
      <c r="CJ78" t="str">
        <f t="shared" ca="1" si="104"/>
        <v>M76:M80</v>
      </c>
      <c r="CK78" t="str">
        <f t="shared" ca="1" si="104"/>
        <v>R76:R80</v>
      </c>
      <c r="CL78" t="str">
        <f t="shared" ca="1" si="104"/>
        <v>V76:V80</v>
      </c>
      <c r="CM78" t="str">
        <f t="shared" ca="1" si="104"/>
        <v>Z76:Z80</v>
      </c>
      <c r="CN78" t="str">
        <f t="shared" ca="1" si="104"/>
        <v>Y76:Y80</v>
      </c>
      <c r="CO78" t="str">
        <f t="shared" ca="1" si="104"/>
        <v>AD76:AD80</v>
      </c>
      <c r="CP78" t="str">
        <f t="shared" ca="1" si="104"/>
        <v>AG76:AG80</v>
      </c>
      <c r="CQ78" t="str">
        <f t="shared" ca="1" si="104"/>
        <v>AJ76:AJ80</v>
      </c>
      <c r="CR78" t="str">
        <f t="shared" ca="1" si="104"/>
        <v>AN76:AN80</v>
      </c>
      <c r="CS78" t="str">
        <f t="shared" ca="1" si="104"/>
        <v>AQ76:AQ80</v>
      </c>
      <c r="CT78" t="str">
        <f t="shared" ca="1" si="104"/>
        <v>AT76:AT80</v>
      </c>
      <c r="CU78" t="str">
        <f t="shared" ca="1" si="104"/>
        <v>AX76:AX80</v>
      </c>
      <c r="CV78" t="str">
        <f t="shared" ca="1" si="104"/>
        <v>BA76:BA80</v>
      </c>
      <c r="CW78" t="str">
        <f t="shared" ca="1" si="104"/>
        <v>BD76:BD80</v>
      </c>
      <c r="CX78" t="str">
        <f t="shared" ca="1" si="103"/>
        <v>S76:S80</v>
      </c>
      <c r="CY78" t="str">
        <f t="shared" ca="1" si="103"/>
        <v>AA76:AA80</v>
      </c>
      <c r="CZ78" t="str">
        <f t="shared" ca="1" si="103"/>
        <v>AK76:AK80</v>
      </c>
      <c r="DA78" t="str">
        <f t="shared" ca="1" si="103"/>
        <v>AU76:AU80</v>
      </c>
      <c r="DB78" t="str">
        <f t="shared" ca="1" si="103"/>
        <v>BE76:BE80</v>
      </c>
      <c r="DC78" t="str">
        <f t="shared" ca="1" si="103"/>
        <v>76:80</v>
      </c>
      <c r="DD78" t="str">
        <f t="shared" ca="1" si="103"/>
        <v>CB76:CB80</v>
      </c>
    </row>
    <row r="79" spans="1:108" ht="45" x14ac:dyDescent="0.25">
      <c r="A79" s="21">
        <v>271</v>
      </c>
      <c r="B79" s="34">
        <v>6609009970</v>
      </c>
      <c r="C79" s="5" t="s">
        <v>582</v>
      </c>
      <c r="D79" s="6" t="s">
        <v>305</v>
      </c>
      <c r="E79" s="6"/>
      <c r="F79" s="19">
        <v>8</v>
      </c>
      <c r="G79" s="19">
        <v>33</v>
      </c>
      <c r="H79" s="22">
        <v>9</v>
      </c>
      <c r="I79" s="22">
        <v>36</v>
      </c>
      <c r="J79" s="22">
        <f t="shared" si="61"/>
        <v>90</v>
      </c>
      <c r="K79" s="19">
        <v>30</v>
      </c>
      <c r="L79" s="19">
        <v>4</v>
      </c>
      <c r="M79" s="19">
        <f t="shared" si="62"/>
        <v>100</v>
      </c>
      <c r="N79" s="19">
        <v>80</v>
      </c>
      <c r="O79" s="19">
        <v>87</v>
      </c>
      <c r="P79" s="19">
        <v>84</v>
      </c>
      <c r="Q79" s="19">
        <v>90</v>
      </c>
      <c r="R79" s="19">
        <f t="shared" si="63"/>
        <v>96</v>
      </c>
      <c r="S79" s="19">
        <f t="shared" si="64"/>
        <v>95</v>
      </c>
      <c r="T79" s="19">
        <v>20</v>
      </c>
      <c r="U79" s="19">
        <v>5</v>
      </c>
      <c r="V79" s="19">
        <f t="shared" si="65"/>
        <v>100</v>
      </c>
      <c r="W79" s="19">
        <v>84</v>
      </c>
      <c r="X79" s="23">
        <v>98</v>
      </c>
      <c r="Y79" s="20">
        <f t="shared" si="66"/>
        <v>86</v>
      </c>
      <c r="Z79" s="42">
        <f t="shared" si="67"/>
        <v>93</v>
      </c>
      <c r="AA79" s="20">
        <f t="shared" si="68"/>
        <v>93</v>
      </c>
      <c r="AB79" s="19">
        <v>20</v>
      </c>
      <c r="AC79" s="19">
        <v>3</v>
      </c>
      <c r="AD79" s="19">
        <f t="shared" si="69"/>
        <v>60</v>
      </c>
      <c r="AE79" s="19">
        <v>20</v>
      </c>
      <c r="AF79" s="19">
        <v>2</v>
      </c>
      <c r="AG79" s="19">
        <f t="shared" si="70"/>
        <v>40</v>
      </c>
      <c r="AH79" s="19">
        <v>5</v>
      </c>
      <c r="AI79" s="19">
        <v>6</v>
      </c>
      <c r="AJ79" s="20">
        <f t="shared" si="60"/>
        <v>83</v>
      </c>
      <c r="AK79" s="42">
        <f t="shared" si="71"/>
        <v>59</v>
      </c>
      <c r="AL79" s="19">
        <v>43</v>
      </c>
      <c r="AM79" s="19">
        <v>98</v>
      </c>
      <c r="AN79" s="20">
        <f t="shared" si="72"/>
        <v>44</v>
      </c>
      <c r="AO79" s="19">
        <v>95</v>
      </c>
      <c r="AP79" s="19">
        <v>98</v>
      </c>
      <c r="AQ79" s="20">
        <f t="shared" si="73"/>
        <v>97</v>
      </c>
      <c r="AR79" s="19">
        <v>72</v>
      </c>
      <c r="AS79" s="19">
        <v>76</v>
      </c>
      <c r="AT79" s="20">
        <f t="shared" si="74"/>
        <v>95</v>
      </c>
      <c r="AU79" s="20">
        <f t="shared" si="75"/>
        <v>75</v>
      </c>
      <c r="AV79" s="19">
        <v>83</v>
      </c>
      <c r="AW79" s="19">
        <v>98</v>
      </c>
      <c r="AX79" s="20">
        <f t="shared" si="76"/>
        <v>85</v>
      </c>
      <c r="AY79" s="19">
        <v>90</v>
      </c>
      <c r="AZ79" s="19">
        <v>98</v>
      </c>
      <c r="BA79" s="20">
        <f t="shared" si="77"/>
        <v>92</v>
      </c>
      <c r="BB79" s="19">
        <v>96</v>
      </c>
      <c r="BC79" s="19">
        <v>98</v>
      </c>
      <c r="BD79" s="20">
        <f t="shared" si="78"/>
        <v>98</v>
      </c>
      <c r="BE79" s="20">
        <f t="shared" si="79"/>
        <v>93</v>
      </c>
      <c r="BF79" s="20">
        <f t="shared" si="80"/>
        <v>83</v>
      </c>
      <c r="BG79" s="24"/>
      <c r="BH79" s="19">
        <f t="shared" ca="1" si="81"/>
        <v>2</v>
      </c>
      <c r="BI79" s="19">
        <f t="shared" ca="1" si="82"/>
        <v>1</v>
      </c>
      <c r="BJ79" s="19">
        <f t="shared" ca="1" si="83"/>
        <v>1</v>
      </c>
      <c r="BK79" s="19">
        <f t="shared" ca="1" si="84"/>
        <v>1</v>
      </c>
      <c r="BL79" s="19">
        <f t="shared" ca="1" si="85"/>
        <v>3</v>
      </c>
      <c r="BM79" s="19">
        <f t="shared" ca="1" si="86"/>
        <v>4</v>
      </c>
      <c r="BN79" s="19">
        <f t="shared" ca="1" si="87"/>
        <v>2</v>
      </c>
      <c r="BO79" s="19">
        <f t="shared" ca="1" si="88"/>
        <v>3</v>
      </c>
      <c r="BP79" s="19">
        <f t="shared" ca="1" si="89"/>
        <v>4</v>
      </c>
      <c r="BQ79" s="19">
        <f t="shared" ca="1" si="90"/>
        <v>4</v>
      </c>
      <c r="BR79" s="19">
        <f t="shared" ca="1" si="91"/>
        <v>3</v>
      </c>
      <c r="BS79" s="19">
        <f t="shared" ca="1" si="92"/>
        <v>4</v>
      </c>
      <c r="BT79" s="19">
        <f t="shared" ca="1" si="93"/>
        <v>5</v>
      </c>
      <c r="BU79" s="19">
        <f t="shared" ca="1" si="94"/>
        <v>4</v>
      </c>
      <c r="BV79" s="19">
        <f t="shared" ca="1" si="95"/>
        <v>2</v>
      </c>
      <c r="BW79" s="19">
        <f t="shared" ca="1" si="96"/>
        <v>2</v>
      </c>
      <c r="BX79" s="19">
        <f t="shared" ca="1" si="97"/>
        <v>3</v>
      </c>
      <c r="BY79" s="19">
        <f t="shared" ca="1" si="98"/>
        <v>2</v>
      </c>
      <c r="BZ79" s="19">
        <f t="shared" ca="1" si="99"/>
        <v>5</v>
      </c>
      <c r="CA79" s="19">
        <f t="shared" ca="1" si="100"/>
        <v>4</v>
      </c>
      <c r="CB79" s="18">
        <f t="shared" si="101"/>
        <v>83</v>
      </c>
      <c r="CC79" s="19">
        <f t="shared" ca="1" si="102"/>
        <v>4</v>
      </c>
      <c r="CE79">
        <f t="shared" si="105"/>
        <v>22</v>
      </c>
      <c r="CF79">
        <f t="shared" ca="1" si="106"/>
        <v>76</v>
      </c>
      <c r="CG79">
        <f t="shared" si="107"/>
        <v>5</v>
      </c>
      <c r="CH79">
        <f t="shared" ca="1" si="108"/>
        <v>80</v>
      </c>
      <c r="CI79" t="str">
        <f t="shared" ca="1" si="104"/>
        <v>J76:J80</v>
      </c>
      <c r="CJ79" t="str">
        <f t="shared" ca="1" si="104"/>
        <v>M76:M80</v>
      </c>
      <c r="CK79" t="str">
        <f t="shared" ca="1" si="104"/>
        <v>R76:R80</v>
      </c>
      <c r="CL79" t="str">
        <f t="shared" ca="1" si="104"/>
        <v>V76:V80</v>
      </c>
      <c r="CM79" t="str">
        <f t="shared" ca="1" si="104"/>
        <v>Z76:Z80</v>
      </c>
      <c r="CN79" t="str">
        <f t="shared" ca="1" si="104"/>
        <v>Y76:Y80</v>
      </c>
      <c r="CO79" t="str">
        <f t="shared" ca="1" si="104"/>
        <v>AD76:AD80</v>
      </c>
      <c r="CP79" t="str">
        <f t="shared" ca="1" si="104"/>
        <v>AG76:AG80</v>
      </c>
      <c r="CQ79" t="str">
        <f t="shared" ca="1" si="104"/>
        <v>AJ76:AJ80</v>
      </c>
      <c r="CR79" t="str">
        <f t="shared" ca="1" si="104"/>
        <v>AN76:AN80</v>
      </c>
      <c r="CS79" t="str">
        <f t="shared" ca="1" si="104"/>
        <v>AQ76:AQ80</v>
      </c>
      <c r="CT79" t="str">
        <f t="shared" ca="1" si="104"/>
        <v>AT76:AT80</v>
      </c>
      <c r="CU79" t="str">
        <f t="shared" ca="1" si="104"/>
        <v>AX76:AX80</v>
      </c>
      <c r="CV79" t="str">
        <f t="shared" ca="1" si="104"/>
        <v>BA76:BA80</v>
      </c>
      <c r="CW79" t="str">
        <f t="shared" ca="1" si="104"/>
        <v>BD76:BD80</v>
      </c>
      <c r="CX79" t="str">
        <f t="shared" ca="1" si="103"/>
        <v>S76:S80</v>
      </c>
      <c r="CY79" t="str">
        <f t="shared" ca="1" si="103"/>
        <v>AA76:AA80</v>
      </c>
      <c r="CZ79" t="str">
        <f t="shared" ca="1" si="103"/>
        <v>AK76:AK80</v>
      </c>
      <c r="DA79" t="str">
        <f t="shared" ca="1" si="103"/>
        <v>AU76:AU80</v>
      </c>
      <c r="DB79" t="str">
        <f t="shared" ca="1" si="103"/>
        <v>BE76:BE80</v>
      </c>
      <c r="DC79" t="str">
        <f t="shared" ca="1" si="103"/>
        <v>76:80</v>
      </c>
      <c r="DD79" t="str">
        <f t="shared" ca="1" si="103"/>
        <v>CB76:CB80</v>
      </c>
    </row>
    <row r="80" spans="1:108" ht="30" x14ac:dyDescent="0.25">
      <c r="A80" s="21">
        <v>274</v>
      </c>
      <c r="B80" s="34">
        <v>6609008737</v>
      </c>
      <c r="C80" s="5" t="s">
        <v>582</v>
      </c>
      <c r="D80" s="6" t="s">
        <v>308</v>
      </c>
      <c r="E80" s="6"/>
      <c r="F80" s="19">
        <v>8.5</v>
      </c>
      <c r="G80" s="19">
        <v>34</v>
      </c>
      <c r="H80" s="22">
        <v>11</v>
      </c>
      <c r="I80" s="22">
        <v>38</v>
      </c>
      <c r="J80" s="22">
        <f t="shared" si="61"/>
        <v>83</v>
      </c>
      <c r="K80" s="19">
        <v>30</v>
      </c>
      <c r="L80" s="19">
        <v>4</v>
      </c>
      <c r="M80" s="19">
        <f t="shared" si="62"/>
        <v>100</v>
      </c>
      <c r="N80" s="19">
        <v>180</v>
      </c>
      <c r="O80" s="19">
        <v>199</v>
      </c>
      <c r="P80" s="19">
        <v>204</v>
      </c>
      <c r="Q80" s="19">
        <v>228</v>
      </c>
      <c r="R80" s="19">
        <f t="shared" si="63"/>
        <v>88</v>
      </c>
      <c r="S80" s="19">
        <f t="shared" si="64"/>
        <v>90</v>
      </c>
      <c r="T80" s="19">
        <v>20</v>
      </c>
      <c r="U80" s="19">
        <v>4</v>
      </c>
      <c r="V80" s="19">
        <f t="shared" si="65"/>
        <v>80</v>
      </c>
      <c r="W80" s="19">
        <v>166</v>
      </c>
      <c r="X80" s="23">
        <v>282</v>
      </c>
      <c r="Y80" s="20">
        <f t="shared" si="66"/>
        <v>59</v>
      </c>
      <c r="Z80" s="42">
        <f t="shared" si="67"/>
        <v>70</v>
      </c>
      <c r="AA80" s="20">
        <f t="shared" si="68"/>
        <v>70</v>
      </c>
      <c r="AB80" s="19">
        <v>20</v>
      </c>
      <c r="AC80" s="19">
        <v>0</v>
      </c>
      <c r="AD80" s="19">
        <f t="shared" si="69"/>
        <v>0</v>
      </c>
      <c r="AE80" s="19">
        <v>20</v>
      </c>
      <c r="AF80" s="19">
        <v>3</v>
      </c>
      <c r="AG80" s="19">
        <f t="shared" si="70"/>
        <v>60</v>
      </c>
      <c r="AH80" s="19">
        <v>3</v>
      </c>
      <c r="AI80" s="19">
        <v>3</v>
      </c>
      <c r="AJ80" s="20">
        <f t="shared" si="60"/>
        <v>100</v>
      </c>
      <c r="AK80" s="42">
        <f t="shared" si="71"/>
        <v>54</v>
      </c>
      <c r="AL80" s="19">
        <v>260</v>
      </c>
      <c r="AM80" s="19">
        <v>282</v>
      </c>
      <c r="AN80" s="20">
        <f t="shared" si="72"/>
        <v>92</v>
      </c>
      <c r="AO80" s="19">
        <v>271</v>
      </c>
      <c r="AP80" s="19">
        <v>282</v>
      </c>
      <c r="AQ80" s="20">
        <f t="shared" si="73"/>
        <v>96</v>
      </c>
      <c r="AR80" s="19">
        <v>159</v>
      </c>
      <c r="AS80" s="19">
        <v>165</v>
      </c>
      <c r="AT80" s="20">
        <f t="shared" si="74"/>
        <v>96</v>
      </c>
      <c r="AU80" s="20">
        <f t="shared" si="75"/>
        <v>94</v>
      </c>
      <c r="AV80" s="19">
        <v>268</v>
      </c>
      <c r="AW80" s="19">
        <v>282</v>
      </c>
      <c r="AX80" s="20">
        <f t="shared" si="76"/>
        <v>95</v>
      </c>
      <c r="AY80" s="19">
        <v>257</v>
      </c>
      <c r="AZ80" s="19">
        <v>282</v>
      </c>
      <c r="BA80" s="20">
        <f t="shared" si="77"/>
        <v>91</v>
      </c>
      <c r="BB80" s="19">
        <v>262</v>
      </c>
      <c r="BC80" s="19">
        <v>282</v>
      </c>
      <c r="BD80" s="20">
        <f t="shared" si="78"/>
        <v>93</v>
      </c>
      <c r="BE80" s="20">
        <f t="shared" si="79"/>
        <v>93</v>
      </c>
      <c r="BF80" s="20">
        <f t="shared" si="80"/>
        <v>80</v>
      </c>
      <c r="BG80" s="24"/>
      <c r="BH80" s="19">
        <f t="shared" ca="1" si="81"/>
        <v>4</v>
      </c>
      <c r="BI80" s="19">
        <f t="shared" ca="1" si="82"/>
        <v>1</v>
      </c>
      <c r="BJ80" s="19">
        <f t="shared" ca="1" si="83"/>
        <v>3</v>
      </c>
      <c r="BK80" s="19">
        <f t="shared" ca="1" si="84"/>
        <v>2</v>
      </c>
      <c r="BL80" s="19">
        <f t="shared" ca="1" si="85"/>
        <v>4</v>
      </c>
      <c r="BM80" s="19">
        <f t="shared" ca="1" si="86"/>
        <v>5</v>
      </c>
      <c r="BN80" s="19">
        <f t="shared" ca="1" si="87"/>
        <v>4</v>
      </c>
      <c r="BO80" s="19">
        <f t="shared" ca="1" si="88"/>
        <v>2</v>
      </c>
      <c r="BP80" s="19">
        <f t="shared" ca="1" si="89"/>
        <v>1</v>
      </c>
      <c r="BQ80" s="19">
        <f t="shared" ca="1" si="90"/>
        <v>2</v>
      </c>
      <c r="BR80" s="19">
        <f t="shared" ca="1" si="91"/>
        <v>4</v>
      </c>
      <c r="BS80" s="19">
        <f t="shared" ca="1" si="92"/>
        <v>3</v>
      </c>
      <c r="BT80" s="19">
        <f t="shared" ca="1" si="93"/>
        <v>3</v>
      </c>
      <c r="BU80" s="19">
        <f t="shared" ca="1" si="94"/>
        <v>5</v>
      </c>
      <c r="BV80" s="19">
        <f t="shared" ca="1" si="95"/>
        <v>4</v>
      </c>
      <c r="BW80" s="19">
        <f t="shared" ca="1" si="96"/>
        <v>4</v>
      </c>
      <c r="BX80" s="19">
        <f t="shared" ca="1" si="97"/>
        <v>4</v>
      </c>
      <c r="BY80" s="19">
        <f t="shared" ca="1" si="98"/>
        <v>4</v>
      </c>
      <c r="BZ80" s="19">
        <f t="shared" ca="1" si="99"/>
        <v>3</v>
      </c>
      <c r="CA80" s="19">
        <f t="shared" ca="1" si="100"/>
        <v>4</v>
      </c>
      <c r="CB80" s="18">
        <f t="shared" si="101"/>
        <v>80</v>
      </c>
      <c r="CC80" s="19">
        <f t="shared" ca="1" si="102"/>
        <v>5</v>
      </c>
      <c r="CE80">
        <f t="shared" si="105"/>
        <v>22</v>
      </c>
      <c r="CF80">
        <f t="shared" ca="1" si="106"/>
        <v>76</v>
      </c>
      <c r="CG80">
        <f t="shared" si="107"/>
        <v>5</v>
      </c>
      <c r="CH80">
        <f t="shared" ca="1" si="108"/>
        <v>80</v>
      </c>
      <c r="CI80" t="str">
        <f t="shared" ca="1" si="104"/>
        <v>J76:J80</v>
      </c>
      <c r="CJ80" t="str">
        <f t="shared" ca="1" si="104"/>
        <v>M76:M80</v>
      </c>
      <c r="CK80" t="str">
        <f t="shared" ca="1" si="104"/>
        <v>R76:R80</v>
      </c>
      <c r="CL80" t="str">
        <f t="shared" ca="1" si="104"/>
        <v>V76:V80</v>
      </c>
      <c r="CM80" t="str">
        <f t="shared" ca="1" si="104"/>
        <v>Z76:Z80</v>
      </c>
      <c r="CN80" t="str">
        <f t="shared" ca="1" si="104"/>
        <v>Y76:Y80</v>
      </c>
      <c r="CO80" t="str">
        <f t="shared" ca="1" si="104"/>
        <v>AD76:AD80</v>
      </c>
      <c r="CP80" t="str">
        <f t="shared" ca="1" si="104"/>
        <v>AG76:AG80</v>
      </c>
      <c r="CQ80" t="str">
        <f t="shared" ca="1" si="104"/>
        <v>AJ76:AJ80</v>
      </c>
      <c r="CR80" t="str">
        <f t="shared" ca="1" si="104"/>
        <v>AN76:AN80</v>
      </c>
      <c r="CS80" t="str">
        <f t="shared" ca="1" si="104"/>
        <v>AQ76:AQ80</v>
      </c>
      <c r="CT80" t="str">
        <f t="shared" ca="1" si="104"/>
        <v>AT76:AT80</v>
      </c>
      <c r="CU80" t="str">
        <f t="shared" ca="1" si="104"/>
        <v>AX76:AX80</v>
      </c>
      <c r="CV80" t="str">
        <f t="shared" ca="1" si="104"/>
        <v>BA76:BA80</v>
      </c>
      <c r="CW80" t="str">
        <f t="shared" ca="1" si="104"/>
        <v>BD76:BD80</v>
      </c>
      <c r="CX80" t="str">
        <f t="shared" ca="1" si="103"/>
        <v>S76:S80</v>
      </c>
      <c r="CY80" t="str">
        <f t="shared" ca="1" si="103"/>
        <v>AA76:AA80</v>
      </c>
      <c r="CZ80" t="str">
        <f t="shared" ca="1" si="103"/>
        <v>AK76:AK80</v>
      </c>
      <c r="DA80" t="str">
        <f t="shared" ca="1" si="103"/>
        <v>AU76:AU80</v>
      </c>
      <c r="DB80" t="str">
        <f t="shared" ca="1" si="103"/>
        <v>BE76:BE80</v>
      </c>
      <c r="DC80" t="str">
        <f t="shared" ca="1" si="103"/>
        <v>76:80</v>
      </c>
      <c r="DD80" t="str">
        <f t="shared" ca="1" si="103"/>
        <v>CB76:CB80</v>
      </c>
    </row>
    <row r="81" spans="1:108" ht="30" x14ac:dyDescent="0.25">
      <c r="A81" s="21">
        <v>351</v>
      </c>
      <c r="B81" s="34">
        <v>6617027035</v>
      </c>
      <c r="C81" s="6" t="s">
        <v>583</v>
      </c>
      <c r="D81" s="6" t="s">
        <v>379</v>
      </c>
      <c r="E81" s="6"/>
      <c r="F81" s="19">
        <v>8</v>
      </c>
      <c r="G81" s="19">
        <v>33</v>
      </c>
      <c r="H81" s="22">
        <v>9</v>
      </c>
      <c r="I81" s="22">
        <v>36</v>
      </c>
      <c r="J81" s="22">
        <f t="shared" si="61"/>
        <v>90</v>
      </c>
      <c r="K81" s="19">
        <v>30</v>
      </c>
      <c r="L81" s="19">
        <v>4</v>
      </c>
      <c r="M81" s="19">
        <f t="shared" si="62"/>
        <v>100</v>
      </c>
      <c r="N81" s="19">
        <v>48</v>
      </c>
      <c r="O81" s="19">
        <v>47</v>
      </c>
      <c r="P81" s="19">
        <v>48</v>
      </c>
      <c r="Q81" s="19">
        <v>48</v>
      </c>
      <c r="R81" s="19">
        <f t="shared" si="63"/>
        <v>99</v>
      </c>
      <c r="S81" s="19">
        <f t="shared" si="64"/>
        <v>97</v>
      </c>
      <c r="T81" s="19">
        <v>20</v>
      </c>
      <c r="U81" s="19">
        <v>5</v>
      </c>
      <c r="V81" s="19">
        <f t="shared" si="65"/>
        <v>100</v>
      </c>
      <c r="W81" s="19">
        <v>52</v>
      </c>
      <c r="X81" s="23">
        <v>60</v>
      </c>
      <c r="Y81" s="20">
        <f t="shared" si="66"/>
        <v>87</v>
      </c>
      <c r="Z81" s="42">
        <f t="shared" si="67"/>
        <v>94</v>
      </c>
      <c r="AA81" s="20">
        <f t="shared" si="68"/>
        <v>94</v>
      </c>
      <c r="AB81" s="19">
        <v>20</v>
      </c>
      <c r="AC81" s="19">
        <v>2</v>
      </c>
      <c r="AD81" s="19">
        <f t="shared" si="69"/>
        <v>40</v>
      </c>
      <c r="AE81" s="19">
        <v>20</v>
      </c>
      <c r="AF81" s="19">
        <v>4</v>
      </c>
      <c r="AG81" s="19">
        <f t="shared" si="70"/>
        <v>80</v>
      </c>
      <c r="AH81" s="19">
        <v>5</v>
      </c>
      <c r="AI81" s="19">
        <v>5</v>
      </c>
      <c r="AJ81" s="20">
        <f t="shared" si="60"/>
        <v>100</v>
      </c>
      <c r="AK81" s="42">
        <f t="shared" si="71"/>
        <v>74</v>
      </c>
      <c r="AL81" s="19">
        <v>29</v>
      </c>
      <c r="AM81" s="19">
        <v>60</v>
      </c>
      <c r="AN81" s="20">
        <f t="shared" si="72"/>
        <v>48</v>
      </c>
      <c r="AO81" s="19">
        <v>60</v>
      </c>
      <c r="AP81" s="19">
        <v>60</v>
      </c>
      <c r="AQ81" s="20">
        <f t="shared" si="73"/>
        <v>100</v>
      </c>
      <c r="AR81" s="19">
        <v>43</v>
      </c>
      <c r="AS81" s="19">
        <v>43</v>
      </c>
      <c r="AT81" s="20">
        <f t="shared" si="74"/>
        <v>100</v>
      </c>
      <c r="AU81" s="20">
        <f t="shared" si="75"/>
        <v>79</v>
      </c>
      <c r="AV81" s="19">
        <v>52</v>
      </c>
      <c r="AW81" s="19">
        <v>60</v>
      </c>
      <c r="AX81" s="20">
        <f t="shared" si="76"/>
        <v>87</v>
      </c>
      <c r="AY81" s="19">
        <v>55</v>
      </c>
      <c r="AZ81" s="19">
        <v>60</v>
      </c>
      <c r="BA81" s="20">
        <f t="shared" si="77"/>
        <v>92</v>
      </c>
      <c r="BB81" s="19">
        <v>59</v>
      </c>
      <c r="BC81" s="19">
        <v>60</v>
      </c>
      <c r="BD81" s="20">
        <f t="shared" si="78"/>
        <v>98</v>
      </c>
      <c r="BE81" s="20">
        <f t="shared" si="79"/>
        <v>94</v>
      </c>
      <c r="BF81" s="20">
        <f t="shared" si="80"/>
        <v>88</v>
      </c>
      <c r="BG81" s="24"/>
      <c r="BH81" s="19">
        <f t="shared" ca="1" si="81"/>
        <v>2</v>
      </c>
      <c r="BI81" s="19">
        <f t="shared" ca="1" si="82"/>
        <v>1</v>
      </c>
      <c r="BJ81" s="19">
        <f t="shared" ca="1" si="83"/>
        <v>2</v>
      </c>
      <c r="BK81" s="19">
        <f t="shared" ca="1" si="84"/>
        <v>1</v>
      </c>
      <c r="BL81" s="19">
        <f t="shared" ca="1" si="85"/>
        <v>2</v>
      </c>
      <c r="BM81" s="19">
        <f t="shared" ca="1" si="86"/>
        <v>2</v>
      </c>
      <c r="BN81" s="19">
        <f t="shared" ca="1" si="87"/>
        <v>1</v>
      </c>
      <c r="BO81" s="19">
        <f t="shared" ca="1" si="88"/>
        <v>1</v>
      </c>
      <c r="BP81" s="19">
        <f t="shared" ca="1" si="89"/>
        <v>1</v>
      </c>
      <c r="BQ81" s="19">
        <f t="shared" ca="1" si="90"/>
        <v>4</v>
      </c>
      <c r="BR81" s="19">
        <f t="shared" ca="1" si="91"/>
        <v>1</v>
      </c>
      <c r="BS81" s="19">
        <f t="shared" ca="1" si="92"/>
        <v>1</v>
      </c>
      <c r="BT81" s="19">
        <f t="shared" ca="1" si="93"/>
        <v>3</v>
      </c>
      <c r="BU81" s="19">
        <f t="shared" ca="1" si="94"/>
        <v>4</v>
      </c>
      <c r="BV81" s="19">
        <f t="shared" ca="1" si="95"/>
        <v>3</v>
      </c>
      <c r="BW81" s="19">
        <f t="shared" ca="1" si="96"/>
        <v>2</v>
      </c>
      <c r="BX81" s="19">
        <f t="shared" ca="1" si="97"/>
        <v>2</v>
      </c>
      <c r="BY81" s="19">
        <f t="shared" ca="1" si="98"/>
        <v>1</v>
      </c>
      <c r="BZ81" s="19">
        <f t="shared" ca="1" si="99"/>
        <v>4</v>
      </c>
      <c r="CA81" s="19">
        <f t="shared" ca="1" si="100"/>
        <v>3</v>
      </c>
      <c r="CB81" s="18">
        <f t="shared" si="101"/>
        <v>88</v>
      </c>
      <c r="CC81" s="19">
        <f t="shared" ca="1" si="102"/>
        <v>1</v>
      </c>
      <c r="CE81">
        <f t="shared" si="105"/>
        <v>23</v>
      </c>
      <c r="CF81">
        <f t="shared" ca="1" si="106"/>
        <v>81</v>
      </c>
      <c r="CG81">
        <f t="shared" si="107"/>
        <v>4</v>
      </c>
      <c r="CH81">
        <f t="shared" ca="1" si="108"/>
        <v>84</v>
      </c>
      <c r="CI81" t="str">
        <f t="shared" ca="1" si="104"/>
        <v>J81:J84</v>
      </c>
      <c r="CJ81" t="str">
        <f t="shared" ca="1" si="104"/>
        <v>M81:M84</v>
      </c>
      <c r="CK81" t="str">
        <f t="shared" ca="1" si="104"/>
        <v>R81:R84</v>
      </c>
      <c r="CL81" t="str">
        <f t="shared" ca="1" si="104"/>
        <v>V81:V84</v>
      </c>
      <c r="CM81" t="str">
        <f t="shared" ca="1" si="104"/>
        <v>Z81:Z84</v>
      </c>
      <c r="CN81" t="str">
        <f t="shared" ca="1" si="104"/>
        <v>Y81:Y84</v>
      </c>
      <c r="CO81" t="str">
        <f t="shared" ca="1" si="104"/>
        <v>AD81:AD84</v>
      </c>
      <c r="CP81" t="str">
        <f t="shared" ca="1" si="104"/>
        <v>AG81:AG84</v>
      </c>
      <c r="CQ81" t="str">
        <f t="shared" ca="1" si="104"/>
        <v>AJ81:AJ84</v>
      </c>
      <c r="CR81" t="str">
        <f t="shared" ca="1" si="104"/>
        <v>AN81:AN84</v>
      </c>
      <c r="CS81" t="str">
        <f t="shared" ca="1" si="104"/>
        <v>AQ81:AQ84</v>
      </c>
      <c r="CT81" t="str">
        <f t="shared" ca="1" si="104"/>
        <v>AT81:AT84</v>
      </c>
      <c r="CU81" t="str">
        <f t="shared" ca="1" si="104"/>
        <v>AX81:AX84</v>
      </c>
      <c r="CV81" t="str">
        <f t="shared" ca="1" si="104"/>
        <v>BA81:BA84</v>
      </c>
      <c r="CW81" t="str">
        <f t="shared" ca="1" si="104"/>
        <v>BD81:BD84</v>
      </c>
      <c r="CX81" t="str">
        <f t="shared" ca="1" si="103"/>
        <v>S81:S84</v>
      </c>
      <c r="CY81" t="str">
        <f t="shared" ca="1" si="103"/>
        <v>AA81:AA84</v>
      </c>
      <c r="CZ81" t="str">
        <f t="shared" ca="1" si="103"/>
        <v>AK81:AK84</v>
      </c>
      <c r="DA81" t="str">
        <f t="shared" ca="1" si="103"/>
        <v>AU81:AU84</v>
      </c>
      <c r="DB81" t="str">
        <f t="shared" ca="1" si="103"/>
        <v>BE81:BE84</v>
      </c>
      <c r="DC81" t="str">
        <f t="shared" ca="1" si="103"/>
        <v>81:84</v>
      </c>
      <c r="DD81" t="str">
        <f t="shared" ca="1" si="103"/>
        <v>CB81:CB84</v>
      </c>
    </row>
    <row r="82" spans="1:108" ht="15.75" x14ac:dyDescent="0.25">
      <c r="A82" s="21">
        <v>353</v>
      </c>
      <c r="B82" s="34">
        <v>6614004992</v>
      </c>
      <c r="C82" s="5" t="s">
        <v>583</v>
      </c>
      <c r="D82" s="6" t="s">
        <v>238</v>
      </c>
      <c r="E82" s="6"/>
      <c r="F82" s="19">
        <v>11</v>
      </c>
      <c r="G82" s="19">
        <v>35</v>
      </c>
      <c r="H82" s="22">
        <v>11</v>
      </c>
      <c r="I82" s="22">
        <v>38</v>
      </c>
      <c r="J82" s="22">
        <f t="shared" si="61"/>
        <v>96</v>
      </c>
      <c r="K82" s="19">
        <v>30</v>
      </c>
      <c r="L82" s="19">
        <v>4</v>
      </c>
      <c r="M82" s="19">
        <f t="shared" si="62"/>
        <v>100</v>
      </c>
      <c r="N82" s="19">
        <v>130</v>
      </c>
      <c r="O82" s="19">
        <v>131</v>
      </c>
      <c r="P82" s="19">
        <v>130</v>
      </c>
      <c r="Q82" s="19">
        <v>132</v>
      </c>
      <c r="R82" s="19">
        <f t="shared" si="63"/>
        <v>100</v>
      </c>
      <c r="S82" s="19">
        <f t="shared" si="64"/>
        <v>99</v>
      </c>
      <c r="T82" s="19">
        <v>20</v>
      </c>
      <c r="U82" s="19">
        <v>5</v>
      </c>
      <c r="V82" s="19">
        <f t="shared" si="65"/>
        <v>100</v>
      </c>
      <c r="W82" s="19">
        <v>141</v>
      </c>
      <c r="X82" s="23">
        <v>156</v>
      </c>
      <c r="Y82" s="20">
        <f t="shared" si="66"/>
        <v>90</v>
      </c>
      <c r="Z82" s="42">
        <f t="shared" si="67"/>
        <v>95</v>
      </c>
      <c r="AA82" s="20">
        <f t="shared" si="68"/>
        <v>95</v>
      </c>
      <c r="AB82" s="19">
        <v>20</v>
      </c>
      <c r="AC82" s="19">
        <v>0</v>
      </c>
      <c r="AD82" s="19">
        <f t="shared" si="69"/>
        <v>0</v>
      </c>
      <c r="AE82" s="19">
        <v>20</v>
      </c>
      <c r="AF82" s="19">
        <v>3</v>
      </c>
      <c r="AG82" s="19">
        <f t="shared" si="70"/>
        <v>60</v>
      </c>
      <c r="AH82" s="19">
        <v>4</v>
      </c>
      <c r="AI82" s="19">
        <v>4</v>
      </c>
      <c r="AJ82" s="20">
        <f t="shared" si="60"/>
        <v>100</v>
      </c>
      <c r="AK82" s="42">
        <f t="shared" si="71"/>
        <v>54</v>
      </c>
      <c r="AL82" s="19">
        <v>123</v>
      </c>
      <c r="AM82" s="19">
        <v>156</v>
      </c>
      <c r="AN82" s="20">
        <f t="shared" si="72"/>
        <v>79</v>
      </c>
      <c r="AO82" s="19">
        <v>154</v>
      </c>
      <c r="AP82" s="19">
        <v>156</v>
      </c>
      <c r="AQ82" s="20">
        <f t="shared" si="73"/>
        <v>99</v>
      </c>
      <c r="AR82" s="19">
        <v>131</v>
      </c>
      <c r="AS82" s="19">
        <v>131</v>
      </c>
      <c r="AT82" s="20">
        <f t="shared" si="74"/>
        <v>100</v>
      </c>
      <c r="AU82" s="20">
        <f t="shared" si="75"/>
        <v>91</v>
      </c>
      <c r="AV82" s="19">
        <v>148</v>
      </c>
      <c r="AW82" s="19">
        <v>156</v>
      </c>
      <c r="AX82" s="20">
        <f t="shared" si="76"/>
        <v>95</v>
      </c>
      <c r="AY82" s="19">
        <v>151</v>
      </c>
      <c r="AZ82" s="19">
        <v>156</v>
      </c>
      <c r="BA82" s="20">
        <f t="shared" si="77"/>
        <v>97</v>
      </c>
      <c r="BB82" s="19">
        <v>156</v>
      </c>
      <c r="BC82" s="19">
        <v>156</v>
      </c>
      <c r="BD82" s="20">
        <f t="shared" si="78"/>
        <v>100</v>
      </c>
      <c r="BE82" s="20">
        <f t="shared" si="79"/>
        <v>98</v>
      </c>
      <c r="BF82" s="20">
        <f t="shared" si="80"/>
        <v>87</v>
      </c>
      <c r="BG82" s="24"/>
      <c r="BH82" s="19">
        <f t="shared" ca="1" si="81"/>
        <v>1</v>
      </c>
      <c r="BI82" s="19">
        <f t="shared" ca="1" si="82"/>
        <v>1</v>
      </c>
      <c r="BJ82" s="19">
        <f t="shared" ca="1" si="83"/>
        <v>1</v>
      </c>
      <c r="BK82" s="19">
        <f t="shared" ca="1" si="84"/>
        <v>1</v>
      </c>
      <c r="BL82" s="19">
        <f t="shared" ca="1" si="85"/>
        <v>1</v>
      </c>
      <c r="BM82" s="19">
        <f t="shared" ca="1" si="86"/>
        <v>1</v>
      </c>
      <c r="BN82" s="19">
        <f t="shared" ca="1" si="87"/>
        <v>2</v>
      </c>
      <c r="BO82" s="19">
        <f t="shared" ca="1" si="88"/>
        <v>2</v>
      </c>
      <c r="BP82" s="19">
        <f t="shared" ca="1" si="89"/>
        <v>1</v>
      </c>
      <c r="BQ82" s="19">
        <f t="shared" ca="1" si="90"/>
        <v>2</v>
      </c>
      <c r="BR82" s="19">
        <f t="shared" ca="1" si="91"/>
        <v>2</v>
      </c>
      <c r="BS82" s="19">
        <f t="shared" ca="1" si="92"/>
        <v>1</v>
      </c>
      <c r="BT82" s="19">
        <f t="shared" ca="1" si="93"/>
        <v>2</v>
      </c>
      <c r="BU82" s="19">
        <f t="shared" ca="1" si="94"/>
        <v>2</v>
      </c>
      <c r="BV82" s="19">
        <f t="shared" ca="1" si="95"/>
        <v>1</v>
      </c>
      <c r="BW82" s="19">
        <f t="shared" ca="1" si="96"/>
        <v>1</v>
      </c>
      <c r="BX82" s="19">
        <f t="shared" ca="1" si="97"/>
        <v>1</v>
      </c>
      <c r="BY82" s="19">
        <f t="shared" ca="1" si="98"/>
        <v>2</v>
      </c>
      <c r="BZ82" s="19">
        <f t="shared" ca="1" si="99"/>
        <v>2</v>
      </c>
      <c r="CA82" s="19">
        <f t="shared" ca="1" si="100"/>
        <v>2</v>
      </c>
      <c r="CB82" s="18">
        <f t="shared" si="101"/>
        <v>87</v>
      </c>
      <c r="CC82" s="19">
        <f t="shared" ca="1" si="102"/>
        <v>2</v>
      </c>
      <c r="CE82">
        <f t="shared" si="105"/>
        <v>23</v>
      </c>
      <c r="CF82">
        <f t="shared" ca="1" si="106"/>
        <v>81</v>
      </c>
      <c r="CG82">
        <f t="shared" si="107"/>
        <v>4</v>
      </c>
      <c r="CH82">
        <f t="shared" ca="1" si="108"/>
        <v>84</v>
      </c>
      <c r="CI82" t="str">
        <f t="shared" ca="1" si="104"/>
        <v>J81:J84</v>
      </c>
      <c r="CJ82" t="str">
        <f t="shared" ca="1" si="104"/>
        <v>M81:M84</v>
      </c>
      <c r="CK82" t="str">
        <f t="shared" ca="1" si="104"/>
        <v>R81:R84</v>
      </c>
      <c r="CL82" t="str">
        <f t="shared" ca="1" si="104"/>
        <v>V81:V84</v>
      </c>
      <c r="CM82" t="str">
        <f t="shared" ca="1" si="104"/>
        <v>Z81:Z84</v>
      </c>
      <c r="CN82" t="str">
        <f t="shared" ca="1" si="104"/>
        <v>Y81:Y84</v>
      </c>
      <c r="CO82" t="str">
        <f t="shared" ca="1" si="104"/>
        <v>AD81:AD84</v>
      </c>
      <c r="CP82" t="str">
        <f t="shared" ca="1" si="104"/>
        <v>AG81:AG84</v>
      </c>
      <c r="CQ82" t="str">
        <f t="shared" ca="1" si="104"/>
        <v>AJ81:AJ84</v>
      </c>
      <c r="CR82" t="str">
        <f t="shared" ca="1" si="104"/>
        <v>AN81:AN84</v>
      </c>
      <c r="CS82" t="str">
        <f t="shared" ca="1" si="104"/>
        <v>AQ81:AQ84</v>
      </c>
      <c r="CT82" t="str">
        <f t="shared" ca="1" si="104"/>
        <v>AT81:AT84</v>
      </c>
      <c r="CU82" t="str">
        <f t="shared" ca="1" si="104"/>
        <v>AX81:AX84</v>
      </c>
      <c r="CV82" t="str">
        <f t="shared" ca="1" si="104"/>
        <v>BA81:BA84</v>
      </c>
      <c r="CW82" t="str">
        <f t="shared" ca="1" si="104"/>
        <v>BD81:BD84</v>
      </c>
      <c r="CX82" t="str">
        <f t="shared" ca="1" si="103"/>
        <v>S81:S84</v>
      </c>
      <c r="CY82" t="str">
        <f t="shared" ca="1" si="103"/>
        <v>AA81:AA84</v>
      </c>
      <c r="CZ82" t="str">
        <f t="shared" ca="1" si="103"/>
        <v>AK81:AK84</v>
      </c>
      <c r="DA82" t="str">
        <f t="shared" ca="1" si="103"/>
        <v>AU81:AU84</v>
      </c>
      <c r="DB82" t="str">
        <f t="shared" ca="1" si="103"/>
        <v>BE81:BE84</v>
      </c>
      <c r="DC82" t="str">
        <f t="shared" ca="1" si="103"/>
        <v>81:84</v>
      </c>
      <c r="DD82" t="str">
        <f t="shared" ca="1" si="103"/>
        <v>CB81:CB84</v>
      </c>
    </row>
    <row r="83" spans="1:108" ht="15.75" x14ac:dyDescent="0.25">
      <c r="A83" s="21">
        <v>352</v>
      </c>
      <c r="B83" s="34">
        <v>6614004167</v>
      </c>
      <c r="C83" s="6" t="s">
        <v>583</v>
      </c>
      <c r="D83" s="5" t="s">
        <v>640</v>
      </c>
      <c r="E83" s="5"/>
      <c r="F83" s="19">
        <v>9</v>
      </c>
      <c r="G83" s="19">
        <v>36</v>
      </c>
      <c r="H83" s="22">
        <v>11</v>
      </c>
      <c r="I83" s="22">
        <v>38</v>
      </c>
      <c r="J83" s="22">
        <f t="shared" si="61"/>
        <v>88</v>
      </c>
      <c r="K83" s="19">
        <v>30</v>
      </c>
      <c r="L83" s="19">
        <v>4</v>
      </c>
      <c r="M83" s="19">
        <f t="shared" si="62"/>
        <v>100</v>
      </c>
      <c r="N83" s="19">
        <v>77</v>
      </c>
      <c r="O83" s="19">
        <v>71</v>
      </c>
      <c r="P83" s="19">
        <v>78</v>
      </c>
      <c r="Q83" s="19">
        <v>72</v>
      </c>
      <c r="R83" s="19">
        <f t="shared" si="63"/>
        <v>99</v>
      </c>
      <c r="S83" s="19">
        <f t="shared" si="64"/>
        <v>96</v>
      </c>
      <c r="T83" s="19">
        <v>20</v>
      </c>
      <c r="U83" s="19">
        <v>5</v>
      </c>
      <c r="V83" s="19">
        <f t="shared" si="65"/>
        <v>100</v>
      </c>
      <c r="W83" s="19">
        <v>68</v>
      </c>
      <c r="X83" s="23">
        <v>84</v>
      </c>
      <c r="Y83" s="20">
        <f t="shared" si="66"/>
        <v>81</v>
      </c>
      <c r="Z83" s="42">
        <f t="shared" si="67"/>
        <v>91</v>
      </c>
      <c r="AA83" s="20">
        <f t="shared" si="68"/>
        <v>91</v>
      </c>
      <c r="AB83" s="19">
        <v>20</v>
      </c>
      <c r="AC83" s="19">
        <v>0</v>
      </c>
      <c r="AD83" s="19">
        <f t="shared" si="69"/>
        <v>0</v>
      </c>
      <c r="AE83" s="19">
        <v>20</v>
      </c>
      <c r="AF83" s="19">
        <v>3</v>
      </c>
      <c r="AG83" s="19">
        <f t="shared" si="70"/>
        <v>60</v>
      </c>
      <c r="AH83" s="19">
        <v>3</v>
      </c>
      <c r="AI83" s="19">
        <v>4</v>
      </c>
      <c r="AJ83" s="20">
        <f t="shared" si="60"/>
        <v>75</v>
      </c>
      <c r="AK83" s="42">
        <f t="shared" si="71"/>
        <v>47</v>
      </c>
      <c r="AL83" s="19">
        <v>82</v>
      </c>
      <c r="AM83" s="19">
        <v>84</v>
      </c>
      <c r="AN83" s="20">
        <f t="shared" si="72"/>
        <v>98</v>
      </c>
      <c r="AO83" s="19">
        <v>82</v>
      </c>
      <c r="AP83" s="19">
        <v>84</v>
      </c>
      <c r="AQ83" s="20">
        <f t="shared" si="73"/>
        <v>98</v>
      </c>
      <c r="AR83" s="19">
        <v>67</v>
      </c>
      <c r="AS83" s="19">
        <v>68</v>
      </c>
      <c r="AT83" s="20">
        <f t="shared" si="74"/>
        <v>99</v>
      </c>
      <c r="AU83" s="20">
        <f t="shared" si="75"/>
        <v>98</v>
      </c>
      <c r="AV83" s="19">
        <v>82</v>
      </c>
      <c r="AW83" s="19">
        <v>84</v>
      </c>
      <c r="AX83" s="20">
        <f t="shared" si="76"/>
        <v>98</v>
      </c>
      <c r="AY83" s="19">
        <v>82</v>
      </c>
      <c r="AZ83" s="19">
        <v>84</v>
      </c>
      <c r="BA83" s="20">
        <f t="shared" si="77"/>
        <v>98</v>
      </c>
      <c r="BB83" s="19">
        <v>83</v>
      </c>
      <c r="BC83" s="19">
        <v>84</v>
      </c>
      <c r="BD83" s="20">
        <f t="shared" si="78"/>
        <v>99</v>
      </c>
      <c r="BE83" s="20">
        <f t="shared" si="79"/>
        <v>99</v>
      </c>
      <c r="BF83" s="20">
        <f t="shared" si="80"/>
        <v>86</v>
      </c>
      <c r="BG83" s="24"/>
      <c r="BH83" s="19">
        <f t="shared" ca="1" si="81"/>
        <v>3</v>
      </c>
      <c r="BI83" s="19">
        <f t="shared" ca="1" si="82"/>
        <v>1</v>
      </c>
      <c r="BJ83" s="19">
        <f t="shared" ca="1" si="83"/>
        <v>2</v>
      </c>
      <c r="BK83" s="19">
        <f t="shared" ca="1" si="84"/>
        <v>1</v>
      </c>
      <c r="BL83" s="19">
        <f t="shared" ca="1" si="85"/>
        <v>3</v>
      </c>
      <c r="BM83" s="19">
        <f t="shared" ca="1" si="86"/>
        <v>4</v>
      </c>
      <c r="BN83" s="19">
        <f t="shared" ca="1" si="87"/>
        <v>2</v>
      </c>
      <c r="BO83" s="19">
        <f t="shared" ca="1" si="88"/>
        <v>2</v>
      </c>
      <c r="BP83" s="19">
        <f t="shared" ca="1" si="89"/>
        <v>3</v>
      </c>
      <c r="BQ83" s="19">
        <f t="shared" ca="1" si="90"/>
        <v>1</v>
      </c>
      <c r="BR83" s="19">
        <f t="shared" ca="1" si="91"/>
        <v>3</v>
      </c>
      <c r="BS83" s="19">
        <f t="shared" ca="1" si="92"/>
        <v>2</v>
      </c>
      <c r="BT83" s="19">
        <f t="shared" ca="1" si="93"/>
        <v>1</v>
      </c>
      <c r="BU83" s="19">
        <f t="shared" ca="1" si="94"/>
        <v>1</v>
      </c>
      <c r="BV83" s="19">
        <f t="shared" ca="1" si="95"/>
        <v>2</v>
      </c>
      <c r="BW83" s="19">
        <f t="shared" ca="1" si="96"/>
        <v>3</v>
      </c>
      <c r="BX83" s="19">
        <f t="shared" ca="1" si="97"/>
        <v>3</v>
      </c>
      <c r="BY83" s="19">
        <f t="shared" ca="1" si="98"/>
        <v>3</v>
      </c>
      <c r="BZ83" s="19">
        <f t="shared" ca="1" si="99"/>
        <v>1</v>
      </c>
      <c r="CA83" s="19">
        <f t="shared" ca="1" si="100"/>
        <v>1</v>
      </c>
      <c r="CB83" s="18">
        <f t="shared" si="101"/>
        <v>86</v>
      </c>
      <c r="CC83" s="19">
        <f t="shared" ca="1" si="102"/>
        <v>3</v>
      </c>
      <c r="CE83">
        <f t="shared" si="105"/>
        <v>23</v>
      </c>
      <c r="CF83">
        <f t="shared" ca="1" si="106"/>
        <v>81</v>
      </c>
      <c r="CG83">
        <f t="shared" si="107"/>
        <v>4</v>
      </c>
      <c r="CH83">
        <f t="shared" ca="1" si="108"/>
        <v>84</v>
      </c>
      <c r="CI83" t="str">
        <f t="shared" ca="1" si="104"/>
        <v>J81:J84</v>
      </c>
      <c r="CJ83" t="str">
        <f t="shared" ca="1" si="104"/>
        <v>M81:M84</v>
      </c>
      <c r="CK83" t="str">
        <f t="shared" ca="1" si="104"/>
        <v>R81:R84</v>
      </c>
      <c r="CL83" t="str">
        <f t="shared" ca="1" si="104"/>
        <v>V81:V84</v>
      </c>
      <c r="CM83" t="str">
        <f t="shared" ca="1" si="104"/>
        <v>Z81:Z84</v>
      </c>
      <c r="CN83" t="str">
        <f t="shared" ca="1" si="104"/>
        <v>Y81:Y84</v>
      </c>
      <c r="CO83" t="str">
        <f t="shared" ca="1" si="104"/>
        <v>AD81:AD84</v>
      </c>
      <c r="CP83" t="str">
        <f t="shared" ca="1" si="104"/>
        <v>AG81:AG84</v>
      </c>
      <c r="CQ83" t="str">
        <f t="shared" ca="1" si="104"/>
        <v>AJ81:AJ84</v>
      </c>
      <c r="CR83" t="str">
        <f t="shared" ca="1" si="104"/>
        <v>AN81:AN84</v>
      </c>
      <c r="CS83" t="str">
        <f t="shared" ca="1" si="104"/>
        <v>AQ81:AQ84</v>
      </c>
      <c r="CT83" t="str">
        <f t="shared" ca="1" si="104"/>
        <v>AT81:AT84</v>
      </c>
      <c r="CU83" t="str">
        <f t="shared" ca="1" si="104"/>
        <v>AX81:AX84</v>
      </c>
      <c r="CV83" t="str">
        <f t="shared" ca="1" si="104"/>
        <v>BA81:BA84</v>
      </c>
      <c r="CW83" t="str">
        <f t="shared" ca="1" si="104"/>
        <v>BD81:BD84</v>
      </c>
      <c r="CX83" t="str">
        <f t="shared" ca="1" si="103"/>
        <v>S81:S84</v>
      </c>
      <c r="CY83" t="str">
        <f t="shared" ca="1" si="103"/>
        <v>AA81:AA84</v>
      </c>
      <c r="CZ83" t="str">
        <f t="shared" ca="1" si="103"/>
        <v>AK81:AK84</v>
      </c>
      <c r="DA83" t="str">
        <f t="shared" ca="1" si="103"/>
        <v>AU81:AU84</v>
      </c>
      <c r="DB83" t="str">
        <f t="shared" ca="1" si="103"/>
        <v>BE81:BE84</v>
      </c>
      <c r="DC83" t="str">
        <f t="shared" ca="1" si="103"/>
        <v>81:84</v>
      </c>
      <c r="DD83" t="str">
        <f t="shared" ca="1" si="103"/>
        <v>CB81:CB84</v>
      </c>
    </row>
    <row r="84" spans="1:108" ht="15.75" x14ac:dyDescent="0.25">
      <c r="A84" s="21">
        <v>350</v>
      </c>
      <c r="B84" s="34">
        <v>6614005107</v>
      </c>
      <c r="C84" s="5" t="s">
        <v>583</v>
      </c>
      <c r="D84" s="5" t="s">
        <v>378</v>
      </c>
      <c r="E84" s="5"/>
      <c r="F84" s="19">
        <v>0</v>
      </c>
      <c r="G84" s="19">
        <v>37</v>
      </c>
      <c r="H84" s="22">
        <v>11</v>
      </c>
      <c r="I84" s="22">
        <v>38</v>
      </c>
      <c r="J84" s="22">
        <f t="shared" si="61"/>
        <v>49</v>
      </c>
      <c r="K84" s="19">
        <v>30</v>
      </c>
      <c r="L84" s="19">
        <v>4</v>
      </c>
      <c r="M84" s="19">
        <f t="shared" si="62"/>
        <v>100</v>
      </c>
      <c r="N84" s="19">
        <v>229</v>
      </c>
      <c r="O84" s="19">
        <v>188</v>
      </c>
      <c r="P84" s="19">
        <v>242</v>
      </c>
      <c r="Q84" s="19">
        <v>196</v>
      </c>
      <c r="R84" s="19">
        <f t="shared" si="63"/>
        <v>95</v>
      </c>
      <c r="S84" s="19">
        <f t="shared" si="64"/>
        <v>83</v>
      </c>
      <c r="T84" s="19">
        <v>20</v>
      </c>
      <c r="U84" s="19">
        <v>0</v>
      </c>
      <c r="V84" s="19">
        <f t="shared" si="65"/>
        <v>0</v>
      </c>
      <c r="W84" s="19">
        <v>246</v>
      </c>
      <c r="X84" s="23">
        <v>290</v>
      </c>
      <c r="Y84" s="20">
        <f t="shared" si="66"/>
        <v>85</v>
      </c>
      <c r="Z84" s="42">
        <f t="shared" si="67"/>
        <v>43</v>
      </c>
      <c r="AA84" s="20">
        <f t="shared" si="68"/>
        <v>43</v>
      </c>
      <c r="AB84" s="19">
        <v>20</v>
      </c>
      <c r="AC84" s="19">
        <v>0</v>
      </c>
      <c r="AD84" s="19">
        <f t="shared" si="69"/>
        <v>0</v>
      </c>
      <c r="AE84" s="19">
        <v>20</v>
      </c>
      <c r="AF84" s="19">
        <v>0</v>
      </c>
      <c r="AG84" s="19">
        <f t="shared" si="70"/>
        <v>0</v>
      </c>
      <c r="AH84" s="19">
        <v>23</v>
      </c>
      <c r="AI84" s="19">
        <v>26</v>
      </c>
      <c r="AJ84" s="20">
        <f t="shared" si="60"/>
        <v>88</v>
      </c>
      <c r="AK84" s="42">
        <f t="shared" si="71"/>
        <v>26</v>
      </c>
      <c r="AL84" s="19">
        <v>158</v>
      </c>
      <c r="AM84" s="19">
        <v>290</v>
      </c>
      <c r="AN84" s="20">
        <f t="shared" si="72"/>
        <v>54</v>
      </c>
      <c r="AO84" s="19">
        <v>287</v>
      </c>
      <c r="AP84" s="19">
        <v>290</v>
      </c>
      <c r="AQ84" s="20">
        <f t="shared" si="73"/>
        <v>99</v>
      </c>
      <c r="AR84" s="19">
        <v>194</v>
      </c>
      <c r="AS84" s="19">
        <v>197</v>
      </c>
      <c r="AT84" s="20">
        <f t="shared" si="74"/>
        <v>98</v>
      </c>
      <c r="AU84" s="20">
        <f t="shared" si="75"/>
        <v>81</v>
      </c>
      <c r="AV84" s="19">
        <v>232</v>
      </c>
      <c r="AW84" s="19">
        <v>290</v>
      </c>
      <c r="AX84" s="20">
        <f t="shared" si="76"/>
        <v>80</v>
      </c>
      <c r="AY84" s="19">
        <v>277</v>
      </c>
      <c r="AZ84" s="19">
        <v>290</v>
      </c>
      <c r="BA84" s="20">
        <f t="shared" si="77"/>
        <v>96</v>
      </c>
      <c r="BB84" s="19">
        <v>281</v>
      </c>
      <c r="BC84" s="19">
        <v>290</v>
      </c>
      <c r="BD84" s="20">
        <f t="shared" si="78"/>
        <v>97</v>
      </c>
      <c r="BE84" s="20">
        <f t="shared" si="79"/>
        <v>92</v>
      </c>
      <c r="BF84" s="20">
        <f t="shared" si="80"/>
        <v>65</v>
      </c>
      <c r="BG84" s="24"/>
      <c r="BH84" s="19">
        <f t="shared" ca="1" si="81"/>
        <v>4</v>
      </c>
      <c r="BI84" s="19">
        <f t="shared" ca="1" si="82"/>
        <v>1</v>
      </c>
      <c r="BJ84" s="19">
        <f t="shared" ca="1" si="83"/>
        <v>3</v>
      </c>
      <c r="BK84" s="19">
        <f t="shared" ca="1" si="84"/>
        <v>2</v>
      </c>
      <c r="BL84" s="19">
        <f t="shared" ca="1" si="85"/>
        <v>4</v>
      </c>
      <c r="BM84" s="19">
        <f t="shared" ca="1" si="86"/>
        <v>3</v>
      </c>
      <c r="BN84" s="19">
        <f t="shared" ca="1" si="87"/>
        <v>2</v>
      </c>
      <c r="BO84" s="19">
        <f t="shared" ca="1" si="88"/>
        <v>3</v>
      </c>
      <c r="BP84" s="19">
        <f t="shared" ca="1" si="89"/>
        <v>2</v>
      </c>
      <c r="BQ84" s="19">
        <f t="shared" ca="1" si="90"/>
        <v>3</v>
      </c>
      <c r="BR84" s="19">
        <f t="shared" ca="1" si="91"/>
        <v>2</v>
      </c>
      <c r="BS84" s="19">
        <f t="shared" ca="1" si="92"/>
        <v>3</v>
      </c>
      <c r="BT84" s="19">
        <f t="shared" ca="1" si="93"/>
        <v>4</v>
      </c>
      <c r="BU84" s="19">
        <f t="shared" ca="1" si="94"/>
        <v>3</v>
      </c>
      <c r="BV84" s="19">
        <f t="shared" ca="1" si="95"/>
        <v>4</v>
      </c>
      <c r="BW84" s="19">
        <f t="shared" ca="1" si="96"/>
        <v>4</v>
      </c>
      <c r="BX84" s="19">
        <f t="shared" ca="1" si="97"/>
        <v>4</v>
      </c>
      <c r="BY84" s="19">
        <f t="shared" ca="1" si="98"/>
        <v>4</v>
      </c>
      <c r="BZ84" s="19">
        <f t="shared" ca="1" si="99"/>
        <v>3</v>
      </c>
      <c r="CA84" s="19">
        <f t="shared" ca="1" si="100"/>
        <v>4</v>
      </c>
      <c r="CB84" s="18">
        <f t="shared" si="101"/>
        <v>65</v>
      </c>
      <c r="CC84" s="19">
        <f t="shared" ca="1" si="102"/>
        <v>4</v>
      </c>
      <c r="CE84">
        <f t="shared" si="105"/>
        <v>23</v>
      </c>
      <c r="CF84">
        <f t="shared" ca="1" si="106"/>
        <v>81</v>
      </c>
      <c r="CG84">
        <f t="shared" si="107"/>
        <v>4</v>
      </c>
      <c r="CH84">
        <f t="shared" ca="1" si="108"/>
        <v>84</v>
      </c>
      <c r="CI84" t="str">
        <f t="shared" ca="1" si="104"/>
        <v>J81:J84</v>
      </c>
      <c r="CJ84" t="str">
        <f t="shared" ca="1" si="104"/>
        <v>M81:M84</v>
      </c>
      <c r="CK84" t="str">
        <f t="shared" ca="1" si="104"/>
        <v>R81:R84</v>
      </c>
      <c r="CL84" t="str">
        <f t="shared" ca="1" si="104"/>
        <v>V81:V84</v>
      </c>
      <c r="CM84" t="str">
        <f t="shared" ca="1" si="104"/>
        <v>Z81:Z84</v>
      </c>
      <c r="CN84" t="str">
        <f t="shared" ca="1" si="104"/>
        <v>Y81:Y84</v>
      </c>
      <c r="CO84" t="str">
        <f t="shared" ca="1" si="104"/>
        <v>AD81:AD84</v>
      </c>
      <c r="CP84" t="str">
        <f t="shared" ca="1" si="104"/>
        <v>AG81:AG84</v>
      </c>
      <c r="CQ84" t="str">
        <f t="shared" ca="1" si="104"/>
        <v>AJ81:AJ84</v>
      </c>
      <c r="CR84" t="str">
        <f t="shared" ca="1" si="104"/>
        <v>AN81:AN84</v>
      </c>
      <c r="CS84" t="str">
        <f t="shared" ca="1" si="104"/>
        <v>AQ81:AQ84</v>
      </c>
      <c r="CT84" t="str">
        <f t="shared" ca="1" si="104"/>
        <v>AT81:AT84</v>
      </c>
      <c r="CU84" t="str">
        <f t="shared" ca="1" si="104"/>
        <v>AX81:AX84</v>
      </c>
      <c r="CV84" t="str">
        <f t="shared" ca="1" si="104"/>
        <v>BA81:BA84</v>
      </c>
      <c r="CW84" t="str">
        <f t="shared" ca="1" si="104"/>
        <v>BD81:BD84</v>
      </c>
      <c r="CX84" t="str">
        <f t="shared" ca="1" si="104"/>
        <v>S81:S84</v>
      </c>
      <c r="CY84" t="str">
        <f t="shared" ref="CY84:DD99" ca="1" si="109">CY$1&amp;$CF84&amp;":"&amp;CY$1&amp;$CH84</f>
        <v>AA81:AA84</v>
      </c>
      <c r="CZ84" t="str">
        <f t="shared" ca="1" si="109"/>
        <v>AK81:AK84</v>
      </c>
      <c r="DA84" t="str">
        <f t="shared" ca="1" si="109"/>
        <v>AU81:AU84</v>
      </c>
      <c r="DB84" t="str">
        <f t="shared" ca="1" si="109"/>
        <v>BE81:BE84</v>
      </c>
      <c r="DC84" t="str">
        <f t="shared" ca="1" si="109"/>
        <v>81:84</v>
      </c>
      <c r="DD84" t="str">
        <f t="shared" ca="1" si="109"/>
        <v>CB81:CB84</v>
      </c>
    </row>
    <row r="85" spans="1:108" ht="45" x14ac:dyDescent="0.25">
      <c r="A85" s="21">
        <v>302</v>
      </c>
      <c r="B85" s="34">
        <v>6617003370</v>
      </c>
      <c r="C85" s="39" t="s">
        <v>584</v>
      </c>
      <c r="D85" s="6" t="s">
        <v>336</v>
      </c>
      <c r="E85" s="6"/>
      <c r="F85" s="19">
        <v>10</v>
      </c>
      <c r="G85" s="19">
        <v>38</v>
      </c>
      <c r="H85" s="22">
        <v>11</v>
      </c>
      <c r="I85" s="22">
        <v>38</v>
      </c>
      <c r="J85" s="22">
        <f t="shared" si="61"/>
        <v>95</v>
      </c>
      <c r="K85" s="19">
        <v>30</v>
      </c>
      <c r="L85" s="19">
        <v>4</v>
      </c>
      <c r="M85" s="19">
        <f t="shared" si="62"/>
        <v>100</v>
      </c>
      <c r="N85" s="19">
        <v>87</v>
      </c>
      <c r="O85" s="19">
        <v>80</v>
      </c>
      <c r="P85" s="19">
        <v>87</v>
      </c>
      <c r="Q85" s="19">
        <v>81</v>
      </c>
      <c r="R85" s="19">
        <f t="shared" si="63"/>
        <v>99</v>
      </c>
      <c r="S85" s="19">
        <f t="shared" si="64"/>
        <v>98</v>
      </c>
      <c r="T85" s="19">
        <v>20</v>
      </c>
      <c r="U85" s="19">
        <v>5</v>
      </c>
      <c r="V85" s="19">
        <f t="shared" si="65"/>
        <v>100</v>
      </c>
      <c r="W85" s="19">
        <v>91</v>
      </c>
      <c r="X85" s="23">
        <v>91</v>
      </c>
      <c r="Y85" s="20">
        <f t="shared" si="66"/>
        <v>100</v>
      </c>
      <c r="Z85" s="42">
        <f t="shared" si="67"/>
        <v>100</v>
      </c>
      <c r="AA85" s="20">
        <f t="shared" si="68"/>
        <v>100</v>
      </c>
      <c r="AB85" s="19">
        <v>20</v>
      </c>
      <c r="AC85" s="19">
        <v>0</v>
      </c>
      <c r="AD85" s="19">
        <f t="shared" si="69"/>
        <v>0</v>
      </c>
      <c r="AE85" s="19">
        <v>20</v>
      </c>
      <c r="AF85" s="19">
        <v>3</v>
      </c>
      <c r="AG85" s="19">
        <f t="shared" si="70"/>
        <v>60</v>
      </c>
      <c r="AH85" s="19">
        <v>26</v>
      </c>
      <c r="AI85" s="19">
        <v>26</v>
      </c>
      <c r="AJ85" s="20">
        <f t="shared" si="60"/>
        <v>100</v>
      </c>
      <c r="AK85" s="42">
        <f t="shared" si="71"/>
        <v>54</v>
      </c>
      <c r="AL85" s="19">
        <v>64</v>
      </c>
      <c r="AM85" s="19">
        <v>91</v>
      </c>
      <c r="AN85" s="20">
        <f t="shared" si="72"/>
        <v>70</v>
      </c>
      <c r="AO85" s="19">
        <v>91</v>
      </c>
      <c r="AP85" s="19">
        <v>91</v>
      </c>
      <c r="AQ85" s="20">
        <f t="shared" si="73"/>
        <v>100</v>
      </c>
      <c r="AR85" s="19">
        <v>78</v>
      </c>
      <c r="AS85" s="19">
        <v>78</v>
      </c>
      <c r="AT85" s="20">
        <f t="shared" si="74"/>
        <v>100</v>
      </c>
      <c r="AU85" s="20">
        <f t="shared" si="75"/>
        <v>88</v>
      </c>
      <c r="AV85" s="19">
        <v>84</v>
      </c>
      <c r="AW85" s="19">
        <v>91</v>
      </c>
      <c r="AX85" s="20">
        <f t="shared" si="76"/>
        <v>92</v>
      </c>
      <c r="AY85" s="19">
        <v>91</v>
      </c>
      <c r="AZ85" s="19">
        <v>91</v>
      </c>
      <c r="BA85" s="20">
        <f t="shared" si="77"/>
        <v>100</v>
      </c>
      <c r="BB85" s="19">
        <v>91</v>
      </c>
      <c r="BC85" s="19">
        <v>91</v>
      </c>
      <c r="BD85" s="20">
        <f t="shared" si="78"/>
        <v>100</v>
      </c>
      <c r="BE85" s="20">
        <f t="shared" si="79"/>
        <v>98</v>
      </c>
      <c r="BF85" s="20">
        <f t="shared" si="80"/>
        <v>88</v>
      </c>
      <c r="BG85" s="24"/>
      <c r="BH85" s="19">
        <f t="shared" ca="1" si="81"/>
        <v>2</v>
      </c>
      <c r="BI85" s="19">
        <f t="shared" ca="1" si="82"/>
        <v>1</v>
      </c>
      <c r="BJ85" s="19">
        <f t="shared" ca="1" si="83"/>
        <v>2</v>
      </c>
      <c r="BK85" s="19">
        <f t="shared" ca="1" si="84"/>
        <v>1</v>
      </c>
      <c r="BL85" s="19">
        <f t="shared" ca="1" si="85"/>
        <v>1</v>
      </c>
      <c r="BM85" s="19">
        <f t="shared" ca="1" si="86"/>
        <v>1</v>
      </c>
      <c r="BN85" s="19">
        <f t="shared" ca="1" si="87"/>
        <v>1</v>
      </c>
      <c r="BO85" s="19">
        <f t="shared" ca="1" si="88"/>
        <v>1</v>
      </c>
      <c r="BP85" s="19">
        <f t="shared" ca="1" si="89"/>
        <v>1</v>
      </c>
      <c r="BQ85" s="19">
        <f t="shared" ca="1" si="90"/>
        <v>5</v>
      </c>
      <c r="BR85" s="19">
        <f t="shared" ca="1" si="91"/>
        <v>1</v>
      </c>
      <c r="BS85" s="19">
        <f t="shared" ca="1" si="92"/>
        <v>1</v>
      </c>
      <c r="BT85" s="19">
        <f t="shared" ca="1" si="93"/>
        <v>4</v>
      </c>
      <c r="BU85" s="19">
        <f t="shared" ca="1" si="94"/>
        <v>1</v>
      </c>
      <c r="BV85" s="19">
        <f t="shared" ca="1" si="95"/>
        <v>1</v>
      </c>
      <c r="BW85" s="19">
        <f t="shared" ca="1" si="96"/>
        <v>1</v>
      </c>
      <c r="BX85" s="19">
        <f t="shared" ca="1" si="97"/>
        <v>1</v>
      </c>
      <c r="BY85" s="19">
        <f t="shared" ca="1" si="98"/>
        <v>1</v>
      </c>
      <c r="BZ85" s="19">
        <f t="shared" ca="1" si="99"/>
        <v>3</v>
      </c>
      <c r="CA85" s="19">
        <f t="shared" ca="1" si="100"/>
        <v>2</v>
      </c>
      <c r="CB85" s="18">
        <f t="shared" si="101"/>
        <v>88</v>
      </c>
      <c r="CC85" s="19">
        <f t="shared" ca="1" si="102"/>
        <v>1</v>
      </c>
      <c r="CE85">
        <f t="shared" si="105"/>
        <v>24</v>
      </c>
      <c r="CF85">
        <f t="shared" ca="1" si="106"/>
        <v>85</v>
      </c>
      <c r="CG85">
        <f t="shared" si="107"/>
        <v>7</v>
      </c>
      <c r="CH85">
        <f t="shared" ca="1" si="108"/>
        <v>91</v>
      </c>
      <c r="CI85" t="str">
        <f t="shared" ref="CI85:CX100" ca="1" si="110">CI$1&amp;$CF85&amp;":"&amp;CI$1&amp;$CH85</f>
        <v>J85:J91</v>
      </c>
      <c r="CJ85" t="str">
        <f t="shared" ca="1" si="110"/>
        <v>M85:M91</v>
      </c>
      <c r="CK85" t="str">
        <f t="shared" ca="1" si="110"/>
        <v>R85:R91</v>
      </c>
      <c r="CL85" t="str">
        <f t="shared" ca="1" si="110"/>
        <v>V85:V91</v>
      </c>
      <c r="CM85" t="str">
        <f t="shared" ca="1" si="110"/>
        <v>Z85:Z91</v>
      </c>
      <c r="CN85" t="str">
        <f t="shared" ca="1" si="110"/>
        <v>Y85:Y91</v>
      </c>
      <c r="CO85" t="str">
        <f t="shared" ca="1" si="110"/>
        <v>AD85:AD91</v>
      </c>
      <c r="CP85" t="str">
        <f t="shared" ca="1" si="110"/>
        <v>AG85:AG91</v>
      </c>
      <c r="CQ85" t="str">
        <f t="shared" ca="1" si="110"/>
        <v>AJ85:AJ91</v>
      </c>
      <c r="CR85" t="str">
        <f t="shared" ca="1" si="110"/>
        <v>AN85:AN91</v>
      </c>
      <c r="CS85" t="str">
        <f t="shared" ca="1" si="110"/>
        <v>AQ85:AQ91</v>
      </c>
      <c r="CT85" t="str">
        <f t="shared" ca="1" si="110"/>
        <v>AT85:AT91</v>
      </c>
      <c r="CU85" t="str">
        <f t="shared" ca="1" si="110"/>
        <v>AX85:AX91</v>
      </c>
      <c r="CV85" t="str">
        <f t="shared" ca="1" si="110"/>
        <v>BA85:BA91</v>
      </c>
      <c r="CW85" t="str">
        <f t="shared" ca="1" si="110"/>
        <v>BD85:BD91</v>
      </c>
      <c r="CX85" t="str">
        <f t="shared" ca="1" si="110"/>
        <v>S85:S91</v>
      </c>
      <c r="CY85" t="str">
        <f t="shared" ca="1" si="109"/>
        <v>AA85:AA91</v>
      </c>
      <c r="CZ85" t="str">
        <f t="shared" ca="1" si="109"/>
        <v>AK85:AK91</v>
      </c>
      <c r="DA85" t="str">
        <f t="shared" ca="1" si="109"/>
        <v>AU85:AU91</v>
      </c>
      <c r="DB85" t="str">
        <f t="shared" ca="1" si="109"/>
        <v>BE85:BE91</v>
      </c>
      <c r="DC85" t="str">
        <f t="shared" ca="1" si="109"/>
        <v>85:91</v>
      </c>
      <c r="DD85" t="str">
        <f t="shared" ca="1" si="109"/>
        <v>CB85:CB91</v>
      </c>
    </row>
    <row r="86" spans="1:108" ht="45" x14ac:dyDescent="0.25">
      <c r="A86" s="21">
        <v>304</v>
      </c>
      <c r="B86" s="34">
        <v>6617005803</v>
      </c>
      <c r="C86" s="39" t="s">
        <v>584</v>
      </c>
      <c r="D86" s="5" t="s">
        <v>337</v>
      </c>
      <c r="E86" s="5"/>
      <c r="F86" s="19">
        <v>10</v>
      </c>
      <c r="G86" s="19">
        <v>36</v>
      </c>
      <c r="H86" s="22">
        <v>11</v>
      </c>
      <c r="I86" s="22">
        <v>38</v>
      </c>
      <c r="J86" s="22">
        <f t="shared" si="61"/>
        <v>93</v>
      </c>
      <c r="K86" s="19">
        <v>30</v>
      </c>
      <c r="L86" s="19">
        <v>4</v>
      </c>
      <c r="M86" s="19">
        <f t="shared" si="62"/>
        <v>100</v>
      </c>
      <c r="N86" s="19">
        <v>79</v>
      </c>
      <c r="O86" s="19">
        <v>70</v>
      </c>
      <c r="P86" s="19">
        <v>81</v>
      </c>
      <c r="Q86" s="19">
        <v>71</v>
      </c>
      <c r="R86" s="19">
        <f t="shared" si="63"/>
        <v>98</v>
      </c>
      <c r="S86" s="19">
        <f t="shared" si="64"/>
        <v>97</v>
      </c>
      <c r="T86" s="19">
        <v>20</v>
      </c>
      <c r="U86" s="19">
        <v>4</v>
      </c>
      <c r="V86" s="19">
        <f t="shared" si="65"/>
        <v>80</v>
      </c>
      <c r="W86" s="19">
        <v>86</v>
      </c>
      <c r="X86" s="23">
        <v>89</v>
      </c>
      <c r="Y86" s="20">
        <f t="shared" si="66"/>
        <v>97</v>
      </c>
      <c r="Z86" s="42">
        <f t="shared" si="67"/>
        <v>89</v>
      </c>
      <c r="AA86" s="20">
        <f t="shared" si="68"/>
        <v>89</v>
      </c>
      <c r="AB86" s="19">
        <v>20</v>
      </c>
      <c r="AC86" s="19">
        <v>0</v>
      </c>
      <c r="AD86" s="19">
        <f t="shared" si="69"/>
        <v>0</v>
      </c>
      <c r="AE86" s="19">
        <v>20</v>
      </c>
      <c r="AF86" s="19">
        <v>3</v>
      </c>
      <c r="AG86" s="19">
        <f t="shared" si="70"/>
        <v>60</v>
      </c>
      <c r="AH86" s="19">
        <v>9</v>
      </c>
      <c r="AI86" s="19">
        <v>10</v>
      </c>
      <c r="AJ86" s="20">
        <f t="shared" si="60"/>
        <v>90</v>
      </c>
      <c r="AK86" s="42">
        <f t="shared" si="71"/>
        <v>51</v>
      </c>
      <c r="AL86" s="19">
        <v>74</v>
      </c>
      <c r="AM86" s="19">
        <v>89</v>
      </c>
      <c r="AN86" s="20">
        <f t="shared" si="72"/>
        <v>83</v>
      </c>
      <c r="AO86" s="19">
        <v>89</v>
      </c>
      <c r="AP86" s="19">
        <v>89</v>
      </c>
      <c r="AQ86" s="20">
        <f t="shared" si="73"/>
        <v>100</v>
      </c>
      <c r="AR86" s="19">
        <v>75</v>
      </c>
      <c r="AS86" s="19">
        <v>76</v>
      </c>
      <c r="AT86" s="20">
        <f t="shared" si="74"/>
        <v>99</v>
      </c>
      <c r="AU86" s="20">
        <f t="shared" si="75"/>
        <v>93</v>
      </c>
      <c r="AV86" s="19">
        <v>83</v>
      </c>
      <c r="AW86" s="19">
        <v>89</v>
      </c>
      <c r="AX86" s="20">
        <f t="shared" si="76"/>
        <v>93</v>
      </c>
      <c r="AY86" s="19">
        <v>89</v>
      </c>
      <c r="AZ86" s="19">
        <v>89</v>
      </c>
      <c r="BA86" s="20">
        <f t="shared" si="77"/>
        <v>100</v>
      </c>
      <c r="BB86" s="19">
        <v>89</v>
      </c>
      <c r="BC86" s="19">
        <v>89</v>
      </c>
      <c r="BD86" s="20">
        <f t="shared" si="78"/>
        <v>100</v>
      </c>
      <c r="BE86" s="20">
        <f t="shared" si="79"/>
        <v>98</v>
      </c>
      <c r="BF86" s="20">
        <f t="shared" si="80"/>
        <v>86</v>
      </c>
      <c r="BG86" s="24"/>
      <c r="BH86" s="19">
        <f t="shared" ca="1" si="81"/>
        <v>3</v>
      </c>
      <c r="BI86" s="19">
        <f t="shared" ca="1" si="82"/>
        <v>1</v>
      </c>
      <c r="BJ86" s="19">
        <f t="shared" ca="1" si="83"/>
        <v>3</v>
      </c>
      <c r="BK86" s="19">
        <f t="shared" ca="1" si="84"/>
        <v>2</v>
      </c>
      <c r="BL86" s="19">
        <f t="shared" ca="1" si="85"/>
        <v>4</v>
      </c>
      <c r="BM86" s="19">
        <f t="shared" ca="1" si="86"/>
        <v>2</v>
      </c>
      <c r="BN86" s="19">
        <f t="shared" ca="1" si="87"/>
        <v>1</v>
      </c>
      <c r="BO86" s="19">
        <f t="shared" ca="1" si="88"/>
        <v>1</v>
      </c>
      <c r="BP86" s="19">
        <f t="shared" ca="1" si="89"/>
        <v>4</v>
      </c>
      <c r="BQ86" s="19">
        <f t="shared" ca="1" si="90"/>
        <v>1</v>
      </c>
      <c r="BR86" s="19">
        <f t="shared" ca="1" si="91"/>
        <v>1</v>
      </c>
      <c r="BS86" s="19">
        <f t="shared" ca="1" si="92"/>
        <v>2</v>
      </c>
      <c r="BT86" s="19">
        <f t="shared" ca="1" si="93"/>
        <v>3</v>
      </c>
      <c r="BU86" s="19">
        <f t="shared" ca="1" si="94"/>
        <v>1</v>
      </c>
      <c r="BV86" s="19">
        <f t="shared" ca="1" si="95"/>
        <v>1</v>
      </c>
      <c r="BW86" s="19">
        <f t="shared" ca="1" si="96"/>
        <v>2</v>
      </c>
      <c r="BX86" s="19">
        <f t="shared" ca="1" si="97"/>
        <v>4</v>
      </c>
      <c r="BY86" s="19">
        <f t="shared" ca="1" si="98"/>
        <v>2</v>
      </c>
      <c r="BZ86" s="19">
        <f t="shared" ca="1" si="99"/>
        <v>1</v>
      </c>
      <c r="CA86" s="19">
        <f t="shared" ca="1" si="100"/>
        <v>2</v>
      </c>
      <c r="CB86" s="18">
        <f t="shared" si="101"/>
        <v>86</v>
      </c>
      <c r="CC86" s="19">
        <f t="shared" ca="1" si="102"/>
        <v>2</v>
      </c>
      <c r="CE86">
        <f t="shared" si="105"/>
        <v>24</v>
      </c>
      <c r="CF86">
        <f t="shared" ca="1" si="106"/>
        <v>85</v>
      </c>
      <c r="CG86">
        <f t="shared" si="107"/>
        <v>7</v>
      </c>
      <c r="CH86">
        <f t="shared" ca="1" si="108"/>
        <v>91</v>
      </c>
      <c r="CI86" t="str">
        <f t="shared" ca="1" si="110"/>
        <v>J85:J91</v>
      </c>
      <c r="CJ86" t="str">
        <f t="shared" ca="1" si="110"/>
        <v>M85:M91</v>
      </c>
      <c r="CK86" t="str">
        <f t="shared" ca="1" si="110"/>
        <v>R85:R91</v>
      </c>
      <c r="CL86" t="str">
        <f t="shared" ca="1" si="110"/>
        <v>V85:V91</v>
      </c>
      <c r="CM86" t="str">
        <f t="shared" ca="1" si="110"/>
        <v>Z85:Z91</v>
      </c>
      <c r="CN86" t="str">
        <f t="shared" ca="1" si="110"/>
        <v>Y85:Y91</v>
      </c>
      <c r="CO86" t="str">
        <f t="shared" ca="1" si="110"/>
        <v>AD85:AD91</v>
      </c>
      <c r="CP86" t="str">
        <f t="shared" ca="1" si="110"/>
        <v>AG85:AG91</v>
      </c>
      <c r="CQ86" t="str">
        <f t="shared" ca="1" si="110"/>
        <v>AJ85:AJ91</v>
      </c>
      <c r="CR86" t="str">
        <f t="shared" ca="1" si="110"/>
        <v>AN85:AN91</v>
      </c>
      <c r="CS86" t="str">
        <f t="shared" ca="1" si="110"/>
        <v>AQ85:AQ91</v>
      </c>
      <c r="CT86" t="str">
        <f t="shared" ca="1" si="110"/>
        <v>AT85:AT91</v>
      </c>
      <c r="CU86" t="str">
        <f t="shared" ca="1" si="110"/>
        <v>AX85:AX91</v>
      </c>
      <c r="CV86" t="str">
        <f t="shared" ca="1" si="110"/>
        <v>BA85:BA91</v>
      </c>
      <c r="CW86" t="str">
        <f t="shared" ca="1" si="110"/>
        <v>BD85:BD91</v>
      </c>
      <c r="CX86" t="str">
        <f t="shared" ca="1" si="110"/>
        <v>S85:S91</v>
      </c>
      <c r="CY86" t="str">
        <f t="shared" ca="1" si="109"/>
        <v>AA85:AA91</v>
      </c>
      <c r="CZ86" t="str">
        <f t="shared" ca="1" si="109"/>
        <v>AK85:AK91</v>
      </c>
      <c r="DA86" t="str">
        <f t="shared" ca="1" si="109"/>
        <v>AU85:AU91</v>
      </c>
      <c r="DB86" t="str">
        <f t="shared" ca="1" si="109"/>
        <v>BE85:BE91</v>
      </c>
      <c r="DC86" t="str">
        <f t="shared" ca="1" si="109"/>
        <v>85:91</v>
      </c>
      <c r="DD86" t="str">
        <f t="shared" ca="1" si="109"/>
        <v>CB85:CB91</v>
      </c>
    </row>
    <row r="87" spans="1:108" ht="45" x14ac:dyDescent="0.25">
      <c r="A87" s="21">
        <v>301</v>
      </c>
      <c r="B87" s="38">
        <v>6617005747</v>
      </c>
      <c r="C87" s="39" t="s">
        <v>584</v>
      </c>
      <c r="D87" s="5" t="s">
        <v>335</v>
      </c>
      <c r="E87" s="5"/>
      <c r="F87" s="19">
        <v>10</v>
      </c>
      <c r="G87" s="19">
        <v>36</v>
      </c>
      <c r="H87" s="22">
        <v>11</v>
      </c>
      <c r="I87" s="22">
        <v>38</v>
      </c>
      <c r="J87" s="22">
        <f t="shared" si="61"/>
        <v>93</v>
      </c>
      <c r="K87" s="19">
        <v>30</v>
      </c>
      <c r="L87" s="19">
        <v>3</v>
      </c>
      <c r="M87" s="19">
        <f t="shared" si="62"/>
        <v>90</v>
      </c>
      <c r="N87" s="59">
        <v>77</v>
      </c>
      <c r="O87" s="19">
        <v>72</v>
      </c>
      <c r="P87" s="59">
        <v>77</v>
      </c>
      <c r="Q87" s="59">
        <v>72</v>
      </c>
      <c r="R87" s="19">
        <f t="shared" si="63"/>
        <v>100</v>
      </c>
      <c r="S87" s="19">
        <f t="shared" si="64"/>
        <v>95</v>
      </c>
      <c r="T87" s="19">
        <v>20</v>
      </c>
      <c r="U87" s="19">
        <v>4</v>
      </c>
      <c r="V87" s="19">
        <f t="shared" si="65"/>
        <v>80</v>
      </c>
      <c r="W87" s="19">
        <v>77</v>
      </c>
      <c r="X87" s="31">
        <v>77</v>
      </c>
      <c r="Y87" s="20">
        <f t="shared" si="66"/>
        <v>100</v>
      </c>
      <c r="Z87" s="42">
        <f t="shared" si="67"/>
        <v>90</v>
      </c>
      <c r="AA87" s="20">
        <f t="shared" si="68"/>
        <v>90</v>
      </c>
      <c r="AB87" s="19">
        <v>20</v>
      </c>
      <c r="AC87" s="19">
        <v>0</v>
      </c>
      <c r="AD87" s="19">
        <f t="shared" si="69"/>
        <v>0</v>
      </c>
      <c r="AE87" s="19">
        <v>20</v>
      </c>
      <c r="AF87" s="19">
        <v>3</v>
      </c>
      <c r="AG87" s="19">
        <f t="shared" si="70"/>
        <v>60</v>
      </c>
      <c r="AH87" s="19">
        <v>12</v>
      </c>
      <c r="AI87" s="19">
        <v>12</v>
      </c>
      <c r="AJ87" s="20">
        <f t="shared" si="60"/>
        <v>100</v>
      </c>
      <c r="AK87" s="42">
        <f t="shared" si="71"/>
        <v>54</v>
      </c>
      <c r="AL87" s="19">
        <v>48</v>
      </c>
      <c r="AM87" s="59">
        <v>77</v>
      </c>
      <c r="AN87" s="20">
        <f t="shared" si="72"/>
        <v>62</v>
      </c>
      <c r="AO87" s="19">
        <v>77</v>
      </c>
      <c r="AP87" s="59">
        <v>77</v>
      </c>
      <c r="AQ87" s="20">
        <f t="shared" si="73"/>
        <v>100</v>
      </c>
      <c r="AR87" s="19">
        <v>71</v>
      </c>
      <c r="AS87" s="19">
        <v>71</v>
      </c>
      <c r="AT87" s="20">
        <f t="shared" si="74"/>
        <v>100</v>
      </c>
      <c r="AU87" s="20">
        <f t="shared" si="75"/>
        <v>85</v>
      </c>
      <c r="AV87" s="19">
        <v>73</v>
      </c>
      <c r="AW87" s="59">
        <v>77</v>
      </c>
      <c r="AX87" s="20">
        <f t="shared" si="76"/>
        <v>95</v>
      </c>
      <c r="AY87" s="19">
        <v>77</v>
      </c>
      <c r="AZ87" s="59">
        <v>77</v>
      </c>
      <c r="BA87" s="20">
        <f t="shared" si="77"/>
        <v>100</v>
      </c>
      <c r="BB87" s="19">
        <v>77</v>
      </c>
      <c r="BC87" s="59">
        <v>77</v>
      </c>
      <c r="BD87" s="20">
        <f t="shared" si="78"/>
        <v>100</v>
      </c>
      <c r="BE87" s="20">
        <f t="shared" si="79"/>
        <v>99</v>
      </c>
      <c r="BF87" s="20">
        <f t="shared" si="80"/>
        <v>85</v>
      </c>
      <c r="BG87" s="24"/>
      <c r="BH87" s="19">
        <f t="shared" ca="1" si="81"/>
        <v>3</v>
      </c>
      <c r="BI87" s="19">
        <f t="shared" ca="1" si="82"/>
        <v>2</v>
      </c>
      <c r="BJ87" s="19">
        <f t="shared" ca="1" si="83"/>
        <v>1</v>
      </c>
      <c r="BK87" s="19">
        <f t="shared" ca="1" si="84"/>
        <v>2</v>
      </c>
      <c r="BL87" s="19">
        <f t="shared" ca="1" si="85"/>
        <v>3</v>
      </c>
      <c r="BM87" s="19">
        <f t="shared" ca="1" si="86"/>
        <v>1</v>
      </c>
      <c r="BN87" s="19">
        <f t="shared" ca="1" si="87"/>
        <v>1</v>
      </c>
      <c r="BO87" s="19">
        <f t="shared" ca="1" si="88"/>
        <v>1</v>
      </c>
      <c r="BP87" s="19">
        <f t="shared" ca="1" si="89"/>
        <v>1</v>
      </c>
      <c r="BQ87" s="19">
        <f t="shared" ca="1" si="90"/>
        <v>6</v>
      </c>
      <c r="BR87" s="19">
        <f t="shared" ca="1" si="91"/>
        <v>1</v>
      </c>
      <c r="BS87" s="19">
        <f t="shared" ca="1" si="92"/>
        <v>1</v>
      </c>
      <c r="BT87" s="19">
        <f t="shared" ca="1" si="93"/>
        <v>1</v>
      </c>
      <c r="BU87" s="19">
        <f t="shared" ca="1" si="94"/>
        <v>1</v>
      </c>
      <c r="BV87" s="19">
        <f t="shared" ca="1" si="95"/>
        <v>1</v>
      </c>
      <c r="BW87" s="19">
        <f t="shared" ca="1" si="96"/>
        <v>4</v>
      </c>
      <c r="BX87" s="19">
        <f t="shared" ca="1" si="97"/>
        <v>3</v>
      </c>
      <c r="BY87" s="19">
        <f t="shared" ca="1" si="98"/>
        <v>1</v>
      </c>
      <c r="BZ87" s="19">
        <f t="shared" ca="1" si="99"/>
        <v>4</v>
      </c>
      <c r="CA87" s="19">
        <f t="shared" ca="1" si="100"/>
        <v>1</v>
      </c>
      <c r="CB87" s="18">
        <f t="shared" si="101"/>
        <v>85</v>
      </c>
      <c r="CC87" s="19">
        <f t="shared" ca="1" si="102"/>
        <v>3</v>
      </c>
      <c r="CE87">
        <f t="shared" si="105"/>
        <v>24</v>
      </c>
      <c r="CF87">
        <f t="shared" ca="1" si="106"/>
        <v>85</v>
      </c>
      <c r="CG87">
        <f t="shared" si="107"/>
        <v>7</v>
      </c>
      <c r="CH87">
        <f t="shared" ca="1" si="108"/>
        <v>91</v>
      </c>
      <c r="CI87" t="str">
        <f t="shared" ca="1" si="110"/>
        <v>J85:J91</v>
      </c>
      <c r="CJ87" t="str">
        <f t="shared" ca="1" si="110"/>
        <v>M85:M91</v>
      </c>
      <c r="CK87" t="str">
        <f t="shared" ca="1" si="110"/>
        <v>R85:R91</v>
      </c>
      <c r="CL87" t="str">
        <f t="shared" ca="1" si="110"/>
        <v>V85:V91</v>
      </c>
      <c r="CM87" t="str">
        <f t="shared" ca="1" si="110"/>
        <v>Z85:Z91</v>
      </c>
      <c r="CN87" t="str">
        <f t="shared" ca="1" si="110"/>
        <v>Y85:Y91</v>
      </c>
      <c r="CO87" t="str">
        <f t="shared" ca="1" si="110"/>
        <v>AD85:AD91</v>
      </c>
      <c r="CP87" t="str">
        <f t="shared" ca="1" si="110"/>
        <v>AG85:AG91</v>
      </c>
      <c r="CQ87" t="str">
        <f t="shared" ca="1" si="110"/>
        <v>AJ85:AJ91</v>
      </c>
      <c r="CR87" t="str">
        <f t="shared" ca="1" si="110"/>
        <v>AN85:AN91</v>
      </c>
      <c r="CS87" t="str">
        <f t="shared" ca="1" si="110"/>
        <v>AQ85:AQ91</v>
      </c>
      <c r="CT87" t="str">
        <f t="shared" ca="1" si="110"/>
        <v>AT85:AT91</v>
      </c>
      <c r="CU87" t="str">
        <f t="shared" ca="1" si="110"/>
        <v>AX85:AX91</v>
      </c>
      <c r="CV87" t="str">
        <f t="shared" ca="1" si="110"/>
        <v>BA85:BA91</v>
      </c>
      <c r="CW87" t="str">
        <f t="shared" ca="1" si="110"/>
        <v>BD85:BD91</v>
      </c>
      <c r="CX87" t="str">
        <f t="shared" ca="1" si="110"/>
        <v>S85:S91</v>
      </c>
      <c r="CY87" t="str">
        <f t="shared" ca="1" si="109"/>
        <v>AA85:AA91</v>
      </c>
      <c r="CZ87" t="str">
        <f t="shared" ca="1" si="109"/>
        <v>AK85:AK91</v>
      </c>
      <c r="DA87" t="str">
        <f t="shared" ca="1" si="109"/>
        <v>AU85:AU91</v>
      </c>
      <c r="DB87" t="str">
        <f t="shared" ca="1" si="109"/>
        <v>BE85:BE91</v>
      </c>
      <c r="DC87" t="str">
        <f t="shared" ca="1" si="109"/>
        <v>85:91</v>
      </c>
      <c r="DD87" t="str">
        <f t="shared" ca="1" si="109"/>
        <v>CB85:CB91</v>
      </c>
    </row>
    <row r="88" spans="1:108" ht="15.75" x14ac:dyDescent="0.25">
      <c r="A88" s="21">
        <v>303</v>
      </c>
      <c r="B88" s="34">
        <v>6617006130</v>
      </c>
      <c r="C88" s="39" t="s">
        <v>584</v>
      </c>
      <c r="D88" s="5" t="s">
        <v>641</v>
      </c>
      <c r="E88" s="5"/>
      <c r="F88" s="19">
        <v>11</v>
      </c>
      <c r="G88" s="19">
        <v>37</v>
      </c>
      <c r="H88" s="22">
        <v>11</v>
      </c>
      <c r="I88" s="22">
        <v>38</v>
      </c>
      <c r="J88" s="22">
        <f t="shared" si="61"/>
        <v>99</v>
      </c>
      <c r="K88" s="19">
        <v>30</v>
      </c>
      <c r="L88" s="19">
        <v>4</v>
      </c>
      <c r="M88" s="19">
        <f t="shared" si="62"/>
        <v>100</v>
      </c>
      <c r="N88" s="19">
        <v>415</v>
      </c>
      <c r="O88" s="19">
        <v>343</v>
      </c>
      <c r="P88" s="19">
        <v>439</v>
      </c>
      <c r="Q88" s="19">
        <v>361</v>
      </c>
      <c r="R88" s="19">
        <f t="shared" si="63"/>
        <v>95</v>
      </c>
      <c r="S88" s="19">
        <f t="shared" si="64"/>
        <v>98</v>
      </c>
      <c r="T88" s="19">
        <v>20</v>
      </c>
      <c r="U88" s="19">
        <v>5</v>
      </c>
      <c r="V88" s="19">
        <f t="shared" si="65"/>
        <v>100</v>
      </c>
      <c r="W88" s="19">
        <v>459</v>
      </c>
      <c r="X88" s="23">
        <v>510</v>
      </c>
      <c r="Y88" s="20">
        <f t="shared" si="66"/>
        <v>90</v>
      </c>
      <c r="Z88" s="42">
        <f t="shared" si="67"/>
        <v>95</v>
      </c>
      <c r="AA88" s="20">
        <f t="shared" si="68"/>
        <v>95</v>
      </c>
      <c r="AB88" s="19">
        <v>20</v>
      </c>
      <c r="AC88" s="19">
        <v>0</v>
      </c>
      <c r="AD88" s="19">
        <f t="shared" si="69"/>
        <v>0</v>
      </c>
      <c r="AE88" s="19">
        <v>20</v>
      </c>
      <c r="AF88" s="19">
        <v>3</v>
      </c>
      <c r="AG88" s="19">
        <f t="shared" si="70"/>
        <v>60</v>
      </c>
      <c r="AH88" s="19">
        <v>39</v>
      </c>
      <c r="AI88" s="19">
        <v>43</v>
      </c>
      <c r="AJ88" s="20">
        <f t="shared" si="60"/>
        <v>91</v>
      </c>
      <c r="AK88" s="42">
        <f t="shared" si="71"/>
        <v>51</v>
      </c>
      <c r="AL88" s="19">
        <v>361</v>
      </c>
      <c r="AM88" s="19">
        <v>510</v>
      </c>
      <c r="AN88" s="20">
        <f t="shared" si="72"/>
        <v>71</v>
      </c>
      <c r="AO88" s="19">
        <v>506</v>
      </c>
      <c r="AP88" s="19">
        <v>510</v>
      </c>
      <c r="AQ88" s="20">
        <f t="shared" si="73"/>
        <v>99</v>
      </c>
      <c r="AR88" s="19">
        <v>327</v>
      </c>
      <c r="AS88" s="19">
        <v>332</v>
      </c>
      <c r="AT88" s="20">
        <f t="shared" si="74"/>
        <v>98</v>
      </c>
      <c r="AU88" s="20">
        <f t="shared" si="75"/>
        <v>88</v>
      </c>
      <c r="AV88" s="19">
        <v>452</v>
      </c>
      <c r="AW88" s="19">
        <v>510</v>
      </c>
      <c r="AX88" s="20">
        <f t="shared" si="76"/>
        <v>89</v>
      </c>
      <c r="AY88" s="19">
        <v>480</v>
      </c>
      <c r="AZ88" s="19">
        <v>510</v>
      </c>
      <c r="BA88" s="20">
        <f t="shared" si="77"/>
        <v>94</v>
      </c>
      <c r="BB88" s="19">
        <v>501</v>
      </c>
      <c r="BC88" s="19">
        <v>510</v>
      </c>
      <c r="BD88" s="20">
        <f t="shared" si="78"/>
        <v>98</v>
      </c>
      <c r="BE88" s="20">
        <f t="shared" si="79"/>
        <v>95</v>
      </c>
      <c r="BF88" s="20">
        <f t="shared" si="80"/>
        <v>85</v>
      </c>
      <c r="BG88" s="24"/>
      <c r="BH88" s="19">
        <f t="shared" ca="1" si="81"/>
        <v>1</v>
      </c>
      <c r="BI88" s="19">
        <f t="shared" ca="1" si="82"/>
        <v>1</v>
      </c>
      <c r="BJ88" s="19">
        <f t="shared" ca="1" si="83"/>
        <v>6</v>
      </c>
      <c r="BK88" s="19">
        <f t="shared" ca="1" si="84"/>
        <v>1</v>
      </c>
      <c r="BL88" s="19">
        <f t="shared" ca="1" si="85"/>
        <v>2</v>
      </c>
      <c r="BM88" s="19">
        <f t="shared" ca="1" si="86"/>
        <v>5</v>
      </c>
      <c r="BN88" s="19">
        <f t="shared" ca="1" si="87"/>
        <v>1</v>
      </c>
      <c r="BO88" s="19">
        <f t="shared" ca="1" si="88"/>
        <v>1</v>
      </c>
      <c r="BP88" s="19">
        <f t="shared" ca="1" si="89"/>
        <v>3</v>
      </c>
      <c r="BQ88" s="19">
        <f t="shared" ca="1" si="90"/>
        <v>4</v>
      </c>
      <c r="BR88" s="19">
        <f t="shared" ca="1" si="91"/>
        <v>2</v>
      </c>
      <c r="BS88" s="19">
        <f t="shared" ca="1" si="92"/>
        <v>3</v>
      </c>
      <c r="BT88" s="19">
        <f t="shared" ca="1" si="93"/>
        <v>6</v>
      </c>
      <c r="BU88" s="19">
        <f t="shared" ca="1" si="94"/>
        <v>3</v>
      </c>
      <c r="BV88" s="19">
        <f t="shared" ca="1" si="95"/>
        <v>3</v>
      </c>
      <c r="BW88" s="19">
        <f t="shared" ca="1" si="96"/>
        <v>1</v>
      </c>
      <c r="BX88" s="19">
        <f t="shared" ca="1" si="97"/>
        <v>2</v>
      </c>
      <c r="BY88" s="19">
        <f t="shared" ca="1" si="98"/>
        <v>2</v>
      </c>
      <c r="BZ88" s="19">
        <f t="shared" ca="1" si="99"/>
        <v>3</v>
      </c>
      <c r="CA88" s="19">
        <f t="shared" ca="1" si="100"/>
        <v>4</v>
      </c>
      <c r="CB88" s="18">
        <f t="shared" si="101"/>
        <v>85</v>
      </c>
      <c r="CC88" s="19">
        <f t="shared" ca="1" si="102"/>
        <v>3</v>
      </c>
      <c r="CE88">
        <f t="shared" si="105"/>
        <v>24</v>
      </c>
      <c r="CF88">
        <f t="shared" ca="1" si="106"/>
        <v>85</v>
      </c>
      <c r="CG88">
        <f t="shared" si="107"/>
        <v>7</v>
      </c>
      <c r="CH88">
        <f t="shared" ca="1" si="108"/>
        <v>91</v>
      </c>
      <c r="CI88" t="str">
        <f t="shared" ca="1" si="110"/>
        <v>J85:J91</v>
      </c>
      <c r="CJ88" t="str">
        <f t="shared" ca="1" si="110"/>
        <v>M85:M91</v>
      </c>
      <c r="CK88" t="str">
        <f t="shared" ca="1" si="110"/>
        <v>R85:R91</v>
      </c>
      <c r="CL88" t="str">
        <f t="shared" ca="1" si="110"/>
        <v>V85:V91</v>
      </c>
      <c r="CM88" t="str">
        <f t="shared" ca="1" si="110"/>
        <v>Z85:Z91</v>
      </c>
      <c r="CN88" t="str">
        <f t="shared" ca="1" si="110"/>
        <v>Y85:Y91</v>
      </c>
      <c r="CO88" t="str">
        <f t="shared" ca="1" si="110"/>
        <v>AD85:AD91</v>
      </c>
      <c r="CP88" t="str">
        <f t="shared" ca="1" si="110"/>
        <v>AG85:AG91</v>
      </c>
      <c r="CQ88" t="str">
        <f t="shared" ca="1" si="110"/>
        <v>AJ85:AJ91</v>
      </c>
      <c r="CR88" t="str">
        <f t="shared" ca="1" si="110"/>
        <v>AN85:AN91</v>
      </c>
      <c r="CS88" t="str">
        <f t="shared" ca="1" si="110"/>
        <v>AQ85:AQ91</v>
      </c>
      <c r="CT88" t="str">
        <f t="shared" ca="1" si="110"/>
        <v>AT85:AT91</v>
      </c>
      <c r="CU88" t="str">
        <f t="shared" ca="1" si="110"/>
        <v>AX85:AX91</v>
      </c>
      <c r="CV88" t="str">
        <f t="shared" ca="1" si="110"/>
        <v>BA85:BA91</v>
      </c>
      <c r="CW88" t="str">
        <f t="shared" ca="1" si="110"/>
        <v>BD85:BD91</v>
      </c>
      <c r="CX88" t="str">
        <f t="shared" ca="1" si="110"/>
        <v>S85:S91</v>
      </c>
      <c r="CY88" t="str">
        <f t="shared" ca="1" si="109"/>
        <v>AA85:AA91</v>
      </c>
      <c r="CZ88" t="str">
        <f t="shared" ca="1" si="109"/>
        <v>AK85:AK91</v>
      </c>
      <c r="DA88" t="str">
        <f t="shared" ca="1" si="109"/>
        <v>AU85:AU91</v>
      </c>
      <c r="DB88" t="str">
        <f t="shared" ca="1" si="109"/>
        <v>BE85:BE91</v>
      </c>
      <c r="DC88" t="str">
        <f t="shared" ca="1" si="109"/>
        <v>85:91</v>
      </c>
      <c r="DD88" t="str">
        <f t="shared" ca="1" si="109"/>
        <v>CB85:CB91</v>
      </c>
    </row>
    <row r="89" spans="1:108" ht="30" x14ac:dyDescent="0.25">
      <c r="A89" s="21">
        <v>299</v>
      </c>
      <c r="B89" s="34">
        <v>6617006300</v>
      </c>
      <c r="C89" s="39" t="s">
        <v>584</v>
      </c>
      <c r="D89" s="5" t="s">
        <v>333</v>
      </c>
      <c r="E89" s="5"/>
      <c r="F89" s="19">
        <v>8</v>
      </c>
      <c r="G89" s="19">
        <v>30</v>
      </c>
      <c r="H89" s="22">
        <v>9</v>
      </c>
      <c r="I89" s="22">
        <v>36</v>
      </c>
      <c r="J89" s="22">
        <f t="shared" si="61"/>
        <v>86</v>
      </c>
      <c r="K89" s="19">
        <v>30</v>
      </c>
      <c r="L89" s="19">
        <v>4</v>
      </c>
      <c r="M89" s="19">
        <f t="shared" si="62"/>
        <v>100</v>
      </c>
      <c r="N89" s="19">
        <v>433</v>
      </c>
      <c r="O89" s="19">
        <v>335</v>
      </c>
      <c r="P89" s="19">
        <v>443</v>
      </c>
      <c r="Q89" s="19">
        <v>350</v>
      </c>
      <c r="R89" s="19">
        <f t="shared" si="63"/>
        <v>97</v>
      </c>
      <c r="S89" s="19">
        <f t="shared" si="64"/>
        <v>95</v>
      </c>
      <c r="T89" s="19">
        <v>20</v>
      </c>
      <c r="U89" s="19">
        <v>4</v>
      </c>
      <c r="V89" s="19">
        <f t="shared" si="65"/>
        <v>80</v>
      </c>
      <c r="W89" s="19">
        <v>479</v>
      </c>
      <c r="X89" s="23">
        <v>529</v>
      </c>
      <c r="Y89" s="20">
        <f t="shared" si="66"/>
        <v>91</v>
      </c>
      <c r="Z89" s="42">
        <f t="shared" si="67"/>
        <v>86</v>
      </c>
      <c r="AA89" s="20">
        <f t="shared" si="68"/>
        <v>86</v>
      </c>
      <c r="AB89" s="19">
        <v>20</v>
      </c>
      <c r="AC89" s="19">
        <v>0</v>
      </c>
      <c r="AD89" s="19">
        <f t="shared" si="69"/>
        <v>0</v>
      </c>
      <c r="AE89" s="19">
        <v>20</v>
      </c>
      <c r="AF89" s="19">
        <v>2</v>
      </c>
      <c r="AG89" s="19">
        <f t="shared" si="70"/>
        <v>40</v>
      </c>
      <c r="AH89" s="19">
        <v>45</v>
      </c>
      <c r="AI89" s="19">
        <v>47</v>
      </c>
      <c r="AJ89" s="20">
        <f t="shared" si="60"/>
        <v>96</v>
      </c>
      <c r="AK89" s="42">
        <f t="shared" si="71"/>
        <v>45</v>
      </c>
      <c r="AL89" s="19">
        <v>427</v>
      </c>
      <c r="AM89" s="19">
        <v>529</v>
      </c>
      <c r="AN89" s="20">
        <f t="shared" si="72"/>
        <v>81</v>
      </c>
      <c r="AO89" s="19">
        <v>518</v>
      </c>
      <c r="AP89" s="19">
        <v>529</v>
      </c>
      <c r="AQ89" s="20">
        <f t="shared" si="73"/>
        <v>98</v>
      </c>
      <c r="AR89" s="19">
        <v>345</v>
      </c>
      <c r="AS89" s="19">
        <v>347</v>
      </c>
      <c r="AT89" s="20">
        <f t="shared" si="74"/>
        <v>99</v>
      </c>
      <c r="AU89" s="20">
        <f t="shared" si="75"/>
        <v>91</v>
      </c>
      <c r="AV89" s="19">
        <v>477</v>
      </c>
      <c r="AW89" s="19">
        <v>529</v>
      </c>
      <c r="AX89" s="20">
        <f t="shared" si="76"/>
        <v>90</v>
      </c>
      <c r="AY89" s="19">
        <v>499</v>
      </c>
      <c r="AZ89" s="19">
        <v>529</v>
      </c>
      <c r="BA89" s="20">
        <f t="shared" si="77"/>
        <v>94</v>
      </c>
      <c r="BB89" s="19">
        <v>507</v>
      </c>
      <c r="BC89" s="19">
        <v>529</v>
      </c>
      <c r="BD89" s="20">
        <f t="shared" si="78"/>
        <v>96</v>
      </c>
      <c r="BE89" s="20">
        <f t="shared" si="79"/>
        <v>94</v>
      </c>
      <c r="BF89" s="20">
        <f t="shared" si="80"/>
        <v>82</v>
      </c>
      <c r="BG89" s="24"/>
      <c r="BH89" s="19">
        <f t="shared" ca="1" si="81"/>
        <v>5</v>
      </c>
      <c r="BI89" s="19">
        <f t="shared" ca="1" si="82"/>
        <v>1</v>
      </c>
      <c r="BJ89" s="19">
        <f t="shared" ca="1" si="83"/>
        <v>4</v>
      </c>
      <c r="BK89" s="19">
        <f t="shared" ca="1" si="84"/>
        <v>2</v>
      </c>
      <c r="BL89" s="19">
        <f t="shared" ca="1" si="85"/>
        <v>5</v>
      </c>
      <c r="BM89" s="19">
        <f t="shared" ca="1" si="86"/>
        <v>4</v>
      </c>
      <c r="BN89" s="19">
        <f t="shared" ca="1" si="87"/>
        <v>1</v>
      </c>
      <c r="BO89" s="19">
        <f t="shared" ca="1" si="88"/>
        <v>2</v>
      </c>
      <c r="BP89" s="19">
        <f t="shared" ca="1" si="89"/>
        <v>2</v>
      </c>
      <c r="BQ89" s="19">
        <f t="shared" ca="1" si="90"/>
        <v>2</v>
      </c>
      <c r="BR89" s="19">
        <f t="shared" ca="1" si="91"/>
        <v>3</v>
      </c>
      <c r="BS89" s="19">
        <f t="shared" ca="1" si="92"/>
        <v>2</v>
      </c>
      <c r="BT89" s="19">
        <f t="shared" ca="1" si="93"/>
        <v>5</v>
      </c>
      <c r="BU89" s="19">
        <f t="shared" ca="1" si="94"/>
        <v>3</v>
      </c>
      <c r="BV89" s="19">
        <f t="shared" ca="1" si="95"/>
        <v>4</v>
      </c>
      <c r="BW89" s="19">
        <f t="shared" ca="1" si="96"/>
        <v>4</v>
      </c>
      <c r="BX89" s="19">
        <f t="shared" ca="1" si="97"/>
        <v>5</v>
      </c>
      <c r="BY89" s="19">
        <f t="shared" ca="1" si="98"/>
        <v>3</v>
      </c>
      <c r="BZ89" s="19">
        <f t="shared" ca="1" si="99"/>
        <v>2</v>
      </c>
      <c r="CA89" s="19">
        <f t="shared" ca="1" si="100"/>
        <v>5</v>
      </c>
      <c r="CB89" s="18">
        <f t="shared" si="101"/>
        <v>82</v>
      </c>
      <c r="CC89" s="19">
        <f t="shared" ca="1" si="102"/>
        <v>4</v>
      </c>
      <c r="CE89">
        <f t="shared" si="105"/>
        <v>24</v>
      </c>
      <c r="CF89">
        <f t="shared" ca="1" si="106"/>
        <v>85</v>
      </c>
      <c r="CG89">
        <f t="shared" si="107"/>
        <v>7</v>
      </c>
      <c r="CH89">
        <f t="shared" ca="1" si="108"/>
        <v>91</v>
      </c>
      <c r="CI89" t="str">
        <f t="shared" ca="1" si="110"/>
        <v>J85:J91</v>
      </c>
      <c r="CJ89" t="str">
        <f t="shared" ca="1" si="110"/>
        <v>M85:M91</v>
      </c>
      <c r="CK89" t="str">
        <f t="shared" ca="1" si="110"/>
        <v>R85:R91</v>
      </c>
      <c r="CL89" t="str">
        <f t="shared" ca="1" si="110"/>
        <v>V85:V91</v>
      </c>
      <c r="CM89" t="str">
        <f t="shared" ca="1" si="110"/>
        <v>Z85:Z91</v>
      </c>
      <c r="CN89" t="str">
        <f t="shared" ca="1" si="110"/>
        <v>Y85:Y91</v>
      </c>
      <c r="CO89" t="str">
        <f t="shared" ca="1" si="110"/>
        <v>AD85:AD91</v>
      </c>
      <c r="CP89" t="str">
        <f t="shared" ca="1" si="110"/>
        <v>AG85:AG91</v>
      </c>
      <c r="CQ89" t="str">
        <f t="shared" ca="1" si="110"/>
        <v>AJ85:AJ91</v>
      </c>
      <c r="CR89" t="str">
        <f t="shared" ca="1" si="110"/>
        <v>AN85:AN91</v>
      </c>
      <c r="CS89" t="str">
        <f t="shared" ca="1" si="110"/>
        <v>AQ85:AQ91</v>
      </c>
      <c r="CT89" t="str">
        <f t="shared" ca="1" si="110"/>
        <v>AT85:AT91</v>
      </c>
      <c r="CU89" t="str">
        <f t="shared" ca="1" si="110"/>
        <v>AX85:AX91</v>
      </c>
      <c r="CV89" t="str">
        <f t="shared" ca="1" si="110"/>
        <v>BA85:BA91</v>
      </c>
      <c r="CW89" t="str">
        <f t="shared" ca="1" si="110"/>
        <v>BD85:BD91</v>
      </c>
      <c r="CX89" t="str">
        <f t="shared" ca="1" si="110"/>
        <v>S85:S91</v>
      </c>
      <c r="CY89" t="str">
        <f t="shared" ca="1" si="109"/>
        <v>AA85:AA91</v>
      </c>
      <c r="CZ89" t="str">
        <f t="shared" ca="1" si="109"/>
        <v>AK85:AK91</v>
      </c>
      <c r="DA89" t="str">
        <f t="shared" ca="1" si="109"/>
        <v>AU85:AU91</v>
      </c>
      <c r="DB89" t="str">
        <f t="shared" ca="1" si="109"/>
        <v>BE85:BE91</v>
      </c>
      <c r="DC89" t="str">
        <f t="shared" ca="1" si="109"/>
        <v>85:91</v>
      </c>
      <c r="DD89" t="str">
        <f t="shared" ca="1" si="109"/>
        <v>CB85:CB91</v>
      </c>
    </row>
    <row r="90" spans="1:108" ht="15.75" x14ac:dyDescent="0.25">
      <c r="A90" s="21">
        <v>305</v>
      </c>
      <c r="B90" s="34">
        <v>6617003404</v>
      </c>
      <c r="C90" s="39" t="s">
        <v>584</v>
      </c>
      <c r="D90" s="5" t="s">
        <v>338</v>
      </c>
      <c r="E90" s="5"/>
      <c r="F90" s="19">
        <v>10</v>
      </c>
      <c r="G90" s="19">
        <v>34</v>
      </c>
      <c r="H90" s="22">
        <v>11</v>
      </c>
      <c r="I90" s="22">
        <v>38</v>
      </c>
      <c r="J90" s="22">
        <f t="shared" si="61"/>
        <v>90</v>
      </c>
      <c r="K90" s="19">
        <v>30</v>
      </c>
      <c r="L90" s="19">
        <v>4</v>
      </c>
      <c r="M90" s="19">
        <f t="shared" si="62"/>
        <v>100</v>
      </c>
      <c r="N90" s="19">
        <v>94</v>
      </c>
      <c r="O90" s="19">
        <v>92</v>
      </c>
      <c r="P90" s="19">
        <v>95</v>
      </c>
      <c r="Q90" s="19">
        <v>96</v>
      </c>
      <c r="R90" s="19">
        <f t="shared" si="63"/>
        <v>97</v>
      </c>
      <c r="S90" s="19">
        <f t="shared" si="64"/>
        <v>96</v>
      </c>
      <c r="T90" s="19">
        <v>20</v>
      </c>
      <c r="U90" s="19">
        <v>3</v>
      </c>
      <c r="V90" s="19">
        <f t="shared" si="65"/>
        <v>60</v>
      </c>
      <c r="W90" s="19">
        <v>101</v>
      </c>
      <c r="X90" s="23">
        <v>104</v>
      </c>
      <c r="Y90" s="20">
        <f t="shared" si="66"/>
        <v>97</v>
      </c>
      <c r="Z90" s="42">
        <f t="shared" si="67"/>
        <v>79</v>
      </c>
      <c r="AA90" s="20">
        <f t="shared" si="68"/>
        <v>79</v>
      </c>
      <c r="AB90" s="19">
        <v>20</v>
      </c>
      <c r="AC90" s="19">
        <v>0</v>
      </c>
      <c r="AD90" s="19">
        <f t="shared" si="69"/>
        <v>0</v>
      </c>
      <c r="AE90" s="19">
        <v>20</v>
      </c>
      <c r="AF90" s="19">
        <v>3</v>
      </c>
      <c r="AG90" s="19">
        <f t="shared" si="70"/>
        <v>60</v>
      </c>
      <c r="AH90" s="19">
        <v>2</v>
      </c>
      <c r="AI90" s="19">
        <v>2</v>
      </c>
      <c r="AJ90" s="20">
        <f t="shared" si="60"/>
        <v>100</v>
      </c>
      <c r="AK90" s="42">
        <f t="shared" si="71"/>
        <v>54</v>
      </c>
      <c r="AL90" s="19">
        <v>52</v>
      </c>
      <c r="AM90" s="19">
        <v>104</v>
      </c>
      <c r="AN90" s="20">
        <f t="shared" si="72"/>
        <v>50</v>
      </c>
      <c r="AO90" s="19">
        <v>100</v>
      </c>
      <c r="AP90" s="19">
        <v>104</v>
      </c>
      <c r="AQ90" s="20">
        <f t="shared" si="73"/>
        <v>96</v>
      </c>
      <c r="AR90" s="19">
        <v>84</v>
      </c>
      <c r="AS90" s="19">
        <v>86</v>
      </c>
      <c r="AT90" s="20">
        <f t="shared" si="74"/>
        <v>98</v>
      </c>
      <c r="AU90" s="20">
        <f t="shared" si="75"/>
        <v>78</v>
      </c>
      <c r="AV90" s="19">
        <v>91</v>
      </c>
      <c r="AW90" s="19">
        <v>104</v>
      </c>
      <c r="AX90" s="20">
        <f t="shared" si="76"/>
        <v>88</v>
      </c>
      <c r="AY90" s="19">
        <v>99</v>
      </c>
      <c r="AZ90" s="19">
        <v>104</v>
      </c>
      <c r="BA90" s="20">
        <f t="shared" si="77"/>
        <v>95</v>
      </c>
      <c r="BB90" s="19">
        <v>103</v>
      </c>
      <c r="BC90" s="19">
        <v>104</v>
      </c>
      <c r="BD90" s="20">
        <f t="shared" si="78"/>
        <v>99</v>
      </c>
      <c r="BE90" s="20">
        <f t="shared" si="79"/>
        <v>95</v>
      </c>
      <c r="BF90" s="20">
        <f t="shared" si="80"/>
        <v>80</v>
      </c>
      <c r="BG90" s="24"/>
      <c r="BH90" s="19">
        <f t="shared" ca="1" si="81"/>
        <v>4</v>
      </c>
      <c r="BI90" s="19">
        <f t="shared" ca="1" si="82"/>
        <v>1</v>
      </c>
      <c r="BJ90" s="19">
        <f t="shared" ca="1" si="83"/>
        <v>4</v>
      </c>
      <c r="BK90" s="19">
        <f t="shared" ca="1" si="84"/>
        <v>3</v>
      </c>
      <c r="BL90" s="19">
        <f t="shared" ca="1" si="85"/>
        <v>6</v>
      </c>
      <c r="BM90" s="19">
        <f t="shared" ca="1" si="86"/>
        <v>2</v>
      </c>
      <c r="BN90" s="19">
        <f t="shared" ca="1" si="87"/>
        <v>1</v>
      </c>
      <c r="BO90" s="19">
        <f t="shared" ca="1" si="88"/>
        <v>1</v>
      </c>
      <c r="BP90" s="19">
        <f t="shared" ca="1" si="89"/>
        <v>1</v>
      </c>
      <c r="BQ90" s="19">
        <f t="shared" ca="1" si="90"/>
        <v>7</v>
      </c>
      <c r="BR90" s="19">
        <f t="shared" ca="1" si="91"/>
        <v>4</v>
      </c>
      <c r="BS90" s="19">
        <f t="shared" ca="1" si="92"/>
        <v>3</v>
      </c>
      <c r="BT90" s="19">
        <f t="shared" ca="1" si="93"/>
        <v>7</v>
      </c>
      <c r="BU90" s="19">
        <f t="shared" ca="1" si="94"/>
        <v>2</v>
      </c>
      <c r="BV90" s="19">
        <f t="shared" ca="1" si="95"/>
        <v>2</v>
      </c>
      <c r="BW90" s="19">
        <f t="shared" ca="1" si="96"/>
        <v>3</v>
      </c>
      <c r="BX90" s="19">
        <f t="shared" ca="1" si="97"/>
        <v>6</v>
      </c>
      <c r="BY90" s="19">
        <f t="shared" ca="1" si="98"/>
        <v>1</v>
      </c>
      <c r="BZ90" s="19">
        <f t="shared" ca="1" si="99"/>
        <v>5</v>
      </c>
      <c r="CA90" s="19">
        <f t="shared" ca="1" si="100"/>
        <v>4</v>
      </c>
      <c r="CB90" s="18">
        <f t="shared" si="101"/>
        <v>80</v>
      </c>
      <c r="CC90" s="19">
        <f t="shared" ca="1" si="102"/>
        <v>5</v>
      </c>
      <c r="CE90">
        <f t="shared" si="105"/>
        <v>24</v>
      </c>
      <c r="CF90">
        <f t="shared" ca="1" si="106"/>
        <v>85</v>
      </c>
      <c r="CG90">
        <f t="shared" si="107"/>
        <v>7</v>
      </c>
      <c r="CH90">
        <f t="shared" ca="1" si="108"/>
        <v>91</v>
      </c>
      <c r="CI90" t="str">
        <f t="shared" ca="1" si="110"/>
        <v>J85:J91</v>
      </c>
      <c r="CJ90" t="str">
        <f t="shared" ca="1" si="110"/>
        <v>M85:M91</v>
      </c>
      <c r="CK90" t="str">
        <f t="shared" ca="1" si="110"/>
        <v>R85:R91</v>
      </c>
      <c r="CL90" t="str">
        <f t="shared" ca="1" si="110"/>
        <v>V85:V91</v>
      </c>
      <c r="CM90" t="str">
        <f t="shared" ca="1" si="110"/>
        <v>Z85:Z91</v>
      </c>
      <c r="CN90" t="str">
        <f t="shared" ca="1" si="110"/>
        <v>Y85:Y91</v>
      </c>
      <c r="CO90" t="str">
        <f t="shared" ca="1" si="110"/>
        <v>AD85:AD91</v>
      </c>
      <c r="CP90" t="str">
        <f t="shared" ca="1" si="110"/>
        <v>AG85:AG91</v>
      </c>
      <c r="CQ90" t="str">
        <f t="shared" ca="1" si="110"/>
        <v>AJ85:AJ91</v>
      </c>
      <c r="CR90" t="str">
        <f t="shared" ca="1" si="110"/>
        <v>AN85:AN91</v>
      </c>
      <c r="CS90" t="str">
        <f t="shared" ca="1" si="110"/>
        <v>AQ85:AQ91</v>
      </c>
      <c r="CT90" t="str">
        <f t="shared" ca="1" si="110"/>
        <v>AT85:AT91</v>
      </c>
      <c r="CU90" t="str">
        <f t="shared" ca="1" si="110"/>
        <v>AX85:AX91</v>
      </c>
      <c r="CV90" t="str">
        <f t="shared" ca="1" si="110"/>
        <v>BA85:BA91</v>
      </c>
      <c r="CW90" t="str">
        <f t="shared" ca="1" si="110"/>
        <v>BD85:BD91</v>
      </c>
      <c r="CX90" t="str">
        <f t="shared" ca="1" si="110"/>
        <v>S85:S91</v>
      </c>
      <c r="CY90" t="str">
        <f t="shared" ca="1" si="109"/>
        <v>AA85:AA91</v>
      </c>
      <c r="CZ90" t="str">
        <f t="shared" ca="1" si="109"/>
        <v>AK85:AK91</v>
      </c>
      <c r="DA90" t="str">
        <f t="shared" ca="1" si="109"/>
        <v>AU85:AU91</v>
      </c>
      <c r="DB90" t="str">
        <f t="shared" ca="1" si="109"/>
        <v>BE85:BE91</v>
      </c>
      <c r="DC90" t="str">
        <f t="shared" ca="1" si="109"/>
        <v>85:91</v>
      </c>
      <c r="DD90" t="str">
        <f t="shared" ca="1" si="109"/>
        <v>CB85:CB91</v>
      </c>
    </row>
    <row r="91" spans="1:108" ht="15.75" x14ac:dyDescent="0.25">
      <c r="A91" s="21">
        <v>300</v>
      </c>
      <c r="B91" s="34">
        <v>6617006109</v>
      </c>
      <c r="C91" s="39" t="s">
        <v>584</v>
      </c>
      <c r="D91" s="5" t="s">
        <v>334</v>
      </c>
      <c r="E91" s="5"/>
      <c r="F91" s="19">
        <v>7</v>
      </c>
      <c r="G91" s="19">
        <v>34</v>
      </c>
      <c r="H91" s="22">
        <v>9</v>
      </c>
      <c r="I91" s="22">
        <v>36</v>
      </c>
      <c r="J91" s="22">
        <f t="shared" si="61"/>
        <v>86</v>
      </c>
      <c r="K91" s="19">
        <v>30</v>
      </c>
      <c r="L91" s="19">
        <v>4</v>
      </c>
      <c r="M91" s="19">
        <f t="shared" si="62"/>
        <v>100</v>
      </c>
      <c r="N91" s="19">
        <v>184</v>
      </c>
      <c r="O91" s="19">
        <v>147</v>
      </c>
      <c r="P91" s="19">
        <v>188</v>
      </c>
      <c r="Q91" s="19">
        <v>155</v>
      </c>
      <c r="R91" s="19">
        <f t="shared" si="63"/>
        <v>96</v>
      </c>
      <c r="S91" s="19">
        <f t="shared" si="64"/>
        <v>94</v>
      </c>
      <c r="T91" s="19">
        <v>20</v>
      </c>
      <c r="U91" s="19">
        <v>0</v>
      </c>
      <c r="V91" s="19">
        <f t="shared" si="65"/>
        <v>0</v>
      </c>
      <c r="W91" s="19">
        <v>201</v>
      </c>
      <c r="X91" s="23">
        <v>210</v>
      </c>
      <c r="Y91" s="20">
        <f t="shared" si="66"/>
        <v>96</v>
      </c>
      <c r="Z91" s="42">
        <f t="shared" si="67"/>
        <v>48</v>
      </c>
      <c r="AA91" s="20">
        <f t="shared" si="68"/>
        <v>48</v>
      </c>
      <c r="AB91" s="19">
        <v>20</v>
      </c>
      <c r="AC91" s="19">
        <v>0</v>
      </c>
      <c r="AD91" s="19">
        <f t="shared" si="69"/>
        <v>0</v>
      </c>
      <c r="AE91" s="19">
        <v>20</v>
      </c>
      <c r="AF91" s="19">
        <v>1</v>
      </c>
      <c r="AG91" s="19">
        <f t="shared" si="70"/>
        <v>20</v>
      </c>
      <c r="AH91" s="19">
        <v>11</v>
      </c>
      <c r="AI91" s="19">
        <v>13</v>
      </c>
      <c r="AJ91" s="20">
        <f t="shared" si="60"/>
        <v>85</v>
      </c>
      <c r="AK91" s="42">
        <f t="shared" si="71"/>
        <v>34</v>
      </c>
      <c r="AL91" s="19">
        <v>166</v>
      </c>
      <c r="AM91" s="19">
        <v>210</v>
      </c>
      <c r="AN91" s="20">
        <f t="shared" si="72"/>
        <v>79</v>
      </c>
      <c r="AO91" s="19">
        <v>205</v>
      </c>
      <c r="AP91" s="19">
        <v>210</v>
      </c>
      <c r="AQ91" s="20">
        <f t="shared" si="73"/>
        <v>98</v>
      </c>
      <c r="AR91" s="19">
        <v>163</v>
      </c>
      <c r="AS91" s="19">
        <v>163</v>
      </c>
      <c r="AT91" s="20">
        <f t="shared" si="74"/>
        <v>100</v>
      </c>
      <c r="AU91" s="20">
        <f t="shared" si="75"/>
        <v>91</v>
      </c>
      <c r="AV91" s="19">
        <v>198</v>
      </c>
      <c r="AW91" s="19">
        <v>210</v>
      </c>
      <c r="AX91" s="20">
        <f t="shared" si="76"/>
        <v>94</v>
      </c>
      <c r="AY91" s="19">
        <v>195</v>
      </c>
      <c r="AZ91" s="19">
        <v>210</v>
      </c>
      <c r="BA91" s="20">
        <f t="shared" si="77"/>
        <v>93</v>
      </c>
      <c r="BB91" s="19">
        <v>206</v>
      </c>
      <c r="BC91" s="19">
        <v>210</v>
      </c>
      <c r="BD91" s="20">
        <f t="shared" si="78"/>
        <v>98</v>
      </c>
      <c r="BE91" s="20">
        <f t="shared" si="79"/>
        <v>96</v>
      </c>
      <c r="BF91" s="20">
        <f t="shared" si="80"/>
        <v>73</v>
      </c>
      <c r="BG91" s="24"/>
      <c r="BH91" s="19">
        <f t="shared" ca="1" si="81"/>
        <v>5</v>
      </c>
      <c r="BI91" s="19">
        <f t="shared" ca="1" si="82"/>
        <v>1</v>
      </c>
      <c r="BJ91" s="19">
        <f t="shared" ca="1" si="83"/>
        <v>5</v>
      </c>
      <c r="BK91" s="19">
        <f t="shared" ca="1" si="84"/>
        <v>4</v>
      </c>
      <c r="BL91" s="19">
        <f t="shared" ca="1" si="85"/>
        <v>7</v>
      </c>
      <c r="BM91" s="19">
        <f t="shared" ca="1" si="86"/>
        <v>3</v>
      </c>
      <c r="BN91" s="19">
        <f t="shared" ca="1" si="87"/>
        <v>1</v>
      </c>
      <c r="BO91" s="19">
        <f t="shared" ca="1" si="88"/>
        <v>3</v>
      </c>
      <c r="BP91" s="19">
        <f t="shared" ca="1" si="89"/>
        <v>5</v>
      </c>
      <c r="BQ91" s="19">
        <f t="shared" ca="1" si="90"/>
        <v>3</v>
      </c>
      <c r="BR91" s="19">
        <f t="shared" ca="1" si="91"/>
        <v>3</v>
      </c>
      <c r="BS91" s="19">
        <f t="shared" ca="1" si="92"/>
        <v>1</v>
      </c>
      <c r="BT91" s="19">
        <f t="shared" ca="1" si="93"/>
        <v>2</v>
      </c>
      <c r="BU91" s="19">
        <f t="shared" ca="1" si="94"/>
        <v>4</v>
      </c>
      <c r="BV91" s="19">
        <f t="shared" ca="1" si="95"/>
        <v>3</v>
      </c>
      <c r="BW91" s="19">
        <f t="shared" ca="1" si="96"/>
        <v>5</v>
      </c>
      <c r="BX91" s="19">
        <f t="shared" ca="1" si="97"/>
        <v>7</v>
      </c>
      <c r="BY91" s="19">
        <f t="shared" ca="1" si="98"/>
        <v>4</v>
      </c>
      <c r="BZ91" s="19">
        <f t="shared" ca="1" si="99"/>
        <v>2</v>
      </c>
      <c r="CA91" s="19">
        <f t="shared" ca="1" si="100"/>
        <v>3</v>
      </c>
      <c r="CB91" s="18">
        <f t="shared" si="101"/>
        <v>73</v>
      </c>
      <c r="CC91" s="19">
        <f t="shared" ca="1" si="102"/>
        <v>6</v>
      </c>
      <c r="CE91">
        <f t="shared" si="105"/>
        <v>24</v>
      </c>
      <c r="CF91">
        <f t="shared" ca="1" si="106"/>
        <v>85</v>
      </c>
      <c r="CG91">
        <f t="shared" si="107"/>
        <v>7</v>
      </c>
      <c r="CH91">
        <f t="shared" ca="1" si="108"/>
        <v>91</v>
      </c>
      <c r="CI91" t="str">
        <f t="shared" ca="1" si="110"/>
        <v>J85:J91</v>
      </c>
      <c r="CJ91" t="str">
        <f t="shared" ca="1" si="110"/>
        <v>M85:M91</v>
      </c>
      <c r="CK91" t="str">
        <f t="shared" ca="1" si="110"/>
        <v>R85:R91</v>
      </c>
      <c r="CL91" t="str">
        <f t="shared" ca="1" si="110"/>
        <v>V85:V91</v>
      </c>
      <c r="CM91" t="str">
        <f t="shared" ca="1" si="110"/>
        <v>Z85:Z91</v>
      </c>
      <c r="CN91" t="str">
        <f t="shared" ca="1" si="110"/>
        <v>Y85:Y91</v>
      </c>
      <c r="CO91" t="str">
        <f t="shared" ca="1" si="110"/>
        <v>AD85:AD91</v>
      </c>
      <c r="CP91" t="str">
        <f t="shared" ca="1" si="110"/>
        <v>AG85:AG91</v>
      </c>
      <c r="CQ91" t="str">
        <f t="shared" ca="1" si="110"/>
        <v>AJ85:AJ91</v>
      </c>
      <c r="CR91" t="str">
        <f t="shared" ca="1" si="110"/>
        <v>AN85:AN91</v>
      </c>
      <c r="CS91" t="str">
        <f t="shared" ca="1" si="110"/>
        <v>AQ85:AQ91</v>
      </c>
      <c r="CT91" t="str">
        <f t="shared" ca="1" si="110"/>
        <v>AT85:AT91</v>
      </c>
      <c r="CU91" t="str">
        <f t="shared" ca="1" si="110"/>
        <v>AX85:AX91</v>
      </c>
      <c r="CV91" t="str">
        <f t="shared" ca="1" si="110"/>
        <v>BA85:BA91</v>
      </c>
      <c r="CW91" t="str">
        <f t="shared" ca="1" si="110"/>
        <v>BD85:BD91</v>
      </c>
      <c r="CX91" t="str">
        <f t="shared" ca="1" si="110"/>
        <v>S85:S91</v>
      </c>
      <c r="CY91" t="str">
        <f t="shared" ca="1" si="109"/>
        <v>AA85:AA91</v>
      </c>
      <c r="CZ91" t="str">
        <f t="shared" ca="1" si="109"/>
        <v>AK85:AK91</v>
      </c>
      <c r="DA91" t="str">
        <f t="shared" ca="1" si="109"/>
        <v>AU85:AU91</v>
      </c>
      <c r="DB91" t="str">
        <f t="shared" ca="1" si="109"/>
        <v>BE85:BE91</v>
      </c>
      <c r="DC91" t="str">
        <f t="shared" ca="1" si="109"/>
        <v>85:91</v>
      </c>
      <c r="DD91" t="str">
        <f t="shared" ca="1" si="109"/>
        <v>CB85:CB91</v>
      </c>
    </row>
    <row r="92" spans="1:108" ht="15.75" x14ac:dyDescent="0.25">
      <c r="A92" s="21">
        <v>292</v>
      </c>
      <c r="B92" s="34">
        <v>6618003566</v>
      </c>
      <c r="C92" s="7" t="s">
        <v>585</v>
      </c>
      <c r="D92" s="7" t="s">
        <v>285</v>
      </c>
      <c r="E92" s="7"/>
      <c r="F92" s="19">
        <v>10</v>
      </c>
      <c r="G92" s="19">
        <v>37</v>
      </c>
      <c r="H92" s="22">
        <v>11</v>
      </c>
      <c r="I92" s="22">
        <v>38</v>
      </c>
      <c r="J92" s="22">
        <f t="shared" si="61"/>
        <v>94</v>
      </c>
      <c r="K92" s="19">
        <v>30</v>
      </c>
      <c r="L92" s="19">
        <v>2</v>
      </c>
      <c r="M92" s="19">
        <f t="shared" si="62"/>
        <v>60</v>
      </c>
      <c r="N92" s="19">
        <v>96</v>
      </c>
      <c r="O92" s="19">
        <v>80</v>
      </c>
      <c r="P92" s="19">
        <v>96</v>
      </c>
      <c r="Q92" s="19">
        <v>82</v>
      </c>
      <c r="R92" s="19">
        <f t="shared" si="63"/>
        <v>99</v>
      </c>
      <c r="S92" s="19">
        <f t="shared" si="64"/>
        <v>86</v>
      </c>
      <c r="T92" s="19">
        <v>20</v>
      </c>
      <c r="U92" s="19">
        <v>5</v>
      </c>
      <c r="V92" s="19">
        <f t="shared" si="65"/>
        <v>100</v>
      </c>
      <c r="W92" s="19">
        <v>101</v>
      </c>
      <c r="X92" s="23">
        <v>105</v>
      </c>
      <c r="Y92" s="20">
        <f t="shared" si="66"/>
        <v>96</v>
      </c>
      <c r="Z92" s="42">
        <f t="shared" si="67"/>
        <v>98</v>
      </c>
      <c r="AA92" s="20">
        <f t="shared" si="68"/>
        <v>98</v>
      </c>
      <c r="AB92" s="19">
        <v>20</v>
      </c>
      <c r="AC92" s="19">
        <v>1</v>
      </c>
      <c r="AD92" s="19">
        <f t="shared" si="69"/>
        <v>20</v>
      </c>
      <c r="AE92" s="19">
        <v>20</v>
      </c>
      <c r="AF92" s="19">
        <v>5</v>
      </c>
      <c r="AG92" s="19">
        <f t="shared" si="70"/>
        <v>100</v>
      </c>
      <c r="AH92" s="19">
        <v>19</v>
      </c>
      <c r="AI92" s="19">
        <v>20</v>
      </c>
      <c r="AJ92" s="20">
        <f t="shared" si="60"/>
        <v>95</v>
      </c>
      <c r="AK92" s="42">
        <f t="shared" si="71"/>
        <v>75</v>
      </c>
      <c r="AL92" s="19">
        <v>105</v>
      </c>
      <c r="AM92" s="19">
        <v>105</v>
      </c>
      <c r="AN92" s="20">
        <f t="shared" si="72"/>
        <v>100</v>
      </c>
      <c r="AO92" s="19">
        <v>104</v>
      </c>
      <c r="AP92" s="19">
        <v>105</v>
      </c>
      <c r="AQ92" s="20">
        <f t="shared" si="73"/>
        <v>99</v>
      </c>
      <c r="AR92" s="19">
        <v>81</v>
      </c>
      <c r="AS92" s="19">
        <v>84</v>
      </c>
      <c r="AT92" s="20">
        <f t="shared" si="74"/>
        <v>96</v>
      </c>
      <c r="AU92" s="20">
        <f t="shared" si="75"/>
        <v>99</v>
      </c>
      <c r="AV92" s="19">
        <v>102</v>
      </c>
      <c r="AW92" s="19">
        <v>105</v>
      </c>
      <c r="AX92" s="20">
        <f t="shared" si="76"/>
        <v>97</v>
      </c>
      <c r="AY92" s="19">
        <v>101</v>
      </c>
      <c r="AZ92" s="19">
        <v>105</v>
      </c>
      <c r="BA92" s="20">
        <f t="shared" si="77"/>
        <v>96</v>
      </c>
      <c r="BB92" s="19">
        <v>104</v>
      </c>
      <c r="BC92" s="19">
        <v>105</v>
      </c>
      <c r="BD92" s="20">
        <f t="shared" si="78"/>
        <v>99</v>
      </c>
      <c r="BE92" s="20">
        <f t="shared" si="79"/>
        <v>98</v>
      </c>
      <c r="BF92" s="20">
        <f t="shared" si="80"/>
        <v>91</v>
      </c>
      <c r="BG92" s="24"/>
      <c r="BH92" s="19">
        <f t="shared" ca="1" si="81"/>
        <v>1</v>
      </c>
      <c r="BI92" s="19">
        <f t="shared" ca="1" si="82"/>
        <v>1</v>
      </c>
      <c r="BJ92" s="19">
        <f t="shared" ca="1" si="83"/>
        <v>1</v>
      </c>
      <c r="BK92" s="19">
        <f t="shared" ca="1" si="84"/>
        <v>1</v>
      </c>
      <c r="BL92" s="19">
        <f t="shared" ca="1" si="85"/>
        <v>1</v>
      </c>
      <c r="BM92" s="19">
        <f t="shared" ca="1" si="86"/>
        <v>1</v>
      </c>
      <c r="BN92" s="19">
        <f t="shared" ca="1" si="87"/>
        <v>1</v>
      </c>
      <c r="BO92" s="19">
        <f t="shared" ca="1" si="88"/>
        <v>1</v>
      </c>
      <c r="BP92" s="19">
        <f t="shared" ca="1" si="89"/>
        <v>1</v>
      </c>
      <c r="BQ92" s="19">
        <f t="shared" ca="1" si="90"/>
        <v>1</v>
      </c>
      <c r="BR92" s="19">
        <f t="shared" ca="1" si="91"/>
        <v>2</v>
      </c>
      <c r="BS92" s="19">
        <f t="shared" ca="1" si="92"/>
        <v>1</v>
      </c>
      <c r="BT92" s="19">
        <f t="shared" ca="1" si="93"/>
        <v>1</v>
      </c>
      <c r="BU92" s="19">
        <f t="shared" ca="1" si="94"/>
        <v>1</v>
      </c>
      <c r="BV92" s="19">
        <f t="shared" ca="1" si="95"/>
        <v>2</v>
      </c>
      <c r="BW92" s="19">
        <f t="shared" ca="1" si="96"/>
        <v>1</v>
      </c>
      <c r="BX92" s="19">
        <f t="shared" ca="1" si="97"/>
        <v>1</v>
      </c>
      <c r="BY92" s="19">
        <f t="shared" ca="1" si="98"/>
        <v>1</v>
      </c>
      <c r="BZ92" s="19">
        <f t="shared" ca="1" si="99"/>
        <v>1</v>
      </c>
      <c r="CA92" s="19">
        <f t="shared" ca="1" si="100"/>
        <v>1</v>
      </c>
      <c r="CB92" s="18">
        <f t="shared" si="101"/>
        <v>91</v>
      </c>
      <c r="CC92" s="19">
        <f t="shared" ca="1" si="102"/>
        <v>1</v>
      </c>
      <c r="CE92">
        <f t="shared" si="105"/>
        <v>25</v>
      </c>
      <c r="CF92">
        <f t="shared" ca="1" si="106"/>
        <v>92</v>
      </c>
      <c r="CG92">
        <f t="shared" si="107"/>
        <v>2</v>
      </c>
      <c r="CH92">
        <f t="shared" ca="1" si="108"/>
        <v>93</v>
      </c>
      <c r="CI92" t="str">
        <f t="shared" ca="1" si="110"/>
        <v>J92:J93</v>
      </c>
      <c r="CJ92" t="str">
        <f t="shared" ca="1" si="110"/>
        <v>M92:M93</v>
      </c>
      <c r="CK92" t="str">
        <f t="shared" ca="1" si="110"/>
        <v>R92:R93</v>
      </c>
      <c r="CL92" t="str">
        <f t="shared" ca="1" si="110"/>
        <v>V92:V93</v>
      </c>
      <c r="CM92" t="str">
        <f t="shared" ca="1" si="110"/>
        <v>Z92:Z93</v>
      </c>
      <c r="CN92" t="str">
        <f t="shared" ca="1" si="110"/>
        <v>Y92:Y93</v>
      </c>
      <c r="CO92" t="str">
        <f t="shared" ca="1" si="110"/>
        <v>AD92:AD93</v>
      </c>
      <c r="CP92" t="str">
        <f t="shared" ca="1" si="110"/>
        <v>AG92:AG93</v>
      </c>
      <c r="CQ92" t="str">
        <f t="shared" ca="1" si="110"/>
        <v>AJ92:AJ93</v>
      </c>
      <c r="CR92" t="str">
        <f t="shared" ca="1" si="110"/>
        <v>AN92:AN93</v>
      </c>
      <c r="CS92" t="str">
        <f t="shared" ca="1" si="110"/>
        <v>AQ92:AQ93</v>
      </c>
      <c r="CT92" t="str">
        <f t="shared" ca="1" si="110"/>
        <v>AT92:AT93</v>
      </c>
      <c r="CU92" t="str">
        <f t="shared" ca="1" si="110"/>
        <v>AX92:AX93</v>
      </c>
      <c r="CV92" t="str">
        <f t="shared" ca="1" si="110"/>
        <v>BA92:BA93</v>
      </c>
      <c r="CW92" t="str">
        <f t="shared" ca="1" si="110"/>
        <v>BD92:BD93</v>
      </c>
      <c r="CX92" t="str">
        <f t="shared" ca="1" si="110"/>
        <v>S92:S93</v>
      </c>
      <c r="CY92" t="str">
        <f t="shared" ca="1" si="109"/>
        <v>AA92:AA93</v>
      </c>
      <c r="CZ92" t="str">
        <f t="shared" ca="1" si="109"/>
        <v>AK92:AK93</v>
      </c>
      <c r="DA92" t="str">
        <f t="shared" ca="1" si="109"/>
        <v>AU92:AU93</v>
      </c>
      <c r="DB92" t="str">
        <f t="shared" ca="1" si="109"/>
        <v>BE92:BE93</v>
      </c>
      <c r="DC92" t="str">
        <f t="shared" ca="1" si="109"/>
        <v>92:93</v>
      </c>
      <c r="DD92" t="str">
        <f t="shared" ca="1" si="109"/>
        <v>CB92:CB93</v>
      </c>
    </row>
    <row r="93" spans="1:108" ht="30" x14ac:dyDescent="0.25">
      <c r="A93" s="21">
        <v>291</v>
      </c>
      <c r="B93" s="34">
        <v>6618002940</v>
      </c>
      <c r="C93" s="7" t="s">
        <v>585</v>
      </c>
      <c r="D93" s="5" t="s">
        <v>325</v>
      </c>
      <c r="E93" s="5"/>
      <c r="F93" s="19">
        <v>7</v>
      </c>
      <c r="G93" s="19">
        <v>35</v>
      </c>
      <c r="H93" s="22">
        <v>9</v>
      </c>
      <c r="I93" s="22">
        <v>36</v>
      </c>
      <c r="J93" s="22">
        <f t="shared" si="61"/>
        <v>88</v>
      </c>
      <c r="K93" s="19">
        <v>30</v>
      </c>
      <c r="L93" s="19">
        <v>2</v>
      </c>
      <c r="M93" s="19">
        <f t="shared" si="62"/>
        <v>60</v>
      </c>
      <c r="N93" s="19">
        <v>150</v>
      </c>
      <c r="O93" s="19">
        <v>171</v>
      </c>
      <c r="P93" s="19">
        <v>180</v>
      </c>
      <c r="Q93" s="19">
        <v>191</v>
      </c>
      <c r="R93" s="19">
        <f t="shared" si="63"/>
        <v>86</v>
      </c>
      <c r="S93" s="19">
        <f t="shared" si="64"/>
        <v>79</v>
      </c>
      <c r="T93" s="19">
        <v>20</v>
      </c>
      <c r="U93" s="19">
        <v>4</v>
      </c>
      <c r="V93" s="19">
        <f t="shared" si="65"/>
        <v>80</v>
      </c>
      <c r="W93" s="19">
        <v>211</v>
      </c>
      <c r="X93" s="23">
        <v>251</v>
      </c>
      <c r="Y93" s="20">
        <f t="shared" si="66"/>
        <v>84</v>
      </c>
      <c r="Z93" s="42">
        <f t="shared" si="67"/>
        <v>82</v>
      </c>
      <c r="AA93" s="20">
        <f t="shared" si="68"/>
        <v>82</v>
      </c>
      <c r="AB93" s="19">
        <v>20</v>
      </c>
      <c r="AC93" s="19">
        <v>0</v>
      </c>
      <c r="AD93" s="19">
        <f t="shared" si="69"/>
        <v>0</v>
      </c>
      <c r="AE93" s="19">
        <v>20</v>
      </c>
      <c r="AF93" s="19">
        <v>1</v>
      </c>
      <c r="AG93" s="19">
        <f t="shared" si="70"/>
        <v>20</v>
      </c>
      <c r="AH93" s="19">
        <v>0</v>
      </c>
      <c r="AI93" s="19">
        <v>10</v>
      </c>
      <c r="AJ93" s="20">
        <f t="shared" si="60"/>
        <v>0</v>
      </c>
      <c r="AK93" s="42">
        <f t="shared" si="71"/>
        <v>8</v>
      </c>
      <c r="AL93" s="19">
        <v>251</v>
      </c>
      <c r="AM93" s="19">
        <v>251</v>
      </c>
      <c r="AN93" s="20">
        <f t="shared" si="72"/>
        <v>100</v>
      </c>
      <c r="AO93" s="19">
        <v>251</v>
      </c>
      <c r="AP93" s="19">
        <v>251</v>
      </c>
      <c r="AQ93" s="20">
        <f t="shared" si="73"/>
        <v>100</v>
      </c>
      <c r="AR93" s="19">
        <v>210</v>
      </c>
      <c r="AS93" s="19">
        <v>220</v>
      </c>
      <c r="AT93" s="20">
        <f t="shared" si="74"/>
        <v>95</v>
      </c>
      <c r="AU93" s="20">
        <f t="shared" si="75"/>
        <v>99</v>
      </c>
      <c r="AV93" s="19">
        <v>241</v>
      </c>
      <c r="AW93" s="19">
        <v>251</v>
      </c>
      <c r="AX93" s="20">
        <f t="shared" si="76"/>
        <v>96</v>
      </c>
      <c r="AY93" s="19">
        <v>231</v>
      </c>
      <c r="AZ93" s="19">
        <v>251</v>
      </c>
      <c r="BA93" s="20">
        <f t="shared" si="77"/>
        <v>92</v>
      </c>
      <c r="BB93" s="19">
        <v>251</v>
      </c>
      <c r="BC93" s="19">
        <v>251</v>
      </c>
      <c r="BD93" s="20">
        <f t="shared" si="78"/>
        <v>100</v>
      </c>
      <c r="BE93" s="20">
        <f t="shared" si="79"/>
        <v>97</v>
      </c>
      <c r="BF93" s="20">
        <f t="shared" si="80"/>
        <v>73</v>
      </c>
      <c r="BG93" s="24"/>
      <c r="BH93" s="19">
        <f t="shared" ca="1" si="81"/>
        <v>2</v>
      </c>
      <c r="BI93" s="19">
        <f t="shared" ca="1" si="82"/>
        <v>1</v>
      </c>
      <c r="BJ93" s="19">
        <f t="shared" ca="1" si="83"/>
        <v>2</v>
      </c>
      <c r="BK93" s="19">
        <f t="shared" ca="1" si="84"/>
        <v>2</v>
      </c>
      <c r="BL93" s="19">
        <f t="shared" ca="1" si="85"/>
        <v>2</v>
      </c>
      <c r="BM93" s="19">
        <f t="shared" ca="1" si="86"/>
        <v>2</v>
      </c>
      <c r="BN93" s="19">
        <f t="shared" ca="1" si="87"/>
        <v>2</v>
      </c>
      <c r="BO93" s="19">
        <f t="shared" ca="1" si="88"/>
        <v>2</v>
      </c>
      <c r="BP93" s="19">
        <f t="shared" ca="1" si="89"/>
        <v>2</v>
      </c>
      <c r="BQ93" s="19">
        <f t="shared" ca="1" si="90"/>
        <v>1</v>
      </c>
      <c r="BR93" s="19">
        <f t="shared" ca="1" si="91"/>
        <v>1</v>
      </c>
      <c r="BS93" s="19">
        <f t="shared" ca="1" si="92"/>
        <v>2</v>
      </c>
      <c r="BT93" s="19">
        <f t="shared" ca="1" si="93"/>
        <v>2</v>
      </c>
      <c r="BU93" s="19">
        <f t="shared" ca="1" si="94"/>
        <v>2</v>
      </c>
      <c r="BV93" s="19">
        <f t="shared" ca="1" si="95"/>
        <v>1</v>
      </c>
      <c r="BW93" s="19">
        <f t="shared" ca="1" si="96"/>
        <v>2</v>
      </c>
      <c r="BX93" s="19">
        <f t="shared" ca="1" si="97"/>
        <v>2</v>
      </c>
      <c r="BY93" s="19">
        <f t="shared" ca="1" si="98"/>
        <v>2</v>
      </c>
      <c r="BZ93" s="19">
        <f t="shared" ca="1" si="99"/>
        <v>1</v>
      </c>
      <c r="CA93" s="19">
        <f t="shared" ca="1" si="100"/>
        <v>2</v>
      </c>
      <c r="CB93" s="18">
        <f t="shared" si="101"/>
        <v>73</v>
      </c>
      <c r="CC93" s="19">
        <f t="shared" ca="1" si="102"/>
        <v>2</v>
      </c>
      <c r="CE93">
        <f t="shared" si="105"/>
        <v>25</v>
      </c>
      <c r="CF93">
        <f t="shared" ca="1" si="106"/>
        <v>92</v>
      </c>
      <c r="CG93">
        <f t="shared" si="107"/>
        <v>2</v>
      </c>
      <c r="CH93">
        <f t="shared" ca="1" si="108"/>
        <v>93</v>
      </c>
      <c r="CI93" t="str">
        <f t="shared" ca="1" si="110"/>
        <v>J92:J93</v>
      </c>
      <c r="CJ93" t="str">
        <f t="shared" ca="1" si="110"/>
        <v>M92:M93</v>
      </c>
      <c r="CK93" t="str">
        <f t="shared" ca="1" si="110"/>
        <v>R92:R93</v>
      </c>
      <c r="CL93" t="str">
        <f t="shared" ca="1" si="110"/>
        <v>V92:V93</v>
      </c>
      <c r="CM93" t="str">
        <f t="shared" ca="1" si="110"/>
        <v>Z92:Z93</v>
      </c>
      <c r="CN93" t="str">
        <f t="shared" ca="1" si="110"/>
        <v>Y92:Y93</v>
      </c>
      <c r="CO93" t="str">
        <f t="shared" ca="1" si="110"/>
        <v>AD92:AD93</v>
      </c>
      <c r="CP93" t="str">
        <f t="shared" ca="1" si="110"/>
        <v>AG92:AG93</v>
      </c>
      <c r="CQ93" t="str">
        <f t="shared" ca="1" si="110"/>
        <v>AJ92:AJ93</v>
      </c>
      <c r="CR93" t="str">
        <f t="shared" ca="1" si="110"/>
        <v>AN92:AN93</v>
      </c>
      <c r="CS93" t="str">
        <f t="shared" ca="1" si="110"/>
        <v>AQ92:AQ93</v>
      </c>
      <c r="CT93" t="str">
        <f t="shared" ca="1" si="110"/>
        <v>AT92:AT93</v>
      </c>
      <c r="CU93" t="str">
        <f t="shared" ca="1" si="110"/>
        <v>AX92:AX93</v>
      </c>
      <c r="CV93" t="str">
        <f t="shared" ca="1" si="110"/>
        <v>BA92:BA93</v>
      </c>
      <c r="CW93" t="str">
        <f t="shared" ca="1" si="110"/>
        <v>BD92:BD93</v>
      </c>
      <c r="CX93" t="str">
        <f t="shared" ca="1" si="110"/>
        <v>S92:S93</v>
      </c>
      <c r="CY93" t="str">
        <f t="shared" ca="1" si="109"/>
        <v>AA92:AA93</v>
      </c>
      <c r="CZ93" t="str">
        <f t="shared" ca="1" si="109"/>
        <v>AK92:AK93</v>
      </c>
      <c r="DA93" t="str">
        <f t="shared" ca="1" si="109"/>
        <v>AU92:AU93</v>
      </c>
      <c r="DB93" t="str">
        <f t="shared" ca="1" si="109"/>
        <v>BE92:BE93</v>
      </c>
      <c r="DC93" t="str">
        <f t="shared" ca="1" si="109"/>
        <v>92:93</v>
      </c>
      <c r="DD93" t="str">
        <f t="shared" ca="1" si="109"/>
        <v>CB92:CB93</v>
      </c>
    </row>
    <row r="94" spans="1:108" ht="30" x14ac:dyDescent="0.25">
      <c r="A94" s="21">
        <v>136</v>
      </c>
      <c r="B94" s="34">
        <v>6619006545</v>
      </c>
      <c r="C94" s="5" t="s">
        <v>586</v>
      </c>
      <c r="D94" s="5" t="s">
        <v>173</v>
      </c>
      <c r="E94" s="5"/>
      <c r="F94" s="19">
        <v>10</v>
      </c>
      <c r="G94" s="19">
        <v>32</v>
      </c>
      <c r="H94" s="22">
        <v>11</v>
      </c>
      <c r="I94" s="22">
        <v>38</v>
      </c>
      <c r="J94" s="22">
        <f t="shared" si="61"/>
        <v>88</v>
      </c>
      <c r="K94" s="19">
        <v>30</v>
      </c>
      <c r="L94" s="19">
        <v>4</v>
      </c>
      <c r="M94" s="19">
        <f t="shared" si="62"/>
        <v>100</v>
      </c>
      <c r="N94" s="19">
        <v>477</v>
      </c>
      <c r="O94" s="19">
        <v>419</v>
      </c>
      <c r="P94" s="19">
        <v>495</v>
      </c>
      <c r="Q94" s="19">
        <v>454</v>
      </c>
      <c r="R94" s="19">
        <f t="shared" si="63"/>
        <v>94</v>
      </c>
      <c r="S94" s="19">
        <f t="shared" si="64"/>
        <v>94</v>
      </c>
      <c r="T94" s="19">
        <v>20</v>
      </c>
      <c r="U94" s="19">
        <v>5</v>
      </c>
      <c r="V94" s="19">
        <f t="shared" si="65"/>
        <v>100</v>
      </c>
      <c r="W94" s="19">
        <v>505</v>
      </c>
      <c r="X94" s="23">
        <v>600</v>
      </c>
      <c r="Y94" s="20">
        <f t="shared" si="66"/>
        <v>84</v>
      </c>
      <c r="Z94" s="42">
        <f t="shared" si="67"/>
        <v>92</v>
      </c>
      <c r="AA94" s="20">
        <f t="shared" si="68"/>
        <v>92</v>
      </c>
      <c r="AB94" s="19">
        <v>20</v>
      </c>
      <c r="AC94" s="19">
        <v>2</v>
      </c>
      <c r="AD94" s="19">
        <f t="shared" si="69"/>
        <v>40</v>
      </c>
      <c r="AE94" s="19">
        <v>20</v>
      </c>
      <c r="AF94" s="19">
        <v>5</v>
      </c>
      <c r="AG94" s="19">
        <f t="shared" si="70"/>
        <v>100</v>
      </c>
      <c r="AH94" s="19">
        <v>21</v>
      </c>
      <c r="AI94" s="19">
        <v>26</v>
      </c>
      <c r="AJ94" s="20">
        <f t="shared" si="60"/>
        <v>81</v>
      </c>
      <c r="AK94" s="42">
        <f t="shared" si="71"/>
        <v>76</v>
      </c>
      <c r="AL94" s="19">
        <v>540</v>
      </c>
      <c r="AM94" s="19">
        <v>600</v>
      </c>
      <c r="AN94" s="20">
        <f t="shared" si="72"/>
        <v>90</v>
      </c>
      <c r="AO94" s="19">
        <v>572</v>
      </c>
      <c r="AP94" s="19">
        <v>600</v>
      </c>
      <c r="AQ94" s="20">
        <f t="shared" si="73"/>
        <v>95</v>
      </c>
      <c r="AR94" s="19">
        <v>357</v>
      </c>
      <c r="AS94" s="19">
        <v>372</v>
      </c>
      <c r="AT94" s="20">
        <f t="shared" si="74"/>
        <v>96</v>
      </c>
      <c r="AU94" s="20">
        <f t="shared" si="75"/>
        <v>93</v>
      </c>
      <c r="AV94" s="19">
        <v>566</v>
      </c>
      <c r="AW94" s="19">
        <v>600</v>
      </c>
      <c r="AX94" s="20">
        <f t="shared" si="76"/>
        <v>94</v>
      </c>
      <c r="AY94" s="19">
        <v>550</v>
      </c>
      <c r="AZ94" s="19">
        <v>600</v>
      </c>
      <c r="BA94" s="20">
        <f t="shared" si="77"/>
        <v>92</v>
      </c>
      <c r="BB94" s="19">
        <v>562</v>
      </c>
      <c r="BC94" s="19">
        <v>600</v>
      </c>
      <c r="BD94" s="20">
        <f t="shared" si="78"/>
        <v>94</v>
      </c>
      <c r="BE94" s="20">
        <f t="shared" si="79"/>
        <v>94</v>
      </c>
      <c r="BF94" s="20">
        <f t="shared" si="80"/>
        <v>90</v>
      </c>
      <c r="BG94" s="24"/>
      <c r="BH94" s="19">
        <f t="shared" ca="1" si="81"/>
        <v>3</v>
      </c>
      <c r="BI94" s="19">
        <f t="shared" ca="1" si="82"/>
        <v>1</v>
      </c>
      <c r="BJ94" s="19">
        <f t="shared" ca="1" si="83"/>
        <v>4</v>
      </c>
      <c r="BK94" s="19">
        <f t="shared" ca="1" si="84"/>
        <v>1</v>
      </c>
      <c r="BL94" s="19">
        <f t="shared" ca="1" si="85"/>
        <v>4</v>
      </c>
      <c r="BM94" s="19">
        <f t="shared" ca="1" si="86"/>
        <v>5</v>
      </c>
      <c r="BN94" s="19">
        <f t="shared" ca="1" si="87"/>
        <v>2</v>
      </c>
      <c r="BO94" s="19">
        <f t="shared" ca="1" si="88"/>
        <v>1</v>
      </c>
      <c r="BP94" s="19">
        <f t="shared" ca="1" si="89"/>
        <v>4</v>
      </c>
      <c r="BQ94" s="19">
        <f t="shared" ca="1" si="90"/>
        <v>3</v>
      </c>
      <c r="BR94" s="19">
        <f t="shared" ca="1" si="91"/>
        <v>4</v>
      </c>
      <c r="BS94" s="19">
        <f t="shared" ca="1" si="92"/>
        <v>4</v>
      </c>
      <c r="BT94" s="19">
        <f t="shared" ca="1" si="93"/>
        <v>2</v>
      </c>
      <c r="BU94" s="19">
        <f t="shared" ca="1" si="94"/>
        <v>4</v>
      </c>
      <c r="BV94" s="19">
        <f t="shared" ca="1" si="95"/>
        <v>4</v>
      </c>
      <c r="BW94" s="19">
        <f t="shared" ca="1" si="96"/>
        <v>3</v>
      </c>
      <c r="BX94" s="19">
        <f t="shared" ca="1" si="97"/>
        <v>4</v>
      </c>
      <c r="BY94" s="19">
        <f t="shared" ca="1" si="98"/>
        <v>2</v>
      </c>
      <c r="BZ94" s="19">
        <f t="shared" ca="1" si="99"/>
        <v>3</v>
      </c>
      <c r="CA94" s="19">
        <f t="shared" ca="1" si="100"/>
        <v>2</v>
      </c>
      <c r="CB94" s="18">
        <f t="shared" si="101"/>
        <v>90</v>
      </c>
      <c r="CC94" s="19">
        <f t="shared" ca="1" si="102"/>
        <v>1</v>
      </c>
      <c r="CE94">
        <f t="shared" si="105"/>
        <v>26</v>
      </c>
      <c r="CF94">
        <f t="shared" ca="1" si="106"/>
        <v>94</v>
      </c>
      <c r="CG94">
        <f t="shared" si="107"/>
        <v>6</v>
      </c>
      <c r="CH94">
        <f t="shared" ca="1" si="108"/>
        <v>99</v>
      </c>
      <c r="CI94" t="str">
        <f t="shared" ca="1" si="110"/>
        <v>J94:J99</v>
      </c>
      <c r="CJ94" t="str">
        <f t="shared" ca="1" si="110"/>
        <v>M94:M99</v>
      </c>
      <c r="CK94" t="str">
        <f t="shared" ca="1" si="110"/>
        <v>R94:R99</v>
      </c>
      <c r="CL94" t="str">
        <f t="shared" ca="1" si="110"/>
        <v>V94:V99</v>
      </c>
      <c r="CM94" t="str">
        <f t="shared" ca="1" si="110"/>
        <v>Z94:Z99</v>
      </c>
      <c r="CN94" t="str">
        <f t="shared" ca="1" si="110"/>
        <v>Y94:Y99</v>
      </c>
      <c r="CO94" t="str">
        <f t="shared" ca="1" si="110"/>
        <v>AD94:AD99</v>
      </c>
      <c r="CP94" t="str">
        <f t="shared" ca="1" si="110"/>
        <v>AG94:AG99</v>
      </c>
      <c r="CQ94" t="str">
        <f t="shared" ca="1" si="110"/>
        <v>AJ94:AJ99</v>
      </c>
      <c r="CR94" t="str">
        <f t="shared" ca="1" si="110"/>
        <v>AN94:AN99</v>
      </c>
      <c r="CS94" t="str">
        <f t="shared" ca="1" si="110"/>
        <v>AQ94:AQ99</v>
      </c>
      <c r="CT94" t="str">
        <f t="shared" ca="1" si="110"/>
        <v>AT94:AT99</v>
      </c>
      <c r="CU94" t="str">
        <f t="shared" ca="1" si="110"/>
        <v>AX94:AX99</v>
      </c>
      <c r="CV94" t="str">
        <f t="shared" ca="1" si="110"/>
        <v>BA94:BA99</v>
      </c>
      <c r="CW94" t="str">
        <f t="shared" ca="1" si="110"/>
        <v>BD94:BD99</v>
      </c>
      <c r="CX94" t="str">
        <f t="shared" ca="1" si="110"/>
        <v>S94:S99</v>
      </c>
      <c r="CY94" t="str">
        <f t="shared" ca="1" si="109"/>
        <v>AA94:AA99</v>
      </c>
      <c r="CZ94" t="str">
        <f t="shared" ca="1" si="109"/>
        <v>AK94:AK99</v>
      </c>
      <c r="DA94" t="str">
        <f t="shared" ca="1" si="109"/>
        <v>AU94:AU99</v>
      </c>
      <c r="DB94" t="str">
        <f t="shared" ca="1" si="109"/>
        <v>BE94:BE99</v>
      </c>
      <c r="DC94" t="str">
        <f t="shared" ca="1" si="109"/>
        <v>94:99</v>
      </c>
      <c r="DD94" t="str">
        <f t="shared" ca="1" si="109"/>
        <v>CB94:CB99</v>
      </c>
    </row>
    <row r="95" spans="1:108" ht="15.75" x14ac:dyDescent="0.25">
      <c r="A95" s="21">
        <v>137</v>
      </c>
      <c r="B95" s="34">
        <v>6619006552</v>
      </c>
      <c r="C95" s="5" t="s">
        <v>586</v>
      </c>
      <c r="D95" s="5" t="s">
        <v>174</v>
      </c>
      <c r="E95" s="5"/>
      <c r="F95" s="19">
        <v>10</v>
      </c>
      <c r="G95" s="19">
        <v>38</v>
      </c>
      <c r="H95" s="22">
        <v>11</v>
      </c>
      <c r="I95" s="22">
        <v>38</v>
      </c>
      <c r="J95" s="22">
        <f t="shared" si="61"/>
        <v>95</v>
      </c>
      <c r="K95" s="19">
        <v>30</v>
      </c>
      <c r="L95" s="19">
        <v>4</v>
      </c>
      <c r="M95" s="19">
        <f t="shared" si="62"/>
        <v>100</v>
      </c>
      <c r="N95" s="19">
        <v>201</v>
      </c>
      <c r="O95" s="19">
        <v>176</v>
      </c>
      <c r="P95" s="19">
        <v>213</v>
      </c>
      <c r="Q95" s="19">
        <v>191</v>
      </c>
      <c r="R95" s="19">
        <f t="shared" si="63"/>
        <v>93</v>
      </c>
      <c r="S95" s="19">
        <f t="shared" si="64"/>
        <v>96</v>
      </c>
      <c r="T95" s="19">
        <v>20</v>
      </c>
      <c r="U95" s="19">
        <v>5</v>
      </c>
      <c r="V95" s="19">
        <f t="shared" si="65"/>
        <v>100</v>
      </c>
      <c r="W95" s="19">
        <v>204</v>
      </c>
      <c r="X95" s="23">
        <v>270</v>
      </c>
      <c r="Y95" s="20">
        <f t="shared" si="66"/>
        <v>76</v>
      </c>
      <c r="Z95" s="42">
        <f t="shared" si="67"/>
        <v>88</v>
      </c>
      <c r="AA95" s="20">
        <f t="shared" si="68"/>
        <v>88</v>
      </c>
      <c r="AB95" s="19">
        <v>20</v>
      </c>
      <c r="AC95" s="19">
        <v>4</v>
      </c>
      <c r="AD95" s="19">
        <f t="shared" si="69"/>
        <v>80</v>
      </c>
      <c r="AE95" s="19">
        <v>20</v>
      </c>
      <c r="AF95" s="19">
        <v>5</v>
      </c>
      <c r="AG95" s="19">
        <f t="shared" si="70"/>
        <v>100</v>
      </c>
      <c r="AH95" s="19">
        <v>4</v>
      </c>
      <c r="AI95" s="19">
        <v>4</v>
      </c>
      <c r="AJ95" s="20">
        <f t="shared" si="60"/>
        <v>100</v>
      </c>
      <c r="AK95" s="42">
        <f t="shared" si="71"/>
        <v>94</v>
      </c>
      <c r="AL95" s="19">
        <v>152</v>
      </c>
      <c r="AM95" s="19">
        <v>270</v>
      </c>
      <c r="AN95" s="20">
        <f t="shared" si="72"/>
        <v>56</v>
      </c>
      <c r="AO95" s="19">
        <v>266</v>
      </c>
      <c r="AP95" s="19">
        <v>270</v>
      </c>
      <c r="AQ95" s="20">
        <f t="shared" si="73"/>
        <v>99</v>
      </c>
      <c r="AR95" s="19">
        <v>192</v>
      </c>
      <c r="AS95" s="19">
        <v>196</v>
      </c>
      <c r="AT95" s="20">
        <f t="shared" si="74"/>
        <v>98</v>
      </c>
      <c r="AU95" s="20">
        <f t="shared" si="75"/>
        <v>82</v>
      </c>
      <c r="AV95" s="19">
        <v>234</v>
      </c>
      <c r="AW95" s="19">
        <v>270</v>
      </c>
      <c r="AX95" s="20">
        <f t="shared" si="76"/>
        <v>87</v>
      </c>
      <c r="AY95" s="19">
        <v>246</v>
      </c>
      <c r="AZ95" s="19">
        <v>270</v>
      </c>
      <c r="BA95" s="20">
        <f t="shared" si="77"/>
        <v>91</v>
      </c>
      <c r="BB95" s="19">
        <v>258</v>
      </c>
      <c r="BC95" s="19">
        <v>270</v>
      </c>
      <c r="BD95" s="20">
        <f t="shared" si="78"/>
        <v>96</v>
      </c>
      <c r="BE95" s="20">
        <f t="shared" si="79"/>
        <v>92</v>
      </c>
      <c r="BF95" s="20">
        <f t="shared" si="80"/>
        <v>90</v>
      </c>
      <c r="BG95" s="24"/>
      <c r="BH95" s="19">
        <f t="shared" ca="1" si="81"/>
        <v>1</v>
      </c>
      <c r="BI95" s="19">
        <f t="shared" ca="1" si="82"/>
        <v>1</v>
      </c>
      <c r="BJ95" s="19">
        <f t="shared" ca="1" si="83"/>
        <v>5</v>
      </c>
      <c r="BK95" s="19">
        <f t="shared" ca="1" si="84"/>
        <v>1</v>
      </c>
      <c r="BL95" s="19">
        <f t="shared" ca="1" si="85"/>
        <v>5</v>
      </c>
      <c r="BM95" s="19">
        <f t="shared" ca="1" si="86"/>
        <v>6</v>
      </c>
      <c r="BN95" s="19">
        <f t="shared" ca="1" si="87"/>
        <v>1</v>
      </c>
      <c r="BO95" s="19">
        <f t="shared" ca="1" si="88"/>
        <v>1</v>
      </c>
      <c r="BP95" s="19">
        <f t="shared" ca="1" si="89"/>
        <v>1</v>
      </c>
      <c r="BQ95" s="19">
        <f t="shared" ca="1" si="90"/>
        <v>4</v>
      </c>
      <c r="BR95" s="19">
        <f t="shared" ca="1" si="91"/>
        <v>2</v>
      </c>
      <c r="BS95" s="19">
        <f t="shared" ca="1" si="92"/>
        <v>3</v>
      </c>
      <c r="BT95" s="19">
        <f t="shared" ca="1" si="93"/>
        <v>4</v>
      </c>
      <c r="BU95" s="19">
        <f t="shared" ca="1" si="94"/>
        <v>5</v>
      </c>
      <c r="BV95" s="19">
        <f t="shared" ca="1" si="95"/>
        <v>3</v>
      </c>
      <c r="BW95" s="19">
        <f t="shared" ca="1" si="96"/>
        <v>1</v>
      </c>
      <c r="BX95" s="19">
        <f t="shared" ca="1" si="97"/>
        <v>5</v>
      </c>
      <c r="BY95" s="19">
        <f t="shared" ca="1" si="98"/>
        <v>1</v>
      </c>
      <c r="BZ95" s="19">
        <f t="shared" ca="1" si="99"/>
        <v>4</v>
      </c>
      <c r="CA95" s="19">
        <f t="shared" ca="1" si="100"/>
        <v>4</v>
      </c>
      <c r="CB95" s="18">
        <f t="shared" si="101"/>
        <v>90</v>
      </c>
      <c r="CC95" s="19">
        <f t="shared" ca="1" si="102"/>
        <v>1</v>
      </c>
      <c r="CE95">
        <f t="shared" si="105"/>
        <v>26</v>
      </c>
      <c r="CF95">
        <f t="shared" ca="1" si="106"/>
        <v>94</v>
      </c>
      <c r="CG95">
        <f t="shared" si="107"/>
        <v>6</v>
      </c>
      <c r="CH95">
        <f t="shared" ca="1" si="108"/>
        <v>99</v>
      </c>
      <c r="CI95" t="str">
        <f t="shared" ca="1" si="110"/>
        <v>J94:J99</v>
      </c>
      <c r="CJ95" t="str">
        <f t="shared" ca="1" si="110"/>
        <v>M94:M99</v>
      </c>
      <c r="CK95" t="str">
        <f t="shared" ca="1" si="110"/>
        <v>R94:R99</v>
      </c>
      <c r="CL95" t="str">
        <f t="shared" ca="1" si="110"/>
        <v>V94:V99</v>
      </c>
      <c r="CM95" t="str">
        <f t="shared" ca="1" si="110"/>
        <v>Z94:Z99</v>
      </c>
      <c r="CN95" t="str">
        <f t="shared" ca="1" si="110"/>
        <v>Y94:Y99</v>
      </c>
      <c r="CO95" t="str">
        <f t="shared" ca="1" si="110"/>
        <v>AD94:AD99</v>
      </c>
      <c r="CP95" t="str">
        <f t="shared" ca="1" si="110"/>
        <v>AG94:AG99</v>
      </c>
      <c r="CQ95" t="str">
        <f t="shared" ca="1" si="110"/>
        <v>AJ94:AJ99</v>
      </c>
      <c r="CR95" t="str">
        <f t="shared" ca="1" si="110"/>
        <v>AN94:AN99</v>
      </c>
      <c r="CS95" t="str">
        <f t="shared" ca="1" si="110"/>
        <v>AQ94:AQ99</v>
      </c>
      <c r="CT95" t="str">
        <f t="shared" ca="1" si="110"/>
        <v>AT94:AT99</v>
      </c>
      <c r="CU95" t="str">
        <f t="shared" ca="1" si="110"/>
        <v>AX94:AX99</v>
      </c>
      <c r="CV95" t="str">
        <f t="shared" ca="1" si="110"/>
        <v>BA94:BA99</v>
      </c>
      <c r="CW95" t="str">
        <f t="shared" ca="1" si="110"/>
        <v>BD94:BD99</v>
      </c>
      <c r="CX95" t="str">
        <f t="shared" ca="1" si="110"/>
        <v>S94:S99</v>
      </c>
      <c r="CY95" t="str">
        <f t="shared" ca="1" si="109"/>
        <v>AA94:AA99</v>
      </c>
      <c r="CZ95" t="str">
        <f t="shared" ca="1" si="109"/>
        <v>AK94:AK99</v>
      </c>
      <c r="DA95" t="str">
        <f t="shared" ca="1" si="109"/>
        <v>AU94:AU99</v>
      </c>
      <c r="DB95" t="str">
        <f t="shared" ca="1" si="109"/>
        <v>BE94:BE99</v>
      </c>
      <c r="DC95" t="str">
        <f t="shared" ca="1" si="109"/>
        <v>94:99</v>
      </c>
      <c r="DD95" t="str">
        <f t="shared" ca="1" si="109"/>
        <v>CB94:CB99</v>
      </c>
    </row>
    <row r="96" spans="1:108" ht="15.75" x14ac:dyDescent="0.25">
      <c r="A96" s="21">
        <v>135</v>
      </c>
      <c r="B96" s="34">
        <v>6619006577</v>
      </c>
      <c r="C96" s="5" t="s">
        <v>586</v>
      </c>
      <c r="D96" s="7" t="s">
        <v>172</v>
      </c>
      <c r="E96" s="7"/>
      <c r="F96" s="19">
        <v>10</v>
      </c>
      <c r="G96" s="19">
        <v>32</v>
      </c>
      <c r="H96" s="22">
        <v>11</v>
      </c>
      <c r="I96" s="22">
        <v>38</v>
      </c>
      <c r="J96" s="22">
        <f t="shared" si="61"/>
        <v>88</v>
      </c>
      <c r="K96" s="19">
        <v>30</v>
      </c>
      <c r="L96" s="19">
        <v>4</v>
      </c>
      <c r="M96" s="19">
        <f t="shared" si="62"/>
        <v>100</v>
      </c>
      <c r="N96" s="19">
        <v>140</v>
      </c>
      <c r="O96" s="19">
        <v>121</v>
      </c>
      <c r="P96" s="19">
        <v>144</v>
      </c>
      <c r="Q96" s="19">
        <v>128</v>
      </c>
      <c r="R96" s="19">
        <f t="shared" si="63"/>
        <v>96</v>
      </c>
      <c r="S96" s="19">
        <f t="shared" si="64"/>
        <v>95</v>
      </c>
      <c r="T96" s="19">
        <v>20</v>
      </c>
      <c r="U96" s="19">
        <v>5</v>
      </c>
      <c r="V96" s="19">
        <f t="shared" si="65"/>
        <v>100</v>
      </c>
      <c r="W96" s="19">
        <v>164</v>
      </c>
      <c r="X96" s="23">
        <v>176</v>
      </c>
      <c r="Y96" s="20">
        <f t="shared" si="66"/>
        <v>93</v>
      </c>
      <c r="Z96" s="42">
        <f t="shared" si="67"/>
        <v>97</v>
      </c>
      <c r="AA96" s="20">
        <f t="shared" si="68"/>
        <v>97</v>
      </c>
      <c r="AB96" s="19">
        <v>20</v>
      </c>
      <c r="AC96" s="19">
        <v>2</v>
      </c>
      <c r="AD96" s="19">
        <f t="shared" si="69"/>
        <v>40</v>
      </c>
      <c r="AE96" s="19">
        <v>20</v>
      </c>
      <c r="AF96" s="19">
        <v>4</v>
      </c>
      <c r="AG96" s="19">
        <f t="shared" si="70"/>
        <v>80</v>
      </c>
      <c r="AH96" s="19">
        <v>9</v>
      </c>
      <c r="AI96" s="19">
        <v>9</v>
      </c>
      <c r="AJ96" s="20">
        <f t="shared" si="60"/>
        <v>100</v>
      </c>
      <c r="AK96" s="42">
        <f t="shared" si="71"/>
        <v>74</v>
      </c>
      <c r="AL96" s="19">
        <v>96</v>
      </c>
      <c r="AM96" s="19">
        <v>176</v>
      </c>
      <c r="AN96" s="20">
        <f t="shared" si="72"/>
        <v>55</v>
      </c>
      <c r="AO96" s="19">
        <v>175</v>
      </c>
      <c r="AP96" s="19">
        <v>176</v>
      </c>
      <c r="AQ96" s="20">
        <f t="shared" si="73"/>
        <v>99</v>
      </c>
      <c r="AR96" s="19">
        <v>116</v>
      </c>
      <c r="AS96" s="19">
        <v>117</v>
      </c>
      <c r="AT96" s="20">
        <f t="shared" si="74"/>
        <v>99</v>
      </c>
      <c r="AU96" s="20">
        <f t="shared" si="75"/>
        <v>81</v>
      </c>
      <c r="AV96" s="19">
        <v>139</v>
      </c>
      <c r="AW96" s="19">
        <v>176</v>
      </c>
      <c r="AX96" s="20">
        <f t="shared" si="76"/>
        <v>79</v>
      </c>
      <c r="AY96" s="19">
        <v>175</v>
      </c>
      <c r="AZ96" s="19">
        <v>176</v>
      </c>
      <c r="BA96" s="20">
        <f t="shared" si="77"/>
        <v>99</v>
      </c>
      <c r="BB96" s="19">
        <v>172</v>
      </c>
      <c r="BC96" s="19">
        <v>176</v>
      </c>
      <c r="BD96" s="20">
        <f t="shared" si="78"/>
        <v>98</v>
      </c>
      <c r="BE96" s="20">
        <f t="shared" si="79"/>
        <v>93</v>
      </c>
      <c r="BF96" s="20">
        <f t="shared" si="80"/>
        <v>88</v>
      </c>
      <c r="BG96" s="24"/>
      <c r="BH96" s="19">
        <f t="shared" ca="1" si="81"/>
        <v>3</v>
      </c>
      <c r="BI96" s="19">
        <f t="shared" ca="1" si="82"/>
        <v>1</v>
      </c>
      <c r="BJ96" s="19">
        <f t="shared" ca="1" si="83"/>
        <v>2</v>
      </c>
      <c r="BK96" s="19">
        <f t="shared" ca="1" si="84"/>
        <v>1</v>
      </c>
      <c r="BL96" s="19">
        <f t="shared" ca="1" si="85"/>
        <v>2</v>
      </c>
      <c r="BM96" s="19">
        <f t="shared" ca="1" si="86"/>
        <v>2</v>
      </c>
      <c r="BN96" s="19">
        <f t="shared" ca="1" si="87"/>
        <v>2</v>
      </c>
      <c r="BO96" s="19">
        <f t="shared" ca="1" si="88"/>
        <v>2</v>
      </c>
      <c r="BP96" s="19">
        <f t="shared" ca="1" si="89"/>
        <v>1</v>
      </c>
      <c r="BQ96" s="19">
        <f t="shared" ca="1" si="90"/>
        <v>5</v>
      </c>
      <c r="BR96" s="19">
        <f t="shared" ca="1" si="91"/>
        <v>2</v>
      </c>
      <c r="BS96" s="19">
        <f t="shared" ca="1" si="92"/>
        <v>2</v>
      </c>
      <c r="BT96" s="19">
        <f t="shared" ca="1" si="93"/>
        <v>6</v>
      </c>
      <c r="BU96" s="19">
        <f t="shared" ca="1" si="94"/>
        <v>1</v>
      </c>
      <c r="BV96" s="19">
        <f t="shared" ca="1" si="95"/>
        <v>1</v>
      </c>
      <c r="BW96" s="19">
        <f t="shared" ca="1" si="96"/>
        <v>2</v>
      </c>
      <c r="BX96" s="19">
        <f t="shared" ca="1" si="97"/>
        <v>2</v>
      </c>
      <c r="BY96" s="19">
        <f t="shared" ca="1" si="98"/>
        <v>3</v>
      </c>
      <c r="BZ96" s="19">
        <f t="shared" ca="1" si="99"/>
        <v>5</v>
      </c>
      <c r="CA96" s="19">
        <f t="shared" ca="1" si="100"/>
        <v>3</v>
      </c>
      <c r="CB96" s="18">
        <f t="shared" si="101"/>
        <v>88</v>
      </c>
      <c r="CC96" s="19">
        <f t="shared" ca="1" si="102"/>
        <v>2</v>
      </c>
      <c r="CE96">
        <f t="shared" si="105"/>
        <v>26</v>
      </c>
      <c r="CF96">
        <f t="shared" ca="1" si="106"/>
        <v>94</v>
      </c>
      <c r="CG96">
        <f t="shared" si="107"/>
        <v>6</v>
      </c>
      <c r="CH96">
        <f t="shared" ca="1" si="108"/>
        <v>99</v>
      </c>
      <c r="CI96" t="str">
        <f t="shared" ca="1" si="110"/>
        <v>J94:J99</v>
      </c>
      <c r="CJ96" t="str">
        <f t="shared" ca="1" si="110"/>
        <v>M94:M99</v>
      </c>
      <c r="CK96" t="str">
        <f t="shared" ca="1" si="110"/>
        <v>R94:R99</v>
      </c>
      <c r="CL96" t="str">
        <f t="shared" ca="1" si="110"/>
        <v>V94:V99</v>
      </c>
      <c r="CM96" t="str">
        <f t="shared" ca="1" si="110"/>
        <v>Z94:Z99</v>
      </c>
      <c r="CN96" t="str">
        <f t="shared" ca="1" si="110"/>
        <v>Y94:Y99</v>
      </c>
      <c r="CO96" t="str">
        <f t="shared" ca="1" si="110"/>
        <v>AD94:AD99</v>
      </c>
      <c r="CP96" t="str">
        <f t="shared" ca="1" si="110"/>
        <v>AG94:AG99</v>
      </c>
      <c r="CQ96" t="str">
        <f t="shared" ca="1" si="110"/>
        <v>AJ94:AJ99</v>
      </c>
      <c r="CR96" t="str">
        <f t="shared" ca="1" si="110"/>
        <v>AN94:AN99</v>
      </c>
      <c r="CS96" t="str">
        <f t="shared" ca="1" si="110"/>
        <v>AQ94:AQ99</v>
      </c>
      <c r="CT96" t="str">
        <f t="shared" ca="1" si="110"/>
        <v>AT94:AT99</v>
      </c>
      <c r="CU96" t="str">
        <f t="shared" ca="1" si="110"/>
        <v>AX94:AX99</v>
      </c>
      <c r="CV96" t="str">
        <f t="shared" ca="1" si="110"/>
        <v>BA94:BA99</v>
      </c>
      <c r="CW96" t="str">
        <f t="shared" ca="1" si="110"/>
        <v>BD94:BD99</v>
      </c>
      <c r="CX96" t="str">
        <f t="shared" ca="1" si="110"/>
        <v>S94:S99</v>
      </c>
      <c r="CY96" t="str">
        <f t="shared" ca="1" si="109"/>
        <v>AA94:AA99</v>
      </c>
      <c r="CZ96" t="str">
        <f t="shared" ca="1" si="109"/>
        <v>AK94:AK99</v>
      </c>
      <c r="DA96" t="str">
        <f t="shared" ca="1" si="109"/>
        <v>AU94:AU99</v>
      </c>
      <c r="DB96" t="str">
        <f t="shared" ca="1" si="109"/>
        <v>BE94:BE99</v>
      </c>
      <c r="DC96" t="str">
        <f t="shared" ca="1" si="109"/>
        <v>94:99</v>
      </c>
      <c r="DD96" t="str">
        <f t="shared" ca="1" si="109"/>
        <v>CB94:CB99</v>
      </c>
    </row>
    <row r="97" spans="1:108" ht="15.75" x14ac:dyDescent="0.25">
      <c r="A97" s="21">
        <v>134</v>
      </c>
      <c r="B97" s="34">
        <v>6619006560</v>
      </c>
      <c r="C97" s="5" t="s">
        <v>586</v>
      </c>
      <c r="D97" s="5" t="s">
        <v>171</v>
      </c>
      <c r="E97" s="5"/>
      <c r="F97" s="19">
        <v>10</v>
      </c>
      <c r="G97" s="19">
        <v>33</v>
      </c>
      <c r="H97" s="22">
        <v>11</v>
      </c>
      <c r="I97" s="22">
        <v>38</v>
      </c>
      <c r="J97" s="22">
        <f t="shared" si="61"/>
        <v>89</v>
      </c>
      <c r="K97" s="19">
        <v>30</v>
      </c>
      <c r="L97" s="19">
        <v>4</v>
      </c>
      <c r="M97" s="19">
        <f t="shared" si="62"/>
        <v>100</v>
      </c>
      <c r="N97" s="19">
        <v>137</v>
      </c>
      <c r="O97" s="19">
        <v>116</v>
      </c>
      <c r="P97" s="19">
        <v>140</v>
      </c>
      <c r="Q97" s="19">
        <v>122</v>
      </c>
      <c r="R97" s="19">
        <f t="shared" si="63"/>
        <v>96</v>
      </c>
      <c r="S97" s="19">
        <f t="shared" si="64"/>
        <v>95</v>
      </c>
      <c r="T97" s="19">
        <v>20</v>
      </c>
      <c r="U97" s="19">
        <v>4</v>
      </c>
      <c r="V97" s="19">
        <f t="shared" si="65"/>
        <v>80</v>
      </c>
      <c r="W97" s="19">
        <v>159</v>
      </c>
      <c r="X97" s="23">
        <v>180</v>
      </c>
      <c r="Y97" s="20">
        <f t="shared" si="66"/>
        <v>88</v>
      </c>
      <c r="Z97" s="42">
        <f t="shared" si="67"/>
        <v>84</v>
      </c>
      <c r="AA97" s="20">
        <f t="shared" si="68"/>
        <v>84</v>
      </c>
      <c r="AB97" s="19">
        <v>20</v>
      </c>
      <c r="AC97" s="19">
        <v>0</v>
      </c>
      <c r="AD97" s="19">
        <f t="shared" si="69"/>
        <v>0</v>
      </c>
      <c r="AE97" s="19">
        <v>20</v>
      </c>
      <c r="AF97" s="19">
        <v>1</v>
      </c>
      <c r="AG97" s="19">
        <f t="shared" si="70"/>
        <v>20</v>
      </c>
      <c r="AH97" s="19">
        <v>9</v>
      </c>
      <c r="AI97" s="19">
        <v>10</v>
      </c>
      <c r="AJ97" s="20">
        <f t="shared" si="60"/>
        <v>90</v>
      </c>
      <c r="AK97" s="42">
        <f t="shared" si="71"/>
        <v>35</v>
      </c>
      <c r="AL97" s="19">
        <v>167</v>
      </c>
      <c r="AM97" s="19">
        <v>180</v>
      </c>
      <c r="AN97" s="20">
        <f t="shared" si="72"/>
        <v>93</v>
      </c>
      <c r="AO97" s="19">
        <v>172</v>
      </c>
      <c r="AP97" s="19">
        <v>180</v>
      </c>
      <c r="AQ97" s="20">
        <f t="shared" si="73"/>
        <v>96</v>
      </c>
      <c r="AR97" s="19">
        <v>124</v>
      </c>
      <c r="AS97" s="19">
        <v>127</v>
      </c>
      <c r="AT97" s="20">
        <f t="shared" si="74"/>
        <v>98</v>
      </c>
      <c r="AU97" s="20">
        <f t="shared" si="75"/>
        <v>95</v>
      </c>
      <c r="AV97" s="19">
        <v>168</v>
      </c>
      <c r="AW97" s="19">
        <v>180</v>
      </c>
      <c r="AX97" s="20">
        <f t="shared" si="76"/>
        <v>93</v>
      </c>
      <c r="AY97" s="19">
        <v>172</v>
      </c>
      <c r="AZ97" s="19">
        <v>180</v>
      </c>
      <c r="BA97" s="20">
        <f t="shared" si="77"/>
        <v>96</v>
      </c>
      <c r="BB97" s="19">
        <v>176</v>
      </c>
      <c r="BC97" s="19">
        <v>180</v>
      </c>
      <c r="BD97" s="20">
        <f t="shared" si="78"/>
        <v>98</v>
      </c>
      <c r="BE97" s="20">
        <f t="shared" si="79"/>
        <v>96</v>
      </c>
      <c r="BF97" s="20">
        <f t="shared" si="80"/>
        <v>81</v>
      </c>
      <c r="BG97" s="24"/>
      <c r="BH97" s="19">
        <f t="shared" ca="1" si="81"/>
        <v>2</v>
      </c>
      <c r="BI97" s="19">
        <f t="shared" ca="1" si="82"/>
        <v>1</v>
      </c>
      <c r="BJ97" s="19">
        <f t="shared" ca="1" si="83"/>
        <v>2</v>
      </c>
      <c r="BK97" s="19">
        <f t="shared" ca="1" si="84"/>
        <v>2</v>
      </c>
      <c r="BL97" s="19">
        <f t="shared" ca="1" si="85"/>
        <v>6</v>
      </c>
      <c r="BM97" s="19">
        <f t="shared" ca="1" si="86"/>
        <v>3</v>
      </c>
      <c r="BN97" s="19">
        <f t="shared" ca="1" si="87"/>
        <v>3</v>
      </c>
      <c r="BO97" s="19">
        <f t="shared" ca="1" si="88"/>
        <v>4</v>
      </c>
      <c r="BP97" s="19">
        <f t="shared" ca="1" si="89"/>
        <v>2</v>
      </c>
      <c r="BQ97" s="19">
        <f t="shared" ca="1" si="90"/>
        <v>2</v>
      </c>
      <c r="BR97" s="19">
        <f t="shared" ca="1" si="91"/>
        <v>3</v>
      </c>
      <c r="BS97" s="19">
        <f t="shared" ca="1" si="92"/>
        <v>3</v>
      </c>
      <c r="BT97" s="19">
        <f t="shared" ca="1" si="93"/>
        <v>3</v>
      </c>
      <c r="BU97" s="19">
        <f t="shared" ca="1" si="94"/>
        <v>2</v>
      </c>
      <c r="BV97" s="19">
        <f t="shared" ca="1" si="95"/>
        <v>1</v>
      </c>
      <c r="BW97" s="19">
        <f t="shared" ca="1" si="96"/>
        <v>2</v>
      </c>
      <c r="BX97" s="19">
        <f t="shared" ca="1" si="97"/>
        <v>6</v>
      </c>
      <c r="BY97" s="19">
        <f t="shared" ca="1" si="98"/>
        <v>5</v>
      </c>
      <c r="BZ97" s="19">
        <f t="shared" ca="1" si="99"/>
        <v>2</v>
      </c>
      <c r="CA97" s="19">
        <f t="shared" ca="1" si="100"/>
        <v>1</v>
      </c>
      <c r="CB97" s="18">
        <f t="shared" si="101"/>
        <v>81</v>
      </c>
      <c r="CC97" s="19">
        <f t="shared" ca="1" si="102"/>
        <v>3</v>
      </c>
      <c r="CE97">
        <f t="shared" si="105"/>
        <v>26</v>
      </c>
      <c r="CF97">
        <f t="shared" ca="1" si="106"/>
        <v>94</v>
      </c>
      <c r="CG97">
        <f t="shared" si="107"/>
        <v>6</v>
      </c>
      <c r="CH97">
        <f t="shared" ca="1" si="108"/>
        <v>99</v>
      </c>
      <c r="CI97" t="str">
        <f t="shared" ca="1" si="110"/>
        <v>J94:J99</v>
      </c>
      <c r="CJ97" t="str">
        <f t="shared" ca="1" si="110"/>
        <v>M94:M99</v>
      </c>
      <c r="CK97" t="str">
        <f t="shared" ca="1" si="110"/>
        <v>R94:R99</v>
      </c>
      <c r="CL97" t="str">
        <f t="shared" ca="1" si="110"/>
        <v>V94:V99</v>
      </c>
      <c r="CM97" t="str">
        <f t="shared" ca="1" si="110"/>
        <v>Z94:Z99</v>
      </c>
      <c r="CN97" t="str">
        <f t="shared" ca="1" si="110"/>
        <v>Y94:Y99</v>
      </c>
      <c r="CO97" t="str">
        <f t="shared" ca="1" si="110"/>
        <v>AD94:AD99</v>
      </c>
      <c r="CP97" t="str">
        <f t="shared" ca="1" si="110"/>
        <v>AG94:AG99</v>
      </c>
      <c r="CQ97" t="str">
        <f t="shared" ca="1" si="110"/>
        <v>AJ94:AJ99</v>
      </c>
      <c r="CR97" t="str">
        <f t="shared" ca="1" si="110"/>
        <v>AN94:AN99</v>
      </c>
      <c r="CS97" t="str">
        <f t="shared" ca="1" si="110"/>
        <v>AQ94:AQ99</v>
      </c>
      <c r="CT97" t="str">
        <f t="shared" ca="1" si="110"/>
        <v>AT94:AT99</v>
      </c>
      <c r="CU97" t="str">
        <f t="shared" ca="1" si="110"/>
        <v>AX94:AX99</v>
      </c>
      <c r="CV97" t="str">
        <f t="shared" ca="1" si="110"/>
        <v>BA94:BA99</v>
      </c>
      <c r="CW97" t="str">
        <f t="shared" ca="1" si="110"/>
        <v>BD94:BD99</v>
      </c>
      <c r="CX97" t="str">
        <f t="shared" ca="1" si="110"/>
        <v>S94:S99</v>
      </c>
      <c r="CY97" t="str">
        <f t="shared" ca="1" si="109"/>
        <v>AA94:AA99</v>
      </c>
      <c r="CZ97" t="str">
        <f t="shared" ca="1" si="109"/>
        <v>AK94:AK99</v>
      </c>
      <c r="DA97" t="str">
        <f t="shared" ca="1" si="109"/>
        <v>AU94:AU99</v>
      </c>
      <c r="DB97" t="str">
        <f t="shared" ca="1" si="109"/>
        <v>BE94:BE99</v>
      </c>
      <c r="DC97" t="str">
        <f t="shared" ca="1" si="109"/>
        <v>94:99</v>
      </c>
      <c r="DD97" t="str">
        <f t="shared" ca="1" si="109"/>
        <v>CB94:CB99</v>
      </c>
    </row>
    <row r="98" spans="1:108" ht="45" x14ac:dyDescent="0.25">
      <c r="A98" s="21">
        <v>133</v>
      </c>
      <c r="B98" s="34">
        <v>6619006739</v>
      </c>
      <c r="C98" s="5" t="s">
        <v>586</v>
      </c>
      <c r="D98" s="5" t="s">
        <v>170</v>
      </c>
      <c r="E98" s="5"/>
      <c r="F98" s="19">
        <v>10</v>
      </c>
      <c r="G98" s="19">
        <v>38</v>
      </c>
      <c r="H98" s="22">
        <v>11</v>
      </c>
      <c r="I98" s="22">
        <v>38</v>
      </c>
      <c r="J98" s="22">
        <f t="shared" si="61"/>
        <v>95</v>
      </c>
      <c r="K98" s="19">
        <v>30</v>
      </c>
      <c r="L98" s="19">
        <v>3</v>
      </c>
      <c r="M98" s="19">
        <f t="shared" si="62"/>
        <v>90</v>
      </c>
      <c r="N98" s="19">
        <v>80</v>
      </c>
      <c r="O98" s="19">
        <v>80</v>
      </c>
      <c r="P98" s="19">
        <v>83</v>
      </c>
      <c r="Q98" s="19">
        <v>86</v>
      </c>
      <c r="R98" s="19">
        <f t="shared" si="63"/>
        <v>95</v>
      </c>
      <c r="S98" s="19">
        <f t="shared" si="64"/>
        <v>94</v>
      </c>
      <c r="T98" s="19">
        <v>20</v>
      </c>
      <c r="U98" s="19">
        <v>5</v>
      </c>
      <c r="V98" s="19">
        <f t="shared" si="65"/>
        <v>100</v>
      </c>
      <c r="W98" s="19">
        <v>83</v>
      </c>
      <c r="X98" s="23">
        <v>95</v>
      </c>
      <c r="Y98" s="20">
        <f t="shared" si="66"/>
        <v>87</v>
      </c>
      <c r="Z98" s="42">
        <f t="shared" si="67"/>
        <v>94</v>
      </c>
      <c r="AA98" s="20">
        <f t="shared" si="68"/>
        <v>94</v>
      </c>
      <c r="AB98" s="19">
        <v>20</v>
      </c>
      <c r="AC98" s="19">
        <v>0</v>
      </c>
      <c r="AD98" s="19">
        <f t="shared" si="69"/>
        <v>0</v>
      </c>
      <c r="AE98" s="19">
        <v>20</v>
      </c>
      <c r="AF98" s="19">
        <v>2</v>
      </c>
      <c r="AG98" s="19">
        <f t="shared" si="70"/>
        <v>40</v>
      </c>
      <c r="AH98" s="19">
        <v>7</v>
      </c>
      <c r="AI98" s="19">
        <v>8</v>
      </c>
      <c r="AJ98" s="20">
        <f t="shared" si="60"/>
        <v>88</v>
      </c>
      <c r="AK98" s="42">
        <f t="shared" si="71"/>
        <v>42</v>
      </c>
      <c r="AL98" s="19">
        <v>44</v>
      </c>
      <c r="AM98" s="19">
        <v>95</v>
      </c>
      <c r="AN98" s="20">
        <f t="shared" si="72"/>
        <v>46</v>
      </c>
      <c r="AO98" s="19">
        <v>94</v>
      </c>
      <c r="AP98" s="19">
        <v>95</v>
      </c>
      <c r="AQ98" s="20">
        <f t="shared" si="73"/>
        <v>99</v>
      </c>
      <c r="AR98" s="19">
        <v>68</v>
      </c>
      <c r="AS98" s="19">
        <v>73</v>
      </c>
      <c r="AT98" s="20">
        <f t="shared" si="74"/>
        <v>93</v>
      </c>
      <c r="AU98" s="20">
        <f t="shared" si="75"/>
        <v>77</v>
      </c>
      <c r="AV98" s="19">
        <v>76</v>
      </c>
      <c r="AW98" s="19">
        <v>95</v>
      </c>
      <c r="AX98" s="20">
        <f t="shared" si="76"/>
        <v>80</v>
      </c>
      <c r="AY98" s="19">
        <v>88</v>
      </c>
      <c r="AZ98" s="19">
        <v>95</v>
      </c>
      <c r="BA98" s="20">
        <f t="shared" si="77"/>
        <v>93</v>
      </c>
      <c r="BB98" s="19">
        <v>92</v>
      </c>
      <c r="BC98" s="19">
        <v>95</v>
      </c>
      <c r="BD98" s="20">
        <f t="shared" si="78"/>
        <v>97</v>
      </c>
      <c r="BE98" s="20">
        <f t="shared" si="79"/>
        <v>91</v>
      </c>
      <c r="BF98" s="20">
        <f t="shared" si="80"/>
        <v>80</v>
      </c>
      <c r="BG98" s="24"/>
      <c r="BH98" s="19">
        <f t="shared" ca="1" si="81"/>
        <v>1</v>
      </c>
      <c r="BI98" s="19">
        <f t="shared" ca="1" si="82"/>
        <v>2</v>
      </c>
      <c r="BJ98" s="19">
        <f t="shared" ca="1" si="83"/>
        <v>3</v>
      </c>
      <c r="BK98" s="19">
        <f t="shared" ca="1" si="84"/>
        <v>1</v>
      </c>
      <c r="BL98" s="19">
        <f t="shared" ca="1" si="85"/>
        <v>3</v>
      </c>
      <c r="BM98" s="19">
        <f t="shared" ca="1" si="86"/>
        <v>4</v>
      </c>
      <c r="BN98" s="19">
        <f t="shared" ca="1" si="87"/>
        <v>3</v>
      </c>
      <c r="BO98" s="19">
        <f t="shared" ca="1" si="88"/>
        <v>3</v>
      </c>
      <c r="BP98" s="19">
        <f t="shared" ca="1" si="89"/>
        <v>3</v>
      </c>
      <c r="BQ98" s="19">
        <f t="shared" ca="1" si="90"/>
        <v>6</v>
      </c>
      <c r="BR98" s="19">
        <f t="shared" ca="1" si="91"/>
        <v>2</v>
      </c>
      <c r="BS98" s="19">
        <f t="shared" ca="1" si="92"/>
        <v>5</v>
      </c>
      <c r="BT98" s="19">
        <f t="shared" ca="1" si="93"/>
        <v>5</v>
      </c>
      <c r="BU98" s="19">
        <f t="shared" ca="1" si="94"/>
        <v>3</v>
      </c>
      <c r="BV98" s="19">
        <f t="shared" ca="1" si="95"/>
        <v>2</v>
      </c>
      <c r="BW98" s="19">
        <f t="shared" ca="1" si="96"/>
        <v>3</v>
      </c>
      <c r="BX98" s="19">
        <f t="shared" ca="1" si="97"/>
        <v>3</v>
      </c>
      <c r="BY98" s="19">
        <f t="shared" ca="1" si="98"/>
        <v>4</v>
      </c>
      <c r="BZ98" s="19">
        <f t="shared" ca="1" si="99"/>
        <v>6</v>
      </c>
      <c r="CA98" s="19">
        <f t="shared" ca="1" si="100"/>
        <v>5</v>
      </c>
      <c r="CB98" s="18">
        <f t="shared" si="101"/>
        <v>80</v>
      </c>
      <c r="CC98" s="19">
        <f t="shared" ca="1" si="102"/>
        <v>4</v>
      </c>
      <c r="CE98">
        <f t="shared" si="105"/>
        <v>26</v>
      </c>
      <c r="CF98">
        <f t="shared" ca="1" si="106"/>
        <v>94</v>
      </c>
      <c r="CG98">
        <f t="shared" si="107"/>
        <v>6</v>
      </c>
      <c r="CH98">
        <f t="shared" ca="1" si="108"/>
        <v>99</v>
      </c>
      <c r="CI98" t="str">
        <f t="shared" ca="1" si="110"/>
        <v>J94:J99</v>
      </c>
      <c r="CJ98" t="str">
        <f t="shared" ca="1" si="110"/>
        <v>M94:M99</v>
      </c>
      <c r="CK98" t="str">
        <f t="shared" ca="1" si="110"/>
        <v>R94:R99</v>
      </c>
      <c r="CL98" t="str">
        <f t="shared" ca="1" si="110"/>
        <v>V94:V99</v>
      </c>
      <c r="CM98" t="str">
        <f t="shared" ca="1" si="110"/>
        <v>Z94:Z99</v>
      </c>
      <c r="CN98" t="str">
        <f t="shared" ca="1" si="110"/>
        <v>Y94:Y99</v>
      </c>
      <c r="CO98" t="str">
        <f t="shared" ca="1" si="110"/>
        <v>AD94:AD99</v>
      </c>
      <c r="CP98" t="str">
        <f t="shared" ca="1" si="110"/>
        <v>AG94:AG99</v>
      </c>
      <c r="CQ98" t="str">
        <f t="shared" ca="1" si="110"/>
        <v>AJ94:AJ99</v>
      </c>
      <c r="CR98" t="str">
        <f t="shared" ca="1" si="110"/>
        <v>AN94:AN99</v>
      </c>
      <c r="CS98" t="str">
        <f t="shared" ca="1" si="110"/>
        <v>AQ94:AQ99</v>
      </c>
      <c r="CT98" t="str">
        <f t="shared" ca="1" si="110"/>
        <v>AT94:AT99</v>
      </c>
      <c r="CU98" t="str">
        <f t="shared" ca="1" si="110"/>
        <v>AX94:AX99</v>
      </c>
      <c r="CV98" t="str">
        <f t="shared" ca="1" si="110"/>
        <v>BA94:BA99</v>
      </c>
      <c r="CW98" t="str">
        <f t="shared" ca="1" si="110"/>
        <v>BD94:BD99</v>
      </c>
      <c r="CX98" t="str">
        <f t="shared" ca="1" si="110"/>
        <v>S94:S99</v>
      </c>
      <c r="CY98" t="str">
        <f t="shared" ca="1" si="109"/>
        <v>AA94:AA99</v>
      </c>
      <c r="CZ98" t="str">
        <f t="shared" ca="1" si="109"/>
        <v>AK94:AK99</v>
      </c>
      <c r="DA98" t="str">
        <f t="shared" ca="1" si="109"/>
        <v>AU94:AU99</v>
      </c>
      <c r="DB98" t="str">
        <f t="shared" ca="1" si="109"/>
        <v>BE94:BE99</v>
      </c>
      <c r="DC98" t="str">
        <f t="shared" ca="1" si="109"/>
        <v>94:99</v>
      </c>
      <c r="DD98" t="str">
        <f t="shared" ca="1" si="109"/>
        <v>CB94:CB99</v>
      </c>
    </row>
    <row r="99" spans="1:108" ht="45" x14ac:dyDescent="0.25">
      <c r="A99" s="21">
        <v>132</v>
      </c>
      <c r="B99" s="34">
        <v>6645003220</v>
      </c>
      <c r="C99" s="5" t="s">
        <v>586</v>
      </c>
      <c r="D99" s="5" t="s">
        <v>642</v>
      </c>
      <c r="E99" s="5"/>
      <c r="F99" s="19">
        <v>10</v>
      </c>
      <c r="G99" s="19">
        <v>28</v>
      </c>
      <c r="H99" s="22">
        <v>11</v>
      </c>
      <c r="I99" s="22">
        <v>38</v>
      </c>
      <c r="J99" s="22">
        <f t="shared" si="61"/>
        <v>82</v>
      </c>
      <c r="K99" s="19">
        <v>30</v>
      </c>
      <c r="L99" s="19">
        <v>4</v>
      </c>
      <c r="M99" s="19">
        <f t="shared" si="62"/>
        <v>100</v>
      </c>
      <c r="N99" s="19">
        <v>96</v>
      </c>
      <c r="O99" s="19">
        <v>96</v>
      </c>
      <c r="P99" s="19">
        <v>96</v>
      </c>
      <c r="Q99" s="19">
        <v>96</v>
      </c>
      <c r="R99" s="19">
        <f t="shared" si="63"/>
        <v>100</v>
      </c>
      <c r="S99" s="19">
        <f t="shared" si="64"/>
        <v>95</v>
      </c>
      <c r="T99" s="19">
        <v>20</v>
      </c>
      <c r="U99" s="19">
        <v>5</v>
      </c>
      <c r="V99" s="19">
        <f t="shared" si="65"/>
        <v>100</v>
      </c>
      <c r="W99" s="19">
        <v>96</v>
      </c>
      <c r="X99" s="23">
        <v>96</v>
      </c>
      <c r="Y99" s="20">
        <f t="shared" si="66"/>
        <v>100</v>
      </c>
      <c r="Z99" s="42">
        <f t="shared" si="67"/>
        <v>100</v>
      </c>
      <c r="AA99" s="20">
        <f t="shared" si="68"/>
        <v>100</v>
      </c>
      <c r="AB99" s="19">
        <v>20</v>
      </c>
      <c r="AC99" s="19">
        <v>0</v>
      </c>
      <c r="AD99" s="19">
        <f t="shared" si="69"/>
        <v>0</v>
      </c>
      <c r="AE99" s="19">
        <v>20</v>
      </c>
      <c r="AF99" s="19">
        <v>0</v>
      </c>
      <c r="AG99" s="19">
        <f t="shared" si="70"/>
        <v>0</v>
      </c>
      <c r="AH99" s="19">
        <v>1</v>
      </c>
      <c r="AI99" s="19">
        <v>1</v>
      </c>
      <c r="AJ99" s="20">
        <f t="shared" si="60"/>
        <v>100</v>
      </c>
      <c r="AK99" s="42">
        <f t="shared" si="71"/>
        <v>30</v>
      </c>
      <c r="AL99" s="19">
        <v>96</v>
      </c>
      <c r="AM99" s="19">
        <v>96</v>
      </c>
      <c r="AN99" s="20">
        <f t="shared" si="72"/>
        <v>100</v>
      </c>
      <c r="AO99" s="19">
        <v>96</v>
      </c>
      <c r="AP99" s="19">
        <v>96</v>
      </c>
      <c r="AQ99" s="20">
        <f t="shared" si="73"/>
        <v>100</v>
      </c>
      <c r="AR99" s="19">
        <v>96</v>
      </c>
      <c r="AS99" s="19">
        <v>96</v>
      </c>
      <c r="AT99" s="20">
        <f t="shared" si="74"/>
        <v>100</v>
      </c>
      <c r="AU99" s="20">
        <f t="shared" si="75"/>
        <v>100</v>
      </c>
      <c r="AV99" s="19">
        <v>96</v>
      </c>
      <c r="AW99" s="19">
        <v>96</v>
      </c>
      <c r="AX99" s="20">
        <f t="shared" si="76"/>
        <v>100</v>
      </c>
      <c r="AY99" s="19">
        <v>0</v>
      </c>
      <c r="AZ99" s="19">
        <v>96</v>
      </c>
      <c r="BA99" s="20">
        <f t="shared" si="77"/>
        <v>0</v>
      </c>
      <c r="BB99" s="19">
        <v>0</v>
      </c>
      <c r="BC99" s="19">
        <v>96</v>
      </c>
      <c r="BD99" s="20">
        <f t="shared" si="78"/>
        <v>0</v>
      </c>
      <c r="BE99" s="20">
        <f t="shared" si="79"/>
        <v>30</v>
      </c>
      <c r="BF99" s="20">
        <f t="shared" si="80"/>
        <v>71</v>
      </c>
      <c r="BG99" s="24"/>
      <c r="BH99" s="19">
        <f t="shared" ca="1" si="81"/>
        <v>4</v>
      </c>
      <c r="BI99" s="19">
        <f t="shared" ca="1" si="82"/>
        <v>1</v>
      </c>
      <c r="BJ99" s="19">
        <f t="shared" ca="1" si="83"/>
        <v>1</v>
      </c>
      <c r="BK99" s="19">
        <f t="shared" ca="1" si="84"/>
        <v>1</v>
      </c>
      <c r="BL99" s="19">
        <f t="shared" ca="1" si="85"/>
        <v>1</v>
      </c>
      <c r="BM99" s="19">
        <f t="shared" ca="1" si="86"/>
        <v>1</v>
      </c>
      <c r="BN99" s="19">
        <f t="shared" ca="1" si="87"/>
        <v>3</v>
      </c>
      <c r="BO99" s="19">
        <f t="shared" ca="1" si="88"/>
        <v>5</v>
      </c>
      <c r="BP99" s="19">
        <f t="shared" ca="1" si="89"/>
        <v>1</v>
      </c>
      <c r="BQ99" s="19">
        <f t="shared" ca="1" si="90"/>
        <v>1</v>
      </c>
      <c r="BR99" s="19">
        <f t="shared" ca="1" si="91"/>
        <v>1</v>
      </c>
      <c r="BS99" s="19">
        <f t="shared" ca="1" si="92"/>
        <v>1</v>
      </c>
      <c r="BT99" s="19">
        <f t="shared" ca="1" si="93"/>
        <v>1</v>
      </c>
      <c r="BU99" s="19">
        <f t="shared" ca="1" si="94"/>
        <v>6</v>
      </c>
      <c r="BV99" s="19">
        <f t="shared" ca="1" si="95"/>
        <v>5</v>
      </c>
      <c r="BW99" s="19">
        <f t="shared" ca="1" si="96"/>
        <v>2</v>
      </c>
      <c r="BX99" s="19">
        <f t="shared" ca="1" si="97"/>
        <v>1</v>
      </c>
      <c r="BY99" s="19">
        <f t="shared" ca="1" si="98"/>
        <v>6</v>
      </c>
      <c r="BZ99" s="19">
        <f t="shared" ca="1" si="99"/>
        <v>1</v>
      </c>
      <c r="CA99" s="19">
        <f t="shared" ca="1" si="100"/>
        <v>6</v>
      </c>
      <c r="CB99" s="18">
        <f t="shared" si="101"/>
        <v>71</v>
      </c>
      <c r="CC99" s="19">
        <f t="shared" ca="1" si="102"/>
        <v>5</v>
      </c>
      <c r="CE99">
        <f t="shared" si="105"/>
        <v>26</v>
      </c>
      <c r="CF99">
        <f t="shared" ca="1" si="106"/>
        <v>94</v>
      </c>
      <c r="CG99">
        <f t="shared" si="107"/>
        <v>6</v>
      </c>
      <c r="CH99">
        <f t="shared" ca="1" si="108"/>
        <v>99</v>
      </c>
      <c r="CI99" t="str">
        <f t="shared" ca="1" si="110"/>
        <v>J94:J99</v>
      </c>
      <c r="CJ99" t="str">
        <f t="shared" ca="1" si="110"/>
        <v>M94:M99</v>
      </c>
      <c r="CK99" t="str">
        <f t="shared" ca="1" si="110"/>
        <v>R94:R99</v>
      </c>
      <c r="CL99" t="str">
        <f t="shared" ca="1" si="110"/>
        <v>V94:V99</v>
      </c>
      <c r="CM99" t="str">
        <f t="shared" ca="1" si="110"/>
        <v>Z94:Z99</v>
      </c>
      <c r="CN99" t="str">
        <f t="shared" ca="1" si="110"/>
        <v>Y94:Y99</v>
      </c>
      <c r="CO99" t="str">
        <f t="shared" ca="1" si="110"/>
        <v>AD94:AD99</v>
      </c>
      <c r="CP99" t="str">
        <f t="shared" ca="1" si="110"/>
        <v>AG94:AG99</v>
      </c>
      <c r="CQ99" t="str">
        <f t="shared" ca="1" si="110"/>
        <v>AJ94:AJ99</v>
      </c>
      <c r="CR99" t="str">
        <f t="shared" ca="1" si="110"/>
        <v>AN94:AN99</v>
      </c>
      <c r="CS99" t="str">
        <f t="shared" ca="1" si="110"/>
        <v>AQ94:AQ99</v>
      </c>
      <c r="CT99" t="str">
        <f t="shared" ca="1" si="110"/>
        <v>AT94:AT99</v>
      </c>
      <c r="CU99" t="str">
        <f t="shared" ca="1" si="110"/>
        <v>AX94:AX99</v>
      </c>
      <c r="CV99" t="str">
        <f t="shared" ca="1" si="110"/>
        <v>BA94:BA99</v>
      </c>
      <c r="CW99" t="str">
        <f t="shared" ca="1" si="110"/>
        <v>BD94:BD99</v>
      </c>
      <c r="CX99" t="str">
        <f t="shared" ca="1" si="110"/>
        <v>S94:S99</v>
      </c>
      <c r="CY99" t="str">
        <f t="shared" ca="1" si="109"/>
        <v>AA94:AA99</v>
      </c>
      <c r="CZ99" t="str">
        <f t="shared" ca="1" si="109"/>
        <v>AK94:AK99</v>
      </c>
      <c r="DA99" t="str">
        <f t="shared" ca="1" si="109"/>
        <v>AU94:AU99</v>
      </c>
      <c r="DB99" t="str">
        <f t="shared" ca="1" si="109"/>
        <v>BE94:BE99</v>
      </c>
      <c r="DC99" t="str">
        <f t="shared" ca="1" si="109"/>
        <v>94:99</v>
      </c>
      <c r="DD99" t="str">
        <f t="shared" ca="1" si="109"/>
        <v>CB94:CB99</v>
      </c>
    </row>
    <row r="100" spans="1:108" ht="15.75" x14ac:dyDescent="0.25">
      <c r="A100" s="21">
        <v>324</v>
      </c>
      <c r="B100" s="34">
        <v>6622003086</v>
      </c>
      <c r="C100" s="5" t="s">
        <v>587</v>
      </c>
      <c r="D100" s="6" t="s">
        <v>162</v>
      </c>
      <c r="E100" s="6"/>
      <c r="F100" s="19">
        <v>10</v>
      </c>
      <c r="G100" s="19">
        <v>35</v>
      </c>
      <c r="H100" s="22">
        <v>11</v>
      </c>
      <c r="I100" s="22">
        <v>38</v>
      </c>
      <c r="J100" s="22">
        <f t="shared" si="61"/>
        <v>92</v>
      </c>
      <c r="K100" s="19">
        <v>30</v>
      </c>
      <c r="L100" s="19">
        <v>4</v>
      </c>
      <c r="M100" s="19">
        <f t="shared" si="62"/>
        <v>100</v>
      </c>
      <c r="N100" s="19">
        <v>70</v>
      </c>
      <c r="O100" s="19">
        <v>78</v>
      </c>
      <c r="P100" s="19">
        <v>73</v>
      </c>
      <c r="Q100" s="19">
        <v>81</v>
      </c>
      <c r="R100" s="19">
        <f t="shared" si="63"/>
        <v>96</v>
      </c>
      <c r="S100" s="19">
        <f t="shared" si="64"/>
        <v>96</v>
      </c>
      <c r="T100" s="19">
        <v>20</v>
      </c>
      <c r="U100" s="19">
        <v>5</v>
      </c>
      <c r="V100" s="19">
        <f t="shared" si="65"/>
        <v>100</v>
      </c>
      <c r="W100" s="19">
        <v>78</v>
      </c>
      <c r="X100" s="23">
        <v>86</v>
      </c>
      <c r="Y100" s="20">
        <f t="shared" si="66"/>
        <v>91</v>
      </c>
      <c r="Z100" s="42">
        <f t="shared" si="67"/>
        <v>96</v>
      </c>
      <c r="AA100" s="20">
        <f t="shared" si="68"/>
        <v>96</v>
      </c>
      <c r="AB100" s="19">
        <v>20</v>
      </c>
      <c r="AC100" s="19">
        <v>3</v>
      </c>
      <c r="AD100" s="19">
        <f t="shared" si="69"/>
        <v>60</v>
      </c>
      <c r="AE100" s="19">
        <v>20</v>
      </c>
      <c r="AF100" s="19">
        <v>5</v>
      </c>
      <c r="AG100" s="19">
        <f t="shared" si="70"/>
        <v>100</v>
      </c>
      <c r="AH100" s="19">
        <v>3</v>
      </c>
      <c r="AI100" s="19">
        <v>4</v>
      </c>
      <c r="AJ100" s="20">
        <f t="shared" si="60"/>
        <v>75</v>
      </c>
      <c r="AK100" s="42">
        <f t="shared" si="71"/>
        <v>81</v>
      </c>
      <c r="AL100" s="19">
        <v>53</v>
      </c>
      <c r="AM100" s="19">
        <v>86</v>
      </c>
      <c r="AN100" s="20">
        <f t="shared" si="72"/>
        <v>62</v>
      </c>
      <c r="AO100" s="19">
        <v>84</v>
      </c>
      <c r="AP100" s="19">
        <v>86</v>
      </c>
      <c r="AQ100" s="20">
        <f t="shared" si="73"/>
        <v>98</v>
      </c>
      <c r="AR100" s="19">
        <v>77</v>
      </c>
      <c r="AS100" s="19">
        <v>79</v>
      </c>
      <c r="AT100" s="20">
        <f t="shared" si="74"/>
        <v>97</v>
      </c>
      <c r="AU100" s="20">
        <f t="shared" si="75"/>
        <v>83</v>
      </c>
      <c r="AV100" s="19">
        <v>82</v>
      </c>
      <c r="AW100" s="19">
        <v>86</v>
      </c>
      <c r="AX100" s="20">
        <f t="shared" si="76"/>
        <v>95</v>
      </c>
      <c r="AY100" s="19">
        <v>78</v>
      </c>
      <c r="AZ100" s="19">
        <v>86</v>
      </c>
      <c r="BA100" s="20">
        <f t="shared" si="77"/>
        <v>91</v>
      </c>
      <c r="BB100" s="19">
        <v>85</v>
      </c>
      <c r="BC100" s="19">
        <v>86</v>
      </c>
      <c r="BD100" s="20">
        <f t="shared" si="78"/>
        <v>99</v>
      </c>
      <c r="BE100" s="20">
        <f t="shared" si="79"/>
        <v>96</v>
      </c>
      <c r="BF100" s="20">
        <f t="shared" si="80"/>
        <v>90</v>
      </c>
      <c r="BG100" s="24"/>
      <c r="BH100" s="19">
        <f t="shared" ca="1" si="81"/>
        <v>2</v>
      </c>
      <c r="BI100" s="19">
        <f t="shared" ca="1" si="82"/>
        <v>1</v>
      </c>
      <c r="BJ100" s="19">
        <f t="shared" ca="1" si="83"/>
        <v>2</v>
      </c>
      <c r="BK100" s="19">
        <f t="shared" ca="1" si="84"/>
        <v>1</v>
      </c>
      <c r="BL100" s="19">
        <f t="shared" ca="1" si="85"/>
        <v>2</v>
      </c>
      <c r="BM100" s="19">
        <f t="shared" ca="1" si="86"/>
        <v>2</v>
      </c>
      <c r="BN100" s="19">
        <f t="shared" ca="1" si="87"/>
        <v>1</v>
      </c>
      <c r="BO100" s="19">
        <f t="shared" ca="1" si="88"/>
        <v>1</v>
      </c>
      <c r="BP100" s="19">
        <f t="shared" ca="1" si="89"/>
        <v>3</v>
      </c>
      <c r="BQ100" s="19">
        <f t="shared" ca="1" si="90"/>
        <v>3</v>
      </c>
      <c r="BR100" s="19">
        <f t="shared" ca="1" si="91"/>
        <v>1</v>
      </c>
      <c r="BS100" s="19">
        <f t="shared" ca="1" si="92"/>
        <v>2</v>
      </c>
      <c r="BT100" s="19">
        <f t="shared" ca="1" si="93"/>
        <v>2</v>
      </c>
      <c r="BU100" s="19">
        <f t="shared" ca="1" si="94"/>
        <v>2</v>
      </c>
      <c r="BV100" s="19">
        <f t="shared" ca="1" si="95"/>
        <v>1</v>
      </c>
      <c r="BW100" s="19">
        <f t="shared" ca="1" si="96"/>
        <v>1</v>
      </c>
      <c r="BX100" s="19">
        <f t="shared" ca="1" si="97"/>
        <v>2</v>
      </c>
      <c r="BY100" s="19">
        <f t="shared" ca="1" si="98"/>
        <v>1</v>
      </c>
      <c r="BZ100" s="19">
        <f t="shared" ca="1" si="99"/>
        <v>3</v>
      </c>
      <c r="CA100" s="19">
        <f t="shared" ca="1" si="100"/>
        <v>1</v>
      </c>
      <c r="CB100" s="18">
        <f t="shared" si="101"/>
        <v>90</v>
      </c>
      <c r="CC100" s="19">
        <f t="shared" ca="1" si="102"/>
        <v>1</v>
      </c>
      <c r="CE100">
        <f t="shared" si="105"/>
        <v>27</v>
      </c>
      <c r="CF100">
        <f t="shared" ca="1" si="106"/>
        <v>100</v>
      </c>
      <c r="CG100">
        <f t="shared" si="107"/>
        <v>3</v>
      </c>
      <c r="CH100">
        <f t="shared" ca="1" si="108"/>
        <v>102</v>
      </c>
      <c r="CI100" t="str">
        <f t="shared" ca="1" si="110"/>
        <v>J100:J102</v>
      </c>
      <c r="CJ100" t="str">
        <f t="shared" ca="1" si="110"/>
        <v>M100:M102</v>
      </c>
      <c r="CK100" t="str">
        <f t="shared" ca="1" si="110"/>
        <v>R100:R102</v>
      </c>
      <c r="CL100" t="str">
        <f t="shared" ca="1" si="110"/>
        <v>V100:V102</v>
      </c>
      <c r="CM100" t="str">
        <f t="shared" ca="1" si="110"/>
        <v>Z100:Z102</v>
      </c>
      <c r="CN100" t="str">
        <f t="shared" ca="1" si="110"/>
        <v>Y100:Y102</v>
      </c>
      <c r="CO100" t="str">
        <f t="shared" ca="1" si="110"/>
        <v>AD100:AD102</v>
      </c>
      <c r="CP100" t="str">
        <f t="shared" ca="1" si="110"/>
        <v>AG100:AG102</v>
      </c>
      <c r="CQ100" t="str">
        <f t="shared" ca="1" si="110"/>
        <v>AJ100:AJ102</v>
      </c>
      <c r="CR100" t="str">
        <f t="shared" ca="1" si="110"/>
        <v>AN100:AN102</v>
      </c>
      <c r="CS100" t="str">
        <f t="shared" ca="1" si="110"/>
        <v>AQ100:AQ102</v>
      </c>
      <c r="CT100" t="str">
        <f t="shared" ca="1" si="110"/>
        <v>AT100:AT102</v>
      </c>
      <c r="CU100" t="str">
        <f t="shared" ca="1" si="110"/>
        <v>AX100:AX102</v>
      </c>
      <c r="CV100" t="str">
        <f t="shared" ca="1" si="110"/>
        <v>BA100:BA102</v>
      </c>
      <c r="CW100" t="str">
        <f t="shared" ca="1" si="110"/>
        <v>BD100:BD102</v>
      </c>
      <c r="CX100" t="str">
        <f t="shared" ref="CX100:DD115" ca="1" si="111">CX$1&amp;$CF100&amp;":"&amp;CX$1&amp;$CH100</f>
        <v>S100:S102</v>
      </c>
      <c r="CY100" t="str">
        <f t="shared" ca="1" si="111"/>
        <v>AA100:AA102</v>
      </c>
      <c r="CZ100" t="str">
        <f t="shared" ca="1" si="111"/>
        <v>AK100:AK102</v>
      </c>
      <c r="DA100" t="str">
        <f t="shared" ca="1" si="111"/>
        <v>AU100:AU102</v>
      </c>
      <c r="DB100" t="str">
        <f t="shared" ca="1" si="111"/>
        <v>BE100:BE102</v>
      </c>
      <c r="DC100" t="str">
        <f t="shared" ca="1" si="111"/>
        <v>100:102</v>
      </c>
      <c r="DD100" t="str">
        <f t="shared" ca="1" si="111"/>
        <v>CB100:CB102</v>
      </c>
    </row>
    <row r="101" spans="1:108" ht="15.75" x14ac:dyDescent="0.25">
      <c r="A101" s="21">
        <v>326</v>
      </c>
      <c r="B101" s="34">
        <v>6622002950</v>
      </c>
      <c r="C101" s="6" t="s">
        <v>587</v>
      </c>
      <c r="D101" s="6" t="s">
        <v>136</v>
      </c>
      <c r="E101" s="6"/>
      <c r="F101" s="19">
        <v>8.5</v>
      </c>
      <c r="G101" s="19">
        <v>38</v>
      </c>
      <c r="H101" s="22">
        <v>11</v>
      </c>
      <c r="I101" s="22">
        <v>38</v>
      </c>
      <c r="J101" s="22">
        <f t="shared" si="61"/>
        <v>89</v>
      </c>
      <c r="K101" s="19">
        <v>30</v>
      </c>
      <c r="L101" s="19">
        <v>3</v>
      </c>
      <c r="M101" s="19">
        <f t="shared" si="62"/>
        <v>90</v>
      </c>
      <c r="N101" s="19">
        <v>91</v>
      </c>
      <c r="O101" s="19">
        <v>85</v>
      </c>
      <c r="P101" s="19">
        <v>91</v>
      </c>
      <c r="Q101" s="19">
        <v>86</v>
      </c>
      <c r="R101" s="19">
        <f t="shared" si="63"/>
        <v>99</v>
      </c>
      <c r="S101" s="19">
        <f t="shared" si="64"/>
        <v>93</v>
      </c>
      <c r="T101" s="19">
        <v>20</v>
      </c>
      <c r="U101" s="19">
        <v>5</v>
      </c>
      <c r="V101" s="19">
        <f t="shared" si="65"/>
        <v>100</v>
      </c>
      <c r="W101" s="19">
        <v>90</v>
      </c>
      <c r="X101" s="23">
        <v>96</v>
      </c>
      <c r="Y101" s="20">
        <f t="shared" si="66"/>
        <v>94</v>
      </c>
      <c r="Z101" s="42">
        <f t="shared" si="67"/>
        <v>97</v>
      </c>
      <c r="AA101" s="20">
        <f t="shared" si="68"/>
        <v>97</v>
      </c>
      <c r="AB101" s="19">
        <v>20</v>
      </c>
      <c r="AC101" s="19">
        <v>0</v>
      </c>
      <c r="AD101" s="19">
        <f t="shared" si="69"/>
        <v>0</v>
      </c>
      <c r="AE101" s="19">
        <v>20</v>
      </c>
      <c r="AF101" s="19">
        <v>3</v>
      </c>
      <c r="AG101" s="19">
        <f t="shared" si="70"/>
        <v>60</v>
      </c>
      <c r="AH101" s="19">
        <v>63</v>
      </c>
      <c r="AI101" s="19">
        <v>65</v>
      </c>
      <c r="AJ101" s="20">
        <f t="shared" si="60"/>
        <v>97</v>
      </c>
      <c r="AK101" s="42">
        <f t="shared" si="71"/>
        <v>53</v>
      </c>
      <c r="AL101" s="19">
        <v>96</v>
      </c>
      <c r="AM101" s="19">
        <v>96</v>
      </c>
      <c r="AN101" s="20">
        <f t="shared" si="72"/>
        <v>100</v>
      </c>
      <c r="AO101" s="19">
        <v>94</v>
      </c>
      <c r="AP101" s="19">
        <v>96</v>
      </c>
      <c r="AQ101" s="20">
        <f t="shared" si="73"/>
        <v>98</v>
      </c>
      <c r="AR101" s="19">
        <v>84</v>
      </c>
      <c r="AS101" s="19">
        <v>85</v>
      </c>
      <c r="AT101" s="20">
        <f t="shared" si="74"/>
        <v>99</v>
      </c>
      <c r="AU101" s="20">
        <f t="shared" si="75"/>
        <v>99</v>
      </c>
      <c r="AV101" s="19">
        <v>95</v>
      </c>
      <c r="AW101" s="19">
        <v>96</v>
      </c>
      <c r="AX101" s="20">
        <f t="shared" si="76"/>
        <v>99</v>
      </c>
      <c r="AY101" s="19">
        <v>91</v>
      </c>
      <c r="AZ101" s="19">
        <v>96</v>
      </c>
      <c r="BA101" s="20">
        <f t="shared" si="77"/>
        <v>95</v>
      </c>
      <c r="BB101" s="19">
        <v>90</v>
      </c>
      <c r="BC101" s="19">
        <v>96</v>
      </c>
      <c r="BD101" s="20">
        <f t="shared" si="78"/>
        <v>94</v>
      </c>
      <c r="BE101" s="20">
        <f t="shared" si="79"/>
        <v>96</v>
      </c>
      <c r="BF101" s="20">
        <f t="shared" si="80"/>
        <v>88</v>
      </c>
      <c r="BG101" s="24"/>
      <c r="BH101" s="19">
        <f t="shared" ca="1" si="81"/>
        <v>3</v>
      </c>
      <c r="BI101" s="19">
        <f t="shared" ca="1" si="82"/>
        <v>2</v>
      </c>
      <c r="BJ101" s="19">
        <f t="shared" ca="1" si="83"/>
        <v>1</v>
      </c>
      <c r="BK101" s="19">
        <f t="shared" ca="1" si="84"/>
        <v>1</v>
      </c>
      <c r="BL101" s="19">
        <f t="shared" ca="1" si="85"/>
        <v>1</v>
      </c>
      <c r="BM101" s="19">
        <f t="shared" ca="1" si="86"/>
        <v>1</v>
      </c>
      <c r="BN101" s="19">
        <f t="shared" ca="1" si="87"/>
        <v>2</v>
      </c>
      <c r="BO101" s="19">
        <f t="shared" ca="1" si="88"/>
        <v>2</v>
      </c>
      <c r="BP101" s="19">
        <f t="shared" ca="1" si="89"/>
        <v>1</v>
      </c>
      <c r="BQ101" s="19">
        <f t="shared" ca="1" si="90"/>
        <v>1</v>
      </c>
      <c r="BR101" s="19">
        <f t="shared" ca="1" si="91"/>
        <v>1</v>
      </c>
      <c r="BS101" s="19">
        <f t="shared" ca="1" si="92"/>
        <v>1</v>
      </c>
      <c r="BT101" s="19">
        <f t="shared" ca="1" si="93"/>
        <v>1</v>
      </c>
      <c r="BU101" s="19">
        <f t="shared" ca="1" si="94"/>
        <v>1</v>
      </c>
      <c r="BV101" s="19">
        <f t="shared" ca="1" si="95"/>
        <v>2</v>
      </c>
      <c r="BW101" s="19">
        <f t="shared" ca="1" si="96"/>
        <v>2</v>
      </c>
      <c r="BX101" s="19">
        <f t="shared" ca="1" si="97"/>
        <v>1</v>
      </c>
      <c r="BY101" s="19">
        <f t="shared" ca="1" si="98"/>
        <v>2</v>
      </c>
      <c r="BZ101" s="19">
        <f t="shared" ca="1" si="99"/>
        <v>1</v>
      </c>
      <c r="CA101" s="19">
        <f t="shared" ca="1" si="100"/>
        <v>1</v>
      </c>
      <c r="CB101" s="18">
        <f t="shared" si="101"/>
        <v>88</v>
      </c>
      <c r="CC101" s="19">
        <f t="shared" ca="1" si="102"/>
        <v>2</v>
      </c>
      <c r="CE101">
        <f t="shared" si="105"/>
        <v>27</v>
      </c>
      <c r="CF101">
        <f t="shared" ca="1" si="106"/>
        <v>100</v>
      </c>
      <c r="CG101">
        <f t="shared" si="107"/>
        <v>3</v>
      </c>
      <c r="CH101">
        <f t="shared" ca="1" si="108"/>
        <v>102</v>
      </c>
      <c r="CI101" t="str">
        <f t="shared" ref="CI101:CX116" ca="1" si="112">CI$1&amp;$CF101&amp;":"&amp;CI$1&amp;$CH101</f>
        <v>J100:J102</v>
      </c>
      <c r="CJ101" t="str">
        <f t="shared" ca="1" si="112"/>
        <v>M100:M102</v>
      </c>
      <c r="CK101" t="str">
        <f t="shared" ca="1" si="112"/>
        <v>R100:R102</v>
      </c>
      <c r="CL101" t="str">
        <f t="shared" ca="1" si="112"/>
        <v>V100:V102</v>
      </c>
      <c r="CM101" t="str">
        <f t="shared" ca="1" si="112"/>
        <v>Z100:Z102</v>
      </c>
      <c r="CN101" t="str">
        <f t="shared" ca="1" si="112"/>
        <v>Y100:Y102</v>
      </c>
      <c r="CO101" t="str">
        <f t="shared" ca="1" si="112"/>
        <v>AD100:AD102</v>
      </c>
      <c r="CP101" t="str">
        <f t="shared" ca="1" si="112"/>
        <v>AG100:AG102</v>
      </c>
      <c r="CQ101" t="str">
        <f t="shared" ca="1" si="112"/>
        <v>AJ100:AJ102</v>
      </c>
      <c r="CR101" t="str">
        <f t="shared" ca="1" si="112"/>
        <v>AN100:AN102</v>
      </c>
      <c r="CS101" t="str">
        <f t="shared" ca="1" si="112"/>
        <v>AQ100:AQ102</v>
      </c>
      <c r="CT101" t="str">
        <f t="shared" ca="1" si="112"/>
        <v>AT100:AT102</v>
      </c>
      <c r="CU101" t="str">
        <f t="shared" ca="1" si="112"/>
        <v>AX100:AX102</v>
      </c>
      <c r="CV101" t="str">
        <f t="shared" ca="1" si="112"/>
        <v>BA100:BA102</v>
      </c>
      <c r="CW101" t="str">
        <f t="shared" ca="1" si="112"/>
        <v>BD100:BD102</v>
      </c>
      <c r="CX101" t="str">
        <f t="shared" ca="1" si="111"/>
        <v>S100:S102</v>
      </c>
      <c r="CY101" t="str">
        <f t="shared" ca="1" si="111"/>
        <v>AA100:AA102</v>
      </c>
      <c r="CZ101" t="str">
        <f t="shared" ca="1" si="111"/>
        <v>AK100:AK102</v>
      </c>
      <c r="DA101" t="str">
        <f t="shared" ca="1" si="111"/>
        <v>AU100:AU102</v>
      </c>
      <c r="DB101" t="str">
        <f t="shared" ca="1" si="111"/>
        <v>BE100:BE102</v>
      </c>
      <c r="DC101" t="str">
        <f t="shared" ca="1" si="111"/>
        <v>100:102</v>
      </c>
      <c r="DD101" t="str">
        <f t="shared" ca="1" si="111"/>
        <v>CB100:CB102</v>
      </c>
    </row>
    <row r="102" spans="1:108" ht="15.75" x14ac:dyDescent="0.25">
      <c r="A102" s="21">
        <v>325</v>
      </c>
      <c r="B102" s="34">
        <v>6622002325</v>
      </c>
      <c r="C102" s="5" t="s">
        <v>587</v>
      </c>
      <c r="D102" s="5" t="s">
        <v>355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61"/>
        <v>96</v>
      </c>
      <c r="K102" s="19">
        <v>30</v>
      </c>
      <c r="L102" s="19">
        <v>3</v>
      </c>
      <c r="M102" s="19">
        <f t="shared" si="62"/>
        <v>90</v>
      </c>
      <c r="N102" s="19">
        <v>253</v>
      </c>
      <c r="O102" s="19">
        <v>275</v>
      </c>
      <c r="P102" s="19">
        <v>275</v>
      </c>
      <c r="Q102" s="19">
        <v>311</v>
      </c>
      <c r="R102" s="19">
        <f t="shared" si="63"/>
        <v>90</v>
      </c>
      <c r="S102" s="19">
        <f t="shared" si="64"/>
        <v>92</v>
      </c>
      <c r="T102" s="19">
        <v>20</v>
      </c>
      <c r="U102" s="19">
        <v>4</v>
      </c>
      <c r="V102" s="19">
        <f t="shared" si="65"/>
        <v>80</v>
      </c>
      <c r="W102" s="19">
        <v>254</v>
      </c>
      <c r="X102" s="23">
        <v>363</v>
      </c>
      <c r="Y102" s="20">
        <f t="shared" si="66"/>
        <v>70</v>
      </c>
      <c r="Z102" s="42">
        <f t="shared" si="67"/>
        <v>75</v>
      </c>
      <c r="AA102" s="20">
        <f t="shared" si="68"/>
        <v>75</v>
      </c>
      <c r="AB102" s="19">
        <v>20</v>
      </c>
      <c r="AC102" s="19">
        <v>0</v>
      </c>
      <c r="AD102" s="19">
        <f t="shared" si="69"/>
        <v>0</v>
      </c>
      <c r="AE102" s="19">
        <v>20</v>
      </c>
      <c r="AF102" s="19">
        <v>3</v>
      </c>
      <c r="AG102" s="19">
        <f t="shared" si="70"/>
        <v>60</v>
      </c>
      <c r="AH102" s="19">
        <v>15</v>
      </c>
      <c r="AI102" s="19">
        <v>17</v>
      </c>
      <c r="AJ102" s="20">
        <f t="shared" si="60"/>
        <v>88</v>
      </c>
      <c r="AK102" s="42">
        <f t="shared" si="71"/>
        <v>50</v>
      </c>
      <c r="AL102" s="19">
        <v>314</v>
      </c>
      <c r="AM102" s="19">
        <v>363</v>
      </c>
      <c r="AN102" s="20">
        <f t="shared" si="72"/>
        <v>87</v>
      </c>
      <c r="AO102" s="19">
        <v>315</v>
      </c>
      <c r="AP102" s="19">
        <v>363</v>
      </c>
      <c r="AQ102" s="20">
        <f t="shared" si="73"/>
        <v>87</v>
      </c>
      <c r="AR102" s="19">
        <v>204</v>
      </c>
      <c r="AS102" s="19">
        <v>232</v>
      </c>
      <c r="AT102" s="20">
        <f t="shared" si="74"/>
        <v>88</v>
      </c>
      <c r="AU102" s="20">
        <f t="shared" si="75"/>
        <v>87</v>
      </c>
      <c r="AV102" s="19">
        <v>311</v>
      </c>
      <c r="AW102" s="19">
        <v>363</v>
      </c>
      <c r="AX102" s="20">
        <f t="shared" si="76"/>
        <v>86</v>
      </c>
      <c r="AY102" s="19">
        <v>295</v>
      </c>
      <c r="AZ102" s="19">
        <v>363</v>
      </c>
      <c r="BA102" s="20">
        <f t="shared" si="77"/>
        <v>81</v>
      </c>
      <c r="BB102" s="19">
        <v>309</v>
      </c>
      <c r="BC102" s="19">
        <v>363</v>
      </c>
      <c r="BD102" s="20">
        <f t="shared" si="78"/>
        <v>85</v>
      </c>
      <c r="BE102" s="20">
        <f t="shared" si="79"/>
        <v>85</v>
      </c>
      <c r="BF102" s="20">
        <f t="shared" si="80"/>
        <v>78</v>
      </c>
      <c r="BG102" s="24"/>
      <c r="BH102" s="19">
        <f t="shared" ca="1" si="81"/>
        <v>1</v>
      </c>
      <c r="BI102" s="19">
        <f t="shared" ca="1" si="82"/>
        <v>2</v>
      </c>
      <c r="BJ102" s="19">
        <f t="shared" ca="1" si="83"/>
        <v>3</v>
      </c>
      <c r="BK102" s="19">
        <f t="shared" ca="1" si="84"/>
        <v>2</v>
      </c>
      <c r="BL102" s="19">
        <f t="shared" ca="1" si="85"/>
        <v>3</v>
      </c>
      <c r="BM102" s="19">
        <f t="shared" ca="1" si="86"/>
        <v>3</v>
      </c>
      <c r="BN102" s="19">
        <f t="shared" ca="1" si="87"/>
        <v>2</v>
      </c>
      <c r="BO102" s="19">
        <f t="shared" ca="1" si="88"/>
        <v>2</v>
      </c>
      <c r="BP102" s="19">
        <f t="shared" ca="1" si="89"/>
        <v>2</v>
      </c>
      <c r="BQ102" s="19">
        <f t="shared" ca="1" si="90"/>
        <v>2</v>
      </c>
      <c r="BR102" s="19">
        <f t="shared" ca="1" si="91"/>
        <v>2</v>
      </c>
      <c r="BS102" s="19">
        <f t="shared" ca="1" si="92"/>
        <v>3</v>
      </c>
      <c r="BT102" s="19">
        <f t="shared" ca="1" si="93"/>
        <v>3</v>
      </c>
      <c r="BU102" s="19">
        <f t="shared" ca="1" si="94"/>
        <v>3</v>
      </c>
      <c r="BV102" s="19">
        <f t="shared" ca="1" si="95"/>
        <v>3</v>
      </c>
      <c r="BW102" s="19">
        <f t="shared" ca="1" si="96"/>
        <v>3</v>
      </c>
      <c r="BX102" s="19">
        <f t="shared" ca="1" si="97"/>
        <v>3</v>
      </c>
      <c r="BY102" s="19">
        <f t="shared" ca="1" si="98"/>
        <v>3</v>
      </c>
      <c r="BZ102" s="19">
        <f t="shared" ca="1" si="99"/>
        <v>2</v>
      </c>
      <c r="CA102" s="19">
        <f t="shared" ca="1" si="100"/>
        <v>2</v>
      </c>
      <c r="CB102" s="18">
        <f t="shared" si="101"/>
        <v>78</v>
      </c>
      <c r="CC102" s="19">
        <f t="shared" ca="1" si="102"/>
        <v>3</v>
      </c>
      <c r="CE102">
        <f t="shared" si="105"/>
        <v>27</v>
      </c>
      <c r="CF102">
        <f t="shared" ca="1" si="106"/>
        <v>100</v>
      </c>
      <c r="CG102">
        <f t="shared" si="107"/>
        <v>3</v>
      </c>
      <c r="CH102">
        <f t="shared" ca="1" si="108"/>
        <v>102</v>
      </c>
      <c r="CI102" t="str">
        <f t="shared" ca="1" si="112"/>
        <v>J100:J102</v>
      </c>
      <c r="CJ102" t="str">
        <f t="shared" ca="1" si="112"/>
        <v>M100:M102</v>
      </c>
      <c r="CK102" t="str">
        <f t="shared" ca="1" si="112"/>
        <v>R100:R102</v>
      </c>
      <c r="CL102" t="str">
        <f t="shared" ca="1" si="112"/>
        <v>V100:V102</v>
      </c>
      <c r="CM102" t="str">
        <f t="shared" ca="1" si="112"/>
        <v>Z100:Z102</v>
      </c>
      <c r="CN102" t="str">
        <f t="shared" ca="1" si="112"/>
        <v>Y100:Y102</v>
      </c>
      <c r="CO102" t="str">
        <f t="shared" ca="1" si="112"/>
        <v>AD100:AD102</v>
      </c>
      <c r="CP102" t="str">
        <f t="shared" ca="1" si="112"/>
        <v>AG100:AG102</v>
      </c>
      <c r="CQ102" t="str">
        <f t="shared" ca="1" si="112"/>
        <v>AJ100:AJ102</v>
      </c>
      <c r="CR102" t="str">
        <f t="shared" ca="1" si="112"/>
        <v>AN100:AN102</v>
      </c>
      <c r="CS102" t="str">
        <f t="shared" ca="1" si="112"/>
        <v>AQ100:AQ102</v>
      </c>
      <c r="CT102" t="str">
        <f t="shared" ca="1" si="112"/>
        <v>AT100:AT102</v>
      </c>
      <c r="CU102" t="str">
        <f t="shared" ca="1" si="112"/>
        <v>AX100:AX102</v>
      </c>
      <c r="CV102" t="str">
        <f t="shared" ca="1" si="112"/>
        <v>BA100:BA102</v>
      </c>
      <c r="CW102" t="str">
        <f t="shared" ca="1" si="112"/>
        <v>BD100:BD102</v>
      </c>
      <c r="CX102" t="str">
        <f t="shared" ca="1" si="111"/>
        <v>S100:S102</v>
      </c>
      <c r="CY102" t="str">
        <f t="shared" ca="1" si="111"/>
        <v>AA100:AA102</v>
      </c>
      <c r="CZ102" t="str">
        <f t="shared" ca="1" si="111"/>
        <v>AK100:AK102</v>
      </c>
      <c r="DA102" t="str">
        <f t="shared" ca="1" si="111"/>
        <v>AU100:AU102</v>
      </c>
      <c r="DB102" t="str">
        <f t="shared" ca="1" si="111"/>
        <v>BE100:BE102</v>
      </c>
      <c r="DC102" t="str">
        <f t="shared" ca="1" si="111"/>
        <v>100:102</v>
      </c>
      <c r="DD102" t="str">
        <f t="shared" ca="1" si="111"/>
        <v>CB100:CB102</v>
      </c>
    </row>
    <row r="103" spans="1:108" ht="30" x14ac:dyDescent="0.25">
      <c r="A103" s="21">
        <v>313</v>
      </c>
      <c r="B103" s="34">
        <v>6610002480</v>
      </c>
      <c r="C103" s="5" t="s">
        <v>588</v>
      </c>
      <c r="D103" s="5" t="s">
        <v>345</v>
      </c>
      <c r="E103" s="5"/>
      <c r="F103" s="19">
        <v>8</v>
      </c>
      <c r="G103" s="19">
        <v>35</v>
      </c>
      <c r="H103" s="22">
        <v>9</v>
      </c>
      <c r="I103" s="22">
        <v>36</v>
      </c>
      <c r="J103" s="22">
        <f t="shared" si="61"/>
        <v>93</v>
      </c>
      <c r="K103" s="19">
        <v>30</v>
      </c>
      <c r="L103" s="19">
        <v>4</v>
      </c>
      <c r="M103" s="19">
        <f t="shared" si="62"/>
        <v>100</v>
      </c>
      <c r="N103" s="19">
        <v>22</v>
      </c>
      <c r="O103" s="19">
        <v>17</v>
      </c>
      <c r="P103" s="19">
        <v>23</v>
      </c>
      <c r="Q103" s="19">
        <v>17</v>
      </c>
      <c r="R103" s="19">
        <f t="shared" si="63"/>
        <v>98</v>
      </c>
      <c r="S103" s="19">
        <f t="shared" si="64"/>
        <v>97</v>
      </c>
      <c r="T103" s="19">
        <v>20</v>
      </c>
      <c r="U103" s="19">
        <v>5</v>
      </c>
      <c r="V103" s="19">
        <f t="shared" si="65"/>
        <v>100</v>
      </c>
      <c r="W103" s="19">
        <v>21</v>
      </c>
      <c r="X103" s="23">
        <v>28</v>
      </c>
      <c r="Y103" s="20">
        <f t="shared" si="66"/>
        <v>75</v>
      </c>
      <c r="Z103" s="42">
        <f t="shared" si="67"/>
        <v>88</v>
      </c>
      <c r="AA103" s="20">
        <f t="shared" si="68"/>
        <v>88</v>
      </c>
      <c r="AB103" s="19">
        <v>20</v>
      </c>
      <c r="AC103" s="19">
        <v>0</v>
      </c>
      <c r="AD103" s="19">
        <f t="shared" si="69"/>
        <v>0</v>
      </c>
      <c r="AE103" s="19">
        <v>20</v>
      </c>
      <c r="AF103" s="19">
        <v>2</v>
      </c>
      <c r="AG103" s="19">
        <f t="shared" si="70"/>
        <v>40</v>
      </c>
      <c r="AH103" s="19">
        <v>1</v>
      </c>
      <c r="AI103" s="19">
        <v>2</v>
      </c>
      <c r="AJ103" s="20">
        <f t="shared" si="60"/>
        <v>50</v>
      </c>
      <c r="AK103" s="42">
        <f t="shared" si="71"/>
        <v>31</v>
      </c>
      <c r="AL103" s="19">
        <v>26</v>
      </c>
      <c r="AM103" s="19">
        <v>28</v>
      </c>
      <c r="AN103" s="20">
        <f t="shared" si="72"/>
        <v>93</v>
      </c>
      <c r="AO103" s="19">
        <v>26</v>
      </c>
      <c r="AP103" s="19">
        <v>28</v>
      </c>
      <c r="AQ103" s="20">
        <f t="shared" si="73"/>
        <v>93</v>
      </c>
      <c r="AR103" s="19">
        <v>16</v>
      </c>
      <c r="AS103" s="19">
        <v>17</v>
      </c>
      <c r="AT103" s="20">
        <f t="shared" si="74"/>
        <v>94</v>
      </c>
      <c r="AU103" s="20">
        <f t="shared" si="75"/>
        <v>93</v>
      </c>
      <c r="AV103" s="19">
        <v>25</v>
      </c>
      <c r="AW103" s="19">
        <v>28</v>
      </c>
      <c r="AX103" s="20">
        <f t="shared" si="76"/>
        <v>89</v>
      </c>
      <c r="AY103" s="19">
        <v>24</v>
      </c>
      <c r="AZ103" s="19">
        <v>28</v>
      </c>
      <c r="BA103" s="20">
        <f t="shared" si="77"/>
        <v>86</v>
      </c>
      <c r="BB103" s="19">
        <v>24</v>
      </c>
      <c r="BC103" s="19">
        <v>28</v>
      </c>
      <c r="BD103" s="20">
        <f t="shared" si="78"/>
        <v>86</v>
      </c>
      <c r="BE103" s="20">
        <f t="shared" si="79"/>
        <v>87</v>
      </c>
      <c r="BF103" s="20">
        <f t="shared" si="80"/>
        <v>79</v>
      </c>
      <c r="BG103" s="24"/>
      <c r="BH103" s="19">
        <f t="shared" ca="1" si="81"/>
        <v>1</v>
      </c>
      <c r="BI103" s="19">
        <f t="shared" ca="1" si="82"/>
        <v>1</v>
      </c>
      <c r="BJ103" s="19">
        <f t="shared" ca="1" si="83"/>
        <v>1</v>
      </c>
      <c r="BK103" s="19">
        <f t="shared" ca="1" si="84"/>
        <v>1</v>
      </c>
      <c r="BL103" s="19">
        <f t="shared" ca="1" si="85"/>
        <v>1</v>
      </c>
      <c r="BM103" s="19">
        <f t="shared" ca="1" si="86"/>
        <v>1</v>
      </c>
      <c r="BN103" s="19">
        <f t="shared" ca="1" si="87"/>
        <v>1</v>
      </c>
      <c r="BO103" s="19">
        <f t="shared" ca="1" si="88"/>
        <v>1</v>
      </c>
      <c r="BP103" s="19">
        <f t="shared" ca="1" si="89"/>
        <v>1</v>
      </c>
      <c r="BQ103" s="19">
        <f t="shared" ca="1" si="90"/>
        <v>1</v>
      </c>
      <c r="BR103" s="19">
        <f t="shared" ca="1" si="91"/>
        <v>1</v>
      </c>
      <c r="BS103" s="19">
        <f t="shared" ca="1" si="92"/>
        <v>1</v>
      </c>
      <c r="BT103" s="19">
        <f t="shared" ca="1" si="93"/>
        <v>1</v>
      </c>
      <c r="BU103" s="19">
        <f t="shared" ca="1" si="94"/>
        <v>1</v>
      </c>
      <c r="BV103" s="19">
        <f t="shared" ca="1" si="95"/>
        <v>1</v>
      </c>
      <c r="BW103" s="19">
        <f t="shared" ca="1" si="96"/>
        <v>1</v>
      </c>
      <c r="BX103" s="19">
        <f t="shared" ca="1" si="97"/>
        <v>1</v>
      </c>
      <c r="BY103" s="19">
        <f t="shared" ca="1" si="98"/>
        <v>1</v>
      </c>
      <c r="BZ103" s="19">
        <f t="shared" ca="1" si="99"/>
        <v>1</v>
      </c>
      <c r="CA103" s="19">
        <f t="shared" ca="1" si="100"/>
        <v>1</v>
      </c>
      <c r="CB103" s="18">
        <f t="shared" si="101"/>
        <v>79</v>
      </c>
      <c r="CC103" s="19">
        <f t="shared" ca="1" si="102"/>
        <v>1</v>
      </c>
      <c r="CE103">
        <f t="shared" si="105"/>
        <v>28</v>
      </c>
      <c r="CF103">
        <f t="shared" ca="1" si="106"/>
        <v>103</v>
      </c>
      <c r="CG103">
        <f t="shared" si="107"/>
        <v>1</v>
      </c>
      <c r="CH103">
        <f t="shared" ca="1" si="108"/>
        <v>103</v>
      </c>
      <c r="CI103" t="str">
        <f t="shared" ca="1" si="112"/>
        <v>J103:J103</v>
      </c>
      <c r="CJ103" t="str">
        <f t="shared" ca="1" si="112"/>
        <v>M103:M103</v>
      </c>
      <c r="CK103" t="str">
        <f t="shared" ca="1" si="112"/>
        <v>R103:R103</v>
      </c>
      <c r="CL103" t="str">
        <f t="shared" ca="1" si="112"/>
        <v>V103:V103</v>
      </c>
      <c r="CM103" t="str">
        <f t="shared" ca="1" si="112"/>
        <v>Z103:Z103</v>
      </c>
      <c r="CN103" t="str">
        <f t="shared" ca="1" si="112"/>
        <v>Y103:Y103</v>
      </c>
      <c r="CO103" t="str">
        <f t="shared" ca="1" si="112"/>
        <v>AD103:AD103</v>
      </c>
      <c r="CP103" t="str">
        <f t="shared" ca="1" si="112"/>
        <v>AG103:AG103</v>
      </c>
      <c r="CQ103" t="str">
        <f t="shared" ca="1" si="112"/>
        <v>AJ103:AJ103</v>
      </c>
      <c r="CR103" t="str">
        <f t="shared" ca="1" si="112"/>
        <v>AN103:AN103</v>
      </c>
      <c r="CS103" t="str">
        <f t="shared" ca="1" si="112"/>
        <v>AQ103:AQ103</v>
      </c>
      <c r="CT103" t="str">
        <f t="shared" ca="1" si="112"/>
        <v>AT103:AT103</v>
      </c>
      <c r="CU103" t="str">
        <f t="shared" ca="1" si="112"/>
        <v>AX103:AX103</v>
      </c>
      <c r="CV103" t="str">
        <f t="shared" ca="1" si="112"/>
        <v>BA103:BA103</v>
      </c>
      <c r="CW103" t="str">
        <f t="shared" ca="1" si="112"/>
        <v>BD103:BD103</v>
      </c>
      <c r="CX103" t="str">
        <f t="shared" ca="1" si="111"/>
        <v>S103:S103</v>
      </c>
      <c r="CY103" t="str">
        <f t="shared" ca="1" si="111"/>
        <v>AA103:AA103</v>
      </c>
      <c r="CZ103" t="str">
        <f t="shared" ca="1" si="111"/>
        <v>AK103:AK103</v>
      </c>
      <c r="DA103" t="str">
        <f t="shared" ca="1" si="111"/>
        <v>AU103:AU103</v>
      </c>
      <c r="DB103" t="str">
        <f t="shared" ca="1" si="111"/>
        <v>BE103:BE103</v>
      </c>
      <c r="DC103" t="str">
        <f t="shared" ca="1" si="111"/>
        <v>103:103</v>
      </c>
      <c r="DD103" t="str">
        <f t="shared" ca="1" si="111"/>
        <v>CB103:CB103</v>
      </c>
    </row>
    <row r="104" spans="1:108" ht="15.75" x14ac:dyDescent="0.25">
      <c r="A104" s="21">
        <v>118</v>
      </c>
      <c r="B104" s="34">
        <v>6625028875</v>
      </c>
      <c r="C104" s="5" t="s">
        <v>589</v>
      </c>
      <c r="D104" s="5" t="s">
        <v>643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61"/>
        <v>93</v>
      </c>
      <c r="K104" s="19">
        <v>30</v>
      </c>
      <c r="L104" s="19">
        <v>3</v>
      </c>
      <c r="M104" s="19">
        <f t="shared" si="62"/>
        <v>90</v>
      </c>
      <c r="N104" s="19">
        <v>63</v>
      </c>
      <c r="O104" s="19">
        <v>59</v>
      </c>
      <c r="P104" s="19">
        <v>63</v>
      </c>
      <c r="Q104" s="19">
        <v>62</v>
      </c>
      <c r="R104" s="19">
        <f t="shared" si="63"/>
        <v>98</v>
      </c>
      <c r="S104" s="19">
        <f t="shared" si="64"/>
        <v>94</v>
      </c>
      <c r="T104" s="19">
        <v>20</v>
      </c>
      <c r="U104" s="19">
        <v>5</v>
      </c>
      <c r="V104" s="19">
        <f t="shared" si="65"/>
        <v>100</v>
      </c>
      <c r="W104" s="19">
        <v>70</v>
      </c>
      <c r="X104" s="23">
        <v>76</v>
      </c>
      <c r="Y104" s="20">
        <f t="shared" si="66"/>
        <v>92</v>
      </c>
      <c r="Z104" s="42">
        <f t="shared" si="67"/>
        <v>96</v>
      </c>
      <c r="AA104" s="20">
        <f t="shared" si="68"/>
        <v>96</v>
      </c>
      <c r="AB104" s="19">
        <v>20</v>
      </c>
      <c r="AC104" s="19">
        <v>3</v>
      </c>
      <c r="AD104" s="19">
        <f t="shared" si="69"/>
        <v>60</v>
      </c>
      <c r="AE104" s="19">
        <v>20</v>
      </c>
      <c r="AF104" s="19">
        <v>4</v>
      </c>
      <c r="AG104" s="19">
        <f t="shared" si="70"/>
        <v>80</v>
      </c>
      <c r="AH104" s="19">
        <v>10</v>
      </c>
      <c r="AI104" s="19">
        <v>10</v>
      </c>
      <c r="AJ104" s="20">
        <f t="shared" si="60"/>
        <v>100</v>
      </c>
      <c r="AK104" s="42">
        <f t="shared" si="71"/>
        <v>80</v>
      </c>
      <c r="AL104" s="19">
        <v>72</v>
      </c>
      <c r="AM104" s="19">
        <v>76</v>
      </c>
      <c r="AN104" s="20">
        <f t="shared" si="72"/>
        <v>95</v>
      </c>
      <c r="AO104" s="19">
        <v>74</v>
      </c>
      <c r="AP104" s="19">
        <v>76</v>
      </c>
      <c r="AQ104" s="20">
        <f t="shared" si="73"/>
        <v>97</v>
      </c>
      <c r="AR104" s="19">
        <v>54</v>
      </c>
      <c r="AS104" s="19">
        <v>56</v>
      </c>
      <c r="AT104" s="20">
        <f t="shared" si="74"/>
        <v>96</v>
      </c>
      <c r="AU104" s="20">
        <f t="shared" si="75"/>
        <v>96</v>
      </c>
      <c r="AV104" s="19">
        <v>73</v>
      </c>
      <c r="AW104" s="19">
        <v>76</v>
      </c>
      <c r="AX104" s="20">
        <f t="shared" si="76"/>
        <v>96</v>
      </c>
      <c r="AY104" s="19">
        <v>72</v>
      </c>
      <c r="AZ104" s="19">
        <v>76</v>
      </c>
      <c r="BA104" s="20">
        <f t="shared" si="77"/>
        <v>95</v>
      </c>
      <c r="BB104" s="19">
        <v>70</v>
      </c>
      <c r="BC104" s="19">
        <v>76</v>
      </c>
      <c r="BD104" s="20">
        <f t="shared" si="78"/>
        <v>92</v>
      </c>
      <c r="BE104" s="20">
        <f t="shared" si="79"/>
        <v>94</v>
      </c>
      <c r="BF104" s="20">
        <f t="shared" si="80"/>
        <v>92</v>
      </c>
      <c r="BG104" s="24"/>
      <c r="BH104" s="19">
        <f t="shared" ca="1" si="81"/>
        <v>1</v>
      </c>
      <c r="BI104" s="19">
        <f t="shared" ca="1" si="82"/>
        <v>2</v>
      </c>
      <c r="BJ104" s="19">
        <f t="shared" ca="1" si="83"/>
        <v>1</v>
      </c>
      <c r="BK104" s="19">
        <f t="shared" ca="1" si="84"/>
        <v>1</v>
      </c>
      <c r="BL104" s="19">
        <f t="shared" ca="1" si="85"/>
        <v>1</v>
      </c>
      <c r="BM104" s="19">
        <f t="shared" ca="1" si="86"/>
        <v>2</v>
      </c>
      <c r="BN104" s="19">
        <f t="shared" ca="1" si="87"/>
        <v>2</v>
      </c>
      <c r="BO104" s="19">
        <f t="shared" ca="1" si="88"/>
        <v>1</v>
      </c>
      <c r="BP104" s="19">
        <f t="shared" ca="1" si="89"/>
        <v>1</v>
      </c>
      <c r="BQ104" s="19">
        <f t="shared" ca="1" si="90"/>
        <v>3</v>
      </c>
      <c r="BR104" s="19">
        <f t="shared" ca="1" si="91"/>
        <v>3</v>
      </c>
      <c r="BS104" s="19">
        <f t="shared" ca="1" si="92"/>
        <v>2</v>
      </c>
      <c r="BT104" s="19">
        <f t="shared" ca="1" si="93"/>
        <v>4</v>
      </c>
      <c r="BU104" s="19">
        <f t="shared" ca="1" si="94"/>
        <v>3</v>
      </c>
      <c r="BV104" s="19">
        <f t="shared" ca="1" si="95"/>
        <v>5</v>
      </c>
      <c r="BW104" s="19">
        <f t="shared" ca="1" si="96"/>
        <v>1</v>
      </c>
      <c r="BX104" s="19">
        <f t="shared" ca="1" si="97"/>
        <v>1</v>
      </c>
      <c r="BY104" s="19">
        <f t="shared" ca="1" si="98"/>
        <v>1</v>
      </c>
      <c r="BZ104" s="19">
        <f t="shared" ca="1" si="99"/>
        <v>3</v>
      </c>
      <c r="CA104" s="19">
        <f t="shared" ca="1" si="100"/>
        <v>4</v>
      </c>
      <c r="CB104" s="18">
        <f t="shared" si="101"/>
        <v>92</v>
      </c>
      <c r="CC104" s="19">
        <f t="shared" ca="1" si="102"/>
        <v>1</v>
      </c>
      <c r="CE104">
        <f t="shared" si="105"/>
        <v>29</v>
      </c>
      <c r="CF104">
        <f t="shared" ca="1" si="106"/>
        <v>104</v>
      </c>
      <c r="CG104">
        <f t="shared" si="107"/>
        <v>6</v>
      </c>
      <c r="CH104">
        <f t="shared" ca="1" si="108"/>
        <v>109</v>
      </c>
      <c r="CI104" t="str">
        <f t="shared" ca="1" si="112"/>
        <v>J104:J109</v>
      </c>
      <c r="CJ104" t="str">
        <f t="shared" ca="1" si="112"/>
        <v>M104:M109</v>
      </c>
      <c r="CK104" t="str">
        <f t="shared" ca="1" si="112"/>
        <v>R104:R109</v>
      </c>
      <c r="CL104" t="str">
        <f t="shared" ca="1" si="112"/>
        <v>V104:V109</v>
      </c>
      <c r="CM104" t="str">
        <f t="shared" ca="1" si="112"/>
        <v>Z104:Z109</v>
      </c>
      <c r="CN104" t="str">
        <f t="shared" ca="1" si="112"/>
        <v>Y104:Y109</v>
      </c>
      <c r="CO104" t="str">
        <f t="shared" ca="1" si="112"/>
        <v>AD104:AD109</v>
      </c>
      <c r="CP104" t="str">
        <f t="shared" ca="1" si="112"/>
        <v>AG104:AG109</v>
      </c>
      <c r="CQ104" t="str">
        <f t="shared" ca="1" si="112"/>
        <v>AJ104:AJ109</v>
      </c>
      <c r="CR104" t="str">
        <f t="shared" ca="1" si="112"/>
        <v>AN104:AN109</v>
      </c>
      <c r="CS104" t="str">
        <f t="shared" ca="1" si="112"/>
        <v>AQ104:AQ109</v>
      </c>
      <c r="CT104" t="str">
        <f t="shared" ca="1" si="112"/>
        <v>AT104:AT109</v>
      </c>
      <c r="CU104" t="str">
        <f t="shared" ca="1" si="112"/>
        <v>AX104:AX109</v>
      </c>
      <c r="CV104" t="str">
        <f t="shared" ca="1" si="112"/>
        <v>BA104:BA109</v>
      </c>
      <c r="CW104" t="str">
        <f t="shared" ca="1" si="112"/>
        <v>BD104:BD109</v>
      </c>
      <c r="CX104" t="str">
        <f t="shared" ca="1" si="111"/>
        <v>S104:S109</v>
      </c>
      <c r="CY104" t="str">
        <f t="shared" ca="1" si="111"/>
        <v>AA104:AA109</v>
      </c>
      <c r="CZ104" t="str">
        <f t="shared" ca="1" si="111"/>
        <v>AK104:AK109</v>
      </c>
      <c r="DA104" t="str">
        <f t="shared" ca="1" si="111"/>
        <v>AU104:AU109</v>
      </c>
      <c r="DB104" t="str">
        <f t="shared" ca="1" si="111"/>
        <v>BE104:BE109</v>
      </c>
      <c r="DC104" t="str">
        <f t="shared" ca="1" si="111"/>
        <v>104:109</v>
      </c>
      <c r="DD104" t="str">
        <f t="shared" ca="1" si="111"/>
        <v>CB104:CB109</v>
      </c>
    </row>
    <row r="105" spans="1:108" ht="15.75" x14ac:dyDescent="0.25">
      <c r="A105" s="21">
        <v>119</v>
      </c>
      <c r="B105" s="34">
        <v>6625007970</v>
      </c>
      <c r="C105" s="5" t="s">
        <v>589</v>
      </c>
      <c r="D105" s="5" t="s">
        <v>156</v>
      </c>
      <c r="E105" s="5"/>
      <c r="F105" s="19">
        <v>9</v>
      </c>
      <c r="G105" s="19">
        <v>33</v>
      </c>
      <c r="H105" s="22">
        <v>11</v>
      </c>
      <c r="I105" s="22">
        <v>38</v>
      </c>
      <c r="J105" s="22">
        <f t="shared" si="61"/>
        <v>84</v>
      </c>
      <c r="K105" s="19">
        <v>30</v>
      </c>
      <c r="L105" s="19">
        <v>3</v>
      </c>
      <c r="M105" s="19">
        <f t="shared" si="62"/>
        <v>90</v>
      </c>
      <c r="N105" s="19">
        <v>187</v>
      </c>
      <c r="O105" s="19">
        <v>178</v>
      </c>
      <c r="P105" s="19">
        <v>188</v>
      </c>
      <c r="Q105" s="19">
        <v>183</v>
      </c>
      <c r="R105" s="19">
        <f t="shared" si="63"/>
        <v>98</v>
      </c>
      <c r="S105" s="19">
        <f t="shared" si="64"/>
        <v>91</v>
      </c>
      <c r="T105" s="19">
        <v>20</v>
      </c>
      <c r="U105" s="19">
        <v>4</v>
      </c>
      <c r="V105" s="19">
        <f t="shared" si="65"/>
        <v>80</v>
      </c>
      <c r="W105" s="19">
        <v>189</v>
      </c>
      <c r="X105" s="23">
        <v>203</v>
      </c>
      <c r="Y105" s="20">
        <f t="shared" si="66"/>
        <v>93</v>
      </c>
      <c r="Z105" s="42">
        <f t="shared" si="67"/>
        <v>87</v>
      </c>
      <c r="AA105" s="20">
        <f t="shared" si="68"/>
        <v>87</v>
      </c>
      <c r="AB105" s="19">
        <v>20</v>
      </c>
      <c r="AC105" s="19">
        <v>3</v>
      </c>
      <c r="AD105" s="19">
        <f t="shared" si="69"/>
        <v>60</v>
      </c>
      <c r="AE105" s="19">
        <v>20</v>
      </c>
      <c r="AF105" s="19">
        <v>4</v>
      </c>
      <c r="AG105" s="19">
        <f t="shared" si="70"/>
        <v>80</v>
      </c>
      <c r="AH105" s="19">
        <v>15</v>
      </c>
      <c r="AI105" s="19">
        <v>15</v>
      </c>
      <c r="AJ105" s="20">
        <f t="shared" si="60"/>
        <v>100</v>
      </c>
      <c r="AK105" s="42">
        <f t="shared" si="71"/>
        <v>80</v>
      </c>
      <c r="AL105" s="19">
        <v>201</v>
      </c>
      <c r="AM105" s="19">
        <v>203</v>
      </c>
      <c r="AN105" s="20">
        <f t="shared" si="72"/>
        <v>99</v>
      </c>
      <c r="AO105" s="19">
        <v>202</v>
      </c>
      <c r="AP105" s="19">
        <v>203</v>
      </c>
      <c r="AQ105" s="20">
        <f t="shared" si="73"/>
        <v>100</v>
      </c>
      <c r="AR105" s="19">
        <v>181</v>
      </c>
      <c r="AS105" s="19">
        <v>185</v>
      </c>
      <c r="AT105" s="20">
        <f t="shared" si="74"/>
        <v>98</v>
      </c>
      <c r="AU105" s="20">
        <f t="shared" si="75"/>
        <v>99</v>
      </c>
      <c r="AV105" s="19">
        <v>202</v>
      </c>
      <c r="AW105" s="19">
        <v>203</v>
      </c>
      <c r="AX105" s="20">
        <f t="shared" si="76"/>
        <v>100</v>
      </c>
      <c r="AY105" s="19">
        <v>201</v>
      </c>
      <c r="AZ105" s="19">
        <v>203</v>
      </c>
      <c r="BA105" s="20">
        <f t="shared" si="77"/>
        <v>99</v>
      </c>
      <c r="BB105" s="19">
        <v>200</v>
      </c>
      <c r="BC105" s="19">
        <v>203</v>
      </c>
      <c r="BD105" s="20">
        <f t="shared" si="78"/>
        <v>99</v>
      </c>
      <c r="BE105" s="20">
        <f t="shared" si="79"/>
        <v>99</v>
      </c>
      <c r="BF105" s="20">
        <f t="shared" si="80"/>
        <v>91</v>
      </c>
      <c r="BG105" s="24"/>
      <c r="BH105" s="19">
        <f t="shared" ca="1" si="81"/>
        <v>5</v>
      </c>
      <c r="BI105" s="19">
        <f t="shared" ca="1" si="82"/>
        <v>2</v>
      </c>
      <c r="BJ105" s="19">
        <f t="shared" ca="1" si="83"/>
        <v>1</v>
      </c>
      <c r="BK105" s="19">
        <f t="shared" ca="1" si="84"/>
        <v>2</v>
      </c>
      <c r="BL105" s="19">
        <f t="shared" ca="1" si="85"/>
        <v>2</v>
      </c>
      <c r="BM105" s="19">
        <f t="shared" ca="1" si="86"/>
        <v>1</v>
      </c>
      <c r="BN105" s="19">
        <f t="shared" ca="1" si="87"/>
        <v>2</v>
      </c>
      <c r="BO105" s="19">
        <f t="shared" ca="1" si="88"/>
        <v>1</v>
      </c>
      <c r="BP105" s="19">
        <f t="shared" ca="1" si="89"/>
        <v>1</v>
      </c>
      <c r="BQ105" s="19">
        <f t="shared" ca="1" si="90"/>
        <v>1</v>
      </c>
      <c r="BR105" s="19">
        <f t="shared" ca="1" si="91"/>
        <v>1</v>
      </c>
      <c r="BS105" s="19">
        <f t="shared" ca="1" si="92"/>
        <v>1</v>
      </c>
      <c r="BT105" s="19">
        <f t="shared" ca="1" si="93"/>
        <v>1</v>
      </c>
      <c r="BU105" s="19">
        <f t="shared" ca="1" si="94"/>
        <v>1</v>
      </c>
      <c r="BV105" s="19">
        <f t="shared" ca="1" si="95"/>
        <v>1</v>
      </c>
      <c r="BW105" s="19">
        <f t="shared" ca="1" si="96"/>
        <v>3</v>
      </c>
      <c r="BX105" s="19">
        <f t="shared" ca="1" si="97"/>
        <v>2</v>
      </c>
      <c r="BY105" s="19">
        <f t="shared" ca="1" si="98"/>
        <v>1</v>
      </c>
      <c r="BZ105" s="19">
        <f t="shared" ca="1" si="99"/>
        <v>1</v>
      </c>
      <c r="CA105" s="19">
        <f t="shared" ca="1" si="100"/>
        <v>1</v>
      </c>
      <c r="CB105" s="18">
        <f t="shared" si="101"/>
        <v>91</v>
      </c>
      <c r="CC105" s="19">
        <f t="shared" ca="1" si="102"/>
        <v>2</v>
      </c>
      <c r="CE105">
        <f t="shared" si="105"/>
        <v>29</v>
      </c>
      <c r="CF105">
        <f t="shared" ca="1" si="106"/>
        <v>104</v>
      </c>
      <c r="CG105">
        <f t="shared" si="107"/>
        <v>6</v>
      </c>
      <c r="CH105">
        <f t="shared" ca="1" si="108"/>
        <v>109</v>
      </c>
      <c r="CI105" t="str">
        <f t="shared" ca="1" si="112"/>
        <v>J104:J109</v>
      </c>
      <c r="CJ105" t="str">
        <f t="shared" ca="1" si="112"/>
        <v>M104:M109</v>
      </c>
      <c r="CK105" t="str">
        <f t="shared" ca="1" si="112"/>
        <v>R104:R109</v>
      </c>
      <c r="CL105" t="str">
        <f t="shared" ca="1" si="112"/>
        <v>V104:V109</v>
      </c>
      <c r="CM105" t="str">
        <f t="shared" ca="1" si="112"/>
        <v>Z104:Z109</v>
      </c>
      <c r="CN105" t="str">
        <f t="shared" ca="1" si="112"/>
        <v>Y104:Y109</v>
      </c>
      <c r="CO105" t="str">
        <f t="shared" ca="1" si="112"/>
        <v>AD104:AD109</v>
      </c>
      <c r="CP105" t="str">
        <f t="shared" ca="1" si="112"/>
        <v>AG104:AG109</v>
      </c>
      <c r="CQ105" t="str">
        <f t="shared" ca="1" si="112"/>
        <v>AJ104:AJ109</v>
      </c>
      <c r="CR105" t="str">
        <f t="shared" ca="1" si="112"/>
        <v>AN104:AN109</v>
      </c>
      <c r="CS105" t="str">
        <f t="shared" ca="1" si="112"/>
        <v>AQ104:AQ109</v>
      </c>
      <c r="CT105" t="str">
        <f t="shared" ca="1" si="112"/>
        <v>AT104:AT109</v>
      </c>
      <c r="CU105" t="str">
        <f t="shared" ca="1" si="112"/>
        <v>AX104:AX109</v>
      </c>
      <c r="CV105" t="str">
        <f t="shared" ca="1" si="112"/>
        <v>BA104:BA109</v>
      </c>
      <c r="CW105" t="str">
        <f t="shared" ca="1" si="112"/>
        <v>BD104:BD109</v>
      </c>
      <c r="CX105" t="str">
        <f t="shared" ca="1" si="111"/>
        <v>S104:S109</v>
      </c>
      <c r="CY105" t="str">
        <f t="shared" ca="1" si="111"/>
        <v>AA104:AA109</v>
      </c>
      <c r="CZ105" t="str">
        <f t="shared" ca="1" si="111"/>
        <v>AK104:AK109</v>
      </c>
      <c r="DA105" t="str">
        <f t="shared" ca="1" si="111"/>
        <v>AU104:AU109</v>
      </c>
      <c r="DB105" t="str">
        <f t="shared" ca="1" si="111"/>
        <v>BE104:BE109</v>
      </c>
      <c r="DC105" t="str">
        <f t="shared" ca="1" si="111"/>
        <v>104:109</v>
      </c>
      <c r="DD105" t="str">
        <f t="shared" ca="1" si="111"/>
        <v>CB104:CB109</v>
      </c>
    </row>
    <row r="106" spans="1:108" ht="15.75" x14ac:dyDescent="0.25">
      <c r="A106" s="21">
        <v>117</v>
      </c>
      <c r="B106" s="34">
        <v>6625017489</v>
      </c>
      <c r="C106" s="5" t="s">
        <v>589</v>
      </c>
      <c r="D106" s="5" t="s">
        <v>154</v>
      </c>
      <c r="E106" s="5"/>
      <c r="F106" s="19">
        <v>9</v>
      </c>
      <c r="G106" s="19">
        <v>35</v>
      </c>
      <c r="H106" s="22">
        <v>11</v>
      </c>
      <c r="I106" s="22">
        <v>38</v>
      </c>
      <c r="J106" s="22">
        <f t="shared" si="61"/>
        <v>87</v>
      </c>
      <c r="K106" s="19">
        <v>30</v>
      </c>
      <c r="L106" s="19">
        <v>4</v>
      </c>
      <c r="M106" s="19">
        <f t="shared" si="62"/>
        <v>100</v>
      </c>
      <c r="N106" s="19">
        <v>409</v>
      </c>
      <c r="O106" s="19">
        <v>310</v>
      </c>
      <c r="P106" s="19">
        <v>444</v>
      </c>
      <c r="Q106" s="19">
        <v>363</v>
      </c>
      <c r="R106" s="19">
        <f t="shared" si="63"/>
        <v>89</v>
      </c>
      <c r="S106" s="19">
        <f t="shared" si="64"/>
        <v>92</v>
      </c>
      <c r="T106" s="19">
        <v>20</v>
      </c>
      <c r="U106" s="19">
        <v>4</v>
      </c>
      <c r="V106" s="19">
        <f t="shared" si="65"/>
        <v>80</v>
      </c>
      <c r="W106" s="19">
        <v>417</v>
      </c>
      <c r="X106" s="23">
        <v>521</v>
      </c>
      <c r="Y106" s="20">
        <f t="shared" si="66"/>
        <v>80</v>
      </c>
      <c r="Z106" s="42">
        <f t="shared" si="67"/>
        <v>80</v>
      </c>
      <c r="AA106" s="20">
        <f t="shared" si="68"/>
        <v>80</v>
      </c>
      <c r="AB106" s="19">
        <v>20</v>
      </c>
      <c r="AC106" s="19">
        <v>4</v>
      </c>
      <c r="AD106" s="19">
        <f t="shared" si="69"/>
        <v>80</v>
      </c>
      <c r="AE106" s="19">
        <v>20</v>
      </c>
      <c r="AF106" s="19">
        <v>3</v>
      </c>
      <c r="AG106" s="19">
        <f t="shared" si="70"/>
        <v>60</v>
      </c>
      <c r="AH106" s="19">
        <v>26</v>
      </c>
      <c r="AI106" s="19">
        <v>28</v>
      </c>
      <c r="AJ106" s="20">
        <f t="shared" si="60"/>
        <v>93</v>
      </c>
      <c r="AK106" s="42">
        <f t="shared" si="71"/>
        <v>76</v>
      </c>
      <c r="AL106" s="19">
        <v>488</v>
      </c>
      <c r="AM106" s="19">
        <v>521</v>
      </c>
      <c r="AN106" s="20">
        <f t="shared" si="72"/>
        <v>94</v>
      </c>
      <c r="AO106" s="19">
        <v>514</v>
      </c>
      <c r="AP106" s="19">
        <v>521</v>
      </c>
      <c r="AQ106" s="20">
        <f t="shared" si="73"/>
        <v>99</v>
      </c>
      <c r="AR106" s="19">
        <v>331</v>
      </c>
      <c r="AS106" s="19">
        <v>344</v>
      </c>
      <c r="AT106" s="20">
        <f t="shared" si="74"/>
        <v>96</v>
      </c>
      <c r="AU106" s="20">
        <f t="shared" si="75"/>
        <v>96</v>
      </c>
      <c r="AV106" s="19">
        <v>502</v>
      </c>
      <c r="AW106" s="19">
        <v>521</v>
      </c>
      <c r="AX106" s="20">
        <f t="shared" si="76"/>
        <v>96</v>
      </c>
      <c r="AY106" s="19">
        <v>481</v>
      </c>
      <c r="AZ106" s="19">
        <v>521</v>
      </c>
      <c r="BA106" s="20">
        <f t="shared" si="77"/>
        <v>92</v>
      </c>
      <c r="BB106" s="19">
        <v>507</v>
      </c>
      <c r="BC106" s="19">
        <v>521</v>
      </c>
      <c r="BD106" s="20">
        <f t="shared" si="78"/>
        <v>97</v>
      </c>
      <c r="BE106" s="20">
        <f t="shared" si="79"/>
        <v>96</v>
      </c>
      <c r="BF106" s="20">
        <f t="shared" si="80"/>
        <v>88</v>
      </c>
      <c r="BG106" s="24"/>
      <c r="BH106" s="19">
        <f t="shared" ca="1" si="81"/>
        <v>3</v>
      </c>
      <c r="BI106" s="19">
        <f t="shared" ca="1" si="82"/>
        <v>1</v>
      </c>
      <c r="BJ106" s="19">
        <f t="shared" ca="1" si="83"/>
        <v>5</v>
      </c>
      <c r="BK106" s="19">
        <f t="shared" ca="1" si="84"/>
        <v>2</v>
      </c>
      <c r="BL106" s="19">
        <f t="shared" ca="1" si="85"/>
        <v>4</v>
      </c>
      <c r="BM106" s="19">
        <f t="shared" ca="1" si="86"/>
        <v>4</v>
      </c>
      <c r="BN106" s="19">
        <f t="shared" ca="1" si="87"/>
        <v>1</v>
      </c>
      <c r="BO106" s="19">
        <f t="shared" ca="1" si="88"/>
        <v>2</v>
      </c>
      <c r="BP106" s="19">
        <f t="shared" ca="1" si="89"/>
        <v>2</v>
      </c>
      <c r="BQ106" s="19">
        <f t="shared" ca="1" si="90"/>
        <v>4</v>
      </c>
      <c r="BR106" s="19">
        <f t="shared" ca="1" si="91"/>
        <v>2</v>
      </c>
      <c r="BS106" s="19">
        <f t="shared" ca="1" si="92"/>
        <v>2</v>
      </c>
      <c r="BT106" s="19">
        <f t="shared" ca="1" si="93"/>
        <v>4</v>
      </c>
      <c r="BU106" s="19">
        <f t="shared" ca="1" si="94"/>
        <v>4</v>
      </c>
      <c r="BV106" s="19">
        <f t="shared" ca="1" si="95"/>
        <v>3</v>
      </c>
      <c r="BW106" s="19">
        <f t="shared" ca="1" si="96"/>
        <v>2</v>
      </c>
      <c r="BX106" s="19">
        <f t="shared" ca="1" si="97"/>
        <v>4</v>
      </c>
      <c r="BY106" s="19">
        <f t="shared" ca="1" si="98"/>
        <v>2</v>
      </c>
      <c r="BZ106" s="19">
        <f t="shared" ca="1" si="99"/>
        <v>3</v>
      </c>
      <c r="CA106" s="19">
        <f t="shared" ca="1" si="100"/>
        <v>3</v>
      </c>
      <c r="CB106" s="18">
        <f t="shared" si="101"/>
        <v>88</v>
      </c>
      <c r="CC106" s="19">
        <f t="shared" ca="1" si="102"/>
        <v>3</v>
      </c>
      <c r="CE106">
        <f t="shared" si="105"/>
        <v>29</v>
      </c>
      <c r="CF106">
        <f t="shared" ca="1" si="106"/>
        <v>104</v>
      </c>
      <c r="CG106">
        <f t="shared" si="107"/>
        <v>6</v>
      </c>
      <c r="CH106">
        <f t="shared" ca="1" si="108"/>
        <v>109</v>
      </c>
      <c r="CI106" t="str">
        <f t="shared" ca="1" si="112"/>
        <v>J104:J109</v>
      </c>
      <c r="CJ106" t="str">
        <f t="shared" ca="1" si="112"/>
        <v>M104:M109</v>
      </c>
      <c r="CK106" t="str">
        <f t="shared" ca="1" si="112"/>
        <v>R104:R109</v>
      </c>
      <c r="CL106" t="str">
        <f t="shared" ca="1" si="112"/>
        <v>V104:V109</v>
      </c>
      <c r="CM106" t="str">
        <f t="shared" ca="1" si="112"/>
        <v>Z104:Z109</v>
      </c>
      <c r="CN106" t="str">
        <f t="shared" ca="1" si="112"/>
        <v>Y104:Y109</v>
      </c>
      <c r="CO106" t="str">
        <f t="shared" ca="1" si="112"/>
        <v>AD104:AD109</v>
      </c>
      <c r="CP106" t="str">
        <f t="shared" ca="1" si="112"/>
        <v>AG104:AG109</v>
      </c>
      <c r="CQ106" t="str">
        <f t="shared" ca="1" si="112"/>
        <v>AJ104:AJ109</v>
      </c>
      <c r="CR106" t="str">
        <f t="shared" ca="1" si="112"/>
        <v>AN104:AN109</v>
      </c>
      <c r="CS106" t="str">
        <f t="shared" ca="1" si="112"/>
        <v>AQ104:AQ109</v>
      </c>
      <c r="CT106" t="str">
        <f t="shared" ca="1" si="112"/>
        <v>AT104:AT109</v>
      </c>
      <c r="CU106" t="str">
        <f t="shared" ca="1" si="112"/>
        <v>AX104:AX109</v>
      </c>
      <c r="CV106" t="str">
        <f t="shared" ca="1" si="112"/>
        <v>BA104:BA109</v>
      </c>
      <c r="CW106" t="str">
        <f t="shared" ca="1" si="112"/>
        <v>BD104:BD109</v>
      </c>
      <c r="CX106" t="str">
        <f t="shared" ca="1" si="111"/>
        <v>S104:S109</v>
      </c>
      <c r="CY106" t="str">
        <f t="shared" ca="1" si="111"/>
        <v>AA104:AA109</v>
      </c>
      <c r="CZ106" t="str">
        <f t="shared" ca="1" si="111"/>
        <v>AK104:AK109</v>
      </c>
      <c r="DA106" t="str">
        <f t="shared" ca="1" si="111"/>
        <v>AU104:AU109</v>
      </c>
      <c r="DB106" t="str">
        <f t="shared" ca="1" si="111"/>
        <v>BE104:BE109</v>
      </c>
      <c r="DC106" t="str">
        <f t="shared" ca="1" si="111"/>
        <v>104:109</v>
      </c>
      <c r="DD106" t="str">
        <f t="shared" ca="1" si="111"/>
        <v>CB104:CB109</v>
      </c>
    </row>
    <row r="107" spans="1:108" ht="15.75" x14ac:dyDescent="0.25">
      <c r="A107" s="21">
        <v>116</v>
      </c>
      <c r="B107" s="34">
        <v>6625020026</v>
      </c>
      <c r="C107" s="5" t="s">
        <v>589</v>
      </c>
      <c r="D107" s="5" t="s">
        <v>153</v>
      </c>
      <c r="E107" s="5"/>
      <c r="F107" s="19">
        <v>10</v>
      </c>
      <c r="G107" s="19">
        <v>30</v>
      </c>
      <c r="H107" s="22">
        <v>11</v>
      </c>
      <c r="I107" s="22">
        <v>38</v>
      </c>
      <c r="J107" s="22">
        <f t="shared" si="61"/>
        <v>85</v>
      </c>
      <c r="K107" s="19">
        <v>30</v>
      </c>
      <c r="L107" s="19">
        <v>3</v>
      </c>
      <c r="M107" s="19">
        <f t="shared" si="62"/>
        <v>90</v>
      </c>
      <c r="N107" s="19">
        <v>469</v>
      </c>
      <c r="O107" s="19">
        <v>265</v>
      </c>
      <c r="P107" s="19">
        <v>483</v>
      </c>
      <c r="Q107" s="19">
        <v>285</v>
      </c>
      <c r="R107" s="19">
        <f t="shared" si="63"/>
        <v>95</v>
      </c>
      <c r="S107" s="19">
        <f t="shared" si="64"/>
        <v>91</v>
      </c>
      <c r="T107" s="19">
        <v>20</v>
      </c>
      <c r="U107" s="19">
        <v>4</v>
      </c>
      <c r="V107" s="19">
        <f t="shared" si="65"/>
        <v>80</v>
      </c>
      <c r="W107" s="19">
        <v>501</v>
      </c>
      <c r="X107" s="23">
        <v>581</v>
      </c>
      <c r="Y107" s="20">
        <f t="shared" si="66"/>
        <v>86</v>
      </c>
      <c r="Z107" s="42">
        <f t="shared" si="67"/>
        <v>83</v>
      </c>
      <c r="AA107" s="20">
        <f t="shared" si="68"/>
        <v>83</v>
      </c>
      <c r="AB107" s="19">
        <v>20</v>
      </c>
      <c r="AC107" s="19">
        <v>1</v>
      </c>
      <c r="AD107" s="19">
        <f t="shared" si="69"/>
        <v>20</v>
      </c>
      <c r="AE107" s="19">
        <v>20</v>
      </c>
      <c r="AF107" s="19">
        <v>0</v>
      </c>
      <c r="AG107" s="19">
        <f t="shared" si="70"/>
        <v>0</v>
      </c>
      <c r="AH107" s="19">
        <v>16</v>
      </c>
      <c r="AI107" s="19">
        <v>21</v>
      </c>
      <c r="AJ107" s="20">
        <f t="shared" si="60"/>
        <v>76</v>
      </c>
      <c r="AK107" s="42">
        <f t="shared" si="71"/>
        <v>29</v>
      </c>
      <c r="AL107" s="19">
        <v>564</v>
      </c>
      <c r="AM107" s="19">
        <v>581</v>
      </c>
      <c r="AN107" s="20">
        <f t="shared" si="72"/>
        <v>97</v>
      </c>
      <c r="AO107" s="19">
        <v>574</v>
      </c>
      <c r="AP107" s="19">
        <v>581</v>
      </c>
      <c r="AQ107" s="20">
        <f t="shared" si="73"/>
        <v>99</v>
      </c>
      <c r="AR107" s="19">
        <v>417</v>
      </c>
      <c r="AS107" s="19">
        <v>425</v>
      </c>
      <c r="AT107" s="20">
        <f t="shared" si="74"/>
        <v>98</v>
      </c>
      <c r="AU107" s="20">
        <f t="shared" si="75"/>
        <v>98</v>
      </c>
      <c r="AV107" s="19">
        <v>574</v>
      </c>
      <c r="AW107" s="19">
        <v>581</v>
      </c>
      <c r="AX107" s="20">
        <f t="shared" si="76"/>
        <v>99</v>
      </c>
      <c r="AY107" s="19">
        <v>562</v>
      </c>
      <c r="AZ107" s="19">
        <v>581</v>
      </c>
      <c r="BA107" s="20">
        <f t="shared" si="77"/>
        <v>97</v>
      </c>
      <c r="BB107" s="19">
        <v>570</v>
      </c>
      <c r="BC107" s="19">
        <v>581</v>
      </c>
      <c r="BD107" s="20">
        <f t="shared" si="78"/>
        <v>98</v>
      </c>
      <c r="BE107" s="20">
        <f t="shared" si="79"/>
        <v>98</v>
      </c>
      <c r="BF107" s="20">
        <f t="shared" si="80"/>
        <v>80</v>
      </c>
      <c r="BG107" s="24"/>
      <c r="BH107" s="19">
        <f t="shared" ca="1" si="81"/>
        <v>4</v>
      </c>
      <c r="BI107" s="19">
        <f t="shared" ca="1" si="82"/>
        <v>2</v>
      </c>
      <c r="BJ107" s="19">
        <f t="shared" ca="1" si="83"/>
        <v>2</v>
      </c>
      <c r="BK107" s="19">
        <f t="shared" ca="1" si="84"/>
        <v>2</v>
      </c>
      <c r="BL107" s="19">
        <f t="shared" ca="1" si="85"/>
        <v>3</v>
      </c>
      <c r="BM107" s="19">
        <f t="shared" ca="1" si="86"/>
        <v>3</v>
      </c>
      <c r="BN107" s="19">
        <f t="shared" ca="1" si="87"/>
        <v>4</v>
      </c>
      <c r="BO107" s="19">
        <f t="shared" ca="1" si="88"/>
        <v>4</v>
      </c>
      <c r="BP107" s="19">
        <f t="shared" ca="1" si="89"/>
        <v>3</v>
      </c>
      <c r="BQ107" s="19">
        <f t="shared" ca="1" si="90"/>
        <v>2</v>
      </c>
      <c r="BR107" s="19">
        <f t="shared" ca="1" si="91"/>
        <v>2</v>
      </c>
      <c r="BS107" s="19">
        <f t="shared" ca="1" si="92"/>
        <v>1</v>
      </c>
      <c r="BT107" s="19">
        <f t="shared" ca="1" si="93"/>
        <v>2</v>
      </c>
      <c r="BU107" s="19">
        <f t="shared" ca="1" si="94"/>
        <v>2</v>
      </c>
      <c r="BV107" s="19">
        <f t="shared" ca="1" si="95"/>
        <v>2</v>
      </c>
      <c r="BW107" s="19">
        <f t="shared" ca="1" si="96"/>
        <v>3</v>
      </c>
      <c r="BX107" s="19">
        <f t="shared" ca="1" si="97"/>
        <v>3</v>
      </c>
      <c r="BY107" s="19">
        <f t="shared" ca="1" si="98"/>
        <v>4</v>
      </c>
      <c r="BZ107" s="19">
        <f t="shared" ca="1" si="99"/>
        <v>2</v>
      </c>
      <c r="CA107" s="19">
        <f t="shared" ca="1" si="100"/>
        <v>2</v>
      </c>
      <c r="CB107" s="18">
        <f t="shared" si="101"/>
        <v>80</v>
      </c>
      <c r="CC107" s="19">
        <f t="shared" ca="1" si="102"/>
        <v>4</v>
      </c>
      <c r="CE107">
        <f t="shared" si="105"/>
        <v>29</v>
      </c>
      <c r="CF107">
        <f t="shared" ca="1" si="106"/>
        <v>104</v>
      </c>
      <c r="CG107">
        <f t="shared" si="107"/>
        <v>6</v>
      </c>
      <c r="CH107">
        <f t="shared" ca="1" si="108"/>
        <v>109</v>
      </c>
      <c r="CI107" t="str">
        <f t="shared" ca="1" si="112"/>
        <v>J104:J109</v>
      </c>
      <c r="CJ107" t="str">
        <f t="shared" ca="1" si="112"/>
        <v>M104:M109</v>
      </c>
      <c r="CK107" t="str">
        <f t="shared" ca="1" si="112"/>
        <v>R104:R109</v>
      </c>
      <c r="CL107" t="str">
        <f t="shared" ca="1" si="112"/>
        <v>V104:V109</v>
      </c>
      <c r="CM107" t="str">
        <f t="shared" ca="1" si="112"/>
        <v>Z104:Z109</v>
      </c>
      <c r="CN107" t="str">
        <f t="shared" ca="1" si="112"/>
        <v>Y104:Y109</v>
      </c>
      <c r="CO107" t="str">
        <f t="shared" ca="1" si="112"/>
        <v>AD104:AD109</v>
      </c>
      <c r="CP107" t="str">
        <f t="shared" ca="1" si="112"/>
        <v>AG104:AG109</v>
      </c>
      <c r="CQ107" t="str">
        <f t="shared" ca="1" si="112"/>
        <v>AJ104:AJ109</v>
      </c>
      <c r="CR107" t="str">
        <f t="shared" ca="1" si="112"/>
        <v>AN104:AN109</v>
      </c>
      <c r="CS107" t="str">
        <f t="shared" ca="1" si="112"/>
        <v>AQ104:AQ109</v>
      </c>
      <c r="CT107" t="str">
        <f t="shared" ca="1" si="112"/>
        <v>AT104:AT109</v>
      </c>
      <c r="CU107" t="str">
        <f t="shared" ca="1" si="112"/>
        <v>AX104:AX109</v>
      </c>
      <c r="CV107" t="str">
        <f t="shared" ca="1" si="112"/>
        <v>BA104:BA109</v>
      </c>
      <c r="CW107" t="str">
        <f t="shared" ca="1" si="112"/>
        <v>BD104:BD109</v>
      </c>
      <c r="CX107" t="str">
        <f t="shared" ca="1" si="111"/>
        <v>S104:S109</v>
      </c>
      <c r="CY107" t="str">
        <f t="shared" ca="1" si="111"/>
        <v>AA104:AA109</v>
      </c>
      <c r="CZ107" t="str">
        <f t="shared" ca="1" si="111"/>
        <v>AK104:AK109</v>
      </c>
      <c r="DA107" t="str">
        <f t="shared" ca="1" si="111"/>
        <v>AU104:AU109</v>
      </c>
      <c r="DB107" t="str">
        <f t="shared" ca="1" si="111"/>
        <v>BE104:BE109</v>
      </c>
      <c r="DC107" t="str">
        <f t="shared" ca="1" si="111"/>
        <v>104:109</v>
      </c>
      <c r="DD107" t="str">
        <f t="shared" ca="1" si="111"/>
        <v>CB104:CB109</v>
      </c>
    </row>
    <row r="108" spans="1:108" ht="15.75" x14ac:dyDescent="0.25">
      <c r="A108" s="21">
        <v>120</v>
      </c>
      <c r="B108" s="34">
        <v>6625024937</v>
      </c>
      <c r="C108" s="5" t="s">
        <v>589</v>
      </c>
      <c r="D108" s="5" t="s">
        <v>157</v>
      </c>
      <c r="E108" s="5"/>
      <c r="F108" s="19">
        <v>8</v>
      </c>
      <c r="G108" s="19">
        <v>34</v>
      </c>
      <c r="H108" s="22">
        <v>9</v>
      </c>
      <c r="I108" s="22">
        <v>36</v>
      </c>
      <c r="J108" s="22">
        <f t="shared" si="61"/>
        <v>92</v>
      </c>
      <c r="K108" s="19">
        <v>30</v>
      </c>
      <c r="L108" s="19">
        <v>4</v>
      </c>
      <c r="M108" s="19">
        <f t="shared" si="62"/>
        <v>100</v>
      </c>
      <c r="N108" s="19">
        <v>141</v>
      </c>
      <c r="O108" s="19">
        <v>135</v>
      </c>
      <c r="P108" s="19">
        <v>154</v>
      </c>
      <c r="Q108" s="19">
        <v>149</v>
      </c>
      <c r="R108" s="19">
        <f t="shared" si="63"/>
        <v>91</v>
      </c>
      <c r="S108" s="19">
        <f t="shared" si="64"/>
        <v>94</v>
      </c>
      <c r="T108" s="19">
        <v>20</v>
      </c>
      <c r="U108" s="19">
        <v>2</v>
      </c>
      <c r="V108" s="19">
        <f t="shared" si="65"/>
        <v>40</v>
      </c>
      <c r="W108" s="19">
        <v>151</v>
      </c>
      <c r="X108" s="23">
        <v>191</v>
      </c>
      <c r="Y108" s="20">
        <f t="shared" si="66"/>
        <v>79</v>
      </c>
      <c r="Z108" s="42">
        <f t="shared" si="67"/>
        <v>60</v>
      </c>
      <c r="AA108" s="20">
        <f t="shared" si="68"/>
        <v>60</v>
      </c>
      <c r="AB108" s="19">
        <v>20</v>
      </c>
      <c r="AC108" s="19">
        <v>2</v>
      </c>
      <c r="AD108" s="19">
        <f t="shared" si="69"/>
        <v>40</v>
      </c>
      <c r="AE108" s="19">
        <v>20</v>
      </c>
      <c r="AF108" s="19">
        <v>2</v>
      </c>
      <c r="AG108" s="19">
        <f t="shared" si="70"/>
        <v>40</v>
      </c>
      <c r="AH108" s="19">
        <v>1</v>
      </c>
      <c r="AI108" s="19">
        <v>1</v>
      </c>
      <c r="AJ108" s="20">
        <f t="shared" si="60"/>
        <v>100</v>
      </c>
      <c r="AK108" s="42">
        <f t="shared" si="71"/>
        <v>58</v>
      </c>
      <c r="AL108" s="19">
        <v>175</v>
      </c>
      <c r="AM108" s="19">
        <v>191</v>
      </c>
      <c r="AN108" s="20">
        <f t="shared" si="72"/>
        <v>92</v>
      </c>
      <c r="AO108" s="19">
        <v>183</v>
      </c>
      <c r="AP108" s="19">
        <v>191</v>
      </c>
      <c r="AQ108" s="20">
        <f t="shared" si="73"/>
        <v>96</v>
      </c>
      <c r="AR108" s="19">
        <v>115</v>
      </c>
      <c r="AS108" s="19">
        <v>120</v>
      </c>
      <c r="AT108" s="20">
        <f t="shared" si="74"/>
        <v>96</v>
      </c>
      <c r="AU108" s="20">
        <f t="shared" si="75"/>
        <v>94</v>
      </c>
      <c r="AV108" s="19">
        <v>186</v>
      </c>
      <c r="AW108" s="19">
        <v>191</v>
      </c>
      <c r="AX108" s="20">
        <f t="shared" si="76"/>
        <v>97</v>
      </c>
      <c r="AY108" s="19">
        <v>172</v>
      </c>
      <c r="AZ108" s="19">
        <v>191</v>
      </c>
      <c r="BA108" s="20">
        <f t="shared" si="77"/>
        <v>90</v>
      </c>
      <c r="BB108" s="19">
        <v>179</v>
      </c>
      <c r="BC108" s="19">
        <v>191</v>
      </c>
      <c r="BD108" s="20">
        <f t="shared" si="78"/>
        <v>94</v>
      </c>
      <c r="BE108" s="20">
        <f t="shared" si="79"/>
        <v>94</v>
      </c>
      <c r="BF108" s="20">
        <f t="shared" si="80"/>
        <v>80</v>
      </c>
      <c r="BG108" s="24"/>
      <c r="BH108" s="19">
        <f t="shared" ca="1" si="81"/>
        <v>2</v>
      </c>
      <c r="BI108" s="19">
        <f t="shared" ca="1" si="82"/>
        <v>1</v>
      </c>
      <c r="BJ108" s="19">
        <f t="shared" ca="1" si="83"/>
        <v>4</v>
      </c>
      <c r="BK108" s="19">
        <f t="shared" ca="1" si="84"/>
        <v>3</v>
      </c>
      <c r="BL108" s="19">
        <f t="shared" ca="1" si="85"/>
        <v>5</v>
      </c>
      <c r="BM108" s="19">
        <f t="shared" ca="1" si="86"/>
        <v>5</v>
      </c>
      <c r="BN108" s="19">
        <f t="shared" ca="1" si="87"/>
        <v>3</v>
      </c>
      <c r="BO108" s="19">
        <f t="shared" ca="1" si="88"/>
        <v>3</v>
      </c>
      <c r="BP108" s="19">
        <f t="shared" ca="1" si="89"/>
        <v>1</v>
      </c>
      <c r="BQ108" s="19">
        <f t="shared" ca="1" si="90"/>
        <v>5</v>
      </c>
      <c r="BR108" s="19">
        <f t="shared" ca="1" si="91"/>
        <v>4</v>
      </c>
      <c r="BS108" s="19">
        <f t="shared" ca="1" si="92"/>
        <v>2</v>
      </c>
      <c r="BT108" s="19">
        <f t="shared" ca="1" si="93"/>
        <v>3</v>
      </c>
      <c r="BU108" s="19">
        <f t="shared" ca="1" si="94"/>
        <v>5</v>
      </c>
      <c r="BV108" s="19">
        <f t="shared" ca="1" si="95"/>
        <v>4</v>
      </c>
      <c r="BW108" s="19">
        <f t="shared" ca="1" si="96"/>
        <v>1</v>
      </c>
      <c r="BX108" s="19">
        <f t="shared" ca="1" si="97"/>
        <v>5</v>
      </c>
      <c r="BY108" s="19">
        <f t="shared" ca="1" si="98"/>
        <v>3</v>
      </c>
      <c r="BZ108" s="19">
        <f t="shared" ca="1" si="99"/>
        <v>4</v>
      </c>
      <c r="CA108" s="19">
        <f t="shared" ca="1" si="100"/>
        <v>4</v>
      </c>
      <c r="CB108" s="18">
        <f t="shared" si="101"/>
        <v>80</v>
      </c>
      <c r="CC108" s="19">
        <f t="shared" ca="1" si="102"/>
        <v>4</v>
      </c>
      <c r="CE108">
        <f t="shared" si="105"/>
        <v>29</v>
      </c>
      <c r="CF108">
        <f t="shared" ca="1" si="106"/>
        <v>104</v>
      </c>
      <c r="CG108">
        <f t="shared" si="107"/>
        <v>6</v>
      </c>
      <c r="CH108">
        <f t="shared" ca="1" si="108"/>
        <v>109</v>
      </c>
      <c r="CI108" t="str">
        <f t="shared" ca="1" si="112"/>
        <v>J104:J109</v>
      </c>
      <c r="CJ108" t="str">
        <f t="shared" ca="1" si="112"/>
        <v>M104:M109</v>
      </c>
      <c r="CK108" t="str">
        <f t="shared" ca="1" si="112"/>
        <v>R104:R109</v>
      </c>
      <c r="CL108" t="str">
        <f t="shared" ca="1" si="112"/>
        <v>V104:V109</v>
      </c>
      <c r="CM108" t="str">
        <f t="shared" ca="1" si="112"/>
        <v>Z104:Z109</v>
      </c>
      <c r="CN108" t="str">
        <f t="shared" ca="1" si="112"/>
        <v>Y104:Y109</v>
      </c>
      <c r="CO108" t="str">
        <f t="shared" ca="1" si="112"/>
        <v>AD104:AD109</v>
      </c>
      <c r="CP108" t="str">
        <f t="shared" ca="1" si="112"/>
        <v>AG104:AG109</v>
      </c>
      <c r="CQ108" t="str">
        <f t="shared" ca="1" si="112"/>
        <v>AJ104:AJ109</v>
      </c>
      <c r="CR108" t="str">
        <f t="shared" ca="1" si="112"/>
        <v>AN104:AN109</v>
      </c>
      <c r="CS108" t="str">
        <f t="shared" ca="1" si="112"/>
        <v>AQ104:AQ109</v>
      </c>
      <c r="CT108" t="str">
        <f t="shared" ca="1" si="112"/>
        <v>AT104:AT109</v>
      </c>
      <c r="CU108" t="str">
        <f t="shared" ca="1" si="112"/>
        <v>AX104:AX109</v>
      </c>
      <c r="CV108" t="str">
        <f t="shared" ca="1" si="112"/>
        <v>BA104:BA109</v>
      </c>
      <c r="CW108" t="str">
        <f t="shared" ca="1" si="112"/>
        <v>BD104:BD109</v>
      </c>
      <c r="CX108" t="str">
        <f t="shared" ca="1" si="111"/>
        <v>S104:S109</v>
      </c>
      <c r="CY108" t="str">
        <f t="shared" ca="1" si="111"/>
        <v>AA104:AA109</v>
      </c>
      <c r="CZ108" t="str">
        <f t="shared" ca="1" si="111"/>
        <v>AK104:AK109</v>
      </c>
      <c r="DA108" t="str">
        <f t="shared" ca="1" si="111"/>
        <v>AU104:AU109</v>
      </c>
      <c r="DB108" t="str">
        <f t="shared" ca="1" si="111"/>
        <v>BE104:BE109</v>
      </c>
      <c r="DC108" t="str">
        <f t="shared" ca="1" si="111"/>
        <v>104:109</v>
      </c>
      <c r="DD108" t="str">
        <f t="shared" ca="1" si="111"/>
        <v>CB104:CB109</v>
      </c>
    </row>
    <row r="109" spans="1:108" ht="30" x14ac:dyDescent="0.25">
      <c r="A109" s="21">
        <v>121</v>
      </c>
      <c r="B109" s="34">
        <v>6684022459</v>
      </c>
      <c r="C109" s="5" t="s">
        <v>589</v>
      </c>
      <c r="D109" s="6" t="s">
        <v>158</v>
      </c>
      <c r="E109" s="6"/>
      <c r="F109" s="19">
        <v>8</v>
      </c>
      <c r="G109" s="19">
        <v>14</v>
      </c>
      <c r="H109" s="22">
        <v>9</v>
      </c>
      <c r="I109" s="22">
        <v>36</v>
      </c>
      <c r="J109" s="22">
        <f t="shared" si="61"/>
        <v>64</v>
      </c>
      <c r="K109" s="19">
        <v>30</v>
      </c>
      <c r="L109" s="19">
        <v>2</v>
      </c>
      <c r="M109" s="19">
        <f t="shared" si="62"/>
        <v>60</v>
      </c>
      <c r="N109" s="19">
        <v>57</v>
      </c>
      <c r="O109" s="19">
        <v>56</v>
      </c>
      <c r="P109" s="19">
        <v>62</v>
      </c>
      <c r="Q109" s="19">
        <v>61</v>
      </c>
      <c r="R109" s="19">
        <f t="shared" si="63"/>
        <v>92</v>
      </c>
      <c r="S109" s="19">
        <f t="shared" si="64"/>
        <v>74</v>
      </c>
      <c r="T109" s="19">
        <v>20</v>
      </c>
      <c r="U109" s="19">
        <v>2</v>
      </c>
      <c r="V109" s="19">
        <f t="shared" si="65"/>
        <v>40</v>
      </c>
      <c r="W109" s="19">
        <v>55</v>
      </c>
      <c r="X109" s="23">
        <v>76</v>
      </c>
      <c r="Y109" s="20">
        <f t="shared" si="66"/>
        <v>72</v>
      </c>
      <c r="Z109" s="42">
        <f t="shared" si="67"/>
        <v>56</v>
      </c>
      <c r="AA109" s="20">
        <f t="shared" si="68"/>
        <v>56</v>
      </c>
      <c r="AB109" s="19">
        <v>20</v>
      </c>
      <c r="AC109" s="19">
        <v>0</v>
      </c>
      <c r="AD109" s="19">
        <f t="shared" si="69"/>
        <v>0</v>
      </c>
      <c r="AE109" s="19">
        <v>20</v>
      </c>
      <c r="AF109" s="19">
        <v>0</v>
      </c>
      <c r="AG109" s="19">
        <f t="shared" si="70"/>
        <v>0</v>
      </c>
      <c r="AH109" s="19">
        <v>0</v>
      </c>
      <c r="AI109" s="19">
        <v>1</v>
      </c>
      <c r="AJ109" s="20">
        <f t="shared" si="60"/>
        <v>0</v>
      </c>
      <c r="AK109" s="42">
        <f t="shared" si="71"/>
        <v>0</v>
      </c>
      <c r="AL109" s="19">
        <v>72</v>
      </c>
      <c r="AM109" s="19">
        <v>76</v>
      </c>
      <c r="AN109" s="20">
        <f t="shared" si="72"/>
        <v>95</v>
      </c>
      <c r="AO109" s="19">
        <v>73</v>
      </c>
      <c r="AP109" s="19">
        <v>76</v>
      </c>
      <c r="AQ109" s="20">
        <f t="shared" si="73"/>
        <v>96</v>
      </c>
      <c r="AR109" s="19">
        <v>59</v>
      </c>
      <c r="AS109" s="19">
        <v>60</v>
      </c>
      <c r="AT109" s="20">
        <f t="shared" si="74"/>
        <v>98</v>
      </c>
      <c r="AU109" s="20">
        <f t="shared" si="75"/>
        <v>96</v>
      </c>
      <c r="AV109" s="19">
        <v>74</v>
      </c>
      <c r="AW109" s="19">
        <v>76</v>
      </c>
      <c r="AX109" s="20">
        <f t="shared" si="76"/>
        <v>97</v>
      </c>
      <c r="AY109" s="19">
        <v>67</v>
      </c>
      <c r="AZ109" s="19">
        <v>76</v>
      </c>
      <c r="BA109" s="20">
        <f t="shared" si="77"/>
        <v>88</v>
      </c>
      <c r="BB109" s="19">
        <v>68</v>
      </c>
      <c r="BC109" s="19">
        <v>76</v>
      </c>
      <c r="BD109" s="20">
        <f t="shared" si="78"/>
        <v>89</v>
      </c>
      <c r="BE109" s="20">
        <f t="shared" si="79"/>
        <v>91</v>
      </c>
      <c r="BF109" s="20">
        <f t="shared" si="80"/>
        <v>63</v>
      </c>
      <c r="BG109" s="24"/>
      <c r="BH109" s="19">
        <f t="shared" ca="1" si="81"/>
        <v>6</v>
      </c>
      <c r="BI109" s="19">
        <f t="shared" ca="1" si="82"/>
        <v>3</v>
      </c>
      <c r="BJ109" s="19">
        <f t="shared" ca="1" si="83"/>
        <v>3</v>
      </c>
      <c r="BK109" s="19">
        <f t="shared" ca="1" si="84"/>
        <v>3</v>
      </c>
      <c r="BL109" s="19">
        <f t="shared" ca="1" si="85"/>
        <v>6</v>
      </c>
      <c r="BM109" s="19">
        <f t="shared" ca="1" si="86"/>
        <v>6</v>
      </c>
      <c r="BN109" s="19">
        <f t="shared" ca="1" si="87"/>
        <v>5</v>
      </c>
      <c r="BO109" s="19">
        <f t="shared" ca="1" si="88"/>
        <v>4</v>
      </c>
      <c r="BP109" s="19">
        <f t="shared" ca="1" si="89"/>
        <v>4</v>
      </c>
      <c r="BQ109" s="19">
        <f t="shared" ca="1" si="90"/>
        <v>3</v>
      </c>
      <c r="BR109" s="19">
        <f t="shared" ca="1" si="91"/>
        <v>4</v>
      </c>
      <c r="BS109" s="19">
        <f t="shared" ca="1" si="92"/>
        <v>1</v>
      </c>
      <c r="BT109" s="19">
        <f t="shared" ca="1" si="93"/>
        <v>3</v>
      </c>
      <c r="BU109" s="19">
        <f t="shared" ca="1" si="94"/>
        <v>6</v>
      </c>
      <c r="BV109" s="19">
        <f t="shared" ca="1" si="95"/>
        <v>6</v>
      </c>
      <c r="BW109" s="19">
        <f t="shared" ca="1" si="96"/>
        <v>4</v>
      </c>
      <c r="BX109" s="19">
        <f t="shared" ca="1" si="97"/>
        <v>6</v>
      </c>
      <c r="BY109" s="19">
        <f t="shared" ca="1" si="98"/>
        <v>5</v>
      </c>
      <c r="BZ109" s="19">
        <f t="shared" ca="1" si="99"/>
        <v>3</v>
      </c>
      <c r="CA109" s="19">
        <f t="shared" ca="1" si="100"/>
        <v>5</v>
      </c>
      <c r="CB109" s="18">
        <f t="shared" si="101"/>
        <v>63</v>
      </c>
      <c r="CC109" s="19">
        <f t="shared" ca="1" si="102"/>
        <v>5</v>
      </c>
      <c r="CE109">
        <f t="shared" si="105"/>
        <v>29</v>
      </c>
      <c r="CF109">
        <f t="shared" ca="1" si="106"/>
        <v>104</v>
      </c>
      <c r="CG109">
        <f t="shared" si="107"/>
        <v>6</v>
      </c>
      <c r="CH109">
        <f t="shared" ca="1" si="108"/>
        <v>109</v>
      </c>
      <c r="CI109" t="str">
        <f t="shared" ca="1" si="112"/>
        <v>J104:J109</v>
      </c>
      <c r="CJ109" t="str">
        <f t="shared" ca="1" si="112"/>
        <v>M104:M109</v>
      </c>
      <c r="CK109" t="str">
        <f t="shared" ca="1" si="112"/>
        <v>R104:R109</v>
      </c>
      <c r="CL109" t="str">
        <f t="shared" ca="1" si="112"/>
        <v>V104:V109</v>
      </c>
      <c r="CM109" t="str">
        <f t="shared" ca="1" si="112"/>
        <v>Z104:Z109</v>
      </c>
      <c r="CN109" t="str">
        <f t="shared" ca="1" si="112"/>
        <v>Y104:Y109</v>
      </c>
      <c r="CO109" t="str">
        <f t="shared" ca="1" si="112"/>
        <v>AD104:AD109</v>
      </c>
      <c r="CP109" t="str">
        <f t="shared" ca="1" si="112"/>
        <v>AG104:AG109</v>
      </c>
      <c r="CQ109" t="str">
        <f t="shared" ca="1" si="112"/>
        <v>AJ104:AJ109</v>
      </c>
      <c r="CR109" t="str">
        <f t="shared" ca="1" si="112"/>
        <v>AN104:AN109</v>
      </c>
      <c r="CS109" t="str">
        <f t="shared" ca="1" si="112"/>
        <v>AQ104:AQ109</v>
      </c>
      <c r="CT109" t="str">
        <f t="shared" ca="1" si="112"/>
        <v>AT104:AT109</v>
      </c>
      <c r="CU109" t="str">
        <f t="shared" ca="1" si="112"/>
        <v>AX104:AX109</v>
      </c>
      <c r="CV109" t="str">
        <f t="shared" ca="1" si="112"/>
        <v>BA104:BA109</v>
      </c>
      <c r="CW109" t="str">
        <f t="shared" ca="1" si="112"/>
        <v>BD104:BD109</v>
      </c>
      <c r="CX109" t="str">
        <f t="shared" ca="1" si="111"/>
        <v>S104:S109</v>
      </c>
      <c r="CY109" t="str">
        <f t="shared" ca="1" si="111"/>
        <v>AA104:AA109</v>
      </c>
      <c r="CZ109" t="str">
        <f t="shared" ca="1" si="111"/>
        <v>AK104:AK109</v>
      </c>
      <c r="DA109" t="str">
        <f t="shared" ca="1" si="111"/>
        <v>AU104:AU109</v>
      </c>
      <c r="DB109" t="str">
        <f t="shared" ca="1" si="111"/>
        <v>BE104:BE109</v>
      </c>
      <c r="DC109" t="str">
        <f t="shared" ca="1" si="111"/>
        <v>104:109</v>
      </c>
      <c r="DD109" t="str">
        <f t="shared" ca="1" si="111"/>
        <v>CB104:CB109</v>
      </c>
    </row>
    <row r="110" spans="1:108" ht="15.75" x14ac:dyDescent="0.25">
      <c r="A110" s="21">
        <v>130</v>
      </c>
      <c r="B110" s="34">
        <v>6627003756</v>
      </c>
      <c r="C110" s="5" t="s">
        <v>590</v>
      </c>
      <c r="D110" s="5" t="s">
        <v>167</v>
      </c>
      <c r="E110" s="5"/>
      <c r="F110" s="19">
        <v>8</v>
      </c>
      <c r="G110" s="19">
        <v>29</v>
      </c>
      <c r="H110" s="22">
        <v>9</v>
      </c>
      <c r="I110" s="22">
        <v>36</v>
      </c>
      <c r="J110" s="22">
        <f t="shared" si="61"/>
        <v>85</v>
      </c>
      <c r="K110" s="19">
        <v>30</v>
      </c>
      <c r="L110" s="19">
        <v>4</v>
      </c>
      <c r="M110" s="19">
        <f t="shared" si="62"/>
        <v>100</v>
      </c>
      <c r="N110" s="19">
        <v>110</v>
      </c>
      <c r="O110" s="19">
        <v>117</v>
      </c>
      <c r="P110" s="19">
        <v>113</v>
      </c>
      <c r="Q110" s="19">
        <v>118</v>
      </c>
      <c r="R110" s="19">
        <f t="shared" si="63"/>
        <v>98</v>
      </c>
      <c r="S110" s="19">
        <f t="shared" si="64"/>
        <v>95</v>
      </c>
      <c r="T110" s="19">
        <v>20</v>
      </c>
      <c r="U110" s="19">
        <v>5</v>
      </c>
      <c r="V110" s="19">
        <f t="shared" si="65"/>
        <v>100</v>
      </c>
      <c r="W110" s="19">
        <v>124</v>
      </c>
      <c r="X110" s="23">
        <v>152</v>
      </c>
      <c r="Y110" s="20">
        <f t="shared" si="66"/>
        <v>82</v>
      </c>
      <c r="Z110" s="42">
        <f t="shared" si="67"/>
        <v>91</v>
      </c>
      <c r="AA110" s="20">
        <f t="shared" si="68"/>
        <v>91</v>
      </c>
      <c r="AB110" s="19">
        <v>20</v>
      </c>
      <c r="AC110" s="19">
        <v>1</v>
      </c>
      <c r="AD110" s="19">
        <f t="shared" si="69"/>
        <v>20</v>
      </c>
      <c r="AE110" s="19">
        <v>20</v>
      </c>
      <c r="AF110" s="19">
        <v>4</v>
      </c>
      <c r="AG110" s="19">
        <f t="shared" si="70"/>
        <v>80</v>
      </c>
      <c r="AH110" s="19">
        <v>4</v>
      </c>
      <c r="AI110" s="19">
        <v>6</v>
      </c>
      <c r="AJ110" s="20">
        <f t="shared" si="60"/>
        <v>67</v>
      </c>
      <c r="AK110" s="42">
        <f t="shared" si="71"/>
        <v>58</v>
      </c>
      <c r="AL110" s="19">
        <v>148</v>
      </c>
      <c r="AM110" s="19">
        <v>152</v>
      </c>
      <c r="AN110" s="20">
        <f t="shared" si="72"/>
        <v>97</v>
      </c>
      <c r="AO110" s="19">
        <v>152</v>
      </c>
      <c r="AP110" s="19">
        <v>152</v>
      </c>
      <c r="AQ110" s="20">
        <f t="shared" si="73"/>
        <v>100</v>
      </c>
      <c r="AR110" s="19">
        <v>123</v>
      </c>
      <c r="AS110" s="19">
        <v>123</v>
      </c>
      <c r="AT110" s="20">
        <f t="shared" si="74"/>
        <v>100</v>
      </c>
      <c r="AU110" s="20">
        <f t="shared" si="75"/>
        <v>99</v>
      </c>
      <c r="AV110" s="19">
        <v>152</v>
      </c>
      <c r="AW110" s="19">
        <v>152</v>
      </c>
      <c r="AX110" s="20">
        <f t="shared" si="76"/>
        <v>100</v>
      </c>
      <c r="AY110" s="19">
        <v>146</v>
      </c>
      <c r="AZ110" s="19">
        <v>152</v>
      </c>
      <c r="BA110" s="20">
        <f t="shared" si="77"/>
        <v>96</v>
      </c>
      <c r="BB110" s="19">
        <v>149</v>
      </c>
      <c r="BC110" s="19">
        <v>152</v>
      </c>
      <c r="BD110" s="20">
        <f t="shared" si="78"/>
        <v>98</v>
      </c>
      <c r="BE110" s="20">
        <f t="shared" si="79"/>
        <v>98</v>
      </c>
      <c r="BF110" s="20">
        <f t="shared" si="80"/>
        <v>88</v>
      </c>
      <c r="BG110" s="24"/>
      <c r="BH110" s="19">
        <f t="shared" ca="1" si="81"/>
        <v>3</v>
      </c>
      <c r="BI110" s="19">
        <f t="shared" ca="1" si="82"/>
        <v>1</v>
      </c>
      <c r="BJ110" s="19">
        <f t="shared" ca="1" si="83"/>
        <v>1</v>
      </c>
      <c r="BK110" s="19">
        <f t="shared" ca="1" si="84"/>
        <v>1</v>
      </c>
      <c r="BL110" s="19">
        <f t="shared" ca="1" si="85"/>
        <v>1</v>
      </c>
      <c r="BM110" s="19">
        <f t="shared" ca="1" si="86"/>
        <v>3</v>
      </c>
      <c r="BN110" s="19">
        <f t="shared" ca="1" si="87"/>
        <v>2</v>
      </c>
      <c r="BO110" s="19">
        <f t="shared" ca="1" si="88"/>
        <v>2</v>
      </c>
      <c r="BP110" s="19">
        <f t="shared" ca="1" si="89"/>
        <v>3</v>
      </c>
      <c r="BQ110" s="19">
        <f t="shared" ca="1" si="90"/>
        <v>1</v>
      </c>
      <c r="BR110" s="19">
        <f t="shared" ca="1" si="91"/>
        <v>1</v>
      </c>
      <c r="BS110" s="19">
        <f t="shared" ca="1" si="92"/>
        <v>1</v>
      </c>
      <c r="BT110" s="19">
        <f t="shared" ca="1" si="93"/>
        <v>1</v>
      </c>
      <c r="BU110" s="19">
        <f t="shared" ca="1" si="94"/>
        <v>1</v>
      </c>
      <c r="BV110" s="19">
        <f t="shared" ca="1" si="95"/>
        <v>2</v>
      </c>
      <c r="BW110" s="19">
        <f t="shared" ca="1" si="96"/>
        <v>2</v>
      </c>
      <c r="BX110" s="19">
        <f t="shared" ca="1" si="97"/>
        <v>1</v>
      </c>
      <c r="BY110" s="19">
        <f t="shared" ca="1" si="98"/>
        <v>2</v>
      </c>
      <c r="BZ110" s="19">
        <f t="shared" ca="1" si="99"/>
        <v>1</v>
      </c>
      <c r="CA110" s="19">
        <f t="shared" ca="1" si="100"/>
        <v>1</v>
      </c>
      <c r="CB110" s="18">
        <f t="shared" si="101"/>
        <v>88</v>
      </c>
      <c r="CC110" s="19">
        <f t="shared" ca="1" si="102"/>
        <v>1</v>
      </c>
      <c r="CE110">
        <f t="shared" si="105"/>
        <v>30</v>
      </c>
      <c r="CF110">
        <f t="shared" ca="1" si="106"/>
        <v>110</v>
      </c>
      <c r="CG110">
        <f t="shared" si="107"/>
        <v>5</v>
      </c>
      <c r="CH110">
        <f t="shared" ca="1" si="108"/>
        <v>114</v>
      </c>
      <c r="CI110" t="str">
        <f t="shared" ca="1" si="112"/>
        <v>J110:J114</v>
      </c>
      <c r="CJ110" t="str">
        <f t="shared" ca="1" si="112"/>
        <v>M110:M114</v>
      </c>
      <c r="CK110" t="str">
        <f t="shared" ca="1" si="112"/>
        <v>R110:R114</v>
      </c>
      <c r="CL110" t="str">
        <f t="shared" ca="1" si="112"/>
        <v>V110:V114</v>
      </c>
      <c r="CM110" t="str">
        <f t="shared" ca="1" si="112"/>
        <v>Z110:Z114</v>
      </c>
      <c r="CN110" t="str">
        <f t="shared" ca="1" si="112"/>
        <v>Y110:Y114</v>
      </c>
      <c r="CO110" t="str">
        <f t="shared" ca="1" si="112"/>
        <v>AD110:AD114</v>
      </c>
      <c r="CP110" t="str">
        <f t="shared" ca="1" si="112"/>
        <v>AG110:AG114</v>
      </c>
      <c r="CQ110" t="str">
        <f t="shared" ca="1" si="112"/>
        <v>AJ110:AJ114</v>
      </c>
      <c r="CR110" t="str">
        <f t="shared" ca="1" si="112"/>
        <v>AN110:AN114</v>
      </c>
      <c r="CS110" t="str">
        <f t="shared" ca="1" si="112"/>
        <v>AQ110:AQ114</v>
      </c>
      <c r="CT110" t="str">
        <f t="shared" ca="1" si="112"/>
        <v>AT110:AT114</v>
      </c>
      <c r="CU110" t="str">
        <f t="shared" ca="1" si="112"/>
        <v>AX110:AX114</v>
      </c>
      <c r="CV110" t="str">
        <f t="shared" ca="1" si="112"/>
        <v>BA110:BA114</v>
      </c>
      <c r="CW110" t="str">
        <f t="shared" ca="1" si="112"/>
        <v>BD110:BD114</v>
      </c>
      <c r="CX110" t="str">
        <f t="shared" ca="1" si="111"/>
        <v>S110:S114</v>
      </c>
      <c r="CY110" t="str">
        <f t="shared" ca="1" si="111"/>
        <v>AA110:AA114</v>
      </c>
      <c r="CZ110" t="str">
        <f t="shared" ca="1" si="111"/>
        <v>AK110:AK114</v>
      </c>
      <c r="DA110" t="str">
        <f t="shared" ca="1" si="111"/>
        <v>AU110:AU114</v>
      </c>
      <c r="DB110" t="str">
        <f t="shared" ca="1" si="111"/>
        <v>BE110:BE114</v>
      </c>
      <c r="DC110" t="str">
        <f t="shared" ca="1" si="111"/>
        <v>110:114</v>
      </c>
      <c r="DD110" t="str">
        <f t="shared" ca="1" si="111"/>
        <v>CB110:CB114</v>
      </c>
    </row>
    <row r="111" spans="1:108" ht="30" x14ac:dyDescent="0.25">
      <c r="A111" s="21">
        <v>129</v>
      </c>
      <c r="B111" s="34">
        <v>6627011161</v>
      </c>
      <c r="C111" s="5" t="s">
        <v>590</v>
      </c>
      <c r="D111" s="5" t="s">
        <v>166</v>
      </c>
      <c r="E111" s="5"/>
      <c r="F111" s="19">
        <v>10</v>
      </c>
      <c r="G111" s="19">
        <v>36</v>
      </c>
      <c r="H111" s="22">
        <v>11</v>
      </c>
      <c r="I111" s="22">
        <v>38</v>
      </c>
      <c r="J111" s="22">
        <f t="shared" si="61"/>
        <v>93</v>
      </c>
      <c r="K111" s="19">
        <v>30</v>
      </c>
      <c r="L111" s="19">
        <v>3</v>
      </c>
      <c r="M111" s="19">
        <f t="shared" si="62"/>
        <v>90</v>
      </c>
      <c r="N111" s="19">
        <v>53</v>
      </c>
      <c r="O111" s="19">
        <v>55</v>
      </c>
      <c r="P111" s="19">
        <v>59</v>
      </c>
      <c r="Q111" s="19">
        <v>61</v>
      </c>
      <c r="R111" s="19">
        <f t="shared" si="63"/>
        <v>90</v>
      </c>
      <c r="S111" s="19">
        <f t="shared" si="64"/>
        <v>91</v>
      </c>
      <c r="T111" s="19">
        <v>20</v>
      </c>
      <c r="U111" s="19">
        <v>5</v>
      </c>
      <c r="V111" s="19">
        <f t="shared" si="65"/>
        <v>100</v>
      </c>
      <c r="W111" s="19">
        <v>49</v>
      </c>
      <c r="X111" s="23">
        <v>69</v>
      </c>
      <c r="Y111" s="20">
        <f t="shared" si="66"/>
        <v>71</v>
      </c>
      <c r="Z111" s="42">
        <f t="shared" si="67"/>
        <v>86</v>
      </c>
      <c r="AA111" s="20">
        <f t="shared" si="68"/>
        <v>86</v>
      </c>
      <c r="AB111" s="19">
        <v>20</v>
      </c>
      <c r="AC111" s="19">
        <v>3</v>
      </c>
      <c r="AD111" s="19">
        <f t="shared" si="69"/>
        <v>60</v>
      </c>
      <c r="AE111" s="19">
        <v>20</v>
      </c>
      <c r="AF111" s="19">
        <v>5</v>
      </c>
      <c r="AG111" s="19">
        <f t="shared" si="70"/>
        <v>100</v>
      </c>
      <c r="AH111" s="19">
        <v>3</v>
      </c>
      <c r="AI111" s="19">
        <v>5</v>
      </c>
      <c r="AJ111" s="20">
        <f t="shared" si="60"/>
        <v>60</v>
      </c>
      <c r="AK111" s="42">
        <f t="shared" si="71"/>
        <v>76</v>
      </c>
      <c r="AL111" s="19">
        <v>43</v>
      </c>
      <c r="AM111" s="19">
        <v>69</v>
      </c>
      <c r="AN111" s="20">
        <f t="shared" si="72"/>
        <v>62</v>
      </c>
      <c r="AO111" s="19">
        <v>57</v>
      </c>
      <c r="AP111" s="19">
        <v>69</v>
      </c>
      <c r="AQ111" s="20">
        <f t="shared" si="73"/>
        <v>83</v>
      </c>
      <c r="AR111" s="19">
        <v>49</v>
      </c>
      <c r="AS111" s="19">
        <v>56</v>
      </c>
      <c r="AT111" s="20">
        <f t="shared" si="74"/>
        <v>88</v>
      </c>
      <c r="AU111" s="20">
        <f t="shared" si="75"/>
        <v>76</v>
      </c>
      <c r="AV111" s="19">
        <v>61</v>
      </c>
      <c r="AW111" s="19">
        <v>69</v>
      </c>
      <c r="AX111" s="20">
        <f t="shared" si="76"/>
        <v>88</v>
      </c>
      <c r="AY111" s="19">
        <v>58</v>
      </c>
      <c r="AZ111" s="19">
        <v>69</v>
      </c>
      <c r="BA111" s="20">
        <f t="shared" si="77"/>
        <v>84</v>
      </c>
      <c r="BB111" s="19">
        <v>64</v>
      </c>
      <c r="BC111" s="19">
        <v>69</v>
      </c>
      <c r="BD111" s="20">
        <f t="shared" si="78"/>
        <v>93</v>
      </c>
      <c r="BE111" s="20">
        <f t="shared" si="79"/>
        <v>90</v>
      </c>
      <c r="BF111" s="20">
        <f t="shared" si="80"/>
        <v>84</v>
      </c>
      <c r="BG111" s="24"/>
      <c r="BH111" s="19">
        <f t="shared" ca="1" si="81"/>
        <v>2</v>
      </c>
      <c r="BI111" s="19">
        <f t="shared" ca="1" si="82"/>
        <v>2</v>
      </c>
      <c r="BJ111" s="19">
        <f t="shared" ca="1" si="83"/>
        <v>4</v>
      </c>
      <c r="BK111" s="19">
        <f t="shared" ca="1" si="84"/>
        <v>1</v>
      </c>
      <c r="BL111" s="19">
        <f t="shared" ca="1" si="85"/>
        <v>3</v>
      </c>
      <c r="BM111" s="19">
        <f t="shared" ca="1" si="86"/>
        <v>5</v>
      </c>
      <c r="BN111" s="19">
        <f t="shared" ca="1" si="87"/>
        <v>1</v>
      </c>
      <c r="BO111" s="19">
        <f t="shared" ca="1" si="88"/>
        <v>1</v>
      </c>
      <c r="BP111" s="19">
        <f t="shared" ca="1" si="89"/>
        <v>4</v>
      </c>
      <c r="BQ111" s="19">
        <f t="shared" ca="1" si="90"/>
        <v>4</v>
      </c>
      <c r="BR111" s="19">
        <f t="shared" ca="1" si="91"/>
        <v>3</v>
      </c>
      <c r="BS111" s="19">
        <f t="shared" ca="1" si="92"/>
        <v>5</v>
      </c>
      <c r="BT111" s="19">
        <f t="shared" ca="1" si="93"/>
        <v>4</v>
      </c>
      <c r="BU111" s="19">
        <f t="shared" ca="1" si="94"/>
        <v>3</v>
      </c>
      <c r="BV111" s="19">
        <f t="shared" ca="1" si="95"/>
        <v>5</v>
      </c>
      <c r="BW111" s="19">
        <f t="shared" ca="1" si="96"/>
        <v>4</v>
      </c>
      <c r="BX111" s="19">
        <f t="shared" ca="1" si="97"/>
        <v>3</v>
      </c>
      <c r="BY111" s="19">
        <f t="shared" ca="1" si="98"/>
        <v>1</v>
      </c>
      <c r="BZ111" s="19">
        <f t="shared" ca="1" si="99"/>
        <v>5</v>
      </c>
      <c r="CA111" s="19">
        <f t="shared" ca="1" si="100"/>
        <v>4</v>
      </c>
      <c r="CB111" s="18">
        <f t="shared" si="101"/>
        <v>84</v>
      </c>
      <c r="CC111" s="19">
        <f t="shared" ca="1" si="102"/>
        <v>2</v>
      </c>
      <c r="CE111">
        <f t="shared" si="105"/>
        <v>30</v>
      </c>
      <c r="CF111">
        <f t="shared" ca="1" si="106"/>
        <v>110</v>
      </c>
      <c r="CG111">
        <f t="shared" si="107"/>
        <v>5</v>
      </c>
      <c r="CH111">
        <f t="shared" ca="1" si="108"/>
        <v>114</v>
      </c>
      <c r="CI111" t="str">
        <f t="shared" ca="1" si="112"/>
        <v>J110:J114</v>
      </c>
      <c r="CJ111" t="str">
        <f t="shared" ca="1" si="112"/>
        <v>M110:M114</v>
      </c>
      <c r="CK111" t="str">
        <f t="shared" ca="1" si="112"/>
        <v>R110:R114</v>
      </c>
      <c r="CL111" t="str">
        <f t="shared" ca="1" si="112"/>
        <v>V110:V114</v>
      </c>
      <c r="CM111" t="str">
        <f t="shared" ca="1" si="112"/>
        <v>Z110:Z114</v>
      </c>
      <c r="CN111" t="str">
        <f t="shared" ca="1" si="112"/>
        <v>Y110:Y114</v>
      </c>
      <c r="CO111" t="str">
        <f t="shared" ca="1" si="112"/>
        <v>AD110:AD114</v>
      </c>
      <c r="CP111" t="str">
        <f t="shared" ca="1" si="112"/>
        <v>AG110:AG114</v>
      </c>
      <c r="CQ111" t="str">
        <f t="shared" ca="1" si="112"/>
        <v>AJ110:AJ114</v>
      </c>
      <c r="CR111" t="str">
        <f t="shared" ca="1" si="112"/>
        <v>AN110:AN114</v>
      </c>
      <c r="CS111" t="str">
        <f t="shared" ca="1" si="112"/>
        <v>AQ110:AQ114</v>
      </c>
      <c r="CT111" t="str">
        <f t="shared" ca="1" si="112"/>
        <v>AT110:AT114</v>
      </c>
      <c r="CU111" t="str">
        <f t="shared" ca="1" si="112"/>
        <v>AX110:AX114</v>
      </c>
      <c r="CV111" t="str">
        <f t="shared" ca="1" si="112"/>
        <v>BA110:BA114</v>
      </c>
      <c r="CW111" t="str">
        <f t="shared" ca="1" si="112"/>
        <v>BD110:BD114</v>
      </c>
      <c r="CX111" t="str">
        <f t="shared" ca="1" si="111"/>
        <v>S110:S114</v>
      </c>
      <c r="CY111" t="str">
        <f t="shared" ca="1" si="111"/>
        <v>AA110:AA114</v>
      </c>
      <c r="CZ111" t="str">
        <f t="shared" ca="1" si="111"/>
        <v>AK110:AK114</v>
      </c>
      <c r="DA111" t="str">
        <f t="shared" ca="1" si="111"/>
        <v>AU110:AU114</v>
      </c>
      <c r="DB111" t="str">
        <f t="shared" ca="1" si="111"/>
        <v>BE110:BE114</v>
      </c>
      <c r="DC111" t="str">
        <f t="shared" ca="1" si="111"/>
        <v>110:114</v>
      </c>
      <c r="DD111" t="str">
        <f t="shared" ca="1" si="111"/>
        <v>CB110:CB114</v>
      </c>
    </row>
    <row r="112" spans="1:108" ht="15.75" x14ac:dyDescent="0.25">
      <c r="A112" s="21">
        <v>131</v>
      </c>
      <c r="B112" s="34">
        <v>6627008715</v>
      </c>
      <c r="C112" s="5" t="s">
        <v>590</v>
      </c>
      <c r="D112" s="5" t="s">
        <v>168</v>
      </c>
      <c r="E112" s="5"/>
      <c r="F112" s="19">
        <v>7</v>
      </c>
      <c r="G112" s="19">
        <v>33</v>
      </c>
      <c r="H112" s="22">
        <v>9</v>
      </c>
      <c r="I112" s="22">
        <v>36</v>
      </c>
      <c r="J112" s="22">
        <f t="shared" si="61"/>
        <v>85</v>
      </c>
      <c r="K112" s="19">
        <v>30</v>
      </c>
      <c r="L112" s="19">
        <v>4</v>
      </c>
      <c r="M112" s="19">
        <f t="shared" si="62"/>
        <v>100</v>
      </c>
      <c r="N112" s="19">
        <v>82</v>
      </c>
      <c r="O112" s="19">
        <v>71</v>
      </c>
      <c r="P112" s="19">
        <v>85</v>
      </c>
      <c r="Q112" s="19">
        <v>74</v>
      </c>
      <c r="R112" s="19">
        <f t="shared" si="63"/>
        <v>96</v>
      </c>
      <c r="S112" s="19">
        <f t="shared" si="64"/>
        <v>94</v>
      </c>
      <c r="T112" s="19">
        <v>20</v>
      </c>
      <c r="U112" s="19">
        <v>5</v>
      </c>
      <c r="V112" s="19">
        <f t="shared" si="65"/>
        <v>100</v>
      </c>
      <c r="W112" s="19">
        <v>86</v>
      </c>
      <c r="X112" s="23">
        <v>108</v>
      </c>
      <c r="Y112" s="20">
        <f t="shared" si="66"/>
        <v>80</v>
      </c>
      <c r="Z112" s="42">
        <f t="shared" si="67"/>
        <v>90</v>
      </c>
      <c r="AA112" s="20">
        <f t="shared" si="68"/>
        <v>90</v>
      </c>
      <c r="AB112" s="19">
        <v>20</v>
      </c>
      <c r="AC112" s="19">
        <v>0</v>
      </c>
      <c r="AD112" s="19">
        <f t="shared" si="69"/>
        <v>0</v>
      </c>
      <c r="AE112" s="19">
        <v>20</v>
      </c>
      <c r="AF112" s="19">
        <v>3</v>
      </c>
      <c r="AG112" s="19">
        <f t="shared" si="70"/>
        <v>60</v>
      </c>
      <c r="AH112" s="19">
        <v>1</v>
      </c>
      <c r="AI112" s="19">
        <v>2</v>
      </c>
      <c r="AJ112" s="20">
        <f t="shared" si="60"/>
        <v>50</v>
      </c>
      <c r="AK112" s="42">
        <f t="shared" si="71"/>
        <v>39</v>
      </c>
      <c r="AL112" s="19">
        <v>102</v>
      </c>
      <c r="AM112" s="19">
        <v>108</v>
      </c>
      <c r="AN112" s="20">
        <f t="shared" si="72"/>
        <v>94</v>
      </c>
      <c r="AO112" s="19">
        <v>107</v>
      </c>
      <c r="AP112" s="19">
        <v>108</v>
      </c>
      <c r="AQ112" s="20">
        <f t="shared" si="73"/>
        <v>99</v>
      </c>
      <c r="AR112" s="19">
        <v>71</v>
      </c>
      <c r="AS112" s="19">
        <v>73</v>
      </c>
      <c r="AT112" s="20">
        <f t="shared" si="74"/>
        <v>97</v>
      </c>
      <c r="AU112" s="20">
        <f t="shared" si="75"/>
        <v>97</v>
      </c>
      <c r="AV112" s="19">
        <v>106</v>
      </c>
      <c r="AW112" s="19">
        <v>108</v>
      </c>
      <c r="AX112" s="20">
        <f t="shared" si="76"/>
        <v>98</v>
      </c>
      <c r="AY112" s="19">
        <v>99</v>
      </c>
      <c r="AZ112" s="19">
        <v>108</v>
      </c>
      <c r="BA112" s="20">
        <f t="shared" si="77"/>
        <v>92</v>
      </c>
      <c r="BB112" s="19">
        <v>103</v>
      </c>
      <c r="BC112" s="19">
        <v>108</v>
      </c>
      <c r="BD112" s="20">
        <f t="shared" si="78"/>
        <v>95</v>
      </c>
      <c r="BE112" s="20">
        <f t="shared" si="79"/>
        <v>95</v>
      </c>
      <c r="BF112" s="20">
        <f t="shared" si="80"/>
        <v>83</v>
      </c>
      <c r="BG112" s="24"/>
      <c r="BH112" s="19">
        <f t="shared" ca="1" si="81"/>
        <v>3</v>
      </c>
      <c r="BI112" s="19">
        <f t="shared" ca="1" si="82"/>
        <v>1</v>
      </c>
      <c r="BJ112" s="19">
        <f t="shared" ca="1" si="83"/>
        <v>3</v>
      </c>
      <c r="BK112" s="19">
        <f t="shared" ca="1" si="84"/>
        <v>1</v>
      </c>
      <c r="BL112" s="19">
        <f t="shared" ca="1" si="85"/>
        <v>2</v>
      </c>
      <c r="BM112" s="19">
        <f t="shared" ca="1" si="86"/>
        <v>4</v>
      </c>
      <c r="BN112" s="19">
        <f t="shared" ca="1" si="87"/>
        <v>3</v>
      </c>
      <c r="BO112" s="19">
        <f t="shared" ca="1" si="88"/>
        <v>3</v>
      </c>
      <c r="BP112" s="19">
        <f t="shared" ca="1" si="89"/>
        <v>5</v>
      </c>
      <c r="BQ112" s="19">
        <f t="shared" ca="1" si="90"/>
        <v>2</v>
      </c>
      <c r="BR112" s="19">
        <f t="shared" ca="1" si="91"/>
        <v>2</v>
      </c>
      <c r="BS112" s="19">
        <f t="shared" ca="1" si="92"/>
        <v>3</v>
      </c>
      <c r="BT112" s="19">
        <f t="shared" ca="1" si="93"/>
        <v>2</v>
      </c>
      <c r="BU112" s="19">
        <f t="shared" ca="1" si="94"/>
        <v>2</v>
      </c>
      <c r="BV112" s="19">
        <f t="shared" ca="1" si="95"/>
        <v>4</v>
      </c>
      <c r="BW112" s="19">
        <f t="shared" ca="1" si="96"/>
        <v>3</v>
      </c>
      <c r="BX112" s="19">
        <f t="shared" ca="1" si="97"/>
        <v>2</v>
      </c>
      <c r="BY112" s="19">
        <f t="shared" ca="1" si="98"/>
        <v>4</v>
      </c>
      <c r="BZ112" s="19">
        <f t="shared" ca="1" si="99"/>
        <v>2</v>
      </c>
      <c r="CA112" s="19">
        <f t="shared" ca="1" si="100"/>
        <v>3</v>
      </c>
      <c r="CB112" s="18">
        <f t="shared" si="101"/>
        <v>83</v>
      </c>
      <c r="CC112" s="19">
        <f t="shared" ca="1" si="102"/>
        <v>3</v>
      </c>
      <c r="CE112">
        <f t="shared" si="105"/>
        <v>30</v>
      </c>
      <c r="CF112">
        <f t="shared" ca="1" si="106"/>
        <v>110</v>
      </c>
      <c r="CG112">
        <f t="shared" si="107"/>
        <v>5</v>
      </c>
      <c r="CH112">
        <f t="shared" ca="1" si="108"/>
        <v>114</v>
      </c>
      <c r="CI112" t="str">
        <f t="shared" ca="1" si="112"/>
        <v>J110:J114</v>
      </c>
      <c r="CJ112" t="str">
        <f t="shared" ca="1" si="112"/>
        <v>M110:M114</v>
      </c>
      <c r="CK112" t="str">
        <f t="shared" ca="1" si="112"/>
        <v>R110:R114</v>
      </c>
      <c r="CL112" t="str">
        <f t="shared" ca="1" si="112"/>
        <v>V110:V114</v>
      </c>
      <c r="CM112" t="str">
        <f t="shared" ca="1" si="112"/>
        <v>Z110:Z114</v>
      </c>
      <c r="CN112" t="str">
        <f t="shared" ca="1" si="112"/>
        <v>Y110:Y114</v>
      </c>
      <c r="CO112" t="str">
        <f t="shared" ca="1" si="112"/>
        <v>AD110:AD114</v>
      </c>
      <c r="CP112" t="str">
        <f t="shared" ca="1" si="112"/>
        <v>AG110:AG114</v>
      </c>
      <c r="CQ112" t="str">
        <f t="shared" ca="1" si="112"/>
        <v>AJ110:AJ114</v>
      </c>
      <c r="CR112" t="str">
        <f t="shared" ca="1" si="112"/>
        <v>AN110:AN114</v>
      </c>
      <c r="CS112" t="str">
        <f t="shared" ca="1" si="112"/>
        <v>AQ110:AQ114</v>
      </c>
      <c r="CT112" t="str">
        <f t="shared" ca="1" si="112"/>
        <v>AT110:AT114</v>
      </c>
      <c r="CU112" t="str">
        <f t="shared" ca="1" si="112"/>
        <v>AX110:AX114</v>
      </c>
      <c r="CV112" t="str">
        <f t="shared" ca="1" si="112"/>
        <v>BA110:BA114</v>
      </c>
      <c r="CW112" t="str">
        <f t="shared" ca="1" si="112"/>
        <v>BD110:BD114</v>
      </c>
      <c r="CX112" t="str">
        <f t="shared" ca="1" si="111"/>
        <v>S110:S114</v>
      </c>
      <c r="CY112" t="str">
        <f t="shared" ca="1" si="111"/>
        <v>AA110:AA114</v>
      </c>
      <c r="CZ112" t="str">
        <f t="shared" ca="1" si="111"/>
        <v>AK110:AK114</v>
      </c>
      <c r="DA112" t="str">
        <f t="shared" ca="1" si="111"/>
        <v>AU110:AU114</v>
      </c>
      <c r="DB112" t="str">
        <f t="shared" ca="1" si="111"/>
        <v>BE110:BE114</v>
      </c>
      <c r="DC112" t="str">
        <f t="shared" ca="1" si="111"/>
        <v>110:114</v>
      </c>
      <c r="DD112" t="str">
        <f t="shared" ca="1" si="111"/>
        <v>CB110:CB114</v>
      </c>
    </row>
    <row r="113" spans="1:108" ht="15.75" x14ac:dyDescent="0.25">
      <c r="A113" s="21">
        <v>370</v>
      </c>
      <c r="B113" s="34">
        <v>6627008899</v>
      </c>
      <c r="C113" s="5" t="s">
        <v>590</v>
      </c>
      <c r="D113" s="5" t="s">
        <v>644</v>
      </c>
      <c r="E113" s="5"/>
      <c r="F113" s="19">
        <v>10</v>
      </c>
      <c r="G113" s="19">
        <v>38</v>
      </c>
      <c r="H113" s="22">
        <v>11</v>
      </c>
      <c r="I113" s="22">
        <v>38</v>
      </c>
      <c r="J113" s="22">
        <f t="shared" si="61"/>
        <v>95</v>
      </c>
      <c r="K113" s="19">
        <v>30</v>
      </c>
      <c r="L113" s="19">
        <v>4</v>
      </c>
      <c r="M113" s="19">
        <f t="shared" si="62"/>
        <v>100</v>
      </c>
      <c r="N113" s="19">
        <v>339</v>
      </c>
      <c r="O113" s="19">
        <v>309</v>
      </c>
      <c r="P113" s="19">
        <v>348</v>
      </c>
      <c r="Q113" s="19">
        <v>319</v>
      </c>
      <c r="R113" s="19">
        <f t="shared" si="63"/>
        <v>97</v>
      </c>
      <c r="S113" s="19">
        <f t="shared" si="64"/>
        <v>97</v>
      </c>
      <c r="T113" s="19">
        <v>20</v>
      </c>
      <c r="U113" s="19">
        <v>3</v>
      </c>
      <c r="V113" s="19">
        <f t="shared" si="65"/>
        <v>60</v>
      </c>
      <c r="W113" s="19">
        <v>349</v>
      </c>
      <c r="X113" s="23">
        <v>414</v>
      </c>
      <c r="Y113" s="20">
        <f t="shared" si="66"/>
        <v>84</v>
      </c>
      <c r="Z113" s="42">
        <f t="shared" si="67"/>
        <v>72</v>
      </c>
      <c r="AA113" s="20">
        <f t="shared" si="68"/>
        <v>72</v>
      </c>
      <c r="AB113" s="19">
        <v>20</v>
      </c>
      <c r="AC113" s="19">
        <v>1</v>
      </c>
      <c r="AD113" s="19">
        <f t="shared" si="69"/>
        <v>20</v>
      </c>
      <c r="AE113" s="19">
        <v>20</v>
      </c>
      <c r="AF113" s="19">
        <v>2</v>
      </c>
      <c r="AG113" s="19">
        <f t="shared" si="70"/>
        <v>40</v>
      </c>
      <c r="AH113" s="19">
        <v>21</v>
      </c>
      <c r="AI113" s="19">
        <v>25</v>
      </c>
      <c r="AJ113" s="20">
        <f t="shared" si="60"/>
        <v>84</v>
      </c>
      <c r="AK113" s="42">
        <f t="shared" si="71"/>
        <v>47</v>
      </c>
      <c r="AL113" s="19">
        <v>389</v>
      </c>
      <c r="AM113" s="19">
        <v>414</v>
      </c>
      <c r="AN113" s="20">
        <f t="shared" si="72"/>
        <v>94</v>
      </c>
      <c r="AO113" s="19">
        <v>410</v>
      </c>
      <c r="AP113" s="19">
        <v>414</v>
      </c>
      <c r="AQ113" s="20">
        <f t="shared" si="73"/>
        <v>99</v>
      </c>
      <c r="AR113" s="19">
        <v>290</v>
      </c>
      <c r="AS113" s="19">
        <v>306</v>
      </c>
      <c r="AT113" s="20">
        <f t="shared" si="74"/>
        <v>95</v>
      </c>
      <c r="AU113" s="20">
        <f t="shared" si="75"/>
        <v>96</v>
      </c>
      <c r="AV113" s="19">
        <v>405</v>
      </c>
      <c r="AW113" s="19">
        <v>414</v>
      </c>
      <c r="AX113" s="20">
        <f t="shared" si="76"/>
        <v>98</v>
      </c>
      <c r="AY113" s="19">
        <v>397</v>
      </c>
      <c r="AZ113" s="19">
        <v>414</v>
      </c>
      <c r="BA113" s="20">
        <f t="shared" si="77"/>
        <v>96</v>
      </c>
      <c r="BB113" s="19">
        <v>409</v>
      </c>
      <c r="BC113" s="19">
        <v>414</v>
      </c>
      <c r="BD113" s="20">
        <f t="shared" si="78"/>
        <v>99</v>
      </c>
      <c r="BE113" s="20">
        <f t="shared" si="79"/>
        <v>98</v>
      </c>
      <c r="BF113" s="20">
        <f t="shared" si="80"/>
        <v>82</v>
      </c>
      <c r="BG113" s="24"/>
      <c r="BH113" s="19">
        <f t="shared" ca="1" si="81"/>
        <v>1</v>
      </c>
      <c r="BI113" s="19">
        <f t="shared" ca="1" si="82"/>
        <v>1</v>
      </c>
      <c r="BJ113" s="19">
        <f t="shared" ca="1" si="83"/>
        <v>2</v>
      </c>
      <c r="BK113" s="19">
        <f t="shared" ca="1" si="84"/>
        <v>2</v>
      </c>
      <c r="BL113" s="19">
        <f t="shared" ca="1" si="85"/>
        <v>4</v>
      </c>
      <c r="BM113" s="19">
        <f t="shared" ca="1" si="86"/>
        <v>2</v>
      </c>
      <c r="BN113" s="19">
        <f t="shared" ca="1" si="87"/>
        <v>2</v>
      </c>
      <c r="BO113" s="19">
        <f t="shared" ca="1" si="88"/>
        <v>4</v>
      </c>
      <c r="BP113" s="19">
        <f t="shared" ca="1" si="89"/>
        <v>2</v>
      </c>
      <c r="BQ113" s="19">
        <f t="shared" ca="1" si="90"/>
        <v>2</v>
      </c>
      <c r="BR113" s="19">
        <f t="shared" ca="1" si="91"/>
        <v>2</v>
      </c>
      <c r="BS113" s="19">
        <f t="shared" ca="1" si="92"/>
        <v>4</v>
      </c>
      <c r="BT113" s="19">
        <f t="shared" ca="1" si="93"/>
        <v>2</v>
      </c>
      <c r="BU113" s="19">
        <f t="shared" ca="1" si="94"/>
        <v>1</v>
      </c>
      <c r="BV113" s="19">
        <f t="shared" ca="1" si="95"/>
        <v>1</v>
      </c>
      <c r="BW113" s="19">
        <f t="shared" ca="1" si="96"/>
        <v>1</v>
      </c>
      <c r="BX113" s="19">
        <f t="shared" ca="1" si="97"/>
        <v>4</v>
      </c>
      <c r="BY113" s="19">
        <f t="shared" ca="1" si="98"/>
        <v>3</v>
      </c>
      <c r="BZ113" s="19">
        <f t="shared" ca="1" si="99"/>
        <v>3</v>
      </c>
      <c r="CA113" s="19">
        <f t="shared" ca="1" si="100"/>
        <v>1</v>
      </c>
      <c r="CB113" s="18">
        <f t="shared" si="101"/>
        <v>82</v>
      </c>
      <c r="CC113" s="19">
        <f t="shared" ca="1" si="102"/>
        <v>4</v>
      </c>
      <c r="CE113">
        <f t="shared" si="105"/>
        <v>30</v>
      </c>
      <c r="CF113">
        <f t="shared" ca="1" si="106"/>
        <v>110</v>
      </c>
      <c r="CG113">
        <f t="shared" si="107"/>
        <v>5</v>
      </c>
      <c r="CH113">
        <f t="shared" ca="1" si="108"/>
        <v>114</v>
      </c>
      <c r="CI113" t="str">
        <f t="shared" ca="1" si="112"/>
        <v>J110:J114</v>
      </c>
      <c r="CJ113" t="str">
        <f t="shared" ca="1" si="112"/>
        <v>M110:M114</v>
      </c>
      <c r="CK113" t="str">
        <f t="shared" ca="1" si="112"/>
        <v>R110:R114</v>
      </c>
      <c r="CL113" t="str">
        <f t="shared" ca="1" si="112"/>
        <v>V110:V114</v>
      </c>
      <c r="CM113" t="str">
        <f t="shared" ca="1" si="112"/>
        <v>Z110:Z114</v>
      </c>
      <c r="CN113" t="str">
        <f t="shared" ca="1" si="112"/>
        <v>Y110:Y114</v>
      </c>
      <c r="CO113" t="str">
        <f t="shared" ca="1" si="112"/>
        <v>AD110:AD114</v>
      </c>
      <c r="CP113" t="str">
        <f t="shared" ca="1" si="112"/>
        <v>AG110:AG114</v>
      </c>
      <c r="CQ113" t="str">
        <f t="shared" ca="1" si="112"/>
        <v>AJ110:AJ114</v>
      </c>
      <c r="CR113" t="str">
        <f t="shared" ca="1" si="112"/>
        <v>AN110:AN114</v>
      </c>
      <c r="CS113" t="str">
        <f t="shared" ca="1" si="112"/>
        <v>AQ110:AQ114</v>
      </c>
      <c r="CT113" t="str">
        <f t="shared" ca="1" si="112"/>
        <v>AT110:AT114</v>
      </c>
      <c r="CU113" t="str">
        <f t="shared" ca="1" si="112"/>
        <v>AX110:AX114</v>
      </c>
      <c r="CV113" t="str">
        <f t="shared" ca="1" si="112"/>
        <v>BA110:BA114</v>
      </c>
      <c r="CW113" t="str">
        <f t="shared" ca="1" si="112"/>
        <v>BD110:BD114</v>
      </c>
      <c r="CX113" t="str">
        <f t="shared" ca="1" si="111"/>
        <v>S110:S114</v>
      </c>
      <c r="CY113" t="str">
        <f t="shared" ca="1" si="111"/>
        <v>AA110:AA114</v>
      </c>
      <c r="CZ113" t="str">
        <f t="shared" ca="1" si="111"/>
        <v>AK110:AK114</v>
      </c>
      <c r="DA113" t="str">
        <f t="shared" ca="1" si="111"/>
        <v>AU110:AU114</v>
      </c>
      <c r="DB113" t="str">
        <f t="shared" ca="1" si="111"/>
        <v>BE110:BE114</v>
      </c>
      <c r="DC113" t="str">
        <f t="shared" ca="1" si="111"/>
        <v>110:114</v>
      </c>
      <c r="DD113" t="str">
        <f t="shared" ca="1" si="111"/>
        <v>CB110:CB114</v>
      </c>
    </row>
    <row r="114" spans="1:108" ht="30" x14ac:dyDescent="0.25">
      <c r="A114" s="21">
        <v>128</v>
      </c>
      <c r="B114" s="34">
        <v>6627012430</v>
      </c>
      <c r="C114" s="5" t="s">
        <v>590</v>
      </c>
      <c r="D114" s="5" t="s">
        <v>165</v>
      </c>
      <c r="E114" s="5"/>
      <c r="F114" s="19">
        <v>0</v>
      </c>
      <c r="G114" s="19">
        <v>35</v>
      </c>
      <c r="H114" s="22">
        <v>11</v>
      </c>
      <c r="I114" s="22">
        <v>38</v>
      </c>
      <c r="J114" s="22">
        <f t="shared" si="61"/>
        <v>46</v>
      </c>
      <c r="K114" s="19">
        <v>30</v>
      </c>
      <c r="L114" s="19">
        <v>3</v>
      </c>
      <c r="M114" s="19">
        <f t="shared" si="62"/>
        <v>90</v>
      </c>
      <c r="N114" s="19">
        <v>64</v>
      </c>
      <c r="O114" s="19">
        <v>64</v>
      </c>
      <c r="P114" s="19">
        <v>65</v>
      </c>
      <c r="Q114" s="19">
        <v>65</v>
      </c>
      <c r="R114" s="19">
        <f t="shared" si="63"/>
        <v>98</v>
      </c>
      <c r="S114" s="19">
        <f t="shared" si="64"/>
        <v>80</v>
      </c>
      <c r="T114" s="19">
        <v>20</v>
      </c>
      <c r="U114" s="19">
        <v>0</v>
      </c>
      <c r="V114" s="19">
        <f t="shared" si="65"/>
        <v>0</v>
      </c>
      <c r="W114" s="19">
        <v>66</v>
      </c>
      <c r="X114" s="23">
        <v>72</v>
      </c>
      <c r="Y114" s="20">
        <f t="shared" si="66"/>
        <v>92</v>
      </c>
      <c r="Z114" s="42">
        <f t="shared" si="67"/>
        <v>46</v>
      </c>
      <c r="AA114" s="20">
        <f t="shared" si="68"/>
        <v>46</v>
      </c>
      <c r="AB114" s="19">
        <v>20</v>
      </c>
      <c r="AC114" s="19">
        <v>0</v>
      </c>
      <c r="AD114" s="19">
        <f t="shared" si="69"/>
        <v>0</v>
      </c>
      <c r="AE114" s="19">
        <v>20</v>
      </c>
      <c r="AF114" s="19">
        <v>0</v>
      </c>
      <c r="AG114" s="19">
        <f t="shared" si="70"/>
        <v>0</v>
      </c>
      <c r="AH114" s="19">
        <v>1</v>
      </c>
      <c r="AI114" s="19">
        <v>1</v>
      </c>
      <c r="AJ114" s="20">
        <f t="shared" si="60"/>
        <v>100</v>
      </c>
      <c r="AK114" s="42">
        <f t="shared" si="71"/>
        <v>30</v>
      </c>
      <c r="AL114" s="19">
        <v>54</v>
      </c>
      <c r="AM114" s="19">
        <v>72</v>
      </c>
      <c r="AN114" s="20">
        <f t="shared" si="72"/>
        <v>75</v>
      </c>
      <c r="AO114" s="19">
        <v>72</v>
      </c>
      <c r="AP114" s="19">
        <v>72</v>
      </c>
      <c r="AQ114" s="20">
        <f t="shared" si="73"/>
        <v>100</v>
      </c>
      <c r="AR114" s="19">
        <v>62</v>
      </c>
      <c r="AS114" s="19">
        <v>63</v>
      </c>
      <c r="AT114" s="20">
        <f t="shared" si="74"/>
        <v>98</v>
      </c>
      <c r="AU114" s="20">
        <f t="shared" si="75"/>
        <v>90</v>
      </c>
      <c r="AV114" s="19">
        <v>69</v>
      </c>
      <c r="AW114" s="19">
        <v>72</v>
      </c>
      <c r="AX114" s="20">
        <f t="shared" si="76"/>
        <v>96</v>
      </c>
      <c r="AY114" s="19">
        <v>69</v>
      </c>
      <c r="AZ114" s="19">
        <v>72</v>
      </c>
      <c r="BA114" s="20">
        <f t="shared" si="77"/>
        <v>96</v>
      </c>
      <c r="BB114" s="19">
        <v>69</v>
      </c>
      <c r="BC114" s="19">
        <v>72</v>
      </c>
      <c r="BD114" s="20">
        <f t="shared" si="78"/>
        <v>96</v>
      </c>
      <c r="BE114" s="20">
        <f t="shared" si="79"/>
        <v>96</v>
      </c>
      <c r="BF114" s="20">
        <f t="shared" si="80"/>
        <v>68</v>
      </c>
      <c r="BG114" s="24"/>
      <c r="BH114" s="19">
        <f t="shared" ca="1" si="81"/>
        <v>4</v>
      </c>
      <c r="BI114" s="19">
        <f t="shared" ca="1" si="82"/>
        <v>2</v>
      </c>
      <c r="BJ114" s="19">
        <f t="shared" ca="1" si="83"/>
        <v>1</v>
      </c>
      <c r="BK114" s="19">
        <f t="shared" ca="1" si="84"/>
        <v>3</v>
      </c>
      <c r="BL114" s="19">
        <f t="shared" ca="1" si="85"/>
        <v>5</v>
      </c>
      <c r="BM114" s="19">
        <f t="shared" ca="1" si="86"/>
        <v>1</v>
      </c>
      <c r="BN114" s="19">
        <f t="shared" ca="1" si="87"/>
        <v>3</v>
      </c>
      <c r="BO114" s="19">
        <f t="shared" ca="1" si="88"/>
        <v>5</v>
      </c>
      <c r="BP114" s="19">
        <f t="shared" ca="1" si="89"/>
        <v>1</v>
      </c>
      <c r="BQ114" s="19">
        <f t="shared" ca="1" si="90"/>
        <v>3</v>
      </c>
      <c r="BR114" s="19">
        <f t="shared" ca="1" si="91"/>
        <v>1</v>
      </c>
      <c r="BS114" s="19">
        <f t="shared" ca="1" si="92"/>
        <v>2</v>
      </c>
      <c r="BT114" s="19">
        <f t="shared" ca="1" si="93"/>
        <v>3</v>
      </c>
      <c r="BU114" s="19">
        <f t="shared" ca="1" si="94"/>
        <v>1</v>
      </c>
      <c r="BV114" s="19">
        <f t="shared" ca="1" si="95"/>
        <v>3</v>
      </c>
      <c r="BW114" s="19">
        <f t="shared" ca="1" si="96"/>
        <v>5</v>
      </c>
      <c r="BX114" s="19">
        <f t="shared" ca="1" si="97"/>
        <v>5</v>
      </c>
      <c r="BY114" s="19">
        <f t="shared" ca="1" si="98"/>
        <v>5</v>
      </c>
      <c r="BZ114" s="19">
        <f t="shared" ca="1" si="99"/>
        <v>4</v>
      </c>
      <c r="CA114" s="19">
        <f t="shared" ca="1" si="100"/>
        <v>2</v>
      </c>
      <c r="CB114" s="18">
        <f t="shared" si="101"/>
        <v>68</v>
      </c>
      <c r="CC114" s="19">
        <f t="shared" ca="1" si="102"/>
        <v>5</v>
      </c>
      <c r="CE114">
        <f t="shared" si="105"/>
        <v>30</v>
      </c>
      <c r="CF114">
        <f t="shared" ca="1" si="106"/>
        <v>110</v>
      </c>
      <c r="CG114">
        <f t="shared" si="107"/>
        <v>5</v>
      </c>
      <c r="CH114">
        <f t="shared" ca="1" si="108"/>
        <v>114</v>
      </c>
      <c r="CI114" t="str">
        <f t="shared" ca="1" si="112"/>
        <v>J110:J114</v>
      </c>
      <c r="CJ114" t="str">
        <f t="shared" ca="1" si="112"/>
        <v>M110:M114</v>
      </c>
      <c r="CK114" t="str">
        <f t="shared" ca="1" si="112"/>
        <v>R110:R114</v>
      </c>
      <c r="CL114" t="str">
        <f t="shared" ca="1" si="112"/>
        <v>V110:V114</v>
      </c>
      <c r="CM114" t="str">
        <f t="shared" ca="1" si="112"/>
        <v>Z110:Z114</v>
      </c>
      <c r="CN114" t="str">
        <f t="shared" ca="1" si="112"/>
        <v>Y110:Y114</v>
      </c>
      <c r="CO114" t="str">
        <f t="shared" ca="1" si="112"/>
        <v>AD110:AD114</v>
      </c>
      <c r="CP114" t="str">
        <f t="shared" ca="1" si="112"/>
        <v>AG110:AG114</v>
      </c>
      <c r="CQ114" t="str">
        <f t="shared" ca="1" si="112"/>
        <v>AJ110:AJ114</v>
      </c>
      <c r="CR114" t="str">
        <f t="shared" ca="1" si="112"/>
        <v>AN110:AN114</v>
      </c>
      <c r="CS114" t="str">
        <f t="shared" ca="1" si="112"/>
        <v>AQ110:AQ114</v>
      </c>
      <c r="CT114" t="str">
        <f t="shared" ca="1" si="112"/>
        <v>AT110:AT114</v>
      </c>
      <c r="CU114" t="str">
        <f t="shared" ca="1" si="112"/>
        <v>AX110:AX114</v>
      </c>
      <c r="CV114" t="str">
        <f t="shared" ca="1" si="112"/>
        <v>BA110:BA114</v>
      </c>
      <c r="CW114" t="str">
        <f t="shared" ca="1" si="112"/>
        <v>BD110:BD114</v>
      </c>
      <c r="CX114" t="str">
        <f t="shared" ca="1" si="111"/>
        <v>S110:S114</v>
      </c>
      <c r="CY114" t="str">
        <f t="shared" ca="1" si="111"/>
        <v>AA110:AA114</v>
      </c>
      <c r="CZ114" t="str">
        <f t="shared" ca="1" si="111"/>
        <v>AK110:AK114</v>
      </c>
      <c r="DA114" t="str">
        <f t="shared" ca="1" si="111"/>
        <v>AU110:AU114</v>
      </c>
      <c r="DB114" t="str">
        <f t="shared" ca="1" si="111"/>
        <v>BE110:BE114</v>
      </c>
      <c r="DC114" t="str">
        <f t="shared" ca="1" si="111"/>
        <v>110:114</v>
      </c>
      <c r="DD114" t="str">
        <f t="shared" ca="1" si="111"/>
        <v>CB110:CB114</v>
      </c>
    </row>
    <row r="115" spans="1:108" ht="30" x14ac:dyDescent="0.25">
      <c r="A115" s="21">
        <v>280</v>
      </c>
      <c r="B115" s="36">
        <v>6603011395</v>
      </c>
      <c r="C115" s="6" t="s">
        <v>591</v>
      </c>
      <c r="D115" s="6" t="s">
        <v>645</v>
      </c>
      <c r="E115" s="6"/>
      <c r="F115" s="19">
        <v>9</v>
      </c>
      <c r="G115" s="19">
        <v>38</v>
      </c>
      <c r="H115" s="22">
        <v>11</v>
      </c>
      <c r="I115" s="22">
        <v>38</v>
      </c>
      <c r="J115" s="22">
        <f t="shared" si="61"/>
        <v>91</v>
      </c>
      <c r="K115" s="19">
        <v>30</v>
      </c>
      <c r="L115" s="19">
        <v>4</v>
      </c>
      <c r="M115" s="19">
        <f t="shared" si="62"/>
        <v>100</v>
      </c>
      <c r="N115" s="19">
        <v>98</v>
      </c>
      <c r="O115" s="19">
        <v>81</v>
      </c>
      <c r="P115" s="19">
        <v>104</v>
      </c>
      <c r="Q115" s="19">
        <v>84</v>
      </c>
      <c r="R115" s="19">
        <f t="shared" si="63"/>
        <v>95</v>
      </c>
      <c r="S115" s="19">
        <f t="shared" si="64"/>
        <v>95</v>
      </c>
      <c r="T115" s="19">
        <v>20</v>
      </c>
      <c r="U115" s="19">
        <v>5</v>
      </c>
      <c r="V115" s="19">
        <f t="shared" si="65"/>
        <v>100</v>
      </c>
      <c r="W115" s="19">
        <v>120</v>
      </c>
      <c r="X115" s="23">
        <v>143</v>
      </c>
      <c r="Y115" s="20">
        <f t="shared" si="66"/>
        <v>84</v>
      </c>
      <c r="Z115" s="42">
        <f t="shared" si="67"/>
        <v>92</v>
      </c>
      <c r="AA115" s="20">
        <f t="shared" si="68"/>
        <v>92</v>
      </c>
      <c r="AB115" s="19">
        <v>20</v>
      </c>
      <c r="AC115" s="19">
        <v>2</v>
      </c>
      <c r="AD115" s="19">
        <f t="shared" si="69"/>
        <v>40</v>
      </c>
      <c r="AE115" s="19">
        <v>20</v>
      </c>
      <c r="AF115" s="19">
        <v>3</v>
      </c>
      <c r="AG115" s="19">
        <f t="shared" si="70"/>
        <v>60</v>
      </c>
      <c r="AH115" s="19">
        <v>13</v>
      </c>
      <c r="AI115" s="19">
        <v>14</v>
      </c>
      <c r="AJ115" s="20">
        <f t="shared" si="60"/>
        <v>93</v>
      </c>
      <c r="AK115" s="42">
        <f t="shared" si="71"/>
        <v>64</v>
      </c>
      <c r="AL115" s="19">
        <v>141</v>
      </c>
      <c r="AM115" s="19">
        <v>143</v>
      </c>
      <c r="AN115" s="20">
        <f t="shared" si="72"/>
        <v>99</v>
      </c>
      <c r="AO115" s="19">
        <v>138</v>
      </c>
      <c r="AP115" s="19">
        <v>143</v>
      </c>
      <c r="AQ115" s="20">
        <f t="shared" si="73"/>
        <v>97</v>
      </c>
      <c r="AR115" s="19">
        <v>96</v>
      </c>
      <c r="AS115" s="19">
        <v>100</v>
      </c>
      <c r="AT115" s="20">
        <f t="shared" si="74"/>
        <v>96</v>
      </c>
      <c r="AU115" s="20">
        <f t="shared" si="75"/>
        <v>98</v>
      </c>
      <c r="AV115" s="19">
        <v>142</v>
      </c>
      <c r="AW115" s="19">
        <v>143</v>
      </c>
      <c r="AX115" s="20">
        <f t="shared" si="76"/>
        <v>99</v>
      </c>
      <c r="AY115" s="19">
        <v>137</v>
      </c>
      <c r="AZ115" s="19">
        <v>143</v>
      </c>
      <c r="BA115" s="20">
        <f t="shared" si="77"/>
        <v>96</v>
      </c>
      <c r="BB115" s="19">
        <v>137</v>
      </c>
      <c r="BC115" s="19">
        <v>143</v>
      </c>
      <c r="BD115" s="20">
        <f t="shared" si="78"/>
        <v>96</v>
      </c>
      <c r="BE115" s="20">
        <f t="shared" si="79"/>
        <v>97</v>
      </c>
      <c r="BF115" s="20">
        <f t="shared" si="80"/>
        <v>89</v>
      </c>
      <c r="BG115" s="24"/>
      <c r="BH115" s="19">
        <f t="shared" ca="1" si="81"/>
        <v>1</v>
      </c>
      <c r="BI115" s="19">
        <f t="shared" ca="1" si="82"/>
        <v>1</v>
      </c>
      <c r="BJ115" s="19">
        <f t="shared" ca="1" si="83"/>
        <v>2</v>
      </c>
      <c r="BK115" s="19">
        <f t="shared" ca="1" si="84"/>
        <v>1</v>
      </c>
      <c r="BL115" s="19">
        <f t="shared" ca="1" si="85"/>
        <v>1</v>
      </c>
      <c r="BM115" s="19">
        <f t="shared" ca="1" si="86"/>
        <v>2</v>
      </c>
      <c r="BN115" s="19">
        <f t="shared" ca="1" si="87"/>
        <v>2</v>
      </c>
      <c r="BO115" s="19">
        <f t="shared" ca="1" si="88"/>
        <v>1</v>
      </c>
      <c r="BP115" s="19">
        <f t="shared" ca="1" si="89"/>
        <v>2</v>
      </c>
      <c r="BQ115" s="19">
        <f t="shared" ca="1" si="90"/>
        <v>1</v>
      </c>
      <c r="BR115" s="19">
        <f t="shared" ca="1" si="91"/>
        <v>2</v>
      </c>
      <c r="BS115" s="19">
        <f t="shared" ca="1" si="92"/>
        <v>2</v>
      </c>
      <c r="BT115" s="19">
        <f t="shared" ca="1" si="93"/>
        <v>1</v>
      </c>
      <c r="BU115" s="19">
        <f t="shared" ca="1" si="94"/>
        <v>1</v>
      </c>
      <c r="BV115" s="19">
        <f t="shared" ca="1" si="95"/>
        <v>2</v>
      </c>
      <c r="BW115" s="19">
        <f t="shared" ca="1" si="96"/>
        <v>1</v>
      </c>
      <c r="BX115" s="19">
        <f t="shared" ca="1" si="97"/>
        <v>1</v>
      </c>
      <c r="BY115" s="19">
        <f t="shared" ca="1" si="98"/>
        <v>2</v>
      </c>
      <c r="BZ115" s="19">
        <f t="shared" ca="1" si="99"/>
        <v>1</v>
      </c>
      <c r="CA115" s="19">
        <f t="shared" ca="1" si="100"/>
        <v>1</v>
      </c>
      <c r="CB115" s="18">
        <f t="shared" si="101"/>
        <v>89</v>
      </c>
      <c r="CC115" s="19">
        <f t="shared" ca="1" si="102"/>
        <v>1</v>
      </c>
      <c r="CE115">
        <f t="shared" si="105"/>
        <v>31</v>
      </c>
      <c r="CF115">
        <f t="shared" ca="1" si="106"/>
        <v>115</v>
      </c>
      <c r="CG115">
        <f t="shared" si="107"/>
        <v>3</v>
      </c>
      <c r="CH115">
        <f t="shared" ca="1" si="108"/>
        <v>117</v>
      </c>
      <c r="CI115" t="str">
        <f t="shared" ca="1" si="112"/>
        <v>J115:J117</v>
      </c>
      <c r="CJ115" t="str">
        <f t="shared" ca="1" si="112"/>
        <v>M115:M117</v>
      </c>
      <c r="CK115" t="str">
        <f t="shared" ca="1" si="112"/>
        <v>R115:R117</v>
      </c>
      <c r="CL115" t="str">
        <f t="shared" ca="1" si="112"/>
        <v>V115:V117</v>
      </c>
      <c r="CM115" t="str">
        <f t="shared" ca="1" si="112"/>
        <v>Z115:Z117</v>
      </c>
      <c r="CN115" t="str">
        <f t="shared" ca="1" si="112"/>
        <v>Y115:Y117</v>
      </c>
      <c r="CO115" t="str">
        <f t="shared" ca="1" si="112"/>
        <v>AD115:AD117</v>
      </c>
      <c r="CP115" t="str">
        <f t="shared" ca="1" si="112"/>
        <v>AG115:AG117</v>
      </c>
      <c r="CQ115" t="str">
        <f t="shared" ca="1" si="112"/>
        <v>AJ115:AJ117</v>
      </c>
      <c r="CR115" t="str">
        <f t="shared" ca="1" si="112"/>
        <v>AN115:AN117</v>
      </c>
      <c r="CS115" t="str">
        <f t="shared" ca="1" si="112"/>
        <v>AQ115:AQ117</v>
      </c>
      <c r="CT115" t="str">
        <f t="shared" ca="1" si="112"/>
        <v>AT115:AT117</v>
      </c>
      <c r="CU115" t="str">
        <f t="shared" ca="1" si="112"/>
        <v>AX115:AX117</v>
      </c>
      <c r="CV115" t="str">
        <f t="shared" ca="1" si="112"/>
        <v>BA115:BA117</v>
      </c>
      <c r="CW115" t="str">
        <f t="shared" ca="1" si="112"/>
        <v>BD115:BD117</v>
      </c>
      <c r="CX115" t="str">
        <f t="shared" ca="1" si="111"/>
        <v>S115:S117</v>
      </c>
      <c r="CY115" t="str">
        <f t="shared" ca="1" si="111"/>
        <v>AA115:AA117</v>
      </c>
      <c r="CZ115" t="str">
        <f t="shared" ca="1" si="111"/>
        <v>AK115:AK117</v>
      </c>
      <c r="DA115" t="str">
        <f t="shared" ca="1" si="111"/>
        <v>AU115:AU117</v>
      </c>
      <c r="DB115" t="str">
        <f t="shared" ca="1" si="111"/>
        <v>BE115:BE117</v>
      </c>
      <c r="DC115" t="str">
        <f t="shared" ca="1" si="111"/>
        <v>115:117</v>
      </c>
      <c r="DD115" t="str">
        <f t="shared" ca="1" si="111"/>
        <v>CB115:CB117</v>
      </c>
    </row>
    <row r="116" spans="1:108" ht="30" x14ac:dyDescent="0.2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61"/>
        <v>89</v>
      </c>
      <c r="K116" s="19">
        <v>30</v>
      </c>
      <c r="L116" s="19">
        <v>4</v>
      </c>
      <c r="M116" s="19">
        <f t="shared" si="62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63"/>
        <v>94</v>
      </c>
      <c r="S116" s="19">
        <f t="shared" si="64"/>
        <v>94</v>
      </c>
      <c r="T116" s="19">
        <v>20</v>
      </c>
      <c r="U116" s="19">
        <v>5</v>
      </c>
      <c r="V116" s="19">
        <f t="shared" si="65"/>
        <v>100</v>
      </c>
      <c r="W116" s="19">
        <v>102</v>
      </c>
      <c r="X116" s="23">
        <v>136</v>
      </c>
      <c r="Y116" s="20">
        <f t="shared" si="66"/>
        <v>75</v>
      </c>
      <c r="Z116" s="42">
        <f t="shared" si="67"/>
        <v>88</v>
      </c>
      <c r="AA116" s="20">
        <f t="shared" si="68"/>
        <v>88</v>
      </c>
      <c r="AB116" s="19">
        <v>20</v>
      </c>
      <c r="AC116" s="19">
        <v>2</v>
      </c>
      <c r="AD116" s="19">
        <f t="shared" si="69"/>
        <v>40</v>
      </c>
      <c r="AE116" s="19">
        <v>20</v>
      </c>
      <c r="AF116" s="19">
        <v>2</v>
      </c>
      <c r="AG116" s="19">
        <f t="shared" si="70"/>
        <v>40</v>
      </c>
      <c r="AH116" s="19">
        <v>5</v>
      </c>
      <c r="AI116" s="19">
        <v>5</v>
      </c>
      <c r="AJ116" s="20">
        <f t="shared" si="60"/>
        <v>100</v>
      </c>
      <c r="AK116" s="42">
        <f t="shared" si="71"/>
        <v>58</v>
      </c>
      <c r="AL116" s="19">
        <v>119</v>
      </c>
      <c r="AM116" s="19">
        <v>136</v>
      </c>
      <c r="AN116" s="20">
        <f t="shared" si="72"/>
        <v>88</v>
      </c>
      <c r="AO116" s="19">
        <v>131</v>
      </c>
      <c r="AP116" s="19">
        <v>136</v>
      </c>
      <c r="AQ116" s="20">
        <f t="shared" si="73"/>
        <v>96</v>
      </c>
      <c r="AR116" s="19">
        <v>82</v>
      </c>
      <c r="AS116" s="19">
        <v>85</v>
      </c>
      <c r="AT116" s="20">
        <f t="shared" si="74"/>
        <v>96</v>
      </c>
      <c r="AU116" s="20">
        <f t="shared" si="75"/>
        <v>93</v>
      </c>
      <c r="AV116" s="19">
        <v>135</v>
      </c>
      <c r="AW116" s="19">
        <v>136</v>
      </c>
      <c r="AX116" s="20">
        <f t="shared" si="76"/>
        <v>99</v>
      </c>
      <c r="AY116" s="19">
        <v>123</v>
      </c>
      <c r="AZ116" s="19">
        <v>136</v>
      </c>
      <c r="BA116" s="20">
        <f t="shared" si="77"/>
        <v>90</v>
      </c>
      <c r="BB116" s="19">
        <v>129</v>
      </c>
      <c r="BC116" s="19">
        <v>136</v>
      </c>
      <c r="BD116" s="20">
        <f t="shared" si="78"/>
        <v>95</v>
      </c>
      <c r="BE116" s="20">
        <f t="shared" si="79"/>
        <v>95</v>
      </c>
      <c r="BF116" s="20">
        <f t="shared" si="80"/>
        <v>86</v>
      </c>
      <c r="BG116" s="24"/>
      <c r="BH116" s="19">
        <f t="shared" ca="1" si="81"/>
        <v>2</v>
      </c>
      <c r="BI116" s="19">
        <f t="shared" ca="1" si="82"/>
        <v>1</v>
      </c>
      <c r="BJ116" s="19">
        <f t="shared" ca="1" si="83"/>
        <v>3</v>
      </c>
      <c r="BK116" s="19">
        <f t="shared" ca="1" si="84"/>
        <v>1</v>
      </c>
      <c r="BL116" s="19">
        <f t="shared" ca="1" si="85"/>
        <v>2</v>
      </c>
      <c r="BM116" s="19">
        <f t="shared" ca="1" si="86"/>
        <v>3</v>
      </c>
      <c r="BN116" s="19">
        <f t="shared" ca="1" si="87"/>
        <v>2</v>
      </c>
      <c r="BO116" s="19">
        <f t="shared" ca="1" si="88"/>
        <v>2</v>
      </c>
      <c r="BP116" s="19">
        <f t="shared" ca="1" si="89"/>
        <v>1</v>
      </c>
      <c r="BQ116" s="19">
        <f t="shared" ca="1" si="90"/>
        <v>3</v>
      </c>
      <c r="BR116" s="19">
        <f t="shared" ca="1" si="91"/>
        <v>3</v>
      </c>
      <c r="BS116" s="19">
        <f t="shared" ca="1" si="92"/>
        <v>2</v>
      </c>
      <c r="BT116" s="19">
        <f t="shared" ca="1" si="93"/>
        <v>1</v>
      </c>
      <c r="BU116" s="19">
        <f t="shared" ca="1" si="94"/>
        <v>3</v>
      </c>
      <c r="BV116" s="19">
        <f t="shared" ca="1" si="95"/>
        <v>3</v>
      </c>
      <c r="BW116" s="19">
        <f t="shared" ca="1" si="96"/>
        <v>2</v>
      </c>
      <c r="BX116" s="19">
        <f t="shared" ca="1" si="97"/>
        <v>2</v>
      </c>
      <c r="BY116" s="19">
        <f t="shared" ca="1" si="98"/>
        <v>3</v>
      </c>
      <c r="BZ116" s="19">
        <f t="shared" ca="1" si="99"/>
        <v>3</v>
      </c>
      <c r="CA116" s="19">
        <f t="shared" ca="1" si="100"/>
        <v>2</v>
      </c>
      <c r="CB116" s="18">
        <f t="shared" si="101"/>
        <v>86</v>
      </c>
      <c r="CC116" s="19">
        <f t="shared" ca="1" si="102"/>
        <v>2</v>
      </c>
      <c r="CE116">
        <f t="shared" si="105"/>
        <v>31</v>
      </c>
      <c r="CF116">
        <f t="shared" ca="1" si="106"/>
        <v>115</v>
      </c>
      <c r="CG116">
        <f t="shared" si="107"/>
        <v>3</v>
      </c>
      <c r="CH116">
        <f t="shared" ca="1" si="108"/>
        <v>117</v>
      </c>
      <c r="CI116" t="str">
        <f t="shared" ca="1" si="112"/>
        <v>J115:J117</v>
      </c>
      <c r="CJ116" t="str">
        <f t="shared" ca="1" si="112"/>
        <v>M115:M117</v>
      </c>
      <c r="CK116" t="str">
        <f t="shared" ca="1" si="112"/>
        <v>R115:R117</v>
      </c>
      <c r="CL116" t="str">
        <f t="shared" ca="1" si="112"/>
        <v>V115:V117</v>
      </c>
      <c r="CM116" t="str">
        <f t="shared" ca="1" si="112"/>
        <v>Z115:Z117</v>
      </c>
      <c r="CN116" t="str">
        <f t="shared" ca="1" si="112"/>
        <v>Y115:Y117</v>
      </c>
      <c r="CO116" t="str">
        <f t="shared" ca="1" si="112"/>
        <v>AD115:AD117</v>
      </c>
      <c r="CP116" t="str">
        <f t="shared" ca="1" si="112"/>
        <v>AG115:AG117</v>
      </c>
      <c r="CQ116" t="str">
        <f t="shared" ca="1" si="112"/>
        <v>AJ115:AJ117</v>
      </c>
      <c r="CR116" t="str">
        <f t="shared" ca="1" si="112"/>
        <v>AN115:AN117</v>
      </c>
      <c r="CS116" t="str">
        <f t="shared" ca="1" si="112"/>
        <v>AQ115:AQ117</v>
      </c>
      <c r="CT116" t="str">
        <f t="shared" ca="1" si="112"/>
        <v>AT115:AT117</v>
      </c>
      <c r="CU116" t="str">
        <f t="shared" ca="1" si="112"/>
        <v>AX115:AX117</v>
      </c>
      <c r="CV116" t="str">
        <f t="shared" ca="1" si="112"/>
        <v>BA115:BA117</v>
      </c>
      <c r="CW116" t="str">
        <f t="shared" ca="1" si="112"/>
        <v>BD115:BD117</v>
      </c>
      <c r="CX116" t="str">
        <f t="shared" ca="1" si="112"/>
        <v>S115:S117</v>
      </c>
      <c r="CY116" t="str">
        <f t="shared" ref="CY116:DD131" ca="1" si="113">CY$1&amp;$CF116&amp;":"&amp;CY$1&amp;$CH116</f>
        <v>AA115:AA117</v>
      </c>
      <c r="CZ116" t="str">
        <f t="shared" ca="1" si="113"/>
        <v>AK115:AK117</v>
      </c>
      <c r="DA116" t="str">
        <f t="shared" ca="1" si="113"/>
        <v>AU115:AU117</v>
      </c>
      <c r="DB116" t="str">
        <f t="shared" ca="1" si="113"/>
        <v>BE115:BE117</v>
      </c>
      <c r="DC116" t="str">
        <f t="shared" ca="1" si="113"/>
        <v>115:117</v>
      </c>
      <c r="DD116" t="str">
        <f t="shared" ca="1" si="113"/>
        <v>CB115:CB117</v>
      </c>
    </row>
    <row r="117" spans="1:108" ht="30" x14ac:dyDescent="0.25">
      <c r="A117" s="21">
        <v>279</v>
      </c>
      <c r="B117" s="36">
        <v>6603010218</v>
      </c>
      <c r="C117" s="6" t="s">
        <v>591</v>
      </c>
      <c r="D117" s="6" t="s">
        <v>647</v>
      </c>
      <c r="E117" s="6"/>
      <c r="F117" s="19">
        <v>9</v>
      </c>
      <c r="G117" s="19">
        <v>34</v>
      </c>
      <c r="H117" s="22">
        <v>11</v>
      </c>
      <c r="I117" s="22">
        <v>38</v>
      </c>
      <c r="J117" s="22">
        <f t="shared" si="61"/>
        <v>86</v>
      </c>
      <c r="K117" s="19">
        <v>30</v>
      </c>
      <c r="L117" s="19">
        <v>3</v>
      </c>
      <c r="M117" s="19">
        <f t="shared" si="62"/>
        <v>90</v>
      </c>
      <c r="N117" s="19">
        <v>124</v>
      </c>
      <c r="O117" s="19">
        <v>129</v>
      </c>
      <c r="P117" s="19">
        <v>126</v>
      </c>
      <c r="Q117" s="19">
        <v>134</v>
      </c>
      <c r="R117" s="19">
        <f t="shared" si="63"/>
        <v>97</v>
      </c>
      <c r="S117" s="19">
        <f t="shared" si="64"/>
        <v>92</v>
      </c>
      <c r="T117" s="19">
        <v>20</v>
      </c>
      <c r="U117" s="19">
        <v>0</v>
      </c>
      <c r="V117" s="19">
        <f t="shared" si="65"/>
        <v>0</v>
      </c>
      <c r="W117" s="19">
        <v>131</v>
      </c>
      <c r="X117" s="23">
        <v>150</v>
      </c>
      <c r="Y117" s="20">
        <f t="shared" si="66"/>
        <v>87</v>
      </c>
      <c r="Z117" s="42">
        <f t="shared" si="67"/>
        <v>44</v>
      </c>
      <c r="AA117" s="20">
        <f t="shared" si="68"/>
        <v>44</v>
      </c>
      <c r="AB117" s="19">
        <v>20</v>
      </c>
      <c r="AC117" s="19">
        <v>4</v>
      </c>
      <c r="AD117" s="19">
        <f t="shared" si="69"/>
        <v>80</v>
      </c>
      <c r="AE117" s="19">
        <v>20</v>
      </c>
      <c r="AF117" s="19">
        <v>3</v>
      </c>
      <c r="AG117" s="19">
        <f t="shared" si="70"/>
        <v>60</v>
      </c>
      <c r="AH117" s="19">
        <v>4</v>
      </c>
      <c r="AI117" s="19">
        <v>6</v>
      </c>
      <c r="AJ117" s="20">
        <f t="shared" si="60"/>
        <v>67</v>
      </c>
      <c r="AK117" s="42">
        <f t="shared" si="71"/>
        <v>68</v>
      </c>
      <c r="AL117" s="19">
        <v>142</v>
      </c>
      <c r="AM117" s="19">
        <v>150</v>
      </c>
      <c r="AN117" s="20">
        <f t="shared" si="72"/>
        <v>95</v>
      </c>
      <c r="AO117" s="19">
        <v>148</v>
      </c>
      <c r="AP117" s="19">
        <v>150</v>
      </c>
      <c r="AQ117" s="20">
        <f t="shared" si="73"/>
        <v>99</v>
      </c>
      <c r="AR117" s="19">
        <v>117</v>
      </c>
      <c r="AS117" s="19">
        <v>118</v>
      </c>
      <c r="AT117" s="20">
        <f t="shared" si="74"/>
        <v>99</v>
      </c>
      <c r="AU117" s="20">
        <f t="shared" si="75"/>
        <v>97</v>
      </c>
      <c r="AV117" s="19">
        <v>147</v>
      </c>
      <c r="AW117" s="19">
        <v>150</v>
      </c>
      <c r="AX117" s="20">
        <f t="shared" si="76"/>
        <v>98</v>
      </c>
      <c r="AY117" s="19">
        <v>141</v>
      </c>
      <c r="AZ117" s="19">
        <v>150</v>
      </c>
      <c r="BA117" s="20">
        <f t="shared" si="77"/>
        <v>94</v>
      </c>
      <c r="BB117" s="19">
        <v>146</v>
      </c>
      <c r="BC117" s="19">
        <v>150</v>
      </c>
      <c r="BD117" s="20">
        <f t="shared" si="78"/>
        <v>97</v>
      </c>
      <c r="BE117" s="20">
        <f t="shared" si="79"/>
        <v>97</v>
      </c>
      <c r="BF117" s="20">
        <f t="shared" si="80"/>
        <v>80</v>
      </c>
      <c r="BG117" s="24"/>
      <c r="BH117" s="19">
        <f t="shared" ca="1" si="81"/>
        <v>3</v>
      </c>
      <c r="BI117" s="19">
        <f t="shared" ca="1" si="82"/>
        <v>2</v>
      </c>
      <c r="BJ117" s="19">
        <f t="shared" ca="1" si="83"/>
        <v>1</v>
      </c>
      <c r="BK117" s="19">
        <f t="shared" ca="1" si="84"/>
        <v>2</v>
      </c>
      <c r="BL117" s="19">
        <f t="shared" ca="1" si="85"/>
        <v>3</v>
      </c>
      <c r="BM117" s="19">
        <f t="shared" ca="1" si="86"/>
        <v>1</v>
      </c>
      <c r="BN117" s="19">
        <f t="shared" ca="1" si="87"/>
        <v>1</v>
      </c>
      <c r="BO117" s="19">
        <f t="shared" ca="1" si="88"/>
        <v>1</v>
      </c>
      <c r="BP117" s="19">
        <f t="shared" ca="1" si="89"/>
        <v>3</v>
      </c>
      <c r="BQ117" s="19">
        <f t="shared" ca="1" si="90"/>
        <v>2</v>
      </c>
      <c r="BR117" s="19">
        <f t="shared" ca="1" si="91"/>
        <v>1</v>
      </c>
      <c r="BS117" s="19">
        <f t="shared" ca="1" si="92"/>
        <v>1</v>
      </c>
      <c r="BT117" s="19">
        <f t="shared" ca="1" si="93"/>
        <v>2</v>
      </c>
      <c r="BU117" s="19">
        <f t="shared" ca="1" si="94"/>
        <v>2</v>
      </c>
      <c r="BV117" s="19">
        <f t="shared" ca="1" si="95"/>
        <v>1</v>
      </c>
      <c r="BW117" s="19">
        <f t="shared" ca="1" si="96"/>
        <v>3</v>
      </c>
      <c r="BX117" s="19">
        <f t="shared" ca="1" si="97"/>
        <v>3</v>
      </c>
      <c r="BY117" s="19">
        <f t="shared" ca="1" si="98"/>
        <v>1</v>
      </c>
      <c r="BZ117" s="19">
        <f t="shared" ca="1" si="99"/>
        <v>2</v>
      </c>
      <c r="CA117" s="19">
        <f t="shared" ca="1" si="100"/>
        <v>1</v>
      </c>
      <c r="CB117" s="18">
        <f t="shared" si="101"/>
        <v>80</v>
      </c>
      <c r="CC117" s="19">
        <f t="shared" ca="1" si="102"/>
        <v>3</v>
      </c>
      <c r="CE117">
        <f t="shared" si="105"/>
        <v>31</v>
      </c>
      <c r="CF117">
        <f t="shared" ca="1" si="106"/>
        <v>115</v>
      </c>
      <c r="CG117">
        <f t="shared" si="107"/>
        <v>3</v>
      </c>
      <c r="CH117">
        <f t="shared" ca="1" si="108"/>
        <v>117</v>
      </c>
      <c r="CI117" t="str">
        <f t="shared" ref="CI117:CX132" ca="1" si="114">CI$1&amp;$CF117&amp;":"&amp;CI$1&amp;$CH117</f>
        <v>J115:J117</v>
      </c>
      <c r="CJ117" t="str">
        <f t="shared" ca="1" si="114"/>
        <v>M115:M117</v>
      </c>
      <c r="CK117" t="str">
        <f t="shared" ca="1" si="114"/>
        <v>R115:R117</v>
      </c>
      <c r="CL117" t="str">
        <f t="shared" ca="1" si="114"/>
        <v>V115:V117</v>
      </c>
      <c r="CM117" t="str">
        <f t="shared" ca="1" si="114"/>
        <v>Z115:Z117</v>
      </c>
      <c r="CN117" t="str">
        <f t="shared" ca="1" si="114"/>
        <v>Y115:Y117</v>
      </c>
      <c r="CO117" t="str">
        <f t="shared" ca="1" si="114"/>
        <v>AD115:AD117</v>
      </c>
      <c r="CP117" t="str">
        <f t="shared" ca="1" si="114"/>
        <v>AG115:AG117</v>
      </c>
      <c r="CQ117" t="str">
        <f t="shared" ca="1" si="114"/>
        <v>AJ115:AJ117</v>
      </c>
      <c r="CR117" t="str">
        <f t="shared" ca="1" si="114"/>
        <v>AN115:AN117</v>
      </c>
      <c r="CS117" t="str">
        <f t="shared" ca="1" si="114"/>
        <v>AQ115:AQ117</v>
      </c>
      <c r="CT117" t="str">
        <f t="shared" ca="1" si="114"/>
        <v>AT115:AT117</v>
      </c>
      <c r="CU117" t="str">
        <f t="shared" ca="1" si="114"/>
        <v>AX115:AX117</v>
      </c>
      <c r="CV117" t="str">
        <f t="shared" ca="1" si="114"/>
        <v>BA115:BA117</v>
      </c>
      <c r="CW117" t="str">
        <f t="shared" ca="1" si="114"/>
        <v>BD115:BD117</v>
      </c>
      <c r="CX117" t="str">
        <f t="shared" ca="1" si="114"/>
        <v>S115:S117</v>
      </c>
      <c r="CY117" t="str">
        <f t="shared" ca="1" si="113"/>
        <v>AA115:AA117</v>
      </c>
      <c r="CZ117" t="str">
        <f t="shared" ca="1" si="113"/>
        <v>AK115:AK117</v>
      </c>
      <c r="DA117" t="str">
        <f t="shared" ca="1" si="113"/>
        <v>AU115:AU117</v>
      </c>
      <c r="DB117" t="str">
        <f t="shared" ca="1" si="113"/>
        <v>BE115:BE117</v>
      </c>
      <c r="DC117" t="str">
        <f t="shared" ca="1" si="113"/>
        <v>115:117</v>
      </c>
      <c r="DD117" t="str">
        <f t="shared" ca="1" si="113"/>
        <v>CB115:CB117</v>
      </c>
    </row>
    <row r="118" spans="1:108" ht="30" x14ac:dyDescent="0.25">
      <c r="A118" s="21">
        <v>333</v>
      </c>
      <c r="B118" s="34">
        <v>6607010498</v>
      </c>
      <c r="C118" s="39" t="s">
        <v>592</v>
      </c>
      <c r="D118" s="5" t="s">
        <v>362</v>
      </c>
      <c r="E118" s="5"/>
      <c r="F118" s="19">
        <v>10</v>
      </c>
      <c r="G118" s="19">
        <v>37</v>
      </c>
      <c r="H118" s="22">
        <v>11</v>
      </c>
      <c r="I118" s="22">
        <v>38</v>
      </c>
      <c r="J118" s="22">
        <f t="shared" si="61"/>
        <v>94</v>
      </c>
      <c r="K118" s="19">
        <v>30</v>
      </c>
      <c r="L118" s="19">
        <v>4</v>
      </c>
      <c r="M118" s="19">
        <f t="shared" si="62"/>
        <v>100</v>
      </c>
      <c r="N118" s="19">
        <v>117</v>
      </c>
      <c r="O118" s="19">
        <v>99</v>
      </c>
      <c r="P118" s="19">
        <v>120</v>
      </c>
      <c r="Q118" s="19">
        <v>101</v>
      </c>
      <c r="R118" s="19">
        <f t="shared" si="63"/>
        <v>98</v>
      </c>
      <c r="S118" s="19">
        <f t="shared" si="64"/>
        <v>97</v>
      </c>
      <c r="T118" s="19">
        <v>20</v>
      </c>
      <c r="U118" s="19">
        <v>5</v>
      </c>
      <c r="V118" s="19">
        <f t="shared" si="65"/>
        <v>100</v>
      </c>
      <c r="W118" s="19">
        <v>114</v>
      </c>
      <c r="X118" s="23">
        <v>128</v>
      </c>
      <c r="Y118" s="20">
        <f t="shared" si="66"/>
        <v>89</v>
      </c>
      <c r="Z118" s="42">
        <f t="shared" si="67"/>
        <v>95</v>
      </c>
      <c r="AA118" s="20">
        <f t="shared" si="68"/>
        <v>95</v>
      </c>
      <c r="AB118" s="19">
        <v>20</v>
      </c>
      <c r="AC118" s="19">
        <v>0</v>
      </c>
      <c r="AD118" s="19">
        <f t="shared" si="69"/>
        <v>0</v>
      </c>
      <c r="AE118" s="19">
        <v>20</v>
      </c>
      <c r="AF118" s="19">
        <v>3</v>
      </c>
      <c r="AG118" s="19">
        <f t="shared" si="70"/>
        <v>60</v>
      </c>
      <c r="AH118" s="19">
        <v>9</v>
      </c>
      <c r="AI118" s="19">
        <v>9</v>
      </c>
      <c r="AJ118" s="20">
        <f t="shared" si="60"/>
        <v>100</v>
      </c>
      <c r="AK118" s="42">
        <f t="shared" si="71"/>
        <v>54</v>
      </c>
      <c r="AL118" s="19">
        <v>126</v>
      </c>
      <c r="AM118" s="19">
        <v>128</v>
      </c>
      <c r="AN118" s="20">
        <f t="shared" si="72"/>
        <v>98</v>
      </c>
      <c r="AO118" s="19">
        <v>126</v>
      </c>
      <c r="AP118" s="19">
        <v>128</v>
      </c>
      <c r="AQ118" s="20">
        <f t="shared" si="73"/>
        <v>98</v>
      </c>
      <c r="AR118" s="19">
        <v>93</v>
      </c>
      <c r="AS118" s="19">
        <v>96</v>
      </c>
      <c r="AT118" s="20">
        <f t="shared" si="74"/>
        <v>97</v>
      </c>
      <c r="AU118" s="20">
        <f t="shared" si="75"/>
        <v>98</v>
      </c>
      <c r="AV118" s="19">
        <v>127</v>
      </c>
      <c r="AW118" s="19">
        <v>128</v>
      </c>
      <c r="AX118" s="20">
        <f t="shared" si="76"/>
        <v>99</v>
      </c>
      <c r="AY118" s="19">
        <v>127</v>
      </c>
      <c r="AZ118" s="19">
        <v>128</v>
      </c>
      <c r="BA118" s="20">
        <f t="shared" si="77"/>
        <v>99</v>
      </c>
      <c r="BB118" s="19">
        <v>128</v>
      </c>
      <c r="BC118" s="19">
        <v>128</v>
      </c>
      <c r="BD118" s="20">
        <f t="shared" si="78"/>
        <v>100</v>
      </c>
      <c r="BE118" s="20">
        <f t="shared" si="79"/>
        <v>100</v>
      </c>
      <c r="BF118" s="20">
        <f t="shared" si="80"/>
        <v>89</v>
      </c>
      <c r="BG118" s="24"/>
      <c r="BH118" s="19">
        <f t="shared" ca="1" si="81"/>
        <v>2</v>
      </c>
      <c r="BI118" s="19">
        <f t="shared" ca="1" si="82"/>
        <v>1</v>
      </c>
      <c r="BJ118" s="19">
        <f t="shared" ca="1" si="83"/>
        <v>3</v>
      </c>
      <c r="BK118" s="19">
        <f t="shared" ca="1" si="84"/>
        <v>1</v>
      </c>
      <c r="BL118" s="19">
        <f t="shared" ca="1" si="85"/>
        <v>3</v>
      </c>
      <c r="BM118" s="19">
        <f t="shared" ca="1" si="86"/>
        <v>3</v>
      </c>
      <c r="BN118" s="19">
        <f t="shared" ca="1" si="87"/>
        <v>2</v>
      </c>
      <c r="BO118" s="19">
        <f t="shared" ca="1" si="88"/>
        <v>2</v>
      </c>
      <c r="BP118" s="19">
        <f t="shared" ca="1" si="89"/>
        <v>1</v>
      </c>
      <c r="BQ118" s="19">
        <f t="shared" ca="1" si="90"/>
        <v>1</v>
      </c>
      <c r="BR118" s="19">
        <f t="shared" ca="1" si="91"/>
        <v>2</v>
      </c>
      <c r="BS118" s="19">
        <f t="shared" ca="1" si="92"/>
        <v>3</v>
      </c>
      <c r="BT118" s="19">
        <f t="shared" ca="1" si="93"/>
        <v>2</v>
      </c>
      <c r="BU118" s="19">
        <f t="shared" ca="1" si="94"/>
        <v>2</v>
      </c>
      <c r="BV118" s="19">
        <f t="shared" ca="1" si="95"/>
        <v>1</v>
      </c>
      <c r="BW118" s="19">
        <f t="shared" ca="1" si="96"/>
        <v>3</v>
      </c>
      <c r="BX118" s="19">
        <f t="shared" ca="1" si="97"/>
        <v>3</v>
      </c>
      <c r="BY118" s="19">
        <f t="shared" ca="1" si="98"/>
        <v>2</v>
      </c>
      <c r="BZ118" s="19">
        <f t="shared" ca="1" si="99"/>
        <v>1</v>
      </c>
      <c r="CA118" s="19">
        <f t="shared" ca="1" si="100"/>
        <v>1</v>
      </c>
      <c r="CB118" s="18">
        <f t="shared" si="101"/>
        <v>89</v>
      </c>
      <c r="CC118" s="19">
        <f t="shared" ca="1" si="102"/>
        <v>1</v>
      </c>
      <c r="CE118">
        <f t="shared" si="105"/>
        <v>32</v>
      </c>
      <c r="CF118">
        <f t="shared" ca="1" si="106"/>
        <v>118</v>
      </c>
      <c r="CG118">
        <f t="shared" si="107"/>
        <v>4</v>
      </c>
      <c r="CH118">
        <f t="shared" ca="1" si="108"/>
        <v>121</v>
      </c>
      <c r="CI118" t="str">
        <f t="shared" ca="1" si="114"/>
        <v>J118:J121</v>
      </c>
      <c r="CJ118" t="str">
        <f t="shared" ca="1" si="114"/>
        <v>M118:M121</v>
      </c>
      <c r="CK118" t="str">
        <f t="shared" ca="1" si="114"/>
        <v>R118:R121</v>
      </c>
      <c r="CL118" t="str">
        <f t="shared" ca="1" si="114"/>
        <v>V118:V121</v>
      </c>
      <c r="CM118" t="str">
        <f t="shared" ca="1" si="114"/>
        <v>Z118:Z121</v>
      </c>
      <c r="CN118" t="str">
        <f t="shared" ca="1" si="114"/>
        <v>Y118:Y121</v>
      </c>
      <c r="CO118" t="str">
        <f t="shared" ca="1" si="114"/>
        <v>AD118:AD121</v>
      </c>
      <c r="CP118" t="str">
        <f t="shared" ca="1" si="114"/>
        <v>AG118:AG121</v>
      </c>
      <c r="CQ118" t="str">
        <f t="shared" ca="1" si="114"/>
        <v>AJ118:AJ121</v>
      </c>
      <c r="CR118" t="str">
        <f t="shared" ca="1" si="114"/>
        <v>AN118:AN121</v>
      </c>
      <c r="CS118" t="str">
        <f t="shared" ca="1" si="114"/>
        <v>AQ118:AQ121</v>
      </c>
      <c r="CT118" t="str">
        <f t="shared" ca="1" si="114"/>
        <v>AT118:AT121</v>
      </c>
      <c r="CU118" t="str">
        <f t="shared" ca="1" si="114"/>
        <v>AX118:AX121</v>
      </c>
      <c r="CV118" t="str">
        <f t="shared" ca="1" si="114"/>
        <v>BA118:BA121</v>
      </c>
      <c r="CW118" t="str">
        <f t="shared" ca="1" si="114"/>
        <v>BD118:BD121</v>
      </c>
      <c r="CX118" t="str">
        <f t="shared" ca="1" si="114"/>
        <v>S118:S121</v>
      </c>
      <c r="CY118" t="str">
        <f t="shared" ca="1" si="113"/>
        <v>AA118:AA121</v>
      </c>
      <c r="CZ118" t="str">
        <f t="shared" ca="1" si="113"/>
        <v>AK118:AK121</v>
      </c>
      <c r="DA118" t="str">
        <f t="shared" ca="1" si="113"/>
        <v>AU118:AU121</v>
      </c>
      <c r="DB118" t="str">
        <f t="shared" ca="1" si="113"/>
        <v>BE118:BE121</v>
      </c>
      <c r="DC118" t="str">
        <f t="shared" ca="1" si="113"/>
        <v>118:121</v>
      </c>
      <c r="DD118" t="str">
        <f t="shared" ca="1" si="113"/>
        <v>CB118:CB121</v>
      </c>
    </row>
    <row r="119" spans="1:108" ht="15.75" x14ac:dyDescent="0.25">
      <c r="A119" s="21">
        <v>334</v>
      </c>
      <c r="B119" s="34">
        <v>6607008756</v>
      </c>
      <c r="C119" s="39" t="s">
        <v>592</v>
      </c>
      <c r="D119" s="5" t="s">
        <v>363</v>
      </c>
      <c r="E119" s="5"/>
      <c r="F119" s="19">
        <v>9</v>
      </c>
      <c r="G119" s="19">
        <v>35</v>
      </c>
      <c r="H119" s="22">
        <v>9</v>
      </c>
      <c r="I119" s="22">
        <v>36</v>
      </c>
      <c r="J119" s="22">
        <f t="shared" si="61"/>
        <v>99</v>
      </c>
      <c r="K119" s="19">
        <v>30</v>
      </c>
      <c r="L119" s="19">
        <v>4</v>
      </c>
      <c r="M119" s="19">
        <f t="shared" si="62"/>
        <v>100</v>
      </c>
      <c r="N119" s="19">
        <v>60</v>
      </c>
      <c r="O119" s="19">
        <v>54</v>
      </c>
      <c r="P119" s="19">
        <v>60</v>
      </c>
      <c r="Q119" s="19">
        <v>55</v>
      </c>
      <c r="R119" s="19">
        <f t="shared" si="63"/>
        <v>99</v>
      </c>
      <c r="S119" s="19">
        <f t="shared" si="64"/>
        <v>99</v>
      </c>
      <c r="T119" s="19">
        <v>20</v>
      </c>
      <c r="U119" s="19">
        <v>5</v>
      </c>
      <c r="V119" s="19">
        <f t="shared" si="65"/>
        <v>100</v>
      </c>
      <c r="W119" s="19">
        <v>63</v>
      </c>
      <c r="X119" s="23">
        <v>64</v>
      </c>
      <c r="Y119" s="20">
        <f t="shared" si="66"/>
        <v>98</v>
      </c>
      <c r="Z119" s="42">
        <f t="shared" si="67"/>
        <v>99</v>
      </c>
      <c r="AA119" s="20">
        <f t="shared" si="68"/>
        <v>99</v>
      </c>
      <c r="AB119" s="19">
        <v>20</v>
      </c>
      <c r="AC119" s="19">
        <v>0</v>
      </c>
      <c r="AD119" s="19">
        <f t="shared" si="69"/>
        <v>0</v>
      </c>
      <c r="AE119" s="19">
        <v>20</v>
      </c>
      <c r="AF119" s="19">
        <v>3</v>
      </c>
      <c r="AG119" s="19">
        <f t="shared" si="70"/>
        <v>60</v>
      </c>
      <c r="AH119" s="19">
        <v>1</v>
      </c>
      <c r="AI119" s="19">
        <v>1</v>
      </c>
      <c r="AJ119" s="20">
        <f t="shared" si="60"/>
        <v>100</v>
      </c>
      <c r="AK119" s="42">
        <f t="shared" si="71"/>
        <v>54</v>
      </c>
      <c r="AL119" s="19">
        <v>53</v>
      </c>
      <c r="AM119" s="19">
        <v>64</v>
      </c>
      <c r="AN119" s="20">
        <f t="shared" si="72"/>
        <v>83</v>
      </c>
      <c r="AO119" s="19">
        <v>64</v>
      </c>
      <c r="AP119" s="19">
        <v>64</v>
      </c>
      <c r="AQ119" s="20">
        <f t="shared" si="73"/>
        <v>100</v>
      </c>
      <c r="AR119" s="19">
        <v>52</v>
      </c>
      <c r="AS119" s="19">
        <v>53</v>
      </c>
      <c r="AT119" s="20">
        <f t="shared" si="74"/>
        <v>98</v>
      </c>
      <c r="AU119" s="20">
        <f t="shared" si="75"/>
        <v>93</v>
      </c>
      <c r="AV119" s="19">
        <v>62</v>
      </c>
      <c r="AW119" s="19">
        <v>64</v>
      </c>
      <c r="AX119" s="20">
        <f t="shared" si="76"/>
        <v>97</v>
      </c>
      <c r="AY119" s="19">
        <v>64</v>
      </c>
      <c r="AZ119" s="19">
        <v>64</v>
      </c>
      <c r="BA119" s="20">
        <f t="shared" si="77"/>
        <v>100</v>
      </c>
      <c r="BB119" s="19">
        <v>64</v>
      </c>
      <c r="BC119" s="19">
        <v>64</v>
      </c>
      <c r="BD119" s="20">
        <f t="shared" si="78"/>
        <v>100</v>
      </c>
      <c r="BE119" s="20">
        <f t="shared" si="79"/>
        <v>99</v>
      </c>
      <c r="BF119" s="20">
        <f t="shared" si="80"/>
        <v>89</v>
      </c>
      <c r="BG119" s="24"/>
      <c r="BH119" s="19">
        <f t="shared" ca="1" si="81"/>
        <v>1</v>
      </c>
      <c r="BI119" s="19">
        <f t="shared" ca="1" si="82"/>
        <v>1</v>
      </c>
      <c r="BJ119" s="19">
        <f t="shared" ca="1" si="83"/>
        <v>2</v>
      </c>
      <c r="BK119" s="19">
        <f t="shared" ca="1" si="84"/>
        <v>1</v>
      </c>
      <c r="BL119" s="19">
        <f t="shared" ca="1" si="85"/>
        <v>1</v>
      </c>
      <c r="BM119" s="19">
        <f t="shared" ca="1" si="86"/>
        <v>1</v>
      </c>
      <c r="BN119" s="19">
        <f t="shared" ca="1" si="87"/>
        <v>2</v>
      </c>
      <c r="BO119" s="19">
        <f t="shared" ca="1" si="88"/>
        <v>2</v>
      </c>
      <c r="BP119" s="19">
        <f t="shared" ca="1" si="89"/>
        <v>1</v>
      </c>
      <c r="BQ119" s="19">
        <f t="shared" ca="1" si="90"/>
        <v>3</v>
      </c>
      <c r="BR119" s="19">
        <f t="shared" ca="1" si="91"/>
        <v>1</v>
      </c>
      <c r="BS119" s="19">
        <f t="shared" ca="1" si="92"/>
        <v>2</v>
      </c>
      <c r="BT119" s="19">
        <f t="shared" ca="1" si="93"/>
        <v>3</v>
      </c>
      <c r="BU119" s="19">
        <f t="shared" ca="1" si="94"/>
        <v>1</v>
      </c>
      <c r="BV119" s="19">
        <f t="shared" ca="1" si="95"/>
        <v>1</v>
      </c>
      <c r="BW119" s="19">
        <f t="shared" ca="1" si="96"/>
        <v>1</v>
      </c>
      <c r="BX119" s="19">
        <f t="shared" ca="1" si="97"/>
        <v>1</v>
      </c>
      <c r="BY119" s="19">
        <f t="shared" ca="1" si="98"/>
        <v>2</v>
      </c>
      <c r="BZ119" s="19">
        <f t="shared" ca="1" si="99"/>
        <v>3</v>
      </c>
      <c r="CA119" s="19">
        <f t="shared" ca="1" si="100"/>
        <v>2</v>
      </c>
      <c r="CB119" s="18">
        <f t="shared" si="101"/>
        <v>89</v>
      </c>
      <c r="CC119" s="19">
        <f t="shared" ca="1" si="102"/>
        <v>1</v>
      </c>
      <c r="CE119">
        <f t="shared" si="105"/>
        <v>32</v>
      </c>
      <c r="CF119">
        <f t="shared" ca="1" si="106"/>
        <v>118</v>
      </c>
      <c r="CG119">
        <f t="shared" si="107"/>
        <v>4</v>
      </c>
      <c r="CH119">
        <f t="shared" ca="1" si="108"/>
        <v>121</v>
      </c>
      <c r="CI119" t="str">
        <f t="shared" ca="1" si="114"/>
        <v>J118:J121</v>
      </c>
      <c r="CJ119" t="str">
        <f t="shared" ca="1" si="114"/>
        <v>M118:M121</v>
      </c>
      <c r="CK119" t="str">
        <f t="shared" ca="1" si="114"/>
        <v>R118:R121</v>
      </c>
      <c r="CL119" t="str">
        <f t="shared" ca="1" si="114"/>
        <v>V118:V121</v>
      </c>
      <c r="CM119" t="str">
        <f t="shared" ca="1" si="114"/>
        <v>Z118:Z121</v>
      </c>
      <c r="CN119" t="str">
        <f t="shared" ca="1" si="114"/>
        <v>Y118:Y121</v>
      </c>
      <c r="CO119" t="str">
        <f t="shared" ca="1" si="114"/>
        <v>AD118:AD121</v>
      </c>
      <c r="CP119" t="str">
        <f t="shared" ca="1" si="114"/>
        <v>AG118:AG121</v>
      </c>
      <c r="CQ119" t="str">
        <f t="shared" ca="1" si="114"/>
        <v>AJ118:AJ121</v>
      </c>
      <c r="CR119" t="str">
        <f t="shared" ca="1" si="114"/>
        <v>AN118:AN121</v>
      </c>
      <c r="CS119" t="str">
        <f t="shared" ca="1" si="114"/>
        <v>AQ118:AQ121</v>
      </c>
      <c r="CT119" t="str">
        <f t="shared" ca="1" si="114"/>
        <v>AT118:AT121</v>
      </c>
      <c r="CU119" t="str">
        <f t="shared" ca="1" si="114"/>
        <v>AX118:AX121</v>
      </c>
      <c r="CV119" t="str">
        <f t="shared" ca="1" si="114"/>
        <v>BA118:BA121</v>
      </c>
      <c r="CW119" t="str">
        <f t="shared" ca="1" si="114"/>
        <v>BD118:BD121</v>
      </c>
      <c r="CX119" t="str">
        <f t="shared" ca="1" si="114"/>
        <v>S118:S121</v>
      </c>
      <c r="CY119" t="str">
        <f t="shared" ca="1" si="113"/>
        <v>AA118:AA121</v>
      </c>
      <c r="CZ119" t="str">
        <f t="shared" ca="1" si="113"/>
        <v>AK118:AK121</v>
      </c>
      <c r="DA119" t="str">
        <f t="shared" ca="1" si="113"/>
        <v>AU118:AU121</v>
      </c>
      <c r="DB119" t="str">
        <f t="shared" ca="1" si="113"/>
        <v>BE118:BE121</v>
      </c>
      <c r="DC119" t="str">
        <f t="shared" ca="1" si="113"/>
        <v>118:121</v>
      </c>
      <c r="DD119" t="str">
        <f t="shared" ca="1" si="113"/>
        <v>CB118:CB121</v>
      </c>
    </row>
    <row r="120" spans="1:108" ht="15.75" x14ac:dyDescent="0.25">
      <c r="A120" s="21">
        <v>332</v>
      </c>
      <c r="B120" s="34">
        <v>6607009622</v>
      </c>
      <c r="C120" s="39" t="s">
        <v>592</v>
      </c>
      <c r="D120" s="5" t="s">
        <v>361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61"/>
        <v>94</v>
      </c>
      <c r="K120" s="19">
        <v>30</v>
      </c>
      <c r="L120" s="19">
        <v>4</v>
      </c>
      <c r="M120" s="19">
        <f t="shared" si="62"/>
        <v>100</v>
      </c>
      <c r="N120" s="19">
        <v>33</v>
      </c>
      <c r="O120" s="19">
        <v>30</v>
      </c>
      <c r="P120" s="19">
        <v>33</v>
      </c>
      <c r="Q120" s="19">
        <v>30</v>
      </c>
      <c r="R120" s="19">
        <f t="shared" si="63"/>
        <v>100</v>
      </c>
      <c r="S120" s="19">
        <f t="shared" si="64"/>
        <v>98</v>
      </c>
      <c r="T120" s="19">
        <v>20</v>
      </c>
      <c r="U120" s="19">
        <v>5</v>
      </c>
      <c r="V120" s="19">
        <f t="shared" si="65"/>
        <v>100</v>
      </c>
      <c r="W120" s="19">
        <v>32</v>
      </c>
      <c r="X120" s="23">
        <v>34</v>
      </c>
      <c r="Y120" s="20">
        <f t="shared" si="66"/>
        <v>94</v>
      </c>
      <c r="Z120" s="42">
        <f t="shared" si="67"/>
        <v>97</v>
      </c>
      <c r="AA120" s="20">
        <f t="shared" si="68"/>
        <v>97</v>
      </c>
      <c r="AB120" s="19">
        <v>20</v>
      </c>
      <c r="AC120" s="19">
        <v>1</v>
      </c>
      <c r="AD120" s="19">
        <f t="shared" si="69"/>
        <v>20</v>
      </c>
      <c r="AE120" s="19">
        <v>20</v>
      </c>
      <c r="AF120" s="19">
        <v>5</v>
      </c>
      <c r="AG120" s="19">
        <f t="shared" si="70"/>
        <v>100</v>
      </c>
      <c r="AH120" s="19">
        <v>1</v>
      </c>
      <c r="AI120" s="19">
        <v>1</v>
      </c>
      <c r="AJ120" s="20">
        <f t="shared" si="60"/>
        <v>100</v>
      </c>
      <c r="AK120" s="42">
        <f t="shared" si="71"/>
        <v>76</v>
      </c>
      <c r="AL120" s="19">
        <v>18</v>
      </c>
      <c r="AM120" s="19">
        <v>34</v>
      </c>
      <c r="AN120" s="20">
        <f t="shared" si="72"/>
        <v>53</v>
      </c>
      <c r="AO120" s="19">
        <v>33</v>
      </c>
      <c r="AP120" s="19">
        <v>34</v>
      </c>
      <c r="AQ120" s="20">
        <f t="shared" si="73"/>
        <v>97</v>
      </c>
      <c r="AR120" s="19">
        <v>26</v>
      </c>
      <c r="AS120" s="19">
        <v>26</v>
      </c>
      <c r="AT120" s="20">
        <f t="shared" si="74"/>
        <v>100</v>
      </c>
      <c r="AU120" s="20">
        <f t="shared" si="75"/>
        <v>80</v>
      </c>
      <c r="AV120" s="19">
        <v>27</v>
      </c>
      <c r="AW120" s="19">
        <v>34</v>
      </c>
      <c r="AX120" s="20">
        <f t="shared" si="76"/>
        <v>79</v>
      </c>
      <c r="AY120" s="19">
        <v>32</v>
      </c>
      <c r="AZ120" s="19">
        <v>34</v>
      </c>
      <c r="BA120" s="20">
        <f t="shared" si="77"/>
        <v>94</v>
      </c>
      <c r="BB120" s="19">
        <v>33</v>
      </c>
      <c r="BC120" s="19">
        <v>34</v>
      </c>
      <c r="BD120" s="20">
        <f t="shared" si="78"/>
        <v>97</v>
      </c>
      <c r="BE120" s="20">
        <f t="shared" si="79"/>
        <v>91</v>
      </c>
      <c r="BF120" s="20">
        <f t="shared" si="80"/>
        <v>88</v>
      </c>
      <c r="BG120" s="24"/>
      <c r="BH120" s="19">
        <f t="shared" ca="1" si="81"/>
        <v>2</v>
      </c>
      <c r="BI120" s="19">
        <f t="shared" ca="1" si="82"/>
        <v>1</v>
      </c>
      <c r="BJ120" s="19">
        <f t="shared" ca="1" si="83"/>
        <v>1</v>
      </c>
      <c r="BK120" s="19">
        <f t="shared" ca="1" si="84"/>
        <v>1</v>
      </c>
      <c r="BL120" s="19">
        <f t="shared" ca="1" si="85"/>
        <v>2</v>
      </c>
      <c r="BM120" s="19">
        <f t="shared" ca="1" si="86"/>
        <v>2</v>
      </c>
      <c r="BN120" s="19">
        <f t="shared" ca="1" si="87"/>
        <v>1</v>
      </c>
      <c r="BO120" s="19">
        <f t="shared" ca="1" si="88"/>
        <v>1</v>
      </c>
      <c r="BP120" s="19">
        <f t="shared" ca="1" si="89"/>
        <v>1</v>
      </c>
      <c r="BQ120" s="19">
        <f t="shared" ca="1" si="90"/>
        <v>4</v>
      </c>
      <c r="BR120" s="19">
        <f t="shared" ca="1" si="91"/>
        <v>3</v>
      </c>
      <c r="BS120" s="19">
        <f t="shared" ca="1" si="92"/>
        <v>1</v>
      </c>
      <c r="BT120" s="19">
        <f t="shared" ca="1" si="93"/>
        <v>4</v>
      </c>
      <c r="BU120" s="19">
        <f t="shared" ca="1" si="94"/>
        <v>3</v>
      </c>
      <c r="BV120" s="19">
        <f t="shared" ca="1" si="95"/>
        <v>2</v>
      </c>
      <c r="BW120" s="19">
        <f t="shared" ca="1" si="96"/>
        <v>2</v>
      </c>
      <c r="BX120" s="19">
        <f t="shared" ca="1" si="97"/>
        <v>2</v>
      </c>
      <c r="BY120" s="19">
        <f t="shared" ca="1" si="98"/>
        <v>1</v>
      </c>
      <c r="BZ120" s="19">
        <f t="shared" ca="1" si="99"/>
        <v>4</v>
      </c>
      <c r="CA120" s="19">
        <f t="shared" ca="1" si="100"/>
        <v>4</v>
      </c>
      <c r="CB120" s="18">
        <f t="shared" si="101"/>
        <v>88</v>
      </c>
      <c r="CC120" s="19">
        <f t="shared" ca="1" si="102"/>
        <v>2</v>
      </c>
      <c r="CE120">
        <f t="shared" si="105"/>
        <v>32</v>
      </c>
      <c r="CF120">
        <f t="shared" ca="1" si="106"/>
        <v>118</v>
      </c>
      <c r="CG120">
        <f t="shared" si="107"/>
        <v>4</v>
      </c>
      <c r="CH120">
        <f t="shared" ca="1" si="108"/>
        <v>121</v>
      </c>
      <c r="CI120" t="str">
        <f t="shared" ca="1" si="114"/>
        <v>J118:J121</v>
      </c>
      <c r="CJ120" t="str">
        <f t="shared" ca="1" si="114"/>
        <v>M118:M121</v>
      </c>
      <c r="CK120" t="str">
        <f t="shared" ca="1" si="114"/>
        <v>R118:R121</v>
      </c>
      <c r="CL120" t="str">
        <f t="shared" ca="1" si="114"/>
        <v>V118:V121</v>
      </c>
      <c r="CM120" t="str">
        <f t="shared" ca="1" si="114"/>
        <v>Z118:Z121</v>
      </c>
      <c r="CN120" t="str">
        <f t="shared" ca="1" si="114"/>
        <v>Y118:Y121</v>
      </c>
      <c r="CO120" t="str">
        <f t="shared" ca="1" si="114"/>
        <v>AD118:AD121</v>
      </c>
      <c r="CP120" t="str">
        <f t="shared" ca="1" si="114"/>
        <v>AG118:AG121</v>
      </c>
      <c r="CQ120" t="str">
        <f t="shared" ca="1" si="114"/>
        <v>AJ118:AJ121</v>
      </c>
      <c r="CR120" t="str">
        <f t="shared" ca="1" si="114"/>
        <v>AN118:AN121</v>
      </c>
      <c r="CS120" t="str">
        <f t="shared" ca="1" si="114"/>
        <v>AQ118:AQ121</v>
      </c>
      <c r="CT120" t="str">
        <f t="shared" ca="1" si="114"/>
        <v>AT118:AT121</v>
      </c>
      <c r="CU120" t="str">
        <f t="shared" ca="1" si="114"/>
        <v>AX118:AX121</v>
      </c>
      <c r="CV120" t="str">
        <f t="shared" ca="1" si="114"/>
        <v>BA118:BA121</v>
      </c>
      <c r="CW120" t="str">
        <f t="shared" ca="1" si="114"/>
        <v>BD118:BD121</v>
      </c>
      <c r="CX120" t="str">
        <f t="shared" ca="1" si="114"/>
        <v>S118:S121</v>
      </c>
      <c r="CY120" t="str">
        <f t="shared" ca="1" si="113"/>
        <v>AA118:AA121</v>
      </c>
      <c r="CZ120" t="str">
        <f t="shared" ca="1" si="113"/>
        <v>AK118:AK121</v>
      </c>
      <c r="DA120" t="str">
        <f t="shared" ca="1" si="113"/>
        <v>AU118:AU121</v>
      </c>
      <c r="DB120" t="str">
        <f t="shared" ca="1" si="113"/>
        <v>BE118:BE121</v>
      </c>
      <c r="DC120" t="str">
        <f t="shared" ca="1" si="113"/>
        <v>118:121</v>
      </c>
      <c r="DD120" t="str">
        <f t="shared" ca="1" si="113"/>
        <v>CB118:CB121</v>
      </c>
    </row>
    <row r="121" spans="1:108" ht="15.75" x14ac:dyDescent="0.25">
      <c r="A121" s="21">
        <v>335</v>
      </c>
      <c r="B121" s="34">
        <v>6607010508</v>
      </c>
      <c r="C121" s="39" t="s">
        <v>592</v>
      </c>
      <c r="D121" s="5" t="s">
        <v>136</v>
      </c>
      <c r="E121" s="5"/>
      <c r="F121" s="19">
        <v>10</v>
      </c>
      <c r="G121" s="19">
        <v>36</v>
      </c>
      <c r="H121" s="22">
        <v>11</v>
      </c>
      <c r="I121" s="22">
        <v>38</v>
      </c>
      <c r="J121" s="22">
        <f t="shared" si="61"/>
        <v>93</v>
      </c>
      <c r="K121" s="19">
        <v>30</v>
      </c>
      <c r="L121" s="19">
        <v>4</v>
      </c>
      <c r="M121" s="19">
        <f t="shared" si="62"/>
        <v>100</v>
      </c>
      <c r="N121" s="19">
        <v>7</v>
      </c>
      <c r="O121" s="19">
        <v>4</v>
      </c>
      <c r="P121" s="19">
        <v>7</v>
      </c>
      <c r="Q121" s="19">
        <v>4</v>
      </c>
      <c r="R121" s="19">
        <f t="shared" si="63"/>
        <v>100</v>
      </c>
      <c r="S121" s="19">
        <f t="shared" si="64"/>
        <v>98</v>
      </c>
      <c r="T121" s="19">
        <v>20</v>
      </c>
      <c r="U121" s="19">
        <v>5</v>
      </c>
      <c r="V121" s="19">
        <f t="shared" si="65"/>
        <v>100</v>
      </c>
      <c r="W121" s="19">
        <v>8</v>
      </c>
      <c r="X121" s="23">
        <v>9</v>
      </c>
      <c r="Y121" s="20">
        <f t="shared" si="66"/>
        <v>89</v>
      </c>
      <c r="Z121" s="42">
        <f t="shared" si="67"/>
        <v>95</v>
      </c>
      <c r="AA121" s="20">
        <f t="shared" si="68"/>
        <v>95</v>
      </c>
      <c r="AB121" s="19">
        <v>20</v>
      </c>
      <c r="AC121" s="19">
        <v>1</v>
      </c>
      <c r="AD121" s="19">
        <f t="shared" si="69"/>
        <v>20</v>
      </c>
      <c r="AE121" s="19">
        <v>20</v>
      </c>
      <c r="AF121" s="19">
        <v>1</v>
      </c>
      <c r="AG121" s="19">
        <f t="shared" si="70"/>
        <v>20</v>
      </c>
      <c r="AH121" s="19">
        <v>1</v>
      </c>
      <c r="AI121" s="19">
        <v>1</v>
      </c>
      <c r="AJ121" s="20">
        <f t="shared" si="60"/>
        <v>100</v>
      </c>
      <c r="AK121" s="42">
        <f t="shared" si="71"/>
        <v>44</v>
      </c>
      <c r="AL121" s="19">
        <v>8</v>
      </c>
      <c r="AM121" s="19">
        <v>9</v>
      </c>
      <c r="AN121" s="20">
        <f t="shared" si="72"/>
        <v>89</v>
      </c>
      <c r="AO121" s="19">
        <v>9</v>
      </c>
      <c r="AP121" s="19">
        <v>9</v>
      </c>
      <c r="AQ121" s="20">
        <f t="shared" si="73"/>
        <v>100</v>
      </c>
      <c r="AR121" s="19">
        <v>7</v>
      </c>
      <c r="AS121" s="19">
        <v>7</v>
      </c>
      <c r="AT121" s="20">
        <f t="shared" si="74"/>
        <v>100</v>
      </c>
      <c r="AU121" s="20">
        <f t="shared" si="75"/>
        <v>96</v>
      </c>
      <c r="AV121" s="19">
        <v>9</v>
      </c>
      <c r="AW121" s="19">
        <v>9</v>
      </c>
      <c r="AX121" s="20">
        <f t="shared" si="76"/>
        <v>100</v>
      </c>
      <c r="AY121" s="19">
        <v>9</v>
      </c>
      <c r="AZ121" s="19">
        <v>9</v>
      </c>
      <c r="BA121" s="20">
        <f t="shared" si="77"/>
        <v>100</v>
      </c>
      <c r="BB121" s="19">
        <v>8</v>
      </c>
      <c r="BC121" s="19">
        <v>9</v>
      </c>
      <c r="BD121" s="20">
        <f t="shared" si="78"/>
        <v>89</v>
      </c>
      <c r="BE121" s="20">
        <f t="shared" si="79"/>
        <v>95</v>
      </c>
      <c r="BF121" s="20">
        <f t="shared" si="80"/>
        <v>86</v>
      </c>
      <c r="BG121" s="24"/>
      <c r="BH121" s="19">
        <f t="shared" ca="1" si="81"/>
        <v>3</v>
      </c>
      <c r="BI121" s="19">
        <f t="shared" ca="1" si="82"/>
        <v>1</v>
      </c>
      <c r="BJ121" s="19">
        <f t="shared" ca="1" si="83"/>
        <v>1</v>
      </c>
      <c r="BK121" s="19">
        <f t="shared" ca="1" si="84"/>
        <v>1</v>
      </c>
      <c r="BL121" s="19">
        <f t="shared" ca="1" si="85"/>
        <v>3</v>
      </c>
      <c r="BM121" s="19">
        <f t="shared" ca="1" si="86"/>
        <v>3</v>
      </c>
      <c r="BN121" s="19">
        <f t="shared" ca="1" si="87"/>
        <v>1</v>
      </c>
      <c r="BO121" s="19">
        <f t="shared" ca="1" si="88"/>
        <v>3</v>
      </c>
      <c r="BP121" s="19">
        <f t="shared" ca="1" si="89"/>
        <v>1</v>
      </c>
      <c r="BQ121" s="19">
        <f t="shared" ca="1" si="90"/>
        <v>2</v>
      </c>
      <c r="BR121" s="19">
        <f t="shared" ca="1" si="91"/>
        <v>1</v>
      </c>
      <c r="BS121" s="19">
        <f t="shared" ca="1" si="92"/>
        <v>1</v>
      </c>
      <c r="BT121" s="19">
        <f t="shared" ca="1" si="93"/>
        <v>1</v>
      </c>
      <c r="BU121" s="19">
        <f t="shared" ca="1" si="94"/>
        <v>1</v>
      </c>
      <c r="BV121" s="19">
        <f t="shared" ca="1" si="95"/>
        <v>3</v>
      </c>
      <c r="BW121" s="19">
        <f t="shared" ca="1" si="96"/>
        <v>2</v>
      </c>
      <c r="BX121" s="19">
        <f t="shared" ca="1" si="97"/>
        <v>3</v>
      </c>
      <c r="BY121" s="19">
        <f t="shared" ca="1" si="98"/>
        <v>3</v>
      </c>
      <c r="BZ121" s="19">
        <f t="shared" ca="1" si="99"/>
        <v>2</v>
      </c>
      <c r="CA121" s="19">
        <f t="shared" ca="1" si="100"/>
        <v>3</v>
      </c>
      <c r="CB121" s="18">
        <f t="shared" si="101"/>
        <v>86</v>
      </c>
      <c r="CC121" s="19">
        <f t="shared" ca="1" si="102"/>
        <v>3</v>
      </c>
      <c r="CE121">
        <f t="shared" si="105"/>
        <v>32</v>
      </c>
      <c r="CF121">
        <f t="shared" ca="1" si="106"/>
        <v>118</v>
      </c>
      <c r="CG121">
        <f t="shared" si="107"/>
        <v>4</v>
      </c>
      <c r="CH121">
        <f t="shared" ca="1" si="108"/>
        <v>121</v>
      </c>
      <c r="CI121" t="str">
        <f t="shared" ca="1" si="114"/>
        <v>J118:J121</v>
      </c>
      <c r="CJ121" t="str">
        <f t="shared" ca="1" si="114"/>
        <v>M118:M121</v>
      </c>
      <c r="CK121" t="str">
        <f t="shared" ca="1" si="114"/>
        <v>R118:R121</v>
      </c>
      <c r="CL121" t="str">
        <f t="shared" ca="1" si="114"/>
        <v>V118:V121</v>
      </c>
      <c r="CM121" t="str">
        <f t="shared" ca="1" si="114"/>
        <v>Z118:Z121</v>
      </c>
      <c r="CN121" t="str">
        <f t="shared" ca="1" si="114"/>
        <v>Y118:Y121</v>
      </c>
      <c r="CO121" t="str">
        <f t="shared" ca="1" si="114"/>
        <v>AD118:AD121</v>
      </c>
      <c r="CP121" t="str">
        <f t="shared" ca="1" si="114"/>
        <v>AG118:AG121</v>
      </c>
      <c r="CQ121" t="str">
        <f t="shared" ca="1" si="114"/>
        <v>AJ118:AJ121</v>
      </c>
      <c r="CR121" t="str">
        <f t="shared" ca="1" si="114"/>
        <v>AN118:AN121</v>
      </c>
      <c r="CS121" t="str">
        <f t="shared" ca="1" si="114"/>
        <v>AQ118:AQ121</v>
      </c>
      <c r="CT121" t="str">
        <f t="shared" ca="1" si="114"/>
        <v>AT118:AT121</v>
      </c>
      <c r="CU121" t="str">
        <f t="shared" ca="1" si="114"/>
        <v>AX118:AX121</v>
      </c>
      <c r="CV121" t="str">
        <f t="shared" ca="1" si="114"/>
        <v>BA118:BA121</v>
      </c>
      <c r="CW121" t="str">
        <f t="shared" ca="1" si="114"/>
        <v>BD118:BD121</v>
      </c>
      <c r="CX121" t="str">
        <f t="shared" ca="1" si="114"/>
        <v>S118:S121</v>
      </c>
      <c r="CY121" t="str">
        <f t="shared" ca="1" si="113"/>
        <v>AA118:AA121</v>
      </c>
      <c r="CZ121" t="str">
        <f t="shared" ca="1" si="113"/>
        <v>AK118:AK121</v>
      </c>
      <c r="DA121" t="str">
        <f t="shared" ca="1" si="113"/>
        <v>AU118:AU121</v>
      </c>
      <c r="DB121" t="str">
        <f t="shared" ca="1" si="113"/>
        <v>BE118:BE121</v>
      </c>
      <c r="DC121" t="str">
        <f t="shared" ca="1" si="113"/>
        <v>118:121</v>
      </c>
      <c r="DD121" t="str">
        <f t="shared" ca="1" si="113"/>
        <v>CB118:CB121</v>
      </c>
    </row>
    <row r="122" spans="1:108" ht="15.75" x14ac:dyDescent="0.25">
      <c r="A122" s="21">
        <v>230</v>
      </c>
      <c r="B122" s="34">
        <v>6606015060</v>
      </c>
      <c r="C122" s="5" t="s">
        <v>593</v>
      </c>
      <c r="D122" s="5" t="s">
        <v>265</v>
      </c>
      <c r="E122" s="5"/>
      <c r="F122" s="19">
        <v>10</v>
      </c>
      <c r="G122" s="19">
        <v>34</v>
      </c>
      <c r="H122" s="22">
        <v>11</v>
      </c>
      <c r="I122" s="22">
        <v>38</v>
      </c>
      <c r="J122" s="22">
        <f t="shared" si="61"/>
        <v>90</v>
      </c>
      <c r="K122" s="19">
        <v>30</v>
      </c>
      <c r="L122" s="19">
        <v>2</v>
      </c>
      <c r="M122" s="19">
        <f t="shared" si="62"/>
        <v>60</v>
      </c>
      <c r="N122" s="19">
        <v>134</v>
      </c>
      <c r="O122" s="19">
        <v>98</v>
      </c>
      <c r="P122" s="19">
        <v>142</v>
      </c>
      <c r="Q122" s="19">
        <v>105</v>
      </c>
      <c r="R122" s="19">
        <f t="shared" si="63"/>
        <v>94</v>
      </c>
      <c r="S122" s="19">
        <f t="shared" si="64"/>
        <v>83</v>
      </c>
      <c r="T122" s="19">
        <v>20</v>
      </c>
      <c r="U122" s="19">
        <v>5</v>
      </c>
      <c r="V122" s="19">
        <f t="shared" si="65"/>
        <v>100</v>
      </c>
      <c r="W122" s="19">
        <v>146</v>
      </c>
      <c r="X122" s="23">
        <v>171</v>
      </c>
      <c r="Y122" s="20">
        <f t="shared" si="66"/>
        <v>85</v>
      </c>
      <c r="Z122" s="42">
        <f t="shared" si="67"/>
        <v>93</v>
      </c>
      <c r="AA122" s="20">
        <f t="shared" si="68"/>
        <v>93</v>
      </c>
      <c r="AB122" s="19">
        <v>20</v>
      </c>
      <c r="AC122" s="19">
        <v>2</v>
      </c>
      <c r="AD122" s="19">
        <f t="shared" si="69"/>
        <v>40</v>
      </c>
      <c r="AE122" s="19">
        <v>20</v>
      </c>
      <c r="AF122" s="19">
        <v>3</v>
      </c>
      <c r="AG122" s="19">
        <f t="shared" si="70"/>
        <v>60</v>
      </c>
      <c r="AH122" s="19">
        <v>26</v>
      </c>
      <c r="AI122" s="19">
        <v>30</v>
      </c>
      <c r="AJ122" s="20">
        <f t="shared" si="60"/>
        <v>87</v>
      </c>
      <c r="AK122" s="42">
        <f t="shared" si="71"/>
        <v>62</v>
      </c>
      <c r="AL122" s="19">
        <v>105</v>
      </c>
      <c r="AM122" s="19">
        <v>171</v>
      </c>
      <c r="AN122" s="20">
        <f t="shared" si="72"/>
        <v>61</v>
      </c>
      <c r="AO122" s="19">
        <v>166</v>
      </c>
      <c r="AP122" s="19">
        <v>171</v>
      </c>
      <c r="AQ122" s="20">
        <f t="shared" si="73"/>
        <v>97</v>
      </c>
      <c r="AR122" s="19">
        <v>108</v>
      </c>
      <c r="AS122" s="19">
        <v>112</v>
      </c>
      <c r="AT122" s="20">
        <f t="shared" si="74"/>
        <v>96</v>
      </c>
      <c r="AU122" s="20">
        <f t="shared" si="75"/>
        <v>82</v>
      </c>
      <c r="AV122" s="19">
        <v>151</v>
      </c>
      <c r="AW122" s="19">
        <v>171</v>
      </c>
      <c r="AX122" s="20">
        <f t="shared" si="76"/>
        <v>88</v>
      </c>
      <c r="AY122" s="19">
        <v>162</v>
      </c>
      <c r="AZ122" s="19">
        <v>171</v>
      </c>
      <c r="BA122" s="20">
        <f t="shared" si="77"/>
        <v>95</v>
      </c>
      <c r="BB122" s="19">
        <v>167</v>
      </c>
      <c r="BC122" s="19">
        <v>171</v>
      </c>
      <c r="BD122" s="20">
        <f t="shared" si="78"/>
        <v>98</v>
      </c>
      <c r="BE122" s="20">
        <f t="shared" si="79"/>
        <v>94</v>
      </c>
      <c r="BF122" s="20">
        <f t="shared" si="80"/>
        <v>83</v>
      </c>
      <c r="BG122" s="24"/>
      <c r="BH122" s="19">
        <f t="shared" ca="1" si="81"/>
        <v>1</v>
      </c>
      <c r="BI122" s="19">
        <f t="shared" ca="1" si="82"/>
        <v>2</v>
      </c>
      <c r="BJ122" s="19">
        <f t="shared" ca="1" si="83"/>
        <v>2</v>
      </c>
      <c r="BK122" s="19">
        <f t="shared" ca="1" si="84"/>
        <v>1</v>
      </c>
      <c r="BL122" s="19">
        <f t="shared" ca="1" si="85"/>
        <v>2</v>
      </c>
      <c r="BM122" s="19">
        <f t="shared" ca="1" si="86"/>
        <v>2</v>
      </c>
      <c r="BN122" s="19">
        <f t="shared" ca="1" si="87"/>
        <v>1</v>
      </c>
      <c r="BO122" s="19">
        <f t="shared" ca="1" si="88"/>
        <v>1</v>
      </c>
      <c r="BP122" s="19">
        <f t="shared" ca="1" si="89"/>
        <v>1</v>
      </c>
      <c r="BQ122" s="19">
        <f t="shared" ca="1" si="90"/>
        <v>2</v>
      </c>
      <c r="BR122" s="19">
        <f t="shared" ca="1" si="91"/>
        <v>2</v>
      </c>
      <c r="BS122" s="19">
        <f t="shared" ca="1" si="92"/>
        <v>2</v>
      </c>
      <c r="BT122" s="19">
        <f t="shared" ca="1" si="93"/>
        <v>2</v>
      </c>
      <c r="BU122" s="19">
        <f t="shared" ca="1" si="94"/>
        <v>2</v>
      </c>
      <c r="BV122" s="19">
        <f t="shared" ca="1" si="95"/>
        <v>2</v>
      </c>
      <c r="BW122" s="19">
        <f t="shared" ca="1" si="96"/>
        <v>2</v>
      </c>
      <c r="BX122" s="19">
        <f t="shared" ca="1" si="97"/>
        <v>2</v>
      </c>
      <c r="BY122" s="19">
        <f t="shared" ca="1" si="98"/>
        <v>1</v>
      </c>
      <c r="BZ122" s="19">
        <f t="shared" ca="1" si="99"/>
        <v>2</v>
      </c>
      <c r="CA122" s="19">
        <f t="shared" ca="1" si="100"/>
        <v>2</v>
      </c>
      <c r="CB122" s="18">
        <f t="shared" si="101"/>
        <v>83</v>
      </c>
      <c r="CC122" s="19">
        <f t="shared" ca="1" si="102"/>
        <v>1</v>
      </c>
      <c r="CE122">
        <f t="shared" si="105"/>
        <v>33</v>
      </c>
      <c r="CF122">
        <f t="shared" ca="1" si="106"/>
        <v>122</v>
      </c>
      <c r="CG122">
        <f t="shared" si="107"/>
        <v>2</v>
      </c>
      <c r="CH122">
        <f t="shared" ca="1" si="108"/>
        <v>123</v>
      </c>
      <c r="CI122" t="str">
        <f t="shared" ca="1" si="114"/>
        <v>J122:J123</v>
      </c>
      <c r="CJ122" t="str">
        <f t="shared" ca="1" si="114"/>
        <v>M122:M123</v>
      </c>
      <c r="CK122" t="str">
        <f t="shared" ca="1" si="114"/>
        <v>R122:R123</v>
      </c>
      <c r="CL122" t="str">
        <f t="shared" ca="1" si="114"/>
        <v>V122:V123</v>
      </c>
      <c r="CM122" t="str">
        <f t="shared" ca="1" si="114"/>
        <v>Z122:Z123</v>
      </c>
      <c r="CN122" t="str">
        <f t="shared" ca="1" si="114"/>
        <v>Y122:Y123</v>
      </c>
      <c r="CO122" t="str">
        <f t="shared" ca="1" si="114"/>
        <v>AD122:AD123</v>
      </c>
      <c r="CP122" t="str">
        <f t="shared" ca="1" si="114"/>
        <v>AG122:AG123</v>
      </c>
      <c r="CQ122" t="str">
        <f t="shared" ca="1" si="114"/>
        <v>AJ122:AJ123</v>
      </c>
      <c r="CR122" t="str">
        <f t="shared" ca="1" si="114"/>
        <v>AN122:AN123</v>
      </c>
      <c r="CS122" t="str">
        <f t="shared" ca="1" si="114"/>
        <v>AQ122:AQ123</v>
      </c>
      <c r="CT122" t="str">
        <f t="shared" ca="1" si="114"/>
        <v>AT122:AT123</v>
      </c>
      <c r="CU122" t="str">
        <f t="shared" ca="1" si="114"/>
        <v>AX122:AX123</v>
      </c>
      <c r="CV122" t="str">
        <f t="shared" ca="1" si="114"/>
        <v>BA122:BA123</v>
      </c>
      <c r="CW122" t="str">
        <f t="shared" ca="1" si="114"/>
        <v>BD122:BD123</v>
      </c>
      <c r="CX122" t="str">
        <f t="shared" ca="1" si="114"/>
        <v>S122:S123</v>
      </c>
      <c r="CY122" t="str">
        <f t="shared" ca="1" si="113"/>
        <v>AA122:AA123</v>
      </c>
      <c r="CZ122" t="str">
        <f t="shared" ca="1" si="113"/>
        <v>AK122:AK123</v>
      </c>
      <c r="DA122" t="str">
        <f t="shared" ca="1" si="113"/>
        <v>AU122:AU123</v>
      </c>
      <c r="DB122" t="str">
        <f t="shared" ca="1" si="113"/>
        <v>BE122:BE123</v>
      </c>
      <c r="DC122" t="str">
        <f t="shared" ca="1" si="113"/>
        <v>122:123</v>
      </c>
      <c r="DD122" t="str">
        <f t="shared" ca="1" si="113"/>
        <v>CB122:CB123</v>
      </c>
    </row>
    <row r="123" spans="1:108" ht="15.75" x14ac:dyDescent="0.25">
      <c r="A123" s="21">
        <v>231</v>
      </c>
      <c r="B123" s="34">
        <v>6606009309</v>
      </c>
      <c r="C123" s="5" t="s">
        <v>593</v>
      </c>
      <c r="D123" s="5" t="s">
        <v>697</v>
      </c>
      <c r="E123" s="5"/>
      <c r="F123" s="19">
        <v>10</v>
      </c>
      <c r="G123" s="19">
        <v>34</v>
      </c>
      <c r="H123" s="22">
        <v>11</v>
      </c>
      <c r="I123" s="22">
        <v>38</v>
      </c>
      <c r="J123" s="22">
        <f t="shared" si="61"/>
        <v>90</v>
      </c>
      <c r="K123" s="19">
        <v>30</v>
      </c>
      <c r="L123" s="19">
        <v>4</v>
      </c>
      <c r="M123" s="19">
        <f t="shared" si="62"/>
        <v>100</v>
      </c>
      <c r="N123" s="19">
        <v>64</v>
      </c>
      <c r="O123" s="19">
        <v>67</v>
      </c>
      <c r="P123" s="19">
        <v>64</v>
      </c>
      <c r="Q123" s="19">
        <v>67</v>
      </c>
      <c r="R123" s="19">
        <f t="shared" si="63"/>
        <v>100</v>
      </c>
      <c r="S123" s="19">
        <f t="shared" si="64"/>
        <v>97</v>
      </c>
      <c r="T123" s="19">
        <v>20</v>
      </c>
      <c r="U123" s="19">
        <v>5</v>
      </c>
      <c r="V123" s="19">
        <f t="shared" si="65"/>
        <v>100</v>
      </c>
      <c r="W123" s="19">
        <v>70</v>
      </c>
      <c r="X123" s="23">
        <v>74</v>
      </c>
      <c r="Y123" s="20">
        <f t="shared" si="66"/>
        <v>95</v>
      </c>
      <c r="Z123" s="42">
        <f t="shared" si="67"/>
        <v>98</v>
      </c>
      <c r="AA123" s="20">
        <f t="shared" si="68"/>
        <v>98</v>
      </c>
      <c r="AB123" s="19">
        <v>20</v>
      </c>
      <c r="AC123" s="19">
        <v>1</v>
      </c>
      <c r="AD123" s="19">
        <f t="shared" si="69"/>
        <v>20</v>
      </c>
      <c r="AE123" s="19">
        <v>20</v>
      </c>
      <c r="AF123" s="19">
        <v>0</v>
      </c>
      <c r="AG123" s="19">
        <f t="shared" si="70"/>
        <v>0</v>
      </c>
      <c r="AH123" s="19">
        <v>0</v>
      </c>
      <c r="AI123" s="19">
        <v>1</v>
      </c>
      <c r="AJ123" s="20">
        <f t="shared" si="60"/>
        <v>0</v>
      </c>
      <c r="AK123" s="42">
        <f t="shared" si="71"/>
        <v>6</v>
      </c>
      <c r="AL123" s="19">
        <v>62</v>
      </c>
      <c r="AM123" s="19">
        <v>74</v>
      </c>
      <c r="AN123" s="20">
        <f t="shared" si="72"/>
        <v>84</v>
      </c>
      <c r="AO123" s="19">
        <v>74</v>
      </c>
      <c r="AP123" s="19">
        <v>74</v>
      </c>
      <c r="AQ123" s="20">
        <f t="shared" si="73"/>
        <v>100</v>
      </c>
      <c r="AR123" s="19">
        <v>61</v>
      </c>
      <c r="AS123" s="19">
        <v>62</v>
      </c>
      <c r="AT123" s="20">
        <f t="shared" si="74"/>
        <v>98</v>
      </c>
      <c r="AU123" s="20">
        <f t="shared" si="75"/>
        <v>93</v>
      </c>
      <c r="AV123" s="19">
        <v>74</v>
      </c>
      <c r="AW123" s="19">
        <v>74</v>
      </c>
      <c r="AX123" s="20">
        <f t="shared" si="76"/>
        <v>100</v>
      </c>
      <c r="AY123" s="19">
        <v>72</v>
      </c>
      <c r="AZ123" s="19">
        <v>74</v>
      </c>
      <c r="BA123" s="20">
        <f t="shared" si="77"/>
        <v>97</v>
      </c>
      <c r="BB123" s="19">
        <v>73</v>
      </c>
      <c r="BC123" s="19">
        <v>74</v>
      </c>
      <c r="BD123" s="20">
        <f t="shared" si="78"/>
        <v>99</v>
      </c>
      <c r="BE123" s="20">
        <f t="shared" si="79"/>
        <v>99</v>
      </c>
      <c r="BF123" s="20">
        <f t="shared" si="80"/>
        <v>79</v>
      </c>
      <c r="BG123" s="24"/>
      <c r="BH123" s="19">
        <f t="shared" ca="1" si="81"/>
        <v>1</v>
      </c>
      <c r="BI123" s="19">
        <f t="shared" ca="1" si="82"/>
        <v>1</v>
      </c>
      <c r="BJ123" s="19">
        <f t="shared" ca="1" si="83"/>
        <v>1</v>
      </c>
      <c r="BK123" s="19">
        <f t="shared" ca="1" si="84"/>
        <v>1</v>
      </c>
      <c r="BL123" s="19">
        <f t="shared" ca="1" si="85"/>
        <v>1</v>
      </c>
      <c r="BM123" s="19">
        <f t="shared" ca="1" si="86"/>
        <v>1</v>
      </c>
      <c r="BN123" s="19">
        <f t="shared" ca="1" si="87"/>
        <v>2</v>
      </c>
      <c r="BO123" s="19">
        <f t="shared" ca="1" si="88"/>
        <v>2</v>
      </c>
      <c r="BP123" s="19">
        <f t="shared" ca="1" si="89"/>
        <v>2</v>
      </c>
      <c r="BQ123" s="19">
        <f t="shared" ca="1" si="90"/>
        <v>1</v>
      </c>
      <c r="BR123" s="19">
        <f t="shared" ca="1" si="91"/>
        <v>1</v>
      </c>
      <c r="BS123" s="19">
        <f t="shared" ca="1" si="92"/>
        <v>1</v>
      </c>
      <c r="BT123" s="19">
        <f t="shared" ca="1" si="93"/>
        <v>1</v>
      </c>
      <c r="BU123" s="19">
        <f t="shared" ca="1" si="94"/>
        <v>1</v>
      </c>
      <c r="BV123" s="19">
        <f t="shared" ca="1" si="95"/>
        <v>1</v>
      </c>
      <c r="BW123" s="19">
        <f t="shared" ca="1" si="96"/>
        <v>1</v>
      </c>
      <c r="BX123" s="19">
        <f t="shared" ca="1" si="97"/>
        <v>1</v>
      </c>
      <c r="BY123" s="19">
        <f t="shared" ca="1" si="98"/>
        <v>2</v>
      </c>
      <c r="BZ123" s="19">
        <f t="shared" ca="1" si="99"/>
        <v>1</v>
      </c>
      <c r="CA123" s="19">
        <f t="shared" ca="1" si="100"/>
        <v>1</v>
      </c>
      <c r="CB123" s="18">
        <f t="shared" si="101"/>
        <v>79</v>
      </c>
      <c r="CC123" s="19">
        <f t="shared" ca="1" si="102"/>
        <v>2</v>
      </c>
      <c r="CE123">
        <f t="shared" si="105"/>
        <v>33</v>
      </c>
      <c r="CF123">
        <f t="shared" ca="1" si="106"/>
        <v>122</v>
      </c>
      <c r="CG123">
        <f t="shared" si="107"/>
        <v>2</v>
      </c>
      <c r="CH123">
        <f t="shared" ca="1" si="108"/>
        <v>123</v>
      </c>
      <c r="CI123" t="str">
        <f t="shared" ca="1" si="114"/>
        <v>J122:J123</v>
      </c>
      <c r="CJ123" t="str">
        <f t="shared" ca="1" si="114"/>
        <v>M122:M123</v>
      </c>
      <c r="CK123" t="str">
        <f t="shared" ca="1" si="114"/>
        <v>R122:R123</v>
      </c>
      <c r="CL123" t="str">
        <f t="shared" ca="1" si="114"/>
        <v>V122:V123</v>
      </c>
      <c r="CM123" t="str">
        <f t="shared" ca="1" si="114"/>
        <v>Z122:Z123</v>
      </c>
      <c r="CN123" t="str">
        <f t="shared" ca="1" si="114"/>
        <v>Y122:Y123</v>
      </c>
      <c r="CO123" t="str">
        <f t="shared" ca="1" si="114"/>
        <v>AD122:AD123</v>
      </c>
      <c r="CP123" t="str">
        <f t="shared" ca="1" si="114"/>
        <v>AG122:AG123</v>
      </c>
      <c r="CQ123" t="str">
        <f t="shared" ca="1" si="114"/>
        <v>AJ122:AJ123</v>
      </c>
      <c r="CR123" t="str">
        <f t="shared" ca="1" si="114"/>
        <v>AN122:AN123</v>
      </c>
      <c r="CS123" t="str">
        <f t="shared" ca="1" si="114"/>
        <v>AQ122:AQ123</v>
      </c>
      <c r="CT123" t="str">
        <f t="shared" ca="1" si="114"/>
        <v>AT122:AT123</v>
      </c>
      <c r="CU123" t="str">
        <f t="shared" ca="1" si="114"/>
        <v>AX122:AX123</v>
      </c>
      <c r="CV123" t="str">
        <f t="shared" ca="1" si="114"/>
        <v>BA122:BA123</v>
      </c>
      <c r="CW123" t="str">
        <f t="shared" ca="1" si="114"/>
        <v>BD122:BD123</v>
      </c>
      <c r="CX123" t="str">
        <f t="shared" ca="1" si="114"/>
        <v>S122:S123</v>
      </c>
      <c r="CY123" t="str">
        <f t="shared" ca="1" si="113"/>
        <v>AA122:AA123</v>
      </c>
      <c r="CZ123" t="str">
        <f t="shared" ca="1" si="113"/>
        <v>AK122:AK123</v>
      </c>
      <c r="DA123" t="str">
        <f t="shared" ca="1" si="113"/>
        <v>AU122:AU123</v>
      </c>
      <c r="DB123" t="str">
        <f t="shared" ca="1" si="113"/>
        <v>BE122:BE123</v>
      </c>
      <c r="DC123" t="str">
        <f t="shared" ca="1" si="113"/>
        <v>122:123</v>
      </c>
      <c r="DD123" t="str">
        <f t="shared" ca="1" si="113"/>
        <v>CB122:CB123</v>
      </c>
    </row>
    <row r="124" spans="1:108" ht="30" x14ac:dyDescent="0.25">
      <c r="A124" s="21">
        <v>338</v>
      </c>
      <c r="B124" s="34">
        <v>6633007678</v>
      </c>
      <c r="C124" s="39" t="s">
        <v>594</v>
      </c>
      <c r="D124" s="5" t="s">
        <v>648</v>
      </c>
      <c r="E124" s="5"/>
      <c r="F124" s="19">
        <v>10</v>
      </c>
      <c r="G124" s="19">
        <v>38</v>
      </c>
      <c r="H124" s="22">
        <v>11</v>
      </c>
      <c r="I124" s="22">
        <v>38</v>
      </c>
      <c r="J124" s="22">
        <f t="shared" si="61"/>
        <v>95</v>
      </c>
      <c r="K124" s="19">
        <v>30</v>
      </c>
      <c r="L124" s="19">
        <v>4</v>
      </c>
      <c r="M124" s="19">
        <f t="shared" si="62"/>
        <v>100</v>
      </c>
      <c r="N124" s="19">
        <v>107</v>
      </c>
      <c r="O124" s="19">
        <v>107</v>
      </c>
      <c r="P124" s="19">
        <v>107</v>
      </c>
      <c r="Q124" s="19">
        <v>107</v>
      </c>
      <c r="R124" s="19">
        <f t="shared" si="63"/>
        <v>100</v>
      </c>
      <c r="S124" s="19">
        <f t="shared" si="64"/>
        <v>99</v>
      </c>
      <c r="T124" s="19">
        <v>20</v>
      </c>
      <c r="U124" s="19">
        <v>5</v>
      </c>
      <c r="V124" s="19">
        <f t="shared" si="65"/>
        <v>100</v>
      </c>
      <c r="W124" s="19">
        <v>107</v>
      </c>
      <c r="X124" s="23">
        <v>107</v>
      </c>
      <c r="Y124" s="20">
        <f t="shared" si="66"/>
        <v>100</v>
      </c>
      <c r="Z124" s="42">
        <f t="shared" si="67"/>
        <v>100</v>
      </c>
      <c r="AA124" s="20">
        <f t="shared" si="68"/>
        <v>100</v>
      </c>
      <c r="AB124" s="19">
        <v>20</v>
      </c>
      <c r="AC124" s="19">
        <v>2</v>
      </c>
      <c r="AD124" s="19">
        <f t="shared" si="69"/>
        <v>40</v>
      </c>
      <c r="AE124" s="19">
        <v>20</v>
      </c>
      <c r="AF124" s="19">
        <v>3</v>
      </c>
      <c r="AG124" s="19">
        <f t="shared" si="70"/>
        <v>60</v>
      </c>
      <c r="AH124" s="19">
        <v>1</v>
      </c>
      <c r="AI124" s="19">
        <v>1</v>
      </c>
      <c r="AJ124" s="20">
        <f t="shared" si="60"/>
        <v>100</v>
      </c>
      <c r="AK124" s="42">
        <f t="shared" si="71"/>
        <v>66</v>
      </c>
      <c r="AL124" s="19">
        <v>107</v>
      </c>
      <c r="AM124" s="19">
        <v>107</v>
      </c>
      <c r="AN124" s="20">
        <f t="shared" si="72"/>
        <v>100</v>
      </c>
      <c r="AO124" s="19">
        <v>107</v>
      </c>
      <c r="AP124" s="19">
        <v>107</v>
      </c>
      <c r="AQ124" s="20">
        <f t="shared" si="73"/>
        <v>100</v>
      </c>
      <c r="AR124" s="19">
        <v>107</v>
      </c>
      <c r="AS124" s="19">
        <v>107</v>
      </c>
      <c r="AT124" s="20">
        <f t="shared" si="74"/>
        <v>100</v>
      </c>
      <c r="AU124" s="20">
        <f t="shared" si="75"/>
        <v>100</v>
      </c>
      <c r="AV124" s="19">
        <v>107</v>
      </c>
      <c r="AW124" s="19">
        <v>107</v>
      </c>
      <c r="AX124" s="20">
        <f t="shared" si="76"/>
        <v>100</v>
      </c>
      <c r="AY124" s="19">
        <v>107</v>
      </c>
      <c r="AZ124" s="19">
        <v>107</v>
      </c>
      <c r="BA124" s="20">
        <f t="shared" si="77"/>
        <v>100</v>
      </c>
      <c r="BB124" s="19">
        <v>107</v>
      </c>
      <c r="BC124" s="19">
        <v>107</v>
      </c>
      <c r="BD124" s="20">
        <f t="shared" si="78"/>
        <v>100</v>
      </c>
      <c r="BE124" s="20">
        <f t="shared" si="79"/>
        <v>100</v>
      </c>
      <c r="BF124" s="20">
        <f t="shared" si="80"/>
        <v>93</v>
      </c>
      <c r="BG124" s="24"/>
      <c r="BH124" s="19">
        <f t="shared" ca="1" si="81"/>
        <v>2</v>
      </c>
      <c r="BI124" s="19">
        <f t="shared" ca="1" si="82"/>
        <v>1</v>
      </c>
      <c r="BJ124" s="19">
        <f t="shared" ca="1" si="83"/>
        <v>1</v>
      </c>
      <c r="BK124" s="19">
        <f t="shared" ca="1" si="84"/>
        <v>1</v>
      </c>
      <c r="BL124" s="19">
        <f t="shared" ca="1" si="85"/>
        <v>1</v>
      </c>
      <c r="BM124" s="19">
        <f t="shared" ca="1" si="86"/>
        <v>1</v>
      </c>
      <c r="BN124" s="19">
        <f t="shared" ca="1" si="87"/>
        <v>1</v>
      </c>
      <c r="BO124" s="19">
        <f t="shared" ca="1" si="88"/>
        <v>2</v>
      </c>
      <c r="BP124" s="19">
        <f t="shared" ca="1" si="89"/>
        <v>1</v>
      </c>
      <c r="BQ124" s="19">
        <f t="shared" ca="1" si="90"/>
        <v>1</v>
      </c>
      <c r="BR124" s="19">
        <f t="shared" ca="1" si="91"/>
        <v>1</v>
      </c>
      <c r="BS124" s="19">
        <f t="shared" ca="1" si="92"/>
        <v>1</v>
      </c>
      <c r="BT124" s="19">
        <f t="shared" ca="1" si="93"/>
        <v>1</v>
      </c>
      <c r="BU124" s="19">
        <f t="shared" ca="1" si="94"/>
        <v>1</v>
      </c>
      <c r="BV124" s="19">
        <f t="shared" ca="1" si="95"/>
        <v>1</v>
      </c>
      <c r="BW124" s="19">
        <f t="shared" ca="1" si="96"/>
        <v>1</v>
      </c>
      <c r="BX124" s="19">
        <f t="shared" ca="1" si="97"/>
        <v>1</v>
      </c>
      <c r="BY124" s="19">
        <f t="shared" ca="1" si="98"/>
        <v>2</v>
      </c>
      <c r="BZ124" s="19">
        <f t="shared" ca="1" si="99"/>
        <v>1</v>
      </c>
      <c r="CA124" s="19">
        <f t="shared" ca="1" si="100"/>
        <v>1</v>
      </c>
      <c r="CB124" s="18">
        <f t="shared" si="101"/>
        <v>93</v>
      </c>
      <c r="CC124" s="19">
        <f t="shared" ca="1" si="102"/>
        <v>1</v>
      </c>
      <c r="CE124">
        <f t="shared" si="105"/>
        <v>34</v>
      </c>
      <c r="CF124">
        <f t="shared" ca="1" si="106"/>
        <v>124</v>
      </c>
      <c r="CG124">
        <f t="shared" si="107"/>
        <v>3</v>
      </c>
      <c r="CH124">
        <f t="shared" ca="1" si="108"/>
        <v>126</v>
      </c>
      <c r="CI124" t="str">
        <f t="shared" ca="1" si="114"/>
        <v>J124:J126</v>
      </c>
      <c r="CJ124" t="str">
        <f t="shared" ca="1" si="114"/>
        <v>M124:M126</v>
      </c>
      <c r="CK124" t="str">
        <f t="shared" ca="1" si="114"/>
        <v>R124:R126</v>
      </c>
      <c r="CL124" t="str">
        <f t="shared" ca="1" si="114"/>
        <v>V124:V126</v>
      </c>
      <c r="CM124" t="str">
        <f t="shared" ca="1" si="114"/>
        <v>Z124:Z126</v>
      </c>
      <c r="CN124" t="str">
        <f t="shared" ca="1" si="114"/>
        <v>Y124:Y126</v>
      </c>
      <c r="CO124" t="str">
        <f t="shared" ca="1" si="114"/>
        <v>AD124:AD126</v>
      </c>
      <c r="CP124" t="str">
        <f t="shared" ca="1" si="114"/>
        <v>AG124:AG126</v>
      </c>
      <c r="CQ124" t="str">
        <f t="shared" ca="1" si="114"/>
        <v>AJ124:AJ126</v>
      </c>
      <c r="CR124" t="str">
        <f t="shared" ca="1" si="114"/>
        <v>AN124:AN126</v>
      </c>
      <c r="CS124" t="str">
        <f t="shared" ca="1" si="114"/>
        <v>AQ124:AQ126</v>
      </c>
      <c r="CT124" t="str">
        <f t="shared" ca="1" si="114"/>
        <v>AT124:AT126</v>
      </c>
      <c r="CU124" t="str">
        <f t="shared" ca="1" si="114"/>
        <v>AX124:AX126</v>
      </c>
      <c r="CV124" t="str">
        <f t="shared" ca="1" si="114"/>
        <v>BA124:BA126</v>
      </c>
      <c r="CW124" t="str">
        <f t="shared" ca="1" si="114"/>
        <v>BD124:BD126</v>
      </c>
      <c r="CX124" t="str">
        <f t="shared" ca="1" si="114"/>
        <v>S124:S126</v>
      </c>
      <c r="CY124" t="str">
        <f t="shared" ca="1" si="113"/>
        <v>AA124:AA126</v>
      </c>
      <c r="CZ124" t="str">
        <f t="shared" ca="1" si="113"/>
        <v>AK124:AK126</v>
      </c>
      <c r="DA124" t="str">
        <f t="shared" ca="1" si="113"/>
        <v>AU124:AU126</v>
      </c>
      <c r="DB124" t="str">
        <f t="shared" ca="1" si="113"/>
        <v>BE124:BE126</v>
      </c>
      <c r="DC124" t="str">
        <f t="shared" ca="1" si="113"/>
        <v>124:126</v>
      </c>
      <c r="DD124" t="str">
        <f t="shared" ca="1" si="113"/>
        <v>CB124:CB126</v>
      </c>
    </row>
    <row r="125" spans="1:108" ht="15.75" x14ac:dyDescent="0.25">
      <c r="A125" s="21">
        <v>337</v>
      </c>
      <c r="B125" s="34">
        <v>6633003345</v>
      </c>
      <c r="C125" s="39" t="s">
        <v>594</v>
      </c>
      <c r="D125" s="5" t="s">
        <v>365</v>
      </c>
      <c r="E125" s="5"/>
      <c r="F125" s="19">
        <v>11</v>
      </c>
      <c r="G125" s="19">
        <v>36</v>
      </c>
      <c r="H125" s="22">
        <v>11</v>
      </c>
      <c r="I125" s="22">
        <v>38</v>
      </c>
      <c r="J125" s="22">
        <f t="shared" si="61"/>
        <v>97</v>
      </c>
      <c r="K125" s="19">
        <v>30</v>
      </c>
      <c r="L125" s="19">
        <v>4</v>
      </c>
      <c r="M125" s="19">
        <f t="shared" si="62"/>
        <v>100</v>
      </c>
      <c r="N125" s="19">
        <v>244</v>
      </c>
      <c r="O125" s="19">
        <v>209</v>
      </c>
      <c r="P125" s="19">
        <v>253</v>
      </c>
      <c r="Q125" s="19">
        <v>221</v>
      </c>
      <c r="R125" s="19">
        <f t="shared" si="63"/>
        <v>96</v>
      </c>
      <c r="S125" s="19">
        <f t="shared" si="64"/>
        <v>98</v>
      </c>
      <c r="T125" s="19">
        <v>20</v>
      </c>
      <c r="U125" s="19">
        <v>5</v>
      </c>
      <c r="V125" s="19">
        <f t="shared" si="65"/>
        <v>100</v>
      </c>
      <c r="W125" s="19">
        <v>253</v>
      </c>
      <c r="X125" s="23">
        <v>297</v>
      </c>
      <c r="Y125" s="20">
        <f t="shared" si="66"/>
        <v>85</v>
      </c>
      <c r="Z125" s="42">
        <f t="shared" si="67"/>
        <v>93</v>
      </c>
      <c r="AA125" s="20">
        <f t="shared" si="68"/>
        <v>93</v>
      </c>
      <c r="AB125" s="19">
        <v>20</v>
      </c>
      <c r="AC125" s="19">
        <v>2</v>
      </c>
      <c r="AD125" s="19">
        <f t="shared" si="69"/>
        <v>40</v>
      </c>
      <c r="AE125" s="19">
        <v>20</v>
      </c>
      <c r="AF125" s="19">
        <v>6</v>
      </c>
      <c r="AG125" s="19">
        <f t="shared" si="70"/>
        <v>100</v>
      </c>
      <c r="AH125" s="19">
        <v>29</v>
      </c>
      <c r="AI125" s="19">
        <v>31</v>
      </c>
      <c r="AJ125" s="20">
        <f t="shared" si="60"/>
        <v>94</v>
      </c>
      <c r="AK125" s="42">
        <f t="shared" si="71"/>
        <v>80</v>
      </c>
      <c r="AL125" s="19">
        <v>248</v>
      </c>
      <c r="AM125" s="19">
        <v>297</v>
      </c>
      <c r="AN125" s="20">
        <f t="shared" si="72"/>
        <v>84</v>
      </c>
      <c r="AO125" s="19">
        <v>294</v>
      </c>
      <c r="AP125" s="19">
        <v>297</v>
      </c>
      <c r="AQ125" s="20">
        <f t="shared" si="73"/>
        <v>99</v>
      </c>
      <c r="AR125" s="19">
        <v>196</v>
      </c>
      <c r="AS125" s="19">
        <v>197</v>
      </c>
      <c r="AT125" s="20">
        <f t="shared" si="74"/>
        <v>99</v>
      </c>
      <c r="AU125" s="20">
        <f t="shared" si="75"/>
        <v>93</v>
      </c>
      <c r="AV125" s="19">
        <v>293</v>
      </c>
      <c r="AW125" s="19">
        <v>297</v>
      </c>
      <c r="AX125" s="20">
        <f t="shared" si="76"/>
        <v>99</v>
      </c>
      <c r="AY125" s="19">
        <v>289</v>
      </c>
      <c r="AZ125" s="19">
        <v>297</v>
      </c>
      <c r="BA125" s="20">
        <f t="shared" si="77"/>
        <v>97</v>
      </c>
      <c r="BB125" s="19">
        <v>291</v>
      </c>
      <c r="BC125" s="19">
        <v>297</v>
      </c>
      <c r="BD125" s="20">
        <f t="shared" si="78"/>
        <v>98</v>
      </c>
      <c r="BE125" s="20">
        <f t="shared" si="79"/>
        <v>98</v>
      </c>
      <c r="BF125" s="20">
        <f t="shared" si="80"/>
        <v>92</v>
      </c>
      <c r="BG125" s="24"/>
      <c r="BH125" s="19">
        <f t="shared" ca="1" si="81"/>
        <v>1</v>
      </c>
      <c r="BI125" s="19">
        <f t="shared" ca="1" si="82"/>
        <v>1</v>
      </c>
      <c r="BJ125" s="19">
        <f t="shared" ca="1" si="83"/>
        <v>2</v>
      </c>
      <c r="BK125" s="19">
        <f t="shared" ca="1" si="84"/>
        <v>1</v>
      </c>
      <c r="BL125" s="19">
        <f t="shared" ca="1" si="85"/>
        <v>2</v>
      </c>
      <c r="BM125" s="19">
        <f t="shared" ca="1" si="86"/>
        <v>2</v>
      </c>
      <c r="BN125" s="19">
        <f t="shared" ca="1" si="87"/>
        <v>1</v>
      </c>
      <c r="BO125" s="19">
        <f t="shared" ca="1" si="88"/>
        <v>1</v>
      </c>
      <c r="BP125" s="19">
        <f t="shared" ca="1" si="89"/>
        <v>2</v>
      </c>
      <c r="BQ125" s="19">
        <f t="shared" ca="1" si="90"/>
        <v>2</v>
      </c>
      <c r="BR125" s="19">
        <f t="shared" ca="1" si="91"/>
        <v>2</v>
      </c>
      <c r="BS125" s="19">
        <f t="shared" ca="1" si="92"/>
        <v>2</v>
      </c>
      <c r="BT125" s="19">
        <f t="shared" ca="1" si="93"/>
        <v>2</v>
      </c>
      <c r="BU125" s="19">
        <f t="shared" ca="1" si="94"/>
        <v>2</v>
      </c>
      <c r="BV125" s="19">
        <f t="shared" ca="1" si="95"/>
        <v>2</v>
      </c>
      <c r="BW125" s="19">
        <f t="shared" ca="1" si="96"/>
        <v>2</v>
      </c>
      <c r="BX125" s="19">
        <f t="shared" ca="1" si="97"/>
        <v>2</v>
      </c>
      <c r="BY125" s="19">
        <f t="shared" ca="1" si="98"/>
        <v>1</v>
      </c>
      <c r="BZ125" s="19">
        <f t="shared" ca="1" si="99"/>
        <v>2</v>
      </c>
      <c r="CA125" s="19">
        <f t="shared" ca="1" si="100"/>
        <v>2</v>
      </c>
      <c r="CB125" s="18">
        <f t="shared" si="101"/>
        <v>92</v>
      </c>
      <c r="CC125" s="19">
        <f t="shared" ca="1" si="102"/>
        <v>2</v>
      </c>
      <c r="CE125">
        <f t="shared" si="105"/>
        <v>34</v>
      </c>
      <c r="CF125">
        <f t="shared" ca="1" si="106"/>
        <v>124</v>
      </c>
      <c r="CG125">
        <f t="shared" si="107"/>
        <v>3</v>
      </c>
      <c r="CH125">
        <f t="shared" ca="1" si="108"/>
        <v>126</v>
      </c>
      <c r="CI125" t="str">
        <f t="shared" ca="1" si="114"/>
        <v>J124:J126</v>
      </c>
      <c r="CJ125" t="str">
        <f t="shared" ca="1" si="114"/>
        <v>M124:M126</v>
      </c>
      <c r="CK125" t="str">
        <f t="shared" ca="1" si="114"/>
        <v>R124:R126</v>
      </c>
      <c r="CL125" t="str">
        <f t="shared" ca="1" si="114"/>
        <v>V124:V126</v>
      </c>
      <c r="CM125" t="str">
        <f t="shared" ca="1" si="114"/>
        <v>Z124:Z126</v>
      </c>
      <c r="CN125" t="str">
        <f t="shared" ca="1" si="114"/>
        <v>Y124:Y126</v>
      </c>
      <c r="CO125" t="str">
        <f t="shared" ca="1" si="114"/>
        <v>AD124:AD126</v>
      </c>
      <c r="CP125" t="str">
        <f t="shared" ca="1" si="114"/>
        <v>AG124:AG126</v>
      </c>
      <c r="CQ125" t="str">
        <f t="shared" ca="1" si="114"/>
        <v>AJ124:AJ126</v>
      </c>
      <c r="CR125" t="str">
        <f t="shared" ca="1" si="114"/>
        <v>AN124:AN126</v>
      </c>
      <c r="CS125" t="str">
        <f t="shared" ca="1" si="114"/>
        <v>AQ124:AQ126</v>
      </c>
      <c r="CT125" t="str">
        <f t="shared" ca="1" si="114"/>
        <v>AT124:AT126</v>
      </c>
      <c r="CU125" t="str">
        <f t="shared" ca="1" si="114"/>
        <v>AX124:AX126</v>
      </c>
      <c r="CV125" t="str">
        <f t="shared" ca="1" si="114"/>
        <v>BA124:BA126</v>
      </c>
      <c r="CW125" t="str">
        <f t="shared" ca="1" si="114"/>
        <v>BD124:BD126</v>
      </c>
      <c r="CX125" t="str">
        <f t="shared" ca="1" si="114"/>
        <v>S124:S126</v>
      </c>
      <c r="CY125" t="str">
        <f t="shared" ca="1" si="113"/>
        <v>AA124:AA126</v>
      </c>
      <c r="CZ125" t="str">
        <f t="shared" ca="1" si="113"/>
        <v>AK124:AK126</v>
      </c>
      <c r="DA125" t="str">
        <f t="shared" ca="1" si="113"/>
        <v>AU124:AU126</v>
      </c>
      <c r="DB125" t="str">
        <f t="shared" ca="1" si="113"/>
        <v>BE124:BE126</v>
      </c>
      <c r="DC125" t="str">
        <f t="shared" ca="1" si="113"/>
        <v>124:126</v>
      </c>
      <c r="DD125" t="str">
        <f t="shared" ca="1" si="113"/>
        <v>CB124:CB126</v>
      </c>
    </row>
    <row r="126" spans="1:108" ht="15.75" x14ac:dyDescent="0.25">
      <c r="A126" s="21">
        <v>336</v>
      </c>
      <c r="B126" s="34">
        <v>6633007847</v>
      </c>
      <c r="C126" s="39" t="s">
        <v>594</v>
      </c>
      <c r="D126" s="5" t="s">
        <v>364</v>
      </c>
      <c r="E126" s="5"/>
      <c r="F126" s="19">
        <v>9</v>
      </c>
      <c r="G126" s="19">
        <v>38</v>
      </c>
      <c r="H126" s="22">
        <v>11</v>
      </c>
      <c r="I126" s="22">
        <v>38</v>
      </c>
      <c r="J126" s="22">
        <f t="shared" si="61"/>
        <v>91</v>
      </c>
      <c r="K126" s="19">
        <v>30</v>
      </c>
      <c r="L126" s="19">
        <v>4</v>
      </c>
      <c r="M126" s="19">
        <f t="shared" si="62"/>
        <v>100</v>
      </c>
      <c r="N126" s="19">
        <v>144</v>
      </c>
      <c r="O126" s="19">
        <v>120</v>
      </c>
      <c r="P126" s="19">
        <v>151</v>
      </c>
      <c r="Q126" s="19">
        <v>132</v>
      </c>
      <c r="R126" s="19">
        <f t="shared" si="63"/>
        <v>93</v>
      </c>
      <c r="S126" s="19">
        <f t="shared" si="64"/>
        <v>95</v>
      </c>
      <c r="T126" s="19">
        <v>20</v>
      </c>
      <c r="U126" s="19">
        <v>5</v>
      </c>
      <c r="V126" s="19">
        <f t="shared" si="65"/>
        <v>100</v>
      </c>
      <c r="W126" s="19">
        <v>148</v>
      </c>
      <c r="X126" s="23">
        <v>180</v>
      </c>
      <c r="Y126" s="20">
        <f t="shared" si="66"/>
        <v>82</v>
      </c>
      <c r="Z126" s="42">
        <f t="shared" si="67"/>
        <v>91</v>
      </c>
      <c r="AA126" s="20">
        <f t="shared" si="68"/>
        <v>91</v>
      </c>
      <c r="AB126" s="19">
        <v>20</v>
      </c>
      <c r="AC126" s="19">
        <v>0</v>
      </c>
      <c r="AD126" s="19">
        <f t="shared" si="69"/>
        <v>0</v>
      </c>
      <c r="AE126" s="19">
        <v>20</v>
      </c>
      <c r="AF126" s="19">
        <v>1</v>
      </c>
      <c r="AG126" s="19">
        <f t="shared" si="70"/>
        <v>20</v>
      </c>
      <c r="AH126" s="19">
        <v>3</v>
      </c>
      <c r="AI126" s="19">
        <v>3</v>
      </c>
      <c r="AJ126" s="20">
        <f t="shared" si="60"/>
        <v>100</v>
      </c>
      <c r="AK126" s="42">
        <f t="shared" si="71"/>
        <v>38</v>
      </c>
      <c r="AL126" s="19">
        <v>136</v>
      </c>
      <c r="AM126" s="19">
        <v>180</v>
      </c>
      <c r="AN126" s="20">
        <f t="shared" si="72"/>
        <v>76</v>
      </c>
      <c r="AO126" s="19">
        <v>178</v>
      </c>
      <c r="AP126" s="19">
        <v>180</v>
      </c>
      <c r="AQ126" s="20">
        <f t="shared" si="73"/>
        <v>99</v>
      </c>
      <c r="AR126" s="19">
        <v>127</v>
      </c>
      <c r="AS126" s="19">
        <v>127</v>
      </c>
      <c r="AT126" s="20">
        <f t="shared" si="74"/>
        <v>100</v>
      </c>
      <c r="AU126" s="20">
        <f t="shared" si="75"/>
        <v>90</v>
      </c>
      <c r="AV126" s="19">
        <v>177</v>
      </c>
      <c r="AW126" s="19">
        <v>180</v>
      </c>
      <c r="AX126" s="20">
        <f t="shared" si="76"/>
        <v>98</v>
      </c>
      <c r="AY126" s="19">
        <v>174</v>
      </c>
      <c r="AZ126" s="19">
        <v>180</v>
      </c>
      <c r="BA126" s="20">
        <f t="shared" si="77"/>
        <v>97</v>
      </c>
      <c r="BB126" s="19">
        <v>177</v>
      </c>
      <c r="BC126" s="19">
        <v>180</v>
      </c>
      <c r="BD126" s="20">
        <f t="shared" si="78"/>
        <v>98</v>
      </c>
      <c r="BE126" s="20">
        <f t="shared" si="79"/>
        <v>98</v>
      </c>
      <c r="BF126" s="20">
        <f t="shared" si="80"/>
        <v>82</v>
      </c>
      <c r="BG126" s="24"/>
      <c r="BH126" s="19">
        <f t="shared" ca="1" si="81"/>
        <v>3</v>
      </c>
      <c r="BI126" s="19">
        <f t="shared" ca="1" si="82"/>
        <v>1</v>
      </c>
      <c r="BJ126" s="19">
        <f t="shared" ca="1" si="83"/>
        <v>3</v>
      </c>
      <c r="BK126" s="19">
        <f t="shared" ca="1" si="84"/>
        <v>1</v>
      </c>
      <c r="BL126" s="19">
        <f t="shared" ca="1" si="85"/>
        <v>3</v>
      </c>
      <c r="BM126" s="19">
        <f t="shared" ca="1" si="86"/>
        <v>3</v>
      </c>
      <c r="BN126" s="19">
        <f t="shared" ca="1" si="87"/>
        <v>2</v>
      </c>
      <c r="BO126" s="19">
        <f t="shared" ca="1" si="88"/>
        <v>3</v>
      </c>
      <c r="BP126" s="19">
        <f t="shared" ca="1" si="89"/>
        <v>1</v>
      </c>
      <c r="BQ126" s="19">
        <f t="shared" ca="1" si="90"/>
        <v>3</v>
      </c>
      <c r="BR126" s="19">
        <f t="shared" ca="1" si="91"/>
        <v>2</v>
      </c>
      <c r="BS126" s="19">
        <f t="shared" ca="1" si="92"/>
        <v>1</v>
      </c>
      <c r="BT126" s="19">
        <f t="shared" ca="1" si="93"/>
        <v>3</v>
      </c>
      <c r="BU126" s="19">
        <f t="shared" ca="1" si="94"/>
        <v>2</v>
      </c>
      <c r="BV126" s="19">
        <f t="shared" ca="1" si="95"/>
        <v>2</v>
      </c>
      <c r="BW126" s="19">
        <f t="shared" ca="1" si="96"/>
        <v>3</v>
      </c>
      <c r="BX126" s="19">
        <f t="shared" ca="1" si="97"/>
        <v>3</v>
      </c>
      <c r="BY126" s="19">
        <f t="shared" ca="1" si="98"/>
        <v>3</v>
      </c>
      <c r="BZ126" s="19">
        <f t="shared" ca="1" si="99"/>
        <v>3</v>
      </c>
      <c r="CA126" s="19">
        <f t="shared" ca="1" si="100"/>
        <v>2</v>
      </c>
      <c r="CB126" s="18">
        <f t="shared" si="101"/>
        <v>82</v>
      </c>
      <c r="CC126" s="19">
        <f t="shared" ca="1" si="102"/>
        <v>3</v>
      </c>
      <c r="CE126">
        <f t="shared" si="105"/>
        <v>34</v>
      </c>
      <c r="CF126">
        <f t="shared" ca="1" si="106"/>
        <v>124</v>
      </c>
      <c r="CG126">
        <f t="shared" si="107"/>
        <v>3</v>
      </c>
      <c r="CH126">
        <f t="shared" ca="1" si="108"/>
        <v>126</v>
      </c>
      <c r="CI126" t="str">
        <f t="shared" ca="1" si="114"/>
        <v>J124:J126</v>
      </c>
      <c r="CJ126" t="str">
        <f t="shared" ca="1" si="114"/>
        <v>M124:M126</v>
      </c>
      <c r="CK126" t="str">
        <f t="shared" ca="1" si="114"/>
        <v>R124:R126</v>
      </c>
      <c r="CL126" t="str">
        <f t="shared" ca="1" si="114"/>
        <v>V124:V126</v>
      </c>
      <c r="CM126" t="str">
        <f t="shared" ca="1" si="114"/>
        <v>Z124:Z126</v>
      </c>
      <c r="CN126" t="str">
        <f t="shared" ca="1" si="114"/>
        <v>Y124:Y126</v>
      </c>
      <c r="CO126" t="str">
        <f t="shared" ca="1" si="114"/>
        <v>AD124:AD126</v>
      </c>
      <c r="CP126" t="str">
        <f t="shared" ca="1" si="114"/>
        <v>AG124:AG126</v>
      </c>
      <c r="CQ126" t="str">
        <f t="shared" ca="1" si="114"/>
        <v>AJ124:AJ126</v>
      </c>
      <c r="CR126" t="str">
        <f t="shared" ca="1" si="114"/>
        <v>AN124:AN126</v>
      </c>
      <c r="CS126" t="str">
        <f t="shared" ca="1" si="114"/>
        <v>AQ124:AQ126</v>
      </c>
      <c r="CT126" t="str">
        <f t="shared" ca="1" si="114"/>
        <v>AT124:AT126</v>
      </c>
      <c r="CU126" t="str">
        <f t="shared" ca="1" si="114"/>
        <v>AX124:AX126</v>
      </c>
      <c r="CV126" t="str">
        <f t="shared" ca="1" si="114"/>
        <v>BA124:BA126</v>
      </c>
      <c r="CW126" t="str">
        <f t="shared" ca="1" si="114"/>
        <v>BD124:BD126</v>
      </c>
      <c r="CX126" t="str">
        <f t="shared" ca="1" si="114"/>
        <v>S124:S126</v>
      </c>
      <c r="CY126" t="str">
        <f t="shared" ca="1" si="113"/>
        <v>AA124:AA126</v>
      </c>
      <c r="CZ126" t="str">
        <f t="shared" ca="1" si="113"/>
        <v>AK124:AK126</v>
      </c>
      <c r="DA126" t="str">
        <f t="shared" ca="1" si="113"/>
        <v>AU124:AU126</v>
      </c>
      <c r="DB126" t="str">
        <f t="shared" ca="1" si="113"/>
        <v>BE124:BE126</v>
      </c>
      <c r="DC126" t="str">
        <f t="shared" ca="1" si="113"/>
        <v>124:126</v>
      </c>
      <c r="DD126" t="str">
        <f t="shared" ca="1" si="113"/>
        <v>CB124:CB126</v>
      </c>
    </row>
    <row r="127" spans="1:108" ht="30" x14ac:dyDescent="0.25">
      <c r="A127" s="21">
        <v>101</v>
      </c>
      <c r="B127" s="34">
        <v>6648010232</v>
      </c>
      <c r="C127" s="5" t="s">
        <v>573</v>
      </c>
      <c r="D127" s="5" t="s">
        <v>138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61"/>
        <v>95</v>
      </c>
      <c r="K127" s="19">
        <v>30</v>
      </c>
      <c r="L127" s="19">
        <v>4</v>
      </c>
      <c r="M127" s="19">
        <f t="shared" si="62"/>
        <v>100</v>
      </c>
      <c r="N127" s="19">
        <v>82</v>
      </c>
      <c r="O127" s="19">
        <v>70</v>
      </c>
      <c r="P127" s="19">
        <v>83</v>
      </c>
      <c r="Q127" s="19">
        <v>70</v>
      </c>
      <c r="R127" s="19">
        <f t="shared" si="63"/>
        <v>99</v>
      </c>
      <c r="S127" s="19">
        <f t="shared" si="64"/>
        <v>98</v>
      </c>
      <c r="T127" s="19">
        <v>20</v>
      </c>
      <c r="U127" s="19">
        <v>4</v>
      </c>
      <c r="V127" s="19">
        <f t="shared" si="65"/>
        <v>80</v>
      </c>
      <c r="W127" s="19">
        <v>84</v>
      </c>
      <c r="X127" s="23">
        <v>87</v>
      </c>
      <c r="Y127" s="20">
        <f t="shared" si="66"/>
        <v>97</v>
      </c>
      <c r="Z127" s="42">
        <f t="shared" si="67"/>
        <v>89</v>
      </c>
      <c r="AA127" s="20">
        <f t="shared" si="68"/>
        <v>89</v>
      </c>
      <c r="AB127" s="19">
        <v>20</v>
      </c>
      <c r="AC127" s="19">
        <v>0</v>
      </c>
      <c r="AD127" s="19">
        <f t="shared" si="69"/>
        <v>0</v>
      </c>
      <c r="AE127" s="19">
        <v>20</v>
      </c>
      <c r="AF127" s="19">
        <v>3</v>
      </c>
      <c r="AG127" s="19">
        <f t="shared" si="70"/>
        <v>60</v>
      </c>
      <c r="AH127" s="19">
        <v>3</v>
      </c>
      <c r="AI127" s="19">
        <v>3</v>
      </c>
      <c r="AJ127" s="20">
        <f t="shared" si="60"/>
        <v>100</v>
      </c>
      <c r="AK127" s="42">
        <f t="shared" si="71"/>
        <v>54</v>
      </c>
      <c r="AL127" s="19">
        <v>70</v>
      </c>
      <c r="AM127" s="19">
        <v>87</v>
      </c>
      <c r="AN127" s="20">
        <f t="shared" si="72"/>
        <v>80</v>
      </c>
      <c r="AO127" s="19">
        <v>87</v>
      </c>
      <c r="AP127" s="19">
        <v>87</v>
      </c>
      <c r="AQ127" s="20">
        <f t="shared" si="73"/>
        <v>100</v>
      </c>
      <c r="AR127" s="19">
        <v>79</v>
      </c>
      <c r="AS127" s="19">
        <v>79</v>
      </c>
      <c r="AT127" s="20">
        <f t="shared" si="74"/>
        <v>100</v>
      </c>
      <c r="AU127" s="20">
        <f t="shared" si="75"/>
        <v>92</v>
      </c>
      <c r="AV127" s="19">
        <v>81</v>
      </c>
      <c r="AW127" s="19">
        <v>87</v>
      </c>
      <c r="AX127" s="20">
        <f t="shared" si="76"/>
        <v>93</v>
      </c>
      <c r="AY127" s="19">
        <v>85</v>
      </c>
      <c r="AZ127" s="19">
        <v>87</v>
      </c>
      <c r="BA127" s="20">
        <f t="shared" si="77"/>
        <v>98</v>
      </c>
      <c r="BB127" s="19">
        <v>86</v>
      </c>
      <c r="BC127" s="19">
        <v>87</v>
      </c>
      <c r="BD127" s="20">
        <f t="shared" si="78"/>
        <v>99</v>
      </c>
      <c r="BE127" s="20">
        <f t="shared" si="79"/>
        <v>97</v>
      </c>
      <c r="BF127" s="20">
        <f t="shared" si="80"/>
        <v>86</v>
      </c>
      <c r="BG127" s="24"/>
      <c r="BH127" s="19">
        <f t="shared" ca="1" si="81"/>
        <v>1</v>
      </c>
      <c r="BI127" s="19">
        <f t="shared" ca="1" si="82"/>
        <v>1</v>
      </c>
      <c r="BJ127" s="19">
        <f t="shared" ca="1" si="83"/>
        <v>1</v>
      </c>
      <c r="BK127" s="19">
        <f t="shared" ca="1" si="84"/>
        <v>2</v>
      </c>
      <c r="BL127" s="19">
        <f t="shared" ca="1" si="85"/>
        <v>1</v>
      </c>
      <c r="BM127" s="19">
        <f t="shared" ca="1" si="86"/>
        <v>1</v>
      </c>
      <c r="BN127" s="19">
        <f t="shared" ca="1" si="87"/>
        <v>1</v>
      </c>
      <c r="BO127" s="19">
        <f t="shared" ca="1" si="88"/>
        <v>1</v>
      </c>
      <c r="BP127" s="19">
        <f t="shared" ca="1" si="89"/>
        <v>1</v>
      </c>
      <c r="BQ127" s="19">
        <f t="shared" ca="1" si="90"/>
        <v>3</v>
      </c>
      <c r="BR127" s="19">
        <f t="shared" ca="1" si="91"/>
        <v>1</v>
      </c>
      <c r="BS127" s="19">
        <f t="shared" ca="1" si="92"/>
        <v>1</v>
      </c>
      <c r="BT127" s="19">
        <f t="shared" ca="1" si="93"/>
        <v>2</v>
      </c>
      <c r="BU127" s="19">
        <f t="shared" ca="1" si="94"/>
        <v>1</v>
      </c>
      <c r="BV127" s="19">
        <f t="shared" ca="1" si="95"/>
        <v>1</v>
      </c>
      <c r="BW127" s="19">
        <f t="shared" ca="1" si="96"/>
        <v>1</v>
      </c>
      <c r="BX127" s="19">
        <f t="shared" ca="1" si="97"/>
        <v>1</v>
      </c>
      <c r="BY127" s="19">
        <f t="shared" ca="1" si="98"/>
        <v>1</v>
      </c>
      <c r="BZ127" s="19">
        <f t="shared" ca="1" si="99"/>
        <v>3</v>
      </c>
      <c r="CA127" s="19">
        <f t="shared" ca="1" si="100"/>
        <v>1</v>
      </c>
      <c r="CB127" s="18">
        <f t="shared" si="101"/>
        <v>86</v>
      </c>
      <c r="CC127" s="19">
        <f t="shared" ca="1" si="102"/>
        <v>1</v>
      </c>
      <c r="CE127">
        <f t="shared" si="105"/>
        <v>35</v>
      </c>
      <c r="CF127">
        <f t="shared" ca="1" si="106"/>
        <v>127</v>
      </c>
      <c r="CG127">
        <f t="shared" si="107"/>
        <v>4</v>
      </c>
      <c r="CH127">
        <f t="shared" ca="1" si="108"/>
        <v>130</v>
      </c>
      <c r="CI127" t="str">
        <f t="shared" ca="1" si="114"/>
        <v>J127:J130</v>
      </c>
      <c r="CJ127" t="str">
        <f t="shared" ca="1" si="114"/>
        <v>M127:M130</v>
      </c>
      <c r="CK127" t="str">
        <f t="shared" ca="1" si="114"/>
        <v>R127:R130</v>
      </c>
      <c r="CL127" t="str">
        <f t="shared" ca="1" si="114"/>
        <v>V127:V130</v>
      </c>
      <c r="CM127" t="str">
        <f t="shared" ca="1" si="114"/>
        <v>Z127:Z130</v>
      </c>
      <c r="CN127" t="str">
        <f t="shared" ca="1" si="114"/>
        <v>Y127:Y130</v>
      </c>
      <c r="CO127" t="str">
        <f t="shared" ca="1" si="114"/>
        <v>AD127:AD130</v>
      </c>
      <c r="CP127" t="str">
        <f t="shared" ca="1" si="114"/>
        <v>AG127:AG130</v>
      </c>
      <c r="CQ127" t="str">
        <f t="shared" ca="1" si="114"/>
        <v>AJ127:AJ130</v>
      </c>
      <c r="CR127" t="str">
        <f t="shared" ca="1" si="114"/>
        <v>AN127:AN130</v>
      </c>
      <c r="CS127" t="str">
        <f t="shared" ca="1" si="114"/>
        <v>AQ127:AQ130</v>
      </c>
      <c r="CT127" t="str">
        <f t="shared" ca="1" si="114"/>
        <v>AT127:AT130</v>
      </c>
      <c r="CU127" t="str">
        <f t="shared" ca="1" si="114"/>
        <v>AX127:AX130</v>
      </c>
      <c r="CV127" t="str">
        <f t="shared" ca="1" si="114"/>
        <v>BA127:BA130</v>
      </c>
      <c r="CW127" t="str">
        <f t="shared" ca="1" si="114"/>
        <v>BD127:BD130</v>
      </c>
      <c r="CX127" t="str">
        <f t="shared" ca="1" si="114"/>
        <v>S127:S130</v>
      </c>
      <c r="CY127" t="str">
        <f t="shared" ca="1" si="113"/>
        <v>AA127:AA130</v>
      </c>
      <c r="CZ127" t="str">
        <f t="shared" ca="1" si="113"/>
        <v>AK127:AK130</v>
      </c>
      <c r="DA127" t="str">
        <f t="shared" ca="1" si="113"/>
        <v>AU127:AU130</v>
      </c>
      <c r="DB127" t="str">
        <f t="shared" ca="1" si="113"/>
        <v>BE127:BE130</v>
      </c>
      <c r="DC127" t="str">
        <f t="shared" ca="1" si="113"/>
        <v>127:130</v>
      </c>
      <c r="DD127" t="str">
        <f t="shared" ca="1" si="113"/>
        <v>CB127:CB130</v>
      </c>
    </row>
    <row r="128" spans="1:108" ht="45" x14ac:dyDescent="0.25">
      <c r="A128" s="21">
        <v>102</v>
      </c>
      <c r="B128" s="34">
        <v>6648010176</v>
      </c>
      <c r="C128" s="5" t="s">
        <v>573</v>
      </c>
      <c r="D128" s="5" t="s">
        <v>649</v>
      </c>
      <c r="E128" s="5"/>
      <c r="F128" s="19">
        <v>10</v>
      </c>
      <c r="G128" s="19">
        <v>37</v>
      </c>
      <c r="H128" s="22">
        <v>11</v>
      </c>
      <c r="I128" s="22">
        <v>38</v>
      </c>
      <c r="J128" s="22">
        <f t="shared" si="61"/>
        <v>94</v>
      </c>
      <c r="K128" s="19">
        <v>30</v>
      </c>
      <c r="L128" s="19">
        <v>4</v>
      </c>
      <c r="M128" s="19">
        <f t="shared" si="62"/>
        <v>100</v>
      </c>
      <c r="N128" s="19">
        <v>78</v>
      </c>
      <c r="O128" s="19">
        <v>54</v>
      </c>
      <c r="P128" s="19">
        <v>84</v>
      </c>
      <c r="Q128" s="19">
        <v>62</v>
      </c>
      <c r="R128" s="19">
        <f t="shared" si="63"/>
        <v>90</v>
      </c>
      <c r="S128" s="19">
        <f t="shared" si="64"/>
        <v>94</v>
      </c>
      <c r="T128" s="19">
        <v>20</v>
      </c>
      <c r="U128" s="19">
        <v>5</v>
      </c>
      <c r="V128" s="19">
        <f t="shared" si="65"/>
        <v>100</v>
      </c>
      <c r="W128" s="19">
        <v>77</v>
      </c>
      <c r="X128" s="23">
        <v>105</v>
      </c>
      <c r="Y128" s="20">
        <f t="shared" si="66"/>
        <v>73</v>
      </c>
      <c r="Z128" s="42">
        <f t="shared" si="67"/>
        <v>87</v>
      </c>
      <c r="AA128" s="20">
        <f t="shared" si="68"/>
        <v>87</v>
      </c>
      <c r="AB128" s="19">
        <v>20</v>
      </c>
      <c r="AC128" s="19">
        <v>0</v>
      </c>
      <c r="AD128" s="19">
        <f t="shared" si="69"/>
        <v>0</v>
      </c>
      <c r="AE128" s="19">
        <v>20</v>
      </c>
      <c r="AF128" s="19">
        <v>1</v>
      </c>
      <c r="AG128" s="19">
        <f t="shared" si="70"/>
        <v>20</v>
      </c>
      <c r="AH128" s="19">
        <v>2</v>
      </c>
      <c r="AI128" s="19">
        <v>3</v>
      </c>
      <c r="AJ128" s="20">
        <f t="shared" si="60"/>
        <v>67</v>
      </c>
      <c r="AK128" s="42">
        <f t="shared" si="71"/>
        <v>28</v>
      </c>
      <c r="AL128" s="19">
        <v>103</v>
      </c>
      <c r="AM128" s="19">
        <v>105</v>
      </c>
      <c r="AN128" s="20">
        <f t="shared" si="72"/>
        <v>98</v>
      </c>
      <c r="AO128" s="19">
        <v>102</v>
      </c>
      <c r="AP128" s="19">
        <v>105</v>
      </c>
      <c r="AQ128" s="20">
        <f t="shared" si="73"/>
        <v>97</v>
      </c>
      <c r="AR128" s="19">
        <v>80</v>
      </c>
      <c r="AS128" s="19">
        <v>84</v>
      </c>
      <c r="AT128" s="20">
        <f t="shared" si="74"/>
        <v>95</v>
      </c>
      <c r="AU128" s="20">
        <f t="shared" si="75"/>
        <v>97</v>
      </c>
      <c r="AV128" s="19">
        <v>103</v>
      </c>
      <c r="AW128" s="19">
        <v>105</v>
      </c>
      <c r="AX128" s="20">
        <f t="shared" si="76"/>
        <v>98</v>
      </c>
      <c r="AY128" s="19">
        <v>94</v>
      </c>
      <c r="AZ128" s="19">
        <v>105</v>
      </c>
      <c r="BA128" s="20">
        <f t="shared" si="77"/>
        <v>90</v>
      </c>
      <c r="BB128" s="19">
        <v>99</v>
      </c>
      <c r="BC128" s="19">
        <v>105</v>
      </c>
      <c r="BD128" s="20">
        <f t="shared" si="78"/>
        <v>94</v>
      </c>
      <c r="BE128" s="20">
        <f t="shared" si="79"/>
        <v>94</v>
      </c>
      <c r="BF128" s="20">
        <f t="shared" si="80"/>
        <v>80</v>
      </c>
      <c r="BG128" s="24"/>
      <c r="BH128" s="19">
        <f t="shared" ca="1" si="81"/>
        <v>2</v>
      </c>
      <c r="BI128" s="19">
        <f t="shared" ca="1" si="82"/>
        <v>1</v>
      </c>
      <c r="BJ128" s="19">
        <f t="shared" ca="1" si="83"/>
        <v>4</v>
      </c>
      <c r="BK128" s="19">
        <f t="shared" ca="1" si="84"/>
        <v>1</v>
      </c>
      <c r="BL128" s="19">
        <f t="shared" ca="1" si="85"/>
        <v>2</v>
      </c>
      <c r="BM128" s="19">
        <f t="shared" ca="1" si="86"/>
        <v>3</v>
      </c>
      <c r="BN128" s="19">
        <f t="shared" ca="1" si="87"/>
        <v>1</v>
      </c>
      <c r="BO128" s="19">
        <f t="shared" ca="1" si="88"/>
        <v>3</v>
      </c>
      <c r="BP128" s="19">
        <f t="shared" ca="1" si="89"/>
        <v>3</v>
      </c>
      <c r="BQ128" s="19">
        <f t="shared" ca="1" si="90"/>
        <v>1</v>
      </c>
      <c r="BR128" s="19">
        <f t="shared" ca="1" si="91"/>
        <v>3</v>
      </c>
      <c r="BS128" s="19">
        <f t="shared" ca="1" si="92"/>
        <v>3</v>
      </c>
      <c r="BT128" s="19">
        <f t="shared" ca="1" si="93"/>
        <v>1</v>
      </c>
      <c r="BU128" s="19">
        <f t="shared" ca="1" si="94"/>
        <v>3</v>
      </c>
      <c r="BV128" s="19">
        <f t="shared" ca="1" si="95"/>
        <v>2</v>
      </c>
      <c r="BW128" s="19">
        <f t="shared" ca="1" si="96"/>
        <v>2</v>
      </c>
      <c r="BX128" s="19">
        <f t="shared" ca="1" si="97"/>
        <v>2</v>
      </c>
      <c r="BY128" s="19">
        <f t="shared" ca="1" si="98"/>
        <v>3</v>
      </c>
      <c r="BZ128" s="19">
        <f t="shared" ca="1" si="99"/>
        <v>1</v>
      </c>
      <c r="CA128" s="19">
        <f t="shared" ca="1" si="100"/>
        <v>2</v>
      </c>
      <c r="CB128" s="18">
        <f t="shared" si="101"/>
        <v>80</v>
      </c>
      <c r="CC128" s="19">
        <f t="shared" ca="1" si="102"/>
        <v>2</v>
      </c>
      <c r="CE128">
        <f t="shared" si="105"/>
        <v>35</v>
      </c>
      <c r="CF128">
        <f t="shared" ca="1" si="106"/>
        <v>127</v>
      </c>
      <c r="CG128">
        <f t="shared" si="107"/>
        <v>4</v>
      </c>
      <c r="CH128">
        <f t="shared" ca="1" si="108"/>
        <v>130</v>
      </c>
      <c r="CI128" t="str">
        <f t="shared" ca="1" si="114"/>
        <v>J127:J130</v>
      </c>
      <c r="CJ128" t="str">
        <f t="shared" ca="1" si="114"/>
        <v>M127:M130</v>
      </c>
      <c r="CK128" t="str">
        <f t="shared" ca="1" si="114"/>
        <v>R127:R130</v>
      </c>
      <c r="CL128" t="str">
        <f t="shared" ca="1" si="114"/>
        <v>V127:V130</v>
      </c>
      <c r="CM128" t="str">
        <f t="shared" ca="1" si="114"/>
        <v>Z127:Z130</v>
      </c>
      <c r="CN128" t="str">
        <f t="shared" ca="1" si="114"/>
        <v>Y127:Y130</v>
      </c>
      <c r="CO128" t="str">
        <f t="shared" ca="1" si="114"/>
        <v>AD127:AD130</v>
      </c>
      <c r="CP128" t="str">
        <f t="shared" ca="1" si="114"/>
        <v>AG127:AG130</v>
      </c>
      <c r="CQ128" t="str">
        <f t="shared" ca="1" si="114"/>
        <v>AJ127:AJ130</v>
      </c>
      <c r="CR128" t="str">
        <f t="shared" ca="1" si="114"/>
        <v>AN127:AN130</v>
      </c>
      <c r="CS128" t="str">
        <f t="shared" ca="1" si="114"/>
        <v>AQ127:AQ130</v>
      </c>
      <c r="CT128" t="str">
        <f t="shared" ca="1" si="114"/>
        <v>AT127:AT130</v>
      </c>
      <c r="CU128" t="str">
        <f t="shared" ca="1" si="114"/>
        <v>AX127:AX130</v>
      </c>
      <c r="CV128" t="str">
        <f t="shared" ca="1" si="114"/>
        <v>BA127:BA130</v>
      </c>
      <c r="CW128" t="str">
        <f t="shared" ca="1" si="114"/>
        <v>BD127:BD130</v>
      </c>
      <c r="CX128" t="str">
        <f t="shared" ca="1" si="114"/>
        <v>S127:S130</v>
      </c>
      <c r="CY128" t="str">
        <f t="shared" ca="1" si="113"/>
        <v>AA127:AA130</v>
      </c>
      <c r="CZ128" t="str">
        <f t="shared" ca="1" si="113"/>
        <v>AK127:AK130</v>
      </c>
      <c r="DA128" t="str">
        <f t="shared" ca="1" si="113"/>
        <v>AU127:AU130</v>
      </c>
      <c r="DB128" t="str">
        <f t="shared" ca="1" si="113"/>
        <v>BE127:BE130</v>
      </c>
      <c r="DC128" t="str">
        <f t="shared" ca="1" si="113"/>
        <v>127:130</v>
      </c>
      <c r="DD128" t="str">
        <f t="shared" ca="1" si="113"/>
        <v>CB127:CB130</v>
      </c>
    </row>
    <row r="129" spans="1:108" ht="15.75" x14ac:dyDescent="0.25">
      <c r="A129" s="21">
        <v>103</v>
      </c>
      <c r="B129" s="34">
        <v>6648013000</v>
      </c>
      <c r="C129" s="5" t="s">
        <v>573</v>
      </c>
      <c r="D129" s="5" t="s">
        <v>140</v>
      </c>
      <c r="E129" s="5"/>
      <c r="F129" s="19">
        <v>8</v>
      </c>
      <c r="G129" s="19">
        <v>28</v>
      </c>
      <c r="H129" s="22">
        <v>11</v>
      </c>
      <c r="I129" s="22">
        <v>38</v>
      </c>
      <c r="J129" s="22">
        <f t="shared" si="61"/>
        <v>73</v>
      </c>
      <c r="K129" s="19">
        <v>30</v>
      </c>
      <c r="L129" s="19">
        <v>4</v>
      </c>
      <c r="M129" s="19">
        <f t="shared" si="62"/>
        <v>100</v>
      </c>
      <c r="N129" s="19">
        <v>69</v>
      </c>
      <c r="O129" s="19">
        <v>69</v>
      </c>
      <c r="P129" s="19">
        <v>73</v>
      </c>
      <c r="Q129" s="19">
        <v>73</v>
      </c>
      <c r="R129" s="19">
        <f t="shared" si="63"/>
        <v>95</v>
      </c>
      <c r="S129" s="19">
        <f t="shared" si="64"/>
        <v>90</v>
      </c>
      <c r="T129" s="19">
        <v>20</v>
      </c>
      <c r="U129" s="19">
        <v>4</v>
      </c>
      <c r="V129" s="19">
        <f t="shared" si="65"/>
        <v>80</v>
      </c>
      <c r="W129" s="19">
        <v>78</v>
      </c>
      <c r="X129" s="23">
        <v>96</v>
      </c>
      <c r="Y129" s="20">
        <f t="shared" si="66"/>
        <v>81</v>
      </c>
      <c r="Z129" s="42">
        <f t="shared" si="67"/>
        <v>81</v>
      </c>
      <c r="AA129" s="20">
        <f t="shared" si="68"/>
        <v>81</v>
      </c>
      <c r="AB129" s="19">
        <v>20</v>
      </c>
      <c r="AC129" s="19">
        <v>0</v>
      </c>
      <c r="AD129" s="19">
        <f t="shared" si="69"/>
        <v>0</v>
      </c>
      <c r="AE129" s="19">
        <v>20</v>
      </c>
      <c r="AF129" s="19">
        <v>2</v>
      </c>
      <c r="AG129" s="19">
        <f t="shared" si="70"/>
        <v>40</v>
      </c>
      <c r="AH129" s="19">
        <v>9</v>
      </c>
      <c r="AI129" s="19">
        <v>13</v>
      </c>
      <c r="AJ129" s="20">
        <f t="shared" si="60"/>
        <v>69</v>
      </c>
      <c r="AK129" s="42">
        <f t="shared" si="71"/>
        <v>37</v>
      </c>
      <c r="AL129" s="19">
        <v>89</v>
      </c>
      <c r="AM129" s="19">
        <v>96</v>
      </c>
      <c r="AN129" s="20">
        <f t="shared" si="72"/>
        <v>93</v>
      </c>
      <c r="AO129" s="19">
        <v>93</v>
      </c>
      <c r="AP129" s="19">
        <v>96</v>
      </c>
      <c r="AQ129" s="20">
        <f t="shared" si="73"/>
        <v>97</v>
      </c>
      <c r="AR129" s="19">
        <v>66</v>
      </c>
      <c r="AS129" s="19">
        <v>67</v>
      </c>
      <c r="AT129" s="20">
        <f t="shared" si="74"/>
        <v>99</v>
      </c>
      <c r="AU129" s="20">
        <f t="shared" si="75"/>
        <v>96</v>
      </c>
      <c r="AV129" s="19">
        <v>89</v>
      </c>
      <c r="AW129" s="19">
        <v>96</v>
      </c>
      <c r="AX129" s="20">
        <f t="shared" si="76"/>
        <v>93</v>
      </c>
      <c r="AY129" s="19">
        <v>88</v>
      </c>
      <c r="AZ129" s="19">
        <v>96</v>
      </c>
      <c r="BA129" s="20">
        <f t="shared" si="77"/>
        <v>92</v>
      </c>
      <c r="BB129" s="19">
        <v>90</v>
      </c>
      <c r="BC129" s="19">
        <v>96</v>
      </c>
      <c r="BD129" s="20">
        <f t="shared" si="78"/>
        <v>94</v>
      </c>
      <c r="BE129" s="20">
        <f t="shared" si="79"/>
        <v>93</v>
      </c>
      <c r="BF129" s="20">
        <f t="shared" si="80"/>
        <v>79</v>
      </c>
      <c r="BG129" s="24"/>
      <c r="BH129" s="19">
        <f t="shared" ca="1" si="81"/>
        <v>4</v>
      </c>
      <c r="BI129" s="19">
        <f t="shared" ca="1" si="82"/>
        <v>1</v>
      </c>
      <c r="BJ129" s="19">
        <f t="shared" ca="1" si="83"/>
        <v>3</v>
      </c>
      <c r="BK129" s="19">
        <f t="shared" ca="1" si="84"/>
        <v>2</v>
      </c>
      <c r="BL129" s="19">
        <f t="shared" ca="1" si="85"/>
        <v>3</v>
      </c>
      <c r="BM129" s="19">
        <f t="shared" ca="1" si="86"/>
        <v>2</v>
      </c>
      <c r="BN129" s="19">
        <f t="shared" ca="1" si="87"/>
        <v>1</v>
      </c>
      <c r="BO129" s="19">
        <f t="shared" ca="1" si="88"/>
        <v>2</v>
      </c>
      <c r="BP129" s="19">
        <f t="shared" ca="1" si="89"/>
        <v>2</v>
      </c>
      <c r="BQ129" s="19">
        <f t="shared" ca="1" si="90"/>
        <v>2</v>
      </c>
      <c r="BR129" s="19">
        <f t="shared" ca="1" si="91"/>
        <v>3</v>
      </c>
      <c r="BS129" s="19">
        <f t="shared" ca="1" si="92"/>
        <v>2</v>
      </c>
      <c r="BT129" s="19">
        <f t="shared" ca="1" si="93"/>
        <v>2</v>
      </c>
      <c r="BU129" s="19">
        <f t="shared" ca="1" si="94"/>
        <v>2</v>
      </c>
      <c r="BV129" s="19">
        <f t="shared" ca="1" si="95"/>
        <v>2</v>
      </c>
      <c r="BW129" s="19">
        <f t="shared" ca="1" si="96"/>
        <v>3</v>
      </c>
      <c r="BX129" s="19">
        <f t="shared" ca="1" si="97"/>
        <v>3</v>
      </c>
      <c r="BY129" s="19">
        <f t="shared" ca="1" si="98"/>
        <v>2</v>
      </c>
      <c r="BZ129" s="19">
        <f t="shared" ca="1" si="99"/>
        <v>2</v>
      </c>
      <c r="CA129" s="19">
        <f t="shared" ca="1" si="100"/>
        <v>3</v>
      </c>
      <c r="CB129" s="18">
        <f t="shared" si="101"/>
        <v>79</v>
      </c>
      <c r="CC129" s="19">
        <f t="shared" ca="1" si="102"/>
        <v>3</v>
      </c>
      <c r="CE129">
        <f t="shared" si="105"/>
        <v>35</v>
      </c>
      <c r="CF129">
        <f t="shared" ca="1" si="106"/>
        <v>127</v>
      </c>
      <c r="CG129">
        <f t="shared" si="107"/>
        <v>4</v>
      </c>
      <c r="CH129">
        <f t="shared" ca="1" si="108"/>
        <v>130</v>
      </c>
      <c r="CI129" t="str">
        <f t="shared" ca="1" si="114"/>
        <v>J127:J130</v>
      </c>
      <c r="CJ129" t="str">
        <f t="shared" ca="1" si="114"/>
        <v>M127:M130</v>
      </c>
      <c r="CK129" t="str">
        <f t="shared" ca="1" si="114"/>
        <v>R127:R130</v>
      </c>
      <c r="CL129" t="str">
        <f t="shared" ca="1" si="114"/>
        <v>V127:V130</v>
      </c>
      <c r="CM129" t="str">
        <f t="shared" ca="1" si="114"/>
        <v>Z127:Z130</v>
      </c>
      <c r="CN129" t="str">
        <f t="shared" ca="1" si="114"/>
        <v>Y127:Y130</v>
      </c>
      <c r="CO129" t="str">
        <f t="shared" ca="1" si="114"/>
        <v>AD127:AD130</v>
      </c>
      <c r="CP129" t="str">
        <f t="shared" ca="1" si="114"/>
        <v>AG127:AG130</v>
      </c>
      <c r="CQ129" t="str">
        <f t="shared" ca="1" si="114"/>
        <v>AJ127:AJ130</v>
      </c>
      <c r="CR129" t="str">
        <f t="shared" ca="1" si="114"/>
        <v>AN127:AN130</v>
      </c>
      <c r="CS129" t="str">
        <f t="shared" ca="1" si="114"/>
        <v>AQ127:AQ130</v>
      </c>
      <c r="CT129" t="str">
        <f t="shared" ca="1" si="114"/>
        <v>AT127:AT130</v>
      </c>
      <c r="CU129" t="str">
        <f t="shared" ca="1" si="114"/>
        <v>AX127:AX130</v>
      </c>
      <c r="CV129" t="str">
        <f t="shared" ca="1" si="114"/>
        <v>BA127:BA130</v>
      </c>
      <c r="CW129" t="str">
        <f t="shared" ca="1" si="114"/>
        <v>BD127:BD130</v>
      </c>
      <c r="CX129" t="str">
        <f t="shared" ca="1" si="114"/>
        <v>S127:S130</v>
      </c>
      <c r="CY129" t="str">
        <f t="shared" ca="1" si="113"/>
        <v>AA127:AA130</v>
      </c>
      <c r="CZ129" t="str">
        <f t="shared" ca="1" si="113"/>
        <v>AK127:AK130</v>
      </c>
      <c r="DA129" t="str">
        <f t="shared" ca="1" si="113"/>
        <v>AU127:AU130</v>
      </c>
      <c r="DB129" t="str">
        <f t="shared" ca="1" si="113"/>
        <v>BE127:BE130</v>
      </c>
      <c r="DC129" t="str">
        <f t="shared" ca="1" si="113"/>
        <v>127:130</v>
      </c>
      <c r="DD129" t="str">
        <f t="shared" ca="1" si="113"/>
        <v>CB127:CB130</v>
      </c>
    </row>
    <row r="130" spans="1:108" ht="15.75" x14ac:dyDescent="0.25">
      <c r="A130" s="21">
        <v>99</v>
      </c>
      <c r="B130" s="34">
        <v>6648006370</v>
      </c>
      <c r="C130" s="6" t="s">
        <v>573</v>
      </c>
      <c r="D130" s="6" t="s">
        <v>136</v>
      </c>
      <c r="E130" s="6"/>
      <c r="F130" s="19">
        <v>8</v>
      </c>
      <c r="G130" s="19">
        <v>29</v>
      </c>
      <c r="H130" s="22">
        <v>11</v>
      </c>
      <c r="I130" s="22">
        <v>38</v>
      </c>
      <c r="J130" s="22">
        <f t="shared" si="61"/>
        <v>75</v>
      </c>
      <c r="K130" s="19">
        <v>30</v>
      </c>
      <c r="L130" s="19">
        <v>3</v>
      </c>
      <c r="M130" s="19">
        <f t="shared" si="62"/>
        <v>90</v>
      </c>
      <c r="N130" s="19">
        <v>81</v>
      </c>
      <c r="O130" s="19">
        <v>70</v>
      </c>
      <c r="P130" s="19">
        <v>84</v>
      </c>
      <c r="Q130" s="19">
        <v>74</v>
      </c>
      <c r="R130" s="19">
        <f t="shared" si="63"/>
        <v>96</v>
      </c>
      <c r="S130" s="19">
        <f t="shared" si="64"/>
        <v>88</v>
      </c>
      <c r="T130" s="19">
        <v>20</v>
      </c>
      <c r="U130" s="19">
        <v>5</v>
      </c>
      <c r="V130" s="19">
        <f t="shared" si="65"/>
        <v>100</v>
      </c>
      <c r="W130" s="19">
        <v>80</v>
      </c>
      <c r="X130" s="23">
        <v>137</v>
      </c>
      <c r="Y130" s="20">
        <f t="shared" si="66"/>
        <v>58</v>
      </c>
      <c r="Z130" s="42">
        <f t="shared" si="67"/>
        <v>79</v>
      </c>
      <c r="AA130" s="20">
        <f t="shared" si="68"/>
        <v>79</v>
      </c>
      <c r="AB130" s="19">
        <v>20</v>
      </c>
      <c r="AC130" s="19">
        <v>0</v>
      </c>
      <c r="AD130" s="19">
        <f t="shared" si="69"/>
        <v>0</v>
      </c>
      <c r="AE130" s="19">
        <v>20</v>
      </c>
      <c r="AF130" s="19">
        <v>1</v>
      </c>
      <c r="AG130" s="19">
        <f t="shared" si="70"/>
        <v>20</v>
      </c>
      <c r="AH130" s="19">
        <v>3</v>
      </c>
      <c r="AI130" s="19">
        <v>5</v>
      </c>
      <c r="AJ130" s="20">
        <f t="shared" si="60"/>
        <v>60</v>
      </c>
      <c r="AK130" s="42">
        <f t="shared" si="71"/>
        <v>26</v>
      </c>
      <c r="AL130" s="19">
        <v>104</v>
      </c>
      <c r="AM130" s="19">
        <v>137</v>
      </c>
      <c r="AN130" s="20">
        <f t="shared" si="72"/>
        <v>76</v>
      </c>
      <c r="AO130" s="19">
        <v>134</v>
      </c>
      <c r="AP130" s="19">
        <v>137</v>
      </c>
      <c r="AQ130" s="20">
        <f t="shared" si="73"/>
        <v>98</v>
      </c>
      <c r="AR130" s="19">
        <v>65</v>
      </c>
      <c r="AS130" s="19">
        <v>75</v>
      </c>
      <c r="AT130" s="20">
        <f t="shared" si="74"/>
        <v>87</v>
      </c>
      <c r="AU130" s="20">
        <f t="shared" si="75"/>
        <v>87</v>
      </c>
      <c r="AV130" s="19">
        <v>114</v>
      </c>
      <c r="AW130" s="19">
        <v>137</v>
      </c>
      <c r="AX130" s="20">
        <f t="shared" si="76"/>
        <v>83</v>
      </c>
      <c r="AY130" s="19">
        <v>123</v>
      </c>
      <c r="AZ130" s="19">
        <v>137</v>
      </c>
      <c r="BA130" s="20">
        <f t="shared" si="77"/>
        <v>90</v>
      </c>
      <c r="BB130" s="19">
        <v>119</v>
      </c>
      <c r="BC130" s="19">
        <v>137</v>
      </c>
      <c r="BD130" s="20">
        <f t="shared" si="78"/>
        <v>87</v>
      </c>
      <c r="BE130" s="20">
        <f t="shared" si="79"/>
        <v>86</v>
      </c>
      <c r="BF130" s="20">
        <f t="shared" si="80"/>
        <v>73</v>
      </c>
      <c r="BG130" s="24"/>
      <c r="BH130" s="19">
        <f t="shared" ca="1" si="81"/>
        <v>3</v>
      </c>
      <c r="BI130" s="19">
        <f t="shared" ca="1" si="82"/>
        <v>2</v>
      </c>
      <c r="BJ130" s="19">
        <f t="shared" ca="1" si="83"/>
        <v>2</v>
      </c>
      <c r="BK130" s="19">
        <f t="shared" ca="1" si="84"/>
        <v>1</v>
      </c>
      <c r="BL130" s="19">
        <f t="shared" ca="1" si="85"/>
        <v>4</v>
      </c>
      <c r="BM130" s="19">
        <f t="shared" ca="1" si="86"/>
        <v>4</v>
      </c>
      <c r="BN130" s="19">
        <f t="shared" ca="1" si="87"/>
        <v>1</v>
      </c>
      <c r="BO130" s="19">
        <f t="shared" ca="1" si="88"/>
        <v>3</v>
      </c>
      <c r="BP130" s="19">
        <f t="shared" ca="1" si="89"/>
        <v>4</v>
      </c>
      <c r="BQ130" s="19">
        <f t="shared" ca="1" si="90"/>
        <v>4</v>
      </c>
      <c r="BR130" s="19">
        <f t="shared" ca="1" si="91"/>
        <v>2</v>
      </c>
      <c r="BS130" s="19">
        <f t="shared" ca="1" si="92"/>
        <v>4</v>
      </c>
      <c r="BT130" s="19">
        <f t="shared" ca="1" si="93"/>
        <v>3</v>
      </c>
      <c r="BU130" s="19">
        <f t="shared" ca="1" si="94"/>
        <v>3</v>
      </c>
      <c r="BV130" s="19">
        <f t="shared" ca="1" si="95"/>
        <v>3</v>
      </c>
      <c r="BW130" s="19">
        <f t="shared" ca="1" si="96"/>
        <v>4</v>
      </c>
      <c r="BX130" s="19">
        <f t="shared" ca="1" si="97"/>
        <v>4</v>
      </c>
      <c r="BY130" s="19">
        <f t="shared" ca="1" si="98"/>
        <v>4</v>
      </c>
      <c r="BZ130" s="19">
        <f t="shared" ca="1" si="99"/>
        <v>4</v>
      </c>
      <c r="CA130" s="19">
        <f t="shared" ca="1" si="100"/>
        <v>4</v>
      </c>
      <c r="CB130" s="18">
        <f t="shared" si="101"/>
        <v>73</v>
      </c>
      <c r="CC130" s="19">
        <f t="shared" ca="1" si="102"/>
        <v>4</v>
      </c>
      <c r="CE130">
        <f t="shared" si="105"/>
        <v>35</v>
      </c>
      <c r="CF130">
        <f t="shared" ca="1" si="106"/>
        <v>127</v>
      </c>
      <c r="CG130">
        <f t="shared" si="107"/>
        <v>4</v>
      </c>
      <c r="CH130">
        <f t="shared" ca="1" si="108"/>
        <v>130</v>
      </c>
      <c r="CI130" t="str">
        <f t="shared" ca="1" si="114"/>
        <v>J127:J130</v>
      </c>
      <c r="CJ130" t="str">
        <f t="shared" ca="1" si="114"/>
        <v>M127:M130</v>
      </c>
      <c r="CK130" t="str">
        <f t="shared" ca="1" si="114"/>
        <v>R127:R130</v>
      </c>
      <c r="CL130" t="str">
        <f t="shared" ca="1" si="114"/>
        <v>V127:V130</v>
      </c>
      <c r="CM130" t="str">
        <f t="shared" ca="1" si="114"/>
        <v>Z127:Z130</v>
      </c>
      <c r="CN130" t="str">
        <f t="shared" ca="1" si="114"/>
        <v>Y127:Y130</v>
      </c>
      <c r="CO130" t="str">
        <f t="shared" ca="1" si="114"/>
        <v>AD127:AD130</v>
      </c>
      <c r="CP130" t="str">
        <f t="shared" ca="1" si="114"/>
        <v>AG127:AG130</v>
      </c>
      <c r="CQ130" t="str">
        <f t="shared" ca="1" si="114"/>
        <v>AJ127:AJ130</v>
      </c>
      <c r="CR130" t="str">
        <f t="shared" ca="1" si="114"/>
        <v>AN127:AN130</v>
      </c>
      <c r="CS130" t="str">
        <f t="shared" ca="1" si="114"/>
        <v>AQ127:AQ130</v>
      </c>
      <c r="CT130" t="str">
        <f t="shared" ca="1" si="114"/>
        <v>AT127:AT130</v>
      </c>
      <c r="CU130" t="str">
        <f t="shared" ca="1" si="114"/>
        <v>AX127:AX130</v>
      </c>
      <c r="CV130" t="str">
        <f t="shared" ca="1" si="114"/>
        <v>BA127:BA130</v>
      </c>
      <c r="CW130" t="str">
        <f t="shared" ca="1" si="114"/>
        <v>BD127:BD130</v>
      </c>
      <c r="CX130" t="str">
        <f t="shared" ca="1" si="114"/>
        <v>S127:S130</v>
      </c>
      <c r="CY130" t="str">
        <f t="shared" ca="1" si="113"/>
        <v>AA127:AA130</v>
      </c>
      <c r="CZ130" t="str">
        <f t="shared" ca="1" si="113"/>
        <v>AK127:AK130</v>
      </c>
      <c r="DA130" t="str">
        <f t="shared" ca="1" si="113"/>
        <v>AU127:AU130</v>
      </c>
      <c r="DB130" t="str">
        <f t="shared" ca="1" si="113"/>
        <v>BE127:BE130</v>
      </c>
      <c r="DC130" t="str">
        <f t="shared" ca="1" si="113"/>
        <v>127:130</v>
      </c>
      <c r="DD130" t="str">
        <f t="shared" ca="1" si="113"/>
        <v>CB127:CB130</v>
      </c>
    </row>
    <row r="131" spans="1:108" ht="15.75" x14ac:dyDescent="0.25">
      <c r="A131" s="21">
        <v>86</v>
      </c>
      <c r="B131" s="34">
        <v>6669009446</v>
      </c>
      <c r="C131" s="5" t="s">
        <v>418</v>
      </c>
      <c r="D131" s="5" t="s">
        <v>123</v>
      </c>
      <c r="E131" s="5"/>
      <c r="F131" s="19">
        <v>11</v>
      </c>
      <c r="G131" s="19">
        <v>38</v>
      </c>
      <c r="H131" s="22">
        <v>11</v>
      </c>
      <c r="I131" s="22">
        <v>38</v>
      </c>
      <c r="J131" s="22">
        <f t="shared" si="61"/>
        <v>100</v>
      </c>
      <c r="K131" s="19">
        <v>30</v>
      </c>
      <c r="L131" s="19">
        <v>3</v>
      </c>
      <c r="M131" s="19">
        <f t="shared" si="62"/>
        <v>90</v>
      </c>
      <c r="N131" s="19">
        <v>496</v>
      </c>
      <c r="O131" s="19">
        <v>485</v>
      </c>
      <c r="P131" s="19">
        <v>515</v>
      </c>
      <c r="Q131" s="19">
        <v>517</v>
      </c>
      <c r="R131" s="19">
        <f t="shared" si="63"/>
        <v>95</v>
      </c>
      <c r="S131" s="19">
        <f t="shared" si="64"/>
        <v>95</v>
      </c>
      <c r="T131" s="19">
        <v>20</v>
      </c>
      <c r="U131" s="19">
        <v>5</v>
      </c>
      <c r="V131" s="19">
        <f t="shared" si="65"/>
        <v>100</v>
      </c>
      <c r="W131" s="19">
        <v>530</v>
      </c>
      <c r="X131" s="23">
        <v>600</v>
      </c>
      <c r="Y131" s="20">
        <f t="shared" si="66"/>
        <v>88</v>
      </c>
      <c r="Z131" s="42">
        <f t="shared" si="67"/>
        <v>94</v>
      </c>
      <c r="AA131" s="20">
        <f t="shared" si="68"/>
        <v>94</v>
      </c>
      <c r="AB131" s="19">
        <v>20</v>
      </c>
      <c r="AC131" s="19">
        <v>4</v>
      </c>
      <c r="AD131" s="19">
        <f t="shared" si="69"/>
        <v>80</v>
      </c>
      <c r="AE131" s="19">
        <v>20</v>
      </c>
      <c r="AF131" s="19">
        <v>7</v>
      </c>
      <c r="AG131" s="19">
        <f t="shared" si="70"/>
        <v>100</v>
      </c>
      <c r="AH131" s="19">
        <v>32</v>
      </c>
      <c r="AI131" s="19">
        <v>37</v>
      </c>
      <c r="AJ131" s="20">
        <f t="shared" ref="AJ131:AJ194" si="115">ROUND((AH131/AI131*100),0)</f>
        <v>86</v>
      </c>
      <c r="AK131" s="42">
        <f t="shared" si="71"/>
        <v>90</v>
      </c>
      <c r="AL131" s="19">
        <v>290</v>
      </c>
      <c r="AM131" s="19">
        <v>600</v>
      </c>
      <c r="AN131" s="20">
        <f t="shared" si="72"/>
        <v>48</v>
      </c>
      <c r="AO131" s="19">
        <v>597</v>
      </c>
      <c r="AP131" s="19">
        <v>600</v>
      </c>
      <c r="AQ131" s="20">
        <f t="shared" si="73"/>
        <v>100</v>
      </c>
      <c r="AR131" s="19">
        <v>399</v>
      </c>
      <c r="AS131" s="19">
        <v>408</v>
      </c>
      <c r="AT131" s="20">
        <f t="shared" si="74"/>
        <v>98</v>
      </c>
      <c r="AU131" s="20">
        <f t="shared" si="75"/>
        <v>79</v>
      </c>
      <c r="AV131" s="19">
        <v>488</v>
      </c>
      <c r="AW131" s="19">
        <v>600</v>
      </c>
      <c r="AX131" s="20">
        <f t="shared" si="76"/>
        <v>81</v>
      </c>
      <c r="AY131" s="19">
        <v>571</v>
      </c>
      <c r="AZ131" s="19">
        <v>600</v>
      </c>
      <c r="BA131" s="20">
        <f t="shared" si="77"/>
        <v>95</v>
      </c>
      <c r="BB131" s="19">
        <v>594</v>
      </c>
      <c r="BC131" s="19">
        <v>600</v>
      </c>
      <c r="BD131" s="20">
        <f t="shared" si="78"/>
        <v>99</v>
      </c>
      <c r="BE131" s="20">
        <f t="shared" si="79"/>
        <v>93</v>
      </c>
      <c r="BF131" s="20">
        <f t="shared" si="80"/>
        <v>90</v>
      </c>
      <c r="BG131" s="24"/>
      <c r="BH131" s="19">
        <f t="shared" ca="1" si="81"/>
        <v>1</v>
      </c>
      <c r="BI131" s="19">
        <f t="shared" ca="1" si="82"/>
        <v>2</v>
      </c>
      <c r="BJ131" s="19">
        <f t="shared" ca="1" si="83"/>
        <v>6</v>
      </c>
      <c r="BK131" s="19">
        <f t="shared" ca="1" si="84"/>
        <v>1</v>
      </c>
      <c r="BL131" s="19">
        <f t="shared" ca="1" si="85"/>
        <v>6</v>
      </c>
      <c r="BM131" s="19">
        <f t="shared" ca="1" si="86"/>
        <v>11</v>
      </c>
      <c r="BN131" s="19">
        <f t="shared" ca="1" si="87"/>
        <v>1</v>
      </c>
      <c r="BO131" s="19">
        <f t="shared" ca="1" si="88"/>
        <v>1</v>
      </c>
      <c r="BP131" s="19">
        <f t="shared" ca="1" si="89"/>
        <v>4</v>
      </c>
      <c r="BQ131" s="19">
        <f t="shared" ca="1" si="90"/>
        <v>17</v>
      </c>
      <c r="BR131" s="19">
        <f t="shared" ca="1" si="91"/>
        <v>1</v>
      </c>
      <c r="BS131" s="19">
        <f t="shared" ca="1" si="92"/>
        <v>3</v>
      </c>
      <c r="BT131" s="19">
        <f t="shared" ca="1" si="93"/>
        <v>11</v>
      </c>
      <c r="BU131" s="19">
        <f t="shared" ca="1" si="94"/>
        <v>6</v>
      </c>
      <c r="BV131" s="19">
        <f t="shared" ca="1" si="95"/>
        <v>2</v>
      </c>
      <c r="BW131" s="19">
        <f t="shared" ca="1" si="96"/>
        <v>2</v>
      </c>
      <c r="BX131" s="19">
        <f t="shared" ca="1" si="97"/>
        <v>6</v>
      </c>
      <c r="BY131" s="19">
        <f t="shared" ca="1" si="98"/>
        <v>1</v>
      </c>
      <c r="BZ131" s="19">
        <f t="shared" ca="1" si="99"/>
        <v>12</v>
      </c>
      <c r="CA131" s="19">
        <f t="shared" ca="1" si="100"/>
        <v>6</v>
      </c>
      <c r="CB131" s="18">
        <f t="shared" si="101"/>
        <v>90</v>
      </c>
      <c r="CC131" s="19">
        <f t="shared" ca="1" si="102"/>
        <v>1</v>
      </c>
      <c r="CE131">
        <f t="shared" si="105"/>
        <v>36</v>
      </c>
      <c r="CF131">
        <f t="shared" ca="1" si="106"/>
        <v>131</v>
      </c>
      <c r="CG131">
        <f t="shared" si="107"/>
        <v>21</v>
      </c>
      <c r="CH131">
        <f t="shared" ca="1" si="108"/>
        <v>151</v>
      </c>
      <c r="CI131" t="str">
        <f t="shared" ca="1" si="114"/>
        <v>J131:J151</v>
      </c>
      <c r="CJ131" t="str">
        <f t="shared" ca="1" si="114"/>
        <v>M131:M151</v>
      </c>
      <c r="CK131" t="str">
        <f t="shared" ca="1" si="114"/>
        <v>R131:R151</v>
      </c>
      <c r="CL131" t="str">
        <f t="shared" ca="1" si="114"/>
        <v>V131:V151</v>
      </c>
      <c r="CM131" t="str">
        <f t="shared" ca="1" si="114"/>
        <v>Z131:Z151</v>
      </c>
      <c r="CN131" t="str">
        <f t="shared" ca="1" si="114"/>
        <v>Y131:Y151</v>
      </c>
      <c r="CO131" t="str">
        <f t="shared" ca="1" si="114"/>
        <v>AD131:AD151</v>
      </c>
      <c r="CP131" t="str">
        <f t="shared" ca="1" si="114"/>
        <v>AG131:AG151</v>
      </c>
      <c r="CQ131" t="str">
        <f t="shared" ca="1" si="114"/>
        <v>AJ131:AJ151</v>
      </c>
      <c r="CR131" t="str">
        <f t="shared" ca="1" si="114"/>
        <v>AN131:AN151</v>
      </c>
      <c r="CS131" t="str">
        <f t="shared" ca="1" si="114"/>
        <v>AQ131:AQ151</v>
      </c>
      <c r="CT131" t="str">
        <f t="shared" ca="1" si="114"/>
        <v>AT131:AT151</v>
      </c>
      <c r="CU131" t="str">
        <f t="shared" ca="1" si="114"/>
        <v>AX131:AX151</v>
      </c>
      <c r="CV131" t="str">
        <f t="shared" ca="1" si="114"/>
        <v>BA131:BA151</v>
      </c>
      <c r="CW131" t="str">
        <f t="shared" ca="1" si="114"/>
        <v>BD131:BD151</v>
      </c>
      <c r="CX131" t="str">
        <f t="shared" ca="1" si="114"/>
        <v>S131:S151</v>
      </c>
      <c r="CY131" t="str">
        <f t="shared" ca="1" si="113"/>
        <v>AA131:AA151</v>
      </c>
      <c r="CZ131" t="str">
        <f t="shared" ca="1" si="113"/>
        <v>AK131:AK151</v>
      </c>
      <c r="DA131" t="str">
        <f t="shared" ca="1" si="113"/>
        <v>AU131:AU151</v>
      </c>
      <c r="DB131" t="str">
        <f t="shared" ca="1" si="113"/>
        <v>BE131:BE151</v>
      </c>
      <c r="DC131" t="str">
        <f t="shared" ca="1" si="113"/>
        <v>131:151</v>
      </c>
      <c r="DD131" t="str">
        <f t="shared" ca="1" si="113"/>
        <v>CB131:CB151</v>
      </c>
    </row>
    <row r="132" spans="1:108" ht="15.75" x14ac:dyDescent="0.25">
      <c r="A132" s="21">
        <v>79</v>
      </c>
      <c r="B132" s="34">
        <v>6668018751</v>
      </c>
      <c r="C132" s="5" t="s">
        <v>418</v>
      </c>
      <c r="D132" s="5" t="s">
        <v>116</v>
      </c>
      <c r="E132" s="5"/>
      <c r="F132" s="19">
        <v>9</v>
      </c>
      <c r="G132" s="19">
        <v>38</v>
      </c>
      <c r="H132" s="22">
        <v>11</v>
      </c>
      <c r="I132" s="22">
        <v>38</v>
      </c>
      <c r="J132" s="22">
        <f t="shared" ref="J132:J195" si="116">ROUND((0.5*(F132/H132+G132/I132)*100),0)</f>
        <v>91</v>
      </c>
      <c r="K132" s="19">
        <v>30</v>
      </c>
      <c r="L132" s="19">
        <v>4</v>
      </c>
      <c r="M132" s="19">
        <f t="shared" ref="M132:M195" si="117">IF(L132&gt;3,100,K132*L132)</f>
        <v>100</v>
      </c>
      <c r="N132" s="19">
        <v>58</v>
      </c>
      <c r="O132" s="19">
        <v>55</v>
      </c>
      <c r="P132" s="19">
        <v>61</v>
      </c>
      <c r="Q132" s="19">
        <v>61</v>
      </c>
      <c r="R132" s="19">
        <f t="shared" ref="R132:R195" si="118">ROUND((0.5*((N132/P132)+(O132/Q132))*100),0)</f>
        <v>93</v>
      </c>
      <c r="S132" s="19">
        <f t="shared" ref="S132:S195" si="119">ROUND(((0.3*J132)+(0.3*M132)+(0.4*R132)),0)</f>
        <v>95</v>
      </c>
      <c r="T132" s="19">
        <v>20</v>
      </c>
      <c r="U132" s="19">
        <v>5</v>
      </c>
      <c r="V132" s="19">
        <f t="shared" ref="V132:V195" si="120">IF(U132&gt;5,100,T132*U132)</f>
        <v>100</v>
      </c>
      <c r="W132" s="19">
        <v>56</v>
      </c>
      <c r="X132" s="23">
        <v>69</v>
      </c>
      <c r="Y132" s="20">
        <f t="shared" ref="Y132:Y195" si="121">ROUND(W132/X132*100,0)</f>
        <v>81</v>
      </c>
      <c r="Z132" s="42">
        <f t="shared" ref="Z132:Z195" si="122">ROUND((V132+Y132)/2,0)</f>
        <v>91</v>
      </c>
      <c r="AA132" s="20">
        <f t="shared" ref="AA132:AA195" si="123">ROUND((0.3*V132+0.4*Z132+0.3*Y132),0)</f>
        <v>91</v>
      </c>
      <c r="AB132" s="19">
        <v>20</v>
      </c>
      <c r="AC132" s="19">
        <v>0</v>
      </c>
      <c r="AD132" s="19">
        <f t="shared" ref="AD132:AD195" si="124">IF(AC132&gt;5,100,AB132*AC132)</f>
        <v>0</v>
      </c>
      <c r="AE132" s="19">
        <v>20</v>
      </c>
      <c r="AF132" s="19">
        <v>4</v>
      </c>
      <c r="AG132" s="19">
        <f t="shared" ref="AG132:AG195" si="125">IF(AF132&gt;5,100,AE132*AF132)</f>
        <v>80</v>
      </c>
      <c r="AH132" s="19">
        <v>1</v>
      </c>
      <c r="AI132" s="19">
        <v>1</v>
      </c>
      <c r="AJ132" s="20">
        <f t="shared" si="115"/>
        <v>100</v>
      </c>
      <c r="AK132" s="42">
        <f t="shared" ref="AK132:AK195" si="126">ROUND((0.3*AD132+0.4*AG132+0.3*AJ132),0)</f>
        <v>62</v>
      </c>
      <c r="AL132" s="19">
        <v>61</v>
      </c>
      <c r="AM132" s="19">
        <v>69</v>
      </c>
      <c r="AN132" s="20">
        <f t="shared" ref="AN132:AN195" si="127">ROUND((AL132/AM132)*100,)</f>
        <v>88</v>
      </c>
      <c r="AO132" s="19">
        <v>69</v>
      </c>
      <c r="AP132" s="19">
        <v>69</v>
      </c>
      <c r="AQ132" s="20">
        <f t="shared" ref="AQ132:AQ195" si="128">ROUND((AO132/AP132)*100,0)</f>
        <v>100</v>
      </c>
      <c r="AR132" s="19">
        <v>50</v>
      </c>
      <c r="AS132" s="19">
        <v>50</v>
      </c>
      <c r="AT132" s="20">
        <f t="shared" ref="AT132:AT195" si="129">ROUND((AR132/AS132)*100,0)</f>
        <v>100</v>
      </c>
      <c r="AU132" s="20">
        <f t="shared" ref="AU132:AU195" si="130">ROUND((0.4*AN132+0.4*AQ132+0.2*AT132),0)</f>
        <v>95</v>
      </c>
      <c r="AV132" s="19">
        <v>69</v>
      </c>
      <c r="AW132" s="19">
        <v>69</v>
      </c>
      <c r="AX132" s="20">
        <f t="shared" ref="AX132:AX195" si="131">ROUND((AV132/AW132)*100,0)</f>
        <v>100</v>
      </c>
      <c r="AY132" s="19">
        <v>66</v>
      </c>
      <c r="AZ132" s="19">
        <v>69</v>
      </c>
      <c r="BA132" s="20">
        <f t="shared" ref="BA132:BA195" si="132">ROUND((AY132/AZ132)*100,0)</f>
        <v>96</v>
      </c>
      <c r="BB132" s="19">
        <v>68</v>
      </c>
      <c r="BC132" s="19">
        <v>69</v>
      </c>
      <c r="BD132" s="20">
        <f t="shared" ref="BD132:BD195" si="133">ROUND((BB132/BC132)*100,0)</f>
        <v>99</v>
      </c>
      <c r="BE132" s="20">
        <f t="shared" ref="BE132:BE195" si="134">ROUND((0.3*AX132+0.2*BA132+0.5*BD132),0)</f>
        <v>99</v>
      </c>
      <c r="BF132" s="20">
        <f t="shared" ref="BF132:BF195" si="135">ROUND(((S132+AA132+AK132+AU132+BE132)/5),0)</f>
        <v>88</v>
      </c>
      <c r="BG132" s="24"/>
      <c r="BH132" s="19">
        <f t="shared" ref="BH132:BH195" ca="1" si="136">SUM(N(FREQUENCY((INDIRECT(CI132,TRUE)&gt;J132)*INDIRECT(CI132,TRUE),INDIRECT(CI132,TRUE))&gt;0))</f>
        <v>5</v>
      </c>
      <c r="BI132" s="19">
        <f t="shared" ref="BI132:BI195" ca="1" si="137">SUM(N(FREQUENCY((INDIRECT(CJ132,TRUE)&gt;M132)*INDIRECT(CJ132,TRUE),INDIRECT(CJ132,TRUE))&gt;0))</f>
        <v>1</v>
      </c>
      <c r="BJ132" s="19">
        <f t="shared" ref="BJ132:BJ195" ca="1" si="138">SUM(N(FREQUENCY((INDIRECT(CK132,TRUE)&gt;R132)*INDIRECT(CK132,TRUE),INDIRECT(CK132,TRUE))&gt;0))</f>
        <v>8</v>
      </c>
      <c r="BK132" s="19">
        <f t="shared" ref="BK132:BK195" ca="1" si="139">SUM(N(FREQUENCY((INDIRECT(CL132,TRUE)&gt;V132)*INDIRECT(CL132,TRUE),INDIRECT(CL132,TRUE))&gt;0))</f>
        <v>1</v>
      </c>
      <c r="BL132" s="19">
        <f t="shared" ref="BL132:BL195" ca="1" si="140">SUM(N(FREQUENCY((INDIRECT(CM132,TRUE)&gt;Z132)*INDIRECT(CM132,TRUE),INDIRECT(CM132,TRUE))&gt;0))</f>
        <v>9</v>
      </c>
      <c r="BM132" s="19">
        <f t="shared" ref="BM132:BM195" ca="1" si="141">SUM(N(FREQUENCY((INDIRECT(CN132,TRUE)&gt;Y132)*INDIRECT(CN132,TRUE),INDIRECT(CN132,TRUE))&gt;0))</f>
        <v>16</v>
      </c>
      <c r="BN132" s="19">
        <f t="shared" ref="BN132:BN195" ca="1" si="142">SUM(N(FREQUENCY((INDIRECT(CO132,TRUE)&gt;AD132)*INDIRECT(CO132,TRUE),INDIRECT(CO132,TRUE))&gt;0))</f>
        <v>5</v>
      </c>
      <c r="BO132" s="19">
        <f t="shared" ref="BO132:BO195" ca="1" si="143">SUM(N(FREQUENCY((INDIRECT(CP132,TRUE)&gt;AG132)*INDIRECT(CP132,TRUE),INDIRECT(CP132,TRUE))&gt;0))</f>
        <v>2</v>
      </c>
      <c r="BP132" s="19">
        <f t="shared" ref="BP132:BP195" ca="1" si="144">SUM(N(FREQUENCY((INDIRECT(CQ132,TRUE)&gt;AJ132)*INDIRECT(CQ132,TRUE),INDIRECT(CQ132,TRUE))&gt;0))</f>
        <v>1</v>
      </c>
      <c r="BQ132" s="19">
        <f t="shared" ref="BQ132:BQ195" ca="1" si="145">SUM(N(FREQUENCY((INDIRECT(CR132,TRUE)&gt;AN132)*INDIRECT(CR132,TRUE),INDIRECT(CR132,TRUE))&gt;0))</f>
        <v>4</v>
      </c>
      <c r="BR132" s="19">
        <f t="shared" ref="BR132:BR195" ca="1" si="146">SUM(N(FREQUENCY((INDIRECT(CS132,TRUE)&gt;AQ132)*INDIRECT(CS132,TRUE),INDIRECT(CS132,TRUE))&gt;0))</f>
        <v>1</v>
      </c>
      <c r="BS132" s="19">
        <f t="shared" ref="BS132:BS195" ca="1" si="147">SUM(N(FREQUENCY((INDIRECT(CT132,TRUE)&gt;AT132)*INDIRECT(CT132,TRUE),INDIRECT(CT132,TRUE))&gt;0))</f>
        <v>1</v>
      </c>
      <c r="BT132" s="19">
        <f t="shared" ref="BT132:BT195" ca="1" si="148">SUM(N(FREQUENCY((INDIRECT(CU132,TRUE)&gt;AX132)*INDIRECT(CU132,TRUE),INDIRECT(CU132,TRUE))&gt;0))</f>
        <v>1</v>
      </c>
      <c r="BU132" s="19">
        <f t="shared" ref="BU132:BU195" ca="1" si="149">SUM(N(FREQUENCY((INDIRECT(CV132,TRUE)&gt;BA132)*INDIRECT(CV132,TRUE),INDIRECT(CV132,TRUE))&gt;0))</f>
        <v>5</v>
      </c>
      <c r="BV132" s="19">
        <f t="shared" ref="BV132:BV195" ca="1" si="150">SUM(N(FREQUENCY((INDIRECT(CW132,TRUE)&gt;BD132)*INDIRECT(CW132,TRUE),INDIRECT(CW132,TRUE))&gt;0))</f>
        <v>2</v>
      </c>
      <c r="BW132" s="19">
        <f t="shared" ref="BW132:BW195" ca="1" si="151">SUM(N(FREQUENCY((INDIRECT(CX132,TRUE)&gt;S132)*INDIRECT(CX132,TRUE),INDIRECT(CX132,TRUE))&gt;0))</f>
        <v>2</v>
      </c>
      <c r="BX132" s="19">
        <f t="shared" ref="BX132:BX195" ca="1" si="152">SUM(N(FREQUENCY((INDIRECT(CY132,TRUE)&gt;AA132)*INDIRECT(CY132,TRUE),INDIRECT(CY132,TRUE))&gt;0))</f>
        <v>9</v>
      </c>
      <c r="BY132" s="19">
        <f t="shared" ref="BY132:BY195" ca="1" si="153">SUM(N(FREQUENCY((INDIRECT(CZ132,TRUE)&gt;AK132)*INDIRECT(CZ132,TRUE),INDIRECT(CZ132,TRUE))&gt;0))</f>
        <v>5</v>
      </c>
      <c r="BZ132" s="19">
        <f t="shared" ref="BZ132:BZ195" ca="1" si="154">SUM(N(FREQUENCY((INDIRECT(DA132,TRUE)&gt;AU132)*INDIRECT(DA132,TRUE),INDIRECT(DA132,TRUE))&gt;0))</f>
        <v>4</v>
      </c>
      <c r="CA132" s="19">
        <f t="shared" ref="CA132:CA195" ca="1" si="155">SUM(N(FREQUENCY((INDIRECT(DB132,TRUE)&gt;BE132)*INDIRECT(DB132,TRUE),INDIRECT(DB132,TRUE))&gt;0))</f>
        <v>1</v>
      </c>
      <c r="CB132" s="18">
        <f t="shared" ref="CB132:CB195" si="156">BF132</f>
        <v>88</v>
      </c>
      <c r="CC132" s="19">
        <f t="shared" ref="CC132:CC195" ca="1" si="157">SUM(N(FREQUENCY((INDIRECT(DD132,TRUE)&gt;CB132)*INDIRECT(DD132,TRUE),INDIRECT(DD132,TRUE))&gt;0))</f>
        <v>2</v>
      </c>
      <c r="CE132">
        <f t="shared" si="105"/>
        <v>36</v>
      </c>
      <c r="CF132">
        <f t="shared" ca="1" si="106"/>
        <v>131</v>
      </c>
      <c r="CG132">
        <f t="shared" si="107"/>
        <v>21</v>
      </c>
      <c r="CH132">
        <f t="shared" ca="1" si="108"/>
        <v>151</v>
      </c>
      <c r="CI132" t="str">
        <f t="shared" ca="1" si="114"/>
        <v>J131:J151</v>
      </c>
      <c r="CJ132" t="str">
        <f t="shared" ca="1" si="114"/>
        <v>M131:M151</v>
      </c>
      <c r="CK132" t="str">
        <f t="shared" ca="1" si="114"/>
        <v>R131:R151</v>
      </c>
      <c r="CL132" t="str">
        <f t="shared" ca="1" si="114"/>
        <v>V131:V151</v>
      </c>
      <c r="CM132" t="str">
        <f t="shared" ca="1" si="114"/>
        <v>Z131:Z151</v>
      </c>
      <c r="CN132" t="str">
        <f t="shared" ca="1" si="114"/>
        <v>Y131:Y151</v>
      </c>
      <c r="CO132" t="str">
        <f t="shared" ca="1" si="114"/>
        <v>AD131:AD151</v>
      </c>
      <c r="CP132" t="str">
        <f t="shared" ca="1" si="114"/>
        <v>AG131:AG151</v>
      </c>
      <c r="CQ132" t="str">
        <f t="shared" ca="1" si="114"/>
        <v>AJ131:AJ151</v>
      </c>
      <c r="CR132" t="str">
        <f t="shared" ca="1" si="114"/>
        <v>AN131:AN151</v>
      </c>
      <c r="CS132" t="str">
        <f t="shared" ca="1" si="114"/>
        <v>AQ131:AQ151</v>
      </c>
      <c r="CT132" t="str">
        <f t="shared" ca="1" si="114"/>
        <v>AT131:AT151</v>
      </c>
      <c r="CU132" t="str">
        <f t="shared" ca="1" si="114"/>
        <v>AX131:AX151</v>
      </c>
      <c r="CV132" t="str">
        <f t="shared" ca="1" si="114"/>
        <v>BA131:BA151</v>
      </c>
      <c r="CW132" t="str">
        <f t="shared" ca="1" si="114"/>
        <v>BD131:BD151</v>
      </c>
      <c r="CX132" t="str">
        <f t="shared" ref="CX132:DD147" ca="1" si="158">CX$1&amp;$CF132&amp;":"&amp;CX$1&amp;$CH132</f>
        <v>S131:S151</v>
      </c>
      <c r="CY132" t="str">
        <f t="shared" ca="1" si="158"/>
        <v>AA131:AA151</v>
      </c>
      <c r="CZ132" t="str">
        <f t="shared" ca="1" si="158"/>
        <v>AK131:AK151</v>
      </c>
      <c r="DA132" t="str">
        <f t="shared" ca="1" si="158"/>
        <v>AU131:AU151</v>
      </c>
      <c r="DB132" t="str">
        <f t="shared" ca="1" si="158"/>
        <v>BE131:BE151</v>
      </c>
      <c r="DC132" t="str">
        <f t="shared" ca="1" si="158"/>
        <v>131:151</v>
      </c>
      <c r="DD132" t="str">
        <f t="shared" ca="1" si="158"/>
        <v>CB131:CB151</v>
      </c>
    </row>
    <row r="133" spans="1:108" ht="15.75" x14ac:dyDescent="0.25">
      <c r="A133" s="21">
        <v>82</v>
      </c>
      <c r="B133" s="34">
        <v>6669013322</v>
      </c>
      <c r="C133" s="5" t="s">
        <v>418</v>
      </c>
      <c r="D133" s="5" t="s">
        <v>119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116"/>
        <v>95</v>
      </c>
      <c r="K133" s="19">
        <v>30</v>
      </c>
      <c r="L133" s="19">
        <v>4</v>
      </c>
      <c r="M133" s="19">
        <f t="shared" si="117"/>
        <v>100</v>
      </c>
      <c r="N133" s="19">
        <v>140</v>
      </c>
      <c r="O133" s="19">
        <v>114</v>
      </c>
      <c r="P133" s="19">
        <v>153</v>
      </c>
      <c r="Q133" s="19">
        <v>127</v>
      </c>
      <c r="R133" s="19">
        <f t="shared" si="118"/>
        <v>91</v>
      </c>
      <c r="S133" s="19">
        <f t="shared" si="119"/>
        <v>95</v>
      </c>
      <c r="T133" s="19">
        <v>20</v>
      </c>
      <c r="U133" s="19">
        <v>5</v>
      </c>
      <c r="V133" s="19">
        <f t="shared" si="120"/>
        <v>100</v>
      </c>
      <c r="W133" s="19">
        <v>133</v>
      </c>
      <c r="X133" s="23">
        <v>161</v>
      </c>
      <c r="Y133" s="20">
        <f t="shared" si="121"/>
        <v>83</v>
      </c>
      <c r="Z133" s="42">
        <f t="shared" si="122"/>
        <v>92</v>
      </c>
      <c r="AA133" s="20">
        <f t="shared" si="123"/>
        <v>92</v>
      </c>
      <c r="AB133" s="19">
        <v>20</v>
      </c>
      <c r="AC133" s="19">
        <v>0</v>
      </c>
      <c r="AD133" s="19">
        <f t="shared" si="124"/>
        <v>0</v>
      </c>
      <c r="AE133" s="19">
        <v>20</v>
      </c>
      <c r="AF133" s="19">
        <v>3</v>
      </c>
      <c r="AG133" s="19">
        <f t="shared" si="125"/>
        <v>60</v>
      </c>
      <c r="AH133" s="19">
        <v>4</v>
      </c>
      <c r="AI133" s="19">
        <v>4</v>
      </c>
      <c r="AJ133" s="20">
        <f t="shared" si="115"/>
        <v>100</v>
      </c>
      <c r="AK133" s="42">
        <f t="shared" si="126"/>
        <v>54</v>
      </c>
      <c r="AL133" s="19">
        <v>157</v>
      </c>
      <c r="AM133" s="19">
        <v>161</v>
      </c>
      <c r="AN133" s="20">
        <f t="shared" si="127"/>
        <v>98</v>
      </c>
      <c r="AO133" s="19">
        <v>159</v>
      </c>
      <c r="AP133" s="19">
        <v>161</v>
      </c>
      <c r="AQ133" s="20">
        <f t="shared" si="128"/>
        <v>99</v>
      </c>
      <c r="AR133" s="19">
        <v>127</v>
      </c>
      <c r="AS133" s="19">
        <v>133</v>
      </c>
      <c r="AT133" s="20">
        <f t="shared" si="129"/>
        <v>95</v>
      </c>
      <c r="AU133" s="20">
        <f t="shared" si="130"/>
        <v>98</v>
      </c>
      <c r="AV133" s="19">
        <v>161</v>
      </c>
      <c r="AW133" s="19">
        <v>161</v>
      </c>
      <c r="AX133" s="20">
        <f t="shared" si="131"/>
        <v>100</v>
      </c>
      <c r="AY133" s="19">
        <v>149</v>
      </c>
      <c r="AZ133" s="19">
        <v>161</v>
      </c>
      <c r="BA133" s="20">
        <f t="shared" si="132"/>
        <v>93</v>
      </c>
      <c r="BB133" s="19">
        <v>161</v>
      </c>
      <c r="BC133" s="19">
        <v>161</v>
      </c>
      <c r="BD133" s="20">
        <f t="shared" si="133"/>
        <v>100</v>
      </c>
      <c r="BE133" s="20">
        <f t="shared" si="134"/>
        <v>99</v>
      </c>
      <c r="BF133" s="20">
        <f t="shared" si="135"/>
        <v>88</v>
      </c>
      <c r="BG133" s="24"/>
      <c r="BH133" s="19">
        <f t="shared" ca="1" si="136"/>
        <v>3</v>
      </c>
      <c r="BI133" s="19">
        <f t="shared" ca="1" si="137"/>
        <v>1</v>
      </c>
      <c r="BJ133" s="19">
        <f t="shared" ca="1" si="138"/>
        <v>10</v>
      </c>
      <c r="BK133" s="19">
        <f t="shared" ca="1" si="139"/>
        <v>1</v>
      </c>
      <c r="BL133" s="19">
        <f t="shared" ca="1" si="140"/>
        <v>8</v>
      </c>
      <c r="BM133" s="19">
        <f t="shared" ca="1" si="141"/>
        <v>15</v>
      </c>
      <c r="BN133" s="19">
        <f t="shared" ca="1" si="142"/>
        <v>5</v>
      </c>
      <c r="BO133" s="19">
        <f t="shared" ca="1" si="143"/>
        <v>3</v>
      </c>
      <c r="BP133" s="19">
        <f t="shared" ca="1" si="144"/>
        <v>1</v>
      </c>
      <c r="BQ133" s="19">
        <f t="shared" ca="1" si="145"/>
        <v>2</v>
      </c>
      <c r="BR133" s="19">
        <f t="shared" ca="1" si="146"/>
        <v>2</v>
      </c>
      <c r="BS133" s="19">
        <f t="shared" ca="1" si="147"/>
        <v>6</v>
      </c>
      <c r="BT133" s="19">
        <f t="shared" ca="1" si="148"/>
        <v>1</v>
      </c>
      <c r="BU133" s="19">
        <f t="shared" ca="1" si="149"/>
        <v>8</v>
      </c>
      <c r="BV133" s="19">
        <f t="shared" ca="1" si="150"/>
        <v>1</v>
      </c>
      <c r="BW133" s="19">
        <f t="shared" ca="1" si="151"/>
        <v>2</v>
      </c>
      <c r="BX133" s="19">
        <f t="shared" ca="1" si="152"/>
        <v>8</v>
      </c>
      <c r="BY133" s="19">
        <f t="shared" ca="1" si="153"/>
        <v>7</v>
      </c>
      <c r="BZ133" s="19">
        <f t="shared" ca="1" si="154"/>
        <v>2</v>
      </c>
      <c r="CA133" s="19">
        <f t="shared" ca="1" si="155"/>
        <v>1</v>
      </c>
      <c r="CB133" s="18">
        <f t="shared" si="156"/>
        <v>88</v>
      </c>
      <c r="CC133" s="19">
        <f t="shared" ca="1" si="157"/>
        <v>2</v>
      </c>
      <c r="CE133">
        <f t="shared" si="105"/>
        <v>36</v>
      </c>
      <c r="CF133">
        <f t="shared" ca="1" si="106"/>
        <v>131</v>
      </c>
      <c r="CG133">
        <f t="shared" si="107"/>
        <v>21</v>
      </c>
      <c r="CH133">
        <f t="shared" ca="1" si="108"/>
        <v>151</v>
      </c>
      <c r="CI133" t="str">
        <f t="shared" ref="CI133:CX148" ca="1" si="159">CI$1&amp;$CF133&amp;":"&amp;CI$1&amp;$CH133</f>
        <v>J131:J151</v>
      </c>
      <c r="CJ133" t="str">
        <f t="shared" ca="1" si="159"/>
        <v>M131:M151</v>
      </c>
      <c r="CK133" t="str">
        <f t="shared" ca="1" si="159"/>
        <v>R131:R151</v>
      </c>
      <c r="CL133" t="str">
        <f t="shared" ca="1" si="159"/>
        <v>V131:V151</v>
      </c>
      <c r="CM133" t="str">
        <f t="shared" ca="1" si="159"/>
        <v>Z131:Z151</v>
      </c>
      <c r="CN133" t="str">
        <f t="shared" ca="1" si="159"/>
        <v>Y131:Y151</v>
      </c>
      <c r="CO133" t="str">
        <f t="shared" ca="1" si="159"/>
        <v>AD131:AD151</v>
      </c>
      <c r="CP133" t="str">
        <f t="shared" ca="1" si="159"/>
        <v>AG131:AG151</v>
      </c>
      <c r="CQ133" t="str">
        <f t="shared" ca="1" si="159"/>
        <v>AJ131:AJ151</v>
      </c>
      <c r="CR133" t="str">
        <f t="shared" ca="1" si="159"/>
        <v>AN131:AN151</v>
      </c>
      <c r="CS133" t="str">
        <f t="shared" ca="1" si="159"/>
        <v>AQ131:AQ151</v>
      </c>
      <c r="CT133" t="str">
        <f t="shared" ca="1" si="159"/>
        <v>AT131:AT151</v>
      </c>
      <c r="CU133" t="str">
        <f t="shared" ca="1" si="159"/>
        <v>AX131:AX151</v>
      </c>
      <c r="CV133" t="str">
        <f t="shared" ca="1" si="159"/>
        <v>BA131:BA151</v>
      </c>
      <c r="CW133" t="str">
        <f t="shared" ca="1" si="159"/>
        <v>BD131:BD151</v>
      </c>
      <c r="CX133" t="str">
        <f t="shared" ca="1" si="158"/>
        <v>S131:S151</v>
      </c>
      <c r="CY133" t="str">
        <f t="shared" ca="1" si="158"/>
        <v>AA131:AA151</v>
      </c>
      <c r="CZ133" t="str">
        <f t="shared" ca="1" si="158"/>
        <v>AK131:AK151</v>
      </c>
      <c r="DA133" t="str">
        <f t="shared" ca="1" si="158"/>
        <v>AU131:AU151</v>
      </c>
      <c r="DB133" t="str">
        <f t="shared" ca="1" si="158"/>
        <v>BE131:BE151</v>
      </c>
      <c r="DC133" t="str">
        <f t="shared" ca="1" si="158"/>
        <v>131:151</v>
      </c>
      <c r="DD133" t="str">
        <f t="shared" ca="1" si="158"/>
        <v>CB131:CB151</v>
      </c>
    </row>
    <row r="134" spans="1:108" ht="15.75" x14ac:dyDescent="0.25">
      <c r="A134" s="21">
        <v>88</v>
      </c>
      <c r="B134" s="34">
        <v>6668017677</v>
      </c>
      <c r="C134" s="5" t="s">
        <v>418</v>
      </c>
      <c r="D134" s="6" t="s">
        <v>125</v>
      </c>
      <c r="E134" s="6"/>
      <c r="F134" s="19">
        <v>8</v>
      </c>
      <c r="G134" s="19">
        <v>32</v>
      </c>
      <c r="H134" s="22">
        <v>11</v>
      </c>
      <c r="I134" s="22">
        <v>38</v>
      </c>
      <c r="J134" s="22">
        <f t="shared" si="116"/>
        <v>78</v>
      </c>
      <c r="K134" s="19">
        <v>30</v>
      </c>
      <c r="L134" s="19">
        <v>4</v>
      </c>
      <c r="M134" s="19">
        <f t="shared" si="117"/>
        <v>100</v>
      </c>
      <c r="N134" s="19">
        <v>53</v>
      </c>
      <c r="O134" s="19">
        <v>51</v>
      </c>
      <c r="P134" s="19">
        <v>53</v>
      </c>
      <c r="Q134" s="19">
        <v>51</v>
      </c>
      <c r="R134" s="19">
        <f t="shared" si="118"/>
        <v>100</v>
      </c>
      <c r="S134" s="19">
        <f t="shared" si="119"/>
        <v>93</v>
      </c>
      <c r="T134" s="19">
        <v>20</v>
      </c>
      <c r="U134" s="19">
        <v>5</v>
      </c>
      <c r="V134" s="19">
        <f t="shared" si="120"/>
        <v>100</v>
      </c>
      <c r="W134" s="19">
        <v>51</v>
      </c>
      <c r="X134" s="23">
        <v>56</v>
      </c>
      <c r="Y134" s="20">
        <f t="shared" si="121"/>
        <v>91</v>
      </c>
      <c r="Z134" s="42">
        <f t="shared" si="122"/>
        <v>96</v>
      </c>
      <c r="AA134" s="20">
        <f t="shared" si="123"/>
        <v>96</v>
      </c>
      <c r="AB134" s="19">
        <v>20</v>
      </c>
      <c r="AC134" s="19">
        <v>1</v>
      </c>
      <c r="AD134" s="19">
        <f t="shared" si="124"/>
        <v>20</v>
      </c>
      <c r="AE134" s="19">
        <v>20</v>
      </c>
      <c r="AF134" s="19">
        <v>4</v>
      </c>
      <c r="AG134" s="19">
        <f t="shared" si="125"/>
        <v>80</v>
      </c>
      <c r="AH134" s="19">
        <v>1</v>
      </c>
      <c r="AI134" s="19">
        <v>1</v>
      </c>
      <c r="AJ134" s="20">
        <f t="shared" si="115"/>
        <v>100</v>
      </c>
      <c r="AK134" s="42">
        <f t="shared" si="126"/>
        <v>68</v>
      </c>
      <c r="AL134" s="19">
        <v>38</v>
      </c>
      <c r="AM134" s="19">
        <v>56</v>
      </c>
      <c r="AN134" s="20">
        <f t="shared" si="127"/>
        <v>68</v>
      </c>
      <c r="AO134" s="19">
        <v>56</v>
      </c>
      <c r="AP134" s="19">
        <v>56</v>
      </c>
      <c r="AQ134" s="20">
        <f t="shared" si="128"/>
        <v>100</v>
      </c>
      <c r="AR134" s="19">
        <v>51</v>
      </c>
      <c r="AS134" s="19">
        <v>51</v>
      </c>
      <c r="AT134" s="20">
        <f t="shared" si="129"/>
        <v>100</v>
      </c>
      <c r="AU134" s="20">
        <f t="shared" si="130"/>
        <v>87</v>
      </c>
      <c r="AV134" s="19">
        <v>53</v>
      </c>
      <c r="AW134" s="19">
        <v>56</v>
      </c>
      <c r="AX134" s="20">
        <f t="shared" si="131"/>
        <v>95</v>
      </c>
      <c r="AY134" s="19">
        <v>53</v>
      </c>
      <c r="AZ134" s="19">
        <v>56</v>
      </c>
      <c r="BA134" s="20">
        <f t="shared" si="132"/>
        <v>95</v>
      </c>
      <c r="BB134" s="19">
        <v>56</v>
      </c>
      <c r="BC134" s="19">
        <v>56</v>
      </c>
      <c r="BD134" s="20">
        <f t="shared" si="133"/>
        <v>100</v>
      </c>
      <c r="BE134" s="20">
        <f t="shared" si="134"/>
        <v>98</v>
      </c>
      <c r="BF134" s="20">
        <f t="shared" si="135"/>
        <v>88</v>
      </c>
      <c r="BG134" s="24"/>
      <c r="BH134" s="19">
        <f t="shared" ca="1" si="136"/>
        <v>12</v>
      </c>
      <c r="BI134" s="19">
        <f t="shared" ca="1" si="137"/>
        <v>1</v>
      </c>
      <c r="BJ134" s="19">
        <f t="shared" ca="1" si="138"/>
        <v>1</v>
      </c>
      <c r="BK134" s="19">
        <f t="shared" ca="1" si="139"/>
        <v>1</v>
      </c>
      <c r="BL134" s="19">
        <f t="shared" ca="1" si="140"/>
        <v>5</v>
      </c>
      <c r="BM134" s="19">
        <f t="shared" ca="1" si="141"/>
        <v>8</v>
      </c>
      <c r="BN134" s="19">
        <f t="shared" ca="1" si="142"/>
        <v>4</v>
      </c>
      <c r="BO134" s="19">
        <f t="shared" ca="1" si="143"/>
        <v>2</v>
      </c>
      <c r="BP134" s="19">
        <f t="shared" ca="1" si="144"/>
        <v>1</v>
      </c>
      <c r="BQ134" s="19">
        <f t="shared" ca="1" si="145"/>
        <v>13</v>
      </c>
      <c r="BR134" s="19">
        <f t="shared" ca="1" si="146"/>
        <v>1</v>
      </c>
      <c r="BS134" s="19">
        <f t="shared" ca="1" si="147"/>
        <v>1</v>
      </c>
      <c r="BT134" s="19">
        <f t="shared" ca="1" si="148"/>
        <v>6</v>
      </c>
      <c r="BU134" s="19">
        <f t="shared" ca="1" si="149"/>
        <v>6</v>
      </c>
      <c r="BV134" s="19">
        <f t="shared" ca="1" si="150"/>
        <v>1</v>
      </c>
      <c r="BW134" s="19">
        <f t="shared" ca="1" si="151"/>
        <v>4</v>
      </c>
      <c r="BX134" s="19">
        <f t="shared" ca="1" si="152"/>
        <v>5</v>
      </c>
      <c r="BY134" s="19">
        <f t="shared" ca="1" si="153"/>
        <v>3</v>
      </c>
      <c r="BZ134" s="19">
        <f t="shared" ca="1" si="154"/>
        <v>10</v>
      </c>
      <c r="CA134" s="19">
        <f t="shared" ca="1" si="155"/>
        <v>2</v>
      </c>
      <c r="CB134" s="18">
        <f t="shared" si="156"/>
        <v>88</v>
      </c>
      <c r="CC134" s="19">
        <f t="shared" ca="1" si="157"/>
        <v>2</v>
      </c>
      <c r="CE134">
        <f t="shared" ref="CE134:CE197" si="160">IF(C134=C133,CE133,CE133+1)</f>
        <v>36</v>
      </c>
      <c r="CF134">
        <f t="shared" ref="CF134:CF197" ca="1" si="161">IF(C133=C134,CF133,CELL("строка",C134))</f>
        <v>131</v>
      </c>
      <c r="CG134">
        <f t="shared" ref="CG134:CG197" si="162">COUNTIF($C$4:$C$382,C134)</f>
        <v>21</v>
      </c>
      <c r="CH134">
        <f t="shared" ref="CH134:CH197" ca="1" si="163">CF134+CG134-1</f>
        <v>151</v>
      </c>
      <c r="CI134" t="str">
        <f t="shared" ca="1" si="159"/>
        <v>J131:J151</v>
      </c>
      <c r="CJ134" t="str">
        <f t="shared" ca="1" si="159"/>
        <v>M131:M151</v>
      </c>
      <c r="CK134" t="str">
        <f t="shared" ca="1" si="159"/>
        <v>R131:R151</v>
      </c>
      <c r="CL134" t="str">
        <f t="shared" ca="1" si="159"/>
        <v>V131:V151</v>
      </c>
      <c r="CM134" t="str">
        <f t="shared" ca="1" si="159"/>
        <v>Z131:Z151</v>
      </c>
      <c r="CN134" t="str">
        <f t="shared" ca="1" si="159"/>
        <v>Y131:Y151</v>
      </c>
      <c r="CO134" t="str">
        <f t="shared" ca="1" si="159"/>
        <v>AD131:AD151</v>
      </c>
      <c r="CP134" t="str">
        <f t="shared" ca="1" si="159"/>
        <v>AG131:AG151</v>
      </c>
      <c r="CQ134" t="str">
        <f t="shared" ca="1" si="159"/>
        <v>AJ131:AJ151</v>
      </c>
      <c r="CR134" t="str">
        <f t="shared" ca="1" si="159"/>
        <v>AN131:AN151</v>
      </c>
      <c r="CS134" t="str">
        <f t="shared" ca="1" si="159"/>
        <v>AQ131:AQ151</v>
      </c>
      <c r="CT134" t="str">
        <f t="shared" ca="1" si="159"/>
        <v>AT131:AT151</v>
      </c>
      <c r="CU134" t="str">
        <f t="shared" ca="1" si="159"/>
        <v>AX131:AX151</v>
      </c>
      <c r="CV134" t="str">
        <f t="shared" ca="1" si="159"/>
        <v>BA131:BA151</v>
      </c>
      <c r="CW134" t="str">
        <f t="shared" ca="1" si="159"/>
        <v>BD131:BD151</v>
      </c>
      <c r="CX134" t="str">
        <f t="shared" ca="1" si="158"/>
        <v>S131:S151</v>
      </c>
      <c r="CY134" t="str">
        <f t="shared" ca="1" si="158"/>
        <v>AA131:AA151</v>
      </c>
      <c r="CZ134" t="str">
        <f t="shared" ca="1" si="158"/>
        <v>AK131:AK151</v>
      </c>
      <c r="DA134" t="str">
        <f t="shared" ca="1" si="158"/>
        <v>AU131:AU151</v>
      </c>
      <c r="DB134" t="str">
        <f t="shared" ca="1" si="158"/>
        <v>BE131:BE151</v>
      </c>
      <c r="DC134" t="str">
        <f t="shared" ca="1" si="158"/>
        <v>131:151</v>
      </c>
      <c r="DD134" t="str">
        <f t="shared" ca="1" si="158"/>
        <v>CB131:CB151</v>
      </c>
    </row>
    <row r="135" spans="1:108" ht="45" x14ac:dyDescent="0.25">
      <c r="A135" s="21">
        <v>93</v>
      </c>
      <c r="B135" s="34">
        <v>6668017645</v>
      </c>
      <c r="C135" s="5" t="s">
        <v>418</v>
      </c>
      <c r="D135" s="5" t="s">
        <v>650</v>
      </c>
      <c r="E135" s="5"/>
      <c r="F135" s="19">
        <v>11</v>
      </c>
      <c r="G135" s="19">
        <v>35</v>
      </c>
      <c r="H135" s="22">
        <v>11</v>
      </c>
      <c r="I135" s="22">
        <v>38</v>
      </c>
      <c r="J135" s="22">
        <f t="shared" si="116"/>
        <v>96</v>
      </c>
      <c r="K135" s="19">
        <v>30</v>
      </c>
      <c r="L135" s="19">
        <v>4</v>
      </c>
      <c r="M135" s="19">
        <f t="shared" si="117"/>
        <v>100</v>
      </c>
      <c r="N135" s="19">
        <v>125</v>
      </c>
      <c r="O135" s="19">
        <v>112</v>
      </c>
      <c r="P135" s="19">
        <v>126</v>
      </c>
      <c r="Q135" s="19">
        <v>117</v>
      </c>
      <c r="R135" s="19">
        <f t="shared" si="118"/>
        <v>97</v>
      </c>
      <c r="S135" s="19">
        <f t="shared" si="119"/>
        <v>98</v>
      </c>
      <c r="T135" s="19">
        <v>20</v>
      </c>
      <c r="U135" s="19">
        <v>5</v>
      </c>
      <c r="V135" s="19">
        <f t="shared" si="120"/>
        <v>100</v>
      </c>
      <c r="W135" s="19">
        <v>128</v>
      </c>
      <c r="X135" s="23">
        <v>139</v>
      </c>
      <c r="Y135" s="20">
        <f t="shared" si="121"/>
        <v>92</v>
      </c>
      <c r="Z135" s="42">
        <f t="shared" si="122"/>
        <v>96</v>
      </c>
      <c r="AA135" s="20">
        <f t="shared" si="123"/>
        <v>96</v>
      </c>
      <c r="AB135" s="19">
        <v>20</v>
      </c>
      <c r="AC135" s="19">
        <v>3</v>
      </c>
      <c r="AD135" s="19">
        <f t="shared" si="124"/>
        <v>60</v>
      </c>
      <c r="AE135" s="19">
        <v>20</v>
      </c>
      <c r="AF135" s="19">
        <v>2</v>
      </c>
      <c r="AG135" s="19">
        <f t="shared" si="125"/>
        <v>40</v>
      </c>
      <c r="AH135" s="19">
        <v>4</v>
      </c>
      <c r="AI135" s="19">
        <v>5</v>
      </c>
      <c r="AJ135" s="20">
        <f t="shared" si="115"/>
        <v>80</v>
      </c>
      <c r="AK135" s="42">
        <f t="shared" si="126"/>
        <v>58</v>
      </c>
      <c r="AL135" s="19">
        <v>111</v>
      </c>
      <c r="AM135" s="19">
        <v>139</v>
      </c>
      <c r="AN135" s="20">
        <f t="shared" si="127"/>
        <v>80</v>
      </c>
      <c r="AO135" s="19">
        <v>138</v>
      </c>
      <c r="AP135" s="19">
        <v>139</v>
      </c>
      <c r="AQ135" s="20">
        <f t="shared" si="128"/>
        <v>99</v>
      </c>
      <c r="AR135" s="19">
        <v>111</v>
      </c>
      <c r="AS135" s="19">
        <v>111</v>
      </c>
      <c r="AT135" s="20">
        <f t="shared" si="129"/>
        <v>100</v>
      </c>
      <c r="AU135" s="20">
        <f t="shared" si="130"/>
        <v>92</v>
      </c>
      <c r="AV135" s="19">
        <v>133</v>
      </c>
      <c r="AW135" s="19">
        <v>139</v>
      </c>
      <c r="AX135" s="20">
        <f t="shared" si="131"/>
        <v>96</v>
      </c>
      <c r="AY135" s="19">
        <v>134</v>
      </c>
      <c r="AZ135" s="19">
        <v>139</v>
      </c>
      <c r="BA135" s="20">
        <f t="shared" si="132"/>
        <v>96</v>
      </c>
      <c r="BB135" s="19">
        <v>138</v>
      </c>
      <c r="BC135" s="19">
        <v>139</v>
      </c>
      <c r="BD135" s="20">
        <f t="shared" si="133"/>
        <v>99</v>
      </c>
      <c r="BE135" s="20">
        <f t="shared" si="134"/>
        <v>98</v>
      </c>
      <c r="BF135" s="20">
        <f t="shared" si="135"/>
        <v>88</v>
      </c>
      <c r="BG135" s="24"/>
      <c r="BH135" s="19">
        <f t="shared" ca="1" si="136"/>
        <v>2</v>
      </c>
      <c r="BI135" s="19">
        <f t="shared" ca="1" si="137"/>
        <v>1</v>
      </c>
      <c r="BJ135" s="19">
        <f t="shared" ca="1" si="138"/>
        <v>4</v>
      </c>
      <c r="BK135" s="19">
        <f t="shared" ca="1" si="139"/>
        <v>1</v>
      </c>
      <c r="BL135" s="19">
        <f t="shared" ca="1" si="140"/>
        <v>5</v>
      </c>
      <c r="BM135" s="19">
        <f t="shared" ca="1" si="141"/>
        <v>7</v>
      </c>
      <c r="BN135" s="19">
        <f t="shared" ca="1" si="142"/>
        <v>2</v>
      </c>
      <c r="BO135" s="19">
        <f t="shared" ca="1" si="143"/>
        <v>4</v>
      </c>
      <c r="BP135" s="19">
        <f t="shared" ca="1" si="144"/>
        <v>6</v>
      </c>
      <c r="BQ135" s="19">
        <f t="shared" ca="1" si="145"/>
        <v>8</v>
      </c>
      <c r="BR135" s="19">
        <f t="shared" ca="1" si="146"/>
        <v>2</v>
      </c>
      <c r="BS135" s="19">
        <f t="shared" ca="1" si="147"/>
        <v>1</v>
      </c>
      <c r="BT135" s="19">
        <f t="shared" ca="1" si="148"/>
        <v>5</v>
      </c>
      <c r="BU135" s="19">
        <f t="shared" ca="1" si="149"/>
        <v>5</v>
      </c>
      <c r="BV135" s="19">
        <f t="shared" ca="1" si="150"/>
        <v>2</v>
      </c>
      <c r="BW135" s="19">
        <f t="shared" ca="1" si="151"/>
        <v>1</v>
      </c>
      <c r="BX135" s="19">
        <f t="shared" ca="1" si="152"/>
        <v>5</v>
      </c>
      <c r="BY135" s="19">
        <f t="shared" ca="1" si="153"/>
        <v>6</v>
      </c>
      <c r="BZ135" s="19">
        <f t="shared" ca="1" si="154"/>
        <v>6</v>
      </c>
      <c r="CA135" s="19">
        <f t="shared" ca="1" si="155"/>
        <v>2</v>
      </c>
      <c r="CB135" s="18">
        <f t="shared" si="156"/>
        <v>88</v>
      </c>
      <c r="CC135" s="19">
        <f t="shared" ca="1" si="157"/>
        <v>2</v>
      </c>
      <c r="CE135">
        <f t="shared" si="160"/>
        <v>36</v>
      </c>
      <c r="CF135">
        <f t="shared" ca="1" si="161"/>
        <v>131</v>
      </c>
      <c r="CG135">
        <f t="shared" si="162"/>
        <v>21</v>
      </c>
      <c r="CH135">
        <f t="shared" ca="1" si="163"/>
        <v>151</v>
      </c>
      <c r="CI135" t="str">
        <f t="shared" ca="1" si="159"/>
        <v>J131:J151</v>
      </c>
      <c r="CJ135" t="str">
        <f t="shared" ca="1" si="159"/>
        <v>M131:M151</v>
      </c>
      <c r="CK135" t="str">
        <f t="shared" ca="1" si="159"/>
        <v>R131:R151</v>
      </c>
      <c r="CL135" t="str">
        <f t="shared" ca="1" si="159"/>
        <v>V131:V151</v>
      </c>
      <c r="CM135" t="str">
        <f t="shared" ca="1" si="159"/>
        <v>Z131:Z151</v>
      </c>
      <c r="CN135" t="str">
        <f t="shared" ca="1" si="159"/>
        <v>Y131:Y151</v>
      </c>
      <c r="CO135" t="str">
        <f t="shared" ca="1" si="159"/>
        <v>AD131:AD151</v>
      </c>
      <c r="CP135" t="str">
        <f t="shared" ca="1" si="159"/>
        <v>AG131:AG151</v>
      </c>
      <c r="CQ135" t="str">
        <f t="shared" ca="1" si="159"/>
        <v>AJ131:AJ151</v>
      </c>
      <c r="CR135" t="str">
        <f t="shared" ca="1" si="159"/>
        <v>AN131:AN151</v>
      </c>
      <c r="CS135" t="str">
        <f t="shared" ca="1" si="159"/>
        <v>AQ131:AQ151</v>
      </c>
      <c r="CT135" t="str">
        <f t="shared" ca="1" si="159"/>
        <v>AT131:AT151</v>
      </c>
      <c r="CU135" t="str">
        <f t="shared" ca="1" si="159"/>
        <v>AX131:AX151</v>
      </c>
      <c r="CV135" t="str">
        <f t="shared" ca="1" si="159"/>
        <v>BA131:BA151</v>
      </c>
      <c r="CW135" t="str">
        <f t="shared" ca="1" si="159"/>
        <v>BD131:BD151</v>
      </c>
      <c r="CX135" t="str">
        <f t="shared" ca="1" si="158"/>
        <v>S131:S151</v>
      </c>
      <c r="CY135" t="str">
        <f t="shared" ca="1" si="158"/>
        <v>AA131:AA151</v>
      </c>
      <c r="CZ135" t="str">
        <f t="shared" ca="1" si="158"/>
        <v>AK131:AK151</v>
      </c>
      <c r="DA135" t="str">
        <f t="shared" ca="1" si="158"/>
        <v>AU131:AU151</v>
      </c>
      <c r="DB135" t="str">
        <f t="shared" ca="1" si="158"/>
        <v>BE131:BE151</v>
      </c>
      <c r="DC135" t="str">
        <f t="shared" ca="1" si="158"/>
        <v>131:151</v>
      </c>
      <c r="DD135" t="str">
        <f t="shared" ca="1" si="158"/>
        <v>CB131:CB151</v>
      </c>
    </row>
    <row r="136" spans="1:108" ht="15.75" x14ac:dyDescent="0.25">
      <c r="A136" s="21">
        <v>89</v>
      </c>
      <c r="B136" s="34">
        <v>6668017660</v>
      </c>
      <c r="C136" s="5" t="s">
        <v>418</v>
      </c>
      <c r="D136" s="5" t="s">
        <v>126</v>
      </c>
      <c r="E136" s="5"/>
      <c r="F136" s="19">
        <v>10</v>
      </c>
      <c r="G136" s="19">
        <v>30</v>
      </c>
      <c r="H136" s="22">
        <v>11</v>
      </c>
      <c r="I136" s="22">
        <v>38</v>
      </c>
      <c r="J136" s="22">
        <f t="shared" si="116"/>
        <v>85</v>
      </c>
      <c r="K136" s="19">
        <v>30</v>
      </c>
      <c r="L136" s="19">
        <v>3</v>
      </c>
      <c r="M136" s="19">
        <f t="shared" si="117"/>
        <v>90</v>
      </c>
      <c r="N136" s="19">
        <v>121</v>
      </c>
      <c r="O136" s="19">
        <v>94</v>
      </c>
      <c r="P136" s="19">
        <v>126</v>
      </c>
      <c r="Q136" s="19">
        <v>100</v>
      </c>
      <c r="R136" s="19">
        <f t="shared" si="118"/>
        <v>95</v>
      </c>
      <c r="S136" s="19">
        <f t="shared" si="119"/>
        <v>91</v>
      </c>
      <c r="T136" s="19">
        <v>20</v>
      </c>
      <c r="U136" s="19">
        <v>4</v>
      </c>
      <c r="V136" s="19">
        <f t="shared" si="120"/>
        <v>80</v>
      </c>
      <c r="W136" s="19">
        <v>123</v>
      </c>
      <c r="X136" s="23">
        <v>137</v>
      </c>
      <c r="Y136" s="20">
        <f t="shared" si="121"/>
        <v>90</v>
      </c>
      <c r="Z136" s="42">
        <f t="shared" si="122"/>
        <v>85</v>
      </c>
      <c r="AA136" s="20">
        <f t="shared" si="123"/>
        <v>85</v>
      </c>
      <c r="AB136" s="19">
        <v>20</v>
      </c>
      <c r="AC136" s="19">
        <v>2</v>
      </c>
      <c r="AD136" s="19">
        <f t="shared" si="124"/>
        <v>40</v>
      </c>
      <c r="AE136" s="19">
        <v>20</v>
      </c>
      <c r="AF136" s="19">
        <v>4</v>
      </c>
      <c r="AG136" s="19">
        <f t="shared" si="125"/>
        <v>80</v>
      </c>
      <c r="AH136" s="19">
        <v>8</v>
      </c>
      <c r="AI136" s="19">
        <v>8</v>
      </c>
      <c r="AJ136" s="20">
        <f t="shared" si="115"/>
        <v>100</v>
      </c>
      <c r="AK136" s="42">
        <f t="shared" si="126"/>
        <v>74</v>
      </c>
      <c r="AL136" s="19">
        <v>99</v>
      </c>
      <c r="AM136" s="19">
        <v>137</v>
      </c>
      <c r="AN136" s="20">
        <f t="shared" si="127"/>
        <v>72</v>
      </c>
      <c r="AO136" s="19">
        <v>133</v>
      </c>
      <c r="AP136" s="19">
        <v>137</v>
      </c>
      <c r="AQ136" s="20">
        <f t="shared" si="128"/>
        <v>97</v>
      </c>
      <c r="AR136" s="19">
        <v>103</v>
      </c>
      <c r="AS136" s="19">
        <v>105</v>
      </c>
      <c r="AT136" s="20">
        <f t="shared" si="129"/>
        <v>98</v>
      </c>
      <c r="AU136" s="20">
        <f t="shared" si="130"/>
        <v>87</v>
      </c>
      <c r="AV136" s="19">
        <v>129</v>
      </c>
      <c r="AW136" s="19">
        <v>137</v>
      </c>
      <c r="AX136" s="20">
        <f t="shared" si="131"/>
        <v>94</v>
      </c>
      <c r="AY136" s="19">
        <v>122</v>
      </c>
      <c r="AZ136" s="19">
        <v>137</v>
      </c>
      <c r="BA136" s="20">
        <f t="shared" si="132"/>
        <v>89</v>
      </c>
      <c r="BB136" s="19">
        <v>137</v>
      </c>
      <c r="BC136" s="19">
        <v>137</v>
      </c>
      <c r="BD136" s="20">
        <f t="shared" si="133"/>
        <v>100</v>
      </c>
      <c r="BE136" s="20">
        <f t="shared" si="134"/>
        <v>96</v>
      </c>
      <c r="BF136" s="20">
        <f t="shared" si="135"/>
        <v>87</v>
      </c>
      <c r="BG136" s="24"/>
      <c r="BH136" s="19">
        <f t="shared" ca="1" si="136"/>
        <v>10</v>
      </c>
      <c r="BI136" s="19">
        <f t="shared" ca="1" si="137"/>
        <v>2</v>
      </c>
      <c r="BJ136" s="19">
        <f t="shared" ca="1" si="138"/>
        <v>6</v>
      </c>
      <c r="BK136" s="19">
        <f t="shared" ca="1" si="139"/>
        <v>2</v>
      </c>
      <c r="BL136" s="19">
        <f t="shared" ca="1" si="140"/>
        <v>14</v>
      </c>
      <c r="BM136" s="19">
        <f t="shared" ca="1" si="141"/>
        <v>9</v>
      </c>
      <c r="BN136" s="19">
        <f t="shared" ca="1" si="142"/>
        <v>3</v>
      </c>
      <c r="BO136" s="19">
        <f t="shared" ca="1" si="143"/>
        <v>2</v>
      </c>
      <c r="BP136" s="19">
        <f t="shared" ca="1" si="144"/>
        <v>1</v>
      </c>
      <c r="BQ136" s="19">
        <f t="shared" ca="1" si="145"/>
        <v>12</v>
      </c>
      <c r="BR136" s="19">
        <f t="shared" ca="1" si="146"/>
        <v>4</v>
      </c>
      <c r="BS136" s="19">
        <f t="shared" ca="1" si="147"/>
        <v>3</v>
      </c>
      <c r="BT136" s="19">
        <f t="shared" ca="1" si="148"/>
        <v>7</v>
      </c>
      <c r="BU136" s="19">
        <f t="shared" ca="1" si="149"/>
        <v>11</v>
      </c>
      <c r="BV136" s="19">
        <f t="shared" ca="1" si="150"/>
        <v>1</v>
      </c>
      <c r="BW136" s="19">
        <f t="shared" ca="1" si="151"/>
        <v>5</v>
      </c>
      <c r="BX136" s="19">
        <f t="shared" ca="1" si="152"/>
        <v>14</v>
      </c>
      <c r="BY136" s="19">
        <f t="shared" ca="1" si="153"/>
        <v>2</v>
      </c>
      <c r="BZ136" s="19">
        <f t="shared" ca="1" si="154"/>
        <v>10</v>
      </c>
      <c r="CA136" s="19">
        <f t="shared" ca="1" si="155"/>
        <v>4</v>
      </c>
      <c r="CB136" s="18">
        <f t="shared" si="156"/>
        <v>87</v>
      </c>
      <c r="CC136" s="19">
        <f t="shared" ca="1" si="157"/>
        <v>3</v>
      </c>
      <c r="CE136">
        <f t="shared" si="160"/>
        <v>36</v>
      </c>
      <c r="CF136">
        <f t="shared" ca="1" si="161"/>
        <v>131</v>
      </c>
      <c r="CG136">
        <f t="shared" si="162"/>
        <v>21</v>
      </c>
      <c r="CH136">
        <f t="shared" ca="1" si="163"/>
        <v>151</v>
      </c>
      <c r="CI136" t="str">
        <f t="shared" ca="1" si="159"/>
        <v>J131:J151</v>
      </c>
      <c r="CJ136" t="str">
        <f t="shared" ca="1" si="159"/>
        <v>M131:M151</v>
      </c>
      <c r="CK136" t="str">
        <f t="shared" ca="1" si="159"/>
        <v>R131:R151</v>
      </c>
      <c r="CL136" t="str">
        <f t="shared" ca="1" si="159"/>
        <v>V131:V151</v>
      </c>
      <c r="CM136" t="str">
        <f t="shared" ca="1" si="159"/>
        <v>Z131:Z151</v>
      </c>
      <c r="CN136" t="str">
        <f t="shared" ca="1" si="159"/>
        <v>Y131:Y151</v>
      </c>
      <c r="CO136" t="str">
        <f t="shared" ca="1" si="159"/>
        <v>AD131:AD151</v>
      </c>
      <c r="CP136" t="str">
        <f t="shared" ca="1" si="159"/>
        <v>AG131:AG151</v>
      </c>
      <c r="CQ136" t="str">
        <f t="shared" ca="1" si="159"/>
        <v>AJ131:AJ151</v>
      </c>
      <c r="CR136" t="str">
        <f t="shared" ca="1" si="159"/>
        <v>AN131:AN151</v>
      </c>
      <c r="CS136" t="str">
        <f t="shared" ca="1" si="159"/>
        <v>AQ131:AQ151</v>
      </c>
      <c r="CT136" t="str">
        <f t="shared" ca="1" si="159"/>
        <v>AT131:AT151</v>
      </c>
      <c r="CU136" t="str">
        <f t="shared" ca="1" si="159"/>
        <v>AX131:AX151</v>
      </c>
      <c r="CV136" t="str">
        <f t="shared" ca="1" si="159"/>
        <v>BA131:BA151</v>
      </c>
      <c r="CW136" t="str">
        <f t="shared" ca="1" si="159"/>
        <v>BD131:BD151</v>
      </c>
      <c r="CX136" t="str">
        <f t="shared" ca="1" si="158"/>
        <v>S131:S151</v>
      </c>
      <c r="CY136" t="str">
        <f t="shared" ca="1" si="158"/>
        <v>AA131:AA151</v>
      </c>
      <c r="CZ136" t="str">
        <f t="shared" ca="1" si="158"/>
        <v>AK131:AK151</v>
      </c>
      <c r="DA136" t="str">
        <f t="shared" ca="1" si="158"/>
        <v>AU131:AU151</v>
      </c>
      <c r="DB136" t="str">
        <f t="shared" ca="1" si="158"/>
        <v>BE131:BE151</v>
      </c>
      <c r="DC136" t="str">
        <f t="shared" ca="1" si="158"/>
        <v>131:151</v>
      </c>
      <c r="DD136" t="str">
        <f t="shared" ca="1" si="158"/>
        <v>CB131:CB151</v>
      </c>
    </row>
    <row r="137" spans="1:108" ht="15.75" x14ac:dyDescent="0.25">
      <c r="A137" s="21">
        <v>92</v>
      </c>
      <c r="B137" s="34">
        <v>6668017010</v>
      </c>
      <c r="C137" s="5" t="s">
        <v>418</v>
      </c>
      <c r="D137" s="5" t="s">
        <v>651</v>
      </c>
      <c r="E137" s="5"/>
      <c r="F137" s="19">
        <v>9</v>
      </c>
      <c r="G137" s="19">
        <v>34</v>
      </c>
      <c r="H137" s="22">
        <v>11</v>
      </c>
      <c r="I137" s="22">
        <v>38</v>
      </c>
      <c r="J137" s="22">
        <f t="shared" si="116"/>
        <v>86</v>
      </c>
      <c r="K137" s="19">
        <v>30</v>
      </c>
      <c r="L137" s="19">
        <v>4</v>
      </c>
      <c r="M137" s="19">
        <f t="shared" si="117"/>
        <v>100</v>
      </c>
      <c r="N137" s="19">
        <v>127</v>
      </c>
      <c r="O137" s="19">
        <v>122</v>
      </c>
      <c r="P137" s="19">
        <v>129</v>
      </c>
      <c r="Q137" s="19">
        <v>123</v>
      </c>
      <c r="R137" s="19">
        <f t="shared" si="118"/>
        <v>99</v>
      </c>
      <c r="S137" s="19">
        <f t="shared" si="119"/>
        <v>95</v>
      </c>
      <c r="T137" s="19">
        <v>20</v>
      </c>
      <c r="U137" s="19">
        <v>5</v>
      </c>
      <c r="V137" s="19">
        <f t="shared" si="120"/>
        <v>100</v>
      </c>
      <c r="W137" s="19">
        <v>135</v>
      </c>
      <c r="X137" s="23">
        <v>136</v>
      </c>
      <c r="Y137" s="20">
        <f t="shared" si="121"/>
        <v>99</v>
      </c>
      <c r="Z137" s="42">
        <f t="shared" si="122"/>
        <v>100</v>
      </c>
      <c r="AA137" s="20">
        <f t="shared" si="123"/>
        <v>100</v>
      </c>
      <c r="AB137" s="19">
        <v>20</v>
      </c>
      <c r="AC137" s="19">
        <v>0</v>
      </c>
      <c r="AD137" s="19">
        <f t="shared" si="124"/>
        <v>0</v>
      </c>
      <c r="AE137" s="19">
        <v>20</v>
      </c>
      <c r="AF137" s="19">
        <v>2</v>
      </c>
      <c r="AG137" s="19">
        <f t="shared" si="125"/>
        <v>40</v>
      </c>
      <c r="AH137" s="19">
        <v>6</v>
      </c>
      <c r="AI137" s="19">
        <v>6</v>
      </c>
      <c r="AJ137" s="20">
        <f t="shared" si="115"/>
        <v>100</v>
      </c>
      <c r="AK137" s="42">
        <f t="shared" si="126"/>
        <v>46</v>
      </c>
      <c r="AL137" s="19">
        <v>127</v>
      </c>
      <c r="AM137" s="19">
        <v>136</v>
      </c>
      <c r="AN137" s="20">
        <f t="shared" si="127"/>
        <v>93</v>
      </c>
      <c r="AO137" s="19">
        <v>136</v>
      </c>
      <c r="AP137" s="19">
        <v>136</v>
      </c>
      <c r="AQ137" s="20">
        <f t="shared" si="128"/>
        <v>100</v>
      </c>
      <c r="AR137" s="19">
        <v>114</v>
      </c>
      <c r="AS137" s="19">
        <v>115</v>
      </c>
      <c r="AT137" s="20">
        <f t="shared" si="129"/>
        <v>99</v>
      </c>
      <c r="AU137" s="20">
        <f t="shared" si="130"/>
        <v>97</v>
      </c>
      <c r="AV137" s="19">
        <v>132</v>
      </c>
      <c r="AW137" s="19">
        <v>136</v>
      </c>
      <c r="AX137" s="20">
        <f t="shared" si="131"/>
        <v>97</v>
      </c>
      <c r="AY137" s="19">
        <v>133</v>
      </c>
      <c r="AZ137" s="19">
        <v>136</v>
      </c>
      <c r="BA137" s="20">
        <f t="shared" si="132"/>
        <v>98</v>
      </c>
      <c r="BB137" s="19">
        <v>135</v>
      </c>
      <c r="BC137" s="19">
        <v>136</v>
      </c>
      <c r="BD137" s="20">
        <f t="shared" si="133"/>
        <v>99</v>
      </c>
      <c r="BE137" s="20">
        <f t="shared" si="134"/>
        <v>98</v>
      </c>
      <c r="BF137" s="20">
        <f t="shared" si="135"/>
        <v>87</v>
      </c>
      <c r="BG137" s="24"/>
      <c r="BH137" s="19">
        <f t="shared" ca="1" si="136"/>
        <v>9</v>
      </c>
      <c r="BI137" s="19">
        <f t="shared" ca="1" si="137"/>
        <v>1</v>
      </c>
      <c r="BJ137" s="19">
        <f t="shared" ca="1" si="138"/>
        <v>2</v>
      </c>
      <c r="BK137" s="19">
        <f t="shared" ca="1" si="139"/>
        <v>1</v>
      </c>
      <c r="BL137" s="19">
        <f t="shared" ca="1" si="140"/>
        <v>1</v>
      </c>
      <c r="BM137" s="19">
        <f t="shared" ca="1" si="141"/>
        <v>1</v>
      </c>
      <c r="BN137" s="19">
        <f t="shared" ca="1" si="142"/>
        <v>5</v>
      </c>
      <c r="BO137" s="19">
        <f t="shared" ca="1" si="143"/>
        <v>4</v>
      </c>
      <c r="BP137" s="19">
        <f t="shared" ca="1" si="144"/>
        <v>1</v>
      </c>
      <c r="BQ137" s="19">
        <f t="shared" ca="1" si="145"/>
        <v>3</v>
      </c>
      <c r="BR137" s="19">
        <f t="shared" ca="1" si="146"/>
        <v>1</v>
      </c>
      <c r="BS137" s="19">
        <f t="shared" ca="1" si="147"/>
        <v>2</v>
      </c>
      <c r="BT137" s="19">
        <f t="shared" ca="1" si="148"/>
        <v>4</v>
      </c>
      <c r="BU137" s="19">
        <f t="shared" ca="1" si="149"/>
        <v>3</v>
      </c>
      <c r="BV137" s="19">
        <f t="shared" ca="1" si="150"/>
        <v>2</v>
      </c>
      <c r="BW137" s="19">
        <f t="shared" ca="1" si="151"/>
        <v>2</v>
      </c>
      <c r="BX137" s="19">
        <f t="shared" ca="1" si="152"/>
        <v>1</v>
      </c>
      <c r="BY137" s="19">
        <f t="shared" ca="1" si="153"/>
        <v>11</v>
      </c>
      <c r="BZ137" s="19">
        <f t="shared" ca="1" si="154"/>
        <v>3</v>
      </c>
      <c r="CA137" s="19">
        <f t="shared" ca="1" si="155"/>
        <v>2</v>
      </c>
      <c r="CB137" s="18">
        <f t="shared" si="156"/>
        <v>87</v>
      </c>
      <c r="CC137" s="19">
        <f t="shared" ca="1" si="157"/>
        <v>3</v>
      </c>
      <c r="CE137">
        <f t="shared" si="160"/>
        <v>36</v>
      </c>
      <c r="CF137">
        <f t="shared" ca="1" si="161"/>
        <v>131</v>
      </c>
      <c r="CG137">
        <f t="shared" si="162"/>
        <v>21</v>
      </c>
      <c r="CH137">
        <f t="shared" ca="1" si="163"/>
        <v>151</v>
      </c>
      <c r="CI137" t="str">
        <f t="shared" ca="1" si="159"/>
        <v>J131:J151</v>
      </c>
      <c r="CJ137" t="str">
        <f t="shared" ca="1" si="159"/>
        <v>M131:M151</v>
      </c>
      <c r="CK137" t="str">
        <f t="shared" ca="1" si="159"/>
        <v>R131:R151</v>
      </c>
      <c r="CL137" t="str">
        <f t="shared" ca="1" si="159"/>
        <v>V131:V151</v>
      </c>
      <c r="CM137" t="str">
        <f t="shared" ca="1" si="159"/>
        <v>Z131:Z151</v>
      </c>
      <c r="CN137" t="str">
        <f t="shared" ca="1" si="159"/>
        <v>Y131:Y151</v>
      </c>
      <c r="CO137" t="str">
        <f t="shared" ca="1" si="159"/>
        <v>AD131:AD151</v>
      </c>
      <c r="CP137" t="str">
        <f t="shared" ca="1" si="159"/>
        <v>AG131:AG151</v>
      </c>
      <c r="CQ137" t="str">
        <f t="shared" ca="1" si="159"/>
        <v>AJ131:AJ151</v>
      </c>
      <c r="CR137" t="str">
        <f t="shared" ca="1" si="159"/>
        <v>AN131:AN151</v>
      </c>
      <c r="CS137" t="str">
        <f t="shared" ca="1" si="159"/>
        <v>AQ131:AQ151</v>
      </c>
      <c r="CT137" t="str">
        <f t="shared" ca="1" si="159"/>
        <v>AT131:AT151</v>
      </c>
      <c r="CU137" t="str">
        <f t="shared" ca="1" si="159"/>
        <v>AX131:AX151</v>
      </c>
      <c r="CV137" t="str">
        <f t="shared" ca="1" si="159"/>
        <v>BA131:BA151</v>
      </c>
      <c r="CW137" t="str">
        <f t="shared" ca="1" si="159"/>
        <v>BD131:BD151</v>
      </c>
      <c r="CX137" t="str">
        <f t="shared" ca="1" si="158"/>
        <v>S131:S151</v>
      </c>
      <c r="CY137" t="str">
        <f t="shared" ca="1" si="158"/>
        <v>AA131:AA151</v>
      </c>
      <c r="CZ137" t="str">
        <f t="shared" ca="1" si="158"/>
        <v>AK131:AK151</v>
      </c>
      <c r="DA137" t="str">
        <f t="shared" ca="1" si="158"/>
        <v>AU131:AU151</v>
      </c>
      <c r="DB137" t="str">
        <f t="shared" ca="1" si="158"/>
        <v>BE131:BE151</v>
      </c>
      <c r="DC137" t="str">
        <f t="shared" ca="1" si="158"/>
        <v>131:151</v>
      </c>
      <c r="DD137" t="str">
        <f t="shared" ca="1" si="158"/>
        <v>CB131:CB151</v>
      </c>
    </row>
    <row r="138" spans="1:108" ht="15.75" x14ac:dyDescent="0.25">
      <c r="A138" s="21">
        <v>83</v>
      </c>
      <c r="B138" s="34">
        <v>6669014887</v>
      </c>
      <c r="C138" s="5" t="s">
        <v>418</v>
      </c>
      <c r="D138" s="5" t="s">
        <v>120</v>
      </c>
      <c r="E138" s="5"/>
      <c r="F138" s="19">
        <v>10</v>
      </c>
      <c r="G138" s="19">
        <v>36</v>
      </c>
      <c r="H138" s="22">
        <v>11</v>
      </c>
      <c r="I138" s="22">
        <v>37</v>
      </c>
      <c r="J138" s="22">
        <f t="shared" si="116"/>
        <v>94</v>
      </c>
      <c r="K138" s="19">
        <v>30</v>
      </c>
      <c r="L138" s="19">
        <v>3</v>
      </c>
      <c r="M138" s="19">
        <f t="shared" si="117"/>
        <v>90</v>
      </c>
      <c r="N138" s="19">
        <v>429</v>
      </c>
      <c r="O138" s="19">
        <v>391</v>
      </c>
      <c r="P138" s="19">
        <v>460</v>
      </c>
      <c r="Q138" s="19">
        <v>412</v>
      </c>
      <c r="R138" s="19">
        <f t="shared" si="118"/>
        <v>94</v>
      </c>
      <c r="S138" s="19">
        <f t="shared" si="119"/>
        <v>93</v>
      </c>
      <c r="T138" s="19">
        <v>20</v>
      </c>
      <c r="U138" s="19">
        <v>5</v>
      </c>
      <c r="V138" s="19">
        <f t="shared" si="120"/>
        <v>100</v>
      </c>
      <c r="W138" s="19">
        <v>476</v>
      </c>
      <c r="X138" s="23">
        <v>600</v>
      </c>
      <c r="Y138" s="20">
        <f t="shared" si="121"/>
        <v>79</v>
      </c>
      <c r="Z138" s="42">
        <f t="shared" si="122"/>
        <v>90</v>
      </c>
      <c r="AA138" s="20">
        <f t="shared" si="123"/>
        <v>90</v>
      </c>
      <c r="AB138" s="19">
        <v>20</v>
      </c>
      <c r="AC138" s="19">
        <v>0</v>
      </c>
      <c r="AD138" s="19">
        <f t="shared" si="124"/>
        <v>0</v>
      </c>
      <c r="AE138" s="19">
        <v>20</v>
      </c>
      <c r="AF138" s="19">
        <v>3</v>
      </c>
      <c r="AG138" s="19">
        <f t="shared" si="125"/>
        <v>60</v>
      </c>
      <c r="AH138" s="19">
        <v>21</v>
      </c>
      <c r="AI138" s="19">
        <v>23</v>
      </c>
      <c r="AJ138" s="20">
        <f t="shared" si="115"/>
        <v>91</v>
      </c>
      <c r="AK138" s="42">
        <f t="shared" si="126"/>
        <v>51</v>
      </c>
      <c r="AL138" s="19">
        <v>485</v>
      </c>
      <c r="AM138" s="19">
        <v>600</v>
      </c>
      <c r="AN138" s="20">
        <f t="shared" si="127"/>
        <v>81</v>
      </c>
      <c r="AO138" s="19">
        <v>591</v>
      </c>
      <c r="AP138" s="19">
        <v>600</v>
      </c>
      <c r="AQ138" s="20">
        <f t="shared" si="128"/>
        <v>99</v>
      </c>
      <c r="AR138" s="19">
        <v>446</v>
      </c>
      <c r="AS138" s="19">
        <v>454</v>
      </c>
      <c r="AT138" s="20">
        <f t="shared" si="129"/>
        <v>98</v>
      </c>
      <c r="AU138" s="20">
        <f t="shared" si="130"/>
        <v>92</v>
      </c>
      <c r="AV138" s="19">
        <v>576</v>
      </c>
      <c r="AW138" s="19">
        <v>600</v>
      </c>
      <c r="AX138" s="20">
        <f t="shared" si="131"/>
        <v>96</v>
      </c>
      <c r="AY138" s="19">
        <v>577</v>
      </c>
      <c r="AZ138" s="19">
        <v>600</v>
      </c>
      <c r="BA138" s="20">
        <f t="shared" si="132"/>
        <v>96</v>
      </c>
      <c r="BB138" s="19">
        <v>592</v>
      </c>
      <c r="BC138" s="19">
        <v>600</v>
      </c>
      <c r="BD138" s="20">
        <f t="shared" si="133"/>
        <v>99</v>
      </c>
      <c r="BE138" s="20">
        <f t="shared" si="134"/>
        <v>98</v>
      </c>
      <c r="BF138" s="20">
        <f t="shared" si="135"/>
        <v>85</v>
      </c>
      <c r="BG138" s="24"/>
      <c r="BH138" s="19">
        <f t="shared" ca="1" si="136"/>
        <v>4</v>
      </c>
      <c r="BI138" s="19">
        <f t="shared" ca="1" si="137"/>
        <v>2</v>
      </c>
      <c r="BJ138" s="19">
        <f t="shared" ca="1" si="138"/>
        <v>7</v>
      </c>
      <c r="BK138" s="19">
        <f t="shared" ca="1" si="139"/>
        <v>1</v>
      </c>
      <c r="BL138" s="19">
        <f t="shared" ca="1" si="140"/>
        <v>10</v>
      </c>
      <c r="BM138" s="19">
        <f t="shared" ca="1" si="141"/>
        <v>17</v>
      </c>
      <c r="BN138" s="19">
        <f t="shared" ca="1" si="142"/>
        <v>5</v>
      </c>
      <c r="BO138" s="19">
        <f t="shared" ca="1" si="143"/>
        <v>3</v>
      </c>
      <c r="BP138" s="19">
        <f t="shared" ca="1" si="144"/>
        <v>2</v>
      </c>
      <c r="BQ138" s="19">
        <f t="shared" ca="1" si="145"/>
        <v>7</v>
      </c>
      <c r="BR138" s="19">
        <f t="shared" ca="1" si="146"/>
        <v>2</v>
      </c>
      <c r="BS138" s="19">
        <f t="shared" ca="1" si="147"/>
        <v>3</v>
      </c>
      <c r="BT138" s="19">
        <f t="shared" ca="1" si="148"/>
        <v>5</v>
      </c>
      <c r="BU138" s="19">
        <f t="shared" ca="1" si="149"/>
        <v>5</v>
      </c>
      <c r="BV138" s="19">
        <f t="shared" ca="1" si="150"/>
        <v>2</v>
      </c>
      <c r="BW138" s="19">
        <f t="shared" ca="1" si="151"/>
        <v>4</v>
      </c>
      <c r="BX138" s="19">
        <f t="shared" ca="1" si="152"/>
        <v>10</v>
      </c>
      <c r="BY138" s="19">
        <f t="shared" ca="1" si="153"/>
        <v>9</v>
      </c>
      <c r="BZ138" s="19">
        <f t="shared" ca="1" si="154"/>
        <v>6</v>
      </c>
      <c r="CA138" s="19">
        <f t="shared" ca="1" si="155"/>
        <v>2</v>
      </c>
      <c r="CB138" s="18">
        <f t="shared" si="156"/>
        <v>85</v>
      </c>
      <c r="CC138" s="19">
        <f t="shared" ca="1" si="157"/>
        <v>4</v>
      </c>
      <c r="CE138">
        <f t="shared" si="160"/>
        <v>36</v>
      </c>
      <c r="CF138">
        <f t="shared" ca="1" si="161"/>
        <v>131</v>
      </c>
      <c r="CG138">
        <f t="shared" si="162"/>
        <v>21</v>
      </c>
      <c r="CH138">
        <f t="shared" ca="1" si="163"/>
        <v>151</v>
      </c>
      <c r="CI138" t="str">
        <f t="shared" ca="1" si="159"/>
        <v>J131:J151</v>
      </c>
      <c r="CJ138" t="str">
        <f t="shared" ca="1" si="159"/>
        <v>M131:M151</v>
      </c>
      <c r="CK138" t="str">
        <f t="shared" ca="1" si="159"/>
        <v>R131:R151</v>
      </c>
      <c r="CL138" t="str">
        <f t="shared" ca="1" si="159"/>
        <v>V131:V151</v>
      </c>
      <c r="CM138" t="str">
        <f t="shared" ca="1" si="159"/>
        <v>Z131:Z151</v>
      </c>
      <c r="CN138" t="str">
        <f t="shared" ca="1" si="159"/>
        <v>Y131:Y151</v>
      </c>
      <c r="CO138" t="str">
        <f t="shared" ca="1" si="159"/>
        <v>AD131:AD151</v>
      </c>
      <c r="CP138" t="str">
        <f t="shared" ca="1" si="159"/>
        <v>AG131:AG151</v>
      </c>
      <c r="CQ138" t="str">
        <f t="shared" ca="1" si="159"/>
        <v>AJ131:AJ151</v>
      </c>
      <c r="CR138" t="str">
        <f t="shared" ca="1" si="159"/>
        <v>AN131:AN151</v>
      </c>
      <c r="CS138" t="str">
        <f t="shared" ca="1" si="159"/>
        <v>AQ131:AQ151</v>
      </c>
      <c r="CT138" t="str">
        <f t="shared" ca="1" si="159"/>
        <v>AT131:AT151</v>
      </c>
      <c r="CU138" t="str">
        <f t="shared" ca="1" si="159"/>
        <v>AX131:AX151</v>
      </c>
      <c r="CV138" t="str">
        <f t="shared" ca="1" si="159"/>
        <v>BA131:BA151</v>
      </c>
      <c r="CW138" t="str">
        <f t="shared" ca="1" si="159"/>
        <v>BD131:BD151</v>
      </c>
      <c r="CX138" t="str">
        <f t="shared" ca="1" si="158"/>
        <v>S131:S151</v>
      </c>
      <c r="CY138" t="str">
        <f t="shared" ca="1" si="158"/>
        <v>AA131:AA151</v>
      </c>
      <c r="CZ138" t="str">
        <f t="shared" ca="1" si="158"/>
        <v>AK131:AK151</v>
      </c>
      <c r="DA138" t="str">
        <f t="shared" ca="1" si="158"/>
        <v>AU131:AU151</v>
      </c>
      <c r="DB138" t="str">
        <f t="shared" ca="1" si="158"/>
        <v>BE131:BE151</v>
      </c>
      <c r="DC138" t="str">
        <f t="shared" ca="1" si="158"/>
        <v>131:151</v>
      </c>
      <c r="DD138" t="str">
        <f t="shared" ca="1" si="158"/>
        <v>CB131:CB151</v>
      </c>
    </row>
    <row r="139" spans="1:108" ht="15.75" x14ac:dyDescent="0.25">
      <c r="A139" s="21">
        <v>91</v>
      </c>
      <c r="B139" s="34">
        <v>6667008528</v>
      </c>
      <c r="C139" s="5" t="s">
        <v>418</v>
      </c>
      <c r="D139" s="5" t="s">
        <v>128</v>
      </c>
      <c r="E139" s="5"/>
      <c r="F139" s="19">
        <v>10</v>
      </c>
      <c r="G139" s="19">
        <v>34</v>
      </c>
      <c r="H139" s="22">
        <v>11</v>
      </c>
      <c r="I139" s="22">
        <v>37</v>
      </c>
      <c r="J139" s="22">
        <f t="shared" si="116"/>
        <v>91</v>
      </c>
      <c r="K139" s="19">
        <v>30</v>
      </c>
      <c r="L139" s="19">
        <v>3</v>
      </c>
      <c r="M139" s="19">
        <f t="shared" si="117"/>
        <v>90</v>
      </c>
      <c r="N139" s="19">
        <v>101</v>
      </c>
      <c r="O139" s="19">
        <v>97</v>
      </c>
      <c r="P139" s="19">
        <v>104</v>
      </c>
      <c r="Q139" s="19">
        <v>102</v>
      </c>
      <c r="R139" s="19">
        <f t="shared" si="118"/>
        <v>96</v>
      </c>
      <c r="S139" s="19">
        <f t="shared" si="119"/>
        <v>93</v>
      </c>
      <c r="T139" s="19">
        <v>20</v>
      </c>
      <c r="U139" s="19">
        <v>4</v>
      </c>
      <c r="V139" s="19">
        <f t="shared" si="120"/>
        <v>80</v>
      </c>
      <c r="W139" s="19">
        <v>99</v>
      </c>
      <c r="X139" s="23">
        <v>112</v>
      </c>
      <c r="Y139" s="20">
        <f t="shared" si="121"/>
        <v>88</v>
      </c>
      <c r="Z139" s="42">
        <f t="shared" si="122"/>
        <v>84</v>
      </c>
      <c r="AA139" s="20">
        <f t="shared" si="123"/>
        <v>84</v>
      </c>
      <c r="AB139" s="19">
        <v>20</v>
      </c>
      <c r="AC139" s="19">
        <v>2</v>
      </c>
      <c r="AD139" s="19">
        <f t="shared" si="124"/>
        <v>40</v>
      </c>
      <c r="AE139" s="19">
        <v>20</v>
      </c>
      <c r="AF139" s="19">
        <v>3</v>
      </c>
      <c r="AG139" s="19">
        <f t="shared" si="125"/>
        <v>60</v>
      </c>
      <c r="AH139" s="19">
        <v>4</v>
      </c>
      <c r="AI139" s="19">
        <v>4</v>
      </c>
      <c r="AJ139" s="20">
        <f t="shared" si="115"/>
        <v>100</v>
      </c>
      <c r="AK139" s="42">
        <f t="shared" si="126"/>
        <v>66</v>
      </c>
      <c r="AL139" s="19">
        <v>83</v>
      </c>
      <c r="AM139" s="19">
        <v>112</v>
      </c>
      <c r="AN139" s="20">
        <f t="shared" si="127"/>
        <v>74</v>
      </c>
      <c r="AO139" s="19">
        <v>109</v>
      </c>
      <c r="AP139" s="19">
        <v>112</v>
      </c>
      <c r="AQ139" s="20">
        <f t="shared" si="128"/>
        <v>97</v>
      </c>
      <c r="AR139" s="19">
        <v>99</v>
      </c>
      <c r="AS139" s="19">
        <v>100</v>
      </c>
      <c r="AT139" s="20">
        <f t="shared" si="129"/>
        <v>99</v>
      </c>
      <c r="AU139" s="20">
        <f t="shared" si="130"/>
        <v>88</v>
      </c>
      <c r="AV139" s="19">
        <v>104</v>
      </c>
      <c r="AW139" s="19">
        <v>112</v>
      </c>
      <c r="AX139" s="20">
        <f t="shared" si="131"/>
        <v>93</v>
      </c>
      <c r="AY139" s="19">
        <v>106</v>
      </c>
      <c r="AZ139" s="19">
        <v>112</v>
      </c>
      <c r="BA139" s="20">
        <f t="shared" si="132"/>
        <v>95</v>
      </c>
      <c r="BB139" s="19">
        <v>111</v>
      </c>
      <c r="BC139" s="19">
        <v>112</v>
      </c>
      <c r="BD139" s="20">
        <f t="shared" si="133"/>
        <v>99</v>
      </c>
      <c r="BE139" s="20">
        <f t="shared" si="134"/>
        <v>96</v>
      </c>
      <c r="BF139" s="20">
        <f t="shared" si="135"/>
        <v>85</v>
      </c>
      <c r="BG139" s="24"/>
      <c r="BH139" s="19">
        <f t="shared" ca="1" si="136"/>
        <v>5</v>
      </c>
      <c r="BI139" s="19">
        <f t="shared" ca="1" si="137"/>
        <v>2</v>
      </c>
      <c r="BJ139" s="19">
        <f t="shared" ca="1" si="138"/>
        <v>5</v>
      </c>
      <c r="BK139" s="19">
        <f t="shared" ca="1" si="139"/>
        <v>2</v>
      </c>
      <c r="BL139" s="19">
        <f t="shared" ca="1" si="140"/>
        <v>15</v>
      </c>
      <c r="BM139" s="19">
        <f t="shared" ca="1" si="141"/>
        <v>11</v>
      </c>
      <c r="BN139" s="19">
        <f t="shared" ca="1" si="142"/>
        <v>3</v>
      </c>
      <c r="BO139" s="19">
        <f t="shared" ca="1" si="143"/>
        <v>3</v>
      </c>
      <c r="BP139" s="19">
        <f t="shared" ca="1" si="144"/>
        <v>1</v>
      </c>
      <c r="BQ139" s="19">
        <f t="shared" ca="1" si="145"/>
        <v>11</v>
      </c>
      <c r="BR139" s="19">
        <f t="shared" ca="1" si="146"/>
        <v>4</v>
      </c>
      <c r="BS139" s="19">
        <f t="shared" ca="1" si="147"/>
        <v>2</v>
      </c>
      <c r="BT139" s="19">
        <f t="shared" ca="1" si="148"/>
        <v>8</v>
      </c>
      <c r="BU139" s="19">
        <f t="shared" ca="1" si="149"/>
        <v>6</v>
      </c>
      <c r="BV139" s="19">
        <f t="shared" ca="1" si="150"/>
        <v>2</v>
      </c>
      <c r="BW139" s="19">
        <f t="shared" ca="1" si="151"/>
        <v>4</v>
      </c>
      <c r="BX139" s="19">
        <f t="shared" ca="1" si="152"/>
        <v>15</v>
      </c>
      <c r="BY139" s="19">
        <f t="shared" ca="1" si="153"/>
        <v>4</v>
      </c>
      <c r="BZ139" s="19">
        <f t="shared" ca="1" si="154"/>
        <v>9</v>
      </c>
      <c r="CA139" s="19">
        <f t="shared" ca="1" si="155"/>
        <v>4</v>
      </c>
      <c r="CB139" s="18">
        <f t="shared" si="156"/>
        <v>85</v>
      </c>
      <c r="CC139" s="19">
        <f t="shared" ca="1" si="157"/>
        <v>4</v>
      </c>
      <c r="CE139">
        <f t="shared" si="160"/>
        <v>36</v>
      </c>
      <c r="CF139">
        <f t="shared" ca="1" si="161"/>
        <v>131</v>
      </c>
      <c r="CG139">
        <f t="shared" si="162"/>
        <v>21</v>
      </c>
      <c r="CH139">
        <f t="shared" ca="1" si="163"/>
        <v>151</v>
      </c>
      <c r="CI139" t="str">
        <f t="shared" ca="1" si="159"/>
        <v>J131:J151</v>
      </c>
      <c r="CJ139" t="str">
        <f t="shared" ca="1" si="159"/>
        <v>M131:M151</v>
      </c>
      <c r="CK139" t="str">
        <f t="shared" ca="1" si="159"/>
        <v>R131:R151</v>
      </c>
      <c r="CL139" t="str">
        <f t="shared" ca="1" si="159"/>
        <v>V131:V151</v>
      </c>
      <c r="CM139" t="str">
        <f t="shared" ca="1" si="159"/>
        <v>Z131:Z151</v>
      </c>
      <c r="CN139" t="str">
        <f t="shared" ca="1" si="159"/>
        <v>Y131:Y151</v>
      </c>
      <c r="CO139" t="str">
        <f t="shared" ca="1" si="159"/>
        <v>AD131:AD151</v>
      </c>
      <c r="CP139" t="str">
        <f t="shared" ca="1" si="159"/>
        <v>AG131:AG151</v>
      </c>
      <c r="CQ139" t="str">
        <f t="shared" ca="1" si="159"/>
        <v>AJ131:AJ151</v>
      </c>
      <c r="CR139" t="str">
        <f t="shared" ca="1" si="159"/>
        <v>AN131:AN151</v>
      </c>
      <c r="CS139" t="str">
        <f t="shared" ca="1" si="159"/>
        <v>AQ131:AQ151</v>
      </c>
      <c r="CT139" t="str">
        <f t="shared" ca="1" si="159"/>
        <v>AT131:AT151</v>
      </c>
      <c r="CU139" t="str">
        <f t="shared" ca="1" si="159"/>
        <v>AX131:AX151</v>
      </c>
      <c r="CV139" t="str">
        <f t="shared" ca="1" si="159"/>
        <v>BA131:BA151</v>
      </c>
      <c r="CW139" t="str">
        <f t="shared" ca="1" si="159"/>
        <v>BD131:BD151</v>
      </c>
      <c r="CX139" t="str">
        <f t="shared" ca="1" si="158"/>
        <v>S131:S151</v>
      </c>
      <c r="CY139" t="str">
        <f t="shared" ca="1" si="158"/>
        <v>AA131:AA151</v>
      </c>
      <c r="CZ139" t="str">
        <f t="shared" ca="1" si="158"/>
        <v>AK131:AK151</v>
      </c>
      <c r="DA139" t="str">
        <f t="shared" ca="1" si="158"/>
        <v>AU131:AU151</v>
      </c>
      <c r="DB139" t="str">
        <f t="shared" ca="1" si="158"/>
        <v>BE131:BE151</v>
      </c>
      <c r="DC139" t="str">
        <f t="shared" ca="1" si="158"/>
        <v>131:151</v>
      </c>
      <c r="DD139" t="str">
        <f t="shared" ca="1" si="158"/>
        <v>CB131:CB151</v>
      </c>
    </row>
    <row r="140" spans="1:108" ht="15.75" x14ac:dyDescent="0.25">
      <c r="A140" s="21">
        <v>94</v>
      </c>
      <c r="B140" s="34">
        <v>6623004710</v>
      </c>
      <c r="C140" s="5" t="s">
        <v>418</v>
      </c>
      <c r="D140" s="5" t="s">
        <v>131</v>
      </c>
      <c r="E140" s="5"/>
      <c r="F140" s="19">
        <v>10</v>
      </c>
      <c r="G140" s="19">
        <v>33</v>
      </c>
      <c r="H140" s="22">
        <v>11</v>
      </c>
      <c r="I140" s="22">
        <v>38</v>
      </c>
      <c r="J140" s="22">
        <f t="shared" si="116"/>
        <v>89</v>
      </c>
      <c r="K140" s="19">
        <v>30</v>
      </c>
      <c r="L140" s="19">
        <v>3</v>
      </c>
      <c r="M140" s="19">
        <f t="shared" si="117"/>
        <v>90</v>
      </c>
      <c r="N140" s="19">
        <v>318</v>
      </c>
      <c r="O140" s="19">
        <v>246</v>
      </c>
      <c r="P140" s="19">
        <v>329</v>
      </c>
      <c r="Q140" s="19">
        <v>269</v>
      </c>
      <c r="R140" s="19">
        <f t="shared" si="118"/>
        <v>94</v>
      </c>
      <c r="S140" s="19">
        <f t="shared" si="119"/>
        <v>91</v>
      </c>
      <c r="T140" s="19">
        <v>20</v>
      </c>
      <c r="U140" s="19">
        <v>4</v>
      </c>
      <c r="V140" s="19">
        <f t="shared" si="120"/>
        <v>80</v>
      </c>
      <c r="W140" s="19">
        <v>354</v>
      </c>
      <c r="X140" s="23">
        <v>379</v>
      </c>
      <c r="Y140" s="20">
        <f t="shared" si="121"/>
        <v>93</v>
      </c>
      <c r="Z140" s="42">
        <f t="shared" si="122"/>
        <v>87</v>
      </c>
      <c r="AA140" s="20">
        <f t="shared" si="123"/>
        <v>87</v>
      </c>
      <c r="AB140" s="19">
        <v>20</v>
      </c>
      <c r="AC140" s="19">
        <v>0</v>
      </c>
      <c r="AD140" s="19">
        <f t="shared" si="124"/>
        <v>0</v>
      </c>
      <c r="AE140" s="19">
        <v>20</v>
      </c>
      <c r="AF140" s="19">
        <v>3</v>
      </c>
      <c r="AG140" s="19">
        <f t="shared" si="125"/>
        <v>60</v>
      </c>
      <c r="AH140" s="19">
        <v>12</v>
      </c>
      <c r="AI140" s="19">
        <v>12</v>
      </c>
      <c r="AJ140" s="20">
        <f t="shared" si="115"/>
        <v>100</v>
      </c>
      <c r="AK140" s="42">
        <f t="shared" si="126"/>
        <v>54</v>
      </c>
      <c r="AL140" s="19">
        <v>323</v>
      </c>
      <c r="AM140" s="19">
        <v>379</v>
      </c>
      <c r="AN140" s="20">
        <f t="shared" si="127"/>
        <v>85</v>
      </c>
      <c r="AO140" s="19">
        <v>373</v>
      </c>
      <c r="AP140" s="19">
        <v>379</v>
      </c>
      <c r="AQ140" s="20">
        <f t="shared" si="128"/>
        <v>98</v>
      </c>
      <c r="AR140" s="19">
        <v>282</v>
      </c>
      <c r="AS140" s="19">
        <v>286</v>
      </c>
      <c r="AT140" s="20">
        <f t="shared" si="129"/>
        <v>99</v>
      </c>
      <c r="AU140" s="20">
        <f t="shared" si="130"/>
        <v>93</v>
      </c>
      <c r="AV140" s="19">
        <v>360</v>
      </c>
      <c r="AW140" s="19">
        <v>379</v>
      </c>
      <c r="AX140" s="20">
        <f t="shared" si="131"/>
        <v>95</v>
      </c>
      <c r="AY140" s="19">
        <v>375</v>
      </c>
      <c r="AZ140" s="19">
        <v>379</v>
      </c>
      <c r="BA140" s="20">
        <f t="shared" si="132"/>
        <v>99</v>
      </c>
      <c r="BB140" s="19">
        <v>379</v>
      </c>
      <c r="BC140" s="19">
        <v>379</v>
      </c>
      <c r="BD140" s="20">
        <f t="shared" si="133"/>
        <v>100</v>
      </c>
      <c r="BE140" s="20">
        <f t="shared" si="134"/>
        <v>98</v>
      </c>
      <c r="BF140" s="20">
        <f t="shared" si="135"/>
        <v>85</v>
      </c>
      <c r="BG140" s="24"/>
      <c r="BH140" s="19">
        <f t="shared" ca="1" si="136"/>
        <v>7</v>
      </c>
      <c r="BI140" s="19">
        <f t="shared" ca="1" si="137"/>
        <v>2</v>
      </c>
      <c r="BJ140" s="19">
        <f t="shared" ca="1" si="138"/>
        <v>7</v>
      </c>
      <c r="BK140" s="19">
        <f t="shared" ca="1" si="139"/>
        <v>2</v>
      </c>
      <c r="BL140" s="19">
        <f t="shared" ca="1" si="140"/>
        <v>12</v>
      </c>
      <c r="BM140" s="19">
        <f t="shared" ca="1" si="141"/>
        <v>6</v>
      </c>
      <c r="BN140" s="19">
        <f t="shared" ca="1" si="142"/>
        <v>5</v>
      </c>
      <c r="BO140" s="19">
        <f t="shared" ca="1" si="143"/>
        <v>3</v>
      </c>
      <c r="BP140" s="19">
        <f t="shared" ca="1" si="144"/>
        <v>1</v>
      </c>
      <c r="BQ140" s="19">
        <f t="shared" ca="1" si="145"/>
        <v>6</v>
      </c>
      <c r="BR140" s="19">
        <f t="shared" ca="1" si="146"/>
        <v>3</v>
      </c>
      <c r="BS140" s="19">
        <f t="shared" ca="1" si="147"/>
        <v>2</v>
      </c>
      <c r="BT140" s="19">
        <f t="shared" ca="1" si="148"/>
        <v>6</v>
      </c>
      <c r="BU140" s="19">
        <f t="shared" ca="1" si="149"/>
        <v>2</v>
      </c>
      <c r="BV140" s="19">
        <f t="shared" ca="1" si="150"/>
        <v>1</v>
      </c>
      <c r="BW140" s="19">
        <f t="shared" ca="1" si="151"/>
        <v>5</v>
      </c>
      <c r="BX140" s="19">
        <f t="shared" ca="1" si="152"/>
        <v>12</v>
      </c>
      <c r="BY140" s="19">
        <f t="shared" ca="1" si="153"/>
        <v>7</v>
      </c>
      <c r="BZ140" s="19">
        <f t="shared" ca="1" si="154"/>
        <v>5</v>
      </c>
      <c r="CA140" s="19">
        <f t="shared" ca="1" si="155"/>
        <v>2</v>
      </c>
      <c r="CB140" s="18">
        <f t="shared" si="156"/>
        <v>85</v>
      </c>
      <c r="CC140" s="19">
        <f t="shared" ca="1" si="157"/>
        <v>4</v>
      </c>
      <c r="CE140">
        <f t="shared" si="160"/>
        <v>36</v>
      </c>
      <c r="CF140">
        <f t="shared" ca="1" si="161"/>
        <v>131</v>
      </c>
      <c r="CG140">
        <f t="shared" si="162"/>
        <v>21</v>
      </c>
      <c r="CH140">
        <f t="shared" ca="1" si="163"/>
        <v>151</v>
      </c>
      <c r="CI140" t="str">
        <f t="shared" ca="1" si="159"/>
        <v>J131:J151</v>
      </c>
      <c r="CJ140" t="str">
        <f t="shared" ca="1" si="159"/>
        <v>M131:M151</v>
      </c>
      <c r="CK140" t="str">
        <f t="shared" ca="1" si="159"/>
        <v>R131:R151</v>
      </c>
      <c r="CL140" t="str">
        <f t="shared" ca="1" si="159"/>
        <v>V131:V151</v>
      </c>
      <c r="CM140" t="str">
        <f t="shared" ca="1" si="159"/>
        <v>Z131:Z151</v>
      </c>
      <c r="CN140" t="str">
        <f t="shared" ca="1" si="159"/>
        <v>Y131:Y151</v>
      </c>
      <c r="CO140" t="str">
        <f t="shared" ca="1" si="159"/>
        <v>AD131:AD151</v>
      </c>
      <c r="CP140" t="str">
        <f t="shared" ca="1" si="159"/>
        <v>AG131:AG151</v>
      </c>
      <c r="CQ140" t="str">
        <f t="shared" ca="1" si="159"/>
        <v>AJ131:AJ151</v>
      </c>
      <c r="CR140" t="str">
        <f t="shared" ca="1" si="159"/>
        <v>AN131:AN151</v>
      </c>
      <c r="CS140" t="str">
        <f t="shared" ca="1" si="159"/>
        <v>AQ131:AQ151</v>
      </c>
      <c r="CT140" t="str">
        <f t="shared" ca="1" si="159"/>
        <v>AT131:AT151</v>
      </c>
      <c r="CU140" t="str">
        <f t="shared" ca="1" si="159"/>
        <v>AX131:AX151</v>
      </c>
      <c r="CV140" t="str">
        <f t="shared" ca="1" si="159"/>
        <v>BA131:BA151</v>
      </c>
      <c r="CW140" t="str">
        <f t="shared" ca="1" si="159"/>
        <v>BD131:BD151</v>
      </c>
      <c r="CX140" t="str">
        <f t="shared" ca="1" si="158"/>
        <v>S131:S151</v>
      </c>
      <c r="CY140" t="str">
        <f t="shared" ca="1" si="158"/>
        <v>AA131:AA151</v>
      </c>
      <c r="CZ140" t="str">
        <f t="shared" ca="1" si="158"/>
        <v>AK131:AK151</v>
      </c>
      <c r="DA140" t="str">
        <f t="shared" ca="1" si="158"/>
        <v>AU131:AU151</v>
      </c>
      <c r="DB140" t="str">
        <f t="shared" ca="1" si="158"/>
        <v>BE131:BE151</v>
      </c>
      <c r="DC140" t="str">
        <f t="shared" ca="1" si="158"/>
        <v>131:151</v>
      </c>
      <c r="DD140" t="str">
        <f t="shared" ca="1" si="158"/>
        <v>CB131:CB151</v>
      </c>
    </row>
    <row r="141" spans="1:108" ht="15.75" x14ac:dyDescent="0.25">
      <c r="A141" s="21">
        <v>81</v>
      </c>
      <c r="B141" s="34">
        <v>6668017099</v>
      </c>
      <c r="C141" s="5" t="s">
        <v>418</v>
      </c>
      <c r="D141" s="5" t="s">
        <v>652</v>
      </c>
      <c r="E141" s="5"/>
      <c r="F141" s="19">
        <v>11</v>
      </c>
      <c r="G141" s="19">
        <v>38</v>
      </c>
      <c r="H141" s="22">
        <v>11</v>
      </c>
      <c r="I141" s="22">
        <v>38</v>
      </c>
      <c r="J141" s="22">
        <f t="shared" si="116"/>
        <v>100</v>
      </c>
      <c r="K141" s="19">
        <v>30</v>
      </c>
      <c r="L141" s="19">
        <v>4</v>
      </c>
      <c r="M141" s="19">
        <f t="shared" si="117"/>
        <v>100</v>
      </c>
      <c r="N141" s="19">
        <v>235</v>
      </c>
      <c r="O141" s="19">
        <v>197</v>
      </c>
      <c r="P141" s="19">
        <v>241</v>
      </c>
      <c r="Q141" s="19">
        <v>212</v>
      </c>
      <c r="R141" s="19">
        <f t="shared" si="118"/>
        <v>95</v>
      </c>
      <c r="S141" s="19">
        <f t="shared" si="119"/>
        <v>98</v>
      </c>
      <c r="T141" s="19">
        <v>20</v>
      </c>
      <c r="U141" s="19">
        <v>5</v>
      </c>
      <c r="V141" s="19">
        <f t="shared" si="120"/>
        <v>100</v>
      </c>
      <c r="W141" s="19">
        <v>259</v>
      </c>
      <c r="X141" s="23">
        <v>275</v>
      </c>
      <c r="Y141" s="20">
        <f t="shared" si="121"/>
        <v>94</v>
      </c>
      <c r="Z141" s="42">
        <f t="shared" si="122"/>
        <v>97</v>
      </c>
      <c r="AA141" s="20">
        <f t="shared" si="123"/>
        <v>97</v>
      </c>
      <c r="AB141" s="19">
        <v>20</v>
      </c>
      <c r="AC141" s="19">
        <v>1</v>
      </c>
      <c r="AD141" s="19">
        <f t="shared" si="124"/>
        <v>20</v>
      </c>
      <c r="AE141" s="19">
        <v>20</v>
      </c>
      <c r="AF141" s="19">
        <v>2</v>
      </c>
      <c r="AG141" s="19">
        <f t="shared" si="125"/>
        <v>40</v>
      </c>
      <c r="AH141" s="19">
        <v>26</v>
      </c>
      <c r="AI141" s="19">
        <v>29</v>
      </c>
      <c r="AJ141" s="20">
        <f t="shared" si="115"/>
        <v>90</v>
      </c>
      <c r="AK141" s="42">
        <f t="shared" si="126"/>
        <v>49</v>
      </c>
      <c r="AL141" s="19">
        <v>166</v>
      </c>
      <c r="AM141" s="19">
        <v>275</v>
      </c>
      <c r="AN141" s="20">
        <f t="shared" si="127"/>
        <v>60</v>
      </c>
      <c r="AO141" s="19">
        <v>273</v>
      </c>
      <c r="AP141" s="19">
        <v>275</v>
      </c>
      <c r="AQ141" s="20">
        <f t="shared" si="128"/>
        <v>99</v>
      </c>
      <c r="AR141" s="19">
        <v>215</v>
      </c>
      <c r="AS141" s="19">
        <v>216</v>
      </c>
      <c r="AT141" s="20">
        <f t="shared" si="129"/>
        <v>100</v>
      </c>
      <c r="AU141" s="20">
        <f t="shared" si="130"/>
        <v>84</v>
      </c>
      <c r="AV141" s="19">
        <v>237</v>
      </c>
      <c r="AW141" s="19">
        <v>275</v>
      </c>
      <c r="AX141" s="20">
        <f t="shared" si="131"/>
        <v>86</v>
      </c>
      <c r="AY141" s="19">
        <v>264</v>
      </c>
      <c r="AZ141" s="19">
        <v>275</v>
      </c>
      <c r="BA141" s="20">
        <f t="shared" si="132"/>
        <v>96</v>
      </c>
      <c r="BB141" s="19">
        <v>267</v>
      </c>
      <c r="BC141" s="19">
        <v>275</v>
      </c>
      <c r="BD141" s="20">
        <f t="shared" si="133"/>
        <v>97</v>
      </c>
      <c r="BE141" s="20">
        <f t="shared" si="134"/>
        <v>94</v>
      </c>
      <c r="BF141" s="20">
        <f t="shared" si="135"/>
        <v>84</v>
      </c>
      <c r="BG141" s="24"/>
      <c r="BH141" s="19">
        <f t="shared" ca="1" si="136"/>
        <v>1</v>
      </c>
      <c r="BI141" s="19">
        <f t="shared" ca="1" si="137"/>
        <v>1</v>
      </c>
      <c r="BJ141" s="19">
        <f t="shared" ca="1" si="138"/>
        <v>6</v>
      </c>
      <c r="BK141" s="19">
        <f t="shared" ca="1" si="139"/>
        <v>1</v>
      </c>
      <c r="BL141" s="19">
        <f t="shared" ca="1" si="140"/>
        <v>4</v>
      </c>
      <c r="BM141" s="19">
        <f t="shared" ca="1" si="141"/>
        <v>5</v>
      </c>
      <c r="BN141" s="19">
        <f t="shared" ca="1" si="142"/>
        <v>4</v>
      </c>
      <c r="BO141" s="19">
        <f t="shared" ca="1" si="143"/>
        <v>4</v>
      </c>
      <c r="BP141" s="19">
        <f t="shared" ca="1" si="144"/>
        <v>3</v>
      </c>
      <c r="BQ141" s="19">
        <f t="shared" ca="1" si="145"/>
        <v>15</v>
      </c>
      <c r="BR141" s="19">
        <f t="shared" ca="1" si="146"/>
        <v>2</v>
      </c>
      <c r="BS141" s="19">
        <f t="shared" ca="1" si="147"/>
        <v>1</v>
      </c>
      <c r="BT141" s="19">
        <f t="shared" ca="1" si="148"/>
        <v>10</v>
      </c>
      <c r="BU141" s="19">
        <f t="shared" ca="1" si="149"/>
        <v>5</v>
      </c>
      <c r="BV141" s="19">
        <f t="shared" ca="1" si="150"/>
        <v>4</v>
      </c>
      <c r="BW141" s="19">
        <f t="shared" ca="1" si="151"/>
        <v>1</v>
      </c>
      <c r="BX141" s="19">
        <f t="shared" ca="1" si="152"/>
        <v>4</v>
      </c>
      <c r="BY141" s="19">
        <f t="shared" ca="1" si="153"/>
        <v>10</v>
      </c>
      <c r="BZ141" s="19">
        <f t="shared" ca="1" si="154"/>
        <v>11</v>
      </c>
      <c r="CA141" s="19">
        <f t="shared" ca="1" si="155"/>
        <v>5</v>
      </c>
      <c r="CB141" s="18">
        <f t="shared" si="156"/>
        <v>84</v>
      </c>
      <c r="CC141" s="19">
        <f t="shared" ca="1" si="157"/>
        <v>5</v>
      </c>
      <c r="CE141">
        <f t="shared" si="160"/>
        <v>36</v>
      </c>
      <c r="CF141">
        <f t="shared" ca="1" si="161"/>
        <v>131</v>
      </c>
      <c r="CG141">
        <f t="shared" si="162"/>
        <v>21</v>
      </c>
      <c r="CH141">
        <f t="shared" ca="1" si="163"/>
        <v>151</v>
      </c>
      <c r="CI141" t="str">
        <f t="shared" ca="1" si="159"/>
        <v>J131:J151</v>
      </c>
      <c r="CJ141" t="str">
        <f t="shared" ca="1" si="159"/>
        <v>M131:M151</v>
      </c>
      <c r="CK141" t="str">
        <f t="shared" ca="1" si="159"/>
        <v>R131:R151</v>
      </c>
      <c r="CL141" t="str">
        <f t="shared" ca="1" si="159"/>
        <v>V131:V151</v>
      </c>
      <c r="CM141" t="str">
        <f t="shared" ca="1" si="159"/>
        <v>Z131:Z151</v>
      </c>
      <c r="CN141" t="str">
        <f t="shared" ca="1" si="159"/>
        <v>Y131:Y151</v>
      </c>
      <c r="CO141" t="str">
        <f t="shared" ca="1" si="159"/>
        <v>AD131:AD151</v>
      </c>
      <c r="CP141" t="str">
        <f t="shared" ca="1" si="159"/>
        <v>AG131:AG151</v>
      </c>
      <c r="CQ141" t="str">
        <f t="shared" ca="1" si="159"/>
        <v>AJ131:AJ151</v>
      </c>
      <c r="CR141" t="str">
        <f t="shared" ca="1" si="159"/>
        <v>AN131:AN151</v>
      </c>
      <c r="CS141" t="str">
        <f t="shared" ca="1" si="159"/>
        <v>AQ131:AQ151</v>
      </c>
      <c r="CT141" t="str">
        <f t="shared" ca="1" si="159"/>
        <v>AT131:AT151</v>
      </c>
      <c r="CU141" t="str">
        <f t="shared" ca="1" si="159"/>
        <v>AX131:AX151</v>
      </c>
      <c r="CV141" t="str">
        <f t="shared" ca="1" si="159"/>
        <v>BA131:BA151</v>
      </c>
      <c r="CW141" t="str">
        <f t="shared" ca="1" si="159"/>
        <v>BD131:BD151</v>
      </c>
      <c r="CX141" t="str">
        <f t="shared" ca="1" si="158"/>
        <v>S131:S151</v>
      </c>
      <c r="CY141" t="str">
        <f t="shared" ca="1" si="158"/>
        <v>AA131:AA151</v>
      </c>
      <c r="CZ141" t="str">
        <f t="shared" ca="1" si="158"/>
        <v>AK131:AK151</v>
      </c>
      <c r="DA141" t="str">
        <f t="shared" ca="1" si="158"/>
        <v>AU131:AU151</v>
      </c>
      <c r="DB141" t="str">
        <f t="shared" ca="1" si="158"/>
        <v>BE131:BE151</v>
      </c>
      <c r="DC141" t="str">
        <f t="shared" ca="1" si="158"/>
        <v>131:151</v>
      </c>
      <c r="DD141" t="str">
        <f t="shared" ca="1" si="158"/>
        <v>CB131:CB151</v>
      </c>
    </row>
    <row r="142" spans="1:108" ht="30" x14ac:dyDescent="0.25">
      <c r="A142" s="21">
        <v>90</v>
      </c>
      <c r="B142" s="34">
        <v>6668016602</v>
      </c>
      <c r="C142" s="5" t="s">
        <v>418</v>
      </c>
      <c r="D142" s="5" t="s">
        <v>127</v>
      </c>
      <c r="E142" s="5"/>
      <c r="F142" s="19">
        <v>8</v>
      </c>
      <c r="G142" s="19">
        <v>38</v>
      </c>
      <c r="H142" s="22">
        <v>11</v>
      </c>
      <c r="I142" s="22">
        <v>38</v>
      </c>
      <c r="J142" s="22">
        <f t="shared" si="116"/>
        <v>86</v>
      </c>
      <c r="K142" s="19">
        <v>30</v>
      </c>
      <c r="L142" s="19">
        <v>4</v>
      </c>
      <c r="M142" s="19">
        <f t="shared" si="117"/>
        <v>100</v>
      </c>
      <c r="N142" s="19">
        <v>380</v>
      </c>
      <c r="O142" s="19">
        <v>318</v>
      </c>
      <c r="P142" s="19">
        <v>387</v>
      </c>
      <c r="Q142" s="19">
        <v>324</v>
      </c>
      <c r="R142" s="19">
        <f t="shared" si="118"/>
        <v>98</v>
      </c>
      <c r="S142" s="19">
        <f t="shared" si="119"/>
        <v>95</v>
      </c>
      <c r="T142" s="19">
        <v>20</v>
      </c>
      <c r="U142" s="19">
        <v>5</v>
      </c>
      <c r="V142" s="19">
        <f t="shared" si="120"/>
        <v>100</v>
      </c>
      <c r="W142" s="19">
        <v>387</v>
      </c>
      <c r="X142" s="23">
        <v>427</v>
      </c>
      <c r="Y142" s="20">
        <f t="shared" si="121"/>
        <v>91</v>
      </c>
      <c r="Z142" s="42">
        <f t="shared" si="122"/>
        <v>96</v>
      </c>
      <c r="AA142" s="20">
        <f t="shared" si="123"/>
        <v>96</v>
      </c>
      <c r="AB142" s="19">
        <v>20</v>
      </c>
      <c r="AC142" s="19">
        <v>1</v>
      </c>
      <c r="AD142" s="19">
        <f t="shared" si="124"/>
        <v>20</v>
      </c>
      <c r="AE142" s="19">
        <v>20</v>
      </c>
      <c r="AF142" s="19">
        <v>1</v>
      </c>
      <c r="AG142" s="19">
        <f t="shared" si="125"/>
        <v>20</v>
      </c>
      <c r="AH142" s="19">
        <v>20</v>
      </c>
      <c r="AI142" s="19">
        <v>24</v>
      </c>
      <c r="AJ142" s="20">
        <f t="shared" si="115"/>
        <v>83</v>
      </c>
      <c r="AK142" s="42">
        <f t="shared" si="126"/>
        <v>39</v>
      </c>
      <c r="AL142" s="19">
        <v>369</v>
      </c>
      <c r="AM142" s="19">
        <v>427</v>
      </c>
      <c r="AN142" s="20">
        <f t="shared" si="127"/>
        <v>86</v>
      </c>
      <c r="AO142" s="19">
        <v>422</v>
      </c>
      <c r="AP142" s="19">
        <v>427</v>
      </c>
      <c r="AQ142" s="20">
        <f t="shared" si="128"/>
        <v>99</v>
      </c>
      <c r="AR142" s="19">
        <v>330</v>
      </c>
      <c r="AS142" s="19">
        <v>340</v>
      </c>
      <c r="AT142" s="20">
        <f t="shared" si="129"/>
        <v>97</v>
      </c>
      <c r="AU142" s="20">
        <f t="shared" si="130"/>
        <v>93</v>
      </c>
      <c r="AV142" s="19">
        <v>417</v>
      </c>
      <c r="AW142" s="19">
        <v>427</v>
      </c>
      <c r="AX142" s="20">
        <f t="shared" si="131"/>
        <v>98</v>
      </c>
      <c r="AY142" s="19">
        <v>405</v>
      </c>
      <c r="AZ142" s="19">
        <v>427</v>
      </c>
      <c r="BA142" s="20">
        <f t="shared" si="132"/>
        <v>95</v>
      </c>
      <c r="BB142" s="19">
        <v>420</v>
      </c>
      <c r="BC142" s="19">
        <v>427</v>
      </c>
      <c r="BD142" s="20">
        <f t="shared" si="133"/>
        <v>98</v>
      </c>
      <c r="BE142" s="20">
        <f t="shared" si="134"/>
        <v>97</v>
      </c>
      <c r="BF142" s="20">
        <f t="shared" si="135"/>
        <v>84</v>
      </c>
      <c r="BG142" s="24"/>
      <c r="BH142" s="19">
        <f t="shared" ca="1" si="136"/>
        <v>9</v>
      </c>
      <c r="BI142" s="19">
        <f t="shared" ca="1" si="137"/>
        <v>1</v>
      </c>
      <c r="BJ142" s="19">
        <f t="shared" ca="1" si="138"/>
        <v>3</v>
      </c>
      <c r="BK142" s="19">
        <f t="shared" ca="1" si="139"/>
        <v>1</v>
      </c>
      <c r="BL142" s="19">
        <f t="shared" ca="1" si="140"/>
        <v>5</v>
      </c>
      <c r="BM142" s="19">
        <f t="shared" ca="1" si="141"/>
        <v>8</v>
      </c>
      <c r="BN142" s="19">
        <f t="shared" ca="1" si="142"/>
        <v>4</v>
      </c>
      <c r="BO142" s="19">
        <f t="shared" ca="1" si="143"/>
        <v>5</v>
      </c>
      <c r="BP142" s="19">
        <f t="shared" ca="1" si="144"/>
        <v>5</v>
      </c>
      <c r="BQ142" s="19">
        <f t="shared" ca="1" si="145"/>
        <v>5</v>
      </c>
      <c r="BR142" s="19">
        <f t="shared" ca="1" si="146"/>
        <v>2</v>
      </c>
      <c r="BS142" s="19">
        <f t="shared" ca="1" si="147"/>
        <v>4</v>
      </c>
      <c r="BT142" s="19">
        <f t="shared" ca="1" si="148"/>
        <v>3</v>
      </c>
      <c r="BU142" s="19">
        <f t="shared" ca="1" si="149"/>
        <v>6</v>
      </c>
      <c r="BV142" s="19">
        <f t="shared" ca="1" si="150"/>
        <v>3</v>
      </c>
      <c r="BW142" s="19">
        <f t="shared" ca="1" si="151"/>
        <v>2</v>
      </c>
      <c r="BX142" s="19">
        <f t="shared" ca="1" si="152"/>
        <v>5</v>
      </c>
      <c r="BY142" s="19">
        <f t="shared" ca="1" si="153"/>
        <v>13</v>
      </c>
      <c r="BZ142" s="19">
        <f t="shared" ca="1" si="154"/>
        <v>5</v>
      </c>
      <c r="CA142" s="19">
        <f t="shared" ca="1" si="155"/>
        <v>3</v>
      </c>
      <c r="CB142" s="18">
        <f t="shared" si="156"/>
        <v>84</v>
      </c>
      <c r="CC142" s="19">
        <f t="shared" ca="1" si="157"/>
        <v>5</v>
      </c>
      <c r="CE142">
        <f t="shared" si="160"/>
        <v>36</v>
      </c>
      <c r="CF142">
        <f t="shared" ca="1" si="161"/>
        <v>131</v>
      </c>
      <c r="CG142">
        <f t="shared" si="162"/>
        <v>21</v>
      </c>
      <c r="CH142">
        <f t="shared" ca="1" si="163"/>
        <v>151</v>
      </c>
      <c r="CI142" t="str">
        <f t="shared" ca="1" si="159"/>
        <v>J131:J151</v>
      </c>
      <c r="CJ142" t="str">
        <f t="shared" ca="1" si="159"/>
        <v>M131:M151</v>
      </c>
      <c r="CK142" t="str">
        <f t="shared" ca="1" si="159"/>
        <v>R131:R151</v>
      </c>
      <c r="CL142" t="str">
        <f t="shared" ca="1" si="159"/>
        <v>V131:V151</v>
      </c>
      <c r="CM142" t="str">
        <f t="shared" ca="1" si="159"/>
        <v>Z131:Z151</v>
      </c>
      <c r="CN142" t="str">
        <f t="shared" ca="1" si="159"/>
        <v>Y131:Y151</v>
      </c>
      <c r="CO142" t="str">
        <f t="shared" ca="1" si="159"/>
        <v>AD131:AD151</v>
      </c>
      <c r="CP142" t="str">
        <f t="shared" ca="1" si="159"/>
        <v>AG131:AG151</v>
      </c>
      <c r="CQ142" t="str">
        <f t="shared" ca="1" si="159"/>
        <v>AJ131:AJ151</v>
      </c>
      <c r="CR142" t="str">
        <f t="shared" ca="1" si="159"/>
        <v>AN131:AN151</v>
      </c>
      <c r="CS142" t="str">
        <f t="shared" ca="1" si="159"/>
        <v>AQ131:AQ151</v>
      </c>
      <c r="CT142" t="str">
        <f t="shared" ca="1" si="159"/>
        <v>AT131:AT151</v>
      </c>
      <c r="CU142" t="str">
        <f t="shared" ca="1" si="159"/>
        <v>AX131:AX151</v>
      </c>
      <c r="CV142" t="str">
        <f t="shared" ca="1" si="159"/>
        <v>BA131:BA151</v>
      </c>
      <c r="CW142" t="str">
        <f t="shared" ca="1" si="159"/>
        <v>BD131:BD151</v>
      </c>
      <c r="CX142" t="str">
        <f t="shared" ca="1" si="158"/>
        <v>S131:S151</v>
      </c>
      <c r="CY142" t="str">
        <f t="shared" ca="1" si="158"/>
        <v>AA131:AA151</v>
      </c>
      <c r="CZ142" t="str">
        <f t="shared" ca="1" si="158"/>
        <v>AK131:AK151</v>
      </c>
      <c r="DA142" t="str">
        <f t="shared" ca="1" si="158"/>
        <v>AU131:AU151</v>
      </c>
      <c r="DB142" t="str">
        <f t="shared" ca="1" si="158"/>
        <v>BE131:BE151</v>
      </c>
      <c r="DC142" t="str">
        <f t="shared" ca="1" si="158"/>
        <v>131:151</v>
      </c>
      <c r="DD142" t="str">
        <f t="shared" ca="1" si="158"/>
        <v>CB131:CB151</v>
      </c>
    </row>
    <row r="143" spans="1:108" ht="15.75" x14ac:dyDescent="0.25">
      <c r="A143" s="21">
        <v>97</v>
      </c>
      <c r="B143" s="34">
        <v>6669013315</v>
      </c>
      <c r="C143" s="5" t="s">
        <v>418</v>
      </c>
      <c r="D143" s="5" t="s">
        <v>134</v>
      </c>
      <c r="E143" s="5"/>
      <c r="F143" s="19">
        <v>10</v>
      </c>
      <c r="G143" s="19">
        <v>30</v>
      </c>
      <c r="H143" s="22">
        <v>11</v>
      </c>
      <c r="I143" s="22">
        <v>37</v>
      </c>
      <c r="J143" s="22">
        <f t="shared" si="116"/>
        <v>86</v>
      </c>
      <c r="K143" s="19">
        <v>30</v>
      </c>
      <c r="L143" s="19">
        <v>4</v>
      </c>
      <c r="M143" s="19">
        <f t="shared" si="117"/>
        <v>100</v>
      </c>
      <c r="N143" s="19">
        <v>63</v>
      </c>
      <c r="O143" s="19">
        <v>50</v>
      </c>
      <c r="P143" s="19">
        <v>64</v>
      </c>
      <c r="Q143" s="19">
        <v>52</v>
      </c>
      <c r="R143" s="19">
        <f t="shared" si="118"/>
        <v>97</v>
      </c>
      <c r="S143" s="19">
        <f t="shared" si="119"/>
        <v>95</v>
      </c>
      <c r="T143" s="19">
        <v>20</v>
      </c>
      <c r="U143" s="19">
        <v>4</v>
      </c>
      <c r="V143" s="19">
        <f t="shared" si="120"/>
        <v>80</v>
      </c>
      <c r="W143" s="19">
        <v>71</v>
      </c>
      <c r="X143" s="23">
        <v>75</v>
      </c>
      <c r="Y143" s="20">
        <f t="shared" si="121"/>
        <v>95</v>
      </c>
      <c r="Z143" s="42">
        <f t="shared" si="122"/>
        <v>88</v>
      </c>
      <c r="AA143" s="20">
        <f t="shared" si="123"/>
        <v>88</v>
      </c>
      <c r="AB143" s="19">
        <v>20</v>
      </c>
      <c r="AC143" s="19">
        <v>0</v>
      </c>
      <c r="AD143" s="19">
        <f t="shared" si="124"/>
        <v>0</v>
      </c>
      <c r="AE143" s="19">
        <v>20</v>
      </c>
      <c r="AF143" s="19">
        <v>3</v>
      </c>
      <c r="AG143" s="19">
        <f t="shared" si="125"/>
        <v>60</v>
      </c>
      <c r="AH143" s="19">
        <v>5</v>
      </c>
      <c r="AI143" s="19">
        <v>6</v>
      </c>
      <c r="AJ143" s="20">
        <f t="shared" si="115"/>
        <v>83</v>
      </c>
      <c r="AK143" s="42">
        <f t="shared" si="126"/>
        <v>49</v>
      </c>
      <c r="AL143" s="19">
        <v>64</v>
      </c>
      <c r="AM143" s="19">
        <v>75</v>
      </c>
      <c r="AN143" s="20">
        <f t="shared" si="127"/>
        <v>85</v>
      </c>
      <c r="AO143" s="19">
        <v>71</v>
      </c>
      <c r="AP143" s="19">
        <v>75</v>
      </c>
      <c r="AQ143" s="20">
        <f t="shared" si="128"/>
        <v>95</v>
      </c>
      <c r="AR143" s="19">
        <v>54</v>
      </c>
      <c r="AS143" s="19">
        <v>54</v>
      </c>
      <c r="AT143" s="20">
        <f t="shared" si="129"/>
        <v>100</v>
      </c>
      <c r="AU143" s="20">
        <f t="shared" si="130"/>
        <v>92</v>
      </c>
      <c r="AV143" s="19">
        <v>71</v>
      </c>
      <c r="AW143" s="19">
        <v>75</v>
      </c>
      <c r="AX143" s="20">
        <f t="shared" si="131"/>
        <v>95</v>
      </c>
      <c r="AY143" s="19">
        <v>73</v>
      </c>
      <c r="AZ143" s="19">
        <v>75</v>
      </c>
      <c r="BA143" s="20">
        <f t="shared" si="132"/>
        <v>97</v>
      </c>
      <c r="BB143" s="19">
        <v>73</v>
      </c>
      <c r="BC143" s="19">
        <v>75</v>
      </c>
      <c r="BD143" s="20">
        <f t="shared" si="133"/>
        <v>97</v>
      </c>
      <c r="BE143" s="20">
        <f t="shared" si="134"/>
        <v>96</v>
      </c>
      <c r="BF143" s="20">
        <f t="shared" si="135"/>
        <v>84</v>
      </c>
      <c r="BG143" s="24"/>
      <c r="BH143" s="19">
        <f t="shared" ca="1" si="136"/>
        <v>9</v>
      </c>
      <c r="BI143" s="19">
        <f t="shared" ca="1" si="137"/>
        <v>1</v>
      </c>
      <c r="BJ143" s="19">
        <f t="shared" ca="1" si="138"/>
        <v>4</v>
      </c>
      <c r="BK143" s="19">
        <f t="shared" ca="1" si="139"/>
        <v>2</v>
      </c>
      <c r="BL143" s="19">
        <f t="shared" ca="1" si="140"/>
        <v>11</v>
      </c>
      <c r="BM143" s="19">
        <f t="shared" ca="1" si="141"/>
        <v>4</v>
      </c>
      <c r="BN143" s="19">
        <f t="shared" ca="1" si="142"/>
        <v>5</v>
      </c>
      <c r="BO143" s="19">
        <f t="shared" ca="1" si="143"/>
        <v>3</v>
      </c>
      <c r="BP143" s="19">
        <f t="shared" ca="1" si="144"/>
        <v>5</v>
      </c>
      <c r="BQ143" s="19">
        <f t="shared" ca="1" si="145"/>
        <v>6</v>
      </c>
      <c r="BR143" s="19">
        <f t="shared" ca="1" si="146"/>
        <v>6</v>
      </c>
      <c r="BS143" s="19">
        <f t="shared" ca="1" si="147"/>
        <v>1</v>
      </c>
      <c r="BT143" s="19">
        <f t="shared" ca="1" si="148"/>
        <v>6</v>
      </c>
      <c r="BU143" s="19">
        <f t="shared" ca="1" si="149"/>
        <v>4</v>
      </c>
      <c r="BV143" s="19">
        <f t="shared" ca="1" si="150"/>
        <v>4</v>
      </c>
      <c r="BW143" s="19">
        <f t="shared" ca="1" si="151"/>
        <v>2</v>
      </c>
      <c r="BX143" s="19">
        <f t="shared" ca="1" si="152"/>
        <v>11</v>
      </c>
      <c r="BY143" s="19">
        <f t="shared" ca="1" si="153"/>
        <v>10</v>
      </c>
      <c r="BZ143" s="19">
        <f t="shared" ca="1" si="154"/>
        <v>6</v>
      </c>
      <c r="CA143" s="19">
        <f t="shared" ca="1" si="155"/>
        <v>4</v>
      </c>
      <c r="CB143" s="18">
        <f t="shared" si="156"/>
        <v>84</v>
      </c>
      <c r="CC143" s="19">
        <f t="shared" ca="1" si="157"/>
        <v>5</v>
      </c>
      <c r="CE143">
        <f t="shared" si="160"/>
        <v>36</v>
      </c>
      <c r="CF143">
        <f t="shared" ca="1" si="161"/>
        <v>131</v>
      </c>
      <c r="CG143">
        <f t="shared" si="162"/>
        <v>21</v>
      </c>
      <c r="CH143">
        <f t="shared" ca="1" si="163"/>
        <v>151</v>
      </c>
      <c r="CI143" t="str">
        <f t="shared" ca="1" si="159"/>
        <v>J131:J151</v>
      </c>
      <c r="CJ143" t="str">
        <f t="shared" ca="1" si="159"/>
        <v>M131:M151</v>
      </c>
      <c r="CK143" t="str">
        <f t="shared" ca="1" si="159"/>
        <v>R131:R151</v>
      </c>
      <c r="CL143" t="str">
        <f t="shared" ca="1" si="159"/>
        <v>V131:V151</v>
      </c>
      <c r="CM143" t="str">
        <f t="shared" ca="1" si="159"/>
        <v>Z131:Z151</v>
      </c>
      <c r="CN143" t="str">
        <f t="shared" ca="1" si="159"/>
        <v>Y131:Y151</v>
      </c>
      <c r="CO143" t="str">
        <f t="shared" ca="1" si="159"/>
        <v>AD131:AD151</v>
      </c>
      <c r="CP143" t="str">
        <f t="shared" ca="1" si="159"/>
        <v>AG131:AG151</v>
      </c>
      <c r="CQ143" t="str">
        <f t="shared" ca="1" si="159"/>
        <v>AJ131:AJ151</v>
      </c>
      <c r="CR143" t="str">
        <f t="shared" ca="1" si="159"/>
        <v>AN131:AN151</v>
      </c>
      <c r="CS143" t="str">
        <f t="shared" ca="1" si="159"/>
        <v>AQ131:AQ151</v>
      </c>
      <c r="CT143" t="str">
        <f t="shared" ca="1" si="159"/>
        <v>AT131:AT151</v>
      </c>
      <c r="CU143" t="str">
        <f t="shared" ca="1" si="159"/>
        <v>AX131:AX151</v>
      </c>
      <c r="CV143" t="str">
        <f t="shared" ca="1" si="159"/>
        <v>BA131:BA151</v>
      </c>
      <c r="CW143" t="str">
        <f t="shared" ca="1" si="159"/>
        <v>BD131:BD151</v>
      </c>
      <c r="CX143" t="str">
        <f t="shared" ca="1" si="158"/>
        <v>S131:S151</v>
      </c>
      <c r="CY143" t="str">
        <f t="shared" ca="1" si="158"/>
        <v>AA131:AA151</v>
      </c>
      <c r="CZ143" t="str">
        <f t="shared" ca="1" si="158"/>
        <v>AK131:AK151</v>
      </c>
      <c r="DA143" t="str">
        <f t="shared" ca="1" si="158"/>
        <v>AU131:AU151</v>
      </c>
      <c r="DB143" t="str">
        <f t="shared" ca="1" si="158"/>
        <v>BE131:BE151</v>
      </c>
      <c r="DC143" t="str">
        <f t="shared" ca="1" si="158"/>
        <v>131:151</v>
      </c>
      <c r="DD143" t="str">
        <f t="shared" ca="1" si="158"/>
        <v>CB131:CB151</v>
      </c>
    </row>
    <row r="144" spans="1:108" ht="15.75" x14ac:dyDescent="0.25">
      <c r="A144" s="21">
        <v>98</v>
      </c>
      <c r="B144" s="34">
        <v>6667008479</v>
      </c>
      <c r="C144" s="5" t="s">
        <v>418</v>
      </c>
      <c r="D144" s="5" t="s">
        <v>135</v>
      </c>
      <c r="E144" s="5"/>
      <c r="F144" s="19">
        <v>10</v>
      </c>
      <c r="G144" s="19">
        <v>38</v>
      </c>
      <c r="H144" s="22">
        <v>11</v>
      </c>
      <c r="I144" s="22">
        <v>38</v>
      </c>
      <c r="J144" s="22">
        <f t="shared" si="116"/>
        <v>95</v>
      </c>
      <c r="K144" s="19">
        <v>30</v>
      </c>
      <c r="L144" s="19">
        <v>4</v>
      </c>
      <c r="M144" s="19">
        <f t="shared" si="117"/>
        <v>100</v>
      </c>
      <c r="N144" s="19">
        <v>509</v>
      </c>
      <c r="O144" s="19">
        <v>470</v>
      </c>
      <c r="P144" s="19">
        <v>521</v>
      </c>
      <c r="Q144" s="19">
        <v>482</v>
      </c>
      <c r="R144" s="19">
        <f t="shared" si="118"/>
        <v>98</v>
      </c>
      <c r="S144" s="19">
        <f t="shared" si="119"/>
        <v>98</v>
      </c>
      <c r="T144" s="19">
        <v>20</v>
      </c>
      <c r="U144" s="19">
        <v>5</v>
      </c>
      <c r="V144" s="19">
        <f t="shared" si="120"/>
        <v>100</v>
      </c>
      <c r="W144" s="19">
        <v>505</v>
      </c>
      <c r="X144" s="23">
        <v>600</v>
      </c>
      <c r="Y144" s="20">
        <f t="shared" si="121"/>
        <v>84</v>
      </c>
      <c r="Z144" s="42">
        <f t="shared" si="122"/>
        <v>92</v>
      </c>
      <c r="AA144" s="20">
        <f t="shared" si="123"/>
        <v>92</v>
      </c>
      <c r="AB144" s="19">
        <v>20</v>
      </c>
      <c r="AC144" s="19">
        <v>0</v>
      </c>
      <c r="AD144" s="19">
        <f t="shared" si="124"/>
        <v>0</v>
      </c>
      <c r="AE144" s="19">
        <v>20</v>
      </c>
      <c r="AF144" s="19">
        <v>2</v>
      </c>
      <c r="AG144" s="19">
        <f t="shared" si="125"/>
        <v>40</v>
      </c>
      <c r="AH144" s="19">
        <v>35</v>
      </c>
      <c r="AI144" s="19">
        <v>35</v>
      </c>
      <c r="AJ144" s="20">
        <f t="shared" si="115"/>
        <v>100</v>
      </c>
      <c r="AK144" s="42">
        <f t="shared" si="126"/>
        <v>46</v>
      </c>
      <c r="AL144" s="19">
        <v>445</v>
      </c>
      <c r="AM144" s="19">
        <v>600</v>
      </c>
      <c r="AN144" s="20">
        <f t="shared" si="127"/>
        <v>74</v>
      </c>
      <c r="AO144" s="19">
        <v>594</v>
      </c>
      <c r="AP144" s="19">
        <v>600</v>
      </c>
      <c r="AQ144" s="20">
        <f t="shared" si="128"/>
        <v>99</v>
      </c>
      <c r="AR144" s="19">
        <v>485</v>
      </c>
      <c r="AS144" s="19">
        <v>504</v>
      </c>
      <c r="AT144" s="20">
        <f t="shared" si="129"/>
        <v>96</v>
      </c>
      <c r="AU144" s="20">
        <f t="shared" si="130"/>
        <v>88</v>
      </c>
      <c r="AV144" s="19">
        <v>576</v>
      </c>
      <c r="AW144" s="19">
        <v>600</v>
      </c>
      <c r="AX144" s="20">
        <f t="shared" si="131"/>
        <v>96</v>
      </c>
      <c r="AY144" s="19">
        <v>600</v>
      </c>
      <c r="AZ144" s="19">
        <v>600</v>
      </c>
      <c r="BA144" s="20">
        <f t="shared" si="132"/>
        <v>100</v>
      </c>
      <c r="BB144" s="19">
        <v>594</v>
      </c>
      <c r="BC144" s="19">
        <v>600</v>
      </c>
      <c r="BD144" s="20">
        <f t="shared" si="133"/>
        <v>99</v>
      </c>
      <c r="BE144" s="20">
        <f t="shared" si="134"/>
        <v>98</v>
      </c>
      <c r="BF144" s="20">
        <f t="shared" si="135"/>
        <v>84</v>
      </c>
      <c r="BG144" s="24"/>
      <c r="BH144" s="19">
        <f t="shared" ca="1" si="136"/>
        <v>3</v>
      </c>
      <c r="BI144" s="19">
        <f t="shared" ca="1" si="137"/>
        <v>1</v>
      </c>
      <c r="BJ144" s="19">
        <f t="shared" ca="1" si="138"/>
        <v>3</v>
      </c>
      <c r="BK144" s="19">
        <f t="shared" ca="1" si="139"/>
        <v>1</v>
      </c>
      <c r="BL144" s="19">
        <f t="shared" ca="1" si="140"/>
        <v>8</v>
      </c>
      <c r="BM144" s="19">
        <f t="shared" ca="1" si="141"/>
        <v>14</v>
      </c>
      <c r="BN144" s="19">
        <f t="shared" ca="1" si="142"/>
        <v>5</v>
      </c>
      <c r="BO144" s="19">
        <f t="shared" ca="1" si="143"/>
        <v>4</v>
      </c>
      <c r="BP144" s="19">
        <f t="shared" ca="1" si="144"/>
        <v>1</v>
      </c>
      <c r="BQ144" s="19">
        <f t="shared" ca="1" si="145"/>
        <v>11</v>
      </c>
      <c r="BR144" s="19">
        <f t="shared" ca="1" si="146"/>
        <v>2</v>
      </c>
      <c r="BS144" s="19">
        <f t="shared" ca="1" si="147"/>
        <v>5</v>
      </c>
      <c r="BT144" s="19">
        <f t="shared" ca="1" si="148"/>
        <v>5</v>
      </c>
      <c r="BU144" s="19">
        <f t="shared" ca="1" si="149"/>
        <v>1</v>
      </c>
      <c r="BV144" s="19">
        <f t="shared" ca="1" si="150"/>
        <v>2</v>
      </c>
      <c r="BW144" s="19">
        <f t="shared" ca="1" si="151"/>
        <v>1</v>
      </c>
      <c r="BX144" s="19">
        <f t="shared" ca="1" si="152"/>
        <v>8</v>
      </c>
      <c r="BY144" s="19">
        <f t="shared" ca="1" si="153"/>
        <v>11</v>
      </c>
      <c r="BZ144" s="19">
        <f t="shared" ca="1" si="154"/>
        <v>9</v>
      </c>
      <c r="CA144" s="19">
        <f t="shared" ca="1" si="155"/>
        <v>2</v>
      </c>
      <c r="CB144" s="18">
        <f t="shared" si="156"/>
        <v>84</v>
      </c>
      <c r="CC144" s="19">
        <f t="shared" ca="1" si="157"/>
        <v>5</v>
      </c>
      <c r="CE144">
        <f t="shared" si="160"/>
        <v>36</v>
      </c>
      <c r="CF144">
        <f t="shared" ca="1" si="161"/>
        <v>131</v>
      </c>
      <c r="CG144">
        <f t="shared" si="162"/>
        <v>21</v>
      </c>
      <c r="CH144">
        <f t="shared" ca="1" si="163"/>
        <v>151</v>
      </c>
      <c r="CI144" t="str">
        <f t="shared" ca="1" si="159"/>
        <v>J131:J151</v>
      </c>
      <c r="CJ144" t="str">
        <f t="shared" ca="1" si="159"/>
        <v>M131:M151</v>
      </c>
      <c r="CK144" t="str">
        <f t="shared" ca="1" si="159"/>
        <v>R131:R151</v>
      </c>
      <c r="CL144" t="str">
        <f t="shared" ca="1" si="159"/>
        <v>V131:V151</v>
      </c>
      <c r="CM144" t="str">
        <f t="shared" ca="1" si="159"/>
        <v>Z131:Z151</v>
      </c>
      <c r="CN144" t="str">
        <f t="shared" ca="1" si="159"/>
        <v>Y131:Y151</v>
      </c>
      <c r="CO144" t="str">
        <f t="shared" ca="1" si="159"/>
        <v>AD131:AD151</v>
      </c>
      <c r="CP144" t="str">
        <f t="shared" ca="1" si="159"/>
        <v>AG131:AG151</v>
      </c>
      <c r="CQ144" t="str">
        <f t="shared" ca="1" si="159"/>
        <v>AJ131:AJ151</v>
      </c>
      <c r="CR144" t="str">
        <f t="shared" ca="1" si="159"/>
        <v>AN131:AN151</v>
      </c>
      <c r="CS144" t="str">
        <f t="shared" ca="1" si="159"/>
        <v>AQ131:AQ151</v>
      </c>
      <c r="CT144" t="str">
        <f t="shared" ca="1" si="159"/>
        <v>AT131:AT151</v>
      </c>
      <c r="CU144" t="str">
        <f t="shared" ca="1" si="159"/>
        <v>AX131:AX151</v>
      </c>
      <c r="CV144" t="str">
        <f t="shared" ca="1" si="159"/>
        <v>BA131:BA151</v>
      </c>
      <c r="CW144" t="str">
        <f t="shared" ca="1" si="159"/>
        <v>BD131:BD151</v>
      </c>
      <c r="CX144" t="str">
        <f t="shared" ca="1" si="158"/>
        <v>S131:S151</v>
      </c>
      <c r="CY144" t="str">
        <f t="shared" ca="1" si="158"/>
        <v>AA131:AA151</v>
      </c>
      <c r="CZ144" t="str">
        <f t="shared" ca="1" si="158"/>
        <v>AK131:AK151</v>
      </c>
      <c r="DA144" t="str">
        <f t="shared" ca="1" si="158"/>
        <v>AU131:AU151</v>
      </c>
      <c r="DB144" t="str">
        <f t="shared" ca="1" si="158"/>
        <v>BE131:BE151</v>
      </c>
      <c r="DC144" t="str">
        <f t="shared" ca="1" si="158"/>
        <v>131:151</v>
      </c>
      <c r="DD144" t="str">
        <f t="shared" ca="1" si="158"/>
        <v>CB131:CB151</v>
      </c>
    </row>
    <row r="145" spans="1:108" ht="15.75" x14ac:dyDescent="0.25">
      <c r="A145" s="21">
        <v>84</v>
      </c>
      <c r="B145" s="34">
        <v>6667008581</v>
      </c>
      <c r="C145" s="5" t="s">
        <v>418</v>
      </c>
      <c r="D145" s="5" t="s">
        <v>121</v>
      </c>
      <c r="E145" s="5"/>
      <c r="F145" s="19">
        <v>10</v>
      </c>
      <c r="G145" s="19">
        <v>31</v>
      </c>
      <c r="H145" s="22">
        <v>11</v>
      </c>
      <c r="I145" s="22">
        <v>38</v>
      </c>
      <c r="J145" s="22">
        <f t="shared" si="116"/>
        <v>86</v>
      </c>
      <c r="K145" s="19">
        <v>30</v>
      </c>
      <c r="L145" s="19">
        <v>4</v>
      </c>
      <c r="M145" s="19">
        <f t="shared" si="117"/>
        <v>100</v>
      </c>
      <c r="N145" s="19">
        <v>117</v>
      </c>
      <c r="O145" s="19">
        <v>116</v>
      </c>
      <c r="P145" s="19">
        <v>124</v>
      </c>
      <c r="Q145" s="19">
        <v>124</v>
      </c>
      <c r="R145" s="19">
        <f t="shared" si="118"/>
        <v>94</v>
      </c>
      <c r="S145" s="19">
        <f t="shared" si="119"/>
        <v>93</v>
      </c>
      <c r="T145" s="19">
        <v>20</v>
      </c>
      <c r="U145" s="19">
        <v>4</v>
      </c>
      <c r="V145" s="19">
        <f t="shared" si="120"/>
        <v>80</v>
      </c>
      <c r="W145" s="19">
        <v>123</v>
      </c>
      <c r="X145" s="23">
        <v>138</v>
      </c>
      <c r="Y145" s="20">
        <f t="shared" si="121"/>
        <v>89</v>
      </c>
      <c r="Z145" s="42">
        <f t="shared" si="122"/>
        <v>85</v>
      </c>
      <c r="AA145" s="20">
        <f t="shared" si="123"/>
        <v>85</v>
      </c>
      <c r="AB145" s="19">
        <v>20</v>
      </c>
      <c r="AC145" s="19">
        <v>0</v>
      </c>
      <c r="AD145" s="19">
        <f t="shared" si="124"/>
        <v>0</v>
      </c>
      <c r="AE145" s="19">
        <v>20</v>
      </c>
      <c r="AF145" s="19">
        <v>2</v>
      </c>
      <c r="AG145" s="19">
        <f t="shared" si="125"/>
        <v>40</v>
      </c>
      <c r="AH145" s="19">
        <v>6</v>
      </c>
      <c r="AI145" s="19">
        <v>6</v>
      </c>
      <c r="AJ145" s="20">
        <f t="shared" si="115"/>
        <v>100</v>
      </c>
      <c r="AK145" s="42">
        <f t="shared" si="126"/>
        <v>46</v>
      </c>
      <c r="AL145" s="19">
        <v>118</v>
      </c>
      <c r="AM145" s="19">
        <v>138</v>
      </c>
      <c r="AN145" s="20">
        <f t="shared" si="127"/>
        <v>86</v>
      </c>
      <c r="AO145" s="19">
        <v>137</v>
      </c>
      <c r="AP145" s="19">
        <v>138</v>
      </c>
      <c r="AQ145" s="20">
        <f t="shared" si="128"/>
        <v>99</v>
      </c>
      <c r="AR145" s="19">
        <v>103</v>
      </c>
      <c r="AS145" s="19">
        <v>109</v>
      </c>
      <c r="AT145" s="20">
        <f t="shared" si="129"/>
        <v>94</v>
      </c>
      <c r="AU145" s="20">
        <f t="shared" si="130"/>
        <v>93</v>
      </c>
      <c r="AV145" s="19">
        <v>134</v>
      </c>
      <c r="AW145" s="19">
        <v>138</v>
      </c>
      <c r="AX145" s="20">
        <f t="shared" si="131"/>
        <v>97</v>
      </c>
      <c r="AY145" s="19">
        <v>130</v>
      </c>
      <c r="AZ145" s="19">
        <v>138</v>
      </c>
      <c r="BA145" s="20">
        <f t="shared" si="132"/>
        <v>94</v>
      </c>
      <c r="BB145" s="19">
        <v>136</v>
      </c>
      <c r="BC145" s="19">
        <v>138</v>
      </c>
      <c r="BD145" s="20">
        <f t="shared" si="133"/>
        <v>99</v>
      </c>
      <c r="BE145" s="20">
        <f t="shared" si="134"/>
        <v>97</v>
      </c>
      <c r="BF145" s="20">
        <f t="shared" si="135"/>
        <v>83</v>
      </c>
      <c r="BG145" s="24"/>
      <c r="BH145" s="19">
        <f t="shared" ca="1" si="136"/>
        <v>9</v>
      </c>
      <c r="BI145" s="19">
        <f t="shared" ca="1" si="137"/>
        <v>1</v>
      </c>
      <c r="BJ145" s="19">
        <f t="shared" ca="1" si="138"/>
        <v>7</v>
      </c>
      <c r="BK145" s="19">
        <f t="shared" ca="1" si="139"/>
        <v>2</v>
      </c>
      <c r="BL145" s="19">
        <f t="shared" ca="1" si="140"/>
        <v>14</v>
      </c>
      <c r="BM145" s="19">
        <f t="shared" ca="1" si="141"/>
        <v>10</v>
      </c>
      <c r="BN145" s="19">
        <f t="shared" ca="1" si="142"/>
        <v>5</v>
      </c>
      <c r="BO145" s="19">
        <f t="shared" ca="1" si="143"/>
        <v>4</v>
      </c>
      <c r="BP145" s="19">
        <f t="shared" ca="1" si="144"/>
        <v>1</v>
      </c>
      <c r="BQ145" s="19">
        <f t="shared" ca="1" si="145"/>
        <v>5</v>
      </c>
      <c r="BR145" s="19">
        <f t="shared" ca="1" si="146"/>
        <v>2</v>
      </c>
      <c r="BS145" s="19">
        <f t="shared" ca="1" si="147"/>
        <v>7</v>
      </c>
      <c r="BT145" s="19">
        <f t="shared" ca="1" si="148"/>
        <v>4</v>
      </c>
      <c r="BU145" s="19">
        <f t="shared" ca="1" si="149"/>
        <v>7</v>
      </c>
      <c r="BV145" s="19">
        <f t="shared" ca="1" si="150"/>
        <v>2</v>
      </c>
      <c r="BW145" s="19">
        <f t="shared" ca="1" si="151"/>
        <v>4</v>
      </c>
      <c r="BX145" s="19">
        <f t="shared" ca="1" si="152"/>
        <v>14</v>
      </c>
      <c r="BY145" s="19">
        <f t="shared" ca="1" si="153"/>
        <v>11</v>
      </c>
      <c r="BZ145" s="19">
        <f t="shared" ca="1" si="154"/>
        <v>5</v>
      </c>
      <c r="CA145" s="19">
        <f t="shared" ca="1" si="155"/>
        <v>3</v>
      </c>
      <c r="CB145" s="18">
        <f t="shared" si="156"/>
        <v>83</v>
      </c>
      <c r="CC145" s="19">
        <f t="shared" ca="1" si="157"/>
        <v>6</v>
      </c>
      <c r="CE145">
        <f t="shared" si="160"/>
        <v>36</v>
      </c>
      <c r="CF145">
        <f t="shared" ca="1" si="161"/>
        <v>131</v>
      </c>
      <c r="CG145">
        <f t="shared" si="162"/>
        <v>21</v>
      </c>
      <c r="CH145">
        <f t="shared" ca="1" si="163"/>
        <v>151</v>
      </c>
      <c r="CI145" t="str">
        <f t="shared" ca="1" si="159"/>
        <v>J131:J151</v>
      </c>
      <c r="CJ145" t="str">
        <f t="shared" ca="1" si="159"/>
        <v>M131:M151</v>
      </c>
      <c r="CK145" t="str">
        <f t="shared" ca="1" si="159"/>
        <v>R131:R151</v>
      </c>
      <c r="CL145" t="str">
        <f t="shared" ca="1" si="159"/>
        <v>V131:V151</v>
      </c>
      <c r="CM145" t="str">
        <f t="shared" ca="1" si="159"/>
        <v>Z131:Z151</v>
      </c>
      <c r="CN145" t="str">
        <f t="shared" ca="1" si="159"/>
        <v>Y131:Y151</v>
      </c>
      <c r="CO145" t="str">
        <f t="shared" ca="1" si="159"/>
        <v>AD131:AD151</v>
      </c>
      <c r="CP145" t="str">
        <f t="shared" ca="1" si="159"/>
        <v>AG131:AG151</v>
      </c>
      <c r="CQ145" t="str">
        <f t="shared" ca="1" si="159"/>
        <v>AJ131:AJ151</v>
      </c>
      <c r="CR145" t="str">
        <f t="shared" ca="1" si="159"/>
        <v>AN131:AN151</v>
      </c>
      <c r="CS145" t="str">
        <f t="shared" ca="1" si="159"/>
        <v>AQ131:AQ151</v>
      </c>
      <c r="CT145" t="str">
        <f t="shared" ca="1" si="159"/>
        <v>AT131:AT151</v>
      </c>
      <c r="CU145" t="str">
        <f t="shared" ca="1" si="159"/>
        <v>AX131:AX151</v>
      </c>
      <c r="CV145" t="str">
        <f t="shared" ca="1" si="159"/>
        <v>BA131:BA151</v>
      </c>
      <c r="CW145" t="str">
        <f t="shared" ca="1" si="159"/>
        <v>BD131:BD151</v>
      </c>
      <c r="CX145" t="str">
        <f t="shared" ca="1" si="158"/>
        <v>S131:S151</v>
      </c>
      <c r="CY145" t="str">
        <f t="shared" ca="1" si="158"/>
        <v>AA131:AA151</v>
      </c>
      <c r="CZ145" t="str">
        <f t="shared" ca="1" si="158"/>
        <v>AK131:AK151</v>
      </c>
      <c r="DA145" t="str">
        <f t="shared" ca="1" si="158"/>
        <v>AU131:AU151</v>
      </c>
      <c r="DB145" t="str">
        <f t="shared" ca="1" si="158"/>
        <v>BE131:BE151</v>
      </c>
      <c r="DC145" t="str">
        <f t="shared" ca="1" si="158"/>
        <v>131:151</v>
      </c>
      <c r="DD145" t="str">
        <f t="shared" ca="1" si="158"/>
        <v>CB131:CB151</v>
      </c>
    </row>
    <row r="146" spans="1:108" ht="15.75" x14ac:dyDescent="0.25">
      <c r="A146" s="21">
        <v>96</v>
      </c>
      <c r="B146" s="34">
        <v>6668017652</v>
      </c>
      <c r="C146" s="5" t="s">
        <v>418</v>
      </c>
      <c r="D146" s="5" t="s">
        <v>133</v>
      </c>
      <c r="E146" s="5"/>
      <c r="F146" s="19">
        <v>10</v>
      </c>
      <c r="G146" s="19">
        <v>32</v>
      </c>
      <c r="H146" s="22">
        <v>11</v>
      </c>
      <c r="I146" s="22">
        <v>38</v>
      </c>
      <c r="J146" s="22">
        <f t="shared" si="116"/>
        <v>88</v>
      </c>
      <c r="K146" s="19">
        <v>30</v>
      </c>
      <c r="L146" s="19">
        <v>4</v>
      </c>
      <c r="M146" s="19">
        <f t="shared" si="117"/>
        <v>100</v>
      </c>
      <c r="N146" s="19">
        <v>99</v>
      </c>
      <c r="O146" s="19">
        <v>102</v>
      </c>
      <c r="P146" s="19">
        <v>101</v>
      </c>
      <c r="Q146" s="19">
        <v>108</v>
      </c>
      <c r="R146" s="19">
        <f t="shared" si="118"/>
        <v>96</v>
      </c>
      <c r="S146" s="19">
        <f t="shared" si="119"/>
        <v>95</v>
      </c>
      <c r="T146" s="19">
        <v>20</v>
      </c>
      <c r="U146" s="19">
        <v>5</v>
      </c>
      <c r="V146" s="19">
        <f t="shared" si="120"/>
        <v>100</v>
      </c>
      <c r="W146" s="19">
        <v>86</v>
      </c>
      <c r="X146" s="23">
        <v>113</v>
      </c>
      <c r="Y146" s="20">
        <f t="shared" si="121"/>
        <v>76</v>
      </c>
      <c r="Z146" s="42">
        <f t="shared" si="122"/>
        <v>88</v>
      </c>
      <c r="AA146" s="20">
        <f t="shared" si="123"/>
        <v>88</v>
      </c>
      <c r="AB146" s="19">
        <v>20</v>
      </c>
      <c r="AC146" s="19">
        <v>0</v>
      </c>
      <c r="AD146" s="19">
        <f t="shared" si="124"/>
        <v>0</v>
      </c>
      <c r="AE146" s="19">
        <v>20</v>
      </c>
      <c r="AF146" s="19">
        <v>2</v>
      </c>
      <c r="AG146" s="19">
        <f t="shared" si="125"/>
        <v>40</v>
      </c>
      <c r="AH146" s="19">
        <v>5</v>
      </c>
      <c r="AI146" s="19">
        <v>5</v>
      </c>
      <c r="AJ146" s="20">
        <f t="shared" si="115"/>
        <v>100</v>
      </c>
      <c r="AK146" s="42">
        <f t="shared" si="126"/>
        <v>46</v>
      </c>
      <c r="AL146" s="19">
        <v>92</v>
      </c>
      <c r="AM146" s="19">
        <v>113</v>
      </c>
      <c r="AN146" s="20">
        <f t="shared" si="127"/>
        <v>81</v>
      </c>
      <c r="AO146" s="19">
        <v>108</v>
      </c>
      <c r="AP146" s="19">
        <v>113</v>
      </c>
      <c r="AQ146" s="20">
        <f t="shared" si="128"/>
        <v>96</v>
      </c>
      <c r="AR146" s="19">
        <v>99</v>
      </c>
      <c r="AS146" s="19">
        <v>99</v>
      </c>
      <c r="AT146" s="20">
        <f t="shared" si="129"/>
        <v>100</v>
      </c>
      <c r="AU146" s="20">
        <f t="shared" si="130"/>
        <v>91</v>
      </c>
      <c r="AV146" s="19">
        <v>109</v>
      </c>
      <c r="AW146" s="19">
        <v>113</v>
      </c>
      <c r="AX146" s="20">
        <f t="shared" si="131"/>
        <v>96</v>
      </c>
      <c r="AY146" s="19">
        <v>102</v>
      </c>
      <c r="AZ146" s="19">
        <v>113</v>
      </c>
      <c r="BA146" s="20">
        <f t="shared" si="132"/>
        <v>90</v>
      </c>
      <c r="BB146" s="19">
        <v>113</v>
      </c>
      <c r="BC146" s="19">
        <v>113</v>
      </c>
      <c r="BD146" s="20">
        <f t="shared" si="133"/>
        <v>100</v>
      </c>
      <c r="BE146" s="20">
        <f t="shared" si="134"/>
        <v>97</v>
      </c>
      <c r="BF146" s="20">
        <f t="shared" si="135"/>
        <v>83</v>
      </c>
      <c r="BG146" s="24"/>
      <c r="BH146" s="19">
        <f t="shared" ca="1" si="136"/>
        <v>8</v>
      </c>
      <c r="BI146" s="19">
        <f t="shared" ca="1" si="137"/>
        <v>1</v>
      </c>
      <c r="BJ146" s="19">
        <f t="shared" ca="1" si="138"/>
        <v>5</v>
      </c>
      <c r="BK146" s="19">
        <f t="shared" ca="1" si="139"/>
        <v>1</v>
      </c>
      <c r="BL146" s="19">
        <f t="shared" ca="1" si="140"/>
        <v>11</v>
      </c>
      <c r="BM146" s="19">
        <f t="shared" ca="1" si="141"/>
        <v>18</v>
      </c>
      <c r="BN146" s="19">
        <f t="shared" ca="1" si="142"/>
        <v>5</v>
      </c>
      <c r="BO146" s="19">
        <f t="shared" ca="1" si="143"/>
        <v>4</v>
      </c>
      <c r="BP146" s="19">
        <f t="shared" ca="1" si="144"/>
        <v>1</v>
      </c>
      <c r="BQ146" s="19">
        <f t="shared" ca="1" si="145"/>
        <v>7</v>
      </c>
      <c r="BR146" s="19">
        <f t="shared" ca="1" si="146"/>
        <v>5</v>
      </c>
      <c r="BS146" s="19">
        <f t="shared" ca="1" si="147"/>
        <v>1</v>
      </c>
      <c r="BT146" s="19">
        <f t="shared" ca="1" si="148"/>
        <v>5</v>
      </c>
      <c r="BU146" s="19">
        <f t="shared" ca="1" si="149"/>
        <v>10</v>
      </c>
      <c r="BV146" s="19">
        <f t="shared" ca="1" si="150"/>
        <v>1</v>
      </c>
      <c r="BW146" s="19">
        <f t="shared" ca="1" si="151"/>
        <v>2</v>
      </c>
      <c r="BX146" s="19">
        <f t="shared" ca="1" si="152"/>
        <v>11</v>
      </c>
      <c r="BY146" s="19">
        <f t="shared" ca="1" si="153"/>
        <v>11</v>
      </c>
      <c r="BZ146" s="19">
        <f t="shared" ca="1" si="154"/>
        <v>7</v>
      </c>
      <c r="CA146" s="19">
        <f t="shared" ca="1" si="155"/>
        <v>3</v>
      </c>
      <c r="CB146" s="18">
        <f t="shared" si="156"/>
        <v>83</v>
      </c>
      <c r="CC146" s="19">
        <f t="shared" ca="1" si="157"/>
        <v>6</v>
      </c>
      <c r="CE146">
        <f t="shared" si="160"/>
        <v>36</v>
      </c>
      <c r="CF146">
        <f t="shared" ca="1" si="161"/>
        <v>131</v>
      </c>
      <c r="CG146">
        <f t="shared" si="162"/>
        <v>21</v>
      </c>
      <c r="CH146">
        <f t="shared" ca="1" si="163"/>
        <v>151</v>
      </c>
      <c r="CI146" t="str">
        <f t="shared" ca="1" si="159"/>
        <v>J131:J151</v>
      </c>
      <c r="CJ146" t="str">
        <f t="shared" ca="1" si="159"/>
        <v>M131:M151</v>
      </c>
      <c r="CK146" t="str">
        <f t="shared" ca="1" si="159"/>
        <v>R131:R151</v>
      </c>
      <c r="CL146" t="str">
        <f t="shared" ca="1" si="159"/>
        <v>V131:V151</v>
      </c>
      <c r="CM146" t="str">
        <f t="shared" ca="1" si="159"/>
        <v>Z131:Z151</v>
      </c>
      <c r="CN146" t="str">
        <f t="shared" ca="1" si="159"/>
        <v>Y131:Y151</v>
      </c>
      <c r="CO146" t="str">
        <f t="shared" ca="1" si="159"/>
        <v>AD131:AD151</v>
      </c>
      <c r="CP146" t="str">
        <f t="shared" ca="1" si="159"/>
        <v>AG131:AG151</v>
      </c>
      <c r="CQ146" t="str">
        <f t="shared" ca="1" si="159"/>
        <v>AJ131:AJ151</v>
      </c>
      <c r="CR146" t="str">
        <f t="shared" ca="1" si="159"/>
        <v>AN131:AN151</v>
      </c>
      <c r="CS146" t="str">
        <f t="shared" ca="1" si="159"/>
        <v>AQ131:AQ151</v>
      </c>
      <c r="CT146" t="str">
        <f t="shared" ca="1" si="159"/>
        <v>AT131:AT151</v>
      </c>
      <c r="CU146" t="str">
        <f t="shared" ca="1" si="159"/>
        <v>AX131:AX151</v>
      </c>
      <c r="CV146" t="str">
        <f t="shared" ca="1" si="159"/>
        <v>BA131:BA151</v>
      </c>
      <c r="CW146" t="str">
        <f t="shared" ca="1" si="159"/>
        <v>BD131:BD151</v>
      </c>
      <c r="CX146" t="str">
        <f t="shared" ca="1" si="158"/>
        <v>S131:S151</v>
      </c>
      <c r="CY146" t="str">
        <f t="shared" ca="1" si="158"/>
        <v>AA131:AA151</v>
      </c>
      <c r="CZ146" t="str">
        <f t="shared" ca="1" si="158"/>
        <v>AK131:AK151</v>
      </c>
      <c r="DA146" t="str">
        <f t="shared" ca="1" si="158"/>
        <v>AU131:AU151</v>
      </c>
      <c r="DB146" t="str">
        <f t="shared" ca="1" si="158"/>
        <v>BE131:BE151</v>
      </c>
      <c r="DC146" t="str">
        <f t="shared" ca="1" si="158"/>
        <v>131:151</v>
      </c>
      <c r="DD146" t="str">
        <f t="shared" ca="1" si="158"/>
        <v>CB131:CB151</v>
      </c>
    </row>
    <row r="147" spans="1:108" ht="15.75" x14ac:dyDescent="0.25">
      <c r="A147" s="21">
        <v>100</v>
      </c>
      <c r="B147" s="34">
        <v>6648010169</v>
      </c>
      <c r="C147" s="5" t="s">
        <v>418</v>
      </c>
      <c r="D147" s="5" t="s">
        <v>653</v>
      </c>
      <c r="E147" s="5"/>
      <c r="F147" s="19">
        <v>8</v>
      </c>
      <c r="G147" s="19">
        <v>29</v>
      </c>
      <c r="H147" s="22">
        <v>11</v>
      </c>
      <c r="I147" s="22">
        <v>37</v>
      </c>
      <c r="J147" s="22">
        <f t="shared" si="116"/>
        <v>76</v>
      </c>
      <c r="K147" s="19">
        <v>30</v>
      </c>
      <c r="L147" s="19">
        <v>4</v>
      </c>
      <c r="M147" s="19">
        <f t="shared" si="117"/>
        <v>100</v>
      </c>
      <c r="N147" s="19">
        <v>20</v>
      </c>
      <c r="O147" s="19">
        <v>21</v>
      </c>
      <c r="P147" s="19">
        <v>20</v>
      </c>
      <c r="Q147" s="19">
        <v>21</v>
      </c>
      <c r="R147" s="19">
        <f t="shared" si="118"/>
        <v>100</v>
      </c>
      <c r="S147" s="19">
        <f t="shared" si="119"/>
        <v>93</v>
      </c>
      <c r="T147" s="19">
        <v>20</v>
      </c>
      <c r="U147" s="19">
        <v>5</v>
      </c>
      <c r="V147" s="19">
        <f t="shared" si="120"/>
        <v>100</v>
      </c>
      <c r="W147" s="19">
        <v>25</v>
      </c>
      <c r="X147" s="23">
        <v>26</v>
      </c>
      <c r="Y147" s="20">
        <f t="shared" si="121"/>
        <v>96</v>
      </c>
      <c r="Z147" s="42">
        <f t="shared" si="122"/>
        <v>98</v>
      </c>
      <c r="AA147" s="20">
        <f t="shared" si="123"/>
        <v>98</v>
      </c>
      <c r="AB147" s="19">
        <v>20</v>
      </c>
      <c r="AC147" s="19">
        <v>1</v>
      </c>
      <c r="AD147" s="19">
        <f t="shared" si="124"/>
        <v>20</v>
      </c>
      <c r="AE147" s="19">
        <v>20</v>
      </c>
      <c r="AF147" s="19">
        <v>2</v>
      </c>
      <c r="AG147" s="19">
        <f t="shared" si="125"/>
        <v>40</v>
      </c>
      <c r="AH147" s="19">
        <v>1</v>
      </c>
      <c r="AI147" s="19">
        <v>1</v>
      </c>
      <c r="AJ147" s="20">
        <f t="shared" si="115"/>
        <v>100</v>
      </c>
      <c r="AK147" s="42">
        <f t="shared" si="126"/>
        <v>52</v>
      </c>
      <c r="AL147" s="19">
        <v>14</v>
      </c>
      <c r="AM147" s="19">
        <v>26</v>
      </c>
      <c r="AN147" s="20">
        <f t="shared" si="127"/>
        <v>54</v>
      </c>
      <c r="AO147" s="19">
        <v>25</v>
      </c>
      <c r="AP147" s="19">
        <v>26</v>
      </c>
      <c r="AQ147" s="20">
        <f t="shared" si="128"/>
        <v>96</v>
      </c>
      <c r="AR147" s="19">
        <v>19</v>
      </c>
      <c r="AS147" s="19">
        <v>23</v>
      </c>
      <c r="AT147" s="20">
        <f t="shared" si="129"/>
        <v>83</v>
      </c>
      <c r="AU147" s="20">
        <f t="shared" si="130"/>
        <v>77</v>
      </c>
      <c r="AV147" s="19">
        <v>25</v>
      </c>
      <c r="AW147" s="19">
        <v>26</v>
      </c>
      <c r="AX147" s="20">
        <f t="shared" si="131"/>
        <v>96</v>
      </c>
      <c r="AY147" s="19">
        <v>26</v>
      </c>
      <c r="AZ147" s="19">
        <v>26</v>
      </c>
      <c r="BA147" s="20">
        <f t="shared" si="132"/>
        <v>100</v>
      </c>
      <c r="BB147" s="19">
        <v>25</v>
      </c>
      <c r="BC147" s="19">
        <v>26</v>
      </c>
      <c r="BD147" s="20">
        <f t="shared" si="133"/>
        <v>96</v>
      </c>
      <c r="BE147" s="20">
        <f t="shared" si="134"/>
        <v>97</v>
      </c>
      <c r="BF147" s="20">
        <f t="shared" si="135"/>
        <v>83</v>
      </c>
      <c r="BG147" s="24"/>
      <c r="BH147" s="19">
        <f t="shared" ca="1" si="136"/>
        <v>13</v>
      </c>
      <c r="BI147" s="19">
        <f t="shared" ca="1" si="137"/>
        <v>1</v>
      </c>
      <c r="BJ147" s="19">
        <f t="shared" ca="1" si="138"/>
        <v>1</v>
      </c>
      <c r="BK147" s="19">
        <f t="shared" ca="1" si="139"/>
        <v>1</v>
      </c>
      <c r="BL147" s="19">
        <f t="shared" ca="1" si="140"/>
        <v>3</v>
      </c>
      <c r="BM147" s="19">
        <f t="shared" ca="1" si="141"/>
        <v>3</v>
      </c>
      <c r="BN147" s="19">
        <f t="shared" ca="1" si="142"/>
        <v>4</v>
      </c>
      <c r="BO147" s="19">
        <f t="shared" ca="1" si="143"/>
        <v>4</v>
      </c>
      <c r="BP147" s="19">
        <f t="shared" ca="1" si="144"/>
        <v>1</v>
      </c>
      <c r="BQ147" s="19">
        <f t="shared" ca="1" si="145"/>
        <v>16</v>
      </c>
      <c r="BR147" s="19">
        <f t="shared" ca="1" si="146"/>
        <v>5</v>
      </c>
      <c r="BS147" s="19">
        <f t="shared" ca="1" si="147"/>
        <v>9</v>
      </c>
      <c r="BT147" s="19">
        <f t="shared" ca="1" si="148"/>
        <v>5</v>
      </c>
      <c r="BU147" s="19">
        <f t="shared" ca="1" si="149"/>
        <v>1</v>
      </c>
      <c r="BV147" s="19">
        <f t="shared" ca="1" si="150"/>
        <v>5</v>
      </c>
      <c r="BW147" s="19">
        <f t="shared" ca="1" si="151"/>
        <v>4</v>
      </c>
      <c r="BX147" s="19">
        <f t="shared" ca="1" si="152"/>
        <v>3</v>
      </c>
      <c r="BY147" s="19">
        <f t="shared" ca="1" si="153"/>
        <v>8</v>
      </c>
      <c r="BZ147" s="19">
        <f t="shared" ca="1" si="154"/>
        <v>13</v>
      </c>
      <c r="CA147" s="19">
        <f t="shared" ca="1" si="155"/>
        <v>3</v>
      </c>
      <c r="CB147" s="18">
        <f t="shared" si="156"/>
        <v>83</v>
      </c>
      <c r="CC147" s="19">
        <f t="shared" ca="1" si="157"/>
        <v>6</v>
      </c>
      <c r="CE147">
        <f t="shared" si="160"/>
        <v>36</v>
      </c>
      <c r="CF147">
        <f t="shared" ca="1" si="161"/>
        <v>131</v>
      </c>
      <c r="CG147">
        <f t="shared" si="162"/>
        <v>21</v>
      </c>
      <c r="CH147">
        <f t="shared" ca="1" si="163"/>
        <v>151</v>
      </c>
      <c r="CI147" t="str">
        <f t="shared" ca="1" si="159"/>
        <v>J131:J151</v>
      </c>
      <c r="CJ147" t="str">
        <f t="shared" ca="1" si="159"/>
        <v>M131:M151</v>
      </c>
      <c r="CK147" t="str">
        <f t="shared" ca="1" si="159"/>
        <v>R131:R151</v>
      </c>
      <c r="CL147" t="str">
        <f t="shared" ca="1" si="159"/>
        <v>V131:V151</v>
      </c>
      <c r="CM147" t="str">
        <f t="shared" ca="1" si="159"/>
        <v>Z131:Z151</v>
      </c>
      <c r="CN147" t="str">
        <f t="shared" ca="1" si="159"/>
        <v>Y131:Y151</v>
      </c>
      <c r="CO147" t="str">
        <f t="shared" ca="1" si="159"/>
        <v>AD131:AD151</v>
      </c>
      <c r="CP147" t="str">
        <f t="shared" ca="1" si="159"/>
        <v>AG131:AG151</v>
      </c>
      <c r="CQ147" t="str">
        <f t="shared" ca="1" si="159"/>
        <v>AJ131:AJ151</v>
      </c>
      <c r="CR147" t="str">
        <f t="shared" ca="1" si="159"/>
        <v>AN131:AN151</v>
      </c>
      <c r="CS147" t="str">
        <f t="shared" ca="1" si="159"/>
        <v>AQ131:AQ151</v>
      </c>
      <c r="CT147" t="str">
        <f t="shared" ca="1" si="159"/>
        <v>AT131:AT151</v>
      </c>
      <c r="CU147" t="str">
        <f t="shared" ca="1" si="159"/>
        <v>AX131:AX151</v>
      </c>
      <c r="CV147" t="str">
        <f t="shared" ca="1" si="159"/>
        <v>BA131:BA151</v>
      </c>
      <c r="CW147" t="str">
        <f t="shared" ca="1" si="159"/>
        <v>BD131:BD151</v>
      </c>
      <c r="CX147" t="str">
        <f t="shared" ca="1" si="158"/>
        <v>S131:S151</v>
      </c>
      <c r="CY147" t="str">
        <f t="shared" ca="1" si="158"/>
        <v>AA131:AA151</v>
      </c>
      <c r="CZ147" t="str">
        <f t="shared" ca="1" si="158"/>
        <v>AK131:AK151</v>
      </c>
      <c r="DA147" t="str">
        <f t="shared" ca="1" si="158"/>
        <v>AU131:AU151</v>
      </c>
      <c r="DB147" t="str">
        <f t="shared" ca="1" si="158"/>
        <v>BE131:BE151</v>
      </c>
      <c r="DC147" t="str">
        <f t="shared" ca="1" si="158"/>
        <v>131:151</v>
      </c>
      <c r="DD147" t="str">
        <f t="shared" ca="1" si="158"/>
        <v>CB131:CB151</v>
      </c>
    </row>
    <row r="148" spans="1:108" ht="15.75" x14ac:dyDescent="0.25">
      <c r="A148" s="21">
        <v>80</v>
      </c>
      <c r="B148" s="34">
        <v>6668019314</v>
      </c>
      <c r="C148" s="5" t="s">
        <v>418</v>
      </c>
      <c r="D148" s="5" t="s">
        <v>117</v>
      </c>
      <c r="E148" s="5"/>
      <c r="F148" s="19">
        <v>7</v>
      </c>
      <c r="G148" s="19">
        <v>38</v>
      </c>
      <c r="H148" s="22">
        <v>11</v>
      </c>
      <c r="I148" s="22">
        <v>38</v>
      </c>
      <c r="J148" s="22">
        <f t="shared" si="116"/>
        <v>82</v>
      </c>
      <c r="K148" s="19">
        <v>30</v>
      </c>
      <c r="L148" s="19">
        <v>4</v>
      </c>
      <c r="M148" s="19">
        <f t="shared" si="117"/>
        <v>100</v>
      </c>
      <c r="N148" s="19">
        <v>240</v>
      </c>
      <c r="O148" s="19">
        <v>210</v>
      </c>
      <c r="P148" s="19">
        <v>242</v>
      </c>
      <c r="Q148" s="19">
        <v>214</v>
      </c>
      <c r="R148" s="19">
        <f t="shared" si="118"/>
        <v>99</v>
      </c>
      <c r="S148" s="19">
        <f t="shared" si="119"/>
        <v>94</v>
      </c>
      <c r="T148" s="19">
        <v>20</v>
      </c>
      <c r="U148" s="19">
        <v>4</v>
      </c>
      <c r="V148" s="19">
        <f t="shared" si="120"/>
        <v>80</v>
      </c>
      <c r="W148" s="19">
        <v>255</v>
      </c>
      <c r="X148" s="23">
        <v>279</v>
      </c>
      <c r="Y148" s="20">
        <f t="shared" si="121"/>
        <v>91</v>
      </c>
      <c r="Z148" s="42">
        <f t="shared" si="122"/>
        <v>86</v>
      </c>
      <c r="AA148" s="20">
        <f t="shared" si="123"/>
        <v>86</v>
      </c>
      <c r="AB148" s="19">
        <v>20</v>
      </c>
      <c r="AC148" s="19">
        <v>0</v>
      </c>
      <c r="AD148" s="19">
        <f t="shared" si="124"/>
        <v>0</v>
      </c>
      <c r="AE148" s="19">
        <v>20</v>
      </c>
      <c r="AF148" s="19">
        <v>2</v>
      </c>
      <c r="AG148" s="19">
        <f t="shared" si="125"/>
        <v>40</v>
      </c>
      <c r="AH148" s="19">
        <v>10</v>
      </c>
      <c r="AI148" s="19">
        <v>11</v>
      </c>
      <c r="AJ148" s="20">
        <f t="shared" si="115"/>
        <v>91</v>
      </c>
      <c r="AK148" s="42">
        <f t="shared" si="126"/>
        <v>43</v>
      </c>
      <c r="AL148" s="19">
        <v>214</v>
      </c>
      <c r="AM148" s="19">
        <v>279</v>
      </c>
      <c r="AN148" s="20">
        <f t="shared" si="127"/>
        <v>77</v>
      </c>
      <c r="AO148" s="19">
        <v>276</v>
      </c>
      <c r="AP148" s="19">
        <v>279</v>
      </c>
      <c r="AQ148" s="20">
        <f t="shared" si="128"/>
        <v>99</v>
      </c>
      <c r="AR148" s="19">
        <v>197</v>
      </c>
      <c r="AS148" s="19">
        <v>198</v>
      </c>
      <c r="AT148" s="20">
        <f t="shared" si="129"/>
        <v>99</v>
      </c>
      <c r="AU148" s="20">
        <f t="shared" si="130"/>
        <v>90</v>
      </c>
      <c r="AV148" s="19">
        <v>250</v>
      </c>
      <c r="AW148" s="19">
        <v>279</v>
      </c>
      <c r="AX148" s="20">
        <f t="shared" si="131"/>
        <v>90</v>
      </c>
      <c r="AY148" s="19">
        <v>273</v>
      </c>
      <c r="AZ148" s="19">
        <v>279</v>
      </c>
      <c r="BA148" s="20">
        <f t="shared" si="132"/>
        <v>98</v>
      </c>
      <c r="BB148" s="19">
        <v>278</v>
      </c>
      <c r="BC148" s="19">
        <v>279</v>
      </c>
      <c r="BD148" s="20">
        <f t="shared" si="133"/>
        <v>100</v>
      </c>
      <c r="BE148" s="20">
        <f t="shared" si="134"/>
        <v>97</v>
      </c>
      <c r="BF148" s="20">
        <f t="shared" si="135"/>
        <v>82</v>
      </c>
      <c r="BG148" s="24"/>
      <c r="BH148" s="19">
        <f t="shared" ca="1" si="136"/>
        <v>11</v>
      </c>
      <c r="BI148" s="19">
        <f t="shared" ca="1" si="137"/>
        <v>1</v>
      </c>
      <c r="BJ148" s="19">
        <f t="shared" ca="1" si="138"/>
        <v>2</v>
      </c>
      <c r="BK148" s="19">
        <f t="shared" ca="1" si="139"/>
        <v>2</v>
      </c>
      <c r="BL148" s="19">
        <f t="shared" ca="1" si="140"/>
        <v>13</v>
      </c>
      <c r="BM148" s="19">
        <f t="shared" ca="1" si="141"/>
        <v>8</v>
      </c>
      <c r="BN148" s="19">
        <f t="shared" ca="1" si="142"/>
        <v>5</v>
      </c>
      <c r="BO148" s="19">
        <f t="shared" ca="1" si="143"/>
        <v>4</v>
      </c>
      <c r="BP148" s="19">
        <f t="shared" ca="1" si="144"/>
        <v>2</v>
      </c>
      <c r="BQ148" s="19">
        <f t="shared" ca="1" si="145"/>
        <v>9</v>
      </c>
      <c r="BR148" s="19">
        <f t="shared" ca="1" si="146"/>
        <v>2</v>
      </c>
      <c r="BS148" s="19">
        <f t="shared" ca="1" si="147"/>
        <v>2</v>
      </c>
      <c r="BT148" s="19">
        <f t="shared" ca="1" si="148"/>
        <v>9</v>
      </c>
      <c r="BU148" s="19">
        <f t="shared" ca="1" si="149"/>
        <v>3</v>
      </c>
      <c r="BV148" s="19">
        <f t="shared" ca="1" si="150"/>
        <v>1</v>
      </c>
      <c r="BW148" s="19">
        <f t="shared" ca="1" si="151"/>
        <v>3</v>
      </c>
      <c r="BX148" s="19">
        <f t="shared" ca="1" si="152"/>
        <v>13</v>
      </c>
      <c r="BY148" s="19">
        <f t="shared" ca="1" si="153"/>
        <v>12</v>
      </c>
      <c r="BZ148" s="19">
        <f t="shared" ca="1" si="154"/>
        <v>8</v>
      </c>
      <c r="CA148" s="19">
        <f t="shared" ca="1" si="155"/>
        <v>3</v>
      </c>
      <c r="CB148" s="18">
        <f t="shared" si="156"/>
        <v>82</v>
      </c>
      <c r="CC148" s="19">
        <f t="shared" ca="1" si="157"/>
        <v>7</v>
      </c>
      <c r="CE148">
        <f t="shared" si="160"/>
        <v>36</v>
      </c>
      <c r="CF148">
        <f t="shared" ca="1" si="161"/>
        <v>131</v>
      </c>
      <c r="CG148">
        <f t="shared" si="162"/>
        <v>21</v>
      </c>
      <c r="CH148">
        <f t="shared" ca="1" si="163"/>
        <v>151</v>
      </c>
      <c r="CI148" t="str">
        <f t="shared" ca="1" si="159"/>
        <v>J131:J151</v>
      </c>
      <c r="CJ148" t="str">
        <f t="shared" ca="1" si="159"/>
        <v>M131:M151</v>
      </c>
      <c r="CK148" t="str">
        <f t="shared" ca="1" si="159"/>
        <v>R131:R151</v>
      </c>
      <c r="CL148" t="str">
        <f t="shared" ca="1" si="159"/>
        <v>V131:V151</v>
      </c>
      <c r="CM148" t="str">
        <f t="shared" ca="1" si="159"/>
        <v>Z131:Z151</v>
      </c>
      <c r="CN148" t="str">
        <f t="shared" ca="1" si="159"/>
        <v>Y131:Y151</v>
      </c>
      <c r="CO148" t="str">
        <f t="shared" ca="1" si="159"/>
        <v>AD131:AD151</v>
      </c>
      <c r="CP148" t="str">
        <f t="shared" ca="1" si="159"/>
        <v>AG131:AG151</v>
      </c>
      <c r="CQ148" t="str">
        <f t="shared" ca="1" si="159"/>
        <v>AJ131:AJ151</v>
      </c>
      <c r="CR148" t="str">
        <f t="shared" ca="1" si="159"/>
        <v>AN131:AN151</v>
      </c>
      <c r="CS148" t="str">
        <f t="shared" ca="1" si="159"/>
        <v>AQ131:AQ151</v>
      </c>
      <c r="CT148" t="str">
        <f t="shared" ca="1" si="159"/>
        <v>AT131:AT151</v>
      </c>
      <c r="CU148" t="str">
        <f t="shared" ca="1" si="159"/>
        <v>AX131:AX151</v>
      </c>
      <c r="CV148" t="str">
        <f t="shared" ca="1" si="159"/>
        <v>BA131:BA151</v>
      </c>
      <c r="CW148" t="str">
        <f t="shared" ca="1" si="159"/>
        <v>BD131:BD151</v>
      </c>
      <c r="CX148" t="str">
        <f t="shared" ca="1" si="159"/>
        <v>S131:S151</v>
      </c>
      <c r="CY148" t="str">
        <f t="shared" ref="CY148:DD163" ca="1" si="164">CY$1&amp;$CF148&amp;":"&amp;CY$1&amp;$CH148</f>
        <v>AA131:AA151</v>
      </c>
      <c r="CZ148" t="str">
        <f t="shared" ca="1" si="164"/>
        <v>AK131:AK151</v>
      </c>
      <c r="DA148" t="str">
        <f t="shared" ca="1" si="164"/>
        <v>AU131:AU151</v>
      </c>
      <c r="DB148" t="str">
        <f t="shared" ca="1" si="164"/>
        <v>BE131:BE151</v>
      </c>
      <c r="DC148" t="str">
        <f t="shared" ca="1" si="164"/>
        <v>131:151</v>
      </c>
      <c r="DD148" t="str">
        <f t="shared" ca="1" si="164"/>
        <v>CB131:CB151</v>
      </c>
    </row>
    <row r="149" spans="1:108" ht="15.75" x14ac:dyDescent="0.25">
      <c r="A149" s="21">
        <v>85</v>
      </c>
      <c r="B149" s="34">
        <v>6623007710</v>
      </c>
      <c r="C149" s="5" t="s">
        <v>418</v>
      </c>
      <c r="D149" s="5" t="s">
        <v>122</v>
      </c>
      <c r="E149" s="5"/>
      <c r="F149" s="19">
        <v>7.5</v>
      </c>
      <c r="G149" s="19">
        <v>27</v>
      </c>
      <c r="H149" s="22">
        <v>11</v>
      </c>
      <c r="I149" s="22">
        <v>37</v>
      </c>
      <c r="J149" s="22">
        <f t="shared" si="116"/>
        <v>71</v>
      </c>
      <c r="K149" s="19">
        <v>30</v>
      </c>
      <c r="L149" s="19">
        <v>3</v>
      </c>
      <c r="M149" s="19">
        <f t="shared" si="117"/>
        <v>90</v>
      </c>
      <c r="N149" s="19">
        <v>100</v>
      </c>
      <c r="O149" s="19">
        <v>95</v>
      </c>
      <c r="P149" s="19">
        <v>100</v>
      </c>
      <c r="Q149" s="19">
        <v>97</v>
      </c>
      <c r="R149" s="19">
        <f t="shared" si="118"/>
        <v>99</v>
      </c>
      <c r="S149" s="19">
        <f t="shared" si="119"/>
        <v>88</v>
      </c>
      <c r="T149" s="19">
        <v>20</v>
      </c>
      <c r="U149" s="19">
        <v>5</v>
      </c>
      <c r="V149" s="19">
        <f t="shared" si="120"/>
        <v>100</v>
      </c>
      <c r="W149" s="19">
        <v>100</v>
      </c>
      <c r="X149" s="23">
        <v>103</v>
      </c>
      <c r="Y149" s="20">
        <f t="shared" si="121"/>
        <v>97</v>
      </c>
      <c r="Z149" s="42">
        <f t="shared" si="122"/>
        <v>99</v>
      </c>
      <c r="AA149" s="20">
        <f t="shared" si="123"/>
        <v>99</v>
      </c>
      <c r="AB149" s="19">
        <v>20</v>
      </c>
      <c r="AC149" s="19">
        <v>0</v>
      </c>
      <c r="AD149" s="19">
        <f t="shared" si="124"/>
        <v>0</v>
      </c>
      <c r="AE149" s="19">
        <v>20</v>
      </c>
      <c r="AF149" s="19">
        <v>0</v>
      </c>
      <c r="AG149" s="19">
        <f t="shared" si="125"/>
        <v>0</v>
      </c>
      <c r="AH149" s="19">
        <v>3</v>
      </c>
      <c r="AI149" s="19">
        <v>4</v>
      </c>
      <c r="AJ149" s="20">
        <f t="shared" si="115"/>
        <v>75</v>
      </c>
      <c r="AK149" s="42">
        <f t="shared" si="126"/>
        <v>23</v>
      </c>
      <c r="AL149" s="19">
        <v>102</v>
      </c>
      <c r="AM149" s="19">
        <v>103</v>
      </c>
      <c r="AN149" s="20">
        <f t="shared" si="127"/>
        <v>99</v>
      </c>
      <c r="AO149" s="19">
        <v>103</v>
      </c>
      <c r="AP149" s="19">
        <v>103</v>
      </c>
      <c r="AQ149" s="20">
        <f t="shared" si="128"/>
        <v>100</v>
      </c>
      <c r="AR149" s="19">
        <v>84</v>
      </c>
      <c r="AS149" s="19">
        <v>84</v>
      </c>
      <c r="AT149" s="20">
        <f t="shared" si="129"/>
        <v>100</v>
      </c>
      <c r="AU149" s="20">
        <f t="shared" si="130"/>
        <v>100</v>
      </c>
      <c r="AV149" s="19">
        <v>102</v>
      </c>
      <c r="AW149" s="19">
        <v>103</v>
      </c>
      <c r="AX149" s="20">
        <f t="shared" si="131"/>
        <v>99</v>
      </c>
      <c r="AY149" s="19">
        <v>100</v>
      </c>
      <c r="AZ149" s="19">
        <v>103</v>
      </c>
      <c r="BA149" s="20">
        <f t="shared" si="132"/>
        <v>97</v>
      </c>
      <c r="BB149" s="19">
        <v>103</v>
      </c>
      <c r="BC149" s="19">
        <v>103</v>
      </c>
      <c r="BD149" s="20">
        <f t="shared" si="133"/>
        <v>100</v>
      </c>
      <c r="BE149" s="20">
        <f t="shared" si="134"/>
        <v>99</v>
      </c>
      <c r="BF149" s="20">
        <f t="shared" si="135"/>
        <v>82</v>
      </c>
      <c r="BG149" s="24"/>
      <c r="BH149" s="19">
        <f t="shared" ca="1" si="136"/>
        <v>14</v>
      </c>
      <c r="BI149" s="19">
        <f t="shared" ca="1" si="137"/>
        <v>2</v>
      </c>
      <c r="BJ149" s="19">
        <f t="shared" ca="1" si="138"/>
        <v>2</v>
      </c>
      <c r="BK149" s="19">
        <f t="shared" ca="1" si="139"/>
        <v>1</v>
      </c>
      <c r="BL149" s="19">
        <f t="shared" ca="1" si="140"/>
        <v>2</v>
      </c>
      <c r="BM149" s="19">
        <f t="shared" ca="1" si="141"/>
        <v>2</v>
      </c>
      <c r="BN149" s="19">
        <f t="shared" ca="1" si="142"/>
        <v>5</v>
      </c>
      <c r="BO149" s="19">
        <f t="shared" ca="1" si="143"/>
        <v>6</v>
      </c>
      <c r="BP149" s="19">
        <f t="shared" ca="1" si="144"/>
        <v>7</v>
      </c>
      <c r="BQ149" s="19">
        <f t="shared" ca="1" si="145"/>
        <v>1</v>
      </c>
      <c r="BR149" s="19">
        <f t="shared" ca="1" si="146"/>
        <v>1</v>
      </c>
      <c r="BS149" s="19">
        <f t="shared" ca="1" si="147"/>
        <v>1</v>
      </c>
      <c r="BT149" s="19">
        <f t="shared" ca="1" si="148"/>
        <v>2</v>
      </c>
      <c r="BU149" s="19">
        <f t="shared" ca="1" si="149"/>
        <v>4</v>
      </c>
      <c r="BV149" s="19">
        <f t="shared" ca="1" si="150"/>
        <v>1</v>
      </c>
      <c r="BW149" s="19">
        <f t="shared" ca="1" si="151"/>
        <v>6</v>
      </c>
      <c r="BX149" s="19">
        <f t="shared" ca="1" si="152"/>
        <v>2</v>
      </c>
      <c r="BY149" s="19">
        <f t="shared" ca="1" si="153"/>
        <v>14</v>
      </c>
      <c r="BZ149" s="19">
        <f t="shared" ca="1" si="154"/>
        <v>1</v>
      </c>
      <c r="CA149" s="19">
        <f t="shared" ca="1" si="155"/>
        <v>1</v>
      </c>
      <c r="CB149" s="18">
        <f t="shared" si="156"/>
        <v>82</v>
      </c>
      <c r="CC149" s="19">
        <f t="shared" ca="1" si="157"/>
        <v>7</v>
      </c>
      <c r="CE149">
        <f t="shared" si="160"/>
        <v>36</v>
      </c>
      <c r="CF149">
        <f t="shared" ca="1" si="161"/>
        <v>131</v>
      </c>
      <c r="CG149">
        <f t="shared" si="162"/>
        <v>21</v>
      </c>
      <c r="CH149">
        <f t="shared" ca="1" si="163"/>
        <v>151</v>
      </c>
      <c r="CI149" t="str">
        <f t="shared" ref="CI149:CX164" ca="1" si="165">CI$1&amp;$CF149&amp;":"&amp;CI$1&amp;$CH149</f>
        <v>J131:J151</v>
      </c>
      <c r="CJ149" t="str">
        <f t="shared" ca="1" si="165"/>
        <v>M131:M151</v>
      </c>
      <c r="CK149" t="str">
        <f t="shared" ca="1" si="165"/>
        <v>R131:R151</v>
      </c>
      <c r="CL149" t="str">
        <f t="shared" ca="1" si="165"/>
        <v>V131:V151</v>
      </c>
      <c r="CM149" t="str">
        <f t="shared" ca="1" si="165"/>
        <v>Z131:Z151</v>
      </c>
      <c r="CN149" t="str">
        <f t="shared" ca="1" si="165"/>
        <v>Y131:Y151</v>
      </c>
      <c r="CO149" t="str">
        <f t="shared" ca="1" si="165"/>
        <v>AD131:AD151</v>
      </c>
      <c r="CP149" t="str">
        <f t="shared" ca="1" si="165"/>
        <v>AG131:AG151</v>
      </c>
      <c r="CQ149" t="str">
        <f t="shared" ca="1" si="165"/>
        <v>AJ131:AJ151</v>
      </c>
      <c r="CR149" t="str">
        <f t="shared" ca="1" si="165"/>
        <v>AN131:AN151</v>
      </c>
      <c r="CS149" t="str">
        <f t="shared" ca="1" si="165"/>
        <v>AQ131:AQ151</v>
      </c>
      <c r="CT149" t="str">
        <f t="shared" ca="1" si="165"/>
        <v>AT131:AT151</v>
      </c>
      <c r="CU149" t="str">
        <f t="shared" ca="1" si="165"/>
        <v>AX131:AX151</v>
      </c>
      <c r="CV149" t="str">
        <f t="shared" ca="1" si="165"/>
        <v>BA131:BA151</v>
      </c>
      <c r="CW149" t="str">
        <f t="shared" ca="1" si="165"/>
        <v>BD131:BD151</v>
      </c>
      <c r="CX149" t="str">
        <f t="shared" ca="1" si="165"/>
        <v>S131:S151</v>
      </c>
      <c r="CY149" t="str">
        <f t="shared" ca="1" si="164"/>
        <v>AA131:AA151</v>
      </c>
      <c r="CZ149" t="str">
        <f t="shared" ca="1" si="164"/>
        <v>AK131:AK151</v>
      </c>
      <c r="DA149" t="str">
        <f t="shared" ca="1" si="164"/>
        <v>AU131:AU151</v>
      </c>
      <c r="DB149" t="str">
        <f t="shared" ca="1" si="164"/>
        <v>BE131:BE151</v>
      </c>
      <c r="DC149" t="str">
        <f t="shared" ca="1" si="164"/>
        <v>131:151</v>
      </c>
      <c r="DD149" t="str">
        <f t="shared" ca="1" si="164"/>
        <v>CB131:CB151</v>
      </c>
    </row>
    <row r="150" spans="1:108" ht="15.75" x14ac:dyDescent="0.25">
      <c r="A150" s="21">
        <v>95</v>
      </c>
      <c r="B150" s="34">
        <v>6623006724</v>
      </c>
      <c r="C150" s="5" t="s">
        <v>418</v>
      </c>
      <c r="D150" s="5" t="s">
        <v>132</v>
      </c>
      <c r="E150" s="5"/>
      <c r="F150" s="19">
        <v>8</v>
      </c>
      <c r="G150" s="19">
        <v>9.5</v>
      </c>
      <c r="H150" s="22">
        <v>11</v>
      </c>
      <c r="I150" s="22">
        <v>37</v>
      </c>
      <c r="J150" s="22">
        <f t="shared" si="116"/>
        <v>49</v>
      </c>
      <c r="K150" s="19">
        <v>30</v>
      </c>
      <c r="L150" s="19">
        <v>4</v>
      </c>
      <c r="M150" s="19">
        <f t="shared" si="117"/>
        <v>100</v>
      </c>
      <c r="N150" s="19">
        <v>252</v>
      </c>
      <c r="O150" s="19">
        <v>150</v>
      </c>
      <c r="P150" s="19">
        <v>281</v>
      </c>
      <c r="Q150" s="19">
        <v>200</v>
      </c>
      <c r="R150" s="19">
        <f t="shared" si="118"/>
        <v>82</v>
      </c>
      <c r="S150" s="19">
        <f t="shared" si="119"/>
        <v>78</v>
      </c>
      <c r="T150" s="19">
        <v>20</v>
      </c>
      <c r="U150" s="19">
        <v>5</v>
      </c>
      <c r="V150" s="19">
        <f t="shared" si="120"/>
        <v>100</v>
      </c>
      <c r="W150" s="19">
        <v>256</v>
      </c>
      <c r="X150" s="23">
        <v>299</v>
      </c>
      <c r="Y150" s="20">
        <f t="shared" si="121"/>
        <v>86</v>
      </c>
      <c r="Z150" s="42">
        <f t="shared" si="122"/>
        <v>93</v>
      </c>
      <c r="AA150" s="20">
        <f t="shared" si="123"/>
        <v>93</v>
      </c>
      <c r="AB150" s="19">
        <v>20</v>
      </c>
      <c r="AC150" s="19">
        <v>0</v>
      </c>
      <c r="AD150" s="19">
        <f t="shared" si="124"/>
        <v>0</v>
      </c>
      <c r="AE150" s="19">
        <v>20</v>
      </c>
      <c r="AF150" s="19">
        <v>4</v>
      </c>
      <c r="AG150" s="19">
        <f t="shared" si="125"/>
        <v>80</v>
      </c>
      <c r="AH150" s="19">
        <v>28</v>
      </c>
      <c r="AI150" s="19">
        <v>28</v>
      </c>
      <c r="AJ150" s="20">
        <f t="shared" si="115"/>
        <v>100</v>
      </c>
      <c r="AK150" s="42">
        <f t="shared" si="126"/>
        <v>62</v>
      </c>
      <c r="AL150" s="19">
        <v>228</v>
      </c>
      <c r="AM150" s="19">
        <v>299</v>
      </c>
      <c r="AN150" s="20">
        <f t="shared" si="127"/>
        <v>76</v>
      </c>
      <c r="AO150" s="19">
        <v>292</v>
      </c>
      <c r="AP150" s="19">
        <v>299</v>
      </c>
      <c r="AQ150" s="20">
        <f t="shared" si="128"/>
        <v>98</v>
      </c>
      <c r="AR150" s="19">
        <v>165</v>
      </c>
      <c r="AS150" s="19">
        <v>184</v>
      </c>
      <c r="AT150" s="20">
        <f t="shared" si="129"/>
        <v>90</v>
      </c>
      <c r="AU150" s="20">
        <f t="shared" si="130"/>
        <v>88</v>
      </c>
      <c r="AV150" s="19">
        <v>241</v>
      </c>
      <c r="AW150" s="19">
        <v>299</v>
      </c>
      <c r="AX150" s="20">
        <f t="shared" si="131"/>
        <v>81</v>
      </c>
      <c r="AY150" s="19">
        <v>249</v>
      </c>
      <c r="AZ150" s="19">
        <v>299</v>
      </c>
      <c r="BA150" s="20">
        <f t="shared" si="132"/>
        <v>83</v>
      </c>
      <c r="BB150" s="19">
        <v>270</v>
      </c>
      <c r="BC150" s="19">
        <v>299</v>
      </c>
      <c r="BD150" s="20">
        <f t="shared" si="133"/>
        <v>90</v>
      </c>
      <c r="BE150" s="20">
        <f t="shared" si="134"/>
        <v>86</v>
      </c>
      <c r="BF150" s="20">
        <f t="shared" si="135"/>
        <v>81</v>
      </c>
      <c r="BG150" s="24"/>
      <c r="BH150" s="19">
        <f t="shared" ca="1" si="136"/>
        <v>15</v>
      </c>
      <c r="BI150" s="19">
        <f t="shared" ca="1" si="137"/>
        <v>1</v>
      </c>
      <c r="BJ150" s="19">
        <f t="shared" ca="1" si="138"/>
        <v>11</v>
      </c>
      <c r="BK150" s="19">
        <f t="shared" ca="1" si="139"/>
        <v>1</v>
      </c>
      <c r="BL150" s="19">
        <f t="shared" ca="1" si="140"/>
        <v>7</v>
      </c>
      <c r="BM150" s="19">
        <f t="shared" ca="1" si="141"/>
        <v>13</v>
      </c>
      <c r="BN150" s="19">
        <f t="shared" ca="1" si="142"/>
        <v>5</v>
      </c>
      <c r="BO150" s="19">
        <f t="shared" ca="1" si="143"/>
        <v>2</v>
      </c>
      <c r="BP150" s="19">
        <f t="shared" ca="1" si="144"/>
        <v>1</v>
      </c>
      <c r="BQ150" s="19">
        <f t="shared" ca="1" si="145"/>
        <v>10</v>
      </c>
      <c r="BR150" s="19">
        <f t="shared" ca="1" si="146"/>
        <v>3</v>
      </c>
      <c r="BS150" s="19">
        <f t="shared" ca="1" si="147"/>
        <v>8</v>
      </c>
      <c r="BT150" s="19">
        <f t="shared" ca="1" si="148"/>
        <v>11</v>
      </c>
      <c r="BU150" s="19">
        <f t="shared" ca="1" si="149"/>
        <v>12</v>
      </c>
      <c r="BV150" s="19">
        <f t="shared" ca="1" si="150"/>
        <v>6</v>
      </c>
      <c r="BW150" s="19">
        <f t="shared" ca="1" si="151"/>
        <v>7</v>
      </c>
      <c r="BX150" s="19">
        <f t="shared" ca="1" si="152"/>
        <v>7</v>
      </c>
      <c r="BY150" s="19">
        <f t="shared" ca="1" si="153"/>
        <v>5</v>
      </c>
      <c r="BZ150" s="19">
        <f t="shared" ca="1" si="154"/>
        <v>9</v>
      </c>
      <c r="CA150" s="19">
        <f t="shared" ca="1" si="155"/>
        <v>7</v>
      </c>
      <c r="CB150" s="18">
        <f t="shared" si="156"/>
        <v>81</v>
      </c>
      <c r="CC150" s="19">
        <f t="shared" ca="1" si="157"/>
        <v>8</v>
      </c>
      <c r="CE150">
        <f t="shared" si="160"/>
        <v>36</v>
      </c>
      <c r="CF150">
        <f t="shared" ca="1" si="161"/>
        <v>131</v>
      </c>
      <c r="CG150">
        <f t="shared" si="162"/>
        <v>21</v>
      </c>
      <c r="CH150">
        <f t="shared" ca="1" si="163"/>
        <v>151</v>
      </c>
      <c r="CI150" t="str">
        <f t="shared" ca="1" si="165"/>
        <v>J131:J151</v>
      </c>
      <c r="CJ150" t="str">
        <f t="shared" ca="1" si="165"/>
        <v>M131:M151</v>
      </c>
      <c r="CK150" t="str">
        <f t="shared" ca="1" si="165"/>
        <v>R131:R151</v>
      </c>
      <c r="CL150" t="str">
        <f t="shared" ca="1" si="165"/>
        <v>V131:V151</v>
      </c>
      <c r="CM150" t="str">
        <f t="shared" ca="1" si="165"/>
        <v>Z131:Z151</v>
      </c>
      <c r="CN150" t="str">
        <f t="shared" ca="1" si="165"/>
        <v>Y131:Y151</v>
      </c>
      <c r="CO150" t="str">
        <f t="shared" ca="1" si="165"/>
        <v>AD131:AD151</v>
      </c>
      <c r="CP150" t="str">
        <f t="shared" ca="1" si="165"/>
        <v>AG131:AG151</v>
      </c>
      <c r="CQ150" t="str">
        <f t="shared" ca="1" si="165"/>
        <v>AJ131:AJ151</v>
      </c>
      <c r="CR150" t="str">
        <f t="shared" ca="1" si="165"/>
        <v>AN131:AN151</v>
      </c>
      <c r="CS150" t="str">
        <f t="shared" ca="1" si="165"/>
        <v>AQ131:AQ151</v>
      </c>
      <c r="CT150" t="str">
        <f t="shared" ca="1" si="165"/>
        <v>AT131:AT151</v>
      </c>
      <c r="CU150" t="str">
        <f t="shared" ca="1" si="165"/>
        <v>AX131:AX151</v>
      </c>
      <c r="CV150" t="str">
        <f t="shared" ca="1" si="165"/>
        <v>BA131:BA151</v>
      </c>
      <c r="CW150" t="str">
        <f t="shared" ca="1" si="165"/>
        <v>BD131:BD151</v>
      </c>
      <c r="CX150" t="str">
        <f t="shared" ca="1" si="165"/>
        <v>S131:S151</v>
      </c>
      <c r="CY150" t="str">
        <f t="shared" ca="1" si="164"/>
        <v>AA131:AA151</v>
      </c>
      <c r="CZ150" t="str">
        <f t="shared" ca="1" si="164"/>
        <v>AK131:AK151</v>
      </c>
      <c r="DA150" t="str">
        <f t="shared" ca="1" si="164"/>
        <v>AU131:AU151</v>
      </c>
      <c r="DB150" t="str">
        <f t="shared" ca="1" si="164"/>
        <v>BE131:BE151</v>
      </c>
      <c r="DC150" t="str">
        <f t="shared" ca="1" si="164"/>
        <v>131:151</v>
      </c>
      <c r="DD150" t="str">
        <f t="shared" ca="1" si="164"/>
        <v>CB131:CB151</v>
      </c>
    </row>
    <row r="151" spans="1:108" ht="15.75" x14ac:dyDescent="0.25">
      <c r="A151" s="21">
        <v>87</v>
      </c>
      <c r="B151" s="34">
        <v>6623005791</v>
      </c>
      <c r="C151" s="5" t="s">
        <v>418</v>
      </c>
      <c r="D151" s="5" t="s">
        <v>124</v>
      </c>
      <c r="E151" s="5"/>
      <c r="F151" s="19">
        <v>10</v>
      </c>
      <c r="G151" s="19">
        <v>34</v>
      </c>
      <c r="H151" s="22">
        <v>11</v>
      </c>
      <c r="I151" s="22">
        <v>38</v>
      </c>
      <c r="J151" s="22">
        <f t="shared" si="116"/>
        <v>90</v>
      </c>
      <c r="K151" s="19">
        <v>30</v>
      </c>
      <c r="L151" s="19">
        <v>4</v>
      </c>
      <c r="M151" s="19">
        <f t="shared" si="117"/>
        <v>100</v>
      </c>
      <c r="N151" s="19">
        <v>472</v>
      </c>
      <c r="O151" s="19">
        <v>441</v>
      </c>
      <c r="P151" s="19">
        <v>509</v>
      </c>
      <c r="Q151" s="19">
        <v>481</v>
      </c>
      <c r="R151" s="19">
        <f t="shared" si="118"/>
        <v>92</v>
      </c>
      <c r="S151" s="19">
        <f t="shared" si="119"/>
        <v>94</v>
      </c>
      <c r="T151" s="19">
        <v>20</v>
      </c>
      <c r="U151" s="19">
        <v>4</v>
      </c>
      <c r="V151" s="19">
        <f t="shared" si="120"/>
        <v>80</v>
      </c>
      <c r="W151" s="19">
        <v>521</v>
      </c>
      <c r="X151" s="23">
        <v>600</v>
      </c>
      <c r="Y151" s="20">
        <f t="shared" si="121"/>
        <v>87</v>
      </c>
      <c r="Z151" s="42">
        <f t="shared" si="122"/>
        <v>84</v>
      </c>
      <c r="AA151" s="20">
        <f t="shared" si="123"/>
        <v>84</v>
      </c>
      <c r="AB151" s="19">
        <v>20</v>
      </c>
      <c r="AC151" s="19">
        <v>0</v>
      </c>
      <c r="AD151" s="19">
        <f t="shared" si="124"/>
        <v>0</v>
      </c>
      <c r="AE151" s="19">
        <v>20</v>
      </c>
      <c r="AF151" s="19">
        <v>2</v>
      </c>
      <c r="AG151" s="19">
        <f t="shared" si="125"/>
        <v>40</v>
      </c>
      <c r="AH151" s="19">
        <v>58</v>
      </c>
      <c r="AI151" s="19">
        <v>58</v>
      </c>
      <c r="AJ151" s="20">
        <f t="shared" si="115"/>
        <v>100</v>
      </c>
      <c r="AK151" s="42">
        <f t="shared" si="126"/>
        <v>46</v>
      </c>
      <c r="AL151" s="19">
        <v>371</v>
      </c>
      <c r="AM151" s="19">
        <v>600</v>
      </c>
      <c r="AN151" s="20">
        <f t="shared" si="127"/>
        <v>62</v>
      </c>
      <c r="AO151" s="19">
        <v>592</v>
      </c>
      <c r="AP151" s="19">
        <v>600</v>
      </c>
      <c r="AQ151" s="20">
        <f t="shared" si="128"/>
        <v>99</v>
      </c>
      <c r="AR151" s="19">
        <v>491</v>
      </c>
      <c r="AS151" s="19">
        <v>497</v>
      </c>
      <c r="AT151" s="20">
        <f t="shared" si="129"/>
        <v>99</v>
      </c>
      <c r="AU151" s="20">
        <f t="shared" si="130"/>
        <v>84</v>
      </c>
      <c r="AV151" s="19">
        <v>537</v>
      </c>
      <c r="AW151" s="19">
        <v>600</v>
      </c>
      <c r="AX151" s="20">
        <f t="shared" si="131"/>
        <v>90</v>
      </c>
      <c r="AY151" s="19">
        <v>550</v>
      </c>
      <c r="AZ151" s="19">
        <v>600</v>
      </c>
      <c r="BA151" s="20">
        <f t="shared" si="132"/>
        <v>92</v>
      </c>
      <c r="BB151" s="19">
        <v>582</v>
      </c>
      <c r="BC151" s="19">
        <v>600</v>
      </c>
      <c r="BD151" s="20">
        <f t="shared" si="133"/>
        <v>97</v>
      </c>
      <c r="BE151" s="20">
        <f t="shared" si="134"/>
        <v>94</v>
      </c>
      <c r="BF151" s="20">
        <f t="shared" si="135"/>
        <v>80</v>
      </c>
      <c r="BG151" s="24"/>
      <c r="BH151" s="19">
        <f t="shared" ca="1" si="136"/>
        <v>6</v>
      </c>
      <c r="BI151" s="19">
        <f t="shared" ca="1" si="137"/>
        <v>1</v>
      </c>
      <c r="BJ151" s="19">
        <f t="shared" ca="1" si="138"/>
        <v>9</v>
      </c>
      <c r="BK151" s="19">
        <f t="shared" ca="1" si="139"/>
        <v>2</v>
      </c>
      <c r="BL151" s="19">
        <f t="shared" ca="1" si="140"/>
        <v>15</v>
      </c>
      <c r="BM151" s="19">
        <f t="shared" ca="1" si="141"/>
        <v>12</v>
      </c>
      <c r="BN151" s="19">
        <f t="shared" ca="1" si="142"/>
        <v>5</v>
      </c>
      <c r="BO151" s="19">
        <f t="shared" ca="1" si="143"/>
        <v>4</v>
      </c>
      <c r="BP151" s="19">
        <f t="shared" ca="1" si="144"/>
        <v>1</v>
      </c>
      <c r="BQ151" s="19">
        <f t="shared" ca="1" si="145"/>
        <v>14</v>
      </c>
      <c r="BR151" s="19">
        <f t="shared" ca="1" si="146"/>
        <v>2</v>
      </c>
      <c r="BS151" s="19">
        <f t="shared" ca="1" si="147"/>
        <v>2</v>
      </c>
      <c r="BT151" s="19">
        <f t="shared" ca="1" si="148"/>
        <v>9</v>
      </c>
      <c r="BU151" s="19">
        <f t="shared" ca="1" si="149"/>
        <v>9</v>
      </c>
      <c r="BV151" s="19">
        <f t="shared" ca="1" si="150"/>
        <v>4</v>
      </c>
      <c r="BW151" s="19">
        <f t="shared" ca="1" si="151"/>
        <v>3</v>
      </c>
      <c r="BX151" s="19">
        <f t="shared" ca="1" si="152"/>
        <v>15</v>
      </c>
      <c r="BY151" s="19">
        <f t="shared" ca="1" si="153"/>
        <v>11</v>
      </c>
      <c r="BZ151" s="19">
        <f t="shared" ca="1" si="154"/>
        <v>11</v>
      </c>
      <c r="CA151" s="19">
        <f t="shared" ca="1" si="155"/>
        <v>5</v>
      </c>
      <c r="CB151" s="18">
        <f t="shared" si="156"/>
        <v>80</v>
      </c>
      <c r="CC151" s="19">
        <f t="shared" ca="1" si="157"/>
        <v>9</v>
      </c>
      <c r="CE151">
        <f t="shared" si="160"/>
        <v>36</v>
      </c>
      <c r="CF151">
        <f t="shared" ca="1" si="161"/>
        <v>131</v>
      </c>
      <c r="CG151">
        <f t="shared" si="162"/>
        <v>21</v>
      </c>
      <c r="CH151">
        <f t="shared" ca="1" si="163"/>
        <v>151</v>
      </c>
      <c r="CI151" t="str">
        <f t="shared" ca="1" si="165"/>
        <v>J131:J151</v>
      </c>
      <c r="CJ151" t="str">
        <f t="shared" ca="1" si="165"/>
        <v>M131:M151</v>
      </c>
      <c r="CK151" t="str">
        <f t="shared" ca="1" si="165"/>
        <v>R131:R151</v>
      </c>
      <c r="CL151" t="str">
        <f t="shared" ca="1" si="165"/>
        <v>V131:V151</v>
      </c>
      <c r="CM151" t="str">
        <f t="shared" ca="1" si="165"/>
        <v>Z131:Z151</v>
      </c>
      <c r="CN151" t="str">
        <f t="shared" ca="1" si="165"/>
        <v>Y131:Y151</v>
      </c>
      <c r="CO151" t="str">
        <f t="shared" ca="1" si="165"/>
        <v>AD131:AD151</v>
      </c>
      <c r="CP151" t="str">
        <f t="shared" ca="1" si="165"/>
        <v>AG131:AG151</v>
      </c>
      <c r="CQ151" t="str">
        <f t="shared" ca="1" si="165"/>
        <v>AJ131:AJ151</v>
      </c>
      <c r="CR151" t="str">
        <f t="shared" ca="1" si="165"/>
        <v>AN131:AN151</v>
      </c>
      <c r="CS151" t="str">
        <f t="shared" ca="1" si="165"/>
        <v>AQ131:AQ151</v>
      </c>
      <c r="CT151" t="str">
        <f t="shared" ca="1" si="165"/>
        <v>AT131:AT151</v>
      </c>
      <c r="CU151" t="str">
        <f t="shared" ca="1" si="165"/>
        <v>AX131:AX151</v>
      </c>
      <c r="CV151" t="str">
        <f t="shared" ca="1" si="165"/>
        <v>BA131:BA151</v>
      </c>
      <c r="CW151" t="str">
        <f t="shared" ca="1" si="165"/>
        <v>BD131:BD151</v>
      </c>
      <c r="CX151" t="str">
        <f t="shared" ca="1" si="165"/>
        <v>S131:S151</v>
      </c>
      <c r="CY151" t="str">
        <f t="shared" ca="1" si="164"/>
        <v>AA131:AA151</v>
      </c>
      <c r="CZ151" t="str">
        <f t="shared" ca="1" si="164"/>
        <v>AK131:AK151</v>
      </c>
      <c r="DA151" t="str">
        <f t="shared" ca="1" si="164"/>
        <v>AU131:AU151</v>
      </c>
      <c r="DB151" t="str">
        <f t="shared" ca="1" si="164"/>
        <v>BE131:BE151</v>
      </c>
      <c r="DC151" t="str">
        <f t="shared" ca="1" si="164"/>
        <v>131:151</v>
      </c>
      <c r="DD151" t="str">
        <f t="shared" ca="1" si="164"/>
        <v>CB131:CB151</v>
      </c>
    </row>
    <row r="152" spans="1:108" ht="15.75" x14ac:dyDescent="0.25">
      <c r="A152" s="21">
        <v>315</v>
      </c>
      <c r="B152" s="34">
        <v>6610003229</v>
      </c>
      <c r="C152" s="5" t="s">
        <v>595</v>
      </c>
      <c r="D152" s="5" t="s">
        <v>347</v>
      </c>
      <c r="E152" s="5"/>
      <c r="F152" s="19">
        <v>8</v>
      </c>
      <c r="G152" s="19">
        <v>36</v>
      </c>
      <c r="H152" s="22">
        <v>11</v>
      </c>
      <c r="I152" s="22">
        <v>38</v>
      </c>
      <c r="J152" s="22">
        <f t="shared" si="116"/>
        <v>84</v>
      </c>
      <c r="K152" s="19">
        <v>30</v>
      </c>
      <c r="L152" s="19">
        <v>3</v>
      </c>
      <c r="M152" s="19">
        <f t="shared" si="117"/>
        <v>90</v>
      </c>
      <c r="N152" s="19">
        <v>85</v>
      </c>
      <c r="O152" s="19">
        <v>78</v>
      </c>
      <c r="P152" s="19">
        <v>88</v>
      </c>
      <c r="Q152" s="19">
        <v>79</v>
      </c>
      <c r="R152" s="19">
        <f t="shared" si="118"/>
        <v>98</v>
      </c>
      <c r="S152" s="19">
        <f t="shared" si="119"/>
        <v>91</v>
      </c>
      <c r="T152" s="19">
        <v>20</v>
      </c>
      <c r="U152" s="19">
        <v>5</v>
      </c>
      <c r="V152" s="19">
        <f t="shared" si="120"/>
        <v>100</v>
      </c>
      <c r="W152" s="19">
        <v>84</v>
      </c>
      <c r="X152" s="23">
        <v>90</v>
      </c>
      <c r="Y152" s="20">
        <f t="shared" si="121"/>
        <v>93</v>
      </c>
      <c r="Z152" s="42">
        <f t="shared" si="122"/>
        <v>97</v>
      </c>
      <c r="AA152" s="20">
        <f t="shared" si="123"/>
        <v>97</v>
      </c>
      <c r="AB152" s="19">
        <v>20</v>
      </c>
      <c r="AC152" s="19">
        <v>1</v>
      </c>
      <c r="AD152" s="19">
        <f t="shared" si="124"/>
        <v>20</v>
      </c>
      <c r="AE152" s="19">
        <v>20</v>
      </c>
      <c r="AF152" s="19">
        <v>2</v>
      </c>
      <c r="AG152" s="19">
        <f t="shared" si="125"/>
        <v>40</v>
      </c>
      <c r="AH152" s="19">
        <v>17</v>
      </c>
      <c r="AI152" s="19">
        <v>18</v>
      </c>
      <c r="AJ152" s="20">
        <f t="shared" si="115"/>
        <v>94</v>
      </c>
      <c r="AK152" s="42">
        <f t="shared" si="126"/>
        <v>50</v>
      </c>
      <c r="AL152" s="19">
        <v>87</v>
      </c>
      <c r="AM152" s="19">
        <v>90</v>
      </c>
      <c r="AN152" s="20">
        <f t="shared" si="127"/>
        <v>97</v>
      </c>
      <c r="AO152" s="19">
        <v>86</v>
      </c>
      <c r="AP152" s="19">
        <v>90</v>
      </c>
      <c r="AQ152" s="20">
        <f t="shared" si="128"/>
        <v>96</v>
      </c>
      <c r="AR152" s="19">
        <v>80</v>
      </c>
      <c r="AS152" s="19">
        <v>80</v>
      </c>
      <c r="AT152" s="20">
        <f t="shared" si="129"/>
        <v>100</v>
      </c>
      <c r="AU152" s="20">
        <f t="shared" si="130"/>
        <v>97</v>
      </c>
      <c r="AV152" s="19">
        <v>89</v>
      </c>
      <c r="AW152" s="19">
        <v>90</v>
      </c>
      <c r="AX152" s="20">
        <f t="shared" si="131"/>
        <v>99</v>
      </c>
      <c r="AY152" s="19">
        <v>87</v>
      </c>
      <c r="AZ152" s="19">
        <v>90</v>
      </c>
      <c r="BA152" s="20">
        <f t="shared" si="132"/>
        <v>97</v>
      </c>
      <c r="BB152" s="19">
        <v>89</v>
      </c>
      <c r="BC152" s="19">
        <v>90</v>
      </c>
      <c r="BD152" s="20">
        <f t="shared" si="133"/>
        <v>99</v>
      </c>
      <c r="BE152" s="20">
        <f t="shared" si="134"/>
        <v>99</v>
      </c>
      <c r="BF152" s="20">
        <f t="shared" si="135"/>
        <v>87</v>
      </c>
      <c r="BG152" s="24"/>
      <c r="BH152" s="19">
        <f t="shared" ca="1" si="136"/>
        <v>2</v>
      </c>
      <c r="BI152" s="19">
        <f t="shared" ca="1" si="137"/>
        <v>2</v>
      </c>
      <c r="BJ152" s="19">
        <f t="shared" ca="1" si="138"/>
        <v>1</v>
      </c>
      <c r="BK152" s="19">
        <f t="shared" ca="1" si="139"/>
        <v>1</v>
      </c>
      <c r="BL152" s="19">
        <f t="shared" ca="1" si="140"/>
        <v>1</v>
      </c>
      <c r="BM152" s="19">
        <f t="shared" ca="1" si="141"/>
        <v>2</v>
      </c>
      <c r="BN152" s="19">
        <f t="shared" ca="1" si="142"/>
        <v>1</v>
      </c>
      <c r="BO152" s="19">
        <f t="shared" ca="1" si="143"/>
        <v>1</v>
      </c>
      <c r="BP152" s="19">
        <f t="shared" ca="1" si="144"/>
        <v>2</v>
      </c>
      <c r="BQ152" s="19">
        <f t="shared" ca="1" si="145"/>
        <v>2</v>
      </c>
      <c r="BR152" s="19">
        <f t="shared" ca="1" si="146"/>
        <v>3</v>
      </c>
      <c r="BS152" s="19">
        <f t="shared" ca="1" si="147"/>
        <v>1</v>
      </c>
      <c r="BT152" s="19">
        <f t="shared" ca="1" si="148"/>
        <v>2</v>
      </c>
      <c r="BU152" s="19">
        <f t="shared" ca="1" si="149"/>
        <v>2</v>
      </c>
      <c r="BV152" s="19">
        <f t="shared" ca="1" si="150"/>
        <v>1</v>
      </c>
      <c r="BW152" s="19">
        <f t="shared" ca="1" si="151"/>
        <v>3</v>
      </c>
      <c r="BX152" s="19">
        <f t="shared" ca="1" si="152"/>
        <v>1</v>
      </c>
      <c r="BY152" s="19">
        <f t="shared" ca="1" si="153"/>
        <v>1</v>
      </c>
      <c r="BZ152" s="19">
        <f t="shared" ca="1" si="154"/>
        <v>3</v>
      </c>
      <c r="CA152" s="19">
        <f t="shared" ca="1" si="155"/>
        <v>1</v>
      </c>
      <c r="CB152" s="18">
        <f t="shared" si="156"/>
        <v>87</v>
      </c>
      <c r="CC152" s="19">
        <f t="shared" ca="1" si="157"/>
        <v>1</v>
      </c>
      <c r="CE152">
        <f t="shared" si="160"/>
        <v>37</v>
      </c>
      <c r="CF152">
        <f t="shared" ca="1" si="161"/>
        <v>152</v>
      </c>
      <c r="CG152">
        <f t="shared" si="162"/>
        <v>3</v>
      </c>
      <c r="CH152">
        <f t="shared" ca="1" si="163"/>
        <v>154</v>
      </c>
      <c r="CI152" t="str">
        <f t="shared" ca="1" si="165"/>
        <v>J152:J154</v>
      </c>
      <c r="CJ152" t="str">
        <f t="shared" ca="1" si="165"/>
        <v>M152:M154</v>
      </c>
      <c r="CK152" t="str">
        <f t="shared" ca="1" si="165"/>
        <v>R152:R154</v>
      </c>
      <c r="CL152" t="str">
        <f t="shared" ca="1" si="165"/>
        <v>V152:V154</v>
      </c>
      <c r="CM152" t="str">
        <f t="shared" ca="1" si="165"/>
        <v>Z152:Z154</v>
      </c>
      <c r="CN152" t="str">
        <f t="shared" ca="1" si="165"/>
        <v>Y152:Y154</v>
      </c>
      <c r="CO152" t="str">
        <f t="shared" ca="1" si="165"/>
        <v>AD152:AD154</v>
      </c>
      <c r="CP152" t="str">
        <f t="shared" ca="1" si="165"/>
        <v>AG152:AG154</v>
      </c>
      <c r="CQ152" t="str">
        <f t="shared" ca="1" si="165"/>
        <v>AJ152:AJ154</v>
      </c>
      <c r="CR152" t="str">
        <f t="shared" ca="1" si="165"/>
        <v>AN152:AN154</v>
      </c>
      <c r="CS152" t="str">
        <f t="shared" ca="1" si="165"/>
        <v>AQ152:AQ154</v>
      </c>
      <c r="CT152" t="str">
        <f t="shared" ca="1" si="165"/>
        <v>AT152:AT154</v>
      </c>
      <c r="CU152" t="str">
        <f t="shared" ca="1" si="165"/>
        <v>AX152:AX154</v>
      </c>
      <c r="CV152" t="str">
        <f t="shared" ca="1" si="165"/>
        <v>BA152:BA154</v>
      </c>
      <c r="CW152" t="str">
        <f t="shared" ca="1" si="165"/>
        <v>BD152:BD154</v>
      </c>
      <c r="CX152" t="str">
        <f t="shared" ca="1" si="165"/>
        <v>S152:S154</v>
      </c>
      <c r="CY152" t="str">
        <f t="shared" ca="1" si="164"/>
        <v>AA152:AA154</v>
      </c>
      <c r="CZ152" t="str">
        <f t="shared" ca="1" si="164"/>
        <v>AK152:AK154</v>
      </c>
      <c r="DA152" t="str">
        <f t="shared" ca="1" si="164"/>
        <v>AU152:AU154</v>
      </c>
      <c r="DB152" t="str">
        <f t="shared" ca="1" si="164"/>
        <v>BE152:BE154</v>
      </c>
      <c r="DC152" t="str">
        <f t="shared" ca="1" si="164"/>
        <v>152:154</v>
      </c>
      <c r="DD152" t="str">
        <f t="shared" ca="1" si="164"/>
        <v>CB152:CB154</v>
      </c>
    </row>
    <row r="153" spans="1:108" ht="15.75" x14ac:dyDescent="0.25">
      <c r="A153" s="21">
        <v>314</v>
      </c>
      <c r="B153" s="34">
        <v>6610002377</v>
      </c>
      <c r="C153" s="5" t="s">
        <v>595</v>
      </c>
      <c r="D153" s="5" t="s">
        <v>346</v>
      </c>
      <c r="E153" s="5"/>
      <c r="F153" s="19">
        <v>8</v>
      </c>
      <c r="G153" s="19">
        <v>34</v>
      </c>
      <c r="H153" s="22">
        <v>9</v>
      </c>
      <c r="I153" s="22">
        <v>36</v>
      </c>
      <c r="J153" s="22">
        <f t="shared" si="116"/>
        <v>92</v>
      </c>
      <c r="K153" s="19">
        <v>30</v>
      </c>
      <c r="L153" s="19">
        <v>3</v>
      </c>
      <c r="M153" s="19">
        <f t="shared" si="117"/>
        <v>90</v>
      </c>
      <c r="N153" s="19">
        <v>48</v>
      </c>
      <c r="O153" s="19">
        <v>39</v>
      </c>
      <c r="P153" s="19">
        <v>51</v>
      </c>
      <c r="Q153" s="19">
        <v>41</v>
      </c>
      <c r="R153" s="19">
        <f t="shared" si="118"/>
        <v>95</v>
      </c>
      <c r="S153" s="19">
        <f t="shared" si="119"/>
        <v>93</v>
      </c>
      <c r="T153" s="19">
        <v>20</v>
      </c>
      <c r="U153" s="19">
        <v>5</v>
      </c>
      <c r="V153" s="19">
        <f t="shared" si="120"/>
        <v>100</v>
      </c>
      <c r="W153" s="19">
        <v>51</v>
      </c>
      <c r="X153" s="23">
        <v>60</v>
      </c>
      <c r="Y153" s="20">
        <f t="shared" si="121"/>
        <v>85</v>
      </c>
      <c r="Z153" s="42">
        <f t="shared" si="122"/>
        <v>93</v>
      </c>
      <c r="AA153" s="20">
        <f t="shared" si="123"/>
        <v>93</v>
      </c>
      <c r="AB153" s="19">
        <v>20</v>
      </c>
      <c r="AC153" s="19">
        <v>0</v>
      </c>
      <c r="AD153" s="19">
        <f t="shared" si="124"/>
        <v>0</v>
      </c>
      <c r="AE153" s="19">
        <v>20</v>
      </c>
      <c r="AF153" s="19">
        <v>1</v>
      </c>
      <c r="AG153" s="19">
        <f t="shared" si="125"/>
        <v>20</v>
      </c>
      <c r="AH153" s="19">
        <v>5</v>
      </c>
      <c r="AI153" s="19">
        <v>5</v>
      </c>
      <c r="AJ153" s="20">
        <f t="shared" si="115"/>
        <v>100</v>
      </c>
      <c r="AK153" s="42">
        <f t="shared" si="126"/>
        <v>38</v>
      </c>
      <c r="AL153" s="19">
        <v>59</v>
      </c>
      <c r="AM153" s="19">
        <v>60</v>
      </c>
      <c r="AN153" s="20">
        <f t="shared" si="127"/>
        <v>98</v>
      </c>
      <c r="AO153" s="19">
        <v>60</v>
      </c>
      <c r="AP153" s="19">
        <v>60</v>
      </c>
      <c r="AQ153" s="20">
        <f t="shared" si="128"/>
        <v>100</v>
      </c>
      <c r="AR153" s="19">
        <v>38</v>
      </c>
      <c r="AS153" s="19">
        <v>38</v>
      </c>
      <c r="AT153" s="20">
        <f t="shared" si="129"/>
        <v>100</v>
      </c>
      <c r="AU153" s="20">
        <f t="shared" si="130"/>
        <v>99</v>
      </c>
      <c r="AV153" s="19">
        <v>60</v>
      </c>
      <c r="AW153" s="19">
        <v>60</v>
      </c>
      <c r="AX153" s="20">
        <f t="shared" si="131"/>
        <v>100</v>
      </c>
      <c r="AY153" s="19">
        <v>55</v>
      </c>
      <c r="AZ153" s="19">
        <v>60</v>
      </c>
      <c r="BA153" s="20">
        <f t="shared" si="132"/>
        <v>92</v>
      </c>
      <c r="BB153" s="19">
        <v>59</v>
      </c>
      <c r="BC153" s="19">
        <v>60</v>
      </c>
      <c r="BD153" s="20">
        <f t="shared" si="133"/>
        <v>98</v>
      </c>
      <c r="BE153" s="20">
        <f t="shared" si="134"/>
        <v>97</v>
      </c>
      <c r="BF153" s="20">
        <f t="shared" si="135"/>
        <v>84</v>
      </c>
      <c r="BG153" s="24"/>
      <c r="BH153" s="19">
        <f t="shared" ca="1" si="136"/>
        <v>1</v>
      </c>
      <c r="BI153" s="19">
        <f t="shared" ca="1" si="137"/>
        <v>2</v>
      </c>
      <c r="BJ153" s="19">
        <f t="shared" ca="1" si="138"/>
        <v>2</v>
      </c>
      <c r="BK153" s="19">
        <f t="shared" ca="1" si="139"/>
        <v>1</v>
      </c>
      <c r="BL153" s="19">
        <f t="shared" ca="1" si="140"/>
        <v>2</v>
      </c>
      <c r="BM153" s="19">
        <f t="shared" ca="1" si="141"/>
        <v>3</v>
      </c>
      <c r="BN153" s="19">
        <f t="shared" ca="1" si="142"/>
        <v>2</v>
      </c>
      <c r="BO153" s="19">
        <f t="shared" ca="1" si="143"/>
        <v>2</v>
      </c>
      <c r="BP153" s="19">
        <f t="shared" ca="1" si="144"/>
        <v>1</v>
      </c>
      <c r="BQ153" s="19">
        <f t="shared" ca="1" si="145"/>
        <v>1</v>
      </c>
      <c r="BR153" s="19">
        <f t="shared" ca="1" si="146"/>
        <v>1</v>
      </c>
      <c r="BS153" s="19">
        <f t="shared" ca="1" si="147"/>
        <v>1</v>
      </c>
      <c r="BT153" s="19">
        <f t="shared" ca="1" si="148"/>
        <v>1</v>
      </c>
      <c r="BU153" s="19">
        <f t="shared" ca="1" si="149"/>
        <v>3</v>
      </c>
      <c r="BV153" s="19">
        <f t="shared" ca="1" si="150"/>
        <v>2</v>
      </c>
      <c r="BW153" s="19">
        <f t="shared" ca="1" si="151"/>
        <v>2</v>
      </c>
      <c r="BX153" s="19">
        <f t="shared" ca="1" si="152"/>
        <v>2</v>
      </c>
      <c r="BY153" s="19">
        <f t="shared" ca="1" si="153"/>
        <v>2</v>
      </c>
      <c r="BZ153" s="19">
        <f t="shared" ca="1" si="154"/>
        <v>1</v>
      </c>
      <c r="CA153" s="19">
        <f t="shared" ca="1" si="155"/>
        <v>2</v>
      </c>
      <c r="CB153" s="18">
        <f t="shared" si="156"/>
        <v>84</v>
      </c>
      <c r="CC153" s="19">
        <f t="shared" ca="1" si="157"/>
        <v>2</v>
      </c>
      <c r="CE153">
        <f t="shared" si="160"/>
        <v>37</v>
      </c>
      <c r="CF153">
        <f t="shared" ca="1" si="161"/>
        <v>152</v>
      </c>
      <c r="CG153">
        <f t="shared" si="162"/>
        <v>3</v>
      </c>
      <c r="CH153">
        <f t="shared" ca="1" si="163"/>
        <v>154</v>
      </c>
      <c r="CI153" t="str">
        <f t="shared" ca="1" si="165"/>
        <v>J152:J154</v>
      </c>
      <c r="CJ153" t="str">
        <f t="shared" ca="1" si="165"/>
        <v>M152:M154</v>
      </c>
      <c r="CK153" t="str">
        <f t="shared" ca="1" si="165"/>
        <v>R152:R154</v>
      </c>
      <c r="CL153" t="str">
        <f t="shared" ca="1" si="165"/>
        <v>V152:V154</v>
      </c>
      <c r="CM153" t="str">
        <f t="shared" ca="1" si="165"/>
        <v>Z152:Z154</v>
      </c>
      <c r="CN153" t="str">
        <f t="shared" ca="1" si="165"/>
        <v>Y152:Y154</v>
      </c>
      <c r="CO153" t="str">
        <f t="shared" ca="1" si="165"/>
        <v>AD152:AD154</v>
      </c>
      <c r="CP153" t="str">
        <f t="shared" ca="1" si="165"/>
        <v>AG152:AG154</v>
      </c>
      <c r="CQ153" t="str">
        <f t="shared" ca="1" si="165"/>
        <v>AJ152:AJ154</v>
      </c>
      <c r="CR153" t="str">
        <f t="shared" ca="1" si="165"/>
        <v>AN152:AN154</v>
      </c>
      <c r="CS153" t="str">
        <f t="shared" ca="1" si="165"/>
        <v>AQ152:AQ154</v>
      </c>
      <c r="CT153" t="str">
        <f t="shared" ca="1" si="165"/>
        <v>AT152:AT154</v>
      </c>
      <c r="CU153" t="str">
        <f t="shared" ca="1" si="165"/>
        <v>AX152:AX154</v>
      </c>
      <c r="CV153" t="str">
        <f t="shared" ca="1" si="165"/>
        <v>BA152:BA154</v>
      </c>
      <c r="CW153" t="str">
        <f t="shared" ca="1" si="165"/>
        <v>BD152:BD154</v>
      </c>
      <c r="CX153" t="str">
        <f t="shared" ca="1" si="165"/>
        <v>S152:S154</v>
      </c>
      <c r="CY153" t="str">
        <f t="shared" ca="1" si="164"/>
        <v>AA152:AA154</v>
      </c>
      <c r="CZ153" t="str">
        <f t="shared" ca="1" si="164"/>
        <v>AK152:AK154</v>
      </c>
      <c r="DA153" t="str">
        <f t="shared" ca="1" si="164"/>
        <v>AU152:AU154</v>
      </c>
      <c r="DB153" t="str">
        <f t="shared" ca="1" si="164"/>
        <v>BE152:BE154</v>
      </c>
      <c r="DC153" t="str">
        <f t="shared" ca="1" si="164"/>
        <v>152:154</v>
      </c>
      <c r="DD153" t="str">
        <f t="shared" ca="1" si="164"/>
        <v>CB152:CB154</v>
      </c>
    </row>
    <row r="154" spans="1:108" ht="30" x14ac:dyDescent="0.25">
      <c r="A154" s="21">
        <v>366</v>
      </c>
      <c r="B154" s="34">
        <v>6610003395</v>
      </c>
      <c r="C154" s="5" t="s">
        <v>595</v>
      </c>
      <c r="D154" s="5" t="s">
        <v>392</v>
      </c>
      <c r="E154" s="5"/>
      <c r="F154" s="19">
        <v>7</v>
      </c>
      <c r="G154" s="19">
        <v>37</v>
      </c>
      <c r="H154" s="22">
        <v>11</v>
      </c>
      <c r="I154" s="22">
        <v>38</v>
      </c>
      <c r="J154" s="22">
        <f t="shared" si="116"/>
        <v>81</v>
      </c>
      <c r="K154" s="19">
        <v>30</v>
      </c>
      <c r="L154" s="19">
        <v>4</v>
      </c>
      <c r="M154" s="19">
        <f t="shared" si="117"/>
        <v>100</v>
      </c>
      <c r="N154" s="19">
        <v>72</v>
      </c>
      <c r="O154" s="19">
        <v>63</v>
      </c>
      <c r="P154" s="19">
        <v>72</v>
      </c>
      <c r="Q154" s="19">
        <v>65</v>
      </c>
      <c r="R154" s="19">
        <f t="shared" si="118"/>
        <v>98</v>
      </c>
      <c r="S154" s="19">
        <f t="shared" si="119"/>
        <v>94</v>
      </c>
      <c r="T154" s="19">
        <v>20</v>
      </c>
      <c r="U154" s="19">
        <v>2</v>
      </c>
      <c r="V154" s="19">
        <f t="shared" si="120"/>
        <v>40</v>
      </c>
      <c r="W154" s="19">
        <v>83</v>
      </c>
      <c r="X154" s="23">
        <v>88</v>
      </c>
      <c r="Y154" s="20">
        <f t="shared" si="121"/>
        <v>94</v>
      </c>
      <c r="Z154" s="42">
        <f t="shared" si="122"/>
        <v>67</v>
      </c>
      <c r="AA154" s="20">
        <f t="shared" si="123"/>
        <v>67</v>
      </c>
      <c r="AB154" s="19">
        <v>20</v>
      </c>
      <c r="AC154" s="19">
        <v>0</v>
      </c>
      <c r="AD154" s="19">
        <f t="shared" si="124"/>
        <v>0</v>
      </c>
      <c r="AE154" s="19">
        <v>20</v>
      </c>
      <c r="AF154" s="19">
        <v>1</v>
      </c>
      <c r="AG154" s="19">
        <f t="shared" si="125"/>
        <v>20</v>
      </c>
      <c r="AH154" s="19">
        <v>4</v>
      </c>
      <c r="AI154" s="19">
        <v>5</v>
      </c>
      <c r="AJ154" s="20">
        <f t="shared" si="115"/>
        <v>80</v>
      </c>
      <c r="AK154" s="42">
        <f t="shared" si="126"/>
        <v>32</v>
      </c>
      <c r="AL154" s="19">
        <v>86</v>
      </c>
      <c r="AM154" s="19">
        <v>88</v>
      </c>
      <c r="AN154" s="20">
        <f t="shared" si="127"/>
        <v>98</v>
      </c>
      <c r="AO154" s="19">
        <v>87</v>
      </c>
      <c r="AP154" s="19">
        <v>88</v>
      </c>
      <c r="AQ154" s="20">
        <f t="shared" si="128"/>
        <v>99</v>
      </c>
      <c r="AR154" s="19">
        <v>67</v>
      </c>
      <c r="AS154" s="19">
        <v>70</v>
      </c>
      <c r="AT154" s="20">
        <f t="shared" si="129"/>
        <v>96</v>
      </c>
      <c r="AU154" s="20">
        <f t="shared" si="130"/>
        <v>98</v>
      </c>
      <c r="AV154" s="19">
        <v>87</v>
      </c>
      <c r="AW154" s="19">
        <v>88</v>
      </c>
      <c r="AX154" s="20">
        <f t="shared" si="131"/>
        <v>99</v>
      </c>
      <c r="AY154" s="19">
        <v>86</v>
      </c>
      <c r="AZ154" s="19">
        <v>88</v>
      </c>
      <c r="BA154" s="20">
        <f t="shared" si="132"/>
        <v>98</v>
      </c>
      <c r="BB154" s="19">
        <v>87</v>
      </c>
      <c r="BC154" s="19">
        <v>88</v>
      </c>
      <c r="BD154" s="20">
        <f t="shared" si="133"/>
        <v>99</v>
      </c>
      <c r="BE154" s="20">
        <f t="shared" si="134"/>
        <v>99</v>
      </c>
      <c r="BF154" s="20">
        <f t="shared" si="135"/>
        <v>78</v>
      </c>
      <c r="BG154" s="24"/>
      <c r="BH154" s="19">
        <f t="shared" ca="1" si="136"/>
        <v>3</v>
      </c>
      <c r="BI154" s="19">
        <f t="shared" ca="1" si="137"/>
        <v>1</v>
      </c>
      <c r="BJ154" s="19">
        <f t="shared" ca="1" si="138"/>
        <v>1</v>
      </c>
      <c r="BK154" s="19">
        <f t="shared" ca="1" si="139"/>
        <v>2</v>
      </c>
      <c r="BL154" s="19">
        <f t="shared" ca="1" si="140"/>
        <v>3</v>
      </c>
      <c r="BM154" s="19">
        <f t="shared" ca="1" si="141"/>
        <v>1</v>
      </c>
      <c r="BN154" s="19">
        <f t="shared" ca="1" si="142"/>
        <v>2</v>
      </c>
      <c r="BO154" s="19">
        <f t="shared" ca="1" si="143"/>
        <v>2</v>
      </c>
      <c r="BP154" s="19">
        <f t="shared" ca="1" si="144"/>
        <v>3</v>
      </c>
      <c r="BQ154" s="19">
        <f t="shared" ca="1" si="145"/>
        <v>1</v>
      </c>
      <c r="BR154" s="19">
        <f t="shared" ca="1" si="146"/>
        <v>2</v>
      </c>
      <c r="BS154" s="19">
        <f t="shared" ca="1" si="147"/>
        <v>2</v>
      </c>
      <c r="BT154" s="19">
        <f t="shared" ca="1" si="148"/>
        <v>2</v>
      </c>
      <c r="BU154" s="19">
        <f t="shared" ca="1" si="149"/>
        <v>1</v>
      </c>
      <c r="BV154" s="19">
        <f t="shared" ca="1" si="150"/>
        <v>1</v>
      </c>
      <c r="BW154" s="19">
        <f t="shared" ca="1" si="151"/>
        <v>1</v>
      </c>
      <c r="BX154" s="19">
        <f t="shared" ca="1" si="152"/>
        <v>3</v>
      </c>
      <c r="BY154" s="19">
        <f t="shared" ca="1" si="153"/>
        <v>3</v>
      </c>
      <c r="BZ154" s="19">
        <f t="shared" ca="1" si="154"/>
        <v>2</v>
      </c>
      <c r="CA154" s="19">
        <f t="shared" ca="1" si="155"/>
        <v>1</v>
      </c>
      <c r="CB154" s="18">
        <f t="shared" si="156"/>
        <v>78</v>
      </c>
      <c r="CC154" s="19">
        <f t="shared" ca="1" si="157"/>
        <v>3</v>
      </c>
      <c r="CE154">
        <f t="shared" si="160"/>
        <v>37</v>
      </c>
      <c r="CF154">
        <f t="shared" ca="1" si="161"/>
        <v>152</v>
      </c>
      <c r="CG154">
        <f t="shared" si="162"/>
        <v>3</v>
      </c>
      <c r="CH154">
        <f t="shared" ca="1" si="163"/>
        <v>154</v>
      </c>
      <c r="CI154" t="str">
        <f t="shared" ca="1" si="165"/>
        <v>J152:J154</v>
      </c>
      <c r="CJ154" t="str">
        <f t="shared" ca="1" si="165"/>
        <v>M152:M154</v>
      </c>
      <c r="CK154" t="str">
        <f t="shared" ca="1" si="165"/>
        <v>R152:R154</v>
      </c>
      <c r="CL154" t="str">
        <f t="shared" ca="1" si="165"/>
        <v>V152:V154</v>
      </c>
      <c r="CM154" t="str">
        <f t="shared" ca="1" si="165"/>
        <v>Z152:Z154</v>
      </c>
      <c r="CN154" t="str">
        <f t="shared" ca="1" si="165"/>
        <v>Y152:Y154</v>
      </c>
      <c r="CO154" t="str">
        <f t="shared" ca="1" si="165"/>
        <v>AD152:AD154</v>
      </c>
      <c r="CP154" t="str">
        <f t="shared" ca="1" si="165"/>
        <v>AG152:AG154</v>
      </c>
      <c r="CQ154" t="str">
        <f t="shared" ca="1" si="165"/>
        <v>AJ152:AJ154</v>
      </c>
      <c r="CR154" t="str">
        <f t="shared" ca="1" si="165"/>
        <v>AN152:AN154</v>
      </c>
      <c r="CS154" t="str">
        <f t="shared" ca="1" si="165"/>
        <v>AQ152:AQ154</v>
      </c>
      <c r="CT154" t="str">
        <f t="shared" ca="1" si="165"/>
        <v>AT152:AT154</v>
      </c>
      <c r="CU154" t="str">
        <f t="shared" ca="1" si="165"/>
        <v>AX152:AX154</v>
      </c>
      <c r="CV154" t="str">
        <f t="shared" ca="1" si="165"/>
        <v>BA152:BA154</v>
      </c>
      <c r="CW154" t="str">
        <f t="shared" ca="1" si="165"/>
        <v>BD152:BD154</v>
      </c>
      <c r="CX154" t="str">
        <f t="shared" ca="1" si="165"/>
        <v>S152:S154</v>
      </c>
      <c r="CY154" t="str">
        <f t="shared" ca="1" si="164"/>
        <v>AA152:AA154</v>
      </c>
      <c r="CZ154" t="str">
        <f t="shared" ca="1" si="164"/>
        <v>AK152:AK154</v>
      </c>
      <c r="DA154" t="str">
        <f t="shared" ca="1" si="164"/>
        <v>AU152:AU154</v>
      </c>
      <c r="DB154" t="str">
        <f t="shared" ca="1" si="164"/>
        <v>BE152:BE154</v>
      </c>
      <c r="DC154" t="str">
        <f t="shared" ca="1" si="164"/>
        <v>152:154</v>
      </c>
      <c r="DD154" t="str">
        <f t="shared" ca="1" si="164"/>
        <v>CB152:CB154</v>
      </c>
    </row>
    <row r="155" spans="1:108" ht="15.75" x14ac:dyDescent="0.25">
      <c r="A155" s="21">
        <v>190</v>
      </c>
      <c r="B155" s="34">
        <v>6611012699</v>
      </c>
      <c r="C155" s="39" t="s">
        <v>555</v>
      </c>
      <c r="D155" s="5" t="s">
        <v>654</v>
      </c>
      <c r="E155" s="5"/>
      <c r="F155" s="19">
        <v>10</v>
      </c>
      <c r="G155" s="19">
        <v>35</v>
      </c>
      <c r="H155" s="22">
        <v>11</v>
      </c>
      <c r="I155" s="22">
        <v>38</v>
      </c>
      <c r="J155" s="22">
        <f t="shared" si="116"/>
        <v>92</v>
      </c>
      <c r="K155" s="19">
        <v>30</v>
      </c>
      <c r="L155" s="19">
        <v>4</v>
      </c>
      <c r="M155" s="19">
        <f t="shared" si="117"/>
        <v>100</v>
      </c>
      <c r="N155" s="19">
        <v>122</v>
      </c>
      <c r="O155" s="19">
        <v>121</v>
      </c>
      <c r="P155" s="19">
        <v>122</v>
      </c>
      <c r="Q155" s="19">
        <v>122</v>
      </c>
      <c r="R155" s="19">
        <f t="shared" si="118"/>
        <v>100</v>
      </c>
      <c r="S155" s="19">
        <f t="shared" si="119"/>
        <v>98</v>
      </c>
      <c r="T155" s="19">
        <v>20</v>
      </c>
      <c r="U155" s="19">
        <v>5</v>
      </c>
      <c r="V155" s="19">
        <f t="shared" si="120"/>
        <v>100</v>
      </c>
      <c r="W155" s="19">
        <v>138</v>
      </c>
      <c r="X155" s="23">
        <v>139</v>
      </c>
      <c r="Y155" s="20">
        <f t="shared" si="121"/>
        <v>99</v>
      </c>
      <c r="Z155" s="42">
        <f t="shared" si="122"/>
        <v>100</v>
      </c>
      <c r="AA155" s="20">
        <f t="shared" si="123"/>
        <v>100</v>
      </c>
      <c r="AB155" s="19">
        <v>20</v>
      </c>
      <c r="AC155" s="19">
        <v>0</v>
      </c>
      <c r="AD155" s="19">
        <f t="shared" si="124"/>
        <v>0</v>
      </c>
      <c r="AE155" s="19">
        <v>20</v>
      </c>
      <c r="AF155" s="19">
        <v>5</v>
      </c>
      <c r="AG155" s="19">
        <f t="shared" si="125"/>
        <v>100</v>
      </c>
      <c r="AH155" s="19">
        <v>8</v>
      </c>
      <c r="AI155" s="19">
        <v>10</v>
      </c>
      <c r="AJ155" s="20">
        <f t="shared" si="115"/>
        <v>80</v>
      </c>
      <c r="AK155" s="42">
        <f t="shared" si="126"/>
        <v>64</v>
      </c>
      <c r="AL155" s="19">
        <v>106</v>
      </c>
      <c r="AM155" s="19">
        <v>139</v>
      </c>
      <c r="AN155" s="20">
        <f t="shared" si="127"/>
        <v>76</v>
      </c>
      <c r="AO155" s="19">
        <v>138</v>
      </c>
      <c r="AP155" s="19">
        <v>139</v>
      </c>
      <c r="AQ155" s="20">
        <f t="shared" si="128"/>
        <v>99</v>
      </c>
      <c r="AR155" s="19">
        <v>131</v>
      </c>
      <c r="AS155" s="19">
        <v>133</v>
      </c>
      <c r="AT155" s="20">
        <f t="shared" si="129"/>
        <v>98</v>
      </c>
      <c r="AU155" s="20">
        <f t="shared" si="130"/>
        <v>90</v>
      </c>
      <c r="AV155" s="19">
        <v>135</v>
      </c>
      <c r="AW155" s="19">
        <v>139</v>
      </c>
      <c r="AX155" s="20">
        <f t="shared" si="131"/>
        <v>97</v>
      </c>
      <c r="AY155" s="19">
        <v>139</v>
      </c>
      <c r="AZ155" s="19">
        <v>139</v>
      </c>
      <c r="BA155" s="20">
        <f t="shared" si="132"/>
        <v>100</v>
      </c>
      <c r="BB155" s="19">
        <v>138</v>
      </c>
      <c r="BC155" s="19">
        <v>139</v>
      </c>
      <c r="BD155" s="20">
        <f t="shared" si="133"/>
        <v>99</v>
      </c>
      <c r="BE155" s="20">
        <f t="shared" si="134"/>
        <v>99</v>
      </c>
      <c r="BF155" s="20">
        <f t="shared" si="135"/>
        <v>90</v>
      </c>
      <c r="BG155" s="24"/>
      <c r="BH155" s="19">
        <f t="shared" ca="1" si="136"/>
        <v>2</v>
      </c>
      <c r="BI155" s="19">
        <f t="shared" ca="1" si="137"/>
        <v>1</v>
      </c>
      <c r="BJ155" s="19">
        <f t="shared" ca="1" si="138"/>
        <v>1</v>
      </c>
      <c r="BK155" s="19">
        <f t="shared" ca="1" si="139"/>
        <v>1</v>
      </c>
      <c r="BL155" s="19">
        <f t="shared" ca="1" si="140"/>
        <v>1</v>
      </c>
      <c r="BM155" s="19">
        <f t="shared" ca="1" si="141"/>
        <v>1</v>
      </c>
      <c r="BN155" s="19">
        <f t="shared" ca="1" si="142"/>
        <v>3</v>
      </c>
      <c r="BO155" s="19">
        <f t="shared" ca="1" si="143"/>
        <v>1</v>
      </c>
      <c r="BP155" s="19">
        <f t="shared" ca="1" si="144"/>
        <v>3</v>
      </c>
      <c r="BQ155" s="19">
        <f t="shared" ca="1" si="145"/>
        <v>4</v>
      </c>
      <c r="BR155" s="19">
        <f t="shared" ca="1" si="146"/>
        <v>2</v>
      </c>
      <c r="BS155" s="19">
        <f t="shared" ca="1" si="147"/>
        <v>3</v>
      </c>
      <c r="BT155" s="19">
        <f t="shared" ca="1" si="148"/>
        <v>3</v>
      </c>
      <c r="BU155" s="19">
        <f t="shared" ca="1" si="149"/>
        <v>1</v>
      </c>
      <c r="BV155" s="19">
        <f t="shared" ca="1" si="150"/>
        <v>2</v>
      </c>
      <c r="BW155" s="19">
        <f t="shared" ca="1" si="151"/>
        <v>1</v>
      </c>
      <c r="BX155" s="19">
        <f t="shared" ca="1" si="152"/>
        <v>1</v>
      </c>
      <c r="BY155" s="19">
        <f t="shared" ca="1" si="153"/>
        <v>2</v>
      </c>
      <c r="BZ155" s="19">
        <f t="shared" ca="1" si="154"/>
        <v>3</v>
      </c>
      <c r="CA155" s="19">
        <f t="shared" ca="1" si="155"/>
        <v>2</v>
      </c>
      <c r="CB155" s="18">
        <f t="shared" si="156"/>
        <v>90</v>
      </c>
      <c r="CC155" s="19">
        <f t="shared" ca="1" si="157"/>
        <v>1</v>
      </c>
      <c r="CE155">
        <f t="shared" si="160"/>
        <v>38</v>
      </c>
      <c r="CF155">
        <f t="shared" ca="1" si="161"/>
        <v>155</v>
      </c>
      <c r="CG155">
        <f t="shared" si="162"/>
        <v>5</v>
      </c>
      <c r="CH155">
        <f t="shared" ca="1" si="163"/>
        <v>159</v>
      </c>
      <c r="CI155" t="str">
        <f t="shared" ca="1" si="165"/>
        <v>J155:J159</v>
      </c>
      <c r="CJ155" t="str">
        <f t="shared" ca="1" si="165"/>
        <v>M155:M159</v>
      </c>
      <c r="CK155" t="str">
        <f t="shared" ca="1" si="165"/>
        <v>R155:R159</v>
      </c>
      <c r="CL155" t="str">
        <f t="shared" ca="1" si="165"/>
        <v>V155:V159</v>
      </c>
      <c r="CM155" t="str">
        <f t="shared" ca="1" si="165"/>
        <v>Z155:Z159</v>
      </c>
      <c r="CN155" t="str">
        <f t="shared" ca="1" si="165"/>
        <v>Y155:Y159</v>
      </c>
      <c r="CO155" t="str">
        <f t="shared" ca="1" si="165"/>
        <v>AD155:AD159</v>
      </c>
      <c r="CP155" t="str">
        <f t="shared" ca="1" si="165"/>
        <v>AG155:AG159</v>
      </c>
      <c r="CQ155" t="str">
        <f t="shared" ca="1" si="165"/>
        <v>AJ155:AJ159</v>
      </c>
      <c r="CR155" t="str">
        <f t="shared" ca="1" si="165"/>
        <v>AN155:AN159</v>
      </c>
      <c r="CS155" t="str">
        <f t="shared" ca="1" si="165"/>
        <v>AQ155:AQ159</v>
      </c>
      <c r="CT155" t="str">
        <f t="shared" ca="1" si="165"/>
        <v>AT155:AT159</v>
      </c>
      <c r="CU155" t="str">
        <f t="shared" ca="1" si="165"/>
        <v>AX155:AX159</v>
      </c>
      <c r="CV155" t="str">
        <f t="shared" ca="1" si="165"/>
        <v>BA155:BA159</v>
      </c>
      <c r="CW155" t="str">
        <f t="shared" ca="1" si="165"/>
        <v>BD155:BD159</v>
      </c>
      <c r="CX155" t="str">
        <f t="shared" ca="1" si="165"/>
        <v>S155:S159</v>
      </c>
      <c r="CY155" t="str">
        <f t="shared" ca="1" si="164"/>
        <v>AA155:AA159</v>
      </c>
      <c r="CZ155" t="str">
        <f t="shared" ca="1" si="164"/>
        <v>AK155:AK159</v>
      </c>
      <c r="DA155" t="str">
        <f t="shared" ca="1" si="164"/>
        <v>AU155:AU159</v>
      </c>
      <c r="DB155" t="str">
        <f t="shared" ca="1" si="164"/>
        <v>BE155:BE159</v>
      </c>
      <c r="DC155" t="str">
        <f t="shared" ca="1" si="164"/>
        <v>155:159</v>
      </c>
      <c r="DD155" t="str">
        <f t="shared" ca="1" si="164"/>
        <v>CB155:CB159</v>
      </c>
    </row>
    <row r="156" spans="1:108" ht="15.75" x14ac:dyDescent="0.25">
      <c r="A156" s="21">
        <v>192</v>
      </c>
      <c r="B156" s="34">
        <v>6611006173</v>
      </c>
      <c r="C156" s="39" t="s">
        <v>555</v>
      </c>
      <c r="D156" s="5" t="s">
        <v>655</v>
      </c>
      <c r="E156" s="5"/>
      <c r="F156" s="19">
        <v>11</v>
      </c>
      <c r="G156" s="19">
        <v>35</v>
      </c>
      <c r="H156" s="22">
        <v>11</v>
      </c>
      <c r="I156" s="22">
        <v>38</v>
      </c>
      <c r="J156" s="22">
        <f t="shared" si="116"/>
        <v>96</v>
      </c>
      <c r="K156" s="19">
        <v>30</v>
      </c>
      <c r="L156" s="19">
        <v>4</v>
      </c>
      <c r="M156" s="19">
        <f t="shared" si="117"/>
        <v>100</v>
      </c>
      <c r="N156" s="19">
        <v>198</v>
      </c>
      <c r="O156" s="19">
        <v>193</v>
      </c>
      <c r="P156" s="19">
        <v>200</v>
      </c>
      <c r="Q156" s="19">
        <v>198</v>
      </c>
      <c r="R156" s="19">
        <f t="shared" si="118"/>
        <v>98</v>
      </c>
      <c r="S156" s="19">
        <f t="shared" si="119"/>
        <v>98</v>
      </c>
      <c r="T156" s="19">
        <v>20</v>
      </c>
      <c r="U156" s="19">
        <v>5</v>
      </c>
      <c r="V156" s="19">
        <f t="shared" si="120"/>
        <v>100</v>
      </c>
      <c r="W156" s="19">
        <v>224</v>
      </c>
      <c r="X156" s="23">
        <v>230</v>
      </c>
      <c r="Y156" s="20">
        <f t="shared" si="121"/>
        <v>97</v>
      </c>
      <c r="Z156" s="42">
        <f t="shared" si="122"/>
        <v>99</v>
      </c>
      <c r="AA156" s="20">
        <f t="shared" si="123"/>
        <v>99</v>
      </c>
      <c r="AB156" s="19">
        <v>20</v>
      </c>
      <c r="AC156" s="19">
        <v>0</v>
      </c>
      <c r="AD156" s="19">
        <f t="shared" si="124"/>
        <v>0</v>
      </c>
      <c r="AE156" s="19">
        <v>20</v>
      </c>
      <c r="AF156" s="19">
        <v>3</v>
      </c>
      <c r="AG156" s="19">
        <f t="shared" si="125"/>
        <v>60</v>
      </c>
      <c r="AH156" s="19">
        <v>9</v>
      </c>
      <c r="AI156" s="19">
        <v>12</v>
      </c>
      <c r="AJ156" s="20">
        <f t="shared" si="115"/>
        <v>75</v>
      </c>
      <c r="AK156" s="42">
        <f t="shared" si="126"/>
        <v>47</v>
      </c>
      <c r="AL156" s="19">
        <v>222</v>
      </c>
      <c r="AM156" s="19">
        <v>230</v>
      </c>
      <c r="AN156" s="20">
        <f t="shared" si="127"/>
        <v>97</v>
      </c>
      <c r="AO156" s="19">
        <v>230</v>
      </c>
      <c r="AP156" s="19">
        <v>230</v>
      </c>
      <c r="AQ156" s="20">
        <f t="shared" si="128"/>
        <v>100</v>
      </c>
      <c r="AR156" s="19">
        <v>200</v>
      </c>
      <c r="AS156" s="19">
        <v>203</v>
      </c>
      <c r="AT156" s="20">
        <f t="shared" si="129"/>
        <v>99</v>
      </c>
      <c r="AU156" s="20">
        <f t="shared" si="130"/>
        <v>99</v>
      </c>
      <c r="AV156" s="19">
        <v>226</v>
      </c>
      <c r="AW156" s="19">
        <v>230</v>
      </c>
      <c r="AX156" s="20">
        <f t="shared" si="131"/>
        <v>98</v>
      </c>
      <c r="AY156" s="19">
        <v>226</v>
      </c>
      <c r="AZ156" s="19">
        <v>230</v>
      </c>
      <c r="BA156" s="20">
        <f t="shared" si="132"/>
        <v>98</v>
      </c>
      <c r="BB156" s="19">
        <v>229</v>
      </c>
      <c r="BC156" s="19">
        <v>230</v>
      </c>
      <c r="BD156" s="20">
        <f t="shared" si="133"/>
        <v>100</v>
      </c>
      <c r="BE156" s="20">
        <f t="shared" si="134"/>
        <v>99</v>
      </c>
      <c r="BF156" s="20">
        <f t="shared" si="135"/>
        <v>88</v>
      </c>
      <c r="BG156" s="24"/>
      <c r="BH156" s="19">
        <f t="shared" ca="1" si="136"/>
        <v>1</v>
      </c>
      <c r="BI156" s="19">
        <f t="shared" ca="1" si="137"/>
        <v>1</v>
      </c>
      <c r="BJ156" s="19">
        <f t="shared" ca="1" si="138"/>
        <v>3</v>
      </c>
      <c r="BK156" s="19">
        <f t="shared" ca="1" si="139"/>
        <v>1</v>
      </c>
      <c r="BL156" s="19">
        <f t="shared" ca="1" si="140"/>
        <v>2</v>
      </c>
      <c r="BM156" s="19">
        <f t="shared" ca="1" si="141"/>
        <v>2</v>
      </c>
      <c r="BN156" s="19">
        <f t="shared" ca="1" si="142"/>
        <v>3</v>
      </c>
      <c r="BO156" s="19">
        <f t="shared" ca="1" si="143"/>
        <v>2</v>
      </c>
      <c r="BP156" s="19">
        <f t="shared" ca="1" si="144"/>
        <v>4</v>
      </c>
      <c r="BQ156" s="19">
        <f t="shared" ca="1" si="145"/>
        <v>2</v>
      </c>
      <c r="BR156" s="19">
        <f t="shared" ca="1" si="146"/>
        <v>1</v>
      </c>
      <c r="BS156" s="19">
        <f t="shared" ca="1" si="147"/>
        <v>2</v>
      </c>
      <c r="BT156" s="19">
        <f t="shared" ca="1" si="148"/>
        <v>2</v>
      </c>
      <c r="BU156" s="19">
        <f t="shared" ca="1" si="149"/>
        <v>2</v>
      </c>
      <c r="BV156" s="19">
        <f t="shared" ca="1" si="150"/>
        <v>1</v>
      </c>
      <c r="BW156" s="19">
        <f t="shared" ca="1" si="151"/>
        <v>1</v>
      </c>
      <c r="BX156" s="19">
        <f t="shared" ca="1" si="152"/>
        <v>2</v>
      </c>
      <c r="BY156" s="19">
        <f t="shared" ca="1" si="153"/>
        <v>3</v>
      </c>
      <c r="BZ156" s="19">
        <f t="shared" ca="1" si="154"/>
        <v>1</v>
      </c>
      <c r="CA156" s="19">
        <f t="shared" ca="1" si="155"/>
        <v>2</v>
      </c>
      <c r="CB156" s="18">
        <f t="shared" si="156"/>
        <v>88</v>
      </c>
      <c r="CC156" s="19">
        <f t="shared" ca="1" si="157"/>
        <v>2</v>
      </c>
      <c r="CE156">
        <f t="shared" si="160"/>
        <v>38</v>
      </c>
      <c r="CF156">
        <f t="shared" ca="1" si="161"/>
        <v>155</v>
      </c>
      <c r="CG156">
        <f t="shared" si="162"/>
        <v>5</v>
      </c>
      <c r="CH156">
        <f t="shared" ca="1" si="163"/>
        <v>159</v>
      </c>
      <c r="CI156" t="str">
        <f t="shared" ca="1" si="165"/>
        <v>J155:J159</v>
      </c>
      <c r="CJ156" t="str">
        <f t="shared" ca="1" si="165"/>
        <v>M155:M159</v>
      </c>
      <c r="CK156" t="str">
        <f t="shared" ca="1" si="165"/>
        <v>R155:R159</v>
      </c>
      <c r="CL156" t="str">
        <f t="shared" ca="1" si="165"/>
        <v>V155:V159</v>
      </c>
      <c r="CM156" t="str">
        <f t="shared" ca="1" si="165"/>
        <v>Z155:Z159</v>
      </c>
      <c r="CN156" t="str">
        <f t="shared" ca="1" si="165"/>
        <v>Y155:Y159</v>
      </c>
      <c r="CO156" t="str">
        <f t="shared" ca="1" si="165"/>
        <v>AD155:AD159</v>
      </c>
      <c r="CP156" t="str">
        <f t="shared" ca="1" si="165"/>
        <v>AG155:AG159</v>
      </c>
      <c r="CQ156" t="str">
        <f t="shared" ca="1" si="165"/>
        <v>AJ155:AJ159</v>
      </c>
      <c r="CR156" t="str">
        <f t="shared" ca="1" si="165"/>
        <v>AN155:AN159</v>
      </c>
      <c r="CS156" t="str">
        <f t="shared" ca="1" si="165"/>
        <v>AQ155:AQ159</v>
      </c>
      <c r="CT156" t="str">
        <f t="shared" ca="1" si="165"/>
        <v>AT155:AT159</v>
      </c>
      <c r="CU156" t="str">
        <f t="shared" ca="1" si="165"/>
        <v>AX155:AX159</v>
      </c>
      <c r="CV156" t="str">
        <f t="shared" ca="1" si="165"/>
        <v>BA155:BA159</v>
      </c>
      <c r="CW156" t="str">
        <f t="shared" ca="1" si="165"/>
        <v>BD155:BD159</v>
      </c>
      <c r="CX156" t="str">
        <f t="shared" ca="1" si="165"/>
        <v>S155:S159</v>
      </c>
      <c r="CY156" t="str">
        <f t="shared" ca="1" si="164"/>
        <v>AA155:AA159</v>
      </c>
      <c r="CZ156" t="str">
        <f t="shared" ca="1" si="164"/>
        <v>AK155:AK159</v>
      </c>
      <c r="DA156" t="str">
        <f t="shared" ca="1" si="164"/>
        <v>AU155:AU159</v>
      </c>
      <c r="DB156" t="str">
        <f t="shared" ca="1" si="164"/>
        <v>BE155:BE159</v>
      </c>
      <c r="DC156" t="str">
        <f t="shared" ca="1" si="164"/>
        <v>155:159</v>
      </c>
      <c r="DD156" t="str">
        <f t="shared" ca="1" si="164"/>
        <v>CB155:CB159</v>
      </c>
    </row>
    <row r="157" spans="1:108" ht="15.75" x14ac:dyDescent="0.25">
      <c r="A157" s="21">
        <v>191</v>
      </c>
      <c r="B157" s="34">
        <v>6611007561</v>
      </c>
      <c r="C157" s="39" t="s">
        <v>555</v>
      </c>
      <c r="D157" s="5" t="s">
        <v>227</v>
      </c>
      <c r="E157" s="5"/>
      <c r="F157" s="19">
        <v>8</v>
      </c>
      <c r="G157" s="19">
        <v>35</v>
      </c>
      <c r="H157" s="22">
        <v>11</v>
      </c>
      <c r="I157" s="22">
        <v>38</v>
      </c>
      <c r="J157" s="22">
        <f t="shared" si="116"/>
        <v>82</v>
      </c>
      <c r="K157" s="19">
        <v>30</v>
      </c>
      <c r="L157" s="19">
        <v>4</v>
      </c>
      <c r="M157" s="19">
        <f t="shared" si="117"/>
        <v>100</v>
      </c>
      <c r="N157" s="19">
        <v>14</v>
      </c>
      <c r="O157" s="19">
        <v>15</v>
      </c>
      <c r="P157" s="19">
        <v>14</v>
      </c>
      <c r="Q157" s="19">
        <v>15</v>
      </c>
      <c r="R157" s="19">
        <f t="shared" si="118"/>
        <v>100</v>
      </c>
      <c r="S157" s="19">
        <f t="shared" si="119"/>
        <v>95</v>
      </c>
      <c r="T157" s="19">
        <v>20</v>
      </c>
      <c r="U157" s="19">
        <v>4</v>
      </c>
      <c r="V157" s="19">
        <f t="shared" si="120"/>
        <v>80</v>
      </c>
      <c r="W157" s="19">
        <v>17</v>
      </c>
      <c r="X157" s="23">
        <v>19</v>
      </c>
      <c r="Y157" s="20">
        <f t="shared" si="121"/>
        <v>89</v>
      </c>
      <c r="Z157" s="42">
        <f t="shared" si="122"/>
        <v>85</v>
      </c>
      <c r="AA157" s="20">
        <f t="shared" si="123"/>
        <v>85</v>
      </c>
      <c r="AB157" s="19">
        <v>20</v>
      </c>
      <c r="AC157" s="19">
        <v>3</v>
      </c>
      <c r="AD157" s="19">
        <f t="shared" si="124"/>
        <v>60</v>
      </c>
      <c r="AE157" s="19">
        <v>20</v>
      </c>
      <c r="AF157" s="19">
        <v>3</v>
      </c>
      <c r="AG157" s="19">
        <f t="shared" si="125"/>
        <v>60</v>
      </c>
      <c r="AH157" s="19">
        <v>1</v>
      </c>
      <c r="AI157" s="19">
        <v>1</v>
      </c>
      <c r="AJ157" s="20">
        <f t="shared" si="115"/>
        <v>100</v>
      </c>
      <c r="AK157" s="42">
        <f t="shared" si="126"/>
        <v>72</v>
      </c>
      <c r="AL157" s="19">
        <v>8</v>
      </c>
      <c r="AM157" s="19">
        <v>19</v>
      </c>
      <c r="AN157" s="20">
        <f t="shared" si="127"/>
        <v>42</v>
      </c>
      <c r="AO157" s="19">
        <v>19</v>
      </c>
      <c r="AP157" s="19">
        <v>19</v>
      </c>
      <c r="AQ157" s="20">
        <f t="shared" si="128"/>
        <v>100</v>
      </c>
      <c r="AR157" s="19">
        <v>17</v>
      </c>
      <c r="AS157" s="19">
        <v>17</v>
      </c>
      <c r="AT157" s="20">
        <f t="shared" si="129"/>
        <v>100</v>
      </c>
      <c r="AU157" s="20">
        <f t="shared" si="130"/>
        <v>77</v>
      </c>
      <c r="AV157" s="19">
        <v>19</v>
      </c>
      <c r="AW157" s="19">
        <v>19</v>
      </c>
      <c r="AX157" s="20">
        <f t="shared" si="131"/>
        <v>100</v>
      </c>
      <c r="AY157" s="19">
        <v>17</v>
      </c>
      <c r="AZ157" s="19">
        <v>19</v>
      </c>
      <c r="BA157" s="20">
        <f t="shared" si="132"/>
        <v>89</v>
      </c>
      <c r="BB157" s="19">
        <v>19</v>
      </c>
      <c r="BC157" s="19">
        <v>19</v>
      </c>
      <c r="BD157" s="20">
        <f t="shared" si="133"/>
        <v>100</v>
      </c>
      <c r="BE157" s="20">
        <f t="shared" si="134"/>
        <v>98</v>
      </c>
      <c r="BF157" s="20">
        <f t="shared" si="135"/>
        <v>85</v>
      </c>
      <c r="BG157" s="24"/>
      <c r="BH157" s="19">
        <f t="shared" ca="1" si="136"/>
        <v>4</v>
      </c>
      <c r="BI157" s="19">
        <f t="shared" ca="1" si="137"/>
        <v>1</v>
      </c>
      <c r="BJ157" s="19">
        <f t="shared" ca="1" si="138"/>
        <v>1</v>
      </c>
      <c r="BK157" s="19">
        <f t="shared" ca="1" si="139"/>
        <v>2</v>
      </c>
      <c r="BL157" s="19">
        <f t="shared" ca="1" si="140"/>
        <v>4</v>
      </c>
      <c r="BM157" s="19">
        <f t="shared" ca="1" si="141"/>
        <v>4</v>
      </c>
      <c r="BN157" s="19">
        <f t="shared" ca="1" si="142"/>
        <v>1</v>
      </c>
      <c r="BO157" s="19">
        <f t="shared" ca="1" si="143"/>
        <v>2</v>
      </c>
      <c r="BP157" s="19">
        <f t="shared" ca="1" si="144"/>
        <v>1</v>
      </c>
      <c r="BQ157" s="19">
        <f t="shared" ca="1" si="145"/>
        <v>5</v>
      </c>
      <c r="BR157" s="19">
        <f t="shared" ca="1" si="146"/>
        <v>1</v>
      </c>
      <c r="BS157" s="19">
        <f t="shared" ca="1" si="147"/>
        <v>1</v>
      </c>
      <c r="BT157" s="19">
        <f t="shared" ca="1" si="148"/>
        <v>1</v>
      </c>
      <c r="BU157" s="19">
        <f t="shared" ca="1" si="149"/>
        <v>4</v>
      </c>
      <c r="BV157" s="19">
        <f t="shared" ca="1" si="150"/>
        <v>1</v>
      </c>
      <c r="BW157" s="19">
        <f t="shared" ca="1" si="151"/>
        <v>4</v>
      </c>
      <c r="BX157" s="19">
        <f t="shared" ca="1" si="152"/>
        <v>4</v>
      </c>
      <c r="BY157" s="19">
        <f t="shared" ca="1" si="153"/>
        <v>1</v>
      </c>
      <c r="BZ157" s="19">
        <f t="shared" ca="1" si="154"/>
        <v>4</v>
      </c>
      <c r="CA157" s="19">
        <f t="shared" ca="1" si="155"/>
        <v>3</v>
      </c>
      <c r="CB157" s="18">
        <f t="shared" si="156"/>
        <v>85</v>
      </c>
      <c r="CC157" s="19">
        <f t="shared" ca="1" si="157"/>
        <v>3</v>
      </c>
      <c r="CE157">
        <f t="shared" si="160"/>
        <v>38</v>
      </c>
      <c r="CF157">
        <f t="shared" ca="1" si="161"/>
        <v>155</v>
      </c>
      <c r="CG157">
        <f t="shared" si="162"/>
        <v>5</v>
      </c>
      <c r="CH157">
        <f t="shared" ca="1" si="163"/>
        <v>159</v>
      </c>
      <c r="CI157" t="str">
        <f t="shared" ca="1" si="165"/>
        <v>J155:J159</v>
      </c>
      <c r="CJ157" t="str">
        <f t="shared" ca="1" si="165"/>
        <v>M155:M159</v>
      </c>
      <c r="CK157" t="str">
        <f t="shared" ca="1" si="165"/>
        <v>R155:R159</v>
      </c>
      <c r="CL157" t="str">
        <f t="shared" ca="1" si="165"/>
        <v>V155:V159</v>
      </c>
      <c r="CM157" t="str">
        <f t="shared" ca="1" si="165"/>
        <v>Z155:Z159</v>
      </c>
      <c r="CN157" t="str">
        <f t="shared" ca="1" si="165"/>
        <v>Y155:Y159</v>
      </c>
      <c r="CO157" t="str">
        <f t="shared" ca="1" si="165"/>
        <v>AD155:AD159</v>
      </c>
      <c r="CP157" t="str">
        <f t="shared" ca="1" si="165"/>
        <v>AG155:AG159</v>
      </c>
      <c r="CQ157" t="str">
        <f t="shared" ca="1" si="165"/>
        <v>AJ155:AJ159</v>
      </c>
      <c r="CR157" t="str">
        <f t="shared" ca="1" si="165"/>
        <v>AN155:AN159</v>
      </c>
      <c r="CS157" t="str">
        <f t="shared" ca="1" si="165"/>
        <v>AQ155:AQ159</v>
      </c>
      <c r="CT157" t="str">
        <f t="shared" ca="1" si="165"/>
        <v>AT155:AT159</v>
      </c>
      <c r="CU157" t="str">
        <f t="shared" ca="1" si="165"/>
        <v>AX155:AX159</v>
      </c>
      <c r="CV157" t="str">
        <f t="shared" ca="1" si="165"/>
        <v>BA155:BA159</v>
      </c>
      <c r="CW157" t="str">
        <f t="shared" ca="1" si="165"/>
        <v>BD155:BD159</v>
      </c>
      <c r="CX157" t="str">
        <f t="shared" ca="1" si="165"/>
        <v>S155:S159</v>
      </c>
      <c r="CY157" t="str">
        <f t="shared" ca="1" si="164"/>
        <v>AA155:AA159</v>
      </c>
      <c r="CZ157" t="str">
        <f t="shared" ca="1" si="164"/>
        <v>AK155:AK159</v>
      </c>
      <c r="DA157" t="str">
        <f t="shared" ca="1" si="164"/>
        <v>AU155:AU159</v>
      </c>
      <c r="DB157" t="str">
        <f t="shared" ca="1" si="164"/>
        <v>BE155:BE159</v>
      </c>
      <c r="DC157" t="str">
        <f t="shared" ca="1" si="164"/>
        <v>155:159</v>
      </c>
      <c r="DD157" t="str">
        <f t="shared" ca="1" si="164"/>
        <v>CB155:CB159</v>
      </c>
    </row>
    <row r="158" spans="1:108" ht="15.75" x14ac:dyDescent="0.25">
      <c r="A158" s="21">
        <v>195</v>
      </c>
      <c r="B158" s="34">
        <v>6642003528</v>
      </c>
      <c r="C158" s="39" t="s">
        <v>555</v>
      </c>
      <c r="D158" s="5" t="s">
        <v>231</v>
      </c>
      <c r="E158" s="5"/>
      <c r="F158" s="19">
        <v>10</v>
      </c>
      <c r="G158" s="19">
        <v>34</v>
      </c>
      <c r="H158" s="22">
        <v>11</v>
      </c>
      <c r="I158" s="22">
        <v>38</v>
      </c>
      <c r="J158" s="22">
        <f t="shared" si="116"/>
        <v>90</v>
      </c>
      <c r="K158" s="19">
        <v>30</v>
      </c>
      <c r="L158" s="19">
        <v>4</v>
      </c>
      <c r="M158" s="19">
        <f t="shared" si="117"/>
        <v>100</v>
      </c>
      <c r="N158" s="19">
        <v>77</v>
      </c>
      <c r="O158" s="19">
        <v>79</v>
      </c>
      <c r="P158" s="19">
        <v>78</v>
      </c>
      <c r="Q158" s="19">
        <v>80</v>
      </c>
      <c r="R158" s="19">
        <f t="shared" si="118"/>
        <v>99</v>
      </c>
      <c r="S158" s="19">
        <f t="shared" si="119"/>
        <v>97</v>
      </c>
      <c r="T158" s="19">
        <v>20</v>
      </c>
      <c r="U158" s="19">
        <v>4</v>
      </c>
      <c r="V158" s="19">
        <f t="shared" si="120"/>
        <v>80</v>
      </c>
      <c r="W158" s="19">
        <v>81</v>
      </c>
      <c r="X158" s="23">
        <v>85</v>
      </c>
      <c r="Y158" s="20">
        <f t="shared" si="121"/>
        <v>95</v>
      </c>
      <c r="Z158" s="42">
        <f t="shared" si="122"/>
        <v>88</v>
      </c>
      <c r="AA158" s="20">
        <f t="shared" si="123"/>
        <v>88</v>
      </c>
      <c r="AB158" s="19">
        <v>20</v>
      </c>
      <c r="AC158" s="19">
        <v>1</v>
      </c>
      <c r="AD158" s="19">
        <f t="shared" si="124"/>
        <v>20</v>
      </c>
      <c r="AE158" s="19">
        <v>20</v>
      </c>
      <c r="AF158" s="19">
        <v>1</v>
      </c>
      <c r="AG158" s="19">
        <f t="shared" si="125"/>
        <v>20</v>
      </c>
      <c r="AH158" s="19">
        <v>3</v>
      </c>
      <c r="AI158" s="19">
        <v>5</v>
      </c>
      <c r="AJ158" s="20">
        <f t="shared" si="115"/>
        <v>60</v>
      </c>
      <c r="AK158" s="42">
        <f t="shared" si="126"/>
        <v>32</v>
      </c>
      <c r="AL158" s="19">
        <v>85</v>
      </c>
      <c r="AM158" s="19">
        <v>85</v>
      </c>
      <c r="AN158" s="20">
        <f t="shared" si="127"/>
        <v>100</v>
      </c>
      <c r="AO158" s="19">
        <v>84</v>
      </c>
      <c r="AP158" s="19">
        <v>85</v>
      </c>
      <c r="AQ158" s="20">
        <f t="shared" si="128"/>
        <v>99</v>
      </c>
      <c r="AR158" s="19">
        <v>70</v>
      </c>
      <c r="AS158" s="19">
        <v>71</v>
      </c>
      <c r="AT158" s="20">
        <f t="shared" si="129"/>
        <v>99</v>
      </c>
      <c r="AU158" s="20">
        <f t="shared" si="130"/>
        <v>99</v>
      </c>
      <c r="AV158" s="19">
        <v>85</v>
      </c>
      <c r="AW158" s="19">
        <v>85</v>
      </c>
      <c r="AX158" s="20">
        <f t="shared" si="131"/>
        <v>100</v>
      </c>
      <c r="AY158" s="19">
        <v>85</v>
      </c>
      <c r="AZ158" s="19">
        <v>85</v>
      </c>
      <c r="BA158" s="20">
        <f t="shared" si="132"/>
        <v>100</v>
      </c>
      <c r="BB158" s="19">
        <v>85</v>
      </c>
      <c r="BC158" s="19">
        <v>85</v>
      </c>
      <c r="BD158" s="20">
        <f t="shared" si="133"/>
        <v>100</v>
      </c>
      <c r="BE158" s="20">
        <f t="shared" si="134"/>
        <v>100</v>
      </c>
      <c r="BF158" s="20">
        <f t="shared" si="135"/>
        <v>83</v>
      </c>
      <c r="BG158" s="24"/>
      <c r="BH158" s="19">
        <f t="shared" ca="1" si="136"/>
        <v>3</v>
      </c>
      <c r="BI158" s="19">
        <f t="shared" ca="1" si="137"/>
        <v>1</v>
      </c>
      <c r="BJ158" s="19">
        <f t="shared" ca="1" si="138"/>
        <v>2</v>
      </c>
      <c r="BK158" s="19">
        <f t="shared" ca="1" si="139"/>
        <v>2</v>
      </c>
      <c r="BL158" s="19">
        <f t="shared" ca="1" si="140"/>
        <v>3</v>
      </c>
      <c r="BM158" s="19">
        <f t="shared" ca="1" si="141"/>
        <v>3</v>
      </c>
      <c r="BN158" s="19">
        <f t="shared" ca="1" si="142"/>
        <v>2</v>
      </c>
      <c r="BO158" s="19">
        <f t="shared" ca="1" si="143"/>
        <v>3</v>
      </c>
      <c r="BP158" s="19">
        <f t="shared" ca="1" si="144"/>
        <v>5</v>
      </c>
      <c r="BQ158" s="19">
        <f t="shared" ca="1" si="145"/>
        <v>1</v>
      </c>
      <c r="BR158" s="19">
        <f t="shared" ca="1" si="146"/>
        <v>2</v>
      </c>
      <c r="BS158" s="19">
        <f t="shared" ca="1" si="147"/>
        <v>2</v>
      </c>
      <c r="BT158" s="19">
        <f t="shared" ca="1" si="148"/>
        <v>1</v>
      </c>
      <c r="BU158" s="19">
        <f t="shared" ca="1" si="149"/>
        <v>1</v>
      </c>
      <c r="BV158" s="19">
        <f t="shared" ca="1" si="150"/>
        <v>1</v>
      </c>
      <c r="BW158" s="19">
        <f t="shared" ca="1" si="151"/>
        <v>2</v>
      </c>
      <c r="BX158" s="19">
        <f t="shared" ca="1" si="152"/>
        <v>3</v>
      </c>
      <c r="BY158" s="19">
        <f t="shared" ca="1" si="153"/>
        <v>5</v>
      </c>
      <c r="BZ158" s="19">
        <f t="shared" ca="1" si="154"/>
        <v>1</v>
      </c>
      <c r="CA158" s="19">
        <f t="shared" ca="1" si="155"/>
        <v>1</v>
      </c>
      <c r="CB158" s="18">
        <f t="shared" si="156"/>
        <v>83</v>
      </c>
      <c r="CC158" s="19">
        <f t="shared" ca="1" si="157"/>
        <v>4</v>
      </c>
      <c r="CE158">
        <f t="shared" si="160"/>
        <v>38</v>
      </c>
      <c r="CF158">
        <f t="shared" ca="1" si="161"/>
        <v>155</v>
      </c>
      <c r="CG158">
        <f t="shared" si="162"/>
        <v>5</v>
      </c>
      <c r="CH158">
        <f t="shared" ca="1" si="163"/>
        <v>159</v>
      </c>
      <c r="CI158" t="str">
        <f t="shared" ca="1" si="165"/>
        <v>J155:J159</v>
      </c>
      <c r="CJ158" t="str">
        <f t="shared" ca="1" si="165"/>
        <v>M155:M159</v>
      </c>
      <c r="CK158" t="str">
        <f t="shared" ca="1" si="165"/>
        <v>R155:R159</v>
      </c>
      <c r="CL158" t="str">
        <f t="shared" ca="1" si="165"/>
        <v>V155:V159</v>
      </c>
      <c r="CM158" t="str">
        <f t="shared" ca="1" si="165"/>
        <v>Z155:Z159</v>
      </c>
      <c r="CN158" t="str">
        <f t="shared" ca="1" si="165"/>
        <v>Y155:Y159</v>
      </c>
      <c r="CO158" t="str">
        <f t="shared" ca="1" si="165"/>
        <v>AD155:AD159</v>
      </c>
      <c r="CP158" t="str">
        <f t="shared" ca="1" si="165"/>
        <v>AG155:AG159</v>
      </c>
      <c r="CQ158" t="str">
        <f t="shared" ca="1" si="165"/>
        <v>AJ155:AJ159</v>
      </c>
      <c r="CR158" t="str">
        <f t="shared" ca="1" si="165"/>
        <v>AN155:AN159</v>
      </c>
      <c r="CS158" t="str">
        <f t="shared" ca="1" si="165"/>
        <v>AQ155:AQ159</v>
      </c>
      <c r="CT158" t="str">
        <f t="shared" ca="1" si="165"/>
        <v>AT155:AT159</v>
      </c>
      <c r="CU158" t="str">
        <f t="shared" ca="1" si="165"/>
        <v>AX155:AX159</v>
      </c>
      <c r="CV158" t="str">
        <f t="shared" ca="1" si="165"/>
        <v>BA155:BA159</v>
      </c>
      <c r="CW158" t="str">
        <f t="shared" ca="1" si="165"/>
        <v>BD155:BD159</v>
      </c>
      <c r="CX158" t="str">
        <f t="shared" ca="1" si="165"/>
        <v>S155:S159</v>
      </c>
      <c r="CY158" t="str">
        <f t="shared" ca="1" si="164"/>
        <v>AA155:AA159</v>
      </c>
      <c r="CZ158" t="str">
        <f t="shared" ca="1" si="164"/>
        <v>AK155:AK159</v>
      </c>
      <c r="DA158" t="str">
        <f t="shared" ca="1" si="164"/>
        <v>AU155:AU159</v>
      </c>
      <c r="DB158" t="str">
        <f t="shared" ca="1" si="164"/>
        <v>BE155:BE159</v>
      </c>
      <c r="DC158" t="str">
        <f t="shared" ca="1" si="164"/>
        <v>155:159</v>
      </c>
      <c r="DD158" t="str">
        <f t="shared" ca="1" si="164"/>
        <v>CB155:CB159</v>
      </c>
    </row>
    <row r="159" spans="1:108" ht="15.75" x14ac:dyDescent="0.25">
      <c r="A159" s="21">
        <v>189</v>
      </c>
      <c r="B159" s="34">
        <v>6611006180</v>
      </c>
      <c r="C159" s="39" t="s">
        <v>555</v>
      </c>
      <c r="D159" s="5" t="s">
        <v>225</v>
      </c>
      <c r="E159" s="5"/>
      <c r="F159" s="19">
        <v>10</v>
      </c>
      <c r="G159" s="19">
        <v>35</v>
      </c>
      <c r="H159" s="22">
        <v>11</v>
      </c>
      <c r="I159" s="22">
        <v>38</v>
      </c>
      <c r="J159" s="22">
        <f t="shared" si="116"/>
        <v>92</v>
      </c>
      <c r="K159" s="19">
        <v>30</v>
      </c>
      <c r="L159" s="19">
        <v>4</v>
      </c>
      <c r="M159" s="19">
        <f t="shared" si="117"/>
        <v>100</v>
      </c>
      <c r="N159" s="19">
        <v>147</v>
      </c>
      <c r="O159" s="19">
        <v>129</v>
      </c>
      <c r="P159" s="19">
        <v>155</v>
      </c>
      <c r="Q159" s="19">
        <v>134</v>
      </c>
      <c r="R159" s="19">
        <f t="shared" si="118"/>
        <v>96</v>
      </c>
      <c r="S159" s="19">
        <f t="shared" si="119"/>
        <v>96</v>
      </c>
      <c r="T159" s="19">
        <v>20</v>
      </c>
      <c r="U159" s="19">
        <v>2</v>
      </c>
      <c r="V159" s="19">
        <f t="shared" si="120"/>
        <v>40</v>
      </c>
      <c r="W159" s="19">
        <v>163</v>
      </c>
      <c r="X159" s="23">
        <v>194</v>
      </c>
      <c r="Y159" s="20">
        <f t="shared" si="121"/>
        <v>84</v>
      </c>
      <c r="Z159" s="42">
        <f t="shared" si="122"/>
        <v>62</v>
      </c>
      <c r="AA159" s="20">
        <f t="shared" si="123"/>
        <v>62</v>
      </c>
      <c r="AB159" s="19">
        <v>20</v>
      </c>
      <c r="AC159" s="19">
        <v>0</v>
      </c>
      <c r="AD159" s="19">
        <f t="shared" si="124"/>
        <v>0</v>
      </c>
      <c r="AE159" s="19">
        <v>20</v>
      </c>
      <c r="AF159" s="19">
        <v>1</v>
      </c>
      <c r="AG159" s="19">
        <f t="shared" si="125"/>
        <v>20</v>
      </c>
      <c r="AH159" s="19">
        <v>23</v>
      </c>
      <c r="AI159" s="19">
        <v>25</v>
      </c>
      <c r="AJ159" s="20">
        <f t="shared" si="115"/>
        <v>92</v>
      </c>
      <c r="AK159" s="42">
        <f t="shared" si="126"/>
        <v>36</v>
      </c>
      <c r="AL159" s="19">
        <v>181</v>
      </c>
      <c r="AM159" s="19">
        <v>194</v>
      </c>
      <c r="AN159" s="20">
        <f t="shared" si="127"/>
        <v>93</v>
      </c>
      <c r="AO159" s="19">
        <v>189</v>
      </c>
      <c r="AP159" s="19">
        <v>194</v>
      </c>
      <c r="AQ159" s="20">
        <f t="shared" si="128"/>
        <v>97</v>
      </c>
      <c r="AR159" s="19">
        <v>124</v>
      </c>
      <c r="AS159" s="19">
        <v>130</v>
      </c>
      <c r="AT159" s="20">
        <f t="shared" si="129"/>
        <v>95</v>
      </c>
      <c r="AU159" s="20">
        <f t="shared" si="130"/>
        <v>95</v>
      </c>
      <c r="AV159" s="19">
        <v>179</v>
      </c>
      <c r="AW159" s="19">
        <v>194</v>
      </c>
      <c r="AX159" s="20">
        <f t="shared" si="131"/>
        <v>92</v>
      </c>
      <c r="AY159" s="19">
        <v>182</v>
      </c>
      <c r="AZ159" s="19">
        <v>194</v>
      </c>
      <c r="BA159" s="20">
        <f t="shared" si="132"/>
        <v>94</v>
      </c>
      <c r="BB159" s="19">
        <v>179</v>
      </c>
      <c r="BC159" s="19">
        <v>194</v>
      </c>
      <c r="BD159" s="20">
        <f t="shared" si="133"/>
        <v>92</v>
      </c>
      <c r="BE159" s="20">
        <f t="shared" si="134"/>
        <v>92</v>
      </c>
      <c r="BF159" s="20">
        <f t="shared" si="135"/>
        <v>76</v>
      </c>
      <c r="BG159" s="24"/>
      <c r="BH159" s="19">
        <f t="shared" ca="1" si="136"/>
        <v>2</v>
      </c>
      <c r="BI159" s="19">
        <f t="shared" ca="1" si="137"/>
        <v>1</v>
      </c>
      <c r="BJ159" s="19">
        <f t="shared" ca="1" si="138"/>
        <v>4</v>
      </c>
      <c r="BK159" s="19">
        <f t="shared" ca="1" si="139"/>
        <v>3</v>
      </c>
      <c r="BL159" s="19">
        <f t="shared" ca="1" si="140"/>
        <v>5</v>
      </c>
      <c r="BM159" s="19">
        <f t="shared" ca="1" si="141"/>
        <v>5</v>
      </c>
      <c r="BN159" s="19">
        <f t="shared" ca="1" si="142"/>
        <v>3</v>
      </c>
      <c r="BO159" s="19">
        <f t="shared" ca="1" si="143"/>
        <v>3</v>
      </c>
      <c r="BP159" s="19">
        <f t="shared" ca="1" si="144"/>
        <v>2</v>
      </c>
      <c r="BQ159" s="19">
        <f t="shared" ca="1" si="145"/>
        <v>3</v>
      </c>
      <c r="BR159" s="19">
        <f t="shared" ca="1" si="146"/>
        <v>3</v>
      </c>
      <c r="BS159" s="19">
        <f t="shared" ca="1" si="147"/>
        <v>4</v>
      </c>
      <c r="BT159" s="19">
        <f t="shared" ca="1" si="148"/>
        <v>4</v>
      </c>
      <c r="BU159" s="19">
        <f t="shared" ca="1" si="149"/>
        <v>3</v>
      </c>
      <c r="BV159" s="19">
        <f t="shared" ca="1" si="150"/>
        <v>3</v>
      </c>
      <c r="BW159" s="19">
        <f t="shared" ca="1" si="151"/>
        <v>3</v>
      </c>
      <c r="BX159" s="19">
        <f t="shared" ca="1" si="152"/>
        <v>5</v>
      </c>
      <c r="BY159" s="19">
        <f t="shared" ca="1" si="153"/>
        <v>4</v>
      </c>
      <c r="BZ159" s="19">
        <f t="shared" ca="1" si="154"/>
        <v>2</v>
      </c>
      <c r="CA159" s="19">
        <f t="shared" ca="1" si="155"/>
        <v>4</v>
      </c>
      <c r="CB159" s="18">
        <f t="shared" si="156"/>
        <v>76</v>
      </c>
      <c r="CC159" s="19">
        <f t="shared" ca="1" si="157"/>
        <v>5</v>
      </c>
      <c r="CE159">
        <f t="shared" si="160"/>
        <v>38</v>
      </c>
      <c r="CF159">
        <f t="shared" ca="1" si="161"/>
        <v>155</v>
      </c>
      <c r="CG159">
        <f t="shared" si="162"/>
        <v>5</v>
      </c>
      <c r="CH159">
        <f t="shared" ca="1" si="163"/>
        <v>159</v>
      </c>
      <c r="CI159" t="str">
        <f t="shared" ca="1" si="165"/>
        <v>J155:J159</v>
      </c>
      <c r="CJ159" t="str">
        <f t="shared" ca="1" si="165"/>
        <v>M155:M159</v>
      </c>
      <c r="CK159" t="str">
        <f t="shared" ca="1" si="165"/>
        <v>R155:R159</v>
      </c>
      <c r="CL159" t="str">
        <f t="shared" ca="1" si="165"/>
        <v>V155:V159</v>
      </c>
      <c r="CM159" t="str">
        <f t="shared" ca="1" si="165"/>
        <v>Z155:Z159</v>
      </c>
      <c r="CN159" t="str">
        <f t="shared" ca="1" si="165"/>
        <v>Y155:Y159</v>
      </c>
      <c r="CO159" t="str">
        <f t="shared" ca="1" si="165"/>
        <v>AD155:AD159</v>
      </c>
      <c r="CP159" t="str">
        <f t="shared" ca="1" si="165"/>
        <v>AG155:AG159</v>
      </c>
      <c r="CQ159" t="str">
        <f t="shared" ca="1" si="165"/>
        <v>AJ155:AJ159</v>
      </c>
      <c r="CR159" t="str">
        <f t="shared" ca="1" si="165"/>
        <v>AN155:AN159</v>
      </c>
      <c r="CS159" t="str">
        <f t="shared" ca="1" si="165"/>
        <v>AQ155:AQ159</v>
      </c>
      <c r="CT159" t="str">
        <f t="shared" ca="1" si="165"/>
        <v>AT155:AT159</v>
      </c>
      <c r="CU159" t="str">
        <f t="shared" ca="1" si="165"/>
        <v>AX155:AX159</v>
      </c>
      <c r="CV159" t="str">
        <f t="shared" ca="1" si="165"/>
        <v>BA155:BA159</v>
      </c>
      <c r="CW159" t="str">
        <f t="shared" ca="1" si="165"/>
        <v>BD155:BD159</v>
      </c>
      <c r="CX159" t="str">
        <f t="shared" ca="1" si="165"/>
        <v>S155:S159</v>
      </c>
      <c r="CY159" t="str">
        <f t="shared" ca="1" si="164"/>
        <v>AA155:AA159</v>
      </c>
      <c r="CZ159" t="str">
        <f t="shared" ca="1" si="164"/>
        <v>AK155:AK159</v>
      </c>
      <c r="DA159" t="str">
        <f t="shared" ca="1" si="164"/>
        <v>AU155:AU159</v>
      </c>
      <c r="DB159" t="str">
        <f t="shared" ca="1" si="164"/>
        <v>BE155:BE159</v>
      </c>
      <c r="DC159" t="str">
        <f t="shared" ca="1" si="164"/>
        <v>155:159</v>
      </c>
      <c r="DD159" t="str">
        <f t="shared" ca="1" si="164"/>
        <v>CB155:CB159</v>
      </c>
    </row>
    <row r="160" spans="1:108" ht="45" x14ac:dyDescent="0.25">
      <c r="A160" s="21">
        <v>155</v>
      </c>
      <c r="B160" s="34">
        <v>6643007821</v>
      </c>
      <c r="C160" s="6" t="s">
        <v>596</v>
      </c>
      <c r="D160" s="5" t="s">
        <v>192</v>
      </c>
      <c r="E160" s="5"/>
      <c r="F160" s="19">
        <v>10</v>
      </c>
      <c r="G160" s="19">
        <v>38</v>
      </c>
      <c r="H160" s="22">
        <v>11</v>
      </c>
      <c r="I160" s="22">
        <v>38</v>
      </c>
      <c r="J160" s="22">
        <f t="shared" si="116"/>
        <v>95</v>
      </c>
      <c r="K160" s="19">
        <v>30</v>
      </c>
      <c r="L160" s="19">
        <v>4</v>
      </c>
      <c r="M160" s="19">
        <f t="shared" si="117"/>
        <v>100</v>
      </c>
      <c r="N160" s="19">
        <v>29</v>
      </c>
      <c r="O160" s="19">
        <v>28</v>
      </c>
      <c r="P160" s="19">
        <v>29</v>
      </c>
      <c r="Q160" s="19">
        <v>28</v>
      </c>
      <c r="R160" s="19">
        <f t="shared" si="118"/>
        <v>100</v>
      </c>
      <c r="S160" s="19">
        <f t="shared" si="119"/>
        <v>99</v>
      </c>
      <c r="T160" s="19">
        <v>20</v>
      </c>
      <c r="U160" s="19">
        <v>5</v>
      </c>
      <c r="V160" s="19">
        <f t="shared" si="120"/>
        <v>100</v>
      </c>
      <c r="W160" s="19">
        <v>31</v>
      </c>
      <c r="X160" s="23">
        <v>32</v>
      </c>
      <c r="Y160" s="20">
        <f t="shared" si="121"/>
        <v>97</v>
      </c>
      <c r="Z160" s="42">
        <f t="shared" si="122"/>
        <v>99</v>
      </c>
      <c r="AA160" s="20">
        <f t="shared" si="123"/>
        <v>99</v>
      </c>
      <c r="AB160" s="19">
        <v>20</v>
      </c>
      <c r="AC160" s="19">
        <v>1</v>
      </c>
      <c r="AD160" s="19">
        <f t="shared" si="124"/>
        <v>20</v>
      </c>
      <c r="AE160" s="19">
        <v>20</v>
      </c>
      <c r="AF160" s="19">
        <v>4</v>
      </c>
      <c r="AG160" s="19">
        <f t="shared" si="125"/>
        <v>80</v>
      </c>
      <c r="AH160" s="19">
        <v>6</v>
      </c>
      <c r="AI160" s="19">
        <v>6</v>
      </c>
      <c r="AJ160" s="20">
        <f t="shared" si="115"/>
        <v>100</v>
      </c>
      <c r="AK160" s="42">
        <f t="shared" si="126"/>
        <v>68</v>
      </c>
      <c r="AL160" s="19">
        <v>32</v>
      </c>
      <c r="AM160" s="19">
        <v>32</v>
      </c>
      <c r="AN160" s="20">
        <f t="shared" si="127"/>
        <v>100</v>
      </c>
      <c r="AO160" s="19">
        <v>32</v>
      </c>
      <c r="AP160" s="19">
        <v>32</v>
      </c>
      <c r="AQ160" s="20">
        <f t="shared" si="128"/>
        <v>100</v>
      </c>
      <c r="AR160" s="19">
        <v>29</v>
      </c>
      <c r="AS160" s="19">
        <v>29</v>
      </c>
      <c r="AT160" s="20">
        <f t="shared" si="129"/>
        <v>100</v>
      </c>
      <c r="AU160" s="20">
        <f t="shared" si="130"/>
        <v>100</v>
      </c>
      <c r="AV160" s="19">
        <v>32</v>
      </c>
      <c r="AW160" s="19">
        <v>32</v>
      </c>
      <c r="AX160" s="20">
        <f t="shared" si="131"/>
        <v>100</v>
      </c>
      <c r="AY160" s="19">
        <v>32</v>
      </c>
      <c r="AZ160" s="19">
        <v>32</v>
      </c>
      <c r="BA160" s="20">
        <f t="shared" si="132"/>
        <v>100</v>
      </c>
      <c r="BB160" s="19">
        <v>31</v>
      </c>
      <c r="BC160" s="19">
        <v>32</v>
      </c>
      <c r="BD160" s="20">
        <f t="shared" si="133"/>
        <v>97</v>
      </c>
      <c r="BE160" s="20">
        <f t="shared" si="134"/>
        <v>99</v>
      </c>
      <c r="BF160" s="20">
        <f t="shared" si="135"/>
        <v>93</v>
      </c>
      <c r="BG160" s="24"/>
      <c r="BH160" s="19">
        <f t="shared" ca="1" si="136"/>
        <v>1</v>
      </c>
      <c r="BI160" s="19">
        <f t="shared" ca="1" si="137"/>
        <v>1</v>
      </c>
      <c r="BJ160" s="19">
        <f t="shared" ca="1" si="138"/>
        <v>1</v>
      </c>
      <c r="BK160" s="19">
        <f t="shared" ca="1" si="139"/>
        <v>1</v>
      </c>
      <c r="BL160" s="19">
        <f t="shared" ca="1" si="140"/>
        <v>2</v>
      </c>
      <c r="BM160" s="19">
        <f t="shared" ca="1" si="141"/>
        <v>2</v>
      </c>
      <c r="BN160" s="19">
        <f t="shared" ca="1" si="142"/>
        <v>1</v>
      </c>
      <c r="BO160" s="19">
        <f t="shared" ca="1" si="143"/>
        <v>1</v>
      </c>
      <c r="BP160" s="19">
        <f t="shared" ca="1" si="144"/>
        <v>1</v>
      </c>
      <c r="BQ160" s="19">
        <f t="shared" ca="1" si="145"/>
        <v>1</v>
      </c>
      <c r="BR160" s="19">
        <f t="shared" ca="1" si="146"/>
        <v>1</v>
      </c>
      <c r="BS160" s="19">
        <f t="shared" ca="1" si="147"/>
        <v>1</v>
      </c>
      <c r="BT160" s="19">
        <f t="shared" ca="1" si="148"/>
        <v>1</v>
      </c>
      <c r="BU160" s="19">
        <f t="shared" ca="1" si="149"/>
        <v>1</v>
      </c>
      <c r="BV160" s="19">
        <f t="shared" ca="1" si="150"/>
        <v>3</v>
      </c>
      <c r="BW160" s="19">
        <f t="shared" ca="1" si="151"/>
        <v>1</v>
      </c>
      <c r="BX160" s="19">
        <f t="shared" ca="1" si="152"/>
        <v>2</v>
      </c>
      <c r="BY160" s="19">
        <f t="shared" ca="1" si="153"/>
        <v>1</v>
      </c>
      <c r="BZ160" s="19">
        <f t="shared" ca="1" si="154"/>
        <v>1</v>
      </c>
      <c r="CA160" s="19">
        <f t="shared" ca="1" si="155"/>
        <v>2</v>
      </c>
      <c r="CB160" s="18">
        <f t="shared" si="156"/>
        <v>93</v>
      </c>
      <c r="CC160" s="19">
        <f t="shared" ca="1" si="157"/>
        <v>1</v>
      </c>
      <c r="CE160">
        <f t="shared" si="160"/>
        <v>39</v>
      </c>
      <c r="CF160">
        <f t="shared" ca="1" si="161"/>
        <v>160</v>
      </c>
      <c r="CG160">
        <f t="shared" si="162"/>
        <v>6</v>
      </c>
      <c r="CH160">
        <f t="shared" ca="1" si="163"/>
        <v>165</v>
      </c>
      <c r="CI160" t="str">
        <f t="shared" ca="1" si="165"/>
        <v>J160:J165</v>
      </c>
      <c r="CJ160" t="str">
        <f t="shared" ca="1" si="165"/>
        <v>M160:M165</v>
      </c>
      <c r="CK160" t="str">
        <f t="shared" ca="1" si="165"/>
        <v>R160:R165</v>
      </c>
      <c r="CL160" t="str">
        <f t="shared" ca="1" si="165"/>
        <v>V160:V165</v>
      </c>
      <c r="CM160" t="str">
        <f t="shared" ca="1" si="165"/>
        <v>Z160:Z165</v>
      </c>
      <c r="CN160" t="str">
        <f t="shared" ca="1" si="165"/>
        <v>Y160:Y165</v>
      </c>
      <c r="CO160" t="str">
        <f t="shared" ca="1" si="165"/>
        <v>AD160:AD165</v>
      </c>
      <c r="CP160" t="str">
        <f t="shared" ca="1" si="165"/>
        <v>AG160:AG165</v>
      </c>
      <c r="CQ160" t="str">
        <f t="shared" ca="1" si="165"/>
        <v>AJ160:AJ165</v>
      </c>
      <c r="CR160" t="str">
        <f t="shared" ca="1" si="165"/>
        <v>AN160:AN165</v>
      </c>
      <c r="CS160" t="str">
        <f t="shared" ca="1" si="165"/>
        <v>AQ160:AQ165</v>
      </c>
      <c r="CT160" t="str">
        <f t="shared" ca="1" si="165"/>
        <v>AT160:AT165</v>
      </c>
      <c r="CU160" t="str">
        <f t="shared" ca="1" si="165"/>
        <v>AX160:AX165</v>
      </c>
      <c r="CV160" t="str">
        <f t="shared" ca="1" si="165"/>
        <v>BA160:BA165</v>
      </c>
      <c r="CW160" t="str">
        <f t="shared" ca="1" si="165"/>
        <v>BD160:BD165</v>
      </c>
      <c r="CX160" t="str">
        <f t="shared" ca="1" si="165"/>
        <v>S160:S165</v>
      </c>
      <c r="CY160" t="str">
        <f t="shared" ca="1" si="164"/>
        <v>AA160:AA165</v>
      </c>
      <c r="CZ160" t="str">
        <f t="shared" ca="1" si="164"/>
        <v>AK160:AK165</v>
      </c>
      <c r="DA160" t="str">
        <f t="shared" ca="1" si="164"/>
        <v>AU160:AU165</v>
      </c>
      <c r="DB160" t="str">
        <f t="shared" ca="1" si="164"/>
        <v>BE160:BE165</v>
      </c>
      <c r="DC160" t="str">
        <f t="shared" ca="1" si="164"/>
        <v>160:165</v>
      </c>
      <c r="DD160" t="str">
        <f t="shared" ca="1" si="164"/>
        <v>CB160:CB165</v>
      </c>
    </row>
    <row r="161" spans="1:108" ht="45" x14ac:dyDescent="0.25">
      <c r="A161" s="21">
        <v>156</v>
      </c>
      <c r="B161" s="34">
        <v>6643007910</v>
      </c>
      <c r="C161" s="6" t="s">
        <v>596</v>
      </c>
      <c r="D161" s="5" t="s">
        <v>193</v>
      </c>
      <c r="E161" s="5"/>
      <c r="F161" s="19">
        <v>10</v>
      </c>
      <c r="G161" s="19">
        <v>38</v>
      </c>
      <c r="H161" s="22">
        <v>11</v>
      </c>
      <c r="I161" s="22">
        <v>38</v>
      </c>
      <c r="J161" s="22">
        <f t="shared" si="116"/>
        <v>95</v>
      </c>
      <c r="K161" s="19">
        <v>30</v>
      </c>
      <c r="L161" s="19">
        <v>4</v>
      </c>
      <c r="M161" s="19">
        <f t="shared" si="117"/>
        <v>100</v>
      </c>
      <c r="N161" s="19">
        <v>18</v>
      </c>
      <c r="O161" s="19">
        <v>17</v>
      </c>
      <c r="P161" s="19">
        <v>18</v>
      </c>
      <c r="Q161" s="19">
        <v>17</v>
      </c>
      <c r="R161" s="19">
        <f t="shared" si="118"/>
        <v>100</v>
      </c>
      <c r="S161" s="19">
        <f t="shared" si="119"/>
        <v>99</v>
      </c>
      <c r="T161" s="19">
        <v>20</v>
      </c>
      <c r="U161" s="19">
        <v>5</v>
      </c>
      <c r="V161" s="19">
        <f t="shared" si="120"/>
        <v>100</v>
      </c>
      <c r="W161" s="19">
        <v>20</v>
      </c>
      <c r="X161" s="23">
        <v>20</v>
      </c>
      <c r="Y161" s="20">
        <f t="shared" si="121"/>
        <v>100</v>
      </c>
      <c r="Z161" s="42">
        <f t="shared" si="122"/>
        <v>100</v>
      </c>
      <c r="AA161" s="20">
        <f t="shared" si="123"/>
        <v>100</v>
      </c>
      <c r="AB161" s="19">
        <v>20</v>
      </c>
      <c r="AC161" s="19">
        <v>0</v>
      </c>
      <c r="AD161" s="19">
        <f t="shared" si="124"/>
        <v>0</v>
      </c>
      <c r="AE161" s="19">
        <v>20</v>
      </c>
      <c r="AF161" s="19">
        <v>2</v>
      </c>
      <c r="AG161" s="19">
        <f t="shared" si="125"/>
        <v>40</v>
      </c>
      <c r="AH161" s="19">
        <v>3</v>
      </c>
      <c r="AI161" s="19">
        <v>3</v>
      </c>
      <c r="AJ161" s="20">
        <f t="shared" si="115"/>
        <v>100</v>
      </c>
      <c r="AK161" s="42">
        <f t="shared" si="126"/>
        <v>46</v>
      </c>
      <c r="AL161" s="19">
        <v>19</v>
      </c>
      <c r="AM161" s="19">
        <v>20</v>
      </c>
      <c r="AN161" s="20">
        <f t="shared" si="127"/>
        <v>95</v>
      </c>
      <c r="AO161" s="19">
        <v>20</v>
      </c>
      <c r="AP161" s="19">
        <v>20</v>
      </c>
      <c r="AQ161" s="20">
        <f t="shared" si="128"/>
        <v>100</v>
      </c>
      <c r="AR161" s="19">
        <v>19</v>
      </c>
      <c r="AS161" s="19">
        <v>19</v>
      </c>
      <c r="AT161" s="20">
        <f t="shared" si="129"/>
        <v>100</v>
      </c>
      <c r="AU161" s="20">
        <f t="shared" si="130"/>
        <v>98</v>
      </c>
      <c r="AV161" s="19">
        <v>20</v>
      </c>
      <c r="AW161" s="19">
        <v>20</v>
      </c>
      <c r="AX161" s="20">
        <f t="shared" si="131"/>
        <v>100</v>
      </c>
      <c r="AY161" s="19">
        <v>20</v>
      </c>
      <c r="AZ161" s="19">
        <v>20</v>
      </c>
      <c r="BA161" s="20">
        <f t="shared" si="132"/>
        <v>100</v>
      </c>
      <c r="BB161" s="19">
        <v>20</v>
      </c>
      <c r="BC161" s="19">
        <v>20</v>
      </c>
      <c r="BD161" s="20">
        <f t="shared" si="133"/>
        <v>100</v>
      </c>
      <c r="BE161" s="20">
        <f t="shared" si="134"/>
        <v>100</v>
      </c>
      <c r="BF161" s="20">
        <f t="shared" si="135"/>
        <v>89</v>
      </c>
      <c r="BG161" s="24"/>
      <c r="BH161" s="19">
        <f t="shared" ca="1" si="136"/>
        <v>1</v>
      </c>
      <c r="BI161" s="19">
        <f t="shared" ca="1" si="137"/>
        <v>1</v>
      </c>
      <c r="BJ161" s="19">
        <f t="shared" ca="1" si="138"/>
        <v>1</v>
      </c>
      <c r="BK161" s="19">
        <f t="shared" ca="1" si="139"/>
        <v>1</v>
      </c>
      <c r="BL161" s="19">
        <f t="shared" ca="1" si="140"/>
        <v>1</v>
      </c>
      <c r="BM161" s="19">
        <f t="shared" ca="1" si="141"/>
        <v>1</v>
      </c>
      <c r="BN161" s="19">
        <f t="shared" ca="1" si="142"/>
        <v>2</v>
      </c>
      <c r="BO161" s="19">
        <f t="shared" ca="1" si="143"/>
        <v>3</v>
      </c>
      <c r="BP161" s="19">
        <f t="shared" ca="1" si="144"/>
        <v>1</v>
      </c>
      <c r="BQ161" s="19">
        <f t="shared" ca="1" si="145"/>
        <v>3</v>
      </c>
      <c r="BR161" s="19">
        <f t="shared" ca="1" si="146"/>
        <v>1</v>
      </c>
      <c r="BS161" s="19">
        <f t="shared" ca="1" si="147"/>
        <v>1</v>
      </c>
      <c r="BT161" s="19">
        <f t="shared" ca="1" si="148"/>
        <v>1</v>
      </c>
      <c r="BU161" s="19">
        <f t="shared" ca="1" si="149"/>
        <v>1</v>
      </c>
      <c r="BV161" s="19">
        <f t="shared" ca="1" si="150"/>
        <v>1</v>
      </c>
      <c r="BW161" s="19">
        <f t="shared" ca="1" si="151"/>
        <v>1</v>
      </c>
      <c r="BX161" s="19">
        <f t="shared" ca="1" si="152"/>
        <v>1</v>
      </c>
      <c r="BY161" s="19">
        <f t="shared" ca="1" si="153"/>
        <v>4</v>
      </c>
      <c r="BZ161" s="19">
        <f t="shared" ca="1" si="154"/>
        <v>3</v>
      </c>
      <c r="CA161" s="19">
        <f t="shared" ca="1" si="155"/>
        <v>1</v>
      </c>
      <c r="CB161" s="18">
        <f t="shared" si="156"/>
        <v>89</v>
      </c>
      <c r="CC161" s="19">
        <f t="shared" ca="1" si="157"/>
        <v>2</v>
      </c>
      <c r="CE161">
        <f t="shared" si="160"/>
        <v>39</v>
      </c>
      <c r="CF161">
        <f t="shared" ca="1" si="161"/>
        <v>160</v>
      </c>
      <c r="CG161">
        <f t="shared" si="162"/>
        <v>6</v>
      </c>
      <c r="CH161">
        <f t="shared" ca="1" si="163"/>
        <v>165</v>
      </c>
      <c r="CI161" t="str">
        <f t="shared" ca="1" si="165"/>
        <v>J160:J165</v>
      </c>
      <c r="CJ161" t="str">
        <f t="shared" ca="1" si="165"/>
        <v>M160:M165</v>
      </c>
      <c r="CK161" t="str">
        <f t="shared" ca="1" si="165"/>
        <v>R160:R165</v>
      </c>
      <c r="CL161" t="str">
        <f t="shared" ca="1" si="165"/>
        <v>V160:V165</v>
      </c>
      <c r="CM161" t="str">
        <f t="shared" ca="1" si="165"/>
        <v>Z160:Z165</v>
      </c>
      <c r="CN161" t="str">
        <f t="shared" ca="1" si="165"/>
        <v>Y160:Y165</v>
      </c>
      <c r="CO161" t="str">
        <f t="shared" ca="1" si="165"/>
        <v>AD160:AD165</v>
      </c>
      <c r="CP161" t="str">
        <f t="shared" ca="1" si="165"/>
        <v>AG160:AG165</v>
      </c>
      <c r="CQ161" t="str">
        <f t="shared" ca="1" si="165"/>
        <v>AJ160:AJ165</v>
      </c>
      <c r="CR161" t="str">
        <f t="shared" ca="1" si="165"/>
        <v>AN160:AN165</v>
      </c>
      <c r="CS161" t="str">
        <f t="shared" ca="1" si="165"/>
        <v>AQ160:AQ165</v>
      </c>
      <c r="CT161" t="str">
        <f t="shared" ca="1" si="165"/>
        <v>AT160:AT165</v>
      </c>
      <c r="CU161" t="str">
        <f t="shared" ca="1" si="165"/>
        <v>AX160:AX165</v>
      </c>
      <c r="CV161" t="str">
        <f t="shared" ca="1" si="165"/>
        <v>BA160:BA165</v>
      </c>
      <c r="CW161" t="str">
        <f t="shared" ca="1" si="165"/>
        <v>BD160:BD165</v>
      </c>
      <c r="CX161" t="str">
        <f t="shared" ca="1" si="165"/>
        <v>S160:S165</v>
      </c>
      <c r="CY161" t="str">
        <f t="shared" ca="1" si="164"/>
        <v>AA160:AA165</v>
      </c>
      <c r="CZ161" t="str">
        <f t="shared" ca="1" si="164"/>
        <v>AK160:AK165</v>
      </c>
      <c r="DA161" t="str">
        <f t="shared" ca="1" si="164"/>
        <v>AU160:AU165</v>
      </c>
      <c r="DB161" t="str">
        <f t="shared" ca="1" si="164"/>
        <v>BE160:BE165</v>
      </c>
      <c r="DC161" t="str">
        <f t="shared" ca="1" si="164"/>
        <v>160:165</v>
      </c>
      <c r="DD161" t="str">
        <f t="shared" ca="1" si="164"/>
        <v>CB160:CB165</v>
      </c>
    </row>
    <row r="162" spans="1:108" ht="45" x14ac:dyDescent="0.25">
      <c r="A162" s="21">
        <v>157</v>
      </c>
      <c r="B162" s="34">
        <v>6643007902</v>
      </c>
      <c r="C162" s="6" t="s">
        <v>596</v>
      </c>
      <c r="D162" s="5" t="s">
        <v>194</v>
      </c>
      <c r="E162" s="5"/>
      <c r="F162" s="19">
        <v>10</v>
      </c>
      <c r="G162" s="19">
        <v>38</v>
      </c>
      <c r="H162" s="22">
        <v>11</v>
      </c>
      <c r="I162" s="22">
        <v>38</v>
      </c>
      <c r="J162" s="22">
        <f t="shared" si="116"/>
        <v>95</v>
      </c>
      <c r="K162" s="19">
        <v>30</v>
      </c>
      <c r="L162" s="19">
        <v>4</v>
      </c>
      <c r="M162" s="19">
        <f t="shared" si="117"/>
        <v>100</v>
      </c>
      <c r="N162" s="19">
        <v>100</v>
      </c>
      <c r="O162" s="19">
        <v>73</v>
      </c>
      <c r="P162" s="19">
        <v>102</v>
      </c>
      <c r="Q162" s="19">
        <v>73</v>
      </c>
      <c r="R162" s="19">
        <f t="shared" si="118"/>
        <v>99</v>
      </c>
      <c r="S162" s="19">
        <f t="shared" si="119"/>
        <v>98</v>
      </c>
      <c r="T162" s="19">
        <v>20</v>
      </c>
      <c r="U162" s="19">
        <v>5</v>
      </c>
      <c r="V162" s="19">
        <f t="shared" si="120"/>
        <v>100</v>
      </c>
      <c r="W162" s="19">
        <v>103</v>
      </c>
      <c r="X162" s="23">
        <v>109</v>
      </c>
      <c r="Y162" s="20">
        <f t="shared" si="121"/>
        <v>94</v>
      </c>
      <c r="Z162" s="42">
        <f t="shared" si="122"/>
        <v>97</v>
      </c>
      <c r="AA162" s="20">
        <f t="shared" si="123"/>
        <v>97</v>
      </c>
      <c r="AB162" s="19">
        <v>20</v>
      </c>
      <c r="AC162" s="19">
        <v>1</v>
      </c>
      <c r="AD162" s="19">
        <f t="shared" si="124"/>
        <v>20</v>
      </c>
      <c r="AE162" s="19">
        <v>20</v>
      </c>
      <c r="AF162" s="19">
        <v>2</v>
      </c>
      <c r="AG162" s="19">
        <f t="shared" si="125"/>
        <v>40</v>
      </c>
      <c r="AH162" s="19">
        <v>1</v>
      </c>
      <c r="AI162" s="19">
        <v>1</v>
      </c>
      <c r="AJ162" s="20">
        <f t="shared" si="115"/>
        <v>100</v>
      </c>
      <c r="AK162" s="42">
        <f t="shared" si="126"/>
        <v>52</v>
      </c>
      <c r="AL162" s="19">
        <v>107</v>
      </c>
      <c r="AM162" s="19">
        <v>109</v>
      </c>
      <c r="AN162" s="20">
        <f t="shared" si="127"/>
        <v>98</v>
      </c>
      <c r="AO162" s="19">
        <v>109</v>
      </c>
      <c r="AP162" s="19">
        <v>109</v>
      </c>
      <c r="AQ162" s="20">
        <f t="shared" si="128"/>
        <v>100</v>
      </c>
      <c r="AR162" s="19">
        <v>80</v>
      </c>
      <c r="AS162" s="19">
        <v>80</v>
      </c>
      <c r="AT162" s="20">
        <f t="shared" si="129"/>
        <v>100</v>
      </c>
      <c r="AU162" s="20">
        <f t="shared" si="130"/>
        <v>99</v>
      </c>
      <c r="AV162" s="19">
        <v>109</v>
      </c>
      <c r="AW162" s="19">
        <v>109</v>
      </c>
      <c r="AX162" s="20">
        <f t="shared" si="131"/>
        <v>100</v>
      </c>
      <c r="AY162" s="19">
        <v>101</v>
      </c>
      <c r="AZ162" s="19">
        <v>109</v>
      </c>
      <c r="BA162" s="20">
        <f t="shared" si="132"/>
        <v>93</v>
      </c>
      <c r="BB162" s="19">
        <v>109</v>
      </c>
      <c r="BC162" s="19">
        <v>109</v>
      </c>
      <c r="BD162" s="20">
        <f t="shared" si="133"/>
        <v>100</v>
      </c>
      <c r="BE162" s="20">
        <f t="shared" si="134"/>
        <v>99</v>
      </c>
      <c r="BF162" s="20">
        <f t="shared" si="135"/>
        <v>89</v>
      </c>
      <c r="BG162" s="24"/>
      <c r="BH162" s="19">
        <f t="shared" ca="1" si="136"/>
        <v>1</v>
      </c>
      <c r="BI162" s="19">
        <f t="shared" ca="1" si="137"/>
        <v>1</v>
      </c>
      <c r="BJ162" s="19">
        <f t="shared" ca="1" si="138"/>
        <v>2</v>
      </c>
      <c r="BK162" s="19">
        <f t="shared" ca="1" si="139"/>
        <v>1</v>
      </c>
      <c r="BL162" s="19">
        <f t="shared" ca="1" si="140"/>
        <v>3</v>
      </c>
      <c r="BM162" s="19">
        <f t="shared" ca="1" si="141"/>
        <v>3</v>
      </c>
      <c r="BN162" s="19">
        <f t="shared" ca="1" si="142"/>
        <v>1</v>
      </c>
      <c r="BO162" s="19">
        <f t="shared" ca="1" si="143"/>
        <v>3</v>
      </c>
      <c r="BP162" s="19">
        <f t="shared" ca="1" si="144"/>
        <v>1</v>
      </c>
      <c r="BQ162" s="19">
        <f t="shared" ca="1" si="145"/>
        <v>2</v>
      </c>
      <c r="BR162" s="19">
        <f t="shared" ca="1" si="146"/>
        <v>1</v>
      </c>
      <c r="BS162" s="19">
        <f t="shared" ca="1" si="147"/>
        <v>1</v>
      </c>
      <c r="BT162" s="19">
        <f t="shared" ca="1" si="148"/>
        <v>1</v>
      </c>
      <c r="BU162" s="19">
        <f t="shared" ca="1" si="149"/>
        <v>3</v>
      </c>
      <c r="BV162" s="19">
        <f t="shared" ca="1" si="150"/>
        <v>1</v>
      </c>
      <c r="BW162" s="19">
        <f t="shared" ca="1" si="151"/>
        <v>2</v>
      </c>
      <c r="BX162" s="19">
        <f t="shared" ca="1" si="152"/>
        <v>3</v>
      </c>
      <c r="BY162" s="19">
        <f t="shared" ca="1" si="153"/>
        <v>3</v>
      </c>
      <c r="BZ162" s="19">
        <f t="shared" ca="1" si="154"/>
        <v>2</v>
      </c>
      <c r="CA162" s="19">
        <f t="shared" ca="1" si="155"/>
        <v>2</v>
      </c>
      <c r="CB162" s="18">
        <f t="shared" si="156"/>
        <v>89</v>
      </c>
      <c r="CC162" s="19">
        <f t="shared" ca="1" si="157"/>
        <v>2</v>
      </c>
      <c r="CE162">
        <f t="shared" si="160"/>
        <v>39</v>
      </c>
      <c r="CF162">
        <f t="shared" ca="1" si="161"/>
        <v>160</v>
      </c>
      <c r="CG162">
        <f t="shared" si="162"/>
        <v>6</v>
      </c>
      <c r="CH162">
        <f t="shared" ca="1" si="163"/>
        <v>165</v>
      </c>
      <c r="CI162" t="str">
        <f t="shared" ca="1" si="165"/>
        <v>J160:J165</v>
      </c>
      <c r="CJ162" t="str">
        <f t="shared" ca="1" si="165"/>
        <v>M160:M165</v>
      </c>
      <c r="CK162" t="str">
        <f t="shared" ca="1" si="165"/>
        <v>R160:R165</v>
      </c>
      <c r="CL162" t="str">
        <f t="shared" ca="1" si="165"/>
        <v>V160:V165</v>
      </c>
      <c r="CM162" t="str">
        <f t="shared" ca="1" si="165"/>
        <v>Z160:Z165</v>
      </c>
      <c r="CN162" t="str">
        <f t="shared" ca="1" si="165"/>
        <v>Y160:Y165</v>
      </c>
      <c r="CO162" t="str">
        <f t="shared" ca="1" si="165"/>
        <v>AD160:AD165</v>
      </c>
      <c r="CP162" t="str">
        <f t="shared" ca="1" si="165"/>
        <v>AG160:AG165</v>
      </c>
      <c r="CQ162" t="str">
        <f t="shared" ca="1" si="165"/>
        <v>AJ160:AJ165</v>
      </c>
      <c r="CR162" t="str">
        <f t="shared" ca="1" si="165"/>
        <v>AN160:AN165</v>
      </c>
      <c r="CS162" t="str">
        <f t="shared" ca="1" si="165"/>
        <v>AQ160:AQ165</v>
      </c>
      <c r="CT162" t="str">
        <f t="shared" ca="1" si="165"/>
        <v>AT160:AT165</v>
      </c>
      <c r="CU162" t="str">
        <f t="shared" ca="1" si="165"/>
        <v>AX160:AX165</v>
      </c>
      <c r="CV162" t="str">
        <f t="shared" ca="1" si="165"/>
        <v>BA160:BA165</v>
      </c>
      <c r="CW162" t="str">
        <f t="shared" ca="1" si="165"/>
        <v>BD160:BD165</v>
      </c>
      <c r="CX162" t="str">
        <f t="shared" ca="1" si="165"/>
        <v>S160:S165</v>
      </c>
      <c r="CY162" t="str">
        <f t="shared" ca="1" si="164"/>
        <v>AA160:AA165</v>
      </c>
      <c r="CZ162" t="str">
        <f t="shared" ca="1" si="164"/>
        <v>AK160:AK165</v>
      </c>
      <c r="DA162" t="str">
        <f t="shared" ca="1" si="164"/>
        <v>AU160:AU165</v>
      </c>
      <c r="DB162" t="str">
        <f t="shared" ca="1" si="164"/>
        <v>BE160:BE165</v>
      </c>
      <c r="DC162" t="str">
        <f t="shared" ca="1" si="164"/>
        <v>160:165</v>
      </c>
      <c r="DD162" t="str">
        <f t="shared" ca="1" si="164"/>
        <v>CB160:CB165</v>
      </c>
    </row>
    <row r="163" spans="1:108" ht="15.75" x14ac:dyDescent="0.25">
      <c r="A163" s="21">
        <v>158</v>
      </c>
      <c r="B163" s="34">
        <v>6643007420</v>
      </c>
      <c r="C163" s="6" t="s">
        <v>596</v>
      </c>
      <c r="D163" s="5" t="s">
        <v>195</v>
      </c>
      <c r="E163" s="5"/>
      <c r="F163" s="19">
        <v>7.5</v>
      </c>
      <c r="G163" s="19">
        <v>33</v>
      </c>
      <c r="H163" s="22">
        <v>9</v>
      </c>
      <c r="I163" s="22">
        <v>36</v>
      </c>
      <c r="J163" s="22">
        <f t="shared" si="116"/>
        <v>88</v>
      </c>
      <c r="K163" s="19">
        <v>30</v>
      </c>
      <c r="L163" s="19">
        <v>2</v>
      </c>
      <c r="M163" s="19">
        <f t="shared" si="117"/>
        <v>60</v>
      </c>
      <c r="N163" s="19">
        <v>196</v>
      </c>
      <c r="O163" s="19">
        <v>174</v>
      </c>
      <c r="P163" s="19">
        <v>200</v>
      </c>
      <c r="Q163" s="19">
        <v>182</v>
      </c>
      <c r="R163" s="19">
        <f t="shared" si="118"/>
        <v>97</v>
      </c>
      <c r="S163" s="19">
        <f t="shared" si="119"/>
        <v>83</v>
      </c>
      <c r="T163" s="19">
        <v>20</v>
      </c>
      <c r="U163" s="19">
        <v>5</v>
      </c>
      <c r="V163" s="19">
        <f t="shared" si="120"/>
        <v>100</v>
      </c>
      <c r="W163" s="19">
        <v>211</v>
      </c>
      <c r="X163" s="23">
        <v>228</v>
      </c>
      <c r="Y163" s="20">
        <f t="shared" si="121"/>
        <v>93</v>
      </c>
      <c r="Z163" s="42">
        <f t="shared" si="122"/>
        <v>97</v>
      </c>
      <c r="AA163" s="20">
        <f t="shared" si="123"/>
        <v>97</v>
      </c>
      <c r="AB163" s="19">
        <v>20</v>
      </c>
      <c r="AC163" s="19">
        <v>0</v>
      </c>
      <c r="AD163" s="19">
        <f t="shared" si="124"/>
        <v>0</v>
      </c>
      <c r="AE163" s="19">
        <v>20</v>
      </c>
      <c r="AF163" s="19">
        <v>3</v>
      </c>
      <c r="AG163" s="19">
        <f t="shared" si="125"/>
        <v>60</v>
      </c>
      <c r="AH163" s="19">
        <v>25</v>
      </c>
      <c r="AI163" s="19">
        <v>26</v>
      </c>
      <c r="AJ163" s="20">
        <f t="shared" si="115"/>
        <v>96</v>
      </c>
      <c r="AK163" s="42">
        <f t="shared" si="126"/>
        <v>53</v>
      </c>
      <c r="AL163" s="19">
        <v>188</v>
      </c>
      <c r="AM163" s="19">
        <v>228</v>
      </c>
      <c r="AN163" s="20">
        <f t="shared" si="127"/>
        <v>82</v>
      </c>
      <c r="AO163" s="19">
        <v>224</v>
      </c>
      <c r="AP163" s="19">
        <v>228</v>
      </c>
      <c r="AQ163" s="20">
        <f t="shared" si="128"/>
        <v>98</v>
      </c>
      <c r="AR163" s="19">
        <v>168</v>
      </c>
      <c r="AS163" s="19">
        <v>174</v>
      </c>
      <c r="AT163" s="20">
        <f t="shared" si="129"/>
        <v>97</v>
      </c>
      <c r="AU163" s="20">
        <f t="shared" si="130"/>
        <v>91</v>
      </c>
      <c r="AV163" s="19">
        <v>209</v>
      </c>
      <c r="AW163" s="19">
        <v>228</v>
      </c>
      <c r="AX163" s="20">
        <f t="shared" si="131"/>
        <v>92</v>
      </c>
      <c r="AY163" s="19">
        <v>220</v>
      </c>
      <c r="AZ163" s="19">
        <v>228</v>
      </c>
      <c r="BA163" s="20">
        <f t="shared" si="132"/>
        <v>96</v>
      </c>
      <c r="BB163" s="19">
        <v>224</v>
      </c>
      <c r="BC163" s="19">
        <v>228</v>
      </c>
      <c r="BD163" s="20">
        <f t="shared" si="133"/>
        <v>98</v>
      </c>
      <c r="BE163" s="20">
        <f t="shared" si="134"/>
        <v>96</v>
      </c>
      <c r="BF163" s="20">
        <f t="shared" si="135"/>
        <v>84</v>
      </c>
      <c r="BG163" s="24"/>
      <c r="BH163" s="19">
        <f t="shared" ca="1" si="136"/>
        <v>2</v>
      </c>
      <c r="BI163" s="19">
        <f t="shared" ca="1" si="137"/>
        <v>2</v>
      </c>
      <c r="BJ163" s="19">
        <f t="shared" ca="1" si="138"/>
        <v>3</v>
      </c>
      <c r="BK163" s="19">
        <f t="shared" ca="1" si="139"/>
        <v>1</v>
      </c>
      <c r="BL163" s="19">
        <f t="shared" ca="1" si="140"/>
        <v>3</v>
      </c>
      <c r="BM163" s="19">
        <f t="shared" ca="1" si="141"/>
        <v>4</v>
      </c>
      <c r="BN163" s="19">
        <f t="shared" ca="1" si="142"/>
        <v>2</v>
      </c>
      <c r="BO163" s="19">
        <f t="shared" ca="1" si="143"/>
        <v>2</v>
      </c>
      <c r="BP163" s="19">
        <f t="shared" ca="1" si="144"/>
        <v>2</v>
      </c>
      <c r="BQ163" s="19">
        <f t="shared" ca="1" si="145"/>
        <v>5</v>
      </c>
      <c r="BR163" s="19">
        <f t="shared" ca="1" si="146"/>
        <v>2</v>
      </c>
      <c r="BS163" s="19">
        <f t="shared" ca="1" si="147"/>
        <v>2</v>
      </c>
      <c r="BT163" s="19">
        <f t="shared" ca="1" si="148"/>
        <v>2</v>
      </c>
      <c r="BU163" s="19">
        <f t="shared" ca="1" si="149"/>
        <v>2</v>
      </c>
      <c r="BV163" s="19">
        <f t="shared" ca="1" si="150"/>
        <v>2</v>
      </c>
      <c r="BW163" s="19">
        <f t="shared" ca="1" si="151"/>
        <v>3</v>
      </c>
      <c r="BX163" s="19">
        <f t="shared" ca="1" si="152"/>
        <v>3</v>
      </c>
      <c r="BY163" s="19">
        <f t="shared" ca="1" si="153"/>
        <v>2</v>
      </c>
      <c r="BZ163" s="19">
        <f t="shared" ca="1" si="154"/>
        <v>5</v>
      </c>
      <c r="CA163" s="19">
        <f t="shared" ca="1" si="155"/>
        <v>3</v>
      </c>
      <c r="CB163" s="18">
        <f t="shared" si="156"/>
        <v>84</v>
      </c>
      <c r="CC163" s="19">
        <f t="shared" ca="1" si="157"/>
        <v>3</v>
      </c>
      <c r="CE163">
        <f t="shared" si="160"/>
        <v>39</v>
      </c>
      <c r="CF163">
        <f t="shared" ca="1" si="161"/>
        <v>160</v>
      </c>
      <c r="CG163">
        <f t="shared" si="162"/>
        <v>6</v>
      </c>
      <c r="CH163">
        <f t="shared" ca="1" si="163"/>
        <v>165</v>
      </c>
      <c r="CI163" t="str">
        <f t="shared" ca="1" si="165"/>
        <v>J160:J165</v>
      </c>
      <c r="CJ163" t="str">
        <f t="shared" ca="1" si="165"/>
        <v>M160:M165</v>
      </c>
      <c r="CK163" t="str">
        <f t="shared" ca="1" si="165"/>
        <v>R160:R165</v>
      </c>
      <c r="CL163" t="str">
        <f t="shared" ca="1" si="165"/>
        <v>V160:V165</v>
      </c>
      <c r="CM163" t="str">
        <f t="shared" ca="1" si="165"/>
        <v>Z160:Z165</v>
      </c>
      <c r="CN163" t="str">
        <f t="shared" ca="1" si="165"/>
        <v>Y160:Y165</v>
      </c>
      <c r="CO163" t="str">
        <f t="shared" ca="1" si="165"/>
        <v>AD160:AD165</v>
      </c>
      <c r="CP163" t="str">
        <f t="shared" ca="1" si="165"/>
        <v>AG160:AG165</v>
      </c>
      <c r="CQ163" t="str">
        <f t="shared" ca="1" si="165"/>
        <v>AJ160:AJ165</v>
      </c>
      <c r="CR163" t="str">
        <f t="shared" ca="1" si="165"/>
        <v>AN160:AN165</v>
      </c>
      <c r="CS163" t="str">
        <f t="shared" ca="1" si="165"/>
        <v>AQ160:AQ165</v>
      </c>
      <c r="CT163" t="str">
        <f t="shared" ca="1" si="165"/>
        <v>AT160:AT165</v>
      </c>
      <c r="CU163" t="str">
        <f t="shared" ca="1" si="165"/>
        <v>AX160:AX165</v>
      </c>
      <c r="CV163" t="str">
        <f t="shared" ca="1" si="165"/>
        <v>BA160:BA165</v>
      </c>
      <c r="CW163" t="str">
        <f t="shared" ca="1" si="165"/>
        <v>BD160:BD165</v>
      </c>
      <c r="CX163" t="str">
        <f t="shared" ca="1" si="165"/>
        <v>S160:S165</v>
      </c>
      <c r="CY163" t="str">
        <f t="shared" ca="1" si="164"/>
        <v>AA160:AA165</v>
      </c>
      <c r="CZ163" t="str">
        <f t="shared" ca="1" si="164"/>
        <v>AK160:AK165</v>
      </c>
      <c r="DA163" t="str">
        <f t="shared" ca="1" si="164"/>
        <v>AU160:AU165</v>
      </c>
      <c r="DB163" t="str">
        <f t="shared" ca="1" si="164"/>
        <v>BE160:BE165</v>
      </c>
      <c r="DC163" t="str">
        <f t="shared" ca="1" si="164"/>
        <v>160:165</v>
      </c>
      <c r="DD163" t="str">
        <f t="shared" ca="1" si="164"/>
        <v>CB160:CB165</v>
      </c>
    </row>
    <row r="164" spans="1:108" ht="15.75" x14ac:dyDescent="0.25">
      <c r="A164" s="21">
        <v>160</v>
      </c>
      <c r="B164" s="34">
        <v>6643007927</v>
      </c>
      <c r="C164" s="6" t="s">
        <v>596</v>
      </c>
      <c r="D164" s="6" t="s">
        <v>197</v>
      </c>
      <c r="E164" s="6"/>
      <c r="F164" s="19">
        <v>10</v>
      </c>
      <c r="G164" s="19">
        <v>38</v>
      </c>
      <c r="H164" s="22">
        <v>11</v>
      </c>
      <c r="I164" s="22">
        <v>38</v>
      </c>
      <c r="J164" s="22">
        <f t="shared" si="116"/>
        <v>95</v>
      </c>
      <c r="K164" s="19">
        <v>30</v>
      </c>
      <c r="L164" s="19">
        <v>4</v>
      </c>
      <c r="M164" s="19">
        <f t="shared" si="117"/>
        <v>100</v>
      </c>
      <c r="N164" s="19">
        <v>24</v>
      </c>
      <c r="O164" s="19">
        <v>17</v>
      </c>
      <c r="P164" s="19">
        <v>24</v>
      </c>
      <c r="Q164" s="19">
        <v>17</v>
      </c>
      <c r="R164" s="19">
        <f t="shared" si="118"/>
        <v>100</v>
      </c>
      <c r="S164" s="19">
        <f t="shared" si="119"/>
        <v>99</v>
      </c>
      <c r="T164" s="19">
        <v>20</v>
      </c>
      <c r="U164" s="19">
        <v>5</v>
      </c>
      <c r="V164" s="19">
        <f t="shared" si="120"/>
        <v>100</v>
      </c>
      <c r="W164" s="19">
        <v>24</v>
      </c>
      <c r="X164" s="23">
        <v>26</v>
      </c>
      <c r="Y164" s="20">
        <f t="shared" si="121"/>
        <v>92</v>
      </c>
      <c r="Z164" s="42">
        <f t="shared" si="122"/>
        <v>96</v>
      </c>
      <c r="AA164" s="20">
        <f t="shared" si="123"/>
        <v>96</v>
      </c>
      <c r="AB164" s="19">
        <v>20</v>
      </c>
      <c r="AC164" s="19">
        <v>0</v>
      </c>
      <c r="AD164" s="19">
        <f t="shared" si="124"/>
        <v>0</v>
      </c>
      <c r="AE164" s="19">
        <v>20</v>
      </c>
      <c r="AF164" s="19">
        <v>3</v>
      </c>
      <c r="AG164" s="19">
        <f t="shared" si="125"/>
        <v>60</v>
      </c>
      <c r="AH164" s="19">
        <v>0</v>
      </c>
      <c r="AI164" s="19">
        <v>1</v>
      </c>
      <c r="AJ164" s="20">
        <f t="shared" si="115"/>
        <v>0</v>
      </c>
      <c r="AK164" s="42">
        <f t="shared" si="126"/>
        <v>24</v>
      </c>
      <c r="AL164" s="19">
        <v>26</v>
      </c>
      <c r="AM164" s="19">
        <v>26</v>
      </c>
      <c r="AN164" s="20">
        <f t="shared" si="127"/>
        <v>100</v>
      </c>
      <c r="AO164" s="19">
        <v>26</v>
      </c>
      <c r="AP164" s="19">
        <v>26</v>
      </c>
      <c r="AQ164" s="20">
        <f t="shared" si="128"/>
        <v>100</v>
      </c>
      <c r="AR164" s="19">
        <v>20</v>
      </c>
      <c r="AS164" s="19">
        <v>20</v>
      </c>
      <c r="AT164" s="20">
        <f t="shared" si="129"/>
        <v>100</v>
      </c>
      <c r="AU164" s="20">
        <f t="shared" si="130"/>
        <v>100</v>
      </c>
      <c r="AV164" s="19">
        <v>26</v>
      </c>
      <c r="AW164" s="19">
        <v>26</v>
      </c>
      <c r="AX164" s="20">
        <f t="shared" si="131"/>
        <v>100</v>
      </c>
      <c r="AY164" s="19">
        <v>26</v>
      </c>
      <c r="AZ164" s="19">
        <v>26</v>
      </c>
      <c r="BA164" s="20">
        <f t="shared" si="132"/>
        <v>100</v>
      </c>
      <c r="BB164" s="19">
        <v>26</v>
      </c>
      <c r="BC164" s="19">
        <v>26</v>
      </c>
      <c r="BD164" s="20">
        <f t="shared" si="133"/>
        <v>100</v>
      </c>
      <c r="BE164" s="20">
        <f t="shared" si="134"/>
        <v>100</v>
      </c>
      <c r="BF164" s="20">
        <f t="shared" si="135"/>
        <v>84</v>
      </c>
      <c r="BG164" s="24"/>
      <c r="BH164" s="19">
        <f t="shared" ca="1" si="136"/>
        <v>1</v>
      </c>
      <c r="BI164" s="19">
        <f t="shared" ca="1" si="137"/>
        <v>1</v>
      </c>
      <c r="BJ164" s="19">
        <f t="shared" ca="1" si="138"/>
        <v>1</v>
      </c>
      <c r="BK164" s="19">
        <f t="shared" ca="1" si="139"/>
        <v>1</v>
      </c>
      <c r="BL164" s="19">
        <f t="shared" ca="1" si="140"/>
        <v>4</v>
      </c>
      <c r="BM164" s="19">
        <f t="shared" ca="1" si="141"/>
        <v>5</v>
      </c>
      <c r="BN164" s="19">
        <f t="shared" ca="1" si="142"/>
        <v>2</v>
      </c>
      <c r="BO164" s="19">
        <f t="shared" ca="1" si="143"/>
        <v>2</v>
      </c>
      <c r="BP164" s="19">
        <f t="shared" ca="1" si="144"/>
        <v>3</v>
      </c>
      <c r="BQ164" s="19">
        <f t="shared" ca="1" si="145"/>
        <v>1</v>
      </c>
      <c r="BR164" s="19">
        <f t="shared" ca="1" si="146"/>
        <v>1</v>
      </c>
      <c r="BS164" s="19">
        <f t="shared" ca="1" si="147"/>
        <v>1</v>
      </c>
      <c r="BT164" s="19">
        <f t="shared" ca="1" si="148"/>
        <v>1</v>
      </c>
      <c r="BU164" s="19">
        <f t="shared" ca="1" si="149"/>
        <v>1</v>
      </c>
      <c r="BV164" s="19">
        <f t="shared" ca="1" si="150"/>
        <v>1</v>
      </c>
      <c r="BW164" s="19">
        <f t="shared" ca="1" si="151"/>
        <v>1</v>
      </c>
      <c r="BX164" s="19">
        <f t="shared" ca="1" si="152"/>
        <v>4</v>
      </c>
      <c r="BY164" s="19">
        <f t="shared" ca="1" si="153"/>
        <v>5</v>
      </c>
      <c r="BZ164" s="19">
        <f t="shared" ca="1" si="154"/>
        <v>1</v>
      </c>
      <c r="CA164" s="19">
        <f t="shared" ca="1" si="155"/>
        <v>1</v>
      </c>
      <c r="CB164" s="18">
        <f t="shared" si="156"/>
        <v>84</v>
      </c>
      <c r="CC164" s="19">
        <f t="shared" ca="1" si="157"/>
        <v>3</v>
      </c>
      <c r="CE164">
        <f t="shared" si="160"/>
        <v>39</v>
      </c>
      <c r="CF164">
        <f t="shared" ca="1" si="161"/>
        <v>160</v>
      </c>
      <c r="CG164">
        <f t="shared" si="162"/>
        <v>6</v>
      </c>
      <c r="CH164">
        <f t="shared" ca="1" si="163"/>
        <v>165</v>
      </c>
      <c r="CI164" t="str">
        <f t="shared" ca="1" si="165"/>
        <v>J160:J165</v>
      </c>
      <c r="CJ164" t="str">
        <f t="shared" ca="1" si="165"/>
        <v>M160:M165</v>
      </c>
      <c r="CK164" t="str">
        <f t="shared" ca="1" si="165"/>
        <v>R160:R165</v>
      </c>
      <c r="CL164" t="str">
        <f t="shared" ca="1" si="165"/>
        <v>V160:V165</v>
      </c>
      <c r="CM164" t="str">
        <f t="shared" ca="1" si="165"/>
        <v>Z160:Z165</v>
      </c>
      <c r="CN164" t="str">
        <f t="shared" ca="1" si="165"/>
        <v>Y160:Y165</v>
      </c>
      <c r="CO164" t="str">
        <f t="shared" ca="1" si="165"/>
        <v>AD160:AD165</v>
      </c>
      <c r="CP164" t="str">
        <f t="shared" ca="1" si="165"/>
        <v>AG160:AG165</v>
      </c>
      <c r="CQ164" t="str">
        <f t="shared" ca="1" si="165"/>
        <v>AJ160:AJ165</v>
      </c>
      <c r="CR164" t="str">
        <f t="shared" ca="1" si="165"/>
        <v>AN160:AN165</v>
      </c>
      <c r="CS164" t="str">
        <f t="shared" ca="1" si="165"/>
        <v>AQ160:AQ165</v>
      </c>
      <c r="CT164" t="str">
        <f t="shared" ca="1" si="165"/>
        <v>AT160:AT165</v>
      </c>
      <c r="CU164" t="str">
        <f t="shared" ca="1" si="165"/>
        <v>AX160:AX165</v>
      </c>
      <c r="CV164" t="str">
        <f t="shared" ca="1" si="165"/>
        <v>BA160:BA165</v>
      </c>
      <c r="CW164" t="str">
        <f t="shared" ca="1" si="165"/>
        <v>BD160:BD165</v>
      </c>
      <c r="CX164" t="str">
        <f t="shared" ref="CX164:DD179" ca="1" si="166">CX$1&amp;$CF164&amp;":"&amp;CX$1&amp;$CH164</f>
        <v>S160:S165</v>
      </c>
      <c r="CY164" t="str">
        <f t="shared" ca="1" si="166"/>
        <v>AA160:AA165</v>
      </c>
      <c r="CZ164" t="str">
        <f t="shared" ca="1" si="166"/>
        <v>AK160:AK165</v>
      </c>
      <c r="DA164" t="str">
        <f t="shared" ca="1" si="166"/>
        <v>AU160:AU165</v>
      </c>
      <c r="DB164" t="str">
        <f t="shared" ca="1" si="166"/>
        <v>BE160:BE165</v>
      </c>
      <c r="DC164" t="str">
        <f t="shared" ca="1" si="166"/>
        <v>160:165</v>
      </c>
      <c r="DD164" t="str">
        <f t="shared" ca="1" si="166"/>
        <v>CB160:CB165</v>
      </c>
    </row>
    <row r="165" spans="1:108" ht="30" x14ac:dyDescent="0.25">
      <c r="A165" s="21">
        <v>159</v>
      </c>
      <c r="B165" s="34">
        <v>6643007892</v>
      </c>
      <c r="C165" s="6" t="s">
        <v>596</v>
      </c>
      <c r="D165" s="5" t="s">
        <v>196</v>
      </c>
      <c r="E165" s="5"/>
      <c r="F165" s="19">
        <v>10</v>
      </c>
      <c r="G165" s="19">
        <v>38</v>
      </c>
      <c r="H165" s="22">
        <v>11</v>
      </c>
      <c r="I165" s="22">
        <v>38</v>
      </c>
      <c r="J165" s="22">
        <f t="shared" si="116"/>
        <v>95</v>
      </c>
      <c r="K165" s="19">
        <v>30</v>
      </c>
      <c r="L165" s="19">
        <v>4</v>
      </c>
      <c r="M165" s="19">
        <f t="shared" si="117"/>
        <v>100</v>
      </c>
      <c r="N165" s="19">
        <v>22</v>
      </c>
      <c r="O165" s="19">
        <v>19</v>
      </c>
      <c r="P165" s="19">
        <v>22</v>
      </c>
      <c r="Q165" s="19">
        <v>19</v>
      </c>
      <c r="R165" s="19">
        <f t="shared" si="118"/>
        <v>100</v>
      </c>
      <c r="S165" s="19">
        <f t="shared" si="119"/>
        <v>99</v>
      </c>
      <c r="T165" s="19">
        <v>20</v>
      </c>
      <c r="U165" s="19">
        <v>5</v>
      </c>
      <c r="V165" s="19">
        <f t="shared" si="120"/>
        <v>100</v>
      </c>
      <c r="W165" s="19">
        <v>21</v>
      </c>
      <c r="X165" s="23">
        <v>25</v>
      </c>
      <c r="Y165" s="20">
        <f t="shared" si="121"/>
        <v>84</v>
      </c>
      <c r="Z165" s="42">
        <f t="shared" si="122"/>
        <v>92</v>
      </c>
      <c r="AA165" s="20">
        <f t="shared" si="123"/>
        <v>92</v>
      </c>
      <c r="AB165" s="19">
        <v>20</v>
      </c>
      <c r="AC165" s="19">
        <v>0</v>
      </c>
      <c r="AD165" s="19">
        <f t="shared" si="124"/>
        <v>0</v>
      </c>
      <c r="AE165" s="19">
        <v>20</v>
      </c>
      <c r="AF165" s="19">
        <v>2</v>
      </c>
      <c r="AG165" s="19">
        <f t="shared" si="125"/>
        <v>40</v>
      </c>
      <c r="AH165" s="19">
        <v>0</v>
      </c>
      <c r="AI165" s="19">
        <v>2</v>
      </c>
      <c r="AJ165" s="20">
        <f t="shared" si="115"/>
        <v>0</v>
      </c>
      <c r="AK165" s="42">
        <f t="shared" si="126"/>
        <v>16</v>
      </c>
      <c r="AL165" s="19">
        <v>23</v>
      </c>
      <c r="AM165" s="19">
        <v>25</v>
      </c>
      <c r="AN165" s="20">
        <f t="shared" si="127"/>
        <v>92</v>
      </c>
      <c r="AO165" s="19">
        <v>25</v>
      </c>
      <c r="AP165" s="19">
        <v>25</v>
      </c>
      <c r="AQ165" s="20">
        <f t="shared" si="128"/>
        <v>100</v>
      </c>
      <c r="AR165" s="19">
        <v>21</v>
      </c>
      <c r="AS165" s="19">
        <v>22</v>
      </c>
      <c r="AT165" s="20">
        <f t="shared" si="129"/>
        <v>95</v>
      </c>
      <c r="AU165" s="20">
        <f t="shared" si="130"/>
        <v>96</v>
      </c>
      <c r="AV165" s="19">
        <v>25</v>
      </c>
      <c r="AW165" s="19">
        <v>25</v>
      </c>
      <c r="AX165" s="20">
        <f t="shared" si="131"/>
        <v>100</v>
      </c>
      <c r="AY165" s="19">
        <v>25</v>
      </c>
      <c r="AZ165" s="19">
        <v>25</v>
      </c>
      <c r="BA165" s="20">
        <f t="shared" si="132"/>
        <v>100</v>
      </c>
      <c r="BB165" s="19">
        <v>25</v>
      </c>
      <c r="BC165" s="19">
        <v>25</v>
      </c>
      <c r="BD165" s="20">
        <f t="shared" si="133"/>
        <v>100</v>
      </c>
      <c r="BE165" s="20">
        <f t="shared" si="134"/>
        <v>100</v>
      </c>
      <c r="BF165" s="20">
        <f t="shared" si="135"/>
        <v>81</v>
      </c>
      <c r="BG165" s="24"/>
      <c r="BH165" s="19">
        <f t="shared" ca="1" si="136"/>
        <v>1</v>
      </c>
      <c r="BI165" s="19">
        <f t="shared" ca="1" si="137"/>
        <v>1</v>
      </c>
      <c r="BJ165" s="19">
        <f t="shared" ca="1" si="138"/>
        <v>1</v>
      </c>
      <c r="BK165" s="19">
        <f t="shared" ca="1" si="139"/>
        <v>1</v>
      </c>
      <c r="BL165" s="19">
        <f t="shared" ca="1" si="140"/>
        <v>5</v>
      </c>
      <c r="BM165" s="19">
        <f t="shared" ca="1" si="141"/>
        <v>6</v>
      </c>
      <c r="BN165" s="19">
        <f t="shared" ca="1" si="142"/>
        <v>2</v>
      </c>
      <c r="BO165" s="19">
        <f t="shared" ca="1" si="143"/>
        <v>3</v>
      </c>
      <c r="BP165" s="19">
        <f t="shared" ca="1" si="144"/>
        <v>3</v>
      </c>
      <c r="BQ165" s="19">
        <f t="shared" ca="1" si="145"/>
        <v>4</v>
      </c>
      <c r="BR165" s="19">
        <f t="shared" ca="1" si="146"/>
        <v>1</v>
      </c>
      <c r="BS165" s="19">
        <f t="shared" ca="1" si="147"/>
        <v>3</v>
      </c>
      <c r="BT165" s="19">
        <f t="shared" ca="1" si="148"/>
        <v>1</v>
      </c>
      <c r="BU165" s="19">
        <f t="shared" ca="1" si="149"/>
        <v>1</v>
      </c>
      <c r="BV165" s="19">
        <f t="shared" ca="1" si="150"/>
        <v>1</v>
      </c>
      <c r="BW165" s="19">
        <f t="shared" ca="1" si="151"/>
        <v>1</v>
      </c>
      <c r="BX165" s="19">
        <f t="shared" ca="1" si="152"/>
        <v>5</v>
      </c>
      <c r="BY165" s="19">
        <f t="shared" ca="1" si="153"/>
        <v>6</v>
      </c>
      <c r="BZ165" s="19">
        <f t="shared" ca="1" si="154"/>
        <v>4</v>
      </c>
      <c r="CA165" s="19">
        <f t="shared" ca="1" si="155"/>
        <v>1</v>
      </c>
      <c r="CB165" s="18">
        <f t="shared" si="156"/>
        <v>81</v>
      </c>
      <c r="CC165" s="19">
        <f t="shared" ca="1" si="157"/>
        <v>4</v>
      </c>
      <c r="CE165">
        <f t="shared" si="160"/>
        <v>39</v>
      </c>
      <c r="CF165">
        <f t="shared" ca="1" si="161"/>
        <v>160</v>
      </c>
      <c r="CG165">
        <f t="shared" si="162"/>
        <v>6</v>
      </c>
      <c r="CH165">
        <f t="shared" ca="1" si="163"/>
        <v>165</v>
      </c>
      <c r="CI165" t="str">
        <f t="shared" ref="CI165:CX180" ca="1" si="167">CI$1&amp;$CF165&amp;":"&amp;CI$1&amp;$CH165</f>
        <v>J160:J165</v>
      </c>
      <c r="CJ165" t="str">
        <f t="shared" ca="1" si="167"/>
        <v>M160:M165</v>
      </c>
      <c r="CK165" t="str">
        <f t="shared" ca="1" si="167"/>
        <v>R160:R165</v>
      </c>
      <c r="CL165" t="str">
        <f t="shared" ca="1" si="167"/>
        <v>V160:V165</v>
      </c>
      <c r="CM165" t="str">
        <f t="shared" ca="1" si="167"/>
        <v>Z160:Z165</v>
      </c>
      <c r="CN165" t="str">
        <f t="shared" ca="1" si="167"/>
        <v>Y160:Y165</v>
      </c>
      <c r="CO165" t="str">
        <f t="shared" ca="1" si="167"/>
        <v>AD160:AD165</v>
      </c>
      <c r="CP165" t="str">
        <f t="shared" ca="1" si="167"/>
        <v>AG160:AG165</v>
      </c>
      <c r="CQ165" t="str">
        <f t="shared" ca="1" si="167"/>
        <v>AJ160:AJ165</v>
      </c>
      <c r="CR165" t="str">
        <f t="shared" ca="1" si="167"/>
        <v>AN160:AN165</v>
      </c>
      <c r="CS165" t="str">
        <f t="shared" ca="1" si="167"/>
        <v>AQ160:AQ165</v>
      </c>
      <c r="CT165" t="str">
        <f t="shared" ca="1" si="167"/>
        <v>AT160:AT165</v>
      </c>
      <c r="CU165" t="str">
        <f t="shared" ca="1" si="167"/>
        <v>AX160:AX165</v>
      </c>
      <c r="CV165" t="str">
        <f t="shared" ca="1" si="167"/>
        <v>BA160:BA165</v>
      </c>
      <c r="CW165" t="str">
        <f t="shared" ca="1" si="167"/>
        <v>BD160:BD165</v>
      </c>
      <c r="CX165" t="str">
        <f t="shared" ca="1" si="166"/>
        <v>S160:S165</v>
      </c>
      <c r="CY165" t="str">
        <f t="shared" ca="1" si="166"/>
        <v>AA160:AA165</v>
      </c>
      <c r="CZ165" t="str">
        <f t="shared" ca="1" si="166"/>
        <v>AK160:AK165</v>
      </c>
      <c r="DA165" t="str">
        <f t="shared" ca="1" si="166"/>
        <v>AU160:AU165</v>
      </c>
      <c r="DB165" t="str">
        <f t="shared" ca="1" si="166"/>
        <v>BE160:BE165</v>
      </c>
      <c r="DC165" t="str">
        <f t="shared" ca="1" si="166"/>
        <v>160:165</v>
      </c>
      <c r="DD165" t="str">
        <f t="shared" ca="1" si="166"/>
        <v>CB160:CB165</v>
      </c>
    </row>
    <row r="166" spans="1:108" ht="15.75" x14ac:dyDescent="0.25">
      <c r="A166" s="21">
        <v>152</v>
      </c>
      <c r="B166" s="36">
        <v>6666008290</v>
      </c>
      <c r="C166" s="39" t="s">
        <v>597</v>
      </c>
      <c r="D166" s="5" t="s">
        <v>189</v>
      </c>
      <c r="E166" s="5"/>
      <c r="F166" s="19">
        <v>11</v>
      </c>
      <c r="G166" s="19">
        <v>35</v>
      </c>
      <c r="H166" s="22">
        <v>11</v>
      </c>
      <c r="I166" s="22">
        <v>38</v>
      </c>
      <c r="J166" s="22">
        <f t="shared" si="116"/>
        <v>96</v>
      </c>
      <c r="K166" s="19">
        <v>30</v>
      </c>
      <c r="L166" s="19">
        <v>3</v>
      </c>
      <c r="M166" s="19">
        <f t="shared" si="117"/>
        <v>90</v>
      </c>
      <c r="N166" s="19">
        <v>111</v>
      </c>
      <c r="O166" s="19">
        <v>100</v>
      </c>
      <c r="P166" s="19">
        <v>111</v>
      </c>
      <c r="Q166" s="19">
        <v>101</v>
      </c>
      <c r="R166" s="19">
        <f t="shared" si="118"/>
        <v>100</v>
      </c>
      <c r="S166" s="19">
        <f t="shared" si="119"/>
        <v>96</v>
      </c>
      <c r="T166" s="19">
        <v>20</v>
      </c>
      <c r="U166" s="19">
        <v>5</v>
      </c>
      <c r="V166" s="19">
        <f t="shared" si="120"/>
        <v>100</v>
      </c>
      <c r="W166" s="19">
        <v>100</v>
      </c>
      <c r="X166" s="23">
        <v>117</v>
      </c>
      <c r="Y166" s="20">
        <f t="shared" si="121"/>
        <v>85</v>
      </c>
      <c r="Z166" s="42">
        <f t="shared" si="122"/>
        <v>93</v>
      </c>
      <c r="AA166" s="20">
        <f t="shared" si="123"/>
        <v>93</v>
      </c>
      <c r="AB166" s="19">
        <v>20</v>
      </c>
      <c r="AC166" s="19">
        <v>2</v>
      </c>
      <c r="AD166" s="19">
        <f t="shared" si="124"/>
        <v>40</v>
      </c>
      <c r="AE166" s="19">
        <v>20</v>
      </c>
      <c r="AF166" s="19">
        <v>6</v>
      </c>
      <c r="AG166" s="19">
        <f t="shared" si="125"/>
        <v>100</v>
      </c>
      <c r="AH166" s="19">
        <v>9</v>
      </c>
      <c r="AI166" s="19">
        <v>10</v>
      </c>
      <c r="AJ166" s="20">
        <f t="shared" si="115"/>
        <v>90</v>
      </c>
      <c r="AK166" s="42">
        <f t="shared" si="126"/>
        <v>79</v>
      </c>
      <c r="AL166" s="19">
        <v>111</v>
      </c>
      <c r="AM166" s="19">
        <v>117</v>
      </c>
      <c r="AN166" s="20">
        <f t="shared" si="127"/>
        <v>95</v>
      </c>
      <c r="AO166" s="19">
        <v>115</v>
      </c>
      <c r="AP166" s="19">
        <v>117</v>
      </c>
      <c r="AQ166" s="20">
        <f t="shared" si="128"/>
        <v>98</v>
      </c>
      <c r="AR166" s="19">
        <v>93</v>
      </c>
      <c r="AS166" s="19">
        <v>93</v>
      </c>
      <c r="AT166" s="20">
        <f t="shared" si="129"/>
        <v>100</v>
      </c>
      <c r="AU166" s="20">
        <f t="shared" si="130"/>
        <v>97</v>
      </c>
      <c r="AV166" s="19">
        <v>116</v>
      </c>
      <c r="AW166" s="19">
        <v>117</v>
      </c>
      <c r="AX166" s="20">
        <f t="shared" si="131"/>
        <v>99</v>
      </c>
      <c r="AY166" s="19">
        <v>116</v>
      </c>
      <c r="AZ166" s="19">
        <v>117</v>
      </c>
      <c r="BA166" s="20">
        <f t="shared" si="132"/>
        <v>99</v>
      </c>
      <c r="BB166" s="19">
        <v>116</v>
      </c>
      <c r="BC166" s="19">
        <v>117</v>
      </c>
      <c r="BD166" s="20">
        <f t="shared" si="133"/>
        <v>99</v>
      </c>
      <c r="BE166" s="20">
        <f t="shared" si="134"/>
        <v>99</v>
      </c>
      <c r="BF166" s="20">
        <f t="shared" si="135"/>
        <v>93</v>
      </c>
      <c r="BG166" s="24"/>
      <c r="BH166" s="19">
        <f t="shared" ca="1" si="136"/>
        <v>2</v>
      </c>
      <c r="BI166" s="19">
        <f t="shared" ca="1" si="137"/>
        <v>2</v>
      </c>
      <c r="BJ166" s="19">
        <f t="shared" ca="1" si="138"/>
        <v>1</v>
      </c>
      <c r="BK166" s="19">
        <f t="shared" ca="1" si="139"/>
        <v>1</v>
      </c>
      <c r="BL166" s="19">
        <f t="shared" ca="1" si="140"/>
        <v>4</v>
      </c>
      <c r="BM166" s="19">
        <f t="shared" ca="1" si="141"/>
        <v>4</v>
      </c>
      <c r="BN166" s="19">
        <f t="shared" ca="1" si="142"/>
        <v>2</v>
      </c>
      <c r="BO166" s="19">
        <f t="shared" ca="1" si="143"/>
        <v>1</v>
      </c>
      <c r="BP166" s="19">
        <f t="shared" ca="1" si="144"/>
        <v>3</v>
      </c>
      <c r="BQ166" s="19">
        <f t="shared" ca="1" si="145"/>
        <v>3</v>
      </c>
      <c r="BR166" s="19">
        <f t="shared" ca="1" si="146"/>
        <v>3</v>
      </c>
      <c r="BS166" s="19">
        <f t="shared" ca="1" si="147"/>
        <v>1</v>
      </c>
      <c r="BT166" s="19">
        <f t="shared" ca="1" si="148"/>
        <v>2</v>
      </c>
      <c r="BU166" s="19">
        <f t="shared" ca="1" si="149"/>
        <v>1</v>
      </c>
      <c r="BV166" s="19">
        <f t="shared" ca="1" si="150"/>
        <v>2</v>
      </c>
      <c r="BW166" s="19">
        <f t="shared" ca="1" si="151"/>
        <v>3</v>
      </c>
      <c r="BX166" s="19">
        <f t="shared" ca="1" si="152"/>
        <v>4</v>
      </c>
      <c r="BY166" s="19">
        <f t="shared" ca="1" si="153"/>
        <v>1</v>
      </c>
      <c r="BZ166" s="19">
        <f t="shared" ca="1" si="154"/>
        <v>2</v>
      </c>
      <c r="CA166" s="19">
        <f t="shared" ca="1" si="155"/>
        <v>1</v>
      </c>
      <c r="CB166" s="18">
        <f t="shared" si="156"/>
        <v>93</v>
      </c>
      <c r="CC166" s="19">
        <f t="shared" ca="1" si="157"/>
        <v>1</v>
      </c>
      <c r="CE166">
        <f t="shared" si="160"/>
        <v>40</v>
      </c>
      <c r="CF166">
        <f t="shared" ca="1" si="161"/>
        <v>166</v>
      </c>
      <c r="CG166">
        <f t="shared" si="162"/>
        <v>8</v>
      </c>
      <c r="CH166">
        <f t="shared" ca="1" si="163"/>
        <v>173</v>
      </c>
      <c r="CI166" t="str">
        <f t="shared" ca="1" si="167"/>
        <v>J166:J173</v>
      </c>
      <c r="CJ166" t="str">
        <f t="shared" ca="1" si="167"/>
        <v>M166:M173</v>
      </c>
      <c r="CK166" t="str">
        <f t="shared" ca="1" si="167"/>
        <v>R166:R173</v>
      </c>
      <c r="CL166" t="str">
        <f t="shared" ca="1" si="167"/>
        <v>V166:V173</v>
      </c>
      <c r="CM166" t="str">
        <f t="shared" ca="1" si="167"/>
        <v>Z166:Z173</v>
      </c>
      <c r="CN166" t="str">
        <f t="shared" ca="1" si="167"/>
        <v>Y166:Y173</v>
      </c>
      <c r="CO166" t="str">
        <f t="shared" ca="1" si="167"/>
        <v>AD166:AD173</v>
      </c>
      <c r="CP166" t="str">
        <f t="shared" ca="1" si="167"/>
        <v>AG166:AG173</v>
      </c>
      <c r="CQ166" t="str">
        <f t="shared" ca="1" si="167"/>
        <v>AJ166:AJ173</v>
      </c>
      <c r="CR166" t="str">
        <f t="shared" ca="1" si="167"/>
        <v>AN166:AN173</v>
      </c>
      <c r="CS166" t="str">
        <f t="shared" ca="1" si="167"/>
        <v>AQ166:AQ173</v>
      </c>
      <c r="CT166" t="str">
        <f t="shared" ca="1" si="167"/>
        <v>AT166:AT173</v>
      </c>
      <c r="CU166" t="str">
        <f t="shared" ca="1" si="167"/>
        <v>AX166:AX173</v>
      </c>
      <c r="CV166" t="str">
        <f t="shared" ca="1" si="167"/>
        <v>BA166:BA173</v>
      </c>
      <c r="CW166" t="str">
        <f t="shared" ca="1" si="167"/>
        <v>BD166:BD173</v>
      </c>
      <c r="CX166" t="str">
        <f t="shared" ca="1" si="166"/>
        <v>S166:S173</v>
      </c>
      <c r="CY166" t="str">
        <f t="shared" ca="1" si="166"/>
        <v>AA166:AA173</v>
      </c>
      <c r="CZ166" t="str">
        <f t="shared" ca="1" si="166"/>
        <v>AK166:AK173</v>
      </c>
      <c r="DA166" t="str">
        <f t="shared" ca="1" si="166"/>
        <v>AU166:AU173</v>
      </c>
      <c r="DB166" t="str">
        <f t="shared" ca="1" si="166"/>
        <v>BE166:BE173</v>
      </c>
      <c r="DC166" t="str">
        <f t="shared" ca="1" si="166"/>
        <v>166:173</v>
      </c>
      <c r="DD166" t="str">
        <f t="shared" ca="1" si="166"/>
        <v>CB166:CB173</v>
      </c>
    </row>
    <row r="167" spans="1:108" ht="15.75" x14ac:dyDescent="0.25">
      <c r="A167" s="21">
        <v>149</v>
      </c>
      <c r="B167" s="34">
        <v>6612046877</v>
      </c>
      <c r="C167" s="39" t="s">
        <v>597</v>
      </c>
      <c r="D167" s="6" t="s">
        <v>186</v>
      </c>
      <c r="E167" s="6"/>
      <c r="F167" s="19">
        <v>10</v>
      </c>
      <c r="G167" s="19">
        <v>38</v>
      </c>
      <c r="H167" s="22">
        <v>11</v>
      </c>
      <c r="I167" s="22">
        <v>38</v>
      </c>
      <c r="J167" s="22">
        <f t="shared" si="116"/>
        <v>95</v>
      </c>
      <c r="K167" s="19">
        <v>30</v>
      </c>
      <c r="L167" s="19">
        <v>4</v>
      </c>
      <c r="M167" s="19">
        <f t="shared" si="117"/>
        <v>100</v>
      </c>
      <c r="N167" s="19">
        <v>376</v>
      </c>
      <c r="O167" s="19">
        <v>401</v>
      </c>
      <c r="P167" s="19">
        <v>385</v>
      </c>
      <c r="Q167" s="19">
        <v>408</v>
      </c>
      <c r="R167" s="19">
        <f t="shared" si="118"/>
        <v>98</v>
      </c>
      <c r="S167" s="19">
        <f t="shared" si="119"/>
        <v>98</v>
      </c>
      <c r="T167" s="19">
        <v>20</v>
      </c>
      <c r="U167" s="19">
        <v>5</v>
      </c>
      <c r="V167" s="19">
        <f t="shared" si="120"/>
        <v>100</v>
      </c>
      <c r="W167" s="19">
        <v>429</v>
      </c>
      <c r="X167" s="23">
        <v>454</v>
      </c>
      <c r="Y167" s="20">
        <f t="shared" si="121"/>
        <v>94</v>
      </c>
      <c r="Z167" s="42">
        <f t="shared" si="122"/>
        <v>97</v>
      </c>
      <c r="AA167" s="20">
        <f t="shared" si="123"/>
        <v>97</v>
      </c>
      <c r="AB167" s="19">
        <v>20</v>
      </c>
      <c r="AC167" s="19">
        <v>3</v>
      </c>
      <c r="AD167" s="19">
        <f t="shared" si="124"/>
        <v>60</v>
      </c>
      <c r="AE167" s="19">
        <v>20</v>
      </c>
      <c r="AF167" s="19">
        <v>3</v>
      </c>
      <c r="AG167" s="19">
        <f t="shared" si="125"/>
        <v>60</v>
      </c>
      <c r="AH167" s="19">
        <v>31</v>
      </c>
      <c r="AI167" s="19">
        <v>34</v>
      </c>
      <c r="AJ167" s="20">
        <f t="shared" si="115"/>
        <v>91</v>
      </c>
      <c r="AK167" s="42">
        <f t="shared" si="126"/>
        <v>69</v>
      </c>
      <c r="AL167" s="19">
        <v>446</v>
      </c>
      <c r="AM167" s="19">
        <v>454</v>
      </c>
      <c r="AN167" s="20">
        <f t="shared" si="127"/>
        <v>98</v>
      </c>
      <c r="AO167" s="19">
        <v>450</v>
      </c>
      <c r="AP167" s="19">
        <v>454</v>
      </c>
      <c r="AQ167" s="20">
        <f t="shared" si="128"/>
        <v>99</v>
      </c>
      <c r="AR167" s="19">
        <v>395</v>
      </c>
      <c r="AS167" s="19">
        <v>398</v>
      </c>
      <c r="AT167" s="20">
        <f t="shared" si="129"/>
        <v>99</v>
      </c>
      <c r="AU167" s="20">
        <f t="shared" si="130"/>
        <v>99</v>
      </c>
      <c r="AV167" s="19">
        <v>451</v>
      </c>
      <c r="AW167" s="19">
        <v>454</v>
      </c>
      <c r="AX167" s="20">
        <f t="shared" si="131"/>
        <v>99</v>
      </c>
      <c r="AY167" s="19">
        <v>446</v>
      </c>
      <c r="AZ167" s="19">
        <v>454</v>
      </c>
      <c r="BA167" s="20">
        <f t="shared" si="132"/>
        <v>98</v>
      </c>
      <c r="BB167" s="19">
        <v>452</v>
      </c>
      <c r="BC167" s="19">
        <v>454</v>
      </c>
      <c r="BD167" s="20">
        <f t="shared" si="133"/>
        <v>100</v>
      </c>
      <c r="BE167" s="20">
        <f t="shared" si="134"/>
        <v>99</v>
      </c>
      <c r="BF167" s="20">
        <f t="shared" si="135"/>
        <v>92</v>
      </c>
      <c r="BG167" s="24"/>
      <c r="BH167" s="19">
        <f t="shared" ca="1" si="136"/>
        <v>3</v>
      </c>
      <c r="BI167" s="19">
        <f t="shared" ca="1" si="137"/>
        <v>1</v>
      </c>
      <c r="BJ167" s="19">
        <f t="shared" ca="1" si="138"/>
        <v>3</v>
      </c>
      <c r="BK167" s="19">
        <f t="shared" ca="1" si="139"/>
        <v>1</v>
      </c>
      <c r="BL167" s="19">
        <f t="shared" ca="1" si="140"/>
        <v>2</v>
      </c>
      <c r="BM167" s="19">
        <f t="shared" ca="1" si="141"/>
        <v>2</v>
      </c>
      <c r="BN167" s="19">
        <f t="shared" ca="1" si="142"/>
        <v>1</v>
      </c>
      <c r="BO167" s="19">
        <f t="shared" ca="1" si="143"/>
        <v>3</v>
      </c>
      <c r="BP167" s="19">
        <f t="shared" ca="1" si="144"/>
        <v>2</v>
      </c>
      <c r="BQ167" s="19">
        <f t="shared" ca="1" si="145"/>
        <v>1</v>
      </c>
      <c r="BR167" s="19">
        <f t="shared" ca="1" si="146"/>
        <v>2</v>
      </c>
      <c r="BS167" s="19">
        <f t="shared" ca="1" si="147"/>
        <v>2</v>
      </c>
      <c r="BT167" s="19">
        <f t="shared" ca="1" si="148"/>
        <v>2</v>
      </c>
      <c r="BU167" s="19">
        <f t="shared" ca="1" si="149"/>
        <v>2</v>
      </c>
      <c r="BV167" s="19">
        <f t="shared" ca="1" si="150"/>
        <v>1</v>
      </c>
      <c r="BW167" s="19">
        <f t="shared" ca="1" si="151"/>
        <v>1</v>
      </c>
      <c r="BX167" s="19">
        <f t="shared" ca="1" si="152"/>
        <v>2</v>
      </c>
      <c r="BY167" s="19">
        <f t="shared" ca="1" si="153"/>
        <v>3</v>
      </c>
      <c r="BZ167" s="19">
        <f t="shared" ca="1" si="154"/>
        <v>1</v>
      </c>
      <c r="CA167" s="19">
        <f t="shared" ca="1" si="155"/>
        <v>1</v>
      </c>
      <c r="CB167" s="18">
        <f t="shared" si="156"/>
        <v>92</v>
      </c>
      <c r="CC167" s="19">
        <f t="shared" ca="1" si="157"/>
        <v>2</v>
      </c>
      <c r="CE167">
        <f t="shared" si="160"/>
        <v>40</v>
      </c>
      <c r="CF167">
        <f t="shared" ca="1" si="161"/>
        <v>166</v>
      </c>
      <c r="CG167">
        <f t="shared" si="162"/>
        <v>8</v>
      </c>
      <c r="CH167">
        <f t="shared" ca="1" si="163"/>
        <v>173</v>
      </c>
      <c r="CI167" t="str">
        <f t="shared" ca="1" si="167"/>
        <v>J166:J173</v>
      </c>
      <c r="CJ167" t="str">
        <f t="shared" ca="1" si="167"/>
        <v>M166:M173</v>
      </c>
      <c r="CK167" t="str">
        <f t="shared" ca="1" si="167"/>
        <v>R166:R173</v>
      </c>
      <c r="CL167" t="str">
        <f t="shared" ca="1" si="167"/>
        <v>V166:V173</v>
      </c>
      <c r="CM167" t="str">
        <f t="shared" ca="1" si="167"/>
        <v>Z166:Z173</v>
      </c>
      <c r="CN167" t="str">
        <f t="shared" ca="1" si="167"/>
        <v>Y166:Y173</v>
      </c>
      <c r="CO167" t="str">
        <f t="shared" ca="1" si="167"/>
        <v>AD166:AD173</v>
      </c>
      <c r="CP167" t="str">
        <f t="shared" ca="1" si="167"/>
        <v>AG166:AG173</v>
      </c>
      <c r="CQ167" t="str">
        <f t="shared" ca="1" si="167"/>
        <v>AJ166:AJ173</v>
      </c>
      <c r="CR167" t="str">
        <f t="shared" ca="1" si="167"/>
        <v>AN166:AN173</v>
      </c>
      <c r="CS167" t="str">
        <f t="shared" ca="1" si="167"/>
        <v>AQ166:AQ173</v>
      </c>
      <c r="CT167" t="str">
        <f t="shared" ca="1" si="167"/>
        <v>AT166:AT173</v>
      </c>
      <c r="CU167" t="str">
        <f t="shared" ca="1" si="167"/>
        <v>AX166:AX173</v>
      </c>
      <c r="CV167" t="str">
        <f t="shared" ca="1" si="167"/>
        <v>BA166:BA173</v>
      </c>
      <c r="CW167" t="str">
        <f t="shared" ca="1" si="167"/>
        <v>BD166:BD173</v>
      </c>
      <c r="CX167" t="str">
        <f t="shared" ca="1" si="166"/>
        <v>S166:S173</v>
      </c>
      <c r="CY167" t="str">
        <f t="shared" ca="1" si="166"/>
        <v>AA166:AA173</v>
      </c>
      <c r="CZ167" t="str">
        <f t="shared" ca="1" si="166"/>
        <v>AK166:AK173</v>
      </c>
      <c r="DA167" t="str">
        <f t="shared" ca="1" si="166"/>
        <v>AU166:AU173</v>
      </c>
      <c r="DB167" t="str">
        <f t="shared" ca="1" si="166"/>
        <v>BE166:BE173</v>
      </c>
      <c r="DC167" t="str">
        <f t="shared" ca="1" si="166"/>
        <v>166:173</v>
      </c>
      <c r="DD167" t="str">
        <f t="shared" ca="1" si="166"/>
        <v>CB166:CB173</v>
      </c>
    </row>
    <row r="168" spans="1:108" ht="15.75" x14ac:dyDescent="0.25">
      <c r="A168" s="21">
        <v>147</v>
      </c>
      <c r="B168" s="36">
        <v>6666008187</v>
      </c>
      <c r="C168" s="39" t="s">
        <v>597</v>
      </c>
      <c r="D168" s="6" t="s">
        <v>184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116"/>
        <v>95</v>
      </c>
      <c r="K168" s="19">
        <v>30</v>
      </c>
      <c r="L168" s="19">
        <v>4</v>
      </c>
      <c r="M168" s="19">
        <f t="shared" si="117"/>
        <v>100</v>
      </c>
      <c r="N168" s="19">
        <v>83</v>
      </c>
      <c r="O168" s="19">
        <v>84</v>
      </c>
      <c r="P168" s="19">
        <v>88</v>
      </c>
      <c r="Q168" s="19">
        <v>89</v>
      </c>
      <c r="R168" s="19">
        <f t="shared" si="118"/>
        <v>94</v>
      </c>
      <c r="S168" s="19">
        <f t="shared" si="119"/>
        <v>96</v>
      </c>
      <c r="T168" s="19">
        <v>20</v>
      </c>
      <c r="U168" s="19">
        <v>5</v>
      </c>
      <c r="V168" s="19">
        <f t="shared" si="120"/>
        <v>100</v>
      </c>
      <c r="W168" s="19">
        <v>87</v>
      </c>
      <c r="X168" s="23">
        <v>95</v>
      </c>
      <c r="Y168" s="20">
        <f t="shared" si="121"/>
        <v>92</v>
      </c>
      <c r="Z168" s="42">
        <f t="shared" si="122"/>
        <v>96</v>
      </c>
      <c r="AA168" s="20">
        <f t="shared" si="123"/>
        <v>96</v>
      </c>
      <c r="AB168" s="19">
        <v>20</v>
      </c>
      <c r="AC168" s="19">
        <v>2</v>
      </c>
      <c r="AD168" s="19">
        <f t="shared" si="124"/>
        <v>40</v>
      </c>
      <c r="AE168" s="19">
        <v>20</v>
      </c>
      <c r="AF168" s="19">
        <v>4</v>
      </c>
      <c r="AG168" s="19">
        <f t="shared" si="125"/>
        <v>80</v>
      </c>
      <c r="AH168" s="19">
        <v>4</v>
      </c>
      <c r="AI168" s="19">
        <v>4</v>
      </c>
      <c r="AJ168" s="20">
        <f t="shared" si="115"/>
        <v>100</v>
      </c>
      <c r="AK168" s="42">
        <f t="shared" si="126"/>
        <v>74</v>
      </c>
      <c r="AL168" s="19">
        <v>73</v>
      </c>
      <c r="AM168" s="19">
        <v>95</v>
      </c>
      <c r="AN168" s="20">
        <f t="shared" si="127"/>
        <v>77</v>
      </c>
      <c r="AO168" s="19">
        <v>94</v>
      </c>
      <c r="AP168" s="19">
        <v>95</v>
      </c>
      <c r="AQ168" s="20">
        <f t="shared" si="128"/>
        <v>99</v>
      </c>
      <c r="AR168" s="19">
        <v>75</v>
      </c>
      <c r="AS168" s="19">
        <v>76</v>
      </c>
      <c r="AT168" s="20">
        <f t="shared" si="129"/>
        <v>99</v>
      </c>
      <c r="AU168" s="20">
        <f t="shared" si="130"/>
        <v>90</v>
      </c>
      <c r="AV168" s="19">
        <v>95</v>
      </c>
      <c r="AW168" s="19">
        <v>95</v>
      </c>
      <c r="AX168" s="20">
        <f t="shared" si="131"/>
        <v>100</v>
      </c>
      <c r="AY168" s="19">
        <v>90</v>
      </c>
      <c r="AZ168" s="19">
        <v>95</v>
      </c>
      <c r="BA168" s="20">
        <f t="shared" si="132"/>
        <v>95</v>
      </c>
      <c r="BB168" s="19">
        <v>94</v>
      </c>
      <c r="BC168" s="19">
        <v>95</v>
      </c>
      <c r="BD168" s="20">
        <f t="shared" si="133"/>
        <v>99</v>
      </c>
      <c r="BE168" s="20">
        <f t="shared" si="134"/>
        <v>99</v>
      </c>
      <c r="BF168" s="20">
        <f t="shared" si="135"/>
        <v>91</v>
      </c>
      <c r="BG168" s="24"/>
      <c r="BH168" s="19">
        <f t="shared" ca="1" si="136"/>
        <v>3</v>
      </c>
      <c r="BI168" s="19">
        <f t="shared" ca="1" si="137"/>
        <v>1</v>
      </c>
      <c r="BJ168" s="19">
        <f t="shared" ca="1" si="138"/>
        <v>5</v>
      </c>
      <c r="BK168" s="19">
        <f t="shared" ca="1" si="139"/>
        <v>1</v>
      </c>
      <c r="BL168" s="19">
        <f t="shared" ca="1" si="140"/>
        <v>3</v>
      </c>
      <c r="BM168" s="19">
        <f t="shared" ca="1" si="141"/>
        <v>3</v>
      </c>
      <c r="BN168" s="19">
        <f t="shared" ca="1" si="142"/>
        <v>2</v>
      </c>
      <c r="BO168" s="19">
        <f t="shared" ca="1" si="143"/>
        <v>2</v>
      </c>
      <c r="BP168" s="19">
        <f t="shared" ca="1" si="144"/>
        <v>1</v>
      </c>
      <c r="BQ168" s="19">
        <f t="shared" ca="1" si="145"/>
        <v>6</v>
      </c>
      <c r="BR168" s="19">
        <f t="shared" ca="1" si="146"/>
        <v>2</v>
      </c>
      <c r="BS168" s="19">
        <f t="shared" ca="1" si="147"/>
        <v>2</v>
      </c>
      <c r="BT168" s="19">
        <f t="shared" ca="1" si="148"/>
        <v>1</v>
      </c>
      <c r="BU168" s="19">
        <f t="shared" ca="1" si="149"/>
        <v>4</v>
      </c>
      <c r="BV168" s="19">
        <f t="shared" ca="1" si="150"/>
        <v>2</v>
      </c>
      <c r="BW168" s="19">
        <f t="shared" ca="1" si="151"/>
        <v>3</v>
      </c>
      <c r="BX168" s="19">
        <f t="shared" ca="1" si="152"/>
        <v>3</v>
      </c>
      <c r="BY168" s="19">
        <f t="shared" ca="1" si="153"/>
        <v>2</v>
      </c>
      <c r="BZ168" s="19">
        <f t="shared" ca="1" si="154"/>
        <v>5</v>
      </c>
      <c r="CA168" s="19">
        <f t="shared" ca="1" si="155"/>
        <v>1</v>
      </c>
      <c r="CB168" s="18">
        <f t="shared" si="156"/>
        <v>91</v>
      </c>
      <c r="CC168" s="19">
        <f t="shared" ca="1" si="157"/>
        <v>3</v>
      </c>
      <c r="CE168">
        <f t="shared" si="160"/>
        <v>40</v>
      </c>
      <c r="CF168">
        <f t="shared" ca="1" si="161"/>
        <v>166</v>
      </c>
      <c r="CG168">
        <f t="shared" si="162"/>
        <v>8</v>
      </c>
      <c r="CH168">
        <f t="shared" ca="1" si="163"/>
        <v>173</v>
      </c>
      <c r="CI168" t="str">
        <f t="shared" ca="1" si="167"/>
        <v>J166:J173</v>
      </c>
      <c r="CJ168" t="str">
        <f t="shared" ca="1" si="167"/>
        <v>M166:M173</v>
      </c>
      <c r="CK168" t="str">
        <f t="shared" ca="1" si="167"/>
        <v>R166:R173</v>
      </c>
      <c r="CL168" t="str">
        <f t="shared" ca="1" si="167"/>
        <v>V166:V173</v>
      </c>
      <c r="CM168" t="str">
        <f t="shared" ca="1" si="167"/>
        <v>Z166:Z173</v>
      </c>
      <c r="CN168" t="str">
        <f t="shared" ca="1" si="167"/>
        <v>Y166:Y173</v>
      </c>
      <c r="CO168" t="str">
        <f t="shared" ca="1" si="167"/>
        <v>AD166:AD173</v>
      </c>
      <c r="CP168" t="str">
        <f t="shared" ca="1" si="167"/>
        <v>AG166:AG173</v>
      </c>
      <c r="CQ168" t="str">
        <f t="shared" ca="1" si="167"/>
        <v>AJ166:AJ173</v>
      </c>
      <c r="CR168" t="str">
        <f t="shared" ca="1" si="167"/>
        <v>AN166:AN173</v>
      </c>
      <c r="CS168" t="str">
        <f t="shared" ca="1" si="167"/>
        <v>AQ166:AQ173</v>
      </c>
      <c r="CT168" t="str">
        <f t="shared" ca="1" si="167"/>
        <v>AT166:AT173</v>
      </c>
      <c r="CU168" t="str">
        <f t="shared" ca="1" si="167"/>
        <v>AX166:AX173</v>
      </c>
      <c r="CV168" t="str">
        <f t="shared" ca="1" si="167"/>
        <v>BA166:BA173</v>
      </c>
      <c r="CW168" t="str">
        <f t="shared" ca="1" si="167"/>
        <v>BD166:BD173</v>
      </c>
      <c r="CX168" t="str">
        <f t="shared" ca="1" si="166"/>
        <v>S166:S173</v>
      </c>
      <c r="CY168" t="str">
        <f t="shared" ca="1" si="166"/>
        <v>AA166:AA173</v>
      </c>
      <c r="CZ168" t="str">
        <f t="shared" ca="1" si="166"/>
        <v>AK166:AK173</v>
      </c>
      <c r="DA168" t="str">
        <f t="shared" ca="1" si="166"/>
        <v>AU166:AU173</v>
      </c>
      <c r="DB168" t="str">
        <f t="shared" ca="1" si="166"/>
        <v>BE166:BE173</v>
      </c>
      <c r="DC168" t="str">
        <f t="shared" ca="1" si="166"/>
        <v>166:173</v>
      </c>
      <c r="DD168" t="str">
        <f t="shared" ca="1" si="166"/>
        <v>CB166:CB173</v>
      </c>
    </row>
    <row r="169" spans="1:108" ht="15.75" x14ac:dyDescent="0.25">
      <c r="A169" s="21">
        <v>151</v>
      </c>
      <c r="B169" s="36">
        <v>6612013328</v>
      </c>
      <c r="C169" s="39" t="s">
        <v>597</v>
      </c>
      <c r="D169" s="6" t="s">
        <v>188</v>
      </c>
      <c r="E169" s="6"/>
      <c r="F169" s="19">
        <v>10</v>
      </c>
      <c r="G169" s="19">
        <v>38</v>
      </c>
      <c r="H169" s="22">
        <v>11</v>
      </c>
      <c r="I169" s="22">
        <v>38</v>
      </c>
      <c r="J169" s="22">
        <f t="shared" si="116"/>
        <v>95</v>
      </c>
      <c r="K169" s="19">
        <v>30</v>
      </c>
      <c r="L169" s="19">
        <v>4</v>
      </c>
      <c r="M169" s="19">
        <f t="shared" si="117"/>
        <v>100</v>
      </c>
      <c r="N169" s="19">
        <v>123</v>
      </c>
      <c r="O169" s="19">
        <v>91</v>
      </c>
      <c r="P169" s="19">
        <v>125</v>
      </c>
      <c r="Q169" s="19">
        <v>91</v>
      </c>
      <c r="R169" s="19">
        <f t="shared" si="118"/>
        <v>99</v>
      </c>
      <c r="S169" s="19">
        <f t="shared" si="119"/>
        <v>98</v>
      </c>
      <c r="T169" s="19">
        <v>20</v>
      </c>
      <c r="U169" s="19">
        <v>5</v>
      </c>
      <c r="V169" s="19">
        <f t="shared" si="120"/>
        <v>100</v>
      </c>
      <c r="W169" s="19">
        <v>128</v>
      </c>
      <c r="X169" s="23">
        <v>135</v>
      </c>
      <c r="Y169" s="20">
        <f t="shared" si="121"/>
        <v>95</v>
      </c>
      <c r="Z169" s="42">
        <f t="shared" si="122"/>
        <v>98</v>
      </c>
      <c r="AA169" s="20">
        <f t="shared" si="123"/>
        <v>98</v>
      </c>
      <c r="AB169" s="19">
        <v>20</v>
      </c>
      <c r="AC169" s="19">
        <v>0</v>
      </c>
      <c r="AD169" s="19">
        <f t="shared" si="124"/>
        <v>0</v>
      </c>
      <c r="AE169" s="19">
        <v>20</v>
      </c>
      <c r="AF169" s="19">
        <v>3</v>
      </c>
      <c r="AG169" s="19">
        <f t="shared" si="125"/>
        <v>60</v>
      </c>
      <c r="AH169" s="19">
        <v>3</v>
      </c>
      <c r="AI169" s="19">
        <v>3</v>
      </c>
      <c r="AJ169" s="20">
        <f t="shared" si="115"/>
        <v>100</v>
      </c>
      <c r="AK169" s="42">
        <f t="shared" si="126"/>
        <v>54</v>
      </c>
      <c r="AL169" s="19">
        <v>132</v>
      </c>
      <c r="AM169" s="19">
        <v>135</v>
      </c>
      <c r="AN169" s="20">
        <f t="shared" si="127"/>
        <v>98</v>
      </c>
      <c r="AO169" s="19">
        <v>134</v>
      </c>
      <c r="AP169" s="19">
        <v>135</v>
      </c>
      <c r="AQ169" s="20">
        <f t="shared" si="128"/>
        <v>99</v>
      </c>
      <c r="AR169" s="19">
        <v>101</v>
      </c>
      <c r="AS169" s="19">
        <v>101</v>
      </c>
      <c r="AT169" s="20">
        <f t="shared" si="129"/>
        <v>100</v>
      </c>
      <c r="AU169" s="20">
        <f t="shared" si="130"/>
        <v>99</v>
      </c>
      <c r="AV169" s="19">
        <v>135</v>
      </c>
      <c r="AW169" s="19">
        <v>135</v>
      </c>
      <c r="AX169" s="20">
        <f t="shared" si="131"/>
        <v>100</v>
      </c>
      <c r="AY169" s="19">
        <v>128</v>
      </c>
      <c r="AZ169" s="19">
        <v>135</v>
      </c>
      <c r="BA169" s="20">
        <f t="shared" si="132"/>
        <v>95</v>
      </c>
      <c r="BB169" s="19">
        <v>135</v>
      </c>
      <c r="BC169" s="19">
        <v>135</v>
      </c>
      <c r="BD169" s="20">
        <f t="shared" si="133"/>
        <v>100</v>
      </c>
      <c r="BE169" s="20">
        <f t="shared" si="134"/>
        <v>99</v>
      </c>
      <c r="BF169" s="20">
        <f t="shared" si="135"/>
        <v>90</v>
      </c>
      <c r="BG169" s="24"/>
      <c r="BH169" s="19">
        <f t="shared" ca="1" si="136"/>
        <v>3</v>
      </c>
      <c r="BI169" s="19">
        <f t="shared" ca="1" si="137"/>
        <v>1</v>
      </c>
      <c r="BJ169" s="19">
        <f t="shared" ca="1" si="138"/>
        <v>2</v>
      </c>
      <c r="BK169" s="19">
        <f t="shared" ca="1" si="139"/>
        <v>1</v>
      </c>
      <c r="BL169" s="19">
        <f t="shared" ca="1" si="140"/>
        <v>1</v>
      </c>
      <c r="BM169" s="19">
        <f t="shared" ca="1" si="141"/>
        <v>1</v>
      </c>
      <c r="BN169" s="19">
        <f t="shared" ca="1" si="142"/>
        <v>4</v>
      </c>
      <c r="BO169" s="19">
        <f t="shared" ca="1" si="143"/>
        <v>3</v>
      </c>
      <c r="BP169" s="19">
        <f t="shared" ca="1" si="144"/>
        <v>1</v>
      </c>
      <c r="BQ169" s="19">
        <f t="shared" ca="1" si="145"/>
        <v>1</v>
      </c>
      <c r="BR169" s="19">
        <f t="shared" ca="1" si="146"/>
        <v>2</v>
      </c>
      <c r="BS169" s="19">
        <f t="shared" ca="1" si="147"/>
        <v>1</v>
      </c>
      <c r="BT169" s="19">
        <f t="shared" ca="1" si="148"/>
        <v>1</v>
      </c>
      <c r="BU169" s="19">
        <f t="shared" ca="1" si="149"/>
        <v>4</v>
      </c>
      <c r="BV169" s="19">
        <f t="shared" ca="1" si="150"/>
        <v>1</v>
      </c>
      <c r="BW169" s="19">
        <f t="shared" ca="1" si="151"/>
        <v>1</v>
      </c>
      <c r="BX169" s="19">
        <f t="shared" ca="1" si="152"/>
        <v>1</v>
      </c>
      <c r="BY169" s="19">
        <f t="shared" ca="1" si="153"/>
        <v>5</v>
      </c>
      <c r="BZ169" s="19">
        <f t="shared" ca="1" si="154"/>
        <v>1</v>
      </c>
      <c r="CA169" s="19">
        <f t="shared" ca="1" si="155"/>
        <v>1</v>
      </c>
      <c r="CB169" s="18">
        <f t="shared" si="156"/>
        <v>90</v>
      </c>
      <c r="CC169" s="19">
        <f t="shared" ca="1" si="157"/>
        <v>4</v>
      </c>
      <c r="CE169">
        <f t="shared" si="160"/>
        <v>40</v>
      </c>
      <c r="CF169">
        <f t="shared" ca="1" si="161"/>
        <v>166</v>
      </c>
      <c r="CG169">
        <f t="shared" si="162"/>
        <v>8</v>
      </c>
      <c r="CH169">
        <f t="shared" ca="1" si="163"/>
        <v>173</v>
      </c>
      <c r="CI169" t="str">
        <f t="shared" ca="1" si="167"/>
        <v>J166:J173</v>
      </c>
      <c r="CJ169" t="str">
        <f t="shared" ca="1" si="167"/>
        <v>M166:M173</v>
      </c>
      <c r="CK169" t="str">
        <f t="shared" ca="1" si="167"/>
        <v>R166:R173</v>
      </c>
      <c r="CL169" t="str">
        <f t="shared" ca="1" si="167"/>
        <v>V166:V173</v>
      </c>
      <c r="CM169" t="str">
        <f t="shared" ca="1" si="167"/>
        <v>Z166:Z173</v>
      </c>
      <c r="CN169" t="str">
        <f t="shared" ca="1" si="167"/>
        <v>Y166:Y173</v>
      </c>
      <c r="CO169" t="str">
        <f t="shared" ca="1" si="167"/>
        <v>AD166:AD173</v>
      </c>
      <c r="CP169" t="str">
        <f t="shared" ca="1" si="167"/>
        <v>AG166:AG173</v>
      </c>
      <c r="CQ169" t="str">
        <f t="shared" ca="1" si="167"/>
        <v>AJ166:AJ173</v>
      </c>
      <c r="CR169" t="str">
        <f t="shared" ca="1" si="167"/>
        <v>AN166:AN173</v>
      </c>
      <c r="CS169" t="str">
        <f t="shared" ca="1" si="167"/>
        <v>AQ166:AQ173</v>
      </c>
      <c r="CT169" t="str">
        <f t="shared" ca="1" si="167"/>
        <v>AT166:AT173</v>
      </c>
      <c r="CU169" t="str">
        <f t="shared" ca="1" si="167"/>
        <v>AX166:AX173</v>
      </c>
      <c r="CV169" t="str">
        <f t="shared" ca="1" si="167"/>
        <v>BA166:BA173</v>
      </c>
      <c r="CW169" t="str">
        <f t="shared" ca="1" si="167"/>
        <v>BD166:BD173</v>
      </c>
      <c r="CX169" t="str">
        <f t="shared" ca="1" si="166"/>
        <v>S166:S173</v>
      </c>
      <c r="CY169" t="str">
        <f t="shared" ca="1" si="166"/>
        <v>AA166:AA173</v>
      </c>
      <c r="CZ169" t="str">
        <f t="shared" ca="1" si="166"/>
        <v>AK166:AK173</v>
      </c>
      <c r="DA169" t="str">
        <f t="shared" ca="1" si="166"/>
        <v>AU166:AU173</v>
      </c>
      <c r="DB169" t="str">
        <f t="shared" ca="1" si="166"/>
        <v>BE166:BE173</v>
      </c>
      <c r="DC169" t="str">
        <f t="shared" ca="1" si="166"/>
        <v>166:173</v>
      </c>
      <c r="DD169" t="str">
        <f t="shared" ca="1" si="166"/>
        <v>CB166:CB173</v>
      </c>
    </row>
    <row r="170" spans="1:108" ht="30" x14ac:dyDescent="0.25">
      <c r="A170" s="21">
        <v>153</v>
      </c>
      <c r="B170" s="34">
        <v>6666008275</v>
      </c>
      <c r="C170" s="39" t="s">
        <v>597</v>
      </c>
      <c r="D170" s="5" t="s">
        <v>190</v>
      </c>
      <c r="E170" s="5"/>
      <c r="F170" s="19">
        <v>10</v>
      </c>
      <c r="G170" s="19">
        <v>38</v>
      </c>
      <c r="H170" s="22">
        <v>11</v>
      </c>
      <c r="I170" s="22">
        <v>38</v>
      </c>
      <c r="J170" s="22">
        <f t="shared" si="116"/>
        <v>95</v>
      </c>
      <c r="K170" s="19">
        <v>30</v>
      </c>
      <c r="L170" s="19">
        <v>4</v>
      </c>
      <c r="M170" s="19">
        <f t="shared" si="117"/>
        <v>100</v>
      </c>
      <c r="N170" s="19">
        <v>167</v>
      </c>
      <c r="O170" s="19">
        <v>142</v>
      </c>
      <c r="P170" s="19">
        <v>169</v>
      </c>
      <c r="Q170" s="19">
        <v>146</v>
      </c>
      <c r="R170" s="19">
        <f t="shared" si="118"/>
        <v>98</v>
      </c>
      <c r="S170" s="19">
        <f t="shared" si="119"/>
        <v>98</v>
      </c>
      <c r="T170" s="19">
        <v>20</v>
      </c>
      <c r="U170" s="19">
        <v>5</v>
      </c>
      <c r="V170" s="19">
        <f t="shared" si="120"/>
        <v>100</v>
      </c>
      <c r="W170" s="19">
        <v>150</v>
      </c>
      <c r="X170" s="23">
        <v>180</v>
      </c>
      <c r="Y170" s="20">
        <f t="shared" si="121"/>
        <v>83</v>
      </c>
      <c r="Z170" s="42">
        <f t="shared" si="122"/>
        <v>92</v>
      </c>
      <c r="AA170" s="20">
        <f t="shared" si="123"/>
        <v>92</v>
      </c>
      <c r="AB170" s="19">
        <v>20</v>
      </c>
      <c r="AC170" s="19">
        <v>1</v>
      </c>
      <c r="AD170" s="19">
        <f t="shared" si="124"/>
        <v>20</v>
      </c>
      <c r="AE170" s="19">
        <v>20</v>
      </c>
      <c r="AF170" s="19">
        <v>4</v>
      </c>
      <c r="AG170" s="19">
        <f t="shared" si="125"/>
        <v>80</v>
      </c>
      <c r="AH170" s="19">
        <v>2</v>
      </c>
      <c r="AI170" s="19">
        <v>2</v>
      </c>
      <c r="AJ170" s="20">
        <f t="shared" si="115"/>
        <v>100</v>
      </c>
      <c r="AK170" s="42">
        <f t="shared" si="126"/>
        <v>68</v>
      </c>
      <c r="AL170" s="19">
        <v>140</v>
      </c>
      <c r="AM170" s="19">
        <v>180</v>
      </c>
      <c r="AN170" s="20">
        <f t="shared" si="127"/>
        <v>78</v>
      </c>
      <c r="AO170" s="19">
        <v>180</v>
      </c>
      <c r="AP170" s="19">
        <v>180</v>
      </c>
      <c r="AQ170" s="20">
        <f t="shared" si="128"/>
        <v>100</v>
      </c>
      <c r="AR170" s="19">
        <v>157</v>
      </c>
      <c r="AS170" s="19">
        <v>159</v>
      </c>
      <c r="AT170" s="20">
        <f t="shared" si="129"/>
        <v>99</v>
      </c>
      <c r="AU170" s="20">
        <f t="shared" si="130"/>
        <v>91</v>
      </c>
      <c r="AV170" s="19">
        <v>178</v>
      </c>
      <c r="AW170" s="19">
        <v>180</v>
      </c>
      <c r="AX170" s="20">
        <f t="shared" si="131"/>
        <v>99</v>
      </c>
      <c r="AY170" s="19">
        <v>174</v>
      </c>
      <c r="AZ170" s="19">
        <v>180</v>
      </c>
      <c r="BA170" s="20">
        <f t="shared" si="132"/>
        <v>97</v>
      </c>
      <c r="BB170" s="19">
        <v>179</v>
      </c>
      <c r="BC170" s="19">
        <v>180</v>
      </c>
      <c r="BD170" s="20">
        <f t="shared" si="133"/>
        <v>99</v>
      </c>
      <c r="BE170" s="20">
        <f t="shared" si="134"/>
        <v>99</v>
      </c>
      <c r="BF170" s="20">
        <f t="shared" si="135"/>
        <v>90</v>
      </c>
      <c r="BG170" s="24"/>
      <c r="BH170" s="19">
        <f t="shared" ca="1" si="136"/>
        <v>3</v>
      </c>
      <c r="BI170" s="19">
        <f t="shared" ca="1" si="137"/>
        <v>1</v>
      </c>
      <c r="BJ170" s="19">
        <f t="shared" ca="1" si="138"/>
        <v>3</v>
      </c>
      <c r="BK170" s="19">
        <f t="shared" ca="1" si="139"/>
        <v>1</v>
      </c>
      <c r="BL170" s="19">
        <f t="shared" ca="1" si="140"/>
        <v>5</v>
      </c>
      <c r="BM170" s="19">
        <f t="shared" ca="1" si="141"/>
        <v>5</v>
      </c>
      <c r="BN170" s="19">
        <f t="shared" ca="1" si="142"/>
        <v>3</v>
      </c>
      <c r="BO170" s="19">
        <f t="shared" ca="1" si="143"/>
        <v>2</v>
      </c>
      <c r="BP170" s="19">
        <f t="shared" ca="1" si="144"/>
        <v>1</v>
      </c>
      <c r="BQ170" s="19">
        <f t="shared" ca="1" si="145"/>
        <v>5</v>
      </c>
      <c r="BR170" s="19">
        <f t="shared" ca="1" si="146"/>
        <v>1</v>
      </c>
      <c r="BS170" s="19">
        <f t="shared" ca="1" si="147"/>
        <v>2</v>
      </c>
      <c r="BT170" s="19">
        <f t="shared" ca="1" si="148"/>
        <v>2</v>
      </c>
      <c r="BU170" s="19">
        <f t="shared" ca="1" si="149"/>
        <v>3</v>
      </c>
      <c r="BV170" s="19">
        <f t="shared" ca="1" si="150"/>
        <v>2</v>
      </c>
      <c r="BW170" s="19">
        <f t="shared" ca="1" si="151"/>
        <v>1</v>
      </c>
      <c r="BX170" s="19">
        <f t="shared" ca="1" si="152"/>
        <v>5</v>
      </c>
      <c r="BY170" s="19">
        <f t="shared" ca="1" si="153"/>
        <v>4</v>
      </c>
      <c r="BZ170" s="19">
        <f t="shared" ca="1" si="154"/>
        <v>4</v>
      </c>
      <c r="CA170" s="19">
        <f t="shared" ca="1" si="155"/>
        <v>1</v>
      </c>
      <c r="CB170" s="18">
        <f t="shared" si="156"/>
        <v>90</v>
      </c>
      <c r="CC170" s="19">
        <f t="shared" ca="1" si="157"/>
        <v>4</v>
      </c>
      <c r="CE170">
        <f t="shared" si="160"/>
        <v>40</v>
      </c>
      <c r="CF170">
        <f t="shared" ca="1" si="161"/>
        <v>166</v>
      </c>
      <c r="CG170">
        <f t="shared" si="162"/>
        <v>8</v>
      </c>
      <c r="CH170">
        <f t="shared" ca="1" si="163"/>
        <v>173</v>
      </c>
      <c r="CI170" t="str">
        <f t="shared" ca="1" si="167"/>
        <v>J166:J173</v>
      </c>
      <c r="CJ170" t="str">
        <f t="shared" ca="1" si="167"/>
        <v>M166:M173</v>
      </c>
      <c r="CK170" t="str">
        <f t="shared" ca="1" si="167"/>
        <v>R166:R173</v>
      </c>
      <c r="CL170" t="str">
        <f t="shared" ca="1" si="167"/>
        <v>V166:V173</v>
      </c>
      <c r="CM170" t="str">
        <f t="shared" ca="1" si="167"/>
        <v>Z166:Z173</v>
      </c>
      <c r="CN170" t="str">
        <f t="shared" ca="1" si="167"/>
        <v>Y166:Y173</v>
      </c>
      <c r="CO170" t="str">
        <f t="shared" ca="1" si="167"/>
        <v>AD166:AD173</v>
      </c>
      <c r="CP170" t="str">
        <f t="shared" ca="1" si="167"/>
        <v>AG166:AG173</v>
      </c>
      <c r="CQ170" t="str">
        <f t="shared" ca="1" si="167"/>
        <v>AJ166:AJ173</v>
      </c>
      <c r="CR170" t="str">
        <f t="shared" ca="1" si="167"/>
        <v>AN166:AN173</v>
      </c>
      <c r="CS170" t="str">
        <f t="shared" ca="1" si="167"/>
        <v>AQ166:AQ173</v>
      </c>
      <c r="CT170" t="str">
        <f t="shared" ca="1" si="167"/>
        <v>AT166:AT173</v>
      </c>
      <c r="CU170" t="str">
        <f t="shared" ca="1" si="167"/>
        <v>AX166:AX173</v>
      </c>
      <c r="CV170" t="str">
        <f t="shared" ca="1" si="167"/>
        <v>BA166:BA173</v>
      </c>
      <c r="CW170" t="str">
        <f t="shared" ca="1" si="167"/>
        <v>BD166:BD173</v>
      </c>
      <c r="CX170" t="str">
        <f t="shared" ca="1" si="166"/>
        <v>S166:S173</v>
      </c>
      <c r="CY170" t="str">
        <f t="shared" ca="1" si="166"/>
        <v>AA166:AA173</v>
      </c>
      <c r="CZ170" t="str">
        <f t="shared" ca="1" si="166"/>
        <v>AK166:AK173</v>
      </c>
      <c r="DA170" t="str">
        <f t="shared" ca="1" si="166"/>
        <v>AU166:AU173</v>
      </c>
      <c r="DB170" t="str">
        <f t="shared" ca="1" si="166"/>
        <v>BE166:BE173</v>
      </c>
      <c r="DC170" t="str">
        <f t="shared" ca="1" si="166"/>
        <v>166:173</v>
      </c>
      <c r="DD170" t="str">
        <f t="shared" ca="1" si="166"/>
        <v>CB166:CB173</v>
      </c>
    </row>
    <row r="171" spans="1:108" ht="15.75" x14ac:dyDescent="0.25">
      <c r="A171" s="21">
        <v>154</v>
      </c>
      <c r="B171" s="34">
        <v>6666008324</v>
      </c>
      <c r="C171" s="39" t="s">
        <v>597</v>
      </c>
      <c r="D171" s="6" t="s">
        <v>191</v>
      </c>
      <c r="E171" s="6"/>
      <c r="F171" s="19">
        <v>10</v>
      </c>
      <c r="G171" s="19">
        <v>38</v>
      </c>
      <c r="H171" s="22">
        <v>11</v>
      </c>
      <c r="I171" s="22">
        <v>38</v>
      </c>
      <c r="J171" s="22">
        <f t="shared" si="116"/>
        <v>95</v>
      </c>
      <c r="K171" s="19">
        <v>30</v>
      </c>
      <c r="L171" s="19">
        <v>3</v>
      </c>
      <c r="M171" s="19">
        <f t="shared" si="117"/>
        <v>90</v>
      </c>
      <c r="N171" s="19">
        <v>59</v>
      </c>
      <c r="O171" s="19">
        <v>48</v>
      </c>
      <c r="P171" s="19">
        <v>60</v>
      </c>
      <c r="Q171" s="19">
        <v>49</v>
      </c>
      <c r="R171" s="19">
        <f t="shared" si="118"/>
        <v>98</v>
      </c>
      <c r="S171" s="19">
        <f t="shared" si="119"/>
        <v>95</v>
      </c>
      <c r="T171" s="19">
        <v>20</v>
      </c>
      <c r="U171" s="19">
        <v>3</v>
      </c>
      <c r="V171" s="19">
        <f t="shared" si="120"/>
        <v>60</v>
      </c>
      <c r="W171" s="19">
        <v>51</v>
      </c>
      <c r="X171" s="23">
        <v>68</v>
      </c>
      <c r="Y171" s="20">
        <f t="shared" si="121"/>
        <v>75</v>
      </c>
      <c r="Z171" s="42">
        <f t="shared" si="122"/>
        <v>68</v>
      </c>
      <c r="AA171" s="20">
        <f t="shared" si="123"/>
        <v>68</v>
      </c>
      <c r="AB171" s="19">
        <v>20</v>
      </c>
      <c r="AC171" s="19">
        <v>1</v>
      </c>
      <c r="AD171" s="19">
        <f t="shared" si="124"/>
        <v>20</v>
      </c>
      <c r="AE171" s="19">
        <v>20</v>
      </c>
      <c r="AF171" s="19">
        <v>4</v>
      </c>
      <c r="AG171" s="19">
        <f t="shared" si="125"/>
        <v>80</v>
      </c>
      <c r="AH171" s="19">
        <v>2</v>
      </c>
      <c r="AI171" s="19">
        <v>2</v>
      </c>
      <c r="AJ171" s="20">
        <f t="shared" si="115"/>
        <v>100</v>
      </c>
      <c r="AK171" s="42">
        <f t="shared" si="126"/>
        <v>68</v>
      </c>
      <c r="AL171" s="19">
        <v>66</v>
      </c>
      <c r="AM171" s="19">
        <v>68</v>
      </c>
      <c r="AN171" s="20">
        <f t="shared" si="127"/>
        <v>97</v>
      </c>
      <c r="AO171" s="19">
        <v>66</v>
      </c>
      <c r="AP171" s="19">
        <v>68</v>
      </c>
      <c r="AQ171" s="20">
        <f t="shared" si="128"/>
        <v>97</v>
      </c>
      <c r="AR171" s="19">
        <v>49</v>
      </c>
      <c r="AS171" s="19">
        <v>53</v>
      </c>
      <c r="AT171" s="20">
        <f t="shared" si="129"/>
        <v>92</v>
      </c>
      <c r="AU171" s="20">
        <f t="shared" si="130"/>
        <v>96</v>
      </c>
      <c r="AV171" s="19">
        <v>67</v>
      </c>
      <c r="AW171" s="19">
        <v>68</v>
      </c>
      <c r="AX171" s="20">
        <f t="shared" si="131"/>
        <v>99</v>
      </c>
      <c r="AY171" s="19">
        <v>62</v>
      </c>
      <c r="AZ171" s="19">
        <v>68</v>
      </c>
      <c r="BA171" s="20">
        <f t="shared" si="132"/>
        <v>91</v>
      </c>
      <c r="BB171" s="19">
        <v>66</v>
      </c>
      <c r="BC171" s="19">
        <v>68</v>
      </c>
      <c r="BD171" s="20">
        <f t="shared" si="133"/>
        <v>97</v>
      </c>
      <c r="BE171" s="20">
        <f t="shared" si="134"/>
        <v>96</v>
      </c>
      <c r="BF171" s="20">
        <f t="shared" si="135"/>
        <v>85</v>
      </c>
      <c r="BG171" s="24"/>
      <c r="BH171" s="19">
        <f t="shared" ca="1" si="136"/>
        <v>3</v>
      </c>
      <c r="BI171" s="19">
        <f t="shared" ca="1" si="137"/>
        <v>2</v>
      </c>
      <c r="BJ171" s="19">
        <f t="shared" ca="1" si="138"/>
        <v>3</v>
      </c>
      <c r="BK171" s="19">
        <f t="shared" ca="1" si="139"/>
        <v>2</v>
      </c>
      <c r="BL171" s="19">
        <f t="shared" ca="1" si="140"/>
        <v>8</v>
      </c>
      <c r="BM171" s="19">
        <f t="shared" ca="1" si="141"/>
        <v>7</v>
      </c>
      <c r="BN171" s="19">
        <f t="shared" ca="1" si="142"/>
        <v>3</v>
      </c>
      <c r="BO171" s="19">
        <f t="shared" ca="1" si="143"/>
        <v>2</v>
      </c>
      <c r="BP171" s="19">
        <f t="shared" ca="1" si="144"/>
        <v>1</v>
      </c>
      <c r="BQ171" s="19">
        <f t="shared" ca="1" si="145"/>
        <v>2</v>
      </c>
      <c r="BR171" s="19">
        <f t="shared" ca="1" si="146"/>
        <v>4</v>
      </c>
      <c r="BS171" s="19">
        <f t="shared" ca="1" si="147"/>
        <v>4</v>
      </c>
      <c r="BT171" s="19">
        <f t="shared" ca="1" si="148"/>
        <v>2</v>
      </c>
      <c r="BU171" s="19">
        <f t="shared" ca="1" si="149"/>
        <v>5</v>
      </c>
      <c r="BV171" s="19">
        <f t="shared" ca="1" si="150"/>
        <v>4</v>
      </c>
      <c r="BW171" s="19">
        <f t="shared" ca="1" si="151"/>
        <v>4</v>
      </c>
      <c r="BX171" s="19">
        <f t="shared" ca="1" si="152"/>
        <v>8</v>
      </c>
      <c r="BY171" s="19">
        <f t="shared" ca="1" si="153"/>
        <v>4</v>
      </c>
      <c r="BZ171" s="19">
        <f t="shared" ca="1" si="154"/>
        <v>3</v>
      </c>
      <c r="CA171" s="19">
        <f t="shared" ca="1" si="155"/>
        <v>3</v>
      </c>
      <c r="CB171" s="18">
        <f t="shared" si="156"/>
        <v>85</v>
      </c>
      <c r="CC171" s="19">
        <f t="shared" ca="1" si="157"/>
        <v>5</v>
      </c>
      <c r="CE171">
        <f t="shared" si="160"/>
        <v>40</v>
      </c>
      <c r="CF171">
        <f t="shared" ca="1" si="161"/>
        <v>166</v>
      </c>
      <c r="CG171">
        <f t="shared" si="162"/>
        <v>8</v>
      </c>
      <c r="CH171">
        <f t="shared" ca="1" si="163"/>
        <v>173</v>
      </c>
      <c r="CI171" t="str">
        <f t="shared" ca="1" si="167"/>
        <v>J166:J173</v>
      </c>
      <c r="CJ171" t="str">
        <f t="shared" ca="1" si="167"/>
        <v>M166:M173</v>
      </c>
      <c r="CK171" t="str">
        <f t="shared" ca="1" si="167"/>
        <v>R166:R173</v>
      </c>
      <c r="CL171" t="str">
        <f t="shared" ca="1" si="167"/>
        <v>V166:V173</v>
      </c>
      <c r="CM171" t="str">
        <f t="shared" ca="1" si="167"/>
        <v>Z166:Z173</v>
      </c>
      <c r="CN171" t="str">
        <f t="shared" ca="1" si="167"/>
        <v>Y166:Y173</v>
      </c>
      <c r="CO171" t="str">
        <f t="shared" ca="1" si="167"/>
        <v>AD166:AD173</v>
      </c>
      <c r="CP171" t="str">
        <f t="shared" ca="1" si="167"/>
        <v>AG166:AG173</v>
      </c>
      <c r="CQ171" t="str">
        <f t="shared" ca="1" si="167"/>
        <v>AJ166:AJ173</v>
      </c>
      <c r="CR171" t="str">
        <f t="shared" ca="1" si="167"/>
        <v>AN166:AN173</v>
      </c>
      <c r="CS171" t="str">
        <f t="shared" ca="1" si="167"/>
        <v>AQ166:AQ173</v>
      </c>
      <c r="CT171" t="str">
        <f t="shared" ca="1" si="167"/>
        <v>AT166:AT173</v>
      </c>
      <c r="CU171" t="str">
        <f t="shared" ca="1" si="167"/>
        <v>AX166:AX173</v>
      </c>
      <c r="CV171" t="str">
        <f t="shared" ca="1" si="167"/>
        <v>BA166:BA173</v>
      </c>
      <c r="CW171" t="str">
        <f t="shared" ca="1" si="167"/>
        <v>BD166:BD173</v>
      </c>
      <c r="CX171" t="str">
        <f t="shared" ca="1" si="166"/>
        <v>S166:S173</v>
      </c>
      <c r="CY171" t="str">
        <f t="shared" ca="1" si="166"/>
        <v>AA166:AA173</v>
      </c>
      <c r="CZ171" t="str">
        <f t="shared" ca="1" si="166"/>
        <v>AK166:AK173</v>
      </c>
      <c r="DA171" t="str">
        <f t="shared" ca="1" si="166"/>
        <v>AU166:AU173</v>
      </c>
      <c r="DB171" t="str">
        <f t="shared" ca="1" si="166"/>
        <v>BE166:BE173</v>
      </c>
      <c r="DC171" t="str">
        <f t="shared" ca="1" si="166"/>
        <v>166:173</v>
      </c>
      <c r="DD171" t="str">
        <f t="shared" ca="1" si="166"/>
        <v>CB166:CB173</v>
      </c>
    </row>
    <row r="172" spans="1:108" ht="15.75" x14ac:dyDescent="0.25">
      <c r="A172" s="21">
        <v>150</v>
      </c>
      <c r="B172" s="36">
        <v>6665005553</v>
      </c>
      <c r="C172" s="39" t="s">
        <v>597</v>
      </c>
      <c r="D172" s="6" t="s">
        <v>656</v>
      </c>
      <c r="E172" s="6"/>
      <c r="F172" s="19">
        <v>10</v>
      </c>
      <c r="G172" s="19">
        <v>38</v>
      </c>
      <c r="H172" s="22">
        <v>11</v>
      </c>
      <c r="I172" s="22">
        <v>38</v>
      </c>
      <c r="J172" s="22">
        <f t="shared" si="116"/>
        <v>95</v>
      </c>
      <c r="K172" s="19">
        <v>30</v>
      </c>
      <c r="L172" s="19">
        <v>4</v>
      </c>
      <c r="M172" s="19">
        <f t="shared" si="117"/>
        <v>100</v>
      </c>
      <c r="N172" s="19">
        <v>160</v>
      </c>
      <c r="O172" s="19">
        <v>154</v>
      </c>
      <c r="P172" s="19">
        <v>162</v>
      </c>
      <c r="Q172" s="19">
        <v>163</v>
      </c>
      <c r="R172" s="19">
        <f t="shared" si="118"/>
        <v>97</v>
      </c>
      <c r="S172" s="19">
        <f t="shared" si="119"/>
        <v>97</v>
      </c>
      <c r="T172" s="19">
        <v>20</v>
      </c>
      <c r="U172" s="19">
        <v>3</v>
      </c>
      <c r="V172" s="19">
        <f t="shared" si="120"/>
        <v>60</v>
      </c>
      <c r="W172" s="19">
        <v>163</v>
      </c>
      <c r="X172" s="23">
        <v>197</v>
      </c>
      <c r="Y172" s="20">
        <f t="shared" si="121"/>
        <v>83</v>
      </c>
      <c r="Z172" s="42">
        <f t="shared" si="122"/>
        <v>72</v>
      </c>
      <c r="AA172" s="20">
        <f t="shared" si="123"/>
        <v>72</v>
      </c>
      <c r="AB172" s="19">
        <v>20</v>
      </c>
      <c r="AC172" s="19">
        <v>1</v>
      </c>
      <c r="AD172" s="19">
        <f t="shared" si="124"/>
        <v>20</v>
      </c>
      <c r="AE172" s="19">
        <v>20</v>
      </c>
      <c r="AF172" s="19">
        <v>3</v>
      </c>
      <c r="AG172" s="19">
        <f t="shared" si="125"/>
        <v>60</v>
      </c>
      <c r="AH172" s="19">
        <v>6</v>
      </c>
      <c r="AI172" s="19">
        <v>12</v>
      </c>
      <c r="AJ172" s="20">
        <f t="shared" si="115"/>
        <v>50</v>
      </c>
      <c r="AK172" s="42">
        <f t="shared" si="126"/>
        <v>45</v>
      </c>
      <c r="AL172" s="19">
        <v>185</v>
      </c>
      <c r="AM172" s="19">
        <v>197</v>
      </c>
      <c r="AN172" s="20">
        <f t="shared" si="127"/>
        <v>94</v>
      </c>
      <c r="AO172" s="19">
        <v>194</v>
      </c>
      <c r="AP172" s="19">
        <v>197</v>
      </c>
      <c r="AQ172" s="20">
        <f t="shared" si="128"/>
        <v>98</v>
      </c>
      <c r="AR172" s="19">
        <v>146</v>
      </c>
      <c r="AS172" s="19">
        <v>146</v>
      </c>
      <c r="AT172" s="20">
        <f t="shared" si="129"/>
        <v>100</v>
      </c>
      <c r="AU172" s="20">
        <f t="shared" si="130"/>
        <v>97</v>
      </c>
      <c r="AV172" s="19">
        <v>194</v>
      </c>
      <c r="AW172" s="19">
        <v>197</v>
      </c>
      <c r="AX172" s="20">
        <f t="shared" si="131"/>
        <v>98</v>
      </c>
      <c r="AY172" s="19">
        <v>196</v>
      </c>
      <c r="AZ172" s="19">
        <v>197</v>
      </c>
      <c r="BA172" s="20">
        <f t="shared" si="132"/>
        <v>99</v>
      </c>
      <c r="BB172" s="19">
        <v>194</v>
      </c>
      <c r="BC172" s="19">
        <v>197</v>
      </c>
      <c r="BD172" s="20">
        <f t="shared" si="133"/>
        <v>98</v>
      </c>
      <c r="BE172" s="20">
        <f t="shared" si="134"/>
        <v>98</v>
      </c>
      <c r="BF172" s="20">
        <f t="shared" si="135"/>
        <v>82</v>
      </c>
      <c r="BG172" s="24"/>
      <c r="BH172" s="19">
        <f t="shared" ca="1" si="136"/>
        <v>3</v>
      </c>
      <c r="BI172" s="19">
        <f t="shared" ca="1" si="137"/>
        <v>1</v>
      </c>
      <c r="BJ172" s="19">
        <f t="shared" ca="1" si="138"/>
        <v>4</v>
      </c>
      <c r="BK172" s="19">
        <f t="shared" ca="1" si="139"/>
        <v>2</v>
      </c>
      <c r="BL172" s="19">
        <f t="shared" ca="1" si="140"/>
        <v>7</v>
      </c>
      <c r="BM172" s="19">
        <f t="shared" ca="1" si="141"/>
        <v>5</v>
      </c>
      <c r="BN172" s="19">
        <f t="shared" ca="1" si="142"/>
        <v>3</v>
      </c>
      <c r="BO172" s="19">
        <f t="shared" ca="1" si="143"/>
        <v>3</v>
      </c>
      <c r="BP172" s="19">
        <f t="shared" ca="1" si="144"/>
        <v>4</v>
      </c>
      <c r="BQ172" s="19">
        <f t="shared" ca="1" si="145"/>
        <v>4</v>
      </c>
      <c r="BR172" s="19">
        <f t="shared" ca="1" si="146"/>
        <v>3</v>
      </c>
      <c r="BS172" s="19">
        <f t="shared" ca="1" si="147"/>
        <v>1</v>
      </c>
      <c r="BT172" s="19">
        <f t="shared" ca="1" si="148"/>
        <v>3</v>
      </c>
      <c r="BU172" s="19">
        <f t="shared" ca="1" si="149"/>
        <v>1</v>
      </c>
      <c r="BV172" s="19">
        <f t="shared" ca="1" si="150"/>
        <v>3</v>
      </c>
      <c r="BW172" s="19">
        <f t="shared" ca="1" si="151"/>
        <v>2</v>
      </c>
      <c r="BX172" s="19">
        <f t="shared" ca="1" si="152"/>
        <v>7</v>
      </c>
      <c r="BY172" s="19">
        <f t="shared" ca="1" si="153"/>
        <v>7</v>
      </c>
      <c r="BZ172" s="19">
        <f t="shared" ca="1" si="154"/>
        <v>2</v>
      </c>
      <c r="CA172" s="19">
        <f t="shared" ca="1" si="155"/>
        <v>2</v>
      </c>
      <c r="CB172" s="18">
        <f t="shared" si="156"/>
        <v>82</v>
      </c>
      <c r="CC172" s="19">
        <f t="shared" ca="1" si="157"/>
        <v>6</v>
      </c>
      <c r="CE172">
        <f t="shared" si="160"/>
        <v>40</v>
      </c>
      <c r="CF172">
        <f t="shared" ca="1" si="161"/>
        <v>166</v>
      </c>
      <c r="CG172">
        <f t="shared" si="162"/>
        <v>8</v>
      </c>
      <c r="CH172">
        <f t="shared" ca="1" si="163"/>
        <v>173</v>
      </c>
      <c r="CI172" t="str">
        <f t="shared" ca="1" si="167"/>
        <v>J166:J173</v>
      </c>
      <c r="CJ172" t="str">
        <f t="shared" ca="1" si="167"/>
        <v>M166:M173</v>
      </c>
      <c r="CK172" t="str">
        <f t="shared" ca="1" si="167"/>
        <v>R166:R173</v>
      </c>
      <c r="CL172" t="str">
        <f t="shared" ca="1" si="167"/>
        <v>V166:V173</v>
      </c>
      <c r="CM172" t="str">
        <f t="shared" ca="1" si="167"/>
        <v>Z166:Z173</v>
      </c>
      <c r="CN172" t="str">
        <f t="shared" ca="1" si="167"/>
        <v>Y166:Y173</v>
      </c>
      <c r="CO172" t="str">
        <f t="shared" ca="1" si="167"/>
        <v>AD166:AD173</v>
      </c>
      <c r="CP172" t="str">
        <f t="shared" ca="1" si="167"/>
        <v>AG166:AG173</v>
      </c>
      <c r="CQ172" t="str">
        <f t="shared" ca="1" si="167"/>
        <v>AJ166:AJ173</v>
      </c>
      <c r="CR172" t="str">
        <f t="shared" ca="1" si="167"/>
        <v>AN166:AN173</v>
      </c>
      <c r="CS172" t="str">
        <f t="shared" ca="1" si="167"/>
        <v>AQ166:AQ173</v>
      </c>
      <c r="CT172" t="str">
        <f t="shared" ca="1" si="167"/>
        <v>AT166:AT173</v>
      </c>
      <c r="CU172" t="str">
        <f t="shared" ca="1" si="167"/>
        <v>AX166:AX173</v>
      </c>
      <c r="CV172" t="str">
        <f t="shared" ca="1" si="167"/>
        <v>BA166:BA173</v>
      </c>
      <c r="CW172" t="str">
        <f t="shared" ca="1" si="167"/>
        <v>BD166:BD173</v>
      </c>
      <c r="CX172" t="str">
        <f t="shared" ca="1" si="166"/>
        <v>S166:S173</v>
      </c>
      <c r="CY172" t="str">
        <f t="shared" ca="1" si="166"/>
        <v>AA166:AA173</v>
      </c>
      <c r="CZ172" t="str">
        <f t="shared" ca="1" si="166"/>
        <v>AK166:AK173</v>
      </c>
      <c r="DA172" t="str">
        <f t="shared" ca="1" si="166"/>
        <v>AU166:AU173</v>
      </c>
      <c r="DB172" t="str">
        <f t="shared" ca="1" si="166"/>
        <v>BE166:BE173</v>
      </c>
      <c r="DC172" t="str">
        <f t="shared" ca="1" si="166"/>
        <v>166:173</v>
      </c>
      <c r="DD172" t="str">
        <f t="shared" ca="1" si="166"/>
        <v>CB166:CB173</v>
      </c>
    </row>
    <row r="173" spans="1:108" ht="30" x14ac:dyDescent="0.25">
      <c r="A173" s="21">
        <v>148</v>
      </c>
      <c r="B173" s="34">
        <v>6665007409</v>
      </c>
      <c r="C173" s="39" t="s">
        <v>597</v>
      </c>
      <c r="D173" s="5" t="s">
        <v>185</v>
      </c>
      <c r="E173" s="5"/>
      <c r="F173" s="19">
        <v>11</v>
      </c>
      <c r="G173" s="19">
        <v>38</v>
      </c>
      <c r="H173" s="22">
        <v>11</v>
      </c>
      <c r="I173" s="22">
        <v>38</v>
      </c>
      <c r="J173" s="22">
        <f t="shared" si="116"/>
        <v>100</v>
      </c>
      <c r="K173" s="19">
        <v>30</v>
      </c>
      <c r="L173" s="19">
        <v>3</v>
      </c>
      <c r="M173" s="19">
        <f t="shared" si="117"/>
        <v>90</v>
      </c>
      <c r="N173" s="19">
        <v>150</v>
      </c>
      <c r="O173" s="19">
        <v>127</v>
      </c>
      <c r="P173" s="19">
        <v>152</v>
      </c>
      <c r="Q173" s="19">
        <v>133</v>
      </c>
      <c r="R173" s="19">
        <f t="shared" si="118"/>
        <v>97</v>
      </c>
      <c r="S173" s="19">
        <f t="shared" si="119"/>
        <v>96</v>
      </c>
      <c r="T173" s="19">
        <v>20</v>
      </c>
      <c r="U173" s="19">
        <v>5</v>
      </c>
      <c r="V173" s="19">
        <f t="shared" si="120"/>
        <v>100</v>
      </c>
      <c r="W173" s="19">
        <v>133</v>
      </c>
      <c r="X173" s="23">
        <v>168</v>
      </c>
      <c r="Y173" s="20">
        <f t="shared" si="121"/>
        <v>79</v>
      </c>
      <c r="Z173" s="42">
        <f t="shared" si="122"/>
        <v>90</v>
      </c>
      <c r="AA173" s="20">
        <f t="shared" si="123"/>
        <v>90</v>
      </c>
      <c r="AB173" s="19">
        <v>20</v>
      </c>
      <c r="AC173" s="19">
        <v>0</v>
      </c>
      <c r="AD173" s="19">
        <f t="shared" si="124"/>
        <v>0</v>
      </c>
      <c r="AE173" s="19">
        <v>20</v>
      </c>
      <c r="AF173" s="19">
        <v>5</v>
      </c>
      <c r="AG173" s="19">
        <f t="shared" si="125"/>
        <v>100</v>
      </c>
      <c r="AH173" s="19">
        <v>2</v>
      </c>
      <c r="AI173" s="19">
        <v>5</v>
      </c>
      <c r="AJ173" s="20">
        <f t="shared" si="115"/>
        <v>40</v>
      </c>
      <c r="AK173" s="42">
        <f t="shared" si="126"/>
        <v>52</v>
      </c>
      <c r="AL173" s="19">
        <v>79</v>
      </c>
      <c r="AM173" s="19">
        <v>168</v>
      </c>
      <c r="AN173" s="20">
        <f t="shared" si="127"/>
        <v>47</v>
      </c>
      <c r="AO173" s="19">
        <v>164</v>
      </c>
      <c r="AP173" s="19">
        <v>168</v>
      </c>
      <c r="AQ173" s="20">
        <f t="shared" si="128"/>
        <v>98</v>
      </c>
      <c r="AR173" s="19">
        <v>120</v>
      </c>
      <c r="AS173" s="19">
        <v>122</v>
      </c>
      <c r="AT173" s="20">
        <f t="shared" si="129"/>
        <v>98</v>
      </c>
      <c r="AU173" s="20">
        <f t="shared" si="130"/>
        <v>78</v>
      </c>
      <c r="AV173" s="19">
        <v>131</v>
      </c>
      <c r="AW173" s="19">
        <v>168</v>
      </c>
      <c r="AX173" s="20">
        <f t="shared" si="131"/>
        <v>78</v>
      </c>
      <c r="AY173" s="19">
        <v>150</v>
      </c>
      <c r="AZ173" s="19">
        <v>168</v>
      </c>
      <c r="BA173" s="20">
        <f t="shared" si="132"/>
        <v>89</v>
      </c>
      <c r="BB173" s="19">
        <v>164</v>
      </c>
      <c r="BC173" s="19">
        <v>168</v>
      </c>
      <c r="BD173" s="20">
        <f t="shared" si="133"/>
        <v>98</v>
      </c>
      <c r="BE173" s="20">
        <f t="shared" si="134"/>
        <v>90</v>
      </c>
      <c r="BF173" s="20">
        <f t="shared" si="135"/>
        <v>81</v>
      </c>
      <c r="BG173" s="24"/>
      <c r="BH173" s="19">
        <f t="shared" ca="1" si="136"/>
        <v>1</v>
      </c>
      <c r="BI173" s="19">
        <f t="shared" ca="1" si="137"/>
        <v>2</v>
      </c>
      <c r="BJ173" s="19">
        <f t="shared" ca="1" si="138"/>
        <v>4</v>
      </c>
      <c r="BK173" s="19">
        <f t="shared" ca="1" si="139"/>
        <v>1</v>
      </c>
      <c r="BL173" s="19">
        <f t="shared" ca="1" si="140"/>
        <v>6</v>
      </c>
      <c r="BM173" s="19">
        <f t="shared" ca="1" si="141"/>
        <v>6</v>
      </c>
      <c r="BN173" s="19">
        <f t="shared" ca="1" si="142"/>
        <v>4</v>
      </c>
      <c r="BO173" s="19">
        <f t="shared" ca="1" si="143"/>
        <v>1</v>
      </c>
      <c r="BP173" s="19">
        <f t="shared" ca="1" si="144"/>
        <v>5</v>
      </c>
      <c r="BQ173" s="19">
        <f t="shared" ca="1" si="145"/>
        <v>7</v>
      </c>
      <c r="BR173" s="19">
        <f t="shared" ca="1" si="146"/>
        <v>3</v>
      </c>
      <c r="BS173" s="19">
        <f t="shared" ca="1" si="147"/>
        <v>3</v>
      </c>
      <c r="BT173" s="19">
        <f t="shared" ca="1" si="148"/>
        <v>4</v>
      </c>
      <c r="BU173" s="19">
        <f t="shared" ca="1" si="149"/>
        <v>6</v>
      </c>
      <c r="BV173" s="19">
        <f t="shared" ca="1" si="150"/>
        <v>3</v>
      </c>
      <c r="BW173" s="19">
        <f t="shared" ca="1" si="151"/>
        <v>3</v>
      </c>
      <c r="BX173" s="19">
        <f t="shared" ca="1" si="152"/>
        <v>6</v>
      </c>
      <c r="BY173" s="19">
        <f t="shared" ca="1" si="153"/>
        <v>6</v>
      </c>
      <c r="BZ173" s="19">
        <f t="shared" ca="1" si="154"/>
        <v>6</v>
      </c>
      <c r="CA173" s="19">
        <f t="shared" ca="1" si="155"/>
        <v>4</v>
      </c>
      <c r="CB173" s="18">
        <f t="shared" si="156"/>
        <v>81</v>
      </c>
      <c r="CC173" s="19">
        <f t="shared" ca="1" si="157"/>
        <v>7</v>
      </c>
      <c r="CE173">
        <f t="shared" si="160"/>
        <v>40</v>
      </c>
      <c r="CF173">
        <f t="shared" ca="1" si="161"/>
        <v>166</v>
      </c>
      <c r="CG173">
        <f t="shared" si="162"/>
        <v>8</v>
      </c>
      <c r="CH173">
        <f t="shared" ca="1" si="163"/>
        <v>173</v>
      </c>
      <c r="CI173" t="str">
        <f t="shared" ca="1" si="167"/>
        <v>J166:J173</v>
      </c>
      <c r="CJ173" t="str">
        <f t="shared" ca="1" si="167"/>
        <v>M166:M173</v>
      </c>
      <c r="CK173" t="str">
        <f t="shared" ca="1" si="167"/>
        <v>R166:R173</v>
      </c>
      <c r="CL173" t="str">
        <f t="shared" ca="1" si="167"/>
        <v>V166:V173</v>
      </c>
      <c r="CM173" t="str">
        <f t="shared" ca="1" si="167"/>
        <v>Z166:Z173</v>
      </c>
      <c r="CN173" t="str">
        <f t="shared" ca="1" si="167"/>
        <v>Y166:Y173</v>
      </c>
      <c r="CO173" t="str">
        <f t="shared" ca="1" si="167"/>
        <v>AD166:AD173</v>
      </c>
      <c r="CP173" t="str">
        <f t="shared" ca="1" si="167"/>
        <v>AG166:AG173</v>
      </c>
      <c r="CQ173" t="str">
        <f t="shared" ca="1" si="167"/>
        <v>AJ166:AJ173</v>
      </c>
      <c r="CR173" t="str">
        <f t="shared" ca="1" si="167"/>
        <v>AN166:AN173</v>
      </c>
      <c r="CS173" t="str">
        <f t="shared" ca="1" si="167"/>
        <v>AQ166:AQ173</v>
      </c>
      <c r="CT173" t="str">
        <f t="shared" ca="1" si="167"/>
        <v>AT166:AT173</v>
      </c>
      <c r="CU173" t="str">
        <f t="shared" ca="1" si="167"/>
        <v>AX166:AX173</v>
      </c>
      <c r="CV173" t="str">
        <f t="shared" ca="1" si="167"/>
        <v>BA166:BA173</v>
      </c>
      <c r="CW173" t="str">
        <f t="shared" ca="1" si="167"/>
        <v>BD166:BD173</v>
      </c>
      <c r="CX173" t="str">
        <f t="shared" ca="1" si="166"/>
        <v>S166:S173</v>
      </c>
      <c r="CY173" t="str">
        <f t="shared" ca="1" si="166"/>
        <v>AA166:AA173</v>
      </c>
      <c r="CZ173" t="str">
        <f t="shared" ca="1" si="166"/>
        <v>AK166:AK173</v>
      </c>
      <c r="DA173" t="str">
        <f t="shared" ca="1" si="166"/>
        <v>AU166:AU173</v>
      </c>
      <c r="DB173" t="str">
        <f t="shared" ca="1" si="166"/>
        <v>BE166:BE173</v>
      </c>
      <c r="DC173" t="str">
        <f t="shared" ca="1" si="166"/>
        <v>166:173</v>
      </c>
      <c r="DD173" t="str">
        <f t="shared" ca="1" si="166"/>
        <v>CB166:CB173</v>
      </c>
    </row>
    <row r="174" spans="1:108" ht="15.75" x14ac:dyDescent="0.25">
      <c r="A174" s="21">
        <v>344</v>
      </c>
      <c r="B174" s="34">
        <v>6613001692</v>
      </c>
      <c r="C174" s="39" t="s">
        <v>598</v>
      </c>
      <c r="D174" s="5" t="s">
        <v>372</v>
      </c>
      <c r="E174" s="5"/>
      <c r="F174" s="19">
        <v>11</v>
      </c>
      <c r="G174" s="19">
        <v>36</v>
      </c>
      <c r="H174" s="22">
        <v>11</v>
      </c>
      <c r="I174" s="22">
        <v>38</v>
      </c>
      <c r="J174" s="22">
        <f t="shared" si="116"/>
        <v>97</v>
      </c>
      <c r="K174" s="19">
        <v>30</v>
      </c>
      <c r="L174" s="19">
        <v>3</v>
      </c>
      <c r="M174" s="19">
        <f t="shared" si="117"/>
        <v>90</v>
      </c>
      <c r="N174" s="19">
        <v>53</v>
      </c>
      <c r="O174" s="19">
        <v>37</v>
      </c>
      <c r="P174" s="19">
        <v>53</v>
      </c>
      <c r="Q174" s="19">
        <v>40</v>
      </c>
      <c r="R174" s="19">
        <f t="shared" si="118"/>
        <v>96</v>
      </c>
      <c r="S174" s="19">
        <f t="shared" si="119"/>
        <v>95</v>
      </c>
      <c r="T174" s="19">
        <v>20</v>
      </c>
      <c r="U174" s="19">
        <v>5</v>
      </c>
      <c r="V174" s="19">
        <f t="shared" si="120"/>
        <v>100</v>
      </c>
      <c r="W174" s="19">
        <v>50</v>
      </c>
      <c r="X174" s="23">
        <v>57</v>
      </c>
      <c r="Y174" s="20">
        <f t="shared" si="121"/>
        <v>88</v>
      </c>
      <c r="Z174" s="42">
        <f t="shared" si="122"/>
        <v>94</v>
      </c>
      <c r="AA174" s="20">
        <f t="shared" si="123"/>
        <v>94</v>
      </c>
      <c r="AB174" s="19">
        <v>20</v>
      </c>
      <c r="AC174" s="19">
        <v>0</v>
      </c>
      <c r="AD174" s="19">
        <f t="shared" si="124"/>
        <v>0</v>
      </c>
      <c r="AE174" s="19">
        <v>20</v>
      </c>
      <c r="AF174" s="19">
        <v>2</v>
      </c>
      <c r="AG174" s="19">
        <f t="shared" si="125"/>
        <v>40</v>
      </c>
      <c r="AH174" s="19">
        <v>6</v>
      </c>
      <c r="AI174" s="19">
        <v>6</v>
      </c>
      <c r="AJ174" s="20">
        <f t="shared" si="115"/>
        <v>100</v>
      </c>
      <c r="AK174" s="42">
        <f t="shared" si="126"/>
        <v>46</v>
      </c>
      <c r="AL174" s="19">
        <v>57</v>
      </c>
      <c r="AM174" s="19">
        <v>57</v>
      </c>
      <c r="AN174" s="20">
        <f t="shared" si="127"/>
        <v>100</v>
      </c>
      <c r="AO174" s="19">
        <v>57</v>
      </c>
      <c r="AP174" s="19">
        <v>57</v>
      </c>
      <c r="AQ174" s="20">
        <f t="shared" si="128"/>
        <v>100</v>
      </c>
      <c r="AR174" s="19">
        <v>49</v>
      </c>
      <c r="AS174" s="19">
        <v>50</v>
      </c>
      <c r="AT174" s="20">
        <f t="shared" si="129"/>
        <v>98</v>
      </c>
      <c r="AU174" s="20">
        <f t="shared" si="130"/>
        <v>100</v>
      </c>
      <c r="AV174" s="19">
        <v>56</v>
      </c>
      <c r="AW174" s="19">
        <v>57</v>
      </c>
      <c r="AX174" s="20">
        <f t="shared" si="131"/>
        <v>98</v>
      </c>
      <c r="AY174" s="19">
        <v>55</v>
      </c>
      <c r="AZ174" s="19">
        <v>57</v>
      </c>
      <c r="BA174" s="20">
        <f t="shared" si="132"/>
        <v>96</v>
      </c>
      <c r="BB174" s="19">
        <v>55</v>
      </c>
      <c r="BC174" s="19">
        <v>57</v>
      </c>
      <c r="BD174" s="20">
        <f t="shared" si="133"/>
        <v>96</v>
      </c>
      <c r="BE174" s="20">
        <f t="shared" si="134"/>
        <v>97</v>
      </c>
      <c r="BF174" s="20">
        <f t="shared" si="135"/>
        <v>86</v>
      </c>
      <c r="BG174" s="24"/>
      <c r="BH174" s="19">
        <f t="shared" ca="1" si="136"/>
        <v>1</v>
      </c>
      <c r="BI174" s="19">
        <f t="shared" ca="1" si="137"/>
        <v>2</v>
      </c>
      <c r="BJ174" s="19">
        <f t="shared" ca="1" si="138"/>
        <v>2</v>
      </c>
      <c r="BK174" s="19">
        <f t="shared" ca="1" si="139"/>
        <v>1</v>
      </c>
      <c r="BL174" s="19">
        <f t="shared" ca="1" si="140"/>
        <v>2</v>
      </c>
      <c r="BM174" s="19">
        <f t="shared" ca="1" si="141"/>
        <v>2</v>
      </c>
      <c r="BN174" s="19">
        <f t="shared" ca="1" si="142"/>
        <v>2</v>
      </c>
      <c r="BO174" s="19">
        <f t="shared" ca="1" si="143"/>
        <v>2</v>
      </c>
      <c r="BP174" s="19">
        <f t="shared" ca="1" si="144"/>
        <v>1</v>
      </c>
      <c r="BQ174" s="19">
        <f t="shared" ca="1" si="145"/>
        <v>1</v>
      </c>
      <c r="BR174" s="19">
        <f t="shared" ca="1" si="146"/>
        <v>1</v>
      </c>
      <c r="BS174" s="19">
        <f t="shared" ca="1" si="147"/>
        <v>3</v>
      </c>
      <c r="BT174" s="19">
        <f t="shared" ca="1" si="148"/>
        <v>1</v>
      </c>
      <c r="BU174" s="19">
        <f t="shared" ca="1" si="149"/>
        <v>3</v>
      </c>
      <c r="BV174" s="19">
        <f t="shared" ca="1" si="150"/>
        <v>2</v>
      </c>
      <c r="BW174" s="19">
        <f t="shared" ca="1" si="151"/>
        <v>3</v>
      </c>
      <c r="BX174" s="19">
        <f t="shared" ca="1" si="152"/>
        <v>2</v>
      </c>
      <c r="BY174" s="19">
        <f t="shared" ca="1" si="153"/>
        <v>2</v>
      </c>
      <c r="BZ174" s="19">
        <f t="shared" ca="1" si="154"/>
        <v>1</v>
      </c>
      <c r="CA174" s="19">
        <f t="shared" ca="1" si="155"/>
        <v>3</v>
      </c>
      <c r="CB174" s="18">
        <f t="shared" si="156"/>
        <v>86</v>
      </c>
      <c r="CC174" s="19">
        <f t="shared" ca="1" si="157"/>
        <v>1</v>
      </c>
      <c r="CE174">
        <f t="shared" si="160"/>
        <v>41</v>
      </c>
      <c r="CF174">
        <f t="shared" ca="1" si="161"/>
        <v>174</v>
      </c>
      <c r="CG174">
        <f t="shared" si="162"/>
        <v>5</v>
      </c>
      <c r="CH174">
        <f t="shared" ca="1" si="163"/>
        <v>178</v>
      </c>
      <c r="CI174" t="str">
        <f t="shared" ca="1" si="167"/>
        <v>J174:J178</v>
      </c>
      <c r="CJ174" t="str">
        <f t="shared" ca="1" si="167"/>
        <v>M174:M178</v>
      </c>
      <c r="CK174" t="str">
        <f t="shared" ca="1" si="167"/>
        <v>R174:R178</v>
      </c>
      <c r="CL174" t="str">
        <f t="shared" ca="1" si="167"/>
        <v>V174:V178</v>
      </c>
      <c r="CM174" t="str">
        <f t="shared" ca="1" si="167"/>
        <v>Z174:Z178</v>
      </c>
      <c r="CN174" t="str">
        <f t="shared" ca="1" si="167"/>
        <v>Y174:Y178</v>
      </c>
      <c r="CO174" t="str">
        <f t="shared" ca="1" si="167"/>
        <v>AD174:AD178</v>
      </c>
      <c r="CP174" t="str">
        <f t="shared" ca="1" si="167"/>
        <v>AG174:AG178</v>
      </c>
      <c r="CQ174" t="str">
        <f t="shared" ca="1" si="167"/>
        <v>AJ174:AJ178</v>
      </c>
      <c r="CR174" t="str">
        <f t="shared" ca="1" si="167"/>
        <v>AN174:AN178</v>
      </c>
      <c r="CS174" t="str">
        <f t="shared" ca="1" si="167"/>
        <v>AQ174:AQ178</v>
      </c>
      <c r="CT174" t="str">
        <f t="shared" ca="1" si="167"/>
        <v>AT174:AT178</v>
      </c>
      <c r="CU174" t="str">
        <f t="shared" ca="1" si="167"/>
        <v>AX174:AX178</v>
      </c>
      <c r="CV174" t="str">
        <f t="shared" ca="1" si="167"/>
        <v>BA174:BA178</v>
      </c>
      <c r="CW174" t="str">
        <f t="shared" ca="1" si="167"/>
        <v>BD174:BD178</v>
      </c>
      <c r="CX174" t="str">
        <f t="shared" ca="1" si="166"/>
        <v>S174:S178</v>
      </c>
      <c r="CY174" t="str">
        <f t="shared" ca="1" si="166"/>
        <v>AA174:AA178</v>
      </c>
      <c r="CZ174" t="str">
        <f t="shared" ca="1" si="166"/>
        <v>AK174:AK178</v>
      </c>
      <c r="DA174" t="str">
        <f t="shared" ca="1" si="166"/>
        <v>AU174:AU178</v>
      </c>
      <c r="DB174" t="str">
        <f t="shared" ca="1" si="166"/>
        <v>BE174:BE178</v>
      </c>
      <c r="DC174" t="str">
        <f t="shared" ca="1" si="166"/>
        <v>174:178</v>
      </c>
      <c r="DD174" t="str">
        <f t="shared" ca="1" si="166"/>
        <v>CB174:CB178</v>
      </c>
    </row>
    <row r="175" spans="1:108" ht="15.75" x14ac:dyDescent="0.25">
      <c r="A175" s="21">
        <v>348</v>
      </c>
      <c r="B175" s="34">
        <v>6613002223</v>
      </c>
      <c r="C175" s="39" t="s">
        <v>598</v>
      </c>
      <c r="D175" s="5" t="s">
        <v>376</v>
      </c>
      <c r="E175" s="5"/>
      <c r="F175" s="19">
        <v>8</v>
      </c>
      <c r="G175" s="19">
        <v>35</v>
      </c>
      <c r="H175" s="22">
        <v>9</v>
      </c>
      <c r="I175" s="22">
        <v>36</v>
      </c>
      <c r="J175" s="22">
        <f t="shared" si="116"/>
        <v>93</v>
      </c>
      <c r="K175" s="19">
        <v>30</v>
      </c>
      <c r="L175" s="19">
        <v>4</v>
      </c>
      <c r="M175" s="19">
        <f t="shared" si="117"/>
        <v>100</v>
      </c>
      <c r="N175" s="19">
        <v>74</v>
      </c>
      <c r="O175" s="19">
        <v>69</v>
      </c>
      <c r="P175" s="19">
        <v>74</v>
      </c>
      <c r="Q175" s="19">
        <v>69</v>
      </c>
      <c r="R175" s="19">
        <f t="shared" si="118"/>
        <v>100</v>
      </c>
      <c r="S175" s="19">
        <f t="shared" si="119"/>
        <v>98</v>
      </c>
      <c r="T175" s="19">
        <v>20</v>
      </c>
      <c r="U175" s="19">
        <v>5</v>
      </c>
      <c r="V175" s="19">
        <f t="shared" si="120"/>
        <v>100</v>
      </c>
      <c r="W175" s="19">
        <v>74</v>
      </c>
      <c r="X175" s="23">
        <v>74</v>
      </c>
      <c r="Y175" s="20">
        <f t="shared" si="121"/>
        <v>100</v>
      </c>
      <c r="Z175" s="42">
        <f t="shared" si="122"/>
        <v>100</v>
      </c>
      <c r="AA175" s="20">
        <f t="shared" si="123"/>
        <v>100</v>
      </c>
      <c r="AB175" s="19">
        <v>20</v>
      </c>
      <c r="AC175" s="19">
        <v>0</v>
      </c>
      <c r="AD175" s="19">
        <f t="shared" si="124"/>
        <v>0</v>
      </c>
      <c r="AE175" s="19">
        <v>20</v>
      </c>
      <c r="AF175" s="19">
        <v>1</v>
      </c>
      <c r="AG175" s="19">
        <f t="shared" si="125"/>
        <v>20</v>
      </c>
      <c r="AH175" s="19">
        <v>7</v>
      </c>
      <c r="AI175" s="19">
        <v>9</v>
      </c>
      <c r="AJ175" s="20">
        <f t="shared" si="115"/>
        <v>78</v>
      </c>
      <c r="AK175" s="42">
        <f t="shared" si="126"/>
        <v>31</v>
      </c>
      <c r="AL175" s="19">
        <v>66</v>
      </c>
      <c r="AM175" s="19">
        <v>74</v>
      </c>
      <c r="AN175" s="20">
        <f t="shared" si="127"/>
        <v>89</v>
      </c>
      <c r="AO175" s="19">
        <v>74</v>
      </c>
      <c r="AP175" s="19">
        <v>74</v>
      </c>
      <c r="AQ175" s="20">
        <f t="shared" si="128"/>
        <v>100</v>
      </c>
      <c r="AR175" s="19">
        <v>69</v>
      </c>
      <c r="AS175" s="19">
        <v>69</v>
      </c>
      <c r="AT175" s="20">
        <f t="shared" si="129"/>
        <v>100</v>
      </c>
      <c r="AU175" s="20">
        <f t="shared" si="130"/>
        <v>96</v>
      </c>
      <c r="AV175" s="19">
        <v>71</v>
      </c>
      <c r="AW175" s="19">
        <v>74</v>
      </c>
      <c r="AX175" s="20">
        <f t="shared" si="131"/>
        <v>96</v>
      </c>
      <c r="AY175" s="19">
        <v>73</v>
      </c>
      <c r="AZ175" s="19">
        <v>74</v>
      </c>
      <c r="BA175" s="20">
        <f t="shared" si="132"/>
        <v>99</v>
      </c>
      <c r="BB175" s="19">
        <v>74</v>
      </c>
      <c r="BC175" s="19">
        <v>74</v>
      </c>
      <c r="BD175" s="20">
        <f t="shared" si="133"/>
        <v>100</v>
      </c>
      <c r="BE175" s="20">
        <f t="shared" si="134"/>
        <v>99</v>
      </c>
      <c r="BF175" s="20">
        <f t="shared" si="135"/>
        <v>85</v>
      </c>
      <c r="BG175" s="24"/>
      <c r="BH175" s="19">
        <f t="shared" ca="1" si="136"/>
        <v>2</v>
      </c>
      <c r="BI175" s="19">
        <f t="shared" ca="1" si="137"/>
        <v>1</v>
      </c>
      <c r="BJ175" s="19">
        <f t="shared" ca="1" si="138"/>
        <v>1</v>
      </c>
      <c r="BK175" s="19">
        <f t="shared" ca="1" si="139"/>
        <v>1</v>
      </c>
      <c r="BL175" s="19">
        <f t="shared" ca="1" si="140"/>
        <v>1</v>
      </c>
      <c r="BM175" s="19">
        <f t="shared" ca="1" si="141"/>
        <v>1</v>
      </c>
      <c r="BN175" s="19">
        <f t="shared" ca="1" si="142"/>
        <v>2</v>
      </c>
      <c r="BO175" s="19">
        <f t="shared" ca="1" si="143"/>
        <v>3</v>
      </c>
      <c r="BP175" s="19">
        <f t="shared" ca="1" si="144"/>
        <v>2</v>
      </c>
      <c r="BQ175" s="19">
        <f t="shared" ca="1" si="145"/>
        <v>3</v>
      </c>
      <c r="BR175" s="19">
        <f t="shared" ca="1" si="146"/>
        <v>1</v>
      </c>
      <c r="BS175" s="19">
        <f t="shared" ca="1" si="147"/>
        <v>1</v>
      </c>
      <c r="BT175" s="19">
        <f t="shared" ca="1" si="148"/>
        <v>2</v>
      </c>
      <c r="BU175" s="19">
        <f t="shared" ca="1" si="149"/>
        <v>1</v>
      </c>
      <c r="BV175" s="19">
        <f t="shared" ca="1" si="150"/>
        <v>1</v>
      </c>
      <c r="BW175" s="19">
        <f t="shared" ca="1" si="151"/>
        <v>1</v>
      </c>
      <c r="BX175" s="19">
        <f t="shared" ca="1" si="152"/>
        <v>1</v>
      </c>
      <c r="BY175" s="19">
        <f t="shared" ca="1" si="153"/>
        <v>4</v>
      </c>
      <c r="BZ175" s="19">
        <f t="shared" ca="1" si="154"/>
        <v>2</v>
      </c>
      <c r="CA175" s="19">
        <f t="shared" ca="1" si="155"/>
        <v>1</v>
      </c>
      <c r="CB175" s="18">
        <f t="shared" si="156"/>
        <v>85</v>
      </c>
      <c r="CC175" s="19">
        <f t="shared" ca="1" si="157"/>
        <v>2</v>
      </c>
      <c r="CE175">
        <f t="shared" si="160"/>
        <v>41</v>
      </c>
      <c r="CF175">
        <f t="shared" ca="1" si="161"/>
        <v>174</v>
      </c>
      <c r="CG175">
        <f t="shared" si="162"/>
        <v>5</v>
      </c>
      <c r="CH175">
        <f t="shared" ca="1" si="163"/>
        <v>178</v>
      </c>
      <c r="CI175" t="str">
        <f t="shared" ca="1" si="167"/>
        <v>J174:J178</v>
      </c>
      <c r="CJ175" t="str">
        <f t="shared" ca="1" si="167"/>
        <v>M174:M178</v>
      </c>
      <c r="CK175" t="str">
        <f t="shared" ca="1" si="167"/>
        <v>R174:R178</v>
      </c>
      <c r="CL175" t="str">
        <f t="shared" ca="1" si="167"/>
        <v>V174:V178</v>
      </c>
      <c r="CM175" t="str">
        <f t="shared" ca="1" si="167"/>
        <v>Z174:Z178</v>
      </c>
      <c r="CN175" t="str">
        <f t="shared" ca="1" si="167"/>
        <v>Y174:Y178</v>
      </c>
      <c r="CO175" t="str">
        <f t="shared" ca="1" si="167"/>
        <v>AD174:AD178</v>
      </c>
      <c r="CP175" t="str">
        <f t="shared" ca="1" si="167"/>
        <v>AG174:AG178</v>
      </c>
      <c r="CQ175" t="str">
        <f t="shared" ca="1" si="167"/>
        <v>AJ174:AJ178</v>
      </c>
      <c r="CR175" t="str">
        <f t="shared" ca="1" si="167"/>
        <v>AN174:AN178</v>
      </c>
      <c r="CS175" t="str">
        <f t="shared" ca="1" si="167"/>
        <v>AQ174:AQ178</v>
      </c>
      <c r="CT175" t="str">
        <f t="shared" ca="1" si="167"/>
        <v>AT174:AT178</v>
      </c>
      <c r="CU175" t="str">
        <f t="shared" ca="1" si="167"/>
        <v>AX174:AX178</v>
      </c>
      <c r="CV175" t="str">
        <f t="shared" ca="1" si="167"/>
        <v>BA174:BA178</v>
      </c>
      <c r="CW175" t="str">
        <f t="shared" ca="1" si="167"/>
        <v>BD174:BD178</v>
      </c>
      <c r="CX175" t="str">
        <f t="shared" ca="1" si="166"/>
        <v>S174:S178</v>
      </c>
      <c r="CY175" t="str">
        <f t="shared" ca="1" si="166"/>
        <v>AA174:AA178</v>
      </c>
      <c r="CZ175" t="str">
        <f t="shared" ca="1" si="166"/>
        <v>AK174:AK178</v>
      </c>
      <c r="DA175" t="str">
        <f t="shared" ca="1" si="166"/>
        <v>AU174:AU178</v>
      </c>
      <c r="DB175" t="str">
        <f t="shared" ca="1" si="166"/>
        <v>BE174:BE178</v>
      </c>
      <c r="DC175" t="str">
        <f t="shared" ca="1" si="166"/>
        <v>174:178</v>
      </c>
      <c r="DD175" t="str">
        <f t="shared" ca="1" si="166"/>
        <v>CB174:CB178</v>
      </c>
    </row>
    <row r="176" spans="1:108" ht="30" x14ac:dyDescent="0.25">
      <c r="A176" s="21">
        <v>345</v>
      </c>
      <c r="B176" s="34">
        <v>6613006490</v>
      </c>
      <c r="C176" s="39" t="s">
        <v>598</v>
      </c>
      <c r="D176" s="5" t="s">
        <v>373</v>
      </c>
      <c r="E176" s="5"/>
      <c r="F176" s="19">
        <v>10</v>
      </c>
      <c r="G176" s="19">
        <v>34</v>
      </c>
      <c r="H176" s="22">
        <v>11</v>
      </c>
      <c r="I176" s="22">
        <v>38</v>
      </c>
      <c r="J176" s="22">
        <f t="shared" si="116"/>
        <v>90</v>
      </c>
      <c r="K176" s="19">
        <v>30</v>
      </c>
      <c r="L176" s="19">
        <v>3</v>
      </c>
      <c r="M176" s="19">
        <f t="shared" si="117"/>
        <v>90</v>
      </c>
      <c r="N176" s="19">
        <v>33</v>
      </c>
      <c r="O176" s="19">
        <v>27</v>
      </c>
      <c r="P176" s="19">
        <v>34</v>
      </c>
      <c r="Q176" s="19">
        <v>29</v>
      </c>
      <c r="R176" s="19">
        <f t="shared" si="118"/>
        <v>95</v>
      </c>
      <c r="S176" s="19">
        <f t="shared" si="119"/>
        <v>92</v>
      </c>
      <c r="T176" s="19">
        <v>20</v>
      </c>
      <c r="U176" s="19">
        <v>5</v>
      </c>
      <c r="V176" s="19">
        <f t="shared" si="120"/>
        <v>100</v>
      </c>
      <c r="W176" s="19">
        <v>31</v>
      </c>
      <c r="X176" s="23">
        <v>39</v>
      </c>
      <c r="Y176" s="20">
        <f t="shared" si="121"/>
        <v>79</v>
      </c>
      <c r="Z176" s="42">
        <f t="shared" si="122"/>
        <v>90</v>
      </c>
      <c r="AA176" s="20">
        <f t="shared" si="123"/>
        <v>90</v>
      </c>
      <c r="AB176" s="19">
        <v>20</v>
      </c>
      <c r="AC176" s="19">
        <v>0</v>
      </c>
      <c r="AD176" s="19">
        <f t="shared" si="124"/>
        <v>0</v>
      </c>
      <c r="AE176" s="19">
        <v>20</v>
      </c>
      <c r="AF176" s="19">
        <v>2</v>
      </c>
      <c r="AG176" s="19">
        <f t="shared" si="125"/>
        <v>40</v>
      </c>
      <c r="AH176" s="19">
        <v>1</v>
      </c>
      <c r="AI176" s="19">
        <v>1</v>
      </c>
      <c r="AJ176" s="20">
        <f t="shared" si="115"/>
        <v>100</v>
      </c>
      <c r="AK176" s="42">
        <f t="shared" si="126"/>
        <v>46</v>
      </c>
      <c r="AL176" s="19">
        <v>36</v>
      </c>
      <c r="AM176" s="19">
        <v>39</v>
      </c>
      <c r="AN176" s="20">
        <f t="shared" si="127"/>
        <v>92</v>
      </c>
      <c r="AO176" s="19">
        <v>37</v>
      </c>
      <c r="AP176" s="19">
        <v>39</v>
      </c>
      <c r="AQ176" s="20">
        <f t="shared" si="128"/>
        <v>95</v>
      </c>
      <c r="AR176" s="19">
        <v>24</v>
      </c>
      <c r="AS176" s="19">
        <v>26</v>
      </c>
      <c r="AT176" s="20">
        <f t="shared" si="129"/>
        <v>92</v>
      </c>
      <c r="AU176" s="20">
        <f t="shared" si="130"/>
        <v>93</v>
      </c>
      <c r="AV176" s="19">
        <v>37</v>
      </c>
      <c r="AW176" s="19">
        <v>39</v>
      </c>
      <c r="AX176" s="20">
        <f t="shared" si="131"/>
        <v>95</v>
      </c>
      <c r="AY176" s="19">
        <v>38</v>
      </c>
      <c r="AZ176" s="19">
        <v>39</v>
      </c>
      <c r="BA176" s="20">
        <f t="shared" si="132"/>
        <v>97</v>
      </c>
      <c r="BB176" s="19">
        <v>39</v>
      </c>
      <c r="BC176" s="19">
        <v>39</v>
      </c>
      <c r="BD176" s="20">
        <f t="shared" si="133"/>
        <v>100</v>
      </c>
      <c r="BE176" s="20">
        <f t="shared" si="134"/>
        <v>98</v>
      </c>
      <c r="BF176" s="20">
        <f t="shared" si="135"/>
        <v>84</v>
      </c>
      <c r="BG176" s="24"/>
      <c r="BH176" s="19">
        <f t="shared" ca="1" si="136"/>
        <v>3</v>
      </c>
      <c r="BI176" s="19">
        <f t="shared" ca="1" si="137"/>
        <v>2</v>
      </c>
      <c r="BJ176" s="19">
        <f t="shared" ca="1" si="138"/>
        <v>3</v>
      </c>
      <c r="BK176" s="19">
        <f t="shared" ca="1" si="139"/>
        <v>1</v>
      </c>
      <c r="BL176" s="19">
        <f t="shared" ca="1" si="140"/>
        <v>4</v>
      </c>
      <c r="BM176" s="19">
        <f t="shared" ca="1" si="141"/>
        <v>4</v>
      </c>
      <c r="BN176" s="19">
        <f t="shared" ca="1" si="142"/>
        <v>2</v>
      </c>
      <c r="BO176" s="19">
        <f t="shared" ca="1" si="143"/>
        <v>2</v>
      </c>
      <c r="BP176" s="19">
        <f t="shared" ca="1" si="144"/>
        <v>1</v>
      </c>
      <c r="BQ176" s="19">
        <f t="shared" ca="1" si="145"/>
        <v>2</v>
      </c>
      <c r="BR176" s="19">
        <f t="shared" ca="1" si="146"/>
        <v>3</v>
      </c>
      <c r="BS176" s="19">
        <f t="shared" ca="1" si="147"/>
        <v>4</v>
      </c>
      <c r="BT176" s="19">
        <f t="shared" ca="1" si="148"/>
        <v>3</v>
      </c>
      <c r="BU176" s="19">
        <f t="shared" ca="1" si="149"/>
        <v>2</v>
      </c>
      <c r="BV176" s="19">
        <f t="shared" ca="1" si="150"/>
        <v>1</v>
      </c>
      <c r="BW176" s="19">
        <f t="shared" ca="1" si="151"/>
        <v>4</v>
      </c>
      <c r="BX176" s="19">
        <f t="shared" ca="1" si="152"/>
        <v>4</v>
      </c>
      <c r="BY176" s="19">
        <f t="shared" ca="1" si="153"/>
        <v>2</v>
      </c>
      <c r="BZ176" s="19">
        <f t="shared" ca="1" si="154"/>
        <v>3</v>
      </c>
      <c r="CA176" s="19">
        <f t="shared" ca="1" si="155"/>
        <v>2</v>
      </c>
      <c r="CB176" s="18">
        <f t="shared" si="156"/>
        <v>84</v>
      </c>
      <c r="CC176" s="19">
        <f t="shared" ca="1" si="157"/>
        <v>3</v>
      </c>
      <c r="CE176">
        <f t="shared" si="160"/>
        <v>41</v>
      </c>
      <c r="CF176">
        <f t="shared" ca="1" si="161"/>
        <v>174</v>
      </c>
      <c r="CG176">
        <f t="shared" si="162"/>
        <v>5</v>
      </c>
      <c r="CH176">
        <f t="shared" ca="1" si="163"/>
        <v>178</v>
      </c>
      <c r="CI176" t="str">
        <f t="shared" ca="1" si="167"/>
        <v>J174:J178</v>
      </c>
      <c r="CJ176" t="str">
        <f t="shared" ca="1" si="167"/>
        <v>M174:M178</v>
      </c>
      <c r="CK176" t="str">
        <f t="shared" ca="1" si="167"/>
        <v>R174:R178</v>
      </c>
      <c r="CL176" t="str">
        <f t="shared" ca="1" si="167"/>
        <v>V174:V178</v>
      </c>
      <c r="CM176" t="str">
        <f t="shared" ca="1" si="167"/>
        <v>Z174:Z178</v>
      </c>
      <c r="CN176" t="str">
        <f t="shared" ca="1" si="167"/>
        <v>Y174:Y178</v>
      </c>
      <c r="CO176" t="str">
        <f t="shared" ca="1" si="167"/>
        <v>AD174:AD178</v>
      </c>
      <c r="CP176" t="str">
        <f t="shared" ca="1" si="167"/>
        <v>AG174:AG178</v>
      </c>
      <c r="CQ176" t="str">
        <f t="shared" ca="1" si="167"/>
        <v>AJ174:AJ178</v>
      </c>
      <c r="CR176" t="str">
        <f t="shared" ca="1" si="167"/>
        <v>AN174:AN178</v>
      </c>
      <c r="CS176" t="str">
        <f t="shared" ca="1" si="167"/>
        <v>AQ174:AQ178</v>
      </c>
      <c r="CT176" t="str">
        <f t="shared" ca="1" si="167"/>
        <v>AT174:AT178</v>
      </c>
      <c r="CU176" t="str">
        <f t="shared" ca="1" si="167"/>
        <v>AX174:AX178</v>
      </c>
      <c r="CV176" t="str">
        <f t="shared" ca="1" si="167"/>
        <v>BA174:BA178</v>
      </c>
      <c r="CW176" t="str">
        <f t="shared" ca="1" si="167"/>
        <v>BD174:BD178</v>
      </c>
      <c r="CX176" t="str">
        <f t="shared" ca="1" si="166"/>
        <v>S174:S178</v>
      </c>
      <c r="CY176" t="str">
        <f t="shared" ca="1" si="166"/>
        <v>AA174:AA178</v>
      </c>
      <c r="CZ176" t="str">
        <f t="shared" ca="1" si="166"/>
        <v>AK174:AK178</v>
      </c>
      <c r="DA176" t="str">
        <f t="shared" ca="1" si="166"/>
        <v>AU174:AU178</v>
      </c>
      <c r="DB176" t="str">
        <f t="shared" ca="1" si="166"/>
        <v>BE174:BE178</v>
      </c>
      <c r="DC176" t="str">
        <f t="shared" ca="1" si="166"/>
        <v>174:178</v>
      </c>
      <c r="DD176" t="str">
        <f t="shared" ca="1" si="166"/>
        <v>CB174:CB178</v>
      </c>
    </row>
    <row r="177" spans="1:108" ht="15.75" x14ac:dyDescent="0.25">
      <c r="A177" s="21">
        <v>346</v>
      </c>
      <c r="B177" s="34">
        <v>6613003643</v>
      </c>
      <c r="C177" s="39" t="s">
        <v>598</v>
      </c>
      <c r="D177" s="5" t="s">
        <v>374</v>
      </c>
      <c r="E177" s="5"/>
      <c r="F177" s="19">
        <v>8</v>
      </c>
      <c r="G177" s="19">
        <v>35</v>
      </c>
      <c r="H177" s="22">
        <v>9</v>
      </c>
      <c r="I177" s="22">
        <v>36</v>
      </c>
      <c r="J177" s="22">
        <f t="shared" si="116"/>
        <v>93</v>
      </c>
      <c r="K177" s="19">
        <v>30</v>
      </c>
      <c r="L177" s="19">
        <v>4</v>
      </c>
      <c r="M177" s="19">
        <f t="shared" si="117"/>
        <v>100</v>
      </c>
      <c r="N177" s="19">
        <v>106</v>
      </c>
      <c r="O177" s="19">
        <v>82</v>
      </c>
      <c r="P177" s="19">
        <v>116</v>
      </c>
      <c r="Q177" s="19">
        <v>88</v>
      </c>
      <c r="R177" s="19">
        <f t="shared" si="118"/>
        <v>92</v>
      </c>
      <c r="S177" s="19">
        <f t="shared" si="119"/>
        <v>95</v>
      </c>
      <c r="T177" s="19">
        <v>20</v>
      </c>
      <c r="U177" s="19">
        <v>4</v>
      </c>
      <c r="V177" s="19">
        <f t="shared" si="120"/>
        <v>80</v>
      </c>
      <c r="W177" s="19">
        <v>97</v>
      </c>
      <c r="X177" s="23">
        <v>127</v>
      </c>
      <c r="Y177" s="20">
        <f t="shared" si="121"/>
        <v>76</v>
      </c>
      <c r="Z177" s="42">
        <f t="shared" si="122"/>
        <v>78</v>
      </c>
      <c r="AA177" s="20">
        <f t="shared" si="123"/>
        <v>78</v>
      </c>
      <c r="AB177" s="19">
        <v>20</v>
      </c>
      <c r="AC177" s="19">
        <v>1</v>
      </c>
      <c r="AD177" s="19">
        <f t="shared" si="124"/>
        <v>20</v>
      </c>
      <c r="AE177" s="19">
        <v>20</v>
      </c>
      <c r="AF177" s="19">
        <v>3</v>
      </c>
      <c r="AG177" s="19">
        <f t="shared" si="125"/>
        <v>60</v>
      </c>
      <c r="AH177" s="19">
        <v>8</v>
      </c>
      <c r="AI177" s="19">
        <v>8</v>
      </c>
      <c r="AJ177" s="20">
        <f t="shared" si="115"/>
        <v>100</v>
      </c>
      <c r="AK177" s="42">
        <f t="shared" si="126"/>
        <v>60</v>
      </c>
      <c r="AL177" s="19">
        <v>80</v>
      </c>
      <c r="AM177" s="19">
        <v>127</v>
      </c>
      <c r="AN177" s="20">
        <f t="shared" si="127"/>
        <v>63</v>
      </c>
      <c r="AO177" s="19">
        <v>126</v>
      </c>
      <c r="AP177" s="19">
        <v>127</v>
      </c>
      <c r="AQ177" s="20">
        <f t="shared" si="128"/>
        <v>99</v>
      </c>
      <c r="AR177" s="19">
        <v>89</v>
      </c>
      <c r="AS177" s="19">
        <v>90</v>
      </c>
      <c r="AT177" s="20">
        <f t="shared" si="129"/>
        <v>99</v>
      </c>
      <c r="AU177" s="20">
        <f t="shared" si="130"/>
        <v>85</v>
      </c>
      <c r="AV177" s="19">
        <v>110</v>
      </c>
      <c r="AW177" s="19">
        <v>127</v>
      </c>
      <c r="AX177" s="20">
        <f t="shared" si="131"/>
        <v>87</v>
      </c>
      <c r="AY177" s="19">
        <v>119</v>
      </c>
      <c r="AZ177" s="19">
        <v>127</v>
      </c>
      <c r="BA177" s="20">
        <f t="shared" si="132"/>
        <v>94</v>
      </c>
      <c r="BB177" s="19">
        <v>121</v>
      </c>
      <c r="BC177" s="19">
        <v>127</v>
      </c>
      <c r="BD177" s="20">
        <f t="shared" si="133"/>
        <v>95</v>
      </c>
      <c r="BE177" s="20">
        <f t="shared" si="134"/>
        <v>92</v>
      </c>
      <c r="BF177" s="20">
        <f t="shared" si="135"/>
        <v>82</v>
      </c>
      <c r="BG177" s="24"/>
      <c r="BH177" s="19">
        <f t="shared" ca="1" si="136"/>
        <v>2</v>
      </c>
      <c r="BI177" s="19">
        <f t="shared" ca="1" si="137"/>
        <v>1</v>
      </c>
      <c r="BJ177" s="19">
        <f t="shared" ca="1" si="138"/>
        <v>4</v>
      </c>
      <c r="BK177" s="19">
        <f t="shared" ca="1" si="139"/>
        <v>2</v>
      </c>
      <c r="BL177" s="19">
        <f t="shared" ca="1" si="140"/>
        <v>5</v>
      </c>
      <c r="BM177" s="19">
        <f t="shared" ca="1" si="141"/>
        <v>5</v>
      </c>
      <c r="BN177" s="19">
        <f t="shared" ca="1" si="142"/>
        <v>1</v>
      </c>
      <c r="BO177" s="19">
        <f t="shared" ca="1" si="143"/>
        <v>1</v>
      </c>
      <c r="BP177" s="19">
        <f t="shared" ca="1" si="144"/>
        <v>1</v>
      </c>
      <c r="BQ177" s="19">
        <f t="shared" ca="1" si="145"/>
        <v>4</v>
      </c>
      <c r="BR177" s="19">
        <f t="shared" ca="1" si="146"/>
        <v>2</v>
      </c>
      <c r="BS177" s="19">
        <f t="shared" ca="1" si="147"/>
        <v>2</v>
      </c>
      <c r="BT177" s="19">
        <f t="shared" ca="1" si="148"/>
        <v>4</v>
      </c>
      <c r="BU177" s="19">
        <f t="shared" ca="1" si="149"/>
        <v>4</v>
      </c>
      <c r="BV177" s="19">
        <f t="shared" ca="1" si="150"/>
        <v>3</v>
      </c>
      <c r="BW177" s="19">
        <f t="shared" ca="1" si="151"/>
        <v>3</v>
      </c>
      <c r="BX177" s="19">
        <f t="shared" ca="1" si="152"/>
        <v>5</v>
      </c>
      <c r="BY177" s="19">
        <f t="shared" ca="1" si="153"/>
        <v>1</v>
      </c>
      <c r="BZ177" s="19">
        <f t="shared" ca="1" si="154"/>
        <v>4</v>
      </c>
      <c r="CA177" s="19">
        <f t="shared" ca="1" si="155"/>
        <v>4</v>
      </c>
      <c r="CB177" s="18">
        <f t="shared" si="156"/>
        <v>82</v>
      </c>
      <c r="CC177" s="19">
        <f t="shared" ca="1" si="157"/>
        <v>4</v>
      </c>
      <c r="CE177">
        <f t="shared" si="160"/>
        <v>41</v>
      </c>
      <c r="CF177">
        <f t="shared" ca="1" si="161"/>
        <v>174</v>
      </c>
      <c r="CG177">
        <f t="shared" si="162"/>
        <v>5</v>
      </c>
      <c r="CH177">
        <f t="shared" ca="1" si="163"/>
        <v>178</v>
      </c>
      <c r="CI177" t="str">
        <f t="shared" ca="1" si="167"/>
        <v>J174:J178</v>
      </c>
      <c r="CJ177" t="str">
        <f t="shared" ca="1" si="167"/>
        <v>M174:M178</v>
      </c>
      <c r="CK177" t="str">
        <f t="shared" ca="1" si="167"/>
        <v>R174:R178</v>
      </c>
      <c r="CL177" t="str">
        <f t="shared" ca="1" si="167"/>
        <v>V174:V178</v>
      </c>
      <c r="CM177" t="str">
        <f t="shared" ca="1" si="167"/>
        <v>Z174:Z178</v>
      </c>
      <c r="CN177" t="str">
        <f t="shared" ca="1" si="167"/>
        <v>Y174:Y178</v>
      </c>
      <c r="CO177" t="str">
        <f t="shared" ca="1" si="167"/>
        <v>AD174:AD178</v>
      </c>
      <c r="CP177" t="str">
        <f t="shared" ca="1" si="167"/>
        <v>AG174:AG178</v>
      </c>
      <c r="CQ177" t="str">
        <f t="shared" ca="1" si="167"/>
        <v>AJ174:AJ178</v>
      </c>
      <c r="CR177" t="str">
        <f t="shared" ca="1" si="167"/>
        <v>AN174:AN178</v>
      </c>
      <c r="CS177" t="str">
        <f t="shared" ca="1" si="167"/>
        <v>AQ174:AQ178</v>
      </c>
      <c r="CT177" t="str">
        <f t="shared" ca="1" si="167"/>
        <v>AT174:AT178</v>
      </c>
      <c r="CU177" t="str">
        <f t="shared" ca="1" si="167"/>
        <v>AX174:AX178</v>
      </c>
      <c r="CV177" t="str">
        <f t="shared" ca="1" si="167"/>
        <v>BA174:BA178</v>
      </c>
      <c r="CW177" t="str">
        <f t="shared" ca="1" si="167"/>
        <v>BD174:BD178</v>
      </c>
      <c r="CX177" t="str">
        <f t="shared" ca="1" si="166"/>
        <v>S174:S178</v>
      </c>
      <c r="CY177" t="str">
        <f t="shared" ca="1" si="166"/>
        <v>AA174:AA178</v>
      </c>
      <c r="CZ177" t="str">
        <f t="shared" ca="1" si="166"/>
        <v>AK174:AK178</v>
      </c>
      <c r="DA177" t="str">
        <f t="shared" ca="1" si="166"/>
        <v>AU174:AU178</v>
      </c>
      <c r="DB177" t="str">
        <f t="shared" ca="1" si="166"/>
        <v>BE174:BE178</v>
      </c>
      <c r="DC177" t="str">
        <f t="shared" ca="1" si="166"/>
        <v>174:178</v>
      </c>
      <c r="DD177" t="str">
        <f t="shared" ca="1" si="166"/>
        <v>CB174:CB178</v>
      </c>
    </row>
    <row r="178" spans="1:108" ht="30" x14ac:dyDescent="0.25">
      <c r="A178" s="21">
        <v>347</v>
      </c>
      <c r="B178" s="34">
        <v>6613004407</v>
      </c>
      <c r="C178" s="39" t="s">
        <v>598</v>
      </c>
      <c r="D178" s="5" t="s">
        <v>375</v>
      </c>
      <c r="E178" s="5"/>
      <c r="F178" s="19">
        <v>10</v>
      </c>
      <c r="G178" s="19">
        <v>36.5</v>
      </c>
      <c r="H178" s="22">
        <v>11</v>
      </c>
      <c r="I178" s="22">
        <v>38</v>
      </c>
      <c r="J178" s="22">
        <f t="shared" si="116"/>
        <v>93</v>
      </c>
      <c r="K178" s="19">
        <v>30</v>
      </c>
      <c r="L178" s="19">
        <v>4</v>
      </c>
      <c r="M178" s="19">
        <f t="shared" si="117"/>
        <v>100</v>
      </c>
      <c r="N178" s="19">
        <v>194</v>
      </c>
      <c r="O178" s="19">
        <v>161</v>
      </c>
      <c r="P178" s="19">
        <v>207</v>
      </c>
      <c r="Q178" s="19">
        <v>165</v>
      </c>
      <c r="R178" s="19">
        <f t="shared" si="118"/>
        <v>96</v>
      </c>
      <c r="S178" s="19">
        <f t="shared" si="119"/>
        <v>96</v>
      </c>
      <c r="T178" s="19">
        <v>20</v>
      </c>
      <c r="U178" s="19">
        <v>5</v>
      </c>
      <c r="V178" s="19">
        <f t="shared" si="120"/>
        <v>100</v>
      </c>
      <c r="W178" s="19">
        <v>212</v>
      </c>
      <c r="X178" s="23">
        <v>255</v>
      </c>
      <c r="Y178" s="20">
        <f t="shared" si="121"/>
        <v>83</v>
      </c>
      <c r="Z178" s="42">
        <f t="shared" si="122"/>
        <v>92</v>
      </c>
      <c r="AA178" s="20">
        <f t="shared" si="123"/>
        <v>92</v>
      </c>
      <c r="AB178" s="19">
        <v>20</v>
      </c>
      <c r="AC178" s="19">
        <v>0</v>
      </c>
      <c r="AD178" s="19">
        <f t="shared" si="124"/>
        <v>0</v>
      </c>
      <c r="AE178" s="19">
        <v>20</v>
      </c>
      <c r="AF178" s="19">
        <v>3</v>
      </c>
      <c r="AG178" s="19">
        <f t="shared" si="125"/>
        <v>60</v>
      </c>
      <c r="AH178" s="19">
        <v>5</v>
      </c>
      <c r="AI178" s="19">
        <v>8</v>
      </c>
      <c r="AJ178" s="20">
        <f t="shared" si="115"/>
        <v>63</v>
      </c>
      <c r="AK178" s="42">
        <f t="shared" si="126"/>
        <v>43</v>
      </c>
      <c r="AL178" s="19">
        <v>127</v>
      </c>
      <c r="AM178" s="19">
        <v>255</v>
      </c>
      <c r="AN178" s="20">
        <f t="shared" si="127"/>
        <v>50</v>
      </c>
      <c r="AO178" s="19">
        <v>241</v>
      </c>
      <c r="AP178" s="19">
        <v>255</v>
      </c>
      <c r="AQ178" s="20">
        <f t="shared" si="128"/>
        <v>95</v>
      </c>
      <c r="AR178" s="19">
        <v>155</v>
      </c>
      <c r="AS178" s="19">
        <v>156</v>
      </c>
      <c r="AT178" s="20">
        <f t="shared" si="129"/>
        <v>99</v>
      </c>
      <c r="AU178" s="20">
        <f t="shared" si="130"/>
        <v>78</v>
      </c>
      <c r="AV178" s="19">
        <v>196</v>
      </c>
      <c r="AW178" s="19">
        <v>255</v>
      </c>
      <c r="AX178" s="20">
        <f t="shared" si="131"/>
        <v>77</v>
      </c>
      <c r="AY178" s="19">
        <v>238</v>
      </c>
      <c r="AZ178" s="19">
        <v>255</v>
      </c>
      <c r="BA178" s="20">
        <f t="shared" si="132"/>
        <v>93</v>
      </c>
      <c r="BB178" s="19">
        <v>246</v>
      </c>
      <c r="BC178" s="19">
        <v>255</v>
      </c>
      <c r="BD178" s="20">
        <f t="shared" si="133"/>
        <v>96</v>
      </c>
      <c r="BE178" s="20">
        <f t="shared" si="134"/>
        <v>90</v>
      </c>
      <c r="BF178" s="20">
        <f t="shared" si="135"/>
        <v>80</v>
      </c>
      <c r="BG178" s="24"/>
      <c r="BH178" s="19">
        <f t="shared" ca="1" si="136"/>
        <v>2</v>
      </c>
      <c r="BI178" s="19">
        <f t="shared" ca="1" si="137"/>
        <v>1</v>
      </c>
      <c r="BJ178" s="19">
        <f t="shared" ca="1" si="138"/>
        <v>2</v>
      </c>
      <c r="BK178" s="19">
        <f t="shared" ca="1" si="139"/>
        <v>1</v>
      </c>
      <c r="BL178" s="19">
        <f t="shared" ca="1" si="140"/>
        <v>3</v>
      </c>
      <c r="BM178" s="19">
        <f t="shared" ca="1" si="141"/>
        <v>3</v>
      </c>
      <c r="BN178" s="19">
        <f t="shared" ca="1" si="142"/>
        <v>2</v>
      </c>
      <c r="BO178" s="19">
        <f t="shared" ca="1" si="143"/>
        <v>1</v>
      </c>
      <c r="BP178" s="19">
        <f t="shared" ca="1" si="144"/>
        <v>3</v>
      </c>
      <c r="BQ178" s="19">
        <f t="shared" ca="1" si="145"/>
        <v>5</v>
      </c>
      <c r="BR178" s="19">
        <f t="shared" ca="1" si="146"/>
        <v>3</v>
      </c>
      <c r="BS178" s="19">
        <f t="shared" ca="1" si="147"/>
        <v>2</v>
      </c>
      <c r="BT178" s="19">
        <f t="shared" ca="1" si="148"/>
        <v>5</v>
      </c>
      <c r="BU178" s="19">
        <f t="shared" ca="1" si="149"/>
        <v>5</v>
      </c>
      <c r="BV178" s="19">
        <f t="shared" ca="1" si="150"/>
        <v>2</v>
      </c>
      <c r="BW178" s="19">
        <f t="shared" ca="1" si="151"/>
        <v>2</v>
      </c>
      <c r="BX178" s="19">
        <f t="shared" ca="1" si="152"/>
        <v>3</v>
      </c>
      <c r="BY178" s="19">
        <f t="shared" ca="1" si="153"/>
        <v>3</v>
      </c>
      <c r="BZ178" s="19">
        <f t="shared" ca="1" si="154"/>
        <v>5</v>
      </c>
      <c r="CA178" s="19">
        <f t="shared" ca="1" si="155"/>
        <v>5</v>
      </c>
      <c r="CB178" s="18">
        <f t="shared" si="156"/>
        <v>80</v>
      </c>
      <c r="CC178" s="19">
        <f t="shared" ca="1" si="157"/>
        <v>5</v>
      </c>
      <c r="CE178">
        <f t="shared" si="160"/>
        <v>41</v>
      </c>
      <c r="CF178">
        <f t="shared" ca="1" si="161"/>
        <v>174</v>
      </c>
      <c r="CG178">
        <f t="shared" si="162"/>
        <v>5</v>
      </c>
      <c r="CH178">
        <f t="shared" ca="1" si="163"/>
        <v>178</v>
      </c>
      <c r="CI178" t="str">
        <f t="shared" ca="1" si="167"/>
        <v>J174:J178</v>
      </c>
      <c r="CJ178" t="str">
        <f t="shared" ca="1" si="167"/>
        <v>M174:M178</v>
      </c>
      <c r="CK178" t="str">
        <f t="shared" ca="1" si="167"/>
        <v>R174:R178</v>
      </c>
      <c r="CL178" t="str">
        <f t="shared" ca="1" si="167"/>
        <v>V174:V178</v>
      </c>
      <c r="CM178" t="str">
        <f t="shared" ca="1" si="167"/>
        <v>Z174:Z178</v>
      </c>
      <c r="CN178" t="str">
        <f t="shared" ca="1" si="167"/>
        <v>Y174:Y178</v>
      </c>
      <c r="CO178" t="str">
        <f t="shared" ca="1" si="167"/>
        <v>AD174:AD178</v>
      </c>
      <c r="CP178" t="str">
        <f t="shared" ca="1" si="167"/>
        <v>AG174:AG178</v>
      </c>
      <c r="CQ178" t="str">
        <f t="shared" ca="1" si="167"/>
        <v>AJ174:AJ178</v>
      </c>
      <c r="CR178" t="str">
        <f t="shared" ca="1" si="167"/>
        <v>AN174:AN178</v>
      </c>
      <c r="CS178" t="str">
        <f t="shared" ca="1" si="167"/>
        <v>AQ174:AQ178</v>
      </c>
      <c r="CT178" t="str">
        <f t="shared" ca="1" si="167"/>
        <v>AT174:AT178</v>
      </c>
      <c r="CU178" t="str">
        <f t="shared" ca="1" si="167"/>
        <v>AX174:AX178</v>
      </c>
      <c r="CV178" t="str">
        <f t="shared" ca="1" si="167"/>
        <v>BA174:BA178</v>
      </c>
      <c r="CW178" t="str">
        <f t="shared" ca="1" si="167"/>
        <v>BD174:BD178</v>
      </c>
      <c r="CX178" t="str">
        <f t="shared" ca="1" si="166"/>
        <v>S174:S178</v>
      </c>
      <c r="CY178" t="str">
        <f t="shared" ca="1" si="166"/>
        <v>AA174:AA178</v>
      </c>
      <c r="CZ178" t="str">
        <f t="shared" ca="1" si="166"/>
        <v>AK174:AK178</v>
      </c>
      <c r="DA178" t="str">
        <f t="shared" ca="1" si="166"/>
        <v>AU174:AU178</v>
      </c>
      <c r="DB178" t="str">
        <f t="shared" ca="1" si="166"/>
        <v>BE174:BE178</v>
      </c>
      <c r="DC178" t="str">
        <f t="shared" ca="1" si="166"/>
        <v>174:178</v>
      </c>
      <c r="DD178" t="str">
        <f t="shared" ca="1" si="166"/>
        <v>CB174:CB178</v>
      </c>
    </row>
    <row r="179" spans="1:108" ht="30" x14ac:dyDescent="0.25">
      <c r="A179" s="21">
        <v>342</v>
      </c>
      <c r="B179" s="36">
        <v>6613005087</v>
      </c>
      <c r="C179" s="5" t="s">
        <v>620</v>
      </c>
      <c r="D179" s="5" t="s">
        <v>698</v>
      </c>
      <c r="E179" s="5"/>
      <c r="F179" s="19">
        <v>8</v>
      </c>
      <c r="G179" s="19">
        <v>35</v>
      </c>
      <c r="H179" s="22">
        <v>9</v>
      </c>
      <c r="I179" s="22">
        <v>36</v>
      </c>
      <c r="J179" s="22">
        <f t="shared" si="116"/>
        <v>93</v>
      </c>
      <c r="K179" s="19">
        <v>30</v>
      </c>
      <c r="L179" s="19">
        <v>4</v>
      </c>
      <c r="M179" s="19">
        <f t="shared" si="117"/>
        <v>100</v>
      </c>
      <c r="N179" s="19">
        <v>21</v>
      </c>
      <c r="O179" s="19">
        <v>20</v>
      </c>
      <c r="P179" s="19">
        <v>22</v>
      </c>
      <c r="Q179" s="19">
        <v>20</v>
      </c>
      <c r="R179" s="19">
        <f t="shared" si="118"/>
        <v>98</v>
      </c>
      <c r="S179" s="19">
        <f t="shared" si="119"/>
        <v>97</v>
      </c>
      <c r="T179" s="19">
        <v>20</v>
      </c>
      <c r="U179" s="19">
        <v>5</v>
      </c>
      <c r="V179" s="19">
        <f t="shared" si="120"/>
        <v>100</v>
      </c>
      <c r="W179" s="19">
        <v>23</v>
      </c>
      <c r="X179" s="23">
        <v>24</v>
      </c>
      <c r="Y179" s="20">
        <f t="shared" si="121"/>
        <v>96</v>
      </c>
      <c r="Z179" s="42">
        <f t="shared" si="122"/>
        <v>98</v>
      </c>
      <c r="AA179" s="20">
        <f t="shared" si="123"/>
        <v>98</v>
      </c>
      <c r="AB179" s="19">
        <v>20</v>
      </c>
      <c r="AC179" s="19">
        <v>1</v>
      </c>
      <c r="AD179" s="19">
        <f t="shared" si="124"/>
        <v>20</v>
      </c>
      <c r="AE179" s="19">
        <v>20</v>
      </c>
      <c r="AF179" s="19">
        <v>1</v>
      </c>
      <c r="AG179" s="19">
        <f t="shared" si="125"/>
        <v>20</v>
      </c>
      <c r="AH179" s="19">
        <v>2</v>
      </c>
      <c r="AI179" s="19">
        <v>2</v>
      </c>
      <c r="AJ179" s="20">
        <f t="shared" si="115"/>
        <v>100</v>
      </c>
      <c r="AK179" s="42">
        <f t="shared" si="126"/>
        <v>44</v>
      </c>
      <c r="AL179" s="19">
        <v>20</v>
      </c>
      <c r="AM179" s="19">
        <v>24</v>
      </c>
      <c r="AN179" s="20">
        <f t="shared" si="127"/>
        <v>83</v>
      </c>
      <c r="AO179" s="19">
        <v>23</v>
      </c>
      <c r="AP179" s="19">
        <v>24</v>
      </c>
      <c r="AQ179" s="20">
        <f t="shared" si="128"/>
        <v>96</v>
      </c>
      <c r="AR179" s="19">
        <v>20</v>
      </c>
      <c r="AS179" s="19">
        <v>20</v>
      </c>
      <c r="AT179" s="20">
        <f t="shared" si="129"/>
        <v>100</v>
      </c>
      <c r="AU179" s="20">
        <f t="shared" si="130"/>
        <v>92</v>
      </c>
      <c r="AV179" s="19">
        <v>24</v>
      </c>
      <c r="AW179" s="19">
        <v>24</v>
      </c>
      <c r="AX179" s="20">
        <f t="shared" si="131"/>
        <v>100</v>
      </c>
      <c r="AY179" s="19">
        <v>22</v>
      </c>
      <c r="AZ179" s="19">
        <v>24</v>
      </c>
      <c r="BA179" s="20">
        <f t="shared" si="132"/>
        <v>92</v>
      </c>
      <c r="BB179" s="19">
        <v>23</v>
      </c>
      <c r="BC179" s="19">
        <v>24</v>
      </c>
      <c r="BD179" s="20">
        <f t="shared" si="133"/>
        <v>96</v>
      </c>
      <c r="BE179" s="20">
        <f t="shared" si="134"/>
        <v>96</v>
      </c>
      <c r="BF179" s="20">
        <f t="shared" si="135"/>
        <v>85</v>
      </c>
      <c r="BG179" s="24"/>
      <c r="BH179" s="19">
        <f t="shared" ca="1" si="136"/>
        <v>1</v>
      </c>
      <c r="BI179" s="19">
        <f t="shared" ca="1" si="137"/>
        <v>1</v>
      </c>
      <c r="BJ179" s="19">
        <f t="shared" ca="1" si="138"/>
        <v>2</v>
      </c>
      <c r="BK179" s="19">
        <f t="shared" ca="1" si="139"/>
        <v>1</v>
      </c>
      <c r="BL179" s="19">
        <f t="shared" ca="1" si="140"/>
        <v>1</v>
      </c>
      <c r="BM179" s="19">
        <f t="shared" ca="1" si="141"/>
        <v>2</v>
      </c>
      <c r="BN179" s="19">
        <f t="shared" ca="1" si="142"/>
        <v>1</v>
      </c>
      <c r="BO179" s="19">
        <f t="shared" ca="1" si="143"/>
        <v>3</v>
      </c>
      <c r="BP179" s="19">
        <f t="shared" ca="1" si="144"/>
        <v>1</v>
      </c>
      <c r="BQ179" s="19">
        <f t="shared" ca="1" si="145"/>
        <v>4</v>
      </c>
      <c r="BR179" s="19">
        <f t="shared" ca="1" si="146"/>
        <v>2</v>
      </c>
      <c r="BS179" s="19">
        <f t="shared" ca="1" si="147"/>
        <v>1</v>
      </c>
      <c r="BT179" s="19">
        <f t="shared" ca="1" si="148"/>
        <v>1</v>
      </c>
      <c r="BU179" s="19">
        <f t="shared" ca="1" si="149"/>
        <v>3</v>
      </c>
      <c r="BV179" s="19">
        <f t="shared" ca="1" si="150"/>
        <v>2</v>
      </c>
      <c r="BW179" s="19">
        <f t="shared" ca="1" si="151"/>
        <v>1</v>
      </c>
      <c r="BX179" s="19">
        <f t="shared" ca="1" si="152"/>
        <v>1</v>
      </c>
      <c r="BY179" s="19">
        <f t="shared" ca="1" si="153"/>
        <v>3</v>
      </c>
      <c r="BZ179" s="19">
        <f t="shared" ca="1" si="154"/>
        <v>4</v>
      </c>
      <c r="CA179" s="19">
        <f t="shared" ca="1" si="155"/>
        <v>3</v>
      </c>
      <c r="CB179" s="18">
        <f t="shared" si="156"/>
        <v>85</v>
      </c>
      <c r="CC179" s="19">
        <f t="shared" ca="1" si="157"/>
        <v>1</v>
      </c>
      <c r="CE179">
        <f t="shared" si="160"/>
        <v>42</v>
      </c>
      <c r="CF179">
        <f t="shared" ca="1" si="161"/>
        <v>179</v>
      </c>
      <c r="CG179">
        <f t="shared" si="162"/>
        <v>5</v>
      </c>
      <c r="CH179">
        <f t="shared" ca="1" si="163"/>
        <v>183</v>
      </c>
      <c r="CI179" t="str">
        <f t="shared" ca="1" si="167"/>
        <v>J179:J183</v>
      </c>
      <c r="CJ179" t="str">
        <f t="shared" ca="1" si="167"/>
        <v>M179:M183</v>
      </c>
      <c r="CK179" t="str">
        <f t="shared" ca="1" si="167"/>
        <v>R179:R183</v>
      </c>
      <c r="CL179" t="str">
        <f t="shared" ca="1" si="167"/>
        <v>V179:V183</v>
      </c>
      <c r="CM179" t="str">
        <f t="shared" ca="1" si="167"/>
        <v>Z179:Z183</v>
      </c>
      <c r="CN179" t="str">
        <f t="shared" ca="1" si="167"/>
        <v>Y179:Y183</v>
      </c>
      <c r="CO179" t="str">
        <f t="shared" ca="1" si="167"/>
        <v>AD179:AD183</v>
      </c>
      <c r="CP179" t="str">
        <f t="shared" ca="1" si="167"/>
        <v>AG179:AG183</v>
      </c>
      <c r="CQ179" t="str">
        <f t="shared" ca="1" si="167"/>
        <v>AJ179:AJ183</v>
      </c>
      <c r="CR179" t="str">
        <f t="shared" ca="1" si="167"/>
        <v>AN179:AN183</v>
      </c>
      <c r="CS179" t="str">
        <f t="shared" ca="1" si="167"/>
        <v>AQ179:AQ183</v>
      </c>
      <c r="CT179" t="str">
        <f t="shared" ca="1" si="167"/>
        <v>AT179:AT183</v>
      </c>
      <c r="CU179" t="str">
        <f t="shared" ca="1" si="167"/>
        <v>AX179:AX183</v>
      </c>
      <c r="CV179" t="str">
        <f t="shared" ca="1" si="167"/>
        <v>BA179:BA183</v>
      </c>
      <c r="CW179" t="str">
        <f t="shared" ca="1" si="167"/>
        <v>BD179:BD183</v>
      </c>
      <c r="CX179" t="str">
        <f t="shared" ca="1" si="166"/>
        <v>S179:S183</v>
      </c>
      <c r="CY179" t="str">
        <f t="shared" ca="1" si="166"/>
        <v>AA179:AA183</v>
      </c>
      <c r="CZ179" t="str">
        <f t="shared" ca="1" si="166"/>
        <v>AK179:AK183</v>
      </c>
      <c r="DA179" t="str">
        <f t="shared" ca="1" si="166"/>
        <v>AU179:AU183</v>
      </c>
      <c r="DB179" t="str">
        <f t="shared" ca="1" si="166"/>
        <v>BE179:BE183</v>
      </c>
      <c r="DC179" t="str">
        <f t="shared" ca="1" si="166"/>
        <v>179:183</v>
      </c>
      <c r="DD179" t="str">
        <f t="shared" ca="1" si="166"/>
        <v>CB179:CB183</v>
      </c>
    </row>
    <row r="180" spans="1:108" ht="30" x14ac:dyDescent="0.25">
      <c r="A180" s="21">
        <v>343</v>
      </c>
      <c r="B180" s="34">
        <v>6613004580</v>
      </c>
      <c r="C180" s="5" t="s">
        <v>620</v>
      </c>
      <c r="D180" s="5" t="s">
        <v>371</v>
      </c>
      <c r="E180" s="5"/>
      <c r="F180" s="19">
        <v>10</v>
      </c>
      <c r="G180" s="19">
        <v>36.5</v>
      </c>
      <c r="H180" s="22">
        <v>11</v>
      </c>
      <c r="I180" s="22">
        <v>38</v>
      </c>
      <c r="J180" s="22">
        <f t="shared" si="116"/>
        <v>93</v>
      </c>
      <c r="K180" s="19">
        <v>30</v>
      </c>
      <c r="L180" s="19">
        <v>3</v>
      </c>
      <c r="M180" s="19">
        <f t="shared" si="117"/>
        <v>90</v>
      </c>
      <c r="N180" s="19">
        <v>179</v>
      </c>
      <c r="O180" s="19">
        <v>169</v>
      </c>
      <c r="P180" s="19">
        <v>187</v>
      </c>
      <c r="Q180" s="19">
        <v>177</v>
      </c>
      <c r="R180" s="19">
        <f t="shared" si="118"/>
        <v>96</v>
      </c>
      <c r="S180" s="19">
        <f t="shared" si="119"/>
        <v>93</v>
      </c>
      <c r="T180" s="19">
        <v>20</v>
      </c>
      <c r="U180" s="19">
        <v>5</v>
      </c>
      <c r="V180" s="19">
        <f t="shared" si="120"/>
        <v>100</v>
      </c>
      <c r="W180" s="19">
        <v>195</v>
      </c>
      <c r="X180" s="23">
        <v>224</v>
      </c>
      <c r="Y180" s="20">
        <f t="shared" si="121"/>
        <v>87</v>
      </c>
      <c r="Z180" s="42">
        <f t="shared" si="122"/>
        <v>94</v>
      </c>
      <c r="AA180" s="20">
        <f t="shared" si="123"/>
        <v>94</v>
      </c>
      <c r="AB180" s="19">
        <v>20</v>
      </c>
      <c r="AC180" s="19">
        <v>0</v>
      </c>
      <c r="AD180" s="19">
        <f t="shared" si="124"/>
        <v>0</v>
      </c>
      <c r="AE180" s="19">
        <v>20</v>
      </c>
      <c r="AF180" s="19">
        <v>3</v>
      </c>
      <c r="AG180" s="19">
        <f t="shared" si="125"/>
        <v>60</v>
      </c>
      <c r="AH180" s="19">
        <v>11</v>
      </c>
      <c r="AI180" s="19">
        <v>14</v>
      </c>
      <c r="AJ180" s="20">
        <f t="shared" si="115"/>
        <v>79</v>
      </c>
      <c r="AK180" s="42">
        <f t="shared" si="126"/>
        <v>48</v>
      </c>
      <c r="AL180" s="19">
        <v>206</v>
      </c>
      <c r="AM180" s="19">
        <v>224</v>
      </c>
      <c r="AN180" s="20">
        <f t="shared" si="127"/>
        <v>92</v>
      </c>
      <c r="AO180" s="19">
        <v>215</v>
      </c>
      <c r="AP180" s="19">
        <v>224</v>
      </c>
      <c r="AQ180" s="20">
        <f t="shared" si="128"/>
        <v>96</v>
      </c>
      <c r="AR180" s="19">
        <v>131</v>
      </c>
      <c r="AS180" s="19">
        <v>135</v>
      </c>
      <c r="AT180" s="20">
        <f t="shared" si="129"/>
        <v>97</v>
      </c>
      <c r="AU180" s="20">
        <f t="shared" si="130"/>
        <v>95</v>
      </c>
      <c r="AV180" s="19">
        <v>210</v>
      </c>
      <c r="AW180" s="19">
        <v>224</v>
      </c>
      <c r="AX180" s="20">
        <f t="shared" si="131"/>
        <v>94</v>
      </c>
      <c r="AY180" s="19">
        <v>209</v>
      </c>
      <c r="AZ180" s="19">
        <v>224</v>
      </c>
      <c r="BA180" s="20">
        <f t="shared" si="132"/>
        <v>93</v>
      </c>
      <c r="BB180" s="19">
        <v>212</v>
      </c>
      <c r="BC180" s="19">
        <v>224</v>
      </c>
      <c r="BD180" s="20">
        <f t="shared" si="133"/>
        <v>95</v>
      </c>
      <c r="BE180" s="20">
        <f t="shared" si="134"/>
        <v>94</v>
      </c>
      <c r="BF180" s="20">
        <f t="shared" si="135"/>
        <v>85</v>
      </c>
      <c r="BG180" s="24"/>
      <c r="BH180" s="19">
        <f t="shared" ca="1" si="136"/>
        <v>1</v>
      </c>
      <c r="BI180" s="19">
        <f t="shared" ca="1" si="137"/>
        <v>2</v>
      </c>
      <c r="BJ180" s="19">
        <f t="shared" ca="1" si="138"/>
        <v>3</v>
      </c>
      <c r="BK180" s="19">
        <f t="shared" ca="1" si="139"/>
        <v>1</v>
      </c>
      <c r="BL180" s="19">
        <f t="shared" ca="1" si="140"/>
        <v>2</v>
      </c>
      <c r="BM180" s="19">
        <f t="shared" ca="1" si="141"/>
        <v>4</v>
      </c>
      <c r="BN180" s="19">
        <f t="shared" ca="1" si="142"/>
        <v>2</v>
      </c>
      <c r="BO180" s="19">
        <f t="shared" ca="1" si="143"/>
        <v>1</v>
      </c>
      <c r="BP180" s="19">
        <f t="shared" ca="1" si="144"/>
        <v>2</v>
      </c>
      <c r="BQ180" s="19">
        <f t="shared" ca="1" si="145"/>
        <v>3</v>
      </c>
      <c r="BR180" s="19">
        <f t="shared" ca="1" si="146"/>
        <v>2</v>
      </c>
      <c r="BS180" s="19">
        <f t="shared" ca="1" si="147"/>
        <v>2</v>
      </c>
      <c r="BT180" s="19">
        <f t="shared" ca="1" si="148"/>
        <v>2</v>
      </c>
      <c r="BU180" s="19">
        <f t="shared" ca="1" si="149"/>
        <v>2</v>
      </c>
      <c r="BV180" s="19">
        <f t="shared" ca="1" si="150"/>
        <v>3</v>
      </c>
      <c r="BW180" s="19">
        <f t="shared" ca="1" si="151"/>
        <v>2</v>
      </c>
      <c r="BX180" s="19">
        <f t="shared" ca="1" si="152"/>
        <v>2</v>
      </c>
      <c r="BY180" s="19">
        <f t="shared" ca="1" si="153"/>
        <v>2</v>
      </c>
      <c r="BZ180" s="19">
        <f t="shared" ca="1" si="154"/>
        <v>3</v>
      </c>
      <c r="CA180" s="19">
        <f t="shared" ca="1" si="155"/>
        <v>4</v>
      </c>
      <c r="CB180" s="18">
        <f t="shared" si="156"/>
        <v>85</v>
      </c>
      <c r="CC180" s="19">
        <f t="shared" ca="1" si="157"/>
        <v>1</v>
      </c>
      <c r="CE180">
        <f t="shared" si="160"/>
        <v>42</v>
      </c>
      <c r="CF180">
        <f t="shared" ca="1" si="161"/>
        <v>179</v>
      </c>
      <c r="CG180">
        <f t="shared" si="162"/>
        <v>5</v>
      </c>
      <c r="CH180">
        <f t="shared" ca="1" si="163"/>
        <v>183</v>
      </c>
      <c r="CI180" t="str">
        <f t="shared" ca="1" si="167"/>
        <v>J179:J183</v>
      </c>
      <c r="CJ180" t="str">
        <f t="shared" ca="1" si="167"/>
        <v>M179:M183</v>
      </c>
      <c r="CK180" t="str">
        <f t="shared" ca="1" si="167"/>
        <v>R179:R183</v>
      </c>
      <c r="CL180" t="str">
        <f t="shared" ca="1" si="167"/>
        <v>V179:V183</v>
      </c>
      <c r="CM180" t="str">
        <f t="shared" ca="1" si="167"/>
        <v>Z179:Z183</v>
      </c>
      <c r="CN180" t="str">
        <f t="shared" ca="1" si="167"/>
        <v>Y179:Y183</v>
      </c>
      <c r="CO180" t="str">
        <f t="shared" ca="1" si="167"/>
        <v>AD179:AD183</v>
      </c>
      <c r="CP180" t="str">
        <f t="shared" ca="1" si="167"/>
        <v>AG179:AG183</v>
      </c>
      <c r="CQ180" t="str">
        <f t="shared" ca="1" si="167"/>
        <v>AJ179:AJ183</v>
      </c>
      <c r="CR180" t="str">
        <f t="shared" ca="1" si="167"/>
        <v>AN179:AN183</v>
      </c>
      <c r="CS180" t="str">
        <f t="shared" ca="1" si="167"/>
        <v>AQ179:AQ183</v>
      </c>
      <c r="CT180" t="str">
        <f t="shared" ca="1" si="167"/>
        <v>AT179:AT183</v>
      </c>
      <c r="CU180" t="str">
        <f t="shared" ca="1" si="167"/>
        <v>AX179:AX183</v>
      </c>
      <c r="CV180" t="str">
        <f t="shared" ca="1" si="167"/>
        <v>BA179:BA183</v>
      </c>
      <c r="CW180" t="str">
        <f t="shared" ca="1" si="167"/>
        <v>BD179:BD183</v>
      </c>
      <c r="CX180" t="str">
        <f t="shared" ca="1" si="167"/>
        <v>S179:S183</v>
      </c>
      <c r="CY180" t="str">
        <f t="shared" ref="CY180:DD195" ca="1" si="168">CY$1&amp;$CF180&amp;":"&amp;CY$1&amp;$CH180</f>
        <v>AA179:AA183</v>
      </c>
      <c r="CZ180" t="str">
        <f t="shared" ca="1" si="168"/>
        <v>AK179:AK183</v>
      </c>
      <c r="DA180" t="str">
        <f t="shared" ca="1" si="168"/>
        <v>AU179:AU183</v>
      </c>
      <c r="DB180" t="str">
        <f t="shared" ca="1" si="168"/>
        <v>BE179:BE183</v>
      </c>
      <c r="DC180" t="str">
        <f t="shared" ca="1" si="168"/>
        <v>179:183</v>
      </c>
      <c r="DD180" t="str">
        <f t="shared" ca="1" si="168"/>
        <v>CB179:CB183</v>
      </c>
    </row>
    <row r="181" spans="1:108" ht="30" x14ac:dyDescent="0.25">
      <c r="A181" s="21">
        <v>340</v>
      </c>
      <c r="B181" s="36">
        <v>6613005175</v>
      </c>
      <c r="C181" s="5" t="s">
        <v>620</v>
      </c>
      <c r="D181" s="5" t="s">
        <v>368</v>
      </c>
      <c r="E181" s="5"/>
      <c r="F181" s="19">
        <v>8</v>
      </c>
      <c r="G181" s="19">
        <v>35</v>
      </c>
      <c r="H181" s="22">
        <v>9</v>
      </c>
      <c r="I181" s="22">
        <v>36</v>
      </c>
      <c r="J181" s="22">
        <f t="shared" si="116"/>
        <v>93</v>
      </c>
      <c r="K181" s="19">
        <v>30</v>
      </c>
      <c r="L181" s="19">
        <v>1</v>
      </c>
      <c r="M181" s="19">
        <f t="shared" si="117"/>
        <v>30</v>
      </c>
      <c r="N181" s="19">
        <v>12</v>
      </c>
      <c r="O181" s="19">
        <v>14</v>
      </c>
      <c r="P181" s="19">
        <v>12</v>
      </c>
      <c r="Q181" s="19">
        <v>14</v>
      </c>
      <c r="R181" s="19">
        <f t="shared" si="118"/>
        <v>100</v>
      </c>
      <c r="S181" s="19">
        <f t="shared" si="119"/>
        <v>77</v>
      </c>
      <c r="T181" s="19">
        <v>20</v>
      </c>
      <c r="U181" s="19">
        <v>5</v>
      </c>
      <c r="V181" s="19">
        <f t="shared" si="120"/>
        <v>100</v>
      </c>
      <c r="W181" s="19">
        <v>14</v>
      </c>
      <c r="X181" s="23">
        <v>16</v>
      </c>
      <c r="Y181" s="20">
        <f t="shared" si="121"/>
        <v>88</v>
      </c>
      <c r="Z181" s="42">
        <f t="shared" si="122"/>
        <v>94</v>
      </c>
      <c r="AA181" s="20">
        <f t="shared" si="123"/>
        <v>94</v>
      </c>
      <c r="AB181" s="19">
        <v>20</v>
      </c>
      <c r="AC181" s="19">
        <v>1</v>
      </c>
      <c r="AD181" s="19">
        <f t="shared" si="124"/>
        <v>20</v>
      </c>
      <c r="AE181" s="19">
        <v>20</v>
      </c>
      <c r="AF181" s="19">
        <v>2</v>
      </c>
      <c r="AG181" s="19">
        <f t="shared" si="125"/>
        <v>40</v>
      </c>
      <c r="AH181" s="19">
        <v>1</v>
      </c>
      <c r="AI181" s="19">
        <v>1</v>
      </c>
      <c r="AJ181" s="20">
        <f t="shared" si="115"/>
        <v>100</v>
      </c>
      <c r="AK181" s="42">
        <f t="shared" si="126"/>
        <v>52</v>
      </c>
      <c r="AL181" s="19">
        <v>16</v>
      </c>
      <c r="AM181" s="19">
        <v>16</v>
      </c>
      <c r="AN181" s="20">
        <f t="shared" si="127"/>
        <v>100</v>
      </c>
      <c r="AO181" s="19">
        <v>16</v>
      </c>
      <c r="AP181" s="19">
        <v>16</v>
      </c>
      <c r="AQ181" s="20">
        <f t="shared" si="128"/>
        <v>100</v>
      </c>
      <c r="AR181" s="19">
        <v>11</v>
      </c>
      <c r="AS181" s="19">
        <v>12</v>
      </c>
      <c r="AT181" s="20">
        <f t="shared" si="129"/>
        <v>92</v>
      </c>
      <c r="AU181" s="20">
        <f t="shared" si="130"/>
        <v>98</v>
      </c>
      <c r="AV181" s="19">
        <v>15</v>
      </c>
      <c r="AW181" s="19">
        <v>16</v>
      </c>
      <c r="AX181" s="20">
        <f t="shared" si="131"/>
        <v>94</v>
      </c>
      <c r="AY181" s="19">
        <v>16</v>
      </c>
      <c r="AZ181" s="19">
        <v>16</v>
      </c>
      <c r="BA181" s="20">
        <f t="shared" si="132"/>
        <v>100</v>
      </c>
      <c r="BB181" s="19">
        <v>16</v>
      </c>
      <c r="BC181" s="19">
        <v>16</v>
      </c>
      <c r="BD181" s="20">
        <f t="shared" si="133"/>
        <v>100</v>
      </c>
      <c r="BE181" s="20">
        <f t="shared" si="134"/>
        <v>98</v>
      </c>
      <c r="BF181" s="20">
        <f t="shared" si="135"/>
        <v>84</v>
      </c>
      <c r="BG181" s="24"/>
      <c r="BH181" s="19">
        <f t="shared" ca="1" si="136"/>
        <v>1</v>
      </c>
      <c r="BI181" s="19">
        <f t="shared" ca="1" si="137"/>
        <v>4</v>
      </c>
      <c r="BJ181" s="19">
        <f t="shared" ca="1" si="138"/>
        <v>1</v>
      </c>
      <c r="BK181" s="19">
        <f t="shared" ca="1" si="139"/>
        <v>1</v>
      </c>
      <c r="BL181" s="19">
        <f t="shared" ca="1" si="140"/>
        <v>2</v>
      </c>
      <c r="BM181" s="19">
        <f t="shared" ca="1" si="141"/>
        <v>3</v>
      </c>
      <c r="BN181" s="19">
        <f t="shared" ca="1" si="142"/>
        <v>1</v>
      </c>
      <c r="BO181" s="19">
        <f t="shared" ca="1" si="143"/>
        <v>2</v>
      </c>
      <c r="BP181" s="19">
        <f t="shared" ca="1" si="144"/>
        <v>1</v>
      </c>
      <c r="BQ181" s="19">
        <f t="shared" ca="1" si="145"/>
        <v>1</v>
      </c>
      <c r="BR181" s="19">
        <f t="shared" ca="1" si="146"/>
        <v>1</v>
      </c>
      <c r="BS181" s="19">
        <f t="shared" ca="1" si="147"/>
        <v>3</v>
      </c>
      <c r="BT181" s="19">
        <f t="shared" ca="1" si="148"/>
        <v>2</v>
      </c>
      <c r="BU181" s="19">
        <f t="shared" ca="1" si="149"/>
        <v>1</v>
      </c>
      <c r="BV181" s="19">
        <f t="shared" ca="1" si="150"/>
        <v>1</v>
      </c>
      <c r="BW181" s="19">
        <f t="shared" ca="1" si="151"/>
        <v>5</v>
      </c>
      <c r="BX181" s="19">
        <f t="shared" ca="1" si="152"/>
        <v>2</v>
      </c>
      <c r="BY181" s="19">
        <f t="shared" ca="1" si="153"/>
        <v>1</v>
      </c>
      <c r="BZ181" s="19">
        <f t="shared" ca="1" si="154"/>
        <v>2</v>
      </c>
      <c r="CA181" s="19">
        <f t="shared" ca="1" si="155"/>
        <v>2</v>
      </c>
      <c r="CB181" s="18">
        <f t="shared" si="156"/>
        <v>84</v>
      </c>
      <c r="CC181" s="19">
        <f t="shared" ca="1" si="157"/>
        <v>2</v>
      </c>
      <c r="CE181">
        <f t="shared" si="160"/>
        <v>42</v>
      </c>
      <c r="CF181">
        <f t="shared" ca="1" si="161"/>
        <v>179</v>
      </c>
      <c r="CG181">
        <f t="shared" si="162"/>
        <v>5</v>
      </c>
      <c r="CH181">
        <f t="shared" ca="1" si="163"/>
        <v>183</v>
      </c>
      <c r="CI181" t="str">
        <f t="shared" ref="CI181:CX196" ca="1" si="169">CI$1&amp;$CF181&amp;":"&amp;CI$1&amp;$CH181</f>
        <v>J179:J183</v>
      </c>
      <c r="CJ181" t="str">
        <f t="shared" ca="1" si="169"/>
        <v>M179:M183</v>
      </c>
      <c r="CK181" t="str">
        <f t="shared" ca="1" si="169"/>
        <v>R179:R183</v>
      </c>
      <c r="CL181" t="str">
        <f t="shared" ca="1" si="169"/>
        <v>V179:V183</v>
      </c>
      <c r="CM181" t="str">
        <f t="shared" ca="1" si="169"/>
        <v>Z179:Z183</v>
      </c>
      <c r="CN181" t="str">
        <f t="shared" ca="1" si="169"/>
        <v>Y179:Y183</v>
      </c>
      <c r="CO181" t="str">
        <f t="shared" ca="1" si="169"/>
        <v>AD179:AD183</v>
      </c>
      <c r="CP181" t="str">
        <f t="shared" ca="1" si="169"/>
        <v>AG179:AG183</v>
      </c>
      <c r="CQ181" t="str">
        <f t="shared" ca="1" si="169"/>
        <v>AJ179:AJ183</v>
      </c>
      <c r="CR181" t="str">
        <f t="shared" ca="1" si="169"/>
        <v>AN179:AN183</v>
      </c>
      <c r="CS181" t="str">
        <f t="shared" ca="1" si="169"/>
        <v>AQ179:AQ183</v>
      </c>
      <c r="CT181" t="str">
        <f t="shared" ca="1" si="169"/>
        <v>AT179:AT183</v>
      </c>
      <c r="CU181" t="str">
        <f t="shared" ca="1" si="169"/>
        <v>AX179:AX183</v>
      </c>
      <c r="CV181" t="str">
        <f t="shared" ca="1" si="169"/>
        <v>BA179:BA183</v>
      </c>
      <c r="CW181" t="str">
        <f t="shared" ca="1" si="169"/>
        <v>BD179:BD183</v>
      </c>
      <c r="CX181" t="str">
        <f t="shared" ca="1" si="169"/>
        <v>S179:S183</v>
      </c>
      <c r="CY181" t="str">
        <f t="shared" ca="1" si="168"/>
        <v>AA179:AA183</v>
      </c>
      <c r="CZ181" t="str">
        <f t="shared" ca="1" si="168"/>
        <v>AK179:AK183</v>
      </c>
      <c r="DA181" t="str">
        <f t="shared" ca="1" si="168"/>
        <v>AU179:AU183</v>
      </c>
      <c r="DB181" t="str">
        <f t="shared" ca="1" si="168"/>
        <v>BE179:BE183</v>
      </c>
      <c r="DC181" t="str">
        <f t="shared" ca="1" si="168"/>
        <v>179:183</v>
      </c>
      <c r="DD181" t="str">
        <f t="shared" ca="1" si="168"/>
        <v>CB179:CB183</v>
      </c>
    </row>
    <row r="182" spans="1:108" ht="45" x14ac:dyDescent="0.25">
      <c r="A182" s="21">
        <v>339</v>
      </c>
      <c r="B182" s="36">
        <v>6613005182</v>
      </c>
      <c r="C182" s="5" t="s">
        <v>620</v>
      </c>
      <c r="D182" s="5" t="s">
        <v>699</v>
      </c>
      <c r="E182" s="5"/>
      <c r="F182" s="19">
        <v>6</v>
      </c>
      <c r="G182" s="19">
        <v>35</v>
      </c>
      <c r="H182" s="22">
        <v>9</v>
      </c>
      <c r="I182" s="22">
        <v>36</v>
      </c>
      <c r="J182" s="22">
        <f t="shared" si="116"/>
        <v>82</v>
      </c>
      <c r="K182" s="19">
        <v>30</v>
      </c>
      <c r="L182" s="19">
        <v>2</v>
      </c>
      <c r="M182" s="19">
        <f t="shared" si="117"/>
        <v>60</v>
      </c>
      <c r="N182" s="19">
        <v>16</v>
      </c>
      <c r="O182" s="19">
        <v>4</v>
      </c>
      <c r="P182" s="19">
        <v>16</v>
      </c>
      <c r="Q182" s="19">
        <v>4</v>
      </c>
      <c r="R182" s="19">
        <f t="shared" si="118"/>
        <v>100</v>
      </c>
      <c r="S182" s="19">
        <f t="shared" si="119"/>
        <v>83</v>
      </c>
      <c r="T182" s="19">
        <v>20</v>
      </c>
      <c r="U182" s="19">
        <v>4</v>
      </c>
      <c r="V182" s="19">
        <f t="shared" si="120"/>
        <v>80</v>
      </c>
      <c r="W182" s="19">
        <v>16</v>
      </c>
      <c r="X182" s="23">
        <v>16</v>
      </c>
      <c r="Y182" s="20">
        <f t="shared" si="121"/>
        <v>100</v>
      </c>
      <c r="Z182" s="42">
        <f t="shared" si="122"/>
        <v>90</v>
      </c>
      <c r="AA182" s="20">
        <f t="shared" si="123"/>
        <v>90</v>
      </c>
      <c r="AB182" s="19">
        <v>20</v>
      </c>
      <c r="AC182" s="19">
        <v>1</v>
      </c>
      <c r="AD182" s="19">
        <f t="shared" si="124"/>
        <v>20</v>
      </c>
      <c r="AE182" s="19">
        <v>20</v>
      </c>
      <c r="AF182" s="19">
        <v>1</v>
      </c>
      <c r="AG182" s="19">
        <f t="shared" si="125"/>
        <v>20</v>
      </c>
      <c r="AH182" s="19">
        <v>1</v>
      </c>
      <c r="AI182" s="19">
        <v>1</v>
      </c>
      <c r="AJ182" s="20">
        <f t="shared" si="115"/>
        <v>100</v>
      </c>
      <c r="AK182" s="42">
        <f t="shared" si="126"/>
        <v>44</v>
      </c>
      <c r="AL182" s="19">
        <v>16</v>
      </c>
      <c r="AM182" s="19">
        <v>16</v>
      </c>
      <c r="AN182" s="20">
        <f t="shared" si="127"/>
        <v>100</v>
      </c>
      <c r="AO182" s="19">
        <v>16</v>
      </c>
      <c r="AP182" s="19">
        <v>16</v>
      </c>
      <c r="AQ182" s="20">
        <f t="shared" si="128"/>
        <v>100</v>
      </c>
      <c r="AR182" s="19">
        <v>16</v>
      </c>
      <c r="AS182" s="19">
        <v>16</v>
      </c>
      <c r="AT182" s="20">
        <f t="shared" si="129"/>
        <v>100</v>
      </c>
      <c r="AU182" s="20">
        <f t="shared" si="130"/>
        <v>100</v>
      </c>
      <c r="AV182" s="19">
        <v>16</v>
      </c>
      <c r="AW182" s="19">
        <v>16</v>
      </c>
      <c r="AX182" s="20">
        <f t="shared" si="131"/>
        <v>100</v>
      </c>
      <c r="AY182" s="19">
        <v>16</v>
      </c>
      <c r="AZ182" s="19">
        <v>16</v>
      </c>
      <c r="BA182" s="20">
        <f t="shared" si="132"/>
        <v>100</v>
      </c>
      <c r="BB182" s="19">
        <v>16</v>
      </c>
      <c r="BC182" s="19">
        <v>16</v>
      </c>
      <c r="BD182" s="20">
        <f t="shared" si="133"/>
        <v>100</v>
      </c>
      <c r="BE182" s="20">
        <f t="shared" si="134"/>
        <v>100</v>
      </c>
      <c r="BF182" s="20">
        <f t="shared" si="135"/>
        <v>83</v>
      </c>
      <c r="BG182" s="24"/>
      <c r="BH182" s="19">
        <f t="shared" ca="1" si="136"/>
        <v>3</v>
      </c>
      <c r="BI182" s="19">
        <f t="shared" ca="1" si="137"/>
        <v>3</v>
      </c>
      <c r="BJ182" s="19">
        <f t="shared" ca="1" si="138"/>
        <v>1</v>
      </c>
      <c r="BK182" s="19">
        <f t="shared" ca="1" si="139"/>
        <v>2</v>
      </c>
      <c r="BL182" s="19">
        <f t="shared" ca="1" si="140"/>
        <v>3</v>
      </c>
      <c r="BM182" s="19">
        <f t="shared" ca="1" si="141"/>
        <v>1</v>
      </c>
      <c r="BN182" s="19">
        <f t="shared" ca="1" si="142"/>
        <v>1</v>
      </c>
      <c r="BO182" s="19">
        <f t="shared" ca="1" si="143"/>
        <v>3</v>
      </c>
      <c r="BP182" s="19">
        <f t="shared" ca="1" si="144"/>
        <v>1</v>
      </c>
      <c r="BQ182" s="19">
        <f t="shared" ca="1" si="145"/>
        <v>1</v>
      </c>
      <c r="BR182" s="19">
        <f t="shared" ca="1" si="146"/>
        <v>1</v>
      </c>
      <c r="BS182" s="19">
        <f t="shared" ca="1" si="147"/>
        <v>1</v>
      </c>
      <c r="BT182" s="19">
        <f t="shared" ca="1" si="148"/>
        <v>1</v>
      </c>
      <c r="BU182" s="19">
        <f t="shared" ca="1" si="149"/>
        <v>1</v>
      </c>
      <c r="BV182" s="19">
        <f t="shared" ca="1" si="150"/>
        <v>1</v>
      </c>
      <c r="BW182" s="19">
        <f t="shared" ca="1" si="151"/>
        <v>4</v>
      </c>
      <c r="BX182" s="19">
        <f t="shared" ca="1" si="152"/>
        <v>3</v>
      </c>
      <c r="BY182" s="19">
        <f t="shared" ca="1" si="153"/>
        <v>3</v>
      </c>
      <c r="BZ182" s="19">
        <f t="shared" ca="1" si="154"/>
        <v>1</v>
      </c>
      <c r="CA182" s="19">
        <f t="shared" ca="1" si="155"/>
        <v>1</v>
      </c>
      <c r="CB182" s="18">
        <f t="shared" si="156"/>
        <v>83</v>
      </c>
      <c r="CC182" s="19">
        <f t="shared" ca="1" si="157"/>
        <v>3</v>
      </c>
      <c r="CE182">
        <f t="shared" si="160"/>
        <v>42</v>
      </c>
      <c r="CF182">
        <f t="shared" ca="1" si="161"/>
        <v>179</v>
      </c>
      <c r="CG182">
        <f t="shared" si="162"/>
        <v>5</v>
      </c>
      <c r="CH182">
        <f t="shared" ca="1" si="163"/>
        <v>183</v>
      </c>
      <c r="CI182" t="str">
        <f t="shared" ca="1" si="169"/>
        <v>J179:J183</v>
      </c>
      <c r="CJ182" t="str">
        <f t="shared" ca="1" si="169"/>
        <v>M179:M183</v>
      </c>
      <c r="CK182" t="str">
        <f t="shared" ca="1" si="169"/>
        <v>R179:R183</v>
      </c>
      <c r="CL182" t="str">
        <f t="shared" ca="1" si="169"/>
        <v>V179:V183</v>
      </c>
      <c r="CM182" t="str">
        <f t="shared" ca="1" si="169"/>
        <v>Z179:Z183</v>
      </c>
      <c r="CN182" t="str">
        <f t="shared" ca="1" si="169"/>
        <v>Y179:Y183</v>
      </c>
      <c r="CO182" t="str">
        <f t="shared" ca="1" si="169"/>
        <v>AD179:AD183</v>
      </c>
      <c r="CP182" t="str">
        <f t="shared" ca="1" si="169"/>
        <v>AG179:AG183</v>
      </c>
      <c r="CQ182" t="str">
        <f t="shared" ca="1" si="169"/>
        <v>AJ179:AJ183</v>
      </c>
      <c r="CR182" t="str">
        <f t="shared" ca="1" si="169"/>
        <v>AN179:AN183</v>
      </c>
      <c r="CS182" t="str">
        <f t="shared" ca="1" si="169"/>
        <v>AQ179:AQ183</v>
      </c>
      <c r="CT182" t="str">
        <f t="shared" ca="1" si="169"/>
        <v>AT179:AT183</v>
      </c>
      <c r="CU182" t="str">
        <f t="shared" ca="1" si="169"/>
        <v>AX179:AX183</v>
      </c>
      <c r="CV182" t="str">
        <f t="shared" ca="1" si="169"/>
        <v>BA179:BA183</v>
      </c>
      <c r="CW182" t="str">
        <f t="shared" ca="1" si="169"/>
        <v>BD179:BD183</v>
      </c>
      <c r="CX182" t="str">
        <f t="shared" ca="1" si="169"/>
        <v>S179:S183</v>
      </c>
      <c r="CY182" t="str">
        <f t="shared" ca="1" si="168"/>
        <v>AA179:AA183</v>
      </c>
      <c r="CZ182" t="str">
        <f t="shared" ca="1" si="168"/>
        <v>AK179:AK183</v>
      </c>
      <c r="DA182" t="str">
        <f t="shared" ca="1" si="168"/>
        <v>AU179:AU183</v>
      </c>
      <c r="DB182" t="str">
        <f t="shared" ca="1" si="168"/>
        <v>BE179:BE183</v>
      </c>
      <c r="DC182" t="str">
        <f t="shared" ca="1" si="168"/>
        <v>179:183</v>
      </c>
      <c r="DD182" t="str">
        <f t="shared" ca="1" si="168"/>
        <v>CB179:CB183</v>
      </c>
    </row>
    <row r="183" spans="1:108" ht="30" x14ac:dyDescent="0.25">
      <c r="A183" s="21">
        <v>341</v>
      </c>
      <c r="B183" s="34">
        <v>6613004929</v>
      </c>
      <c r="C183" s="5" t="s">
        <v>620</v>
      </c>
      <c r="D183" s="5" t="s">
        <v>369</v>
      </c>
      <c r="E183" s="5"/>
      <c r="F183" s="19">
        <v>8</v>
      </c>
      <c r="G183" s="19">
        <v>34</v>
      </c>
      <c r="H183" s="22">
        <v>9</v>
      </c>
      <c r="I183" s="22">
        <v>36</v>
      </c>
      <c r="J183" s="22">
        <f t="shared" si="116"/>
        <v>92</v>
      </c>
      <c r="K183" s="19">
        <v>30</v>
      </c>
      <c r="L183" s="19">
        <v>2</v>
      </c>
      <c r="M183" s="19">
        <f t="shared" si="117"/>
        <v>60</v>
      </c>
      <c r="N183" s="19">
        <v>17</v>
      </c>
      <c r="O183" s="19">
        <v>15</v>
      </c>
      <c r="P183" s="19">
        <v>17</v>
      </c>
      <c r="Q183" s="19">
        <v>15</v>
      </c>
      <c r="R183" s="19">
        <f t="shared" si="118"/>
        <v>100</v>
      </c>
      <c r="S183" s="19">
        <f t="shared" si="119"/>
        <v>86</v>
      </c>
      <c r="T183" s="19">
        <v>20</v>
      </c>
      <c r="U183" s="19">
        <v>4</v>
      </c>
      <c r="V183" s="19">
        <f t="shared" si="120"/>
        <v>80</v>
      </c>
      <c r="W183" s="19">
        <v>21</v>
      </c>
      <c r="X183" s="23">
        <v>21</v>
      </c>
      <c r="Y183" s="20">
        <f t="shared" si="121"/>
        <v>100</v>
      </c>
      <c r="Z183" s="42">
        <f t="shared" si="122"/>
        <v>90</v>
      </c>
      <c r="AA183" s="20">
        <f t="shared" si="123"/>
        <v>90</v>
      </c>
      <c r="AB183" s="19">
        <v>20</v>
      </c>
      <c r="AC183" s="19">
        <v>0</v>
      </c>
      <c r="AD183" s="19">
        <f t="shared" si="124"/>
        <v>0</v>
      </c>
      <c r="AE183" s="19">
        <v>20</v>
      </c>
      <c r="AF183" s="19">
        <v>1</v>
      </c>
      <c r="AG183" s="19">
        <f t="shared" si="125"/>
        <v>20</v>
      </c>
      <c r="AH183" s="19">
        <v>2</v>
      </c>
      <c r="AI183" s="19">
        <v>2</v>
      </c>
      <c r="AJ183" s="20">
        <f t="shared" si="115"/>
        <v>100</v>
      </c>
      <c r="AK183" s="42">
        <f t="shared" si="126"/>
        <v>38</v>
      </c>
      <c r="AL183" s="19">
        <v>20</v>
      </c>
      <c r="AM183" s="19">
        <v>21</v>
      </c>
      <c r="AN183" s="20">
        <f t="shared" si="127"/>
        <v>95</v>
      </c>
      <c r="AO183" s="19">
        <v>21</v>
      </c>
      <c r="AP183" s="19">
        <v>21</v>
      </c>
      <c r="AQ183" s="20">
        <f t="shared" si="128"/>
        <v>100</v>
      </c>
      <c r="AR183" s="19">
        <v>18</v>
      </c>
      <c r="AS183" s="19">
        <v>18</v>
      </c>
      <c r="AT183" s="20">
        <f t="shared" si="129"/>
        <v>100</v>
      </c>
      <c r="AU183" s="20">
        <f t="shared" si="130"/>
        <v>98</v>
      </c>
      <c r="AV183" s="19">
        <v>21</v>
      </c>
      <c r="AW183" s="19">
        <v>21</v>
      </c>
      <c r="AX183" s="20">
        <f t="shared" si="131"/>
        <v>100</v>
      </c>
      <c r="AY183" s="19">
        <v>21</v>
      </c>
      <c r="AZ183" s="19">
        <v>21</v>
      </c>
      <c r="BA183" s="20">
        <f t="shared" si="132"/>
        <v>100</v>
      </c>
      <c r="BB183" s="19">
        <v>20</v>
      </c>
      <c r="BC183" s="19">
        <v>21</v>
      </c>
      <c r="BD183" s="20">
        <f t="shared" si="133"/>
        <v>95</v>
      </c>
      <c r="BE183" s="20">
        <f t="shared" si="134"/>
        <v>98</v>
      </c>
      <c r="BF183" s="20">
        <f t="shared" si="135"/>
        <v>82</v>
      </c>
      <c r="BG183" s="24"/>
      <c r="BH183" s="19">
        <f t="shared" ca="1" si="136"/>
        <v>2</v>
      </c>
      <c r="BI183" s="19">
        <f t="shared" ca="1" si="137"/>
        <v>3</v>
      </c>
      <c r="BJ183" s="19">
        <f t="shared" ca="1" si="138"/>
        <v>1</v>
      </c>
      <c r="BK183" s="19">
        <f t="shared" ca="1" si="139"/>
        <v>2</v>
      </c>
      <c r="BL183" s="19">
        <f t="shared" ca="1" si="140"/>
        <v>3</v>
      </c>
      <c r="BM183" s="19">
        <f t="shared" ca="1" si="141"/>
        <v>1</v>
      </c>
      <c r="BN183" s="19">
        <f t="shared" ca="1" si="142"/>
        <v>2</v>
      </c>
      <c r="BO183" s="19">
        <f t="shared" ca="1" si="143"/>
        <v>3</v>
      </c>
      <c r="BP183" s="19">
        <f t="shared" ca="1" si="144"/>
        <v>1</v>
      </c>
      <c r="BQ183" s="19">
        <f t="shared" ca="1" si="145"/>
        <v>2</v>
      </c>
      <c r="BR183" s="19">
        <f t="shared" ca="1" si="146"/>
        <v>1</v>
      </c>
      <c r="BS183" s="19">
        <f t="shared" ca="1" si="147"/>
        <v>1</v>
      </c>
      <c r="BT183" s="19">
        <f t="shared" ca="1" si="148"/>
        <v>1</v>
      </c>
      <c r="BU183" s="19">
        <f t="shared" ca="1" si="149"/>
        <v>1</v>
      </c>
      <c r="BV183" s="19">
        <f t="shared" ca="1" si="150"/>
        <v>3</v>
      </c>
      <c r="BW183" s="19">
        <f t="shared" ca="1" si="151"/>
        <v>3</v>
      </c>
      <c r="BX183" s="19">
        <f t="shared" ca="1" si="152"/>
        <v>3</v>
      </c>
      <c r="BY183" s="19">
        <f t="shared" ca="1" si="153"/>
        <v>4</v>
      </c>
      <c r="BZ183" s="19">
        <f t="shared" ca="1" si="154"/>
        <v>2</v>
      </c>
      <c r="CA183" s="19">
        <f t="shared" ca="1" si="155"/>
        <v>2</v>
      </c>
      <c r="CB183" s="18">
        <f t="shared" si="156"/>
        <v>82</v>
      </c>
      <c r="CC183" s="19">
        <f t="shared" ca="1" si="157"/>
        <v>4</v>
      </c>
      <c r="CE183">
        <f t="shared" si="160"/>
        <v>42</v>
      </c>
      <c r="CF183">
        <f t="shared" ca="1" si="161"/>
        <v>179</v>
      </c>
      <c r="CG183">
        <f t="shared" si="162"/>
        <v>5</v>
      </c>
      <c r="CH183">
        <f t="shared" ca="1" si="163"/>
        <v>183</v>
      </c>
      <c r="CI183" t="str">
        <f t="shared" ca="1" si="169"/>
        <v>J179:J183</v>
      </c>
      <c r="CJ183" t="str">
        <f t="shared" ca="1" si="169"/>
        <v>M179:M183</v>
      </c>
      <c r="CK183" t="str">
        <f t="shared" ca="1" si="169"/>
        <v>R179:R183</v>
      </c>
      <c r="CL183" t="str">
        <f t="shared" ca="1" si="169"/>
        <v>V179:V183</v>
      </c>
      <c r="CM183" t="str">
        <f t="shared" ca="1" si="169"/>
        <v>Z179:Z183</v>
      </c>
      <c r="CN183" t="str">
        <f t="shared" ca="1" si="169"/>
        <v>Y179:Y183</v>
      </c>
      <c r="CO183" t="str">
        <f t="shared" ca="1" si="169"/>
        <v>AD179:AD183</v>
      </c>
      <c r="CP183" t="str">
        <f t="shared" ca="1" si="169"/>
        <v>AG179:AG183</v>
      </c>
      <c r="CQ183" t="str">
        <f t="shared" ca="1" si="169"/>
        <v>AJ179:AJ183</v>
      </c>
      <c r="CR183" t="str">
        <f t="shared" ca="1" si="169"/>
        <v>AN179:AN183</v>
      </c>
      <c r="CS183" t="str">
        <f t="shared" ca="1" si="169"/>
        <v>AQ179:AQ183</v>
      </c>
      <c r="CT183" t="str">
        <f t="shared" ca="1" si="169"/>
        <v>AT179:AT183</v>
      </c>
      <c r="CU183" t="str">
        <f t="shared" ca="1" si="169"/>
        <v>AX179:AX183</v>
      </c>
      <c r="CV183" t="str">
        <f t="shared" ca="1" si="169"/>
        <v>BA179:BA183</v>
      </c>
      <c r="CW183" t="str">
        <f t="shared" ca="1" si="169"/>
        <v>BD179:BD183</v>
      </c>
      <c r="CX183" t="str">
        <f t="shared" ca="1" si="169"/>
        <v>S179:S183</v>
      </c>
      <c r="CY183" t="str">
        <f t="shared" ca="1" si="168"/>
        <v>AA179:AA183</v>
      </c>
      <c r="CZ183" t="str">
        <f t="shared" ca="1" si="168"/>
        <v>AK179:AK183</v>
      </c>
      <c r="DA183" t="str">
        <f t="shared" ca="1" si="168"/>
        <v>AU179:AU183</v>
      </c>
      <c r="DB183" t="str">
        <f t="shared" ca="1" si="168"/>
        <v>BE179:BE183</v>
      </c>
      <c r="DC183" t="str">
        <f t="shared" ca="1" si="168"/>
        <v>179:183</v>
      </c>
      <c r="DD183" t="str">
        <f t="shared" ca="1" si="168"/>
        <v>CB179:CB183</v>
      </c>
    </row>
    <row r="184" spans="1:108" ht="15.75" x14ac:dyDescent="0.25">
      <c r="A184" s="21">
        <v>379</v>
      </c>
      <c r="B184" s="34">
        <v>6615006336</v>
      </c>
      <c r="C184" s="5" t="s">
        <v>599</v>
      </c>
      <c r="D184" s="5" t="s">
        <v>657</v>
      </c>
      <c r="E184" s="5"/>
      <c r="F184" s="19">
        <v>10</v>
      </c>
      <c r="G184" s="19">
        <v>38</v>
      </c>
      <c r="H184" s="22">
        <v>11</v>
      </c>
      <c r="I184" s="22">
        <v>38</v>
      </c>
      <c r="J184" s="22">
        <f t="shared" si="116"/>
        <v>95</v>
      </c>
      <c r="K184" s="19">
        <v>30</v>
      </c>
      <c r="L184" s="19">
        <v>3</v>
      </c>
      <c r="M184" s="19">
        <f t="shared" si="117"/>
        <v>90</v>
      </c>
      <c r="N184" s="19">
        <v>157</v>
      </c>
      <c r="O184" s="19">
        <v>107</v>
      </c>
      <c r="P184" s="19">
        <v>161</v>
      </c>
      <c r="Q184" s="19">
        <v>111</v>
      </c>
      <c r="R184" s="19">
        <f t="shared" si="118"/>
        <v>97</v>
      </c>
      <c r="S184" s="19">
        <f t="shared" si="119"/>
        <v>94</v>
      </c>
      <c r="T184" s="19">
        <v>20</v>
      </c>
      <c r="U184" s="19">
        <v>5</v>
      </c>
      <c r="V184" s="19">
        <f t="shared" si="120"/>
        <v>100</v>
      </c>
      <c r="W184" s="19">
        <v>166</v>
      </c>
      <c r="X184" s="23">
        <v>173</v>
      </c>
      <c r="Y184" s="20">
        <f t="shared" si="121"/>
        <v>96</v>
      </c>
      <c r="Z184" s="42">
        <f t="shared" si="122"/>
        <v>98</v>
      </c>
      <c r="AA184" s="20">
        <f t="shared" si="123"/>
        <v>98</v>
      </c>
      <c r="AB184" s="19">
        <v>20</v>
      </c>
      <c r="AC184" s="19">
        <v>5</v>
      </c>
      <c r="AD184" s="19">
        <f t="shared" si="124"/>
        <v>100</v>
      </c>
      <c r="AE184" s="19">
        <v>20</v>
      </c>
      <c r="AF184" s="19">
        <v>4</v>
      </c>
      <c r="AG184" s="19">
        <f t="shared" si="125"/>
        <v>80</v>
      </c>
      <c r="AH184" s="19">
        <v>6</v>
      </c>
      <c r="AI184" s="19">
        <v>7</v>
      </c>
      <c r="AJ184" s="20">
        <f t="shared" si="115"/>
        <v>86</v>
      </c>
      <c r="AK184" s="42">
        <f t="shared" si="126"/>
        <v>88</v>
      </c>
      <c r="AL184" s="19">
        <v>69</v>
      </c>
      <c r="AM184" s="19">
        <v>173</v>
      </c>
      <c r="AN184" s="20">
        <f t="shared" si="127"/>
        <v>40</v>
      </c>
      <c r="AO184" s="19">
        <v>171</v>
      </c>
      <c r="AP184" s="19">
        <v>173</v>
      </c>
      <c r="AQ184" s="20">
        <f t="shared" si="128"/>
        <v>99</v>
      </c>
      <c r="AR184" s="19">
        <v>119</v>
      </c>
      <c r="AS184" s="19">
        <v>121</v>
      </c>
      <c r="AT184" s="20">
        <f t="shared" si="129"/>
        <v>98</v>
      </c>
      <c r="AU184" s="20">
        <f t="shared" si="130"/>
        <v>75</v>
      </c>
      <c r="AV184" s="19">
        <v>139</v>
      </c>
      <c r="AW184" s="19">
        <v>173</v>
      </c>
      <c r="AX184" s="20">
        <f t="shared" si="131"/>
        <v>80</v>
      </c>
      <c r="AY184" s="19">
        <v>164</v>
      </c>
      <c r="AZ184" s="19">
        <v>173</v>
      </c>
      <c r="BA184" s="20">
        <f t="shared" si="132"/>
        <v>95</v>
      </c>
      <c r="BB184" s="19">
        <v>170</v>
      </c>
      <c r="BC184" s="19">
        <v>173</v>
      </c>
      <c r="BD184" s="20">
        <f t="shared" si="133"/>
        <v>98</v>
      </c>
      <c r="BE184" s="20">
        <f t="shared" si="134"/>
        <v>92</v>
      </c>
      <c r="BF184" s="20">
        <f t="shared" si="135"/>
        <v>89</v>
      </c>
      <c r="BG184" s="24"/>
      <c r="BH184" s="19">
        <f t="shared" ca="1" si="136"/>
        <v>2</v>
      </c>
      <c r="BI184" s="19">
        <f t="shared" ca="1" si="137"/>
        <v>2</v>
      </c>
      <c r="BJ184" s="19">
        <f t="shared" ca="1" si="138"/>
        <v>3</v>
      </c>
      <c r="BK184" s="19">
        <f t="shared" ca="1" si="139"/>
        <v>1</v>
      </c>
      <c r="BL184" s="19">
        <f t="shared" ca="1" si="140"/>
        <v>1</v>
      </c>
      <c r="BM184" s="19">
        <f t="shared" ca="1" si="141"/>
        <v>3</v>
      </c>
      <c r="BN184" s="19">
        <f t="shared" ca="1" si="142"/>
        <v>1</v>
      </c>
      <c r="BO184" s="19">
        <f t="shared" ca="1" si="143"/>
        <v>1</v>
      </c>
      <c r="BP184" s="19">
        <f t="shared" ca="1" si="144"/>
        <v>2</v>
      </c>
      <c r="BQ184" s="19">
        <f t="shared" ca="1" si="145"/>
        <v>9</v>
      </c>
      <c r="BR184" s="19">
        <f t="shared" ca="1" si="146"/>
        <v>2</v>
      </c>
      <c r="BS184" s="19">
        <f t="shared" ca="1" si="147"/>
        <v>2</v>
      </c>
      <c r="BT184" s="19">
        <f t="shared" ca="1" si="148"/>
        <v>6</v>
      </c>
      <c r="BU184" s="19">
        <f t="shared" ca="1" si="149"/>
        <v>5</v>
      </c>
      <c r="BV184" s="19">
        <f t="shared" ca="1" si="150"/>
        <v>2</v>
      </c>
      <c r="BW184" s="19">
        <f t="shared" ca="1" si="151"/>
        <v>6</v>
      </c>
      <c r="BX184" s="19">
        <f t="shared" ca="1" si="152"/>
        <v>1</v>
      </c>
      <c r="BY184" s="19">
        <f t="shared" ca="1" si="153"/>
        <v>1</v>
      </c>
      <c r="BZ184" s="19">
        <f t="shared" ca="1" si="154"/>
        <v>8</v>
      </c>
      <c r="CA184" s="19">
        <f t="shared" ca="1" si="155"/>
        <v>6</v>
      </c>
      <c r="CB184" s="18">
        <f t="shared" si="156"/>
        <v>89</v>
      </c>
      <c r="CC184" s="19">
        <f t="shared" ca="1" si="157"/>
        <v>1</v>
      </c>
      <c r="CE184">
        <f t="shared" si="160"/>
        <v>43</v>
      </c>
      <c r="CF184">
        <f t="shared" ca="1" si="161"/>
        <v>184</v>
      </c>
      <c r="CG184">
        <f t="shared" si="162"/>
        <v>9</v>
      </c>
      <c r="CH184">
        <f t="shared" ca="1" si="163"/>
        <v>192</v>
      </c>
      <c r="CI184" t="str">
        <f t="shared" ca="1" si="169"/>
        <v>J184:J192</v>
      </c>
      <c r="CJ184" t="str">
        <f t="shared" ca="1" si="169"/>
        <v>M184:M192</v>
      </c>
      <c r="CK184" t="str">
        <f t="shared" ca="1" si="169"/>
        <v>R184:R192</v>
      </c>
      <c r="CL184" t="str">
        <f t="shared" ca="1" si="169"/>
        <v>V184:V192</v>
      </c>
      <c r="CM184" t="str">
        <f t="shared" ca="1" si="169"/>
        <v>Z184:Z192</v>
      </c>
      <c r="CN184" t="str">
        <f t="shared" ca="1" si="169"/>
        <v>Y184:Y192</v>
      </c>
      <c r="CO184" t="str">
        <f t="shared" ca="1" si="169"/>
        <v>AD184:AD192</v>
      </c>
      <c r="CP184" t="str">
        <f t="shared" ca="1" si="169"/>
        <v>AG184:AG192</v>
      </c>
      <c r="CQ184" t="str">
        <f t="shared" ca="1" si="169"/>
        <v>AJ184:AJ192</v>
      </c>
      <c r="CR184" t="str">
        <f t="shared" ca="1" si="169"/>
        <v>AN184:AN192</v>
      </c>
      <c r="CS184" t="str">
        <f t="shared" ca="1" si="169"/>
        <v>AQ184:AQ192</v>
      </c>
      <c r="CT184" t="str">
        <f t="shared" ca="1" si="169"/>
        <v>AT184:AT192</v>
      </c>
      <c r="CU184" t="str">
        <f t="shared" ca="1" si="169"/>
        <v>AX184:AX192</v>
      </c>
      <c r="CV184" t="str">
        <f t="shared" ca="1" si="169"/>
        <v>BA184:BA192</v>
      </c>
      <c r="CW184" t="str">
        <f t="shared" ca="1" si="169"/>
        <v>BD184:BD192</v>
      </c>
      <c r="CX184" t="str">
        <f t="shared" ca="1" si="169"/>
        <v>S184:S192</v>
      </c>
      <c r="CY184" t="str">
        <f t="shared" ca="1" si="168"/>
        <v>AA184:AA192</v>
      </c>
      <c r="CZ184" t="str">
        <f t="shared" ca="1" si="168"/>
        <v>AK184:AK192</v>
      </c>
      <c r="DA184" t="str">
        <f t="shared" ca="1" si="168"/>
        <v>AU184:AU192</v>
      </c>
      <c r="DB184" t="str">
        <f t="shared" ca="1" si="168"/>
        <v>BE184:BE192</v>
      </c>
      <c r="DC184" t="str">
        <f t="shared" ca="1" si="168"/>
        <v>184:192</v>
      </c>
      <c r="DD184" t="str">
        <f t="shared" ca="1" si="168"/>
        <v>CB184:CB192</v>
      </c>
    </row>
    <row r="185" spans="1:108" ht="15.75" x14ac:dyDescent="0.25">
      <c r="A185" s="21">
        <v>374</v>
      </c>
      <c r="B185" s="34">
        <v>6615005519</v>
      </c>
      <c r="C185" s="5" t="s">
        <v>599</v>
      </c>
      <c r="D185" s="5" t="s">
        <v>658</v>
      </c>
      <c r="E185" s="5"/>
      <c r="F185" s="19">
        <v>11</v>
      </c>
      <c r="G185" s="19">
        <v>38</v>
      </c>
      <c r="H185" s="22">
        <v>11</v>
      </c>
      <c r="I185" s="22">
        <v>38</v>
      </c>
      <c r="J185" s="22">
        <f t="shared" si="116"/>
        <v>100</v>
      </c>
      <c r="K185" s="19">
        <v>30</v>
      </c>
      <c r="L185" s="19">
        <v>4</v>
      </c>
      <c r="M185" s="19">
        <f t="shared" si="117"/>
        <v>100</v>
      </c>
      <c r="N185" s="19">
        <v>47</v>
      </c>
      <c r="O185" s="19">
        <v>48</v>
      </c>
      <c r="P185" s="19">
        <v>47</v>
      </c>
      <c r="Q185" s="19">
        <v>48</v>
      </c>
      <c r="R185" s="19">
        <f t="shared" si="118"/>
        <v>100</v>
      </c>
      <c r="S185" s="19">
        <f t="shared" si="119"/>
        <v>100</v>
      </c>
      <c r="T185" s="19">
        <v>20</v>
      </c>
      <c r="U185" s="19">
        <v>4</v>
      </c>
      <c r="V185" s="19">
        <f t="shared" si="120"/>
        <v>80</v>
      </c>
      <c r="W185" s="19">
        <v>49</v>
      </c>
      <c r="X185" s="23">
        <v>49</v>
      </c>
      <c r="Y185" s="20">
        <f t="shared" si="121"/>
        <v>100</v>
      </c>
      <c r="Z185" s="42">
        <f t="shared" si="122"/>
        <v>90</v>
      </c>
      <c r="AA185" s="20">
        <f t="shared" si="123"/>
        <v>90</v>
      </c>
      <c r="AB185" s="19">
        <v>20</v>
      </c>
      <c r="AC185" s="19">
        <v>0</v>
      </c>
      <c r="AD185" s="19">
        <f t="shared" si="124"/>
        <v>0</v>
      </c>
      <c r="AE185" s="19">
        <v>20</v>
      </c>
      <c r="AF185" s="19">
        <v>1</v>
      </c>
      <c r="AG185" s="19">
        <f t="shared" si="125"/>
        <v>20</v>
      </c>
      <c r="AH185" s="19">
        <v>1</v>
      </c>
      <c r="AI185" s="19">
        <v>1</v>
      </c>
      <c r="AJ185" s="20">
        <f t="shared" si="115"/>
        <v>100</v>
      </c>
      <c r="AK185" s="42">
        <f t="shared" si="126"/>
        <v>38</v>
      </c>
      <c r="AL185" s="19">
        <v>45</v>
      </c>
      <c r="AM185" s="19">
        <v>49</v>
      </c>
      <c r="AN185" s="20">
        <f t="shared" si="127"/>
        <v>92</v>
      </c>
      <c r="AO185" s="19">
        <v>49</v>
      </c>
      <c r="AP185" s="19">
        <v>49</v>
      </c>
      <c r="AQ185" s="20">
        <f t="shared" si="128"/>
        <v>100</v>
      </c>
      <c r="AR185" s="19">
        <v>44</v>
      </c>
      <c r="AS185" s="19">
        <v>44</v>
      </c>
      <c r="AT185" s="20">
        <f t="shared" si="129"/>
        <v>100</v>
      </c>
      <c r="AU185" s="20">
        <f t="shared" si="130"/>
        <v>97</v>
      </c>
      <c r="AV185" s="19">
        <v>48</v>
      </c>
      <c r="AW185" s="19">
        <v>49</v>
      </c>
      <c r="AX185" s="20">
        <f t="shared" si="131"/>
        <v>98</v>
      </c>
      <c r="AY185" s="19">
        <v>48</v>
      </c>
      <c r="AZ185" s="19">
        <v>49</v>
      </c>
      <c r="BA185" s="20">
        <f t="shared" si="132"/>
        <v>98</v>
      </c>
      <c r="BB185" s="19">
        <v>48</v>
      </c>
      <c r="BC185" s="19">
        <v>49</v>
      </c>
      <c r="BD185" s="20">
        <f t="shared" si="133"/>
        <v>98</v>
      </c>
      <c r="BE185" s="20">
        <f t="shared" si="134"/>
        <v>98</v>
      </c>
      <c r="BF185" s="20">
        <f t="shared" si="135"/>
        <v>85</v>
      </c>
      <c r="BG185" s="24"/>
      <c r="BH185" s="19">
        <f t="shared" ca="1" si="136"/>
        <v>1</v>
      </c>
      <c r="BI185" s="19">
        <f t="shared" ca="1" si="137"/>
        <v>1</v>
      </c>
      <c r="BJ185" s="19">
        <f t="shared" ca="1" si="138"/>
        <v>1</v>
      </c>
      <c r="BK185" s="19">
        <f t="shared" ca="1" si="139"/>
        <v>2</v>
      </c>
      <c r="BL185" s="19">
        <f t="shared" ca="1" si="140"/>
        <v>4</v>
      </c>
      <c r="BM185" s="19">
        <f t="shared" ca="1" si="141"/>
        <v>1</v>
      </c>
      <c r="BN185" s="19">
        <f t="shared" ca="1" si="142"/>
        <v>4</v>
      </c>
      <c r="BO185" s="19">
        <f t="shared" ca="1" si="143"/>
        <v>3</v>
      </c>
      <c r="BP185" s="19">
        <f t="shared" ca="1" si="144"/>
        <v>1</v>
      </c>
      <c r="BQ185" s="19">
        <f t="shared" ca="1" si="145"/>
        <v>4</v>
      </c>
      <c r="BR185" s="19">
        <f t="shared" ca="1" si="146"/>
        <v>1</v>
      </c>
      <c r="BS185" s="19">
        <f t="shared" ca="1" si="147"/>
        <v>1</v>
      </c>
      <c r="BT185" s="19">
        <f t="shared" ca="1" si="148"/>
        <v>2</v>
      </c>
      <c r="BU185" s="19">
        <f t="shared" ca="1" si="149"/>
        <v>2</v>
      </c>
      <c r="BV185" s="19">
        <f t="shared" ca="1" si="150"/>
        <v>2</v>
      </c>
      <c r="BW185" s="19">
        <f t="shared" ca="1" si="151"/>
        <v>1</v>
      </c>
      <c r="BX185" s="19">
        <f t="shared" ca="1" si="152"/>
        <v>4</v>
      </c>
      <c r="BY185" s="19">
        <f t="shared" ca="1" si="153"/>
        <v>4</v>
      </c>
      <c r="BZ185" s="19">
        <f t="shared" ca="1" si="154"/>
        <v>4</v>
      </c>
      <c r="CA185" s="19">
        <f t="shared" ca="1" si="155"/>
        <v>3</v>
      </c>
      <c r="CB185" s="18">
        <f t="shared" si="156"/>
        <v>85</v>
      </c>
      <c r="CC185" s="19">
        <f t="shared" ca="1" si="157"/>
        <v>2</v>
      </c>
      <c r="CE185">
        <f t="shared" si="160"/>
        <v>43</v>
      </c>
      <c r="CF185">
        <f t="shared" ca="1" si="161"/>
        <v>184</v>
      </c>
      <c r="CG185">
        <f t="shared" si="162"/>
        <v>9</v>
      </c>
      <c r="CH185">
        <f t="shared" ca="1" si="163"/>
        <v>192</v>
      </c>
      <c r="CI185" t="str">
        <f t="shared" ca="1" si="169"/>
        <v>J184:J192</v>
      </c>
      <c r="CJ185" t="str">
        <f t="shared" ca="1" si="169"/>
        <v>M184:M192</v>
      </c>
      <c r="CK185" t="str">
        <f t="shared" ca="1" si="169"/>
        <v>R184:R192</v>
      </c>
      <c r="CL185" t="str">
        <f t="shared" ca="1" si="169"/>
        <v>V184:V192</v>
      </c>
      <c r="CM185" t="str">
        <f t="shared" ca="1" si="169"/>
        <v>Z184:Z192</v>
      </c>
      <c r="CN185" t="str">
        <f t="shared" ca="1" si="169"/>
        <v>Y184:Y192</v>
      </c>
      <c r="CO185" t="str">
        <f t="shared" ca="1" si="169"/>
        <v>AD184:AD192</v>
      </c>
      <c r="CP185" t="str">
        <f t="shared" ca="1" si="169"/>
        <v>AG184:AG192</v>
      </c>
      <c r="CQ185" t="str">
        <f t="shared" ca="1" si="169"/>
        <v>AJ184:AJ192</v>
      </c>
      <c r="CR185" t="str">
        <f t="shared" ca="1" si="169"/>
        <v>AN184:AN192</v>
      </c>
      <c r="CS185" t="str">
        <f t="shared" ca="1" si="169"/>
        <v>AQ184:AQ192</v>
      </c>
      <c r="CT185" t="str">
        <f t="shared" ca="1" si="169"/>
        <v>AT184:AT192</v>
      </c>
      <c r="CU185" t="str">
        <f t="shared" ca="1" si="169"/>
        <v>AX184:AX192</v>
      </c>
      <c r="CV185" t="str">
        <f t="shared" ca="1" si="169"/>
        <v>BA184:BA192</v>
      </c>
      <c r="CW185" t="str">
        <f t="shared" ca="1" si="169"/>
        <v>BD184:BD192</v>
      </c>
      <c r="CX185" t="str">
        <f t="shared" ca="1" si="169"/>
        <v>S184:S192</v>
      </c>
      <c r="CY185" t="str">
        <f t="shared" ca="1" si="168"/>
        <v>AA184:AA192</v>
      </c>
      <c r="CZ185" t="str">
        <f t="shared" ca="1" si="168"/>
        <v>AK184:AK192</v>
      </c>
      <c r="DA185" t="str">
        <f t="shared" ca="1" si="168"/>
        <v>AU184:AU192</v>
      </c>
      <c r="DB185" t="str">
        <f t="shared" ca="1" si="168"/>
        <v>BE184:BE192</v>
      </c>
      <c r="DC185" t="str">
        <f t="shared" ca="1" si="168"/>
        <v>184:192</v>
      </c>
      <c r="DD185" t="str">
        <f t="shared" ca="1" si="168"/>
        <v>CB184:CB192</v>
      </c>
    </row>
    <row r="186" spans="1:108" ht="15.75" x14ac:dyDescent="0.25">
      <c r="A186" s="21">
        <v>376</v>
      </c>
      <c r="B186" s="34">
        <v>6615005501</v>
      </c>
      <c r="C186" s="5" t="s">
        <v>599</v>
      </c>
      <c r="D186" s="5" t="s">
        <v>659</v>
      </c>
      <c r="E186" s="5"/>
      <c r="F186" s="19">
        <v>10</v>
      </c>
      <c r="G186" s="19">
        <v>38</v>
      </c>
      <c r="H186" s="22">
        <v>11</v>
      </c>
      <c r="I186" s="22">
        <v>38</v>
      </c>
      <c r="J186" s="22">
        <f t="shared" si="116"/>
        <v>95</v>
      </c>
      <c r="K186" s="19">
        <v>30</v>
      </c>
      <c r="L186" s="19">
        <v>4</v>
      </c>
      <c r="M186" s="19">
        <f t="shared" si="117"/>
        <v>100</v>
      </c>
      <c r="N186" s="19">
        <v>52</v>
      </c>
      <c r="O186" s="19">
        <v>45</v>
      </c>
      <c r="P186" s="19">
        <v>52</v>
      </c>
      <c r="Q186" s="19">
        <v>50</v>
      </c>
      <c r="R186" s="19">
        <f t="shared" si="118"/>
        <v>95</v>
      </c>
      <c r="S186" s="19">
        <f t="shared" si="119"/>
        <v>97</v>
      </c>
      <c r="T186" s="19">
        <v>20</v>
      </c>
      <c r="U186" s="19">
        <v>5</v>
      </c>
      <c r="V186" s="19">
        <f t="shared" si="120"/>
        <v>100</v>
      </c>
      <c r="W186" s="19">
        <v>58</v>
      </c>
      <c r="X186" s="23">
        <v>69</v>
      </c>
      <c r="Y186" s="20">
        <f t="shared" si="121"/>
        <v>84</v>
      </c>
      <c r="Z186" s="42">
        <f t="shared" si="122"/>
        <v>92</v>
      </c>
      <c r="AA186" s="20">
        <f t="shared" si="123"/>
        <v>92</v>
      </c>
      <c r="AB186" s="19">
        <v>20</v>
      </c>
      <c r="AC186" s="19">
        <v>0</v>
      </c>
      <c r="AD186" s="19">
        <f t="shared" si="124"/>
        <v>0</v>
      </c>
      <c r="AE186" s="19">
        <v>20</v>
      </c>
      <c r="AF186" s="19">
        <v>3</v>
      </c>
      <c r="AG186" s="19">
        <f t="shared" si="125"/>
        <v>60</v>
      </c>
      <c r="AH186" s="19">
        <v>2</v>
      </c>
      <c r="AI186" s="19">
        <v>3</v>
      </c>
      <c r="AJ186" s="20">
        <f t="shared" si="115"/>
        <v>67</v>
      </c>
      <c r="AK186" s="42">
        <f t="shared" si="126"/>
        <v>44</v>
      </c>
      <c r="AL186" s="19">
        <v>68</v>
      </c>
      <c r="AM186" s="19">
        <v>69</v>
      </c>
      <c r="AN186" s="20">
        <f t="shared" si="127"/>
        <v>99</v>
      </c>
      <c r="AO186" s="19">
        <v>68</v>
      </c>
      <c r="AP186" s="19">
        <v>69</v>
      </c>
      <c r="AQ186" s="20">
        <f t="shared" si="128"/>
        <v>99</v>
      </c>
      <c r="AR186" s="19">
        <v>50</v>
      </c>
      <c r="AS186" s="19">
        <v>52</v>
      </c>
      <c r="AT186" s="20">
        <f t="shared" si="129"/>
        <v>96</v>
      </c>
      <c r="AU186" s="20">
        <f t="shared" si="130"/>
        <v>98</v>
      </c>
      <c r="AV186" s="19">
        <v>67</v>
      </c>
      <c r="AW186" s="19">
        <v>69</v>
      </c>
      <c r="AX186" s="20">
        <f t="shared" si="131"/>
        <v>97</v>
      </c>
      <c r="AY186" s="19">
        <v>65</v>
      </c>
      <c r="AZ186" s="19">
        <v>69</v>
      </c>
      <c r="BA186" s="20">
        <f t="shared" si="132"/>
        <v>94</v>
      </c>
      <c r="BB186" s="19">
        <v>67</v>
      </c>
      <c r="BC186" s="19">
        <v>69</v>
      </c>
      <c r="BD186" s="20">
        <f t="shared" si="133"/>
        <v>97</v>
      </c>
      <c r="BE186" s="20">
        <f t="shared" si="134"/>
        <v>96</v>
      </c>
      <c r="BF186" s="20">
        <f t="shared" si="135"/>
        <v>85</v>
      </c>
      <c r="BG186" s="24"/>
      <c r="BH186" s="19">
        <f t="shared" ca="1" si="136"/>
        <v>2</v>
      </c>
      <c r="BI186" s="19">
        <f t="shared" ca="1" si="137"/>
        <v>1</v>
      </c>
      <c r="BJ186" s="19">
        <f t="shared" ca="1" si="138"/>
        <v>5</v>
      </c>
      <c r="BK186" s="19">
        <f t="shared" ca="1" si="139"/>
        <v>1</v>
      </c>
      <c r="BL186" s="19">
        <f t="shared" ca="1" si="140"/>
        <v>3</v>
      </c>
      <c r="BM186" s="19">
        <f t="shared" ca="1" si="141"/>
        <v>6</v>
      </c>
      <c r="BN186" s="19">
        <f t="shared" ca="1" si="142"/>
        <v>4</v>
      </c>
      <c r="BO186" s="19">
        <f t="shared" ca="1" si="143"/>
        <v>2</v>
      </c>
      <c r="BP186" s="19">
        <f t="shared" ca="1" si="144"/>
        <v>4</v>
      </c>
      <c r="BQ186" s="19">
        <f t="shared" ca="1" si="145"/>
        <v>2</v>
      </c>
      <c r="BR186" s="19">
        <f t="shared" ca="1" si="146"/>
        <v>2</v>
      </c>
      <c r="BS186" s="19">
        <f t="shared" ca="1" si="147"/>
        <v>4</v>
      </c>
      <c r="BT186" s="19">
        <f t="shared" ca="1" si="148"/>
        <v>3</v>
      </c>
      <c r="BU186" s="19">
        <f t="shared" ca="1" si="149"/>
        <v>6</v>
      </c>
      <c r="BV186" s="19">
        <f t="shared" ca="1" si="150"/>
        <v>3</v>
      </c>
      <c r="BW186" s="19">
        <f t="shared" ca="1" si="151"/>
        <v>3</v>
      </c>
      <c r="BX186" s="19">
        <f t="shared" ca="1" si="152"/>
        <v>3</v>
      </c>
      <c r="BY186" s="19">
        <f t="shared" ca="1" si="153"/>
        <v>3</v>
      </c>
      <c r="BZ186" s="19">
        <f t="shared" ca="1" si="154"/>
        <v>3</v>
      </c>
      <c r="CA186" s="19">
        <f t="shared" ca="1" si="155"/>
        <v>5</v>
      </c>
      <c r="CB186" s="18">
        <f t="shared" si="156"/>
        <v>85</v>
      </c>
      <c r="CC186" s="19">
        <f t="shared" ca="1" si="157"/>
        <v>2</v>
      </c>
      <c r="CE186">
        <f t="shared" si="160"/>
        <v>43</v>
      </c>
      <c r="CF186">
        <f t="shared" ca="1" si="161"/>
        <v>184</v>
      </c>
      <c r="CG186">
        <f t="shared" si="162"/>
        <v>9</v>
      </c>
      <c r="CH186">
        <f t="shared" ca="1" si="163"/>
        <v>192</v>
      </c>
      <c r="CI186" t="str">
        <f t="shared" ca="1" si="169"/>
        <v>J184:J192</v>
      </c>
      <c r="CJ186" t="str">
        <f t="shared" ca="1" si="169"/>
        <v>M184:M192</v>
      </c>
      <c r="CK186" t="str">
        <f t="shared" ca="1" si="169"/>
        <v>R184:R192</v>
      </c>
      <c r="CL186" t="str">
        <f t="shared" ca="1" si="169"/>
        <v>V184:V192</v>
      </c>
      <c r="CM186" t="str">
        <f t="shared" ca="1" si="169"/>
        <v>Z184:Z192</v>
      </c>
      <c r="CN186" t="str">
        <f t="shared" ca="1" si="169"/>
        <v>Y184:Y192</v>
      </c>
      <c r="CO186" t="str">
        <f t="shared" ca="1" si="169"/>
        <v>AD184:AD192</v>
      </c>
      <c r="CP186" t="str">
        <f t="shared" ca="1" si="169"/>
        <v>AG184:AG192</v>
      </c>
      <c r="CQ186" t="str">
        <f t="shared" ca="1" si="169"/>
        <v>AJ184:AJ192</v>
      </c>
      <c r="CR186" t="str">
        <f t="shared" ca="1" si="169"/>
        <v>AN184:AN192</v>
      </c>
      <c r="CS186" t="str">
        <f t="shared" ca="1" si="169"/>
        <v>AQ184:AQ192</v>
      </c>
      <c r="CT186" t="str">
        <f t="shared" ca="1" si="169"/>
        <v>AT184:AT192</v>
      </c>
      <c r="CU186" t="str">
        <f t="shared" ca="1" si="169"/>
        <v>AX184:AX192</v>
      </c>
      <c r="CV186" t="str">
        <f t="shared" ca="1" si="169"/>
        <v>BA184:BA192</v>
      </c>
      <c r="CW186" t="str">
        <f t="shared" ca="1" si="169"/>
        <v>BD184:BD192</v>
      </c>
      <c r="CX186" t="str">
        <f t="shared" ca="1" si="169"/>
        <v>S184:S192</v>
      </c>
      <c r="CY186" t="str">
        <f t="shared" ca="1" si="168"/>
        <v>AA184:AA192</v>
      </c>
      <c r="CZ186" t="str">
        <f t="shared" ca="1" si="168"/>
        <v>AK184:AK192</v>
      </c>
      <c r="DA186" t="str">
        <f t="shared" ca="1" si="168"/>
        <v>AU184:AU192</v>
      </c>
      <c r="DB186" t="str">
        <f t="shared" ca="1" si="168"/>
        <v>BE184:BE192</v>
      </c>
      <c r="DC186" t="str">
        <f t="shared" ca="1" si="168"/>
        <v>184:192</v>
      </c>
      <c r="DD186" t="str">
        <f t="shared" ca="1" si="168"/>
        <v>CB184:CB192</v>
      </c>
    </row>
    <row r="187" spans="1:108" ht="30" x14ac:dyDescent="0.25">
      <c r="A187" s="21">
        <v>371</v>
      </c>
      <c r="B187" s="34">
        <v>6615003374</v>
      </c>
      <c r="C187" s="5" t="s">
        <v>599</v>
      </c>
      <c r="D187" s="5" t="s">
        <v>660</v>
      </c>
      <c r="E187" s="5"/>
      <c r="F187" s="19">
        <v>7</v>
      </c>
      <c r="G187" s="19">
        <v>36</v>
      </c>
      <c r="H187" s="22">
        <v>9</v>
      </c>
      <c r="I187" s="22">
        <v>36</v>
      </c>
      <c r="J187" s="22">
        <f t="shared" si="116"/>
        <v>89</v>
      </c>
      <c r="K187" s="19">
        <v>30</v>
      </c>
      <c r="L187" s="19">
        <v>4</v>
      </c>
      <c r="M187" s="19">
        <f t="shared" si="117"/>
        <v>100</v>
      </c>
      <c r="N187" s="19">
        <v>26</v>
      </c>
      <c r="O187" s="19">
        <v>26</v>
      </c>
      <c r="P187" s="19">
        <v>26</v>
      </c>
      <c r="Q187" s="19">
        <v>26</v>
      </c>
      <c r="R187" s="19">
        <f t="shared" si="118"/>
        <v>100</v>
      </c>
      <c r="S187" s="19">
        <f t="shared" si="119"/>
        <v>97</v>
      </c>
      <c r="T187" s="19">
        <v>20</v>
      </c>
      <c r="U187" s="19">
        <v>4</v>
      </c>
      <c r="V187" s="19">
        <f t="shared" si="120"/>
        <v>80</v>
      </c>
      <c r="W187" s="19">
        <v>26</v>
      </c>
      <c r="X187" s="23">
        <v>29</v>
      </c>
      <c r="Y187" s="20">
        <f t="shared" si="121"/>
        <v>90</v>
      </c>
      <c r="Z187" s="42">
        <f t="shared" si="122"/>
        <v>85</v>
      </c>
      <c r="AA187" s="20">
        <f t="shared" si="123"/>
        <v>85</v>
      </c>
      <c r="AB187" s="19">
        <v>20</v>
      </c>
      <c r="AC187" s="19">
        <v>0</v>
      </c>
      <c r="AD187" s="19">
        <f t="shared" si="124"/>
        <v>0</v>
      </c>
      <c r="AE187" s="19">
        <v>20</v>
      </c>
      <c r="AF187" s="19">
        <v>1</v>
      </c>
      <c r="AG187" s="19">
        <f t="shared" si="125"/>
        <v>20</v>
      </c>
      <c r="AH187" s="19">
        <v>1</v>
      </c>
      <c r="AI187" s="19">
        <v>1</v>
      </c>
      <c r="AJ187" s="20">
        <f t="shared" si="115"/>
        <v>100</v>
      </c>
      <c r="AK187" s="42">
        <f t="shared" si="126"/>
        <v>38</v>
      </c>
      <c r="AL187" s="19">
        <v>29</v>
      </c>
      <c r="AM187" s="19">
        <v>29</v>
      </c>
      <c r="AN187" s="20">
        <f t="shared" si="127"/>
        <v>100</v>
      </c>
      <c r="AO187" s="19">
        <v>29</v>
      </c>
      <c r="AP187" s="19">
        <v>29</v>
      </c>
      <c r="AQ187" s="20">
        <f t="shared" si="128"/>
        <v>100</v>
      </c>
      <c r="AR187" s="19">
        <v>26</v>
      </c>
      <c r="AS187" s="19">
        <v>26</v>
      </c>
      <c r="AT187" s="20">
        <f t="shared" si="129"/>
        <v>100</v>
      </c>
      <c r="AU187" s="20">
        <f t="shared" si="130"/>
        <v>100</v>
      </c>
      <c r="AV187" s="19">
        <v>29</v>
      </c>
      <c r="AW187" s="19">
        <v>29</v>
      </c>
      <c r="AX187" s="20">
        <f t="shared" si="131"/>
        <v>100</v>
      </c>
      <c r="AY187" s="19">
        <v>28</v>
      </c>
      <c r="AZ187" s="19">
        <v>29</v>
      </c>
      <c r="BA187" s="20">
        <f t="shared" si="132"/>
        <v>97</v>
      </c>
      <c r="BB187" s="19">
        <v>29</v>
      </c>
      <c r="BC187" s="19">
        <v>29</v>
      </c>
      <c r="BD187" s="20">
        <f t="shared" si="133"/>
        <v>100</v>
      </c>
      <c r="BE187" s="20">
        <f t="shared" si="134"/>
        <v>99</v>
      </c>
      <c r="BF187" s="20">
        <f t="shared" si="135"/>
        <v>84</v>
      </c>
      <c r="BG187" s="24"/>
      <c r="BH187" s="19">
        <f t="shared" ca="1" si="136"/>
        <v>4</v>
      </c>
      <c r="BI187" s="19">
        <f t="shared" ca="1" si="137"/>
        <v>1</v>
      </c>
      <c r="BJ187" s="19">
        <f t="shared" ca="1" si="138"/>
        <v>1</v>
      </c>
      <c r="BK187" s="19">
        <f t="shared" ca="1" si="139"/>
        <v>2</v>
      </c>
      <c r="BL187" s="19">
        <f t="shared" ca="1" si="140"/>
        <v>6</v>
      </c>
      <c r="BM187" s="19">
        <f t="shared" ca="1" si="141"/>
        <v>4</v>
      </c>
      <c r="BN187" s="19">
        <f t="shared" ca="1" si="142"/>
        <v>4</v>
      </c>
      <c r="BO187" s="19">
        <f t="shared" ca="1" si="143"/>
        <v>3</v>
      </c>
      <c r="BP187" s="19">
        <f t="shared" ca="1" si="144"/>
        <v>1</v>
      </c>
      <c r="BQ187" s="19">
        <f t="shared" ca="1" si="145"/>
        <v>1</v>
      </c>
      <c r="BR187" s="19">
        <f t="shared" ca="1" si="146"/>
        <v>1</v>
      </c>
      <c r="BS187" s="19">
        <f t="shared" ca="1" si="147"/>
        <v>1</v>
      </c>
      <c r="BT187" s="19">
        <f t="shared" ca="1" si="148"/>
        <v>1</v>
      </c>
      <c r="BU187" s="19">
        <f t="shared" ca="1" si="149"/>
        <v>3</v>
      </c>
      <c r="BV187" s="19">
        <f t="shared" ca="1" si="150"/>
        <v>1</v>
      </c>
      <c r="BW187" s="19">
        <f t="shared" ca="1" si="151"/>
        <v>3</v>
      </c>
      <c r="BX187" s="19">
        <f t="shared" ca="1" si="152"/>
        <v>6</v>
      </c>
      <c r="BY187" s="19">
        <f t="shared" ca="1" si="153"/>
        <v>4</v>
      </c>
      <c r="BZ187" s="19">
        <f t="shared" ca="1" si="154"/>
        <v>1</v>
      </c>
      <c r="CA187" s="19">
        <f t="shared" ca="1" si="155"/>
        <v>2</v>
      </c>
      <c r="CB187" s="18">
        <f t="shared" si="156"/>
        <v>84</v>
      </c>
      <c r="CC187" s="19">
        <f t="shared" ca="1" si="157"/>
        <v>3</v>
      </c>
      <c r="CE187">
        <f t="shared" si="160"/>
        <v>43</v>
      </c>
      <c r="CF187">
        <f t="shared" ca="1" si="161"/>
        <v>184</v>
      </c>
      <c r="CG187">
        <f t="shared" si="162"/>
        <v>9</v>
      </c>
      <c r="CH187">
        <f t="shared" ca="1" si="163"/>
        <v>192</v>
      </c>
      <c r="CI187" t="str">
        <f t="shared" ca="1" si="169"/>
        <v>J184:J192</v>
      </c>
      <c r="CJ187" t="str">
        <f t="shared" ca="1" si="169"/>
        <v>M184:M192</v>
      </c>
      <c r="CK187" t="str">
        <f t="shared" ca="1" si="169"/>
        <v>R184:R192</v>
      </c>
      <c r="CL187" t="str">
        <f t="shared" ca="1" si="169"/>
        <v>V184:V192</v>
      </c>
      <c r="CM187" t="str">
        <f t="shared" ca="1" si="169"/>
        <v>Z184:Z192</v>
      </c>
      <c r="CN187" t="str">
        <f t="shared" ca="1" si="169"/>
        <v>Y184:Y192</v>
      </c>
      <c r="CO187" t="str">
        <f t="shared" ca="1" si="169"/>
        <v>AD184:AD192</v>
      </c>
      <c r="CP187" t="str">
        <f t="shared" ca="1" si="169"/>
        <v>AG184:AG192</v>
      </c>
      <c r="CQ187" t="str">
        <f t="shared" ca="1" si="169"/>
        <v>AJ184:AJ192</v>
      </c>
      <c r="CR187" t="str">
        <f t="shared" ca="1" si="169"/>
        <v>AN184:AN192</v>
      </c>
      <c r="CS187" t="str">
        <f t="shared" ca="1" si="169"/>
        <v>AQ184:AQ192</v>
      </c>
      <c r="CT187" t="str">
        <f t="shared" ca="1" si="169"/>
        <v>AT184:AT192</v>
      </c>
      <c r="CU187" t="str">
        <f t="shared" ca="1" si="169"/>
        <v>AX184:AX192</v>
      </c>
      <c r="CV187" t="str">
        <f t="shared" ca="1" si="169"/>
        <v>BA184:BA192</v>
      </c>
      <c r="CW187" t="str">
        <f t="shared" ca="1" si="169"/>
        <v>BD184:BD192</v>
      </c>
      <c r="CX187" t="str">
        <f t="shared" ca="1" si="169"/>
        <v>S184:S192</v>
      </c>
      <c r="CY187" t="str">
        <f t="shared" ca="1" si="168"/>
        <v>AA184:AA192</v>
      </c>
      <c r="CZ187" t="str">
        <f t="shared" ca="1" si="168"/>
        <v>AK184:AK192</v>
      </c>
      <c r="DA187" t="str">
        <f t="shared" ca="1" si="168"/>
        <v>AU184:AU192</v>
      </c>
      <c r="DB187" t="str">
        <f t="shared" ca="1" si="168"/>
        <v>BE184:BE192</v>
      </c>
      <c r="DC187" t="str">
        <f t="shared" ca="1" si="168"/>
        <v>184:192</v>
      </c>
      <c r="DD187" t="str">
        <f t="shared" ca="1" si="168"/>
        <v>CB184:CB192</v>
      </c>
    </row>
    <row r="188" spans="1:108" ht="45" x14ac:dyDescent="0.25">
      <c r="A188" s="21">
        <v>377</v>
      </c>
      <c r="B188" s="34">
        <v>6615000905</v>
      </c>
      <c r="C188" s="5" t="s">
        <v>599</v>
      </c>
      <c r="D188" s="5" t="s">
        <v>703</v>
      </c>
      <c r="E188" s="5"/>
      <c r="F188" s="19">
        <v>10</v>
      </c>
      <c r="G188" s="19">
        <v>38</v>
      </c>
      <c r="H188" s="22">
        <v>11</v>
      </c>
      <c r="I188" s="22">
        <v>38</v>
      </c>
      <c r="J188" s="22">
        <f t="shared" si="116"/>
        <v>95</v>
      </c>
      <c r="K188" s="19">
        <v>30</v>
      </c>
      <c r="L188" s="19">
        <v>3</v>
      </c>
      <c r="M188" s="19">
        <f t="shared" si="117"/>
        <v>90</v>
      </c>
      <c r="N188" s="19">
        <v>29</v>
      </c>
      <c r="O188" s="19">
        <v>28</v>
      </c>
      <c r="P188" s="19">
        <v>30</v>
      </c>
      <c r="Q188" s="19">
        <v>28</v>
      </c>
      <c r="R188" s="19">
        <f t="shared" si="118"/>
        <v>98</v>
      </c>
      <c r="S188" s="19">
        <f t="shared" si="119"/>
        <v>95</v>
      </c>
      <c r="T188" s="19">
        <v>20</v>
      </c>
      <c r="U188" s="19">
        <v>4</v>
      </c>
      <c r="V188" s="19">
        <f t="shared" si="120"/>
        <v>80</v>
      </c>
      <c r="W188" s="19">
        <v>30</v>
      </c>
      <c r="X188" s="23">
        <v>31</v>
      </c>
      <c r="Y188" s="20">
        <f t="shared" si="121"/>
        <v>97</v>
      </c>
      <c r="Z188" s="42">
        <f t="shared" si="122"/>
        <v>89</v>
      </c>
      <c r="AA188" s="20">
        <f t="shared" si="123"/>
        <v>89</v>
      </c>
      <c r="AB188" s="19">
        <v>20</v>
      </c>
      <c r="AC188" s="19">
        <v>0</v>
      </c>
      <c r="AD188" s="19">
        <f t="shared" si="124"/>
        <v>0</v>
      </c>
      <c r="AE188" s="19">
        <v>20</v>
      </c>
      <c r="AF188" s="19">
        <v>1</v>
      </c>
      <c r="AG188" s="19">
        <f t="shared" si="125"/>
        <v>20</v>
      </c>
      <c r="AH188" s="19">
        <v>1</v>
      </c>
      <c r="AI188" s="19">
        <v>1</v>
      </c>
      <c r="AJ188" s="20">
        <f t="shared" si="115"/>
        <v>100</v>
      </c>
      <c r="AK188" s="42">
        <f t="shared" si="126"/>
        <v>38</v>
      </c>
      <c r="AL188" s="19">
        <v>30</v>
      </c>
      <c r="AM188" s="19">
        <v>31</v>
      </c>
      <c r="AN188" s="20">
        <f t="shared" si="127"/>
        <v>97</v>
      </c>
      <c r="AO188" s="19">
        <v>31</v>
      </c>
      <c r="AP188" s="19">
        <v>31</v>
      </c>
      <c r="AQ188" s="20">
        <f t="shared" si="128"/>
        <v>100</v>
      </c>
      <c r="AR188" s="19">
        <v>27</v>
      </c>
      <c r="AS188" s="19">
        <v>27</v>
      </c>
      <c r="AT188" s="20">
        <f t="shared" si="129"/>
        <v>100</v>
      </c>
      <c r="AU188" s="20">
        <f t="shared" si="130"/>
        <v>99</v>
      </c>
      <c r="AV188" s="19">
        <v>31</v>
      </c>
      <c r="AW188" s="19">
        <v>31</v>
      </c>
      <c r="AX188" s="20">
        <f t="shared" si="131"/>
        <v>100</v>
      </c>
      <c r="AY188" s="19">
        <v>31</v>
      </c>
      <c r="AZ188" s="19">
        <v>31</v>
      </c>
      <c r="BA188" s="20">
        <f t="shared" si="132"/>
        <v>100</v>
      </c>
      <c r="BB188" s="19">
        <v>31</v>
      </c>
      <c r="BC188" s="19">
        <v>31</v>
      </c>
      <c r="BD188" s="20">
        <f t="shared" si="133"/>
        <v>100</v>
      </c>
      <c r="BE188" s="20">
        <f t="shared" si="134"/>
        <v>100</v>
      </c>
      <c r="BF188" s="20">
        <f t="shared" si="135"/>
        <v>84</v>
      </c>
      <c r="BG188" s="24"/>
      <c r="BH188" s="19">
        <f t="shared" ca="1" si="136"/>
        <v>2</v>
      </c>
      <c r="BI188" s="19">
        <f t="shared" ca="1" si="137"/>
        <v>2</v>
      </c>
      <c r="BJ188" s="19">
        <f t="shared" ca="1" si="138"/>
        <v>2</v>
      </c>
      <c r="BK188" s="19">
        <f t="shared" ca="1" si="139"/>
        <v>2</v>
      </c>
      <c r="BL188" s="19">
        <f t="shared" ca="1" si="140"/>
        <v>5</v>
      </c>
      <c r="BM188" s="19">
        <f t="shared" ca="1" si="141"/>
        <v>2</v>
      </c>
      <c r="BN188" s="19">
        <f t="shared" ca="1" si="142"/>
        <v>4</v>
      </c>
      <c r="BO188" s="19">
        <f t="shared" ca="1" si="143"/>
        <v>3</v>
      </c>
      <c r="BP188" s="19">
        <f t="shared" ca="1" si="144"/>
        <v>1</v>
      </c>
      <c r="BQ188" s="19">
        <f t="shared" ca="1" si="145"/>
        <v>3</v>
      </c>
      <c r="BR188" s="19">
        <f t="shared" ca="1" si="146"/>
        <v>1</v>
      </c>
      <c r="BS188" s="19">
        <f t="shared" ca="1" si="147"/>
        <v>1</v>
      </c>
      <c r="BT188" s="19">
        <f t="shared" ca="1" si="148"/>
        <v>1</v>
      </c>
      <c r="BU188" s="19">
        <f t="shared" ca="1" si="149"/>
        <v>1</v>
      </c>
      <c r="BV188" s="19">
        <f t="shared" ca="1" si="150"/>
        <v>1</v>
      </c>
      <c r="BW188" s="19">
        <f t="shared" ca="1" si="151"/>
        <v>5</v>
      </c>
      <c r="BX188" s="19">
        <f t="shared" ca="1" si="152"/>
        <v>5</v>
      </c>
      <c r="BY188" s="19">
        <f t="shared" ca="1" si="153"/>
        <v>4</v>
      </c>
      <c r="BZ188" s="19">
        <f t="shared" ca="1" si="154"/>
        <v>2</v>
      </c>
      <c r="CA188" s="19">
        <f t="shared" ca="1" si="155"/>
        <v>1</v>
      </c>
      <c r="CB188" s="18">
        <f t="shared" si="156"/>
        <v>84</v>
      </c>
      <c r="CC188" s="19">
        <f t="shared" ca="1" si="157"/>
        <v>3</v>
      </c>
      <c r="CE188">
        <f t="shared" si="160"/>
        <v>43</v>
      </c>
      <c r="CF188">
        <f t="shared" ca="1" si="161"/>
        <v>184</v>
      </c>
      <c r="CG188">
        <f t="shared" si="162"/>
        <v>9</v>
      </c>
      <c r="CH188">
        <f t="shared" ca="1" si="163"/>
        <v>192</v>
      </c>
      <c r="CI188" t="str">
        <f t="shared" ca="1" si="169"/>
        <v>J184:J192</v>
      </c>
      <c r="CJ188" t="str">
        <f t="shared" ca="1" si="169"/>
        <v>M184:M192</v>
      </c>
      <c r="CK188" t="str">
        <f t="shared" ca="1" si="169"/>
        <v>R184:R192</v>
      </c>
      <c r="CL188" t="str">
        <f t="shared" ca="1" si="169"/>
        <v>V184:V192</v>
      </c>
      <c r="CM188" t="str">
        <f t="shared" ca="1" si="169"/>
        <v>Z184:Z192</v>
      </c>
      <c r="CN188" t="str">
        <f t="shared" ca="1" si="169"/>
        <v>Y184:Y192</v>
      </c>
      <c r="CO188" t="str">
        <f t="shared" ca="1" si="169"/>
        <v>AD184:AD192</v>
      </c>
      <c r="CP188" t="str">
        <f t="shared" ca="1" si="169"/>
        <v>AG184:AG192</v>
      </c>
      <c r="CQ188" t="str">
        <f t="shared" ca="1" si="169"/>
        <v>AJ184:AJ192</v>
      </c>
      <c r="CR188" t="str">
        <f t="shared" ca="1" si="169"/>
        <v>AN184:AN192</v>
      </c>
      <c r="CS188" t="str">
        <f t="shared" ca="1" si="169"/>
        <v>AQ184:AQ192</v>
      </c>
      <c r="CT188" t="str">
        <f t="shared" ca="1" si="169"/>
        <v>AT184:AT192</v>
      </c>
      <c r="CU188" t="str">
        <f t="shared" ca="1" si="169"/>
        <v>AX184:AX192</v>
      </c>
      <c r="CV188" t="str">
        <f t="shared" ca="1" si="169"/>
        <v>BA184:BA192</v>
      </c>
      <c r="CW188" t="str">
        <f t="shared" ca="1" si="169"/>
        <v>BD184:BD192</v>
      </c>
      <c r="CX188" t="str">
        <f t="shared" ca="1" si="169"/>
        <v>S184:S192</v>
      </c>
      <c r="CY188" t="str">
        <f t="shared" ca="1" si="168"/>
        <v>AA184:AA192</v>
      </c>
      <c r="CZ188" t="str">
        <f t="shared" ca="1" si="168"/>
        <v>AK184:AK192</v>
      </c>
      <c r="DA188" t="str">
        <f t="shared" ca="1" si="168"/>
        <v>AU184:AU192</v>
      </c>
      <c r="DB188" t="str">
        <f t="shared" ca="1" si="168"/>
        <v>BE184:BE192</v>
      </c>
      <c r="DC188" t="str">
        <f t="shared" ca="1" si="168"/>
        <v>184:192</v>
      </c>
      <c r="DD188" t="str">
        <f t="shared" ca="1" si="168"/>
        <v>CB184:CB192</v>
      </c>
    </row>
    <row r="189" spans="1:108" ht="30" x14ac:dyDescent="0.25">
      <c r="A189" s="21">
        <v>373</v>
      </c>
      <c r="B189" s="34">
        <v>6615005149</v>
      </c>
      <c r="C189" s="5" t="s">
        <v>599</v>
      </c>
      <c r="D189" s="5" t="s">
        <v>704</v>
      </c>
      <c r="E189" s="5"/>
      <c r="F189" s="19">
        <v>10</v>
      </c>
      <c r="G189" s="19">
        <v>38</v>
      </c>
      <c r="H189" s="22">
        <v>11</v>
      </c>
      <c r="I189" s="22">
        <v>38</v>
      </c>
      <c r="J189" s="22">
        <f t="shared" si="116"/>
        <v>95</v>
      </c>
      <c r="K189" s="19">
        <v>30</v>
      </c>
      <c r="L189" s="19">
        <v>3</v>
      </c>
      <c r="M189" s="19">
        <f t="shared" si="117"/>
        <v>90</v>
      </c>
      <c r="N189" s="19">
        <v>39</v>
      </c>
      <c r="O189" s="19">
        <v>18</v>
      </c>
      <c r="P189" s="19">
        <v>41</v>
      </c>
      <c r="Q189" s="19">
        <v>19</v>
      </c>
      <c r="R189" s="19">
        <f t="shared" si="118"/>
        <v>95</v>
      </c>
      <c r="S189" s="19">
        <f t="shared" si="119"/>
        <v>94</v>
      </c>
      <c r="T189" s="19">
        <v>20</v>
      </c>
      <c r="U189" s="19">
        <v>5</v>
      </c>
      <c r="V189" s="19">
        <f t="shared" si="120"/>
        <v>100</v>
      </c>
      <c r="W189" s="19">
        <v>47</v>
      </c>
      <c r="X189" s="23">
        <v>53</v>
      </c>
      <c r="Y189" s="20">
        <f t="shared" si="121"/>
        <v>89</v>
      </c>
      <c r="Z189" s="42">
        <f t="shared" si="122"/>
        <v>95</v>
      </c>
      <c r="AA189" s="20">
        <f t="shared" si="123"/>
        <v>95</v>
      </c>
      <c r="AB189" s="19">
        <v>20</v>
      </c>
      <c r="AC189" s="19">
        <v>4</v>
      </c>
      <c r="AD189" s="19">
        <f t="shared" si="124"/>
        <v>80</v>
      </c>
      <c r="AE189" s="19">
        <v>20</v>
      </c>
      <c r="AF189" s="19">
        <v>1</v>
      </c>
      <c r="AG189" s="19">
        <f t="shared" si="125"/>
        <v>20</v>
      </c>
      <c r="AH189" s="19">
        <v>1</v>
      </c>
      <c r="AI189" s="19">
        <v>1</v>
      </c>
      <c r="AJ189" s="20">
        <f t="shared" si="115"/>
        <v>100</v>
      </c>
      <c r="AK189" s="42">
        <f t="shared" si="126"/>
        <v>62</v>
      </c>
      <c r="AL189" s="19">
        <v>24</v>
      </c>
      <c r="AM189" s="19">
        <v>53</v>
      </c>
      <c r="AN189" s="20">
        <f t="shared" si="127"/>
        <v>45</v>
      </c>
      <c r="AO189" s="19">
        <v>52</v>
      </c>
      <c r="AP189" s="19">
        <v>53</v>
      </c>
      <c r="AQ189" s="20">
        <f t="shared" si="128"/>
        <v>98</v>
      </c>
      <c r="AR189" s="19">
        <v>32</v>
      </c>
      <c r="AS189" s="19">
        <v>35</v>
      </c>
      <c r="AT189" s="20">
        <f t="shared" si="129"/>
        <v>91</v>
      </c>
      <c r="AU189" s="20">
        <f t="shared" si="130"/>
        <v>75</v>
      </c>
      <c r="AV189" s="19">
        <v>41</v>
      </c>
      <c r="AW189" s="19">
        <v>53</v>
      </c>
      <c r="AX189" s="20">
        <f t="shared" si="131"/>
        <v>77</v>
      </c>
      <c r="AY189" s="19">
        <v>47</v>
      </c>
      <c r="AZ189" s="19">
        <v>53</v>
      </c>
      <c r="BA189" s="20">
        <f t="shared" si="132"/>
        <v>89</v>
      </c>
      <c r="BB189" s="19">
        <v>53</v>
      </c>
      <c r="BC189" s="19">
        <v>53</v>
      </c>
      <c r="BD189" s="20">
        <f t="shared" si="133"/>
        <v>100</v>
      </c>
      <c r="BE189" s="20">
        <f t="shared" si="134"/>
        <v>91</v>
      </c>
      <c r="BF189" s="20">
        <f t="shared" si="135"/>
        <v>83</v>
      </c>
      <c r="BG189" s="24"/>
      <c r="BH189" s="19">
        <f t="shared" ca="1" si="136"/>
        <v>2</v>
      </c>
      <c r="BI189" s="19">
        <f t="shared" ca="1" si="137"/>
        <v>2</v>
      </c>
      <c r="BJ189" s="19">
        <f t="shared" ca="1" si="138"/>
        <v>5</v>
      </c>
      <c r="BK189" s="19">
        <f t="shared" ca="1" si="139"/>
        <v>1</v>
      </c>
      <c r="BL189" s="19">
        <f t="shared" ca="1" si="140"/>
        <v>2</v>
      </c>
      <c r="BM189" s="19">
        <f t="shared" ca="1" si="141"/>
        <v>5</v>
      </c>
      <c r="BN189" s="19">
        <f t="shared" ca="1" si="142"/>
        <v>2</v>
      </c>
      <c r="BO189" s="19">
        <f t="shared" ca="1" si="143"/>
        <v>3</v>
      </c>
      <c r="BP189" s="19">
        <f t="shared" ca="1" si="144"/>
        <v>1</v>
      </c>
      <c r="BQ189" s="19">
        <f t="shared" ca="1" si="145"/>
        <v>8</v>
      </c>
      <c r="BR189" s="19">
        <f t="shared" ca="1" si="146"/>
        <v>3</v>
      </c>
      <c r="BS189" s="19">
        <f t="shared" ca="1" si="147"/>
        <v>7</v>
      </c>
      <c r="BT189" s="19">
        <f t="shared" ca="1" si="148"/>
        <v>7</v>
      </c>
      <c r="BU189" s="19">
        <f t="shared" ca="1" si="149"/>
        <v>9</v>
      </c>
      <c r="BV189" s="19">
        <f t="shared" ca="1" si="150"/>
        <v>1</v>
      </c>
      <c r="BW189" s="19">
        <f t="shared" ca="1" si="151"/>
        <v>6</v>
      </c>
      <c r="BX189" s="19">
        <f t="shared" ca="1" si="152"/>
        <v>2</v>
      </c>
      <c r="BY189" s="19">
        <f t="shared" ca="1" si="153"/>
        <v>2</v>
      </c>
      <c r="BZ189" s="19">
        <f t="shared" ca="1" si="154"/>
        <v>8</v>
      </c>
      <c r="CA189" s="19">
        <f t="shared" ca="1" si="155"/>
        <v>7</v>
      </c>
      <c r="CB189" s="18">
        <f t="shared" si="156"/>
        <v>83</v>
      </c>
      <c r="CC189" s="19">
        <f t="shared" ca="1" si="157"/>
        <v>4</v>
      </c>
      <c r="CE189">
        <f t="shared" si="160"/>
        <v>43</v>
      </c>
      <c r="CF189">
        <f t="shared" ca="1" si="161"/>
        <v>184</v>
      </c>
      <c r="CG189">
        <f t="shared" si="162"/>
        <v>9</v>
      </c>
      <c r="CH189">
        <f t="shared" ca="1" si="163"/>
        <v>192</v>
      </c>
      <c r="CI189" t="str">
        <f t="shared" ca="1" si="169"/>
        <v>J184:J192</v>
      </c>
      <c r="CJ189" t="str">
        <f t="shared" ca="1" si="169"/>
        <v>M184:M192</v>
      </c>
      <c r="CK189" t="str">
        <f t="shared" ca="1" si="169"/>
        <v>R184:R192</v>
      </c>
      <c r="CL189" t="str">
        <f t="shared" ca="1" si="169"/>
        <v>V184:V192</v>
      </c>
      <c r="CM189" t="str">
        <f t="shared" ca="1" si="169"/>
        <v>Z184:Z192</v>
      </c>
      <c r="CN189" t="str">
        <f t="shared" ca="1" si="169"/>
        <v>Y184:Y192</v>
      </c>
      <c r="CO189" t="str">
        <f t="shared" ca="1" si="169"/>
        <v>AD184:AD192</v>
      </c>
      <c r="CP189" t="str">
        <f t="shared" ca="1" si="169"/>
        <v>AG184:AG192</v>
      </c>
      <c r="CQ189" t="str">
        <f t="shared" ca="1" si="169"/>
        <v>AJ184:AJ192</v>
      </c>
      <c r="CR189" t="str">
        <f t="shared" ca="1" si="169"/>
        <v>AN184:AN192</v>
      </c>
      <c r="CS189" t="str">
        <f t="shared" ca="1" si="169"/>
        <v>AQ184:AQ192</v>
      </c>
      <c r="CT189" t="str">
        <f t="shared" ca="1" si="169"/>
        <v>AT184:AT192</v>
      </c>
      <c r="CU189" t="str">
        <f t="shared" ca="1" si="169"/>
        <v>AX184:AX192</v>
      </c>
      <c r="CV189" t="str">
        <f t="shared" ca="1" si="169"/>
        <v>BA184:BA192</v>
      </c>
      <c r="CW189" t="str">
        <f t="shared" ca="1" si="169"/>
        <v>BD184:BD192</v>
      </c>
      <c r="CX189" t="str">
        <f t="shared" ca="1" si="169"/>
        <v>S184:S192</v>
      </c>
      <c r="CY189" t="str">
        <f t="shared" ca="1" si="168"/>
        <v>AA184:AA192</v>
      </c>
      <c r="CZ189" t="str">
        <f t="shared" ca="1" si="168"/>
        <v>AK184:AK192</v>
      </c>
      <c r="DA189" t="str">
        <f t="shared" ca="1" si="168"/>
        <v>AU184:AU192</v>
      </c>
      <c r="DB189" t="str">
        <f t="shared" ca="1" si="168"/>
        <v>BE184:BE192</v>
      </c>
      <c r="DC189" t="str">
        <f t="shared" ca="1" si="168"/>
        <v>184:192</v>
      </c>
      <c r="DD189" t="str">
        <f t="shared" ca="1" si="168"/>
        <v>CB184:CB192</v>
      </c>
    </row>
    <row r="190" spans="1:108" ht="30" x14ac:dyDescent="0.25">
      <c r="A190" s="21">
        <v>375</v>
      </c>
      <c r="B190" s="34">
        <v>6615008848</v>
      </c>
      <c r="C190" s="5" t="s">
        <v>599</v>
      </c>
      <c r="D190" s="5" t="s">
        <v>705</v>
      </c>
      <c r="E190" s="5"/>
      <c r="F190" s="19">
        <v>11</v>
      </c>
      <c r="G190" s="19">
        <v>38</v>
      </c>
      <c r="H190" s="22">
        <v>11</v>
      </c>
      <c r="I190" s="22">
        <v>38</v>
      </c>
      <c r="J190" s="22">
        <f t="shared" si="116"/>
        <v>100</v>
      </c>
      <c r="K190" s="19">
        <v>30</v>
      </c>
      <c r="L190" s="19">
        <v>4</v>
      </c>
      <c r="M190" s="19">
        <f t="shared" si="117"/>
        <v>100</v>
      </c>
      <c r="N190" s="19">
        <v>105</v>
      </c>
      <c r="O190" s="19">
        <v>61</v>
      </c>
      <c r="P190" s="19">
        <v>109</v>
      </c>
      <c r="Q190" s="19">
        <v>65</v>
      </c>
      <c r="R190" s="19">
        <f t="shared" si="118"/>
        <v>95</v>
      </c>
      <c r="S190" s="19">
        <f t="shared" si="119"/>
        <v>98</v>
      </c>
      <c r="T190" s="19">
        <v>20</v>
      </c>
      <c r="U190" s="19">
        <v>5</v>
      </c>
      <c r="V190" s="19">
        <f t="shared" si="120"/>
        <v>100</v>
      </c>
      <c r="W190" s="19">
        <v>100</v>
      </c>
      <c r="X190" s="23">
        <v>129</v>
      </c>
      <c r="Y190" s="20">
        <f t="shared" si="121"/>
        <v>78</v>
      </c>
      <c r="Z190" s="42">
        <f t="shared" si="122"/>
        <v>89</v>
      </c>
      <c r="AA190" s="20">
        <f t="shared" si="123"/>
        <v>89</v>
      </c>
      <c r="AB190" s="19">
        <v>20</v>
      </c>
      <c r="AC190" s="19">
        <v>1</v>
      </c>
      <c r="AD190" s="19">
        <f t="shared" si="124"/>
        <v>20</v>
      </c>
      <c r="AE190" s="19">
        <v>20</v>
      </c>
      <c r="AF190" s="19">
        <v>1</v>
      </c>
      <c r="AG190" s="19">
        <f t="shared" si="125"/>
        <v>20</v>
      </c>
      <c r="AH190" s="19">
        <v>2</v>
      </c>
      <c r="AI190" s="19">
        <v>4</v>
      </c>
      <c r="AJ190" s="20">
        <f t="shared" si="115"/>
        <v>50</v>
      </c>
      <c r="AK190" s="42">
        <f t="shared" si="126"/>
        <v>29</v>
      </c>
      <c r="AL190" s="19">
        <v>110</v>
      </c>
      <c r="AM190" s="19">
        <v>129</v>
      </c>
      <c r="AN190" s="20">
        <f t="shared" si="127"/>
        <v>85</v>
      </c>
      <c r="AO190" s="19">
        <v>125</v>
      </c>
      <c r="AP190" s="19">
        <v>129</v>
      </c>
      <c r="AQ190" s="20">
        <f t="shared" si="128"/>
        <v>97</v>
      </c>
      <c r="AR190" s="19">
        <v>62</v>
      </c>
      <c r="AS190" s="19">
        <v>66</v>
      </c>
      <c r="AT190" s="20">
        <f t="shared" si="129"/>
        <v>94</v>
      </c>
      <c r="AU190" s="20">
        <f t="shared" si="130"/>
        <v>92</v>
      </c>
      <c r="AV190" s="19">
        <v>121</v>
      </c>
      <c r="AW190" s="19">
        <v>129</v>
      </c>
      <c r="AX190" s="20">
        <f t="shared" si="131"/>
        <v>94</v>
      </c>
      <c r="AY190" s="19">
        <v>119</v>
      </c>
      <c r="AZ190" s="19">
        <v>129</v>
      </c>
      <c r="BA190" s="20">
        <f t="shared" si="132"/>
        <v>92</v>
      </c>
      <c r="BB190" s="19">
        <v>126</v>
      </c>
      <c r="BC190" s="19">
        <v>129</v>
      </c>
      <c r="BD190" s="20">
        <f t="shared" si="133"/>
        <v>98</v>
      </c>
      <c r="BE190" s="20">
        <f t="shared" si="134"/>
        <v>96</v>
      </c>
      <c r="BF190" s="20">
        <f t="shared" si="135"/>
        <v>81</v>
      </c>
      <c r="BG190" s="24"/>
      <c r="BH190" s="19">
        <f t="shared" ca="1" si="136"/>
        <v>1</v>
      </c>
      <c r="BI190" s="19">
        <f t="shared" ca="1" si="137"/>
        <v>1</v>
      </c>
      <c r="BJ190" s="19">
        <f t="shared" ca="1" si="138"/>
        <v>5</v>
      </c>
      <c r="BK190" s="19">
        <f t="shared" ca="1" si="139"/>
        <v>1</v>
      </c>
      <c r="BL190" s="19">
        <f t="shared" ca="1" si="140"/>
        <v>5</v>
      </c>
      <c r="BM190" s="19">
        <f t="shared" ca="1" si="141"/>
        <v>7</v>
      </c>
      <c r="BN190" s="19">
        <f t="shared" ca="1" si="142"/>
        <v>3</v>
      </c>
      <c r="BO190" s="19">
        <f t="shared" ca="1" si="143"/>
        <v>3</v>
      </c>
      <c r="BP190" s="19">
        <f t="shared" ca="1" si="144"/>
        <v>5</v>
      </c>
      <c r="BQ190" s="19">
        <f t="shared" ca="1" si="145"/>
        <v>5</v>
      </c>
      <c r="BR190" s="19">
        <f t="shared" ca="1" si="146"/>
        <v>4</v>
      </c>
      <c r="BS190" s="19">
        <f t="shared" ca="1" si="147"/>
        <v>5</v>
      </c>
      <c r="BT190" s="19">
        <f t="shared" ca="1" si="148"/>
        <v>4</v>
      </c>
      <c r="BU190" s="19">
        <f t="shared" ca="1" si="149"/>
        <v>8</v>
      </c>
      <c r="BV190" s="19">
        <f t="shared" ca="1" si="150"/>
        <v>2</v>
      </c>
      <c r="BW190" s="19">
        <f t="shared" ca="1" si="151"/>
        <v>2</v>
      </c>
      <c r="BX190" s="19">
        <f t="shared" ca="1" si="152"/>
        <v>5</v>
      </c>
      <c r="BY190" s="19">
        <f t="shared" ca="1" si="153"/>
        <v>5</v>
      </c>
      <c r="BZ190" s="19">
        <f t="shared" ca="1" si="154"/>
        <v>5</v>
      </c>
      <c r="CA190" s="19">
        <f t="shared" ca="1" si="155"/>
        <v>5</v>
      </c>
      <c r="CB190" s="18">
        <f t="shared" si="156"/>
        <v>81</v>
      </c>
      <c r="CC190" s="19">
        <f t="shared" ca="1" si="157"/>
        <v>5</v>
      </c>
      <c r="CE190">
        <f t="shared" si="160"/>
        <v>43</v>
      </c>
      <c r="CF190">
        <f t="shared" ca="1" si="161"/>
        <v>184</v>
      </c>
      <c r="CG190">
        <f t="shared" si="162"/>
        <v>9</v>
      </c>
      <c r="CH190">
        <f t="shared" ca="1" si="163"/>
        <v>192</v>
      </c>
      <c r="CI190" t="str">
        <f t="shared" ca="1" si="169"/>
        <v>J184:J192</v>
      </c>
      <c r="CJ190" t="str">
        <f t="shared" ca="1" si="169"/>
        <v>M184:M192</v>
      </c>
      <c r="CK190" t="str">
        <f t="shared" ca="1" si="169"/>
        <v>R184:R192</v>
      </c>
      <c r="CL190" t="str">
        <f t="shared" ca="1" si="169"/>
        <v>V184:V192</v>
      </c>
      <c r="CM190" t="str">
        <f t="shared" ca="1" si="169"/>
        <v>Z184:Z192</v>
      </c>
      <c r="CN190" t="str">
        <f t="shared" ca="1" si="169"/>
        <v>Y184:Y192</v>
      </c>
      <c r="CO190" t="str">
        <f t="shared" ca="1" si="169"/>
        <v>AD184:AD192</v>
      </c>
      <c r="CP190" t="str">
        <f t="shared" ca="1" si="169"/>
        <v>AG184:AG192</v>
      </c>
      <c r="CQ190" t="str">
        <f t="shared" ca="1" si="169"/>
        <v>AJ184:AJ192</v>
      </c>
      <c r="CR190" t="str">
        <f t="shared" ca="1" si="169"/>
        <v>AN184:AN192</v>
      </c>
      <c r="CS190" t="str">
        <f t="shared" ca="1" si="169"/>
        <v>AQ184:AQ192</v>
      </c>
      <c r="CT190" t="str">
        <f t="shared" ca="1" si="169"/>
        <v>AT184:AT192</v>
      </c>
      <c r="CU190" t="str">
        <f t="shared" ca="1" si="169"/>
        <v>AX184:AX192</v>
      </c>
      <c r="CV190" t="str">
        <f t="shared" ca="1" si="169"/>
        <v>BA184:BA192</v>
      </c>
      <c r="CW190" t="str">
        <f t="shared" ca="1" si="169"/>
        <v>BD184:BD192</v>
      </c>
      <c r="CX190" t="str">
        <f t="shared" ca="1" si="169"/>
        <v>S184:S192</v>
      </c>
      <c r="CY190" t="str">
        <f t="shared" ca="1" si="168"/>
        <v>AA184:AA192</v>
      </c>
      <c r="CZ190" t="str">
        <f t="shared" ca="1" si="168"/>
        <v>AK184:AK192</v>
      </c>
      <c r="DA190" t="str">
        <f t="shared" ca="1" si="168"/>
        <v>AU184:AU192</v>
      </c>
      <c r="DB190" t="str">
        <f t="shared" ca="1" si="168"/>
        <v>BE184:BE192</v>
      </c>
      <c r="DC190" t="str">
        <f t="shared" ca="1" si="168"/>
        <v>184:192</v>
      </c>
      <c r="DD190" t="str">
        <f t="shared" ca="1" si="168"/>
        <v>CB184:CB192</v>
      </c>
    </row>
    <row r="191" spans="1:108" ht="15.75" x14ac:dyDescent="0.25">
      <c r="A191" s="21">
        <v>372</v>
      </c>
      <c r="B191" s="34">
        <v>6615003085</v>
      </c>
      <c r="C191" s="5" t="s">
        <v>599</v>
      </c>
      <c r="D191" s="5" t="s">
        <v>661</v>
      </c>
      <c r="E191" s="5"/>
      <c r="F191" s="19">
        <v>9.5</v>
      </c>
      <c r="G191" s="19">
        <v>38</v>
      </c>
      <c r="H191" s="22">
        <v>11</v>
      </c>
      <c r="I191" s="22">
        <v>38</v>
      </c>
      <c r="J191" s="22">
        <f t="shared" si="116"/>
        <v>93</v>
      </c>
      <c r="K191" s="19">
        <v>30</v>
      </c>
      <c r="L191" s="19">
        <v>4</v>
      </c>
      <c r="M191" s="19">
        <f t="shared" si="117"/>
        <v>100</v>
      </c>
      <c r="N191" s="19">
        <v>65</v>
      </c>
      <c r="O191" s="19">
        <v>62</v>
      </c>
      <c r="P191" s="19">
        <v>66</v>
      </c>
      <c r="Q191" s="19">
        <v>66</v>
      </c>
      <c r="R191" s="19">
        <f t="shared" si="118"/>
        <v>96</v>
      </c>
      <c r="S191" s="19">
        <f t="shared" si="119"/>
        <v>96</v>
      </c>
      <c r="T191" s="19">
        <v>20</v>
      </c>
      <c r="U191" s="19">
        <v>4</v>
      </c>
      <c r="V191" s="19">
        <f t="shared" si="120"/>
        <v>80</v>
      </c>
      <c r="W191" s="19">
        <v>63</v>
      </c>
      <c r="X191" s="23">
        <v>70</v>
      </c>
      <c r="Y191" s="20">
        <f t="shared" si="121"/>
        <v>90</v>
      </c>
      <c r="Z191" s="42">
        <f t="shared" si="122"/>
        <v>85</v>
      </c>
      <c r="AA191" s="20">
        <f t="shared" si="123"/>
        <v>85</v>
      </c>
      <c r="AB191" s="19">
        <v>20</v>
      </c>
      <c r="AC191" s="19">
        <v>1</v>
      </c>
      <c r="AD191" s="19">
        <f t="shared" si="124"/>
        <v>20</v>
      </c>
      <c r="AE191" s="19">
        <v>20</v>
      </c>
      <c r="AF191" s="19">
        <v>0</v>
      </c>
      <c r="AG191" s="19">
        <f t="shared" si="125"/>
        <v>0</v>
      </c>
      <c r="AH191" s="19">
        <v>7</v>
      </c>
      <c r="AI191" s="19">
        <v>9</v>
      </c>
      <c r="AJ191" s="20">
        <f t="shared" si="115"/>
        <v>78</v>
      </c>
      <c r="AK191" s="42">
        <f t="shared" si="126"/>
        <v>29</v>
      </c>
      <c r="AL191" s="19">
        <v>51</v>
      </c>
      <c r="AM191" s="19">
        <v>70</v>
      </c>
      <c r="AN191" s="20">
        <f t="shared" si="127"/>
        <v>73</v>
      </c>
      <c r="AO191" s="19">
        <v>68</v>
      </c>
      <c r="AP191" s="19">
        <v>70</v>
      </c>
      <c r="AQ191" s="20">
        <f t="shared" si="128"/>
        <v>97</v>
      </c>
      <c r="AR191" s="19">
        <v>60</v>
      </c>
      <c r="AS191" s="19">
        <v>62</v>
      </c>
      <c r="AT191" s="20">
        <f t="shared" si="129"/>
        <v>97</v>
      </c>
      <c r="AU191" s="20">
        <f t="shared" si="130"/>
        <v>87</v>
      </c>
      <c r="AV191" s="19">
        <v>64</v>
      </c>
      <c r="AW191" s="19">
        <v>70</v>
      </c>
      <c r="AX191" s="20">
        <f t="shared" si="131"/>
        <v>91</v>
      </c>
      <c r="AY191" s="19">
        <v>67</v>
      </c>
      <c r="AZ191" s="19">
        <v>70</v>
      </c>
      <c r="BA191" s="20">
        <f t="shared" si="132"/>
        <v>96</v>
      </c>
      <c r="BB191" s="19">
        <v>70</v>
      </c>
      <c r="BC191" s="19">
        <v>70</v>
      </c>
      <c r="BD191" s="20">
        <f t="shared" si="133"/>
        <v>100</v>
      </c>
      <c r="BE191" s="20">
        <f t="shared" si="134"/>
        <v>97</v>
      </c>
      <c r="BF191" s="20">
        <f t="shared" si="135"/>
        <v>79</v>
      </c>
      <c r="BG191" s="24"/>
      <c r="BH191" s="19">
        <f t="shared" ca="1" si="136"/>
        <v>3</v>
      </c>
      <c r="BI191" s="19">
        <f t="shared" ca="1" si="137"/>
        <v>1</v>
      </c>
      <c r="BJ191" s="19">
        <f t="shared" ca="1" si="138"/>
        <v>4</v>
      </c>
      <c r="BK191" s="19">
        <f t="shared" ca="1" si="139"/>
        <v>2</v>
      </c>
      <c r="BL191" s="19">
        <f t="shared" ca="1" si="140"/>
        <v>6</v>
      </c>
      <c r="BM191" s="19">
        <f t="shared" ca="1" si="141"/>
        <v>4</v>
      </c>
      <c r="BN191" s="19">
        <f t="shared" ca="1" si="142"/>
        <v>3</v>
      </c>
      <c r="BO191" s="19">
        <f t="shared" ca="1" si="143"/>
        <v>4</v>
      </c>
      <c r="BP191" s="19">
        <f t="shared" ca="1" si="144"/>
        <v>3</v>
      </c>
      <c r="BQ191" s="19">
        <f t="shared" ca="1" si="145"/>
        <v>6</v>
      </c>
      <c r="BR191" s="19">
        <f t="shared" ca="1" si="146"/>
        <v>4</v>
      </c>
      <c r="BS191" s="19">
        <f t="shared" ca="1" si="147"/>
        <v>3</v>
      </c>
      <c r="BT191" s="19">
        <f t="shared" ca="1" si="148"/>
        <v>5</v>
      </c>
      <c r="BU191" s="19">
        <f t="shared" ca="1" si="149"/>
        <v>4</v>
      </c>
      <c r="BV191" s="19">
        <f t="shared" ca="1" si="150"/>
        <v>1</v>
      </c>
      <c r="BW191" s="19">
        <f t="shared" ca="1" si="151"/>
        <v>4</v>
      </c>
      <c r="BX191" s="19">
        <f t="shared" ca="1" si="152"/>
        <v>6</v>
      </c>
      <c r="BY191" s="19">
        <f t="shared" ca="1" si="153"/>
        <v>5</v>
      </c>
      <c r="BZ191" s="19">
        <f t="shared" ca="1" si="154"/>
        <v>6</v>
      </c>
      <c r="CA191" s="19">
        <f t="shared" ca="1" si="155"/>
        <v>4</v>
      </c>
      <c r="CB191" s="18">
        <f t="shared" si="156"/>
        <v>79</v>
      </c>
      <c r="CC191" s="19">
        <f t="shared" ca="1" si="157"/>
        <v>6</v>
      </c>
      <c r="CE191">
        <f t="shared" si="160"/>
        <v>43</v>
      </c>
      <c r="CF191">
        <f t="shared" ca="1" si="161"/>
        <v>184</v>
      </c>
      <c r="CG191">
        <f t="shared" si="162"/>
        <v>9</v>
      </c>
      <c r="CH191">
        <f t="shared" ca="1" si="163"/>
        <v>192</v>
      </c>
      <c r="CI191" t="str">
        <f t="shared" ca="1" si="169"/>
        <v>J184:J192</v>
      </c>
      <c r="CJ191" t="str">
        <f t="shared" ca="1" si="169"/>
        <v>M184:M192</v>
      </c>
      <c r="CK191" t="str">
        <f t="shared" ca="1" si="169"/>
        <v>R184:R192</v>
      </c>
      <c r="CL191" t="str">
        <f t="shared" ca="1" si="169"/>
        <v>V184:V192</v>
      </c>
      <c r="CM191" t="str">
        <f t="shared" ca="1" si="169"/>
        <v>Z184:Z192</v>
      </c>
      <c r="CN191" t="str">
        <f t="shared" ca="1" si="169"/>
        <v>Y184:Y192</v>
      </c>
      <c r="CO191" t="str">
        <f t="shared" ca="1" si="169"/>
        <v>AD184:AD192</v>
      </c>
      <c r="CP191" t="str">
        <f t="shared" ca="1" si="169"/>
        <v>AG184:AG192</v>
      </c>
      <c r="CQ191" t="str">
        <f t="shared" ca="1" si="169"/>
        <v>AJ184:AJ192</v>
      </c>
      <c r="CR191" t="str">
        <f t="shared" ca="1" si="169"/>
        <v>AN184:AN192</v>
      </c>
      <c r="CS191" t="str">
        <f t="shared" ca="1" si="169"/>
        <v>AQ184:AQ192</v>
      </c>
      <c r="CT191" t="str">
        <f t="shared" ca="1" si="169"/>
        <v>AT184:AT192</v>
      </c>
      <c r="CU191" t="str">
        <f t="shared" ca="1" si="169"/>
        <v>AX184:AX192</v>
      </c>
      <c r="CV191" t="str">
        <f t="shared" ca="1" si="169"/>
        <v>BA184:BA192</v>
      </c>
      <c r="CW191" t="str">
        <f t="shared" ca="1" si="169"/>
        <v>BD184:BD192</v>
      </c>
      <c r="CX191" t="str">
        <f t="shared" ca="1" si="169"/>
        <v>S184:S192</v>
      </c>
      <c r="CY191" t="str">
        <f t="shared" ca="1" si="168"/>
        <v>AA184:AA192</v>
      </c>
      <c r="CZ191" t="str">
        <f t="shared" ca="1" si="168"/>
        <v>AK184:AK192</v>
      </c>
      <c r="DA191" t="str">
        <f t="shared" ca="1" si="168"/>
        <v>AU184:AU192</v>
      </c>
      <c r="DB191" t="str">
        <f t="shared" ca="1" si="168"/>
        <v>BE184:BE192</v>
      </c>
      <c r="DC191" t="str">
        <f t="shared" ca="1" si="168"/>
        <v>184:192</v>
      </c>
      <c r="DD191" t="str">
        <f t="shared" ca="1" si="168"/>
        <v>CB184:CB192</v>
      </c>
    </row>
    <row r="192" spans="1:108" ht="15.75" x14ac:dyDescent="0.25">
      <c r="A192" s="21">
        <v>378</v>
      </c>
      <c r="B192" s="34">
        <v>6615006142</v>
      </c>
      <c r="C192" s="5" t="s">
        <v>599</v>
      </c>
      <c r="D192" s="5" t="s">
        <v>662</v>
      </c>
      <c r="E192" s="5"/>
      <c r="F192" s="19">
        <v>10</v>
      </c>
      <c r="G192" s="19">
        <v>38</v>
      </c>
      <c r="H192" s="22">
        <v>11</v>
      </c>
      <c r="I192" s="22">
        <v>38</v>
      </c>
      <c r="J192" s="22">
        <f t="shared" si="116"/>
        <v>95</v>
      </c>
      <c r="K192" s="19">
        <v>30</v>
      </c>
      <c r="L192" s="19">
        <v>4</v>
      </c>
      <c r="M192" s="19">
        <f t="shared" si="117"/>
        <v>100</v>
      </c>
      <c r="N192" s="19">
        <v>51</v>
      </c>
      <c r="O192" s="19">
        <v>49</v>
      </c>
      <c r="P192" s="19">
        <v>53</v>
      </c>
      <c r="Q192" s="19">
        <v>54</v>
      </c>
      <c r="R192" s="19">
        <f t="shared" si="118"/>
        <v>93</v>
      </c>
      <c r="S192" s="19">
        <f t="shared" si="119"/>
        <v>96</v>
      </c>
      <c r="T192" s="19">
        <v>20</v>
      </c>
      <c r="U192" s="19">
        <v>0</v>
      </c>
      <c r="V192" s="19">
        <f t="shared" si="120"/>
        <v>0</v>
      </c>
      <c r="W192" s="19">
        <v>58</v>
      </c>
      <c r="X192" s="23">
        <v>75</v>
      </c>
      <c r="Y192" s="20">
        <f t="shared" si="121"/>
        <v>77</v>
      </c>
      <c r="Z192" s="42">
        <f t="shared" si="122"/>
        <v>39</v>
      </c>
      <c r="AA192" s="20">
        <f t="shared" si="123"/>
        <v>39</v>
      </c>
      <c r="AB192" s="19">
        <v>20</v>
      </c>
      <c r="AC192" s="19">
        <v>0</v>
      </c>
      <c r="AD192" s="19">
        <f t="shared" si="124"/>
        <v>0</v>
      </c>
      <c r="AE192" s="19">
        <v>20</v>
      </c>
      <c r="AF192" s="19">
        <v>0</v>
      </c>
      <c r="AG192" s="19">
        <f t="shared" si="125"/>
        <v>0</v>
      </c>
      <c r="AH192" s="19">
        <v>1</v>
      </c>
      <c r="AI192" s="19">
        <v>2</v>
      </c>
      <c r="AJ192" s="20">
        <f t="shared" si="115"/>
        <v>50</v>
      </c>
      <c r="AK192" s="42">
        <f t="shared" si="126"/>
        <v>15</v>
      </c>
      <c r="AL192" s="19">
        <v>38</v>
      </c>
      <c r="AM192" s="19">
        <v>75</v>
      </c>
      <c r="AN192" s="20">
        <f t="shared" si="127"/>
        <v>51</v>
      </c>
      <c r="AO192" s="19">
        <v>73</v>
      </c>
      <c r="AP192" s="19">
        <v>75</v>
      </c>
      <c r="AQ192" s="20">
        <f t="shared" si="128"/>
        <v>97</v>
      </c>
      <c r="AR192" s="19">
        <v>48</v>
      </c>
      <c r="AS192" s="19">
        <v>52</v>
      </c>
      <c r="AT192" s="20">
        <f t="shared" si="129"/>
        <v>92</v>
      </c>
      <c r="AU192" s="20">
        <f t="shared" si="130"/>
        <v>78</v>
      </c>
      <c r="AV192" s="19">
        <v>60</v>
      </c>
      <c r="AW192" s="19">
        <v>75</v>
      </c>
      <c r="AX192" s="20">
        <f t="shared" si="131"/>
        <v>80</v>
      </c>
      <c r="AY192" s="19">
        <v>70</v>
      </c>
      <c r="AZ192" s="19">
        <v>75</v>
      </c>
      <c r="BA192" s="20">
        <f t="shared" si="132"/>
        <v>93</v>
      </c>
      <c r="BB192" s="19">
        <v>71</v>
      </c>
      <c r="BC192" s="19">
        <v>75</v>
      </c>
      <c r="BD192" s="20">
        <f t="shared" si="133"/>
        <v>95</v>
      </c>
      <c r="BE192" s="20">
        <f t="shared" si="134"/>
        <v>90</v>
      </c>
      <c r="BF192" s="20">
        <f t="shared" si="135"/>
        <v>64</v>
      </c>
      <c r="BG192" s="24"/>
      <c r="BH192" s="19">
        <f t="shared" ca="1" si="136"/>
        <v>2</v>
      </c>
      <c r="BI192" s="19">
        <f t="shared" ca="1" si="137"/>
        <v>1</v>
      </c>
      <c r="BJ192" s="19">
        <f t="shared" ca="1" si="138"/>
        <v>6</v>
      </c>
      <c r="BK192" s="19">
        <f t="shared" ca="1" si="139"/>
        <v>3</v>
      </c>
      <c r="BL192" s="19">
        <f t="shared" ca="1" si="140"/>
        <v>7</v>
      </c>
      <c r="BM192" s="19">
        <f t="shared" ca="1" si="141"/>
        <v>8</v>
      </c>
      <c r="BN192" s="19">
        <f t="shared" ca="1" si="142"/>
        <v>4</v>
      </c>
      <c r="BO192" s="19">
        <f t="shared" ca="1" si="143"/>
        <v>4</v>
      </c>
      <c r="BP192" s="19">
        <f t="shared" ca="1" si="144"/>
        <v>5</v>
      </c>
      <c r="BQ192" s="19">
        <f t="shared" ca="1" si="145"/>
        <v>7</v>
      </c>
      <c r="BR192" s="19">
        <f t="shared" ca="1" si="146"/>
        <v>4</v>
      </c>
      <c r="BS192" s="19">
        <f t="shared" ca="1" si="147"/>
        <v>6</v>
      </c>
      <c r="BT192" s="19">
        <f t="shared" ca="1" si="148"/>
        <v>6</v>
      </c>
      <c r="BU192" s="19">
        <f t="shared" ca="1" si="149"/>
        <v>7</v>
      </c>
      <c r="BV192" s="19">
        <f t="shared" ca="1" si="150"/>
        <v>4</v>
      </c>
      <c r="BW192" s="19">
        <f t="shared" ca="1" si="151"/>
        <v>4</v>
      </c>
      <c r="BX192" s="19">
        <f t="shared" ca="1" si="152"/>
        <v>7</v>
      </c>
      <c r="BY192" s="19">
        <f t="shared" ca="1" si="153"/>
        <v>6</v>
      </c>
      <c r="BZ192" s="19">
        <f t="shared" ca="1" si="154"/>
        <v>7</v>
      </c>
      <c r="CA192" s="19">
        <f t="shared" ca="1" si="155"/>
        <v>8</v>
      </c>
      <c r="CB192" s="18">
        <f t="shared" si="156"/>
        <v>64</v>
      </c>
      <c r="CC192" s="19">
        <f t="shared" ca="1" si="157"/>
        <v>7</v>
      </c>
      <c r="CE192">
        <f t="shared" si="160"/>
        <v>43</v>
      </c>
      <c r="CF192">
        <f t="shared" ca="1" si="161"/>
        <v>184</v>
      </c>
      <c r="CG192">
        <f t="shared" si="162"/>
        <v>9</v>
      </c>
      <c r="CH192">
        <f t="shared" ca="1" si="163"/>
        <v>192</v>
      </c>
      <c r="CI192" t="str">
        <f t="shared" ca="1" si="169"/>
        <v>J184:J192</v>
      </c>
      <c r="CJ192" t="str">
        <f t="shared" ca="1" si="169"/>
        <v>M184:M192</v>
      </c>
      <c r="CK192" t="str">
        <f t="shared" ca="1" si="169"/>
        <v>R184:R192</v>
      </c>
      <c r="CL192" t="str">
        <f t="shared" ca="1" si="169"/>
        <v>V184:V192</v>
      </c>
      <c r="CM192" t="str">
        <f t="shared" ca="1" si="169"/>
        <v>Z184:Z192</v>
      </c>
      <c r="CN192" t="str">
        <f t="shared" ca="1" si="169"/>
        <v>Y184:Y192</v>
      </c>
      <c r="CO192" t="str">
        <f t="shared" ca="1" si="169"/>
        <v>AD184:AD192</v>
      </c>
      <c r="CP192" t="str">
        <f t="shared" ca="1" si="169"/>
        <v>AG184:AG192</v>
      </c>
      <c r="CQ192" t="str">
        <f t="shared" ca="1" si="169"/>
        <v>AJ184:AJ192</v>
      </c>
      <c r="CR192" t="str">
        <f t="shared" ca="1" si="169"/>
        <v>AN184:AN192</v>
      </c>
      <c r="CS192" t="str">
        <f t="shared" ca="1" si="169"/>
        <v>AQ184:AQ192</v>
      </c>
      <c r="CT192" t="str">
        <f t="shared" ca="1" si="169"/>
        <v>AT184:AT192</v>
      </c>
      <c r="CU192" t="str">
        <f t="shared" ca="1" si="169"/>
        <v>AX184:AX192</v>
      </c>
      <c r="CV192" t="str">
        <f t="shared" ca="1" si="169"/>
        <v>BA184:BA192</v>
      </c>
      <c r="CW192" t="str">
        <f t="shared" ca="1" si="169"/>
        <v>BD184:BD192</v>
      </c>
      <c r="CX192" t="str">
        <f t="shared" ca="1" si="169"/>
        <v>S184:S192</v>
      </c>
      <c r="CY192" t="str">
        <f t="shared" ca="1" si="168"/>
        <v>AA184:AA192</v>
      </c>
      <c r="CZ192" t="str">
        <f t="shared" ca="1" si="168"/>
        <v>AK184:AK192</v>
      </c>
      <c r="DA192" t="str">
        <f t="shared" ca="1" si="168"/>
        <v>AU184:AU192</v>
      </c>
      <c r="DB192" t="str">
        <f t="shared" ca="1" si="168"/>
        <v>BE184:BE192</v>
      </c>
      <c r="DC192" t="str">
        <f t="shared" ca="1" si="168"/>
        <v>184:192</v>
      </c>
      <c r="DD192" t="str">
        <f t="shared" ca="1" si="168"/>
        <v>CB184:CB192</v>
      </c>
    </row>
    <row r="193" spans="1:108" ht="15.75" x14ac:dyDescent="0.25">
      <c r="A193" s="21">
        <v>247</v>
      </c>
      <c r="B193" s="34">
        <v>6616002983</v>
      </c>
      <c r="C193" s="5" t="s">
        <v>600</v>
      </c>
      <c r="D193" s="5" t="s">
        <v>641</v>
      </c>
      <c r="E193" s="5"/>
      <c r="F193" s="19">
        <v>7</v>
      </c>
      <c r="G193" s="19">
        <v>31</v>
      </c>
      <c r="H193" s="22">
        <v>9</v>
      </c>
      <c r="I193" s="22">
        <v>36</v>
      </c>
      <c r="J193" s="22">
        <f t="shared" si="116"/>
        <v>82</v>
      </c>
      <c r="K193" s="19">
        <v>30</v>
      </c>
      <c r="L193" s="19">
        <v>4</v>
      </c>
      <c r="M193" s="19">
        <f t="shared" si="117"/>
        <v>100</v>
      </c>
      <c r="N193" s="19">
        <v>182</v>
      </c>
      <c r="O193" s="19">
        <v>152</v>
      </c>
      <c r="P193" s="19">
        <v>191</v>
      </c>
      <c r="Q193" s="19">
        <v>171</v>
      </c>
      <c r="R193" s="19">
        <f t="shared" si="118"/>
        <v>92</v>
      </c>
      <c r="S193" s="19">
        <f t="shared" si="119"/>
        <v>91</v>
      </c>
      <c r="T193" s="19">
        <v>20</v>
      </c>
      <c r="U193" s="19">
        <v>5</v>
      </c>
      <c r="V193" s="19">
        <f t="shared" si="120"/>
        <v>100</v>
      </c>
      <c r="W193" s="19">
        <v>194</v>
      </c>
      <c r="X193" s="23">
        <v>218</v>
      </c>
      <c r="Y193" s="20">
        <f t="shared" si="121"/>
        <v>89</v>
      </c>
      <c r="Z193" s="42">
        <f t="shared" si="122"/>
        <v>95</v>
      </c>
      <c r="AA193" s="20">
        <f t="shared" si="123"/>
        <v>95</v>
      </c>
      <c r="AB193" s="19">
        <v>20</v>
      </c>
      <c r="AC193" s="19">
        <v>1</v>
      </c>
      <c r="AD193" s="19">
        <f t="shared" si="124"/>
        <v>20</v>
      </c>
      <c r="AE193" s="19">
        <v>20</v>
      </c>
      <c r="AF193" s="19">
        <v>4</v>
      </c>
      <c r="AG193" s="19">
        <f t="shared" si="125"/>
        <v>80</v>
      </c>
      <c r="AH193" s="19">
        <v>8</v>
      </c>
      <c r="AI193" s="19">
        <v>10</v>
      </c>
      <c r="AJ193" s="20">
        <f t="shared" si="115"/>
        <v>80</v>
      </c>
      <c r="AK193" s="42">
        <f t="shared" si="126"/>
        <v>62</v>
      </c>
      <c r="AL193" s="19">
        <v>209</v>
      </c>
      <c r="AM193" s="19">
        <v>218</v>
      </c>
      <c r="AN193" s="20">
        <f t="shared" si="127"/>
        <v>96</v>
      </c>
      <c r="AO193" s="19">
        <v>208</v>
      </c>
      <c r="AP193" s="19">
        <v>218</v>
      </c>
      <c r="AQ193" s="20">
        <f t="shared" si="128"/>
        <v>95</v>
      </c>
      <c r="AR193" s="19">
        <v>155</v>
      </c>
      <c r="AS193" s="19">
        <v>162</v>
      </c>
      <c r="AT193" s="20">
        <f t="shared" si="129"/>
        <v>96</v>
      </c>
      <c r="AU193" s="20">
        <f t="shared" si="130"/>
        <v>96</v>
      </c>
      <c r="AV193" s="19">
        <v>209</v>
      </c>
      <c r="AW193" s="19">
        <v>218</v>
      </c>
      <c r="AX193" s="20">
        <f t="shared" si="131"/>
        <v>96</v>
      </c>
      <c r="AY193" s="19">
        <v>211</v>
      </c>
      <c r="AZ193" s="19">
        <v>218</v>
      </c>
      <c r="BA193" s="20">
        <f t="shared" si="132"/>
        <v>97</v>
      </c>
      <c r="BB193" s="19">
        <v>210</v>
      </c>
      <c r="BC193" s="19">
        <v>218</v>
      </c>
      <c r="BD193" s="20">
        <f t="shared" si="133"/>
        <v>96</v>
      </c>
      <c r="BE193" s="20">
        <f t="shared" si="134"/>
        <v>96</v>
      </c>
      <c r="BF193" s="20">
        <f t="shared" si="135"/>
        <v>88</v>
      </c>
      <c r="BG193" s="24"/>
      <c r="BH193" s="19">
        <f t="shared" ca="1" si="136"/>
        <v>3</v>
      </c>
      <c r="BI193" s="19">
        <f t="shared" ca="1" si="137"/>
        <v>1</v>
      </c>
      <c r="BJ193" s="19">
        <f t="shared" ca="1" si="138"/>
        <v>2</v>
      </c>
      <c r="BK193" s="19">
        <f t="shared" ca="1" si="139"/>
        <v>1</v>
      </c>
      <c r="BL193" s="19">
        <f t="shared" ca="1" si="140"/>
        <v>2</v>
      </c>
      <c r="BM193" s="19">
        <f t="shared" ca="1" si="141"/>
        <v>2</v>
      </c>
      <c r="BN193" s="19">
        <f t="shared" ca="1" si="142"/>
        <v>1</v>
      </c>
      <c r="BO193" s="19">
        <f t="shared" ca="1" si="143"/>
        <v>1</v>
      </c>
      <c r="BP193" s="19">
        <f t="shared" ca="1" si="144"/>
        <v>2</v>
      </c>
      <c r="BQ193" s="19">
        <f t="shared" ca="1" si="145"/>
        <v>2</v>
      </c>
      <c r="BR193" s="19">
        <f t="shared" ca="1" si="146"/>
        <v>3</v>
      </c>
      <c r="BS193" s="19">
        <f t="shared" ca="1" si="147"/>
        <v>2</v>
      </c>
      <c r="BT193" s="19">
        <f t="shared" ca="1" si="148"/>
        <v>3</v>
      </c>
      <c r="BU193" s="19">
        <f t="shared" ca="1" si="149"/>
        <v>1</v>
      </c>
      <c r="BV193" s="19">
        <f t="shared" ca="1" si="150"/>
        <v>1</v>
      </c>
      <c r="BW193" s="19">
        <f t="shared" ca="1" si="151"/>
        <v>2</v>
      </c>
      <c r="BX193" s="19">
        <f t="shared" ca="1" si="152"/>
        <v>2</v>
      </c>
      <c r="BY193" s="19">
        <f t="shared" ca="1" si="153"/>
        <v>1</v>
      </c>
      <c r="BZ193" s="19">
        <f t="shared" ca="1" si="154"/>
        <v>2</v>
      </c>
      <c r="CA193" s="19">
        <f t="shared" ca="1" si="155"/>
        <v>2</v>
      </c>
      <c r="CB193" s="18">
        <f t="shared" si="156"/>
        <v>88</v>
      </c>
      <c r="CC193" s="19">
        <f t="shared" ca="1" si="157"/>
        <v>1</v>
      </c>
      <c r="CE193">
        <f t="shared" si="160"/>
        <v>44</v>
      </c>
      <c r="CF193">
        <f t="shared" ca="1" si="161"/>
        <v>193</v>
      </c>
      <c r="CG193">
        <f t="shared" si="162"/>
        <v>3</v>
      </c>
      <c r="CH193">
        <f t="shared" ca="1" si="163"/>
        <v>195</v>
      </c>
      <c r="CI193" t="str">
        <f t="shared" ca="1" si="169"/>
        <v>J193:J195</v>
      </c>
      <c r="CJ193" t="str">
        <f t="shared" ca="1" si="169"/>
        <v>M193:M195</v>
      </c>
      <c r="CK193" t="str">
        <f t="shared" ca="1" si="169"/>
        <v>R193:R195</v>
      </c>
      <c r="CL193" t="str">
        <f t="shared" ca="1" si="169"/>
        <v>V193:V195</v>
      </c>
      <c r="CM193" t="str">
        <f t="shared" ca="1" si="169"/>
        <v>Z193:Z195</v>
      </c>
      <c r="CN193" t="str">
        <f t="shared" ca="1" si="169"/>
        <v>Y193:Y195</v>
      </c>
      <c r="CO193" t="str">
        <f t="shared" ca="1" si="169"/>
        <v>AD193:AD195</v>
      </c>
      <c r="CP193" t="str">
        <f t="shared" ca="1" si="169"/>
        <v>AG193:AG195</v>
      </c>
      <c r="CQ193" t="str">
        <f t="shared" ca="1" si="169"/>
        <v>AJ193:AJ195</v>
      </c>
      <c r="CR193" t="str">
        <f t="shared" ca="1" si="169"/>
        <v>AN193:AN195</v>
      </c>
      <c r="CS193" t="str">
        <f t="shared" ca="1" si="169"/>
        <v>AQ193:AQ195</v>
      </c>
      <c r="CT193" t="str">
        <f t="shared" ca="1" si="169"/>
        <v>AT193:AT195</v>
      </c>
      <c r="CU193" t="str">
        <f t="shared" ca="1" si="169"/>
        <v>AX193:AX195</v>
      </c>
      <c r="CV193" t="str">
        <f t="shared" ca="1" si="169"/>
        <v>BA193:BA195</v>
      </c>
      <c r="CW193" t="str">
        <f t="shared" ca="1" si="169"/>
        <v>BD193:BD195</v>
      </c>
      <c r="CX193" t="str">
        <f t="shared" ca="1" si="169"/>
        <v>S193:S195</v>
      </c>
      <c r="CY193" t="str">
        <f t="shared" ca="1" si="168"/>
        <v>AA193:AA195</v>
      </c>
      <c r="CZ193" t="str">
        <f t="shared" ca="1" si="168"/>
        <v>AK193:AK195</v>
      </c>
      <c r="DA193" t="str">
        <f t="shared" ca="1" si="168"/>
        <v>AU193:AU195</v>
      </c>
      <c r="DB193" t="str">
        <f t="shared" ca="1" si="168"/>
        <v>BE193:BE195</v>
      </c>
      <c r="DC193" t="str">
        <f t="shared" ca="1" si="168"/>
        <v>193:195</v>
      </c>
      <c r="DD193" t="str">
        <f t="shared" ca="1" si="168"/>
        <v>CB193:CB195</v>
      </c>
    </row>
    <row r="194" spans="1:108" ht="15.75" x14ac:dyDescent="0.25">
      <c r="A194" s="21">
        <v>249</v>
      </c>
      <c r="B194" s="34">
        <v>6616003634</v>
      </c>
      <c r="C194" s="5" t="s">
        <v>600</v>
      </c>
      <c r="D194" s="5" t="s">
        <v>663</v>
      </c>
      <c r="E194" s="5"/>
      <c r="F194" s="19">
        <v>10</v>
      </c>
      <c r="G194" s="19">
        <v>33</v>
      </c>
      <c r="H194" s="22">
        <v>11</v>
      </c>
      <c r="I194" s="22">
        <v>38</v>
      </c>
      <c r="J194" s="22">
        <f t="shared" si="116"/>
        <v>89</v>
      </c>
      <c r="K194" s="19">
        <v>30</v>
      </c>
      <c r="L194" s="19">
        <v>4</v>
      </c>
      <c r="M194" s="19">
        <f t="shared" si="117"/>
        <v>100</v>
      </c>
      <c r="N194" s="19">
        <v>61</v>
      </c>
      <c r="O194" s="19">
        <v>45</v>
      </c>
      <c r="P194" s="19">
        <v>62</v>
      </c>
      <c r="Q194" s="19">
        <v>48</v>
      </c>
      <c r="R194" s="19">
        <f t="shared" si="118"/>
        <v>96</v>
      </c>
      <c r="S194" s="19">
        <f t="shared" si="119"/>
        <v>95</v>
      </c>
      <c r="T194" s="19">
        <v>20</v>
      </c>
      <c r="U194" s="19">
        <v>5</v>
      </c>
      <c r="V194" s="19">
        <f t="shared" si="120"/>
        <v>100</v>
      </c>
      <c r="W194" s="19">
        <v>66</v>
      </c>
      <c r="X194" s="23">
        <v>70</v>
      </c>
      <c r="Y194" s="20">
        <f t="shared" si="121"/>
        <v>94</v>
      </c>
      <c r="Z194" s="42">
        <f t="shared" si="122"/>
        <v>97</v>
      </c>
      <c r="AA194" s="20">
        <f t="shared" si="123"/>
        <v>97</v>
      </c>
      <c r="AB194" s="19">
        <v>20</v>
      </c>
      <c r="AC194" s="19">
        <v>1</v>
      </c>
      <c r="AD194" s="19">
        <f t="shared" si="124"/>
        <v>20</v>
      </c>
      <c r="AE194" s="19">
        <v>20</v>
      </c>
      <c r="AF194" s="19">
        <v>1</v>
      </c>
      <c r="AG194" s="19">
        <f t="shared" si="125"/>
        <v>20</v>
      </c>
      <c r="AH194" s="19">
        <v>5</v>
      </c>
      <c r="AI194" s="19">
        <v>5</v>
      </c>
      <c r="AJ194" s="20">
        <f t="shared" si="115"/>
        <v>100</v>
      </c>
      <c r="AK194" s="42">
        <f t="shared" si="126"/>
        <v>44</v>
      </c>
      <c r="AL194" s="19">
        <v>60</v>
      </c>
      <c r="AM194" s="19">
        <v>70</v>
      </c>
      <c r="AN194" s="20">
        <f t="shared" si="127"/>
        <v>86</v>
      </c>
      <c r="AO194" s="19">
        <v>69</v>
      </c>
      <c r="AP194" s="19">
        <v>70</v>
      </c>
      <c r="AQ194" s="20">
        <f t="shared" si="128"/>
        <v>99</v>
      </c>
      <c r="AR194" s="19">
        <v>54</v>
      </c>
      <c r="AS194" s="19">
        <v>54</v>
      </c>
      <c r="AT194" s="20">
        <f t="shared" si="129"/>
        <v>100</v>
      </c>
      <c r="AU194" s="20">
        <f t="shared" si="130"/>
        <v>94</v>
      </c>
      <c r="AV194" s="19">
        <v>69</v>
      </c>
      <c r="AW194" s="19">
        <v>70</v>
      </c>
      <c r="AX194" s="20">
        <f t="shared" si="131"/>
        <v>99</v>
      </c>
      <c r="AY194" s="19">
        <v>68</v>
      </c>
      <c r="AZ194" s="19">
        <v>70</v>
      </c>
      <c r="BA194" s="20">
        <f t="shared" si="132"/>
        <v>97</v>
      </c>
      <c r="BB194" s="19">
        <v>67</v>
      </c>
      <c r="BC194" s="19">
        <v>70</v>
      </c>
      <c r="BD194" s="20">
        <f t="shared" si="133"/>
        <v>96</v>
      </c>
      <c r="BE194" s="20">
        <f t="shared" si="134"/>
        <v>97</v>
      </c>
      <c r="BF194" s="20">
        <f t="shared" si="135"/>
        <v>85</v>
      </c>
      <c r="BG194" s="24"/>
      <c r="BH194" s="19">
        <f t="shared" ca="1" si="136"/>
        <v>1</v>
      </c>
      <c r="BI194" s="19">
        <f t="shared" ca="1" si="137"/>
        <v>1</v>
      </c>
      <c r="BJ194" s="19">
        <f t="shared" ca="1" si="138"/>
        <v>1</v>
      </c>
      <c r="BK194" s="19">
        <f t="shared" ca="1" si="139"/>
        <v>1</v>
      </c>
      <c r="BL194" s="19">
        <f t="shared" ca="1" si="140"/>
        <v>1</v>
      </c>
      <c r="BM194" s="19">
        <f t="shared" ca="1" si="141"/>
        <v>1</v>
      </c>
      <c r="BN194" s="19">
        <f t="shared" ca="1" si="142"/>
        <v>1</v>
      </c>
      <c r="BO194" s="19">
        <f t="shared" ca="1" si="143"/>
        <v>3</v>
      </c>
      <c r="BP194" s="19">
        <f t="shared" ca="1" si="144"/>
        <v>1</v>
      </c>
      <c r="BQ194" s="19">
        <f t="shared" ca="1" si="145"/>
        <v>3</v>
      </c>
      <c r="BR194" s="19">
        <f t="shared" ca="1" si="146"/>
        <v>1</v>
      </c>
      <c r="BS194" s="19">
        <f t="shared" ca="1" si="147"/>
        <v>1</v>
      </c>
      <c r="BT194" s="19">
        <f t="shared" ca="1" si="148"/>
        <v>1</v>
      </c>
      <c r="BU194" s="19">
        <f t="shared" ca="1" si="149"/>
        <v>1</v>
      </c>
      <c r="BV194" s="19">
        <f t="shared" ca="1" si="150"/>
        <v>1</v>
      </c>
      <c r="BW194" s="19">
        <f t="shared" ca="1" si="151"/>
        <v>1</v>
      </c>
      <c r="BX194" s="19">
        <f t="shared" ca="1" si="152"/>
        <v>1</v>
      </c>
      <c r="BY194" s="19">
        <f t="shared" ca="1" si="153"/>
        <v>2</v>
      </c>
      <c r="BZ194" s="19">
        <f t="shared" ca="1" si="154"/>
        <v>3</v>
      </c>
      <c r="CA194" s="19">
        <f t="shared" ca="1" si="155"/>
        <v>1</v>
      </c>
      <c r="CB194" s="18">
        <f t="shared" si="156"/>
        <v>85</v>
      </c>
      <c r="CC194" s="19">
        <f t="shared" ca="1" si="157"/>
        <v>2</v>
      </c>
      <c r="CE194">
        <f t="shared" si="160"/>
        <v>44</v>
      </c>
      <c r="CF194">
        <f t="shared" ca="1" si="161"/>
        <v>193</v>
      </c>
      <c r="CG194">
        <f t="shared" si="162"/>
        <v>3</v>
      </c>
      <c r="CH194">
        <f t="shared" ca="1" si="163"/>
        <v>195</v>
      </c>
      <c r="CI194" t="str">
        <f t="shared" ca="1" si="169"/>
        <v>J193:J195</v>
      </c>
      <c r="CJ194" t="str">
        <f t="shared" ca="1" si="169"/>
        <v>M193:M195</v>
      </c>
      <c r="CK194" t="str">
        <f t="shared" ca="1" si="169"/>
        <v>R193:R195</v>
      </c>
      <c r="CL194" t="str">
        <f t="shared" ca="1" si="169"/>
        <v>V193:V195</v>
      </c>
      <c r="CM194" t="str">
        <f t="shared" ca="1" si="169"/>
        <v>Z193:Z195</v>
      </c>
      <c r="CN194" t="str">
        <f t="shared" ca="1" si="169"/>
        <v>Y193:Y195</v>
      </c>
      <c r="CO194" t="str">
        <f t="shared" ca="1" si="169"/>
        <v>AD193:AD195</v>
      </c>
      <c r="CP194" t="str">
        <f t="shared" ca="1" si="169"/>
        <v>AG193:AG195</v>
      </c>
      <c r="CQ194" t="str">
        <f t="shared" ca="1" si="169"/>
        <v>AJ193:AJ195</v>
      </c>
      <c r="CR194" t="str">
        <f t="shared" ca="1" si="169"/>
        <v>AN193:AN195</v>
      </c>
      <c r="CS194" t="str">
        <f t="shared" ca="1" si="169"/>
        <v>AQ193:AQ195</v>
      </c>
      <c r="CT194" t="str">
        <f t="shared" ca="1" si="169"/>
        <v>AT193:AT195</v>
      </c>
      <c r="CU194" t="str">
        <f t="shared" ca="1" si="169"/>
        <v>AX193:AX195</v>
      </c>
      <c r="CV194" t="str">
        <f t="shared" ca="1" si="169"/>
        <v>BA193:BA195</v>
      </c>
      <c r="CW194" t="str">
        <f t="shared" ca="1" si="169"/>
        <v>BD193:BD195</v>
      </c>
      <c r="CX194" t="str">
        <f t="shared" ca="1" si="169"/>
        <v>S193:S195</v>
      </c>
      <c r="CY194" t="str">
        <f t="shared" ca="1" si="168"/>
        <v>AA193:AA195</v>
      </c>
      <c r="CZ194" t="str">
        <f t="shared" ca="1" si="168"/>
        <v>AK193:AK195</v>
      </c>
      <c r="DA194" t="str">
        <f t="shared" ca="1" si="168"/>
        <v>AU193:AU195</v>
      </c>
      <c r="DB194" t="str">
        <f t="shared" ca="1" si="168"/>
        <v>BE193:BE195</v>
      </c>
      <c r="DC194" t="str">
        <f t="shared" ca="1" si="168"/>
        <v>193:195</v>
      </c>
      <c r="DD194" t="str">
        <f t="shared" ca="1" si="168"/>
        <v>CB193:CB195</v>
      </c>
    </row>
    <row r="195" spans="1:108" ht="15.75" x14ac:dyDescent="0.25">
      <c r="A195" s="21">
        <v>248</v>
      </c>
      <c r="B195" s="36">
        <v>6616003112</v>
      </c>
      <c r="C195" s="5" t="s">
        <v>600</v>
      </c>
      <c r="D195" s="5" t="s">
        <v>283</v>
      </c>
      <c r="E195" s="5"/>
      <c r="F195" s="19">
        <v>9.5</v>
      </c>
      <c r="G195" s="19">
        <v>32</v>
      </c>
      <c r="H195" s="22">
        <v>11</v>
      </c>
      <c r="I195" s="22">
        <v>38</v>
      </c>
      <c r="J195" s="22">
        <f t="shared" si="116"/>
        <v>85</v>
      </c>
      <c r="K195" s="19">
        <v>30</v>
      </c>
      <c r="L195" s="19">
        <v>3</v>
      </c>
      <c r="M195" s="19">
        <f t="shared" si="117"/>
        <v>90</v>
      </c>
      <c r="N195" s="19">
        <v>121</v>
      </c>
      <c r="O195" s="19">
        <v>92</v>
      </c>
      <c r="P195" s="19">
        <v>121</v>
      </c>
      <c r="Q195" s="19">
        <v>101</v>
      </c>
      <c r="R195" s="19">
        <f t="shared" si="118"/>
        <v>96</v>
      </c>
      <c r="S195" s="19">
        <f t="shared" si="119"/>
        <v>91</v>
      </c>
      <c r="T195" s="19">
        <v>20</v>
      </c>
      <c r="U195" s="19">
        <v>5</v>
      </c>
      <c r="V195" s="19">
        <f t="shared" si="120"/>
        <v>100</v>
      </c>
      <c r="W195" s="19">
        <v>118</v>
      </c>
      <c r="X195" s="23">
        <v>150</v>
      </c>
      <c r="Y195" s="20">
        <f t="shared" si="121"/>
        <v>79</v>
      </c>
      <c r="Z195" s="42">
        <f t="shared" si="122"/>
        <v>90</v>
      </c>
      <c r="AA195" s="20">
        <f t="shared" si="123"/>
        <v>90</v>
      </c>
      <c r="AB195" s="19">
        <v>20</v>
      </c>
      <c r="AC195" s="19">
        <v>1</v>
      </c>
      <c r="AD195" s="19">
        <f t="shared" si="124"/>
        <v>20</v>
      </c>
      <c r="AE195" s="19">
        <v>20</v>
      </c>
      <c r="AF195" s="19">
        <v>2</v>
      </c>
      <c r="AG195" s="19">
        <f t="shared" si="125"/>
        <v>40</v>
      </c>
      <c r="AH195" s="19">
        <v>4</v>
      </c>
      <c r="AI195" s="19">
        <v>7</v>
      </c>
      <c r="AJ195" s="20">
        <f t="shared" ref="AJ195:AJ258" si="170">ROUND((AH195/AI195*100),0)</f>
        <v>57</v>
      </c>
      <c r="AK195" s="42">
        <f t="shared" si="126"/>
        <v>39</v>
      </c>
      <c r="AL195" s="19">
        <v>145</v>
      </c>
      <c r="AM195" s="19">
        <v>150</v>
      </c>
      <c r="AN195" s="20">
        <f t="shared" si="127"/>
        <v>97</v>
      </c>
      <c r="AO195" s="19">
        <v>146</v>
      </c>
      <c r="AP195" s="19">
        <v>150</v>
      </c>
      <c r="AQ195" s="20">
        <f t="shared" si="128"/>
        <v>97</v>
      </c>
      <c r="AR195" s="19">
        <v>98</v>
      </c>
      <c r="AS195" s="19">
        <v>103</v>
      </c>
      <c r="AT195" s="20">
        <f t="shared" si="129"/>
        <v>95</v>
      </c>
      <c r="AU195" s="20">
        <f t="shared" si="130"/>
        <v>97</v>
      </c>
      <c r="AV195" s="19">
        <v>147</v>
      </c>
      <c r="AW195" s="19">
        <v>150</v>
      </c>
      <c r="AX195" s="20">
        <f t="shared" si="131"/>
        <v>98</v>
      </c>
      <c r="AY195" s="19">
        <v>143</v>
      </c>
      <c r="AZ195" s="19">
        <v>150</v>
      </c>
      <c r="BA195" s="20">
        <f t="shared" si="132"/>
        <v>95</v>
      </c>
      <c r="BB195" s="19">
        <v>144</v>
      </c>
      <c r="BC195" s="19">
        <v>150</v>
      </c>
      <c r="BD195" s="20">
        <f t="shared" si="133"/>
        <v>96</v>
      </c>
      <c r="BE195" s="20">
        <f t="shared" si="134"/>
        <v>96</v>
      </c>
      <c r="BF195" s="20">
        <f t="shared" si="135"/>
        <v>83</v>
      </c>
      <c r="BG195" s="24"/>
      <c r="BH195" s="19">
        <f t="shared" ca="1" si="136"/>
        <v>2</v>
      </c>
      <c r="BI195" s="19">
        <f t="shared" ca="1" si="137"/>
        <v>2</v>
      </c>
      <c r="BJ195" s="19">
        <f t="shared" ca="1" si="138"/>
        <v>1</v>
      </c>
      <c r="BK195" s="19">
        <f t="shared" ca="1" si="139"/>
        <v>1</v>
      </c>
      <c r="BL195" s="19">
        <f t="shared" ca="1" si="140"/>
        <v>3</v>
      </c>
      <c r="BM195" s="19">
        <f t="shared" ca="1" si="141"/>
        <v>3</v>
      </c>
      <c r="BN195" s="19">
        <f t="shared" ca="1" si="142"/>
        <v>1</v>
      </c>
      <c r="BO195" s="19">
        <f t="shared" ca="1" si="143"/>
        <v>2</v>
      </c>
      <c r="BP195" s="19">
        <f t="shared" ca="1" si="144"/>
        <v>3</v>
      </c>
      <c r="BQ195" s="19">
        <f t="shared" ca="1" si="145"/>
        <v>1</v>
      </c>
      <c r="BR195" s="19">
        <f t="shared" ca="1" si="146"/>
        <v>2</v>
      </c>
      <c r="BS195" s="19">
        <f t="shared" ca="1" si="147"/>
        <v>3</v>
      </c>
      <c r="BT195" s="19">
        <f t="shared" ca="1" si="148"/>
        <v>2</v>
      </c>
      <c r="BU195" s="19">
        <f t="shared" ca="1" si="149"/>
        <v>2</v>
      </c>
      <c r="BV195" s="19">
        <f t="shared" ca="1" si="150"/>
        <v>1</v>
      </c>
      <c r="BW195" s="19">
        <f t="shared" ca="1" si="151"/>
        <v>2</v>
      </c>
      <c r="BX195" s="19">
        <f t="shared" ca="1" si="152"/>
        <v>3</v>
      </c>
      <c r="BY195" s="19">
        <f t="shared" ca="1" si="153"/>
        <v>3</v>
      </c>
      <c r="BZ195" s="19">
        <f t="shared" ca="1" si="154"/>
        <v>1</v>
      </c>
      <c r="CA195" s="19">
        <f t="shared" ca="1" si="155"/>
        <v>2</v>
      </c>
      <c r="CB195" s="18">
        <f t="shared" si="156"/>
        <v>83</v>
      </c>
      <c r="CC195" s="19">
        <f t="shared" ca="1" si="157"/>
        <v>3</v>
      </c>
      <c r="CE195">
        <f t="shared" si="160"/>
        <v>44</v>
      </c>
      <c r="CF195">
        <f t="shared" ca="1" si="161"/>
        <v>193</v>
      </c>
      <c r="CG195">
        <f t="shared" si="162"/>
        <v>3</v>
      </c>
      <c r="CH195">
        <f t="shared" ca="1" si="163"/>
        <v>195</v>
      </c>
      <c r="CI195" t="str">
        <f t="shared" ca="1" si="169"/>
        <v>J193:J195</v>
      </c>
      <c r="CJ195" t="str">
        <f t="shared" ca="1" si="169"/>
        <v>M193:M195</v>
      </c>
      <c r="CK195" t="str">
        <f t="shared" ca="1" si="169"/>
        <v>R193:R195</v>
      </c>
      <c r="CL195" t="str">
        <f t="shared" ca="1" si="169"/>
        <v>V193:V195</v>
      </c>
      <c r="CM195" t="str">
        <f t="shared" ca="1" si="169"/>
        <v>Z193:Z195</v>
      </c>
      <c r="CN195" t="str">
        <f t="shared" ca="1" si="169"/>
        <v>Y193:Y195</v>
      </c>
      <c r="CO195" t="str">
        <f t="shared" ca="1" si="169"/>
        <v>AD193:AD195</v>
      </c>
      <c r="CP195" t="str">
        <f t="shared" ca="1" si="169"/>
        <v>AG193:AG195</v>
      </c>
      <c r="CQ195" t="str">
        <f t="shared" ca="1" si="169"/>
        <v>AJ193:AJ195</v>
      </c>
      <c r="CR195" t="str">
        <f t="shared" ca="1" si="169"/>
        <v>AN193:AN195</v>
      </c>
      <c r="CS195" t="str">
        <f t="shared" ca="1" si="169"/>
        <v>AQ193:AQ195</v>
      </c>
      <c r="CT195" t="str">
        <f t="shared" ca="1" si="169"/>
        <v>AT193:AT195</v>
      </c>
      <c r="CU195" t="str">
        <f t="shared" ca="1" si="169"/>
        <v>AX193:AX195</v>
      </c>
      <c r="CV195" t="str">
        <f t="shared" ca="1" si="169"/>
        <v>BA193:BA195</v>
      </c>
      <c r="CW195" t="str">
        <f t="shared" ca="1" si="169"/>
        <v>BD193:BD195</v>
      </c>
      <c r="CX195" t="str">
        <f t="shared" ca="1" si="169"/>
        <v>S193:S195</v>
      </c>
      <c r="CY195" t="str">
        <f t="shared" ca="1" si="168"/>
        <v>AA193:AA195</v>
      </c>
      <c r="CZ195" t="str">
        <f t="shared" ca="1" si="168"/>
        <v>AK193:AK195</v>
      </c>
      <c r="DA195" t="str">
        <f t="shared" ca="1" si="168"/>
        <v>AU193:AU195</v>
      </c>
      <c r="DB195" t="str">
        <f t="shared" ca="1" si="168"/>
        <v>BE193:BE195</v>
      </c>
      <c r="DC195" t="str">
        <f t="shared" ca="1" si="168"/>
        <v>193:195</v>
      </c>
      <c r="DD195" t="str">
        <f t="shared" ca="1" si="168"/>
        <v>CB193:CB195</v>
      </c>
    </row>
    <row r="196" spans="1:108" ht="15.75" x14ac:dyDescent="0.25">
      <c r="A196" s="21">
        <v>284</v>
      </c>
      <c r="B196" s="35">
        <v>6620008152</v>
      </c>
      <c r="C196" s="6" t="s">
        <v>601</v>
      </c>
      <c r="D196" s="5" t="s">
        <v>318</v>
      </c>
      <c r="E196" s="5"/>
      <c r="F196" s="19">
        <v>10</v>
      </c>
      <c r="G196" s="19">
        <v>36</v>
      </c>
      <c r="H196" s="22">
        <v>11</v>
      </c>
      <c r="I196" s="22">
        <v>38</v>
      </c>
      <c r="J196" s="22">
        <f t="shared" ref="J196:J259" si="171">ROUND((0.5*(F196/H196+G196/I196)*100),0)</f>
        <v>93</v>
      </c>
      <c r="K196" s="19">
        <v>30</v>
      </c>
      <c r="L196" s="19">
        <v>4</v>
      </c>
      <c r="M196" s="19">
        <f t="shared" ref="M196:M259" si="172">IF(L196&gt;3,100,K196*L196)</f>
        <v>100</v>
      </c>
      <c r="N196" s="19">
        <v>84</v>
      </c>
      <c r="O196" s="19">
        <v>72</v>
      </c>
      <c r="P196" s="19">
        <v>88</v>
      </c>
      <c r="Q196" s="19">
        <v>75</v>
      </c>
      <c r="R196" s="19">
        <f t="shared" ref="R196:R259" si="173">ROUND((0.5*((N196/P196)+(O196/Q196))*100),0)</f>
        <v>96</v>
      </c>
      <c r="S196" s="19">
        <f t="shared" ref="S196:S259" si="174">ROUND(((0.3*J196)+(0.3*M196)+(0.4*R196)),0)</f>
        <v>96</v>
      </c>
      <c r="T196" s="19">
        <v>20</v>
      </c>
      <c r="U196" s="19">
        <v>5</v>
      </c>
      <c r="V196" s="19">
        <f t="shared" ref="V196:V259" si="175">IF(U196&gt;5,100,T196*U196)</f>
        <v>100</v>
      </c>
      <c r="W196" s="19">
        <v>85</v>
      </c>
      <c r="X196" s="23">
        <v>95</v>
      </c>
      <c r="Y196" s="20">
        <f t="shared" ref="Y196:Y259" si="176">ROUND(W196/X196*100,0)</f>
        <v>89</v>
      </c>
      <c r="Z196" s="42">
        <f t="shared" ref="Z196:Z259" si="177">ROUND((V196+Y196)/2,0)</f>
        <v>95</v>
      </c>
      <c r="AA196" s="20">
        <f t="shared" ref="AA196:AA259" si="178">ROUND((0.3*V196+0.4*Z196+0.3*Y196),0)</f>
        <v>95</v>
      </c>
      <c r="AB196" s="19">
        <v>20</v>
      </c>
      <c r="AC196" s="19">
        <v>1</v>
      </c>
      <c r="AD196" s="19">
        <f t="shared" ref="AD196:AD259" si="179">IF(AC196&gt;5,100,AB196*AC196)</f>
        <v>20</v>
      </c>
      <c r="AE196" s="19">
        <v>20</v>
      </c>
      <c r="AF196" s="19">
        <v>1</v>
      </c>
      <c r="AG196" s="19">
        <f t="shared" ref="AG196:AG259" si="180">IF(AF196&gt;5,100,AE196*AF196)</f>
        <v>20</v>
      </c>
      <c r="AH196" s="19">
        <v>4</v>
      </c>
      <c r="AI196" s="19">
        <v>5</v>
      </c>
      <c r="AJ196" s="20">
        <f t="shared" si="170"/>
        <v>80</v>
      </c>
      <c r="AK196" s="42">
        <f t="shared" ref="AK196:AK259" si="181">ROUND((0.3*AD196+0.4*AG196+0.3*AJ196),0)</f>
        <v>38</v>
      </c>
      <c r="AL196" s="19">
        <v>68</v>
      </c>
      <c r="AM196" s="19">
        <v>95</v>
      </c>
      <c r="AN196" s="20">
        <f t="shared" ref="AN196:AN259" si="182">ROUND((AL196/AM196)*100,)</f>
        <v>72</v>
      </c>
      <c r="AO196" s="19">
        <v>94</v>
      </c>
      <c r="AP196" s="19">
        <v>95</v>
      </c>
      <c r="AQ196" s="20">
        <f t="shared" ref="AQ196:AQ259" si="183">ROUND((AO196/AP196)*100,0)</f>
        <v>99</v>
      </c>
      <c r="AR196" s="19">
        <v>74</v>
      </c>
      <c r="AS196" s="19">
        <v>75</v>
      </c>
      <c r="AT196" s="20">
        <f t="shared" ref="AT196:AT259" si="184">ROUND((AR196/AS196)*100,0)</f>
        <v>99</v>
      </c>
      <c r="AU196" s="20">
        <f t="shared" ref="AU196:AU259" si="185">ROUND((0.4*AN196+0.4*AQ196+0.2*AT196),0)</f>
        <v>88</v>
      </c>
      <c r="AV196" s="19">
        <v>88</v>
      </c>
      <c r="AW196" s="19">
        <v>95</v>
      </c>
      <c r="AX196" s="20">
        <f t="shared" ref="AX196:AX259" si="186">ROUND((AV196/AW196)*100,0)</f>
        <v>93</v>
      </c>
      <c r="AY196" s="19">
        <v>94</v>
      </c>
      <c r="AZ196" s="19">
        <v>95</v>
      </c>
      <c r="BA196" s="20">
        <f t="shared" ref="BA196:BA259" si="187">ROUND((AY196/AZ196)*100,0)</f>
        <v>99</v>
      </c>
      <c r="BB196" s="19">
        <v>92</v>
      </c>
      <c r="BC196" s="19">
        <v>95</v>
      </c>
      <c r="BD196" s="20">
        <f t="shared" ref="BD196:BD259" si="188">ROUND((BB196/BC196)*100,0)</f>
        <v>97</v>
      </c>
      <c r="BE196" s="20">
        <f t="shared" ref="BE196:BE259" si="189">ROUND((0.3*AX196+0.2*BA196+0.5*BD196),0)</f>
        <v>96</v>
      </c>
      <c r="BF196" s="20">
        <f t="shared" ref="BF196:BF259" si="190">ROUND(((S196+AA196+AK196+AU196+BE196)/5),0)</f>
        <v>83</v>
      </c>
      <c r="BG196" s="24"/>
      <c r="BH196" s="19">
        <f t="shared" ref="BH196:BH259" ca="1" si="191">SUM(N(FREQUENCY((INDIRECT(CI196,TRUE)&gt;J196)*INDIRECT(CI196,TRUE),INDIRECT(CI196,TRUE))&gt;0))</f>
        <v>1</v>
      </c>
      <c r="BI196" s="19">
        <f t="shared" ref="BI196:BI259" ca="1" si="192">SUM(N(FREQUENCY((INDIRECT(CJ196,TRUE)&gt;M196)*INDIRECT(CJ196,TRUE),INDIRECT(CJ196,TRUE))&gt;0))</f>
        <v>1</v>
      </c>
      <c r="BJ196" s="19">
        <f t="shared" ref="BJ196:BJ259" ca="1" si="193">SUM(N(FREQUENCY((INDIRECT(CK196,TRUE)&gt;R196)*INDIRECT(CK196,TRUE),INDIRECT(CK196,TRUE))&gt;0))</f>
        <v>3</v>
      </c>
      <c r="BK196" s="19">
        <f t="shared" ref="BK196:BK259" ca="1" si="194">SUM(N(FREQUENCY((INDIRECT(CL196,TRUE)&gt;V196)*INDIRECT(CL196,TRUE),INDIRECT(CL196,TRUE))&gt;0))</f>
        <v>1</v>
      </c>
      <c r="BL196" s="19">
        <f t="shared" ref="BL196:BL259" ca="1" si="195">SUM(N(FREQUENCY((INDIRECT(CM196,TRUE)&gt;Z196)*INDIRECT(CM196,TRUE),INDIRECT(CM196,TRUE))&gt;0))</f>
        <v>1</v>
      </c>
      <c r="BM196" s="19">
        <f t="shared" ref="BM196:BM259" ca="1" si="196">SUM(N(FREQUENCY((INDIRECT(CN196,TRUE)&gt;Y196)*INDIRECT(CN196,TRUE),INDIRECT(CN196,TRUE))&gt;0))</f>
        <v>2</v>
      </c>
      <c r="BN196" s="19">
        <f t="shared" ref="BN196:BN259" ca="1" si="197">SUM(N(FREQUENCY((INDIRECT(CO196,TRUE)&gt;AD196)*INDIRECT(CO196,TRUE),INDIRECT(CO196,TRUE))&gt;0))</f>
        <v>2</v>
      </c>
      <c r="BO196" s="19">
        <f t="shared" ref="BO196:BO259" ca="1" si="198">SUM(N(FREQUENCY((INDIRECT(CP196,TRUE)&gt;AG196)*INDIRECT(CP196,TRUE),INDIRECT(CP196,TRUE))&gt;0))</f>
        <v>4</v>
      </c>
      <c r="BP196" s="19">
        <f t="shared" ref="BP196:BP259" ca="1" si="199">SUM(N(FREQUENCY((INDIRECT(CQ196,TRUE)&gt;AJ196)*INDIRECT(CQ196,TRUE),INDIRECT(CQ196,TRUE))&gt;0))</f>
        <v>3</v>
      </c>
      <c r="BQ196" s="19">
        <f t="shared" ref="BQ196:BQ259" ca="1" si="200">SUM(N(FREQUENCY((INDIRECT(CR196,TRUE)&gt;AN196)*INDIRECT(CR196,TRUE),INDIRECT(CR196,TRUE))&gt;0))</f>
        <v>3</v>
      </c>
      <c r="BR196" s="19">
        <f t="shared" ref="BR196:BR259" ca="1" si="201">SUM(N(FREQUENCY((INDIRECT(CS196,TRUE)&gt;AQ196)*INDIRECT(CS196,TRUE),INDIRECT(CS196,TRUE))&gt;0))</f>
        <v>1</v>
      </c>
      <c r="BS196" s="19">
        <f t="shared" ref="BS196:BS259" ca="1" si="202">SUM(N(FREQUENCY((INDIRECT(CT196,TRUE)&gt;AT196)*INDIRECT(CT196,TRUE),INDIRECT(CT196,TRUE))&gt;0))</f>
        <v>2</v>
      </c>
      <c r="BT196" s="19">
        <f t="shared" ref="BT196:BT259" ca="1" si="203">SUM(N(FREQUENCY((INDIRECT(CU196,TRUE)&gt;AX196)*INDIRECT(CU196,TRUE),INDIRECT(CU196,TRUE))&gt;0))</f>
        <v>1</v>
      </c>
      <c r="BU196" s="19">
        <f t="shared" ref="BU196:BU259" ca="1" si="204">SUM(N(FREQUENCY((INDIRECT(CV196,TRUE)&gt;BA196)*INDIRECT(CV196,TRUE),INDIRECT(CV196,TRUE))&gt;0))</f>
        <v>1</v>
      </c>
      <c r="BV196" s="19">
        <f t="shared" ref="BV196:BV259" ca="1" si="205">SUM(N(FREQUENCY((INDIRECT(CW196,TRUE)&gt;BD196)*INDIRECT(CW196,TRUE),INDIRECT(CW196,TRUE))&gt;0))</f>
        <v>2</v>
      </c>
      <c r="BW196" s="19">
        <f t="shared" ref="BW196:BW259" ca="1" si="206">SUM(N(FREQUENCY((INDIRECT(CX196,TRUE)&gt;S196)*INDIRECT(CX196,TRUE),INDIRECT(CX196,TRUE))&gt;0))</f>
        <v>1</v>
      </c>
      <c r="BX196" s="19">
        <f t="shared" ref="BX196:BX259" ca="1" si="207">SUM(N(FREQUENCY((INDIRECT(CY196,TRUE)&gt;AA196)*INDIRECT(CY196,TRUE),INDIRECT(CY196,TRUE))&gt;0))</f>
        <v>1</v>
      </c>
      <c r="BY196" s="19">
        <f t="shared" ref="BY196:BY259" ca="1" si="208">SUM(N(FREQUENCY((INDIRECT(CZ196,TRUE)&gt;AK196)*INDIRECT(CZ196,TRUE),INDIRECT(CZ196,TRUE))&gt;0))</f>
        <v>5</v>
      </c>
      <c r="BZ196" s="19">
        <f t="shared" ref="BZ196:BZ259" ca="1" si="209">SUM(N(FREQUENCY((INDIRECT(DA196,TRUE)&gt;AU196)*INDIRECT(DA196,TRUE),INDIRECT(DA196,TRUE))&gt;0))</f>
        <v>3</v>
      </c>
      <c r="CA196" s="19">
        <f t="shared" ref="CA196:CA259" ca="1" si="210">SUM(N(FREQUENCY((INDIRECT(DB196,TRUE)&gt;BE196)*INDIRECT(DB196,TRUE),INDIRECT(DB196,TRUE))&gt;0))</f>
        <v>2</v>
      </c>
      <c r="CB196" s="18">
        <f t="shared" ref="CB196:CB259" si="211">BF196</f>
        <v>83</v>
      </c>
      <c r="CC196" s="19">
        <f t="shared" ref="CC196:CC259" ca="1" si="212">SUM(N(FREQUENCY((INDIRECT(DD196,TRUE)&gt;CB196)*INDIRECT(DD196,TRUE),INDIRECT(DD196,TRUE))&gt;0))</f>
        <v>1</v>
      </c>
      <c r="CE196">
        <f t="shared" si="160"/>
        <v>45</v>
      </c>
      <c r="CF196">
        <f t="shared" ca="1" si="161"/>
        <v>196</v>
      </c>
      <c r="CG196">
        <f t="shared" si="162"/>
        <v>5</v>
      </c>
      <c r="CH196">
        <f t="shared" ca="1" si="163"/>
        <v>200</v>
      </c>
      <c r="CI196" t="str">
        <f t="shared" ca="1" si="169"/>
        <v>J196:J200</v>
      </c>
      <c r="CJ196" t="str">
        <f t="shared" ca="1" si="169"/>
        <v>M196:M200</v>
      </c>
      <c r="CK196" t="str">
        <f t="shared" ca="1" si="169"/>
        <v>R196:R200</v>
      </c>
      <c r="CL196" t="str">
        <f t="shared" ca="1" si="169"/>
        <v>V196:V200</v>
      </c>
      <c r="CM196" t="str">
        <f t="shared" ca="1" si="169"/>
        <v>Z196:Z200</v>
      </c>
      <c r="CN196" t="str">
        <f t="shared" ca="1" si="169"/>
        <v>Y196:Y200</v>
      </c>
      <c r="CO196" t="str">
        <f t="shared" ca="1" si="169"/>
        <v>AD196:AD200</v>
      </c>
      <c r="CP196" t="str">
        <f t="shared" ca="1" si="169"/>
        <v>AG196:AG200</v>
      </c>
      <c r="CQ196" t="str">
        <f t="shared" ca="1" si="169"/>
        <v>AJ196:AJ200</v>
      </c>
      <c r="CR196" t="str">
        <f t="shared" ca="1" si="169"/>
        <v>AN196:AN200</v>
      </c>
      <c r="CS196" t="str">
        <f t="shared" ca="1" si="169"/>
        <v>AQ196:AQ200</v>
      </c>
      <c r="CT196" t="str">
        <f t="shared" ca="1" si="169"/>
        <v>AT196:AT200</v>
      </c>
      <c r="CU196" t="str">
        <f t="shared" ca="1" si="169"/>
        <v>AX196:AX200</v>
      </c>
      <c r="CV196" t="str">
        <f t="shared" ca="1" si="169"/>
        <v>BA196:BA200</v>
      </c>
      <c r="CW196" t="str">
        <f t="shared" ca="1" si="169"/>
        <v>BD196:BD200</v>
      </c>
      <c r="CX196" t="str">
        <f t="shared" ref="CX196:DD211" ca="1" si="213">CX$1&amp;$CF196&amp;":"&amp;CX$1&amp;$CH196</f>
        <v>S196:S200</v>
      </c>
      <c r="CY196" t="str">
        <f t="shared" ca="1" si="213"/>
        <v>AA196:AA200</v>
      </c>
      <c r="CZ196" t="str">
        <f t="shared" ca="1" si="213"/>
        <v>AK196:AK200</v>
      </c>
      <c r="DA196" t="str">
        <f t="shared" ca="1" si="213"/>
        <v>AU196:AU200</v>
      </c>
      <c r="DB196" t="str">
        <f t="shared" ca="1" si="213"/>
        <v>BE196:BE200</v>
      </c>
      <c r="DC196" t="str">
        <f t="shared" ca="1" si="213"/>
        <v>196:200</v>
      </c>
      <c r="DD196" t="str">
        <f t="shared" ca="1" si="213"/>
        <v>CB196:CB200</v>
      </c>
    </row>
    <row r="197" spans="1:108" ht="15.75" x14ac:dyDescent="0.25">
      <c r="A197" s="21">
        <v>288</v>
      </c>
      <c r="B197" s="34">
        <v>6620008900</v>
      </c>
      <c r="C197" s="6" t="s">
        <v>601</v>
      </c>
      <c r="D197" s="6" t="s">
        <v>322</v>
      </c>
      <c r="E197" s="6"/>
      <c r="F197" s="19">
        <v>10</v>
      </c>
      <c r="G197" s="19">
        <v>36</v>
      </c>
      <c r="H197" s="22">
        <v>11</v>
      </c>
      <c r="I197" s="22">
        <v>38</v>
      </c>
      <c r="J197" s="22">
        <f t="shared" si="171"/>
        <v>93</v>
      </c>
      <c r="K197" s="19">
        <v>30</v>
      </c>
      <c r="L197" s="19">
        <v>3</v>
      </c>
      <c r="M197" s="19">
        <f t="shared" si="172"/>
        <v>90</v>
      </c>
      <c r="N197" s="19">
        <v>175</v>
      </c>
      <c r="O197" s="19">
        <v>146</v>
      </c>
      <c r="P197" s="19">
        <v>177</v>
      </c>
      <c r="Q197" s="19">
        <v>147</v>
      </c>
      <c r="R197" s="19">
        <f t="shared" si="173"/>
        <v>99</v>
      </c>
      <c r="S197" s="19">
        <f t="shared" si="174"/>
        <v>95</v>
      </c>
      <c r="T197" s="19">
        <v>20</v>
      </c>
      <c r="U197" s="19">
        <v>1</v>
      </c>
      <c r="V197" s="19">
        <f t="shared" si="175"/>
        <v>20</v>
      </c>
      <c r="W197" s="19">
        <v>198</v>
      </c>
      <c r="X197" s="23">
        <v>212</v>
      </c>
      <c r="Y197" s="20">
        <f t="shared" si="176"/>
        <v>93</v>
      </c>
      <c r="Z197" s="42">
        <f t="shared" si="177"/>
        <v>57</v>
      </c>
      <c r="AA197" s="20">
        <f t="shared" si="178"/>
        <v>57</v>
      </c>
      <c r="AB197" s="19">
        <v>20</v>
      </c>
      <c r="AC197" s="19">
        <v>2</v>
      </c>
      <c r="AD197" s="19">
        <f t="shared" si="179"/>
        <v>40</v>
      </c>
      <c r="AE197" s="19">
        <v>20</v>
      </c>
      <c r="AF197" s="19">
        <v>4</v>
      </c>
      <c r="AG197" s="19">
        <f t="shared" si="180"/>
        <v>80</v>
      </c>
      <c r="AH197" s="19">
        <v>36</v>
      </c>
      <c r="AI197" s="19">
        <v>36</v>
      </c>
      <c r="AJ197" s="20">
        <f t="shared" si="170"/>
        <v>100</v>
      </c>
      <c r="AK197" s="42">
        <f t="shared" si="181"/>
        <v>74</v>
      </c>
      <c r="AL197" s="19">
        <v>178</v>
      </c>
      <c r="AM197" s="19">
        <v>212</v>
      </c>
      <c r="AN197" s="20">
        <f t="shared" si="182"/>
        <v>84</v>
      </c>
      <c r="AO197" s="19">
        <v>209</v>
      </c>
      <c r="AP197" s="19">
        <v>212</v>
      </c>
      <c r="AQ197" s="20">
        <f t="shared" si="183"/>
        <v>99</v>
      </c>
      <c r="AR197" s="19">
        <v>161</v>
      </c>
      <c r="AS197" s="19">
        <v>162</v>
      </c>
      <c r="AT197" s="20">
        <f t="shared" si="184"/>
        <v>99</v>
      </c>
      <c r="AU197" s="20">
        <f t="shared" si="185"/>
        <v>93</v>
      </c>
      <c r="AV197" s="19">
        <v>195</v>
      </c>
      <c r="AW197" s="19">
        <v>212</v>
      </c>
      <c r="AX197" s="20">
        <f t="shared" si="186"/>
        <v>92</v>
      </c>
      <c r="AY197" s="19">
        <v>208</v>
      </c>
      <c r="AZ197" s="19">
        <v>212</v>
      </c>
      <c r="BA197" s="20">
        <f t="shared" si="187"/>
        <v>98</v>
      </c>
      <c r="BB197" s="19">
        <v>209</v>
      </c>
      <c r="BC197" s="19">
        <v>212</v>
      </c>
      <c r="BD197" s="20">
        <f t="shared" si="188"/>
        <v>99</v>
      </c>
      <c r="BE197" s="20">
        <f t="shared" si="189"/>
        <v>97</v>
      </c>
      <c r="BF197" s="20">
        <f t="shared" si="190"/>
        <v>83</v>
      </c>
      <c r="BG197" s="24"/>
      <c r="BH197" s="19">
        <f t="shared" ca="1" si="191"/>
        <v>1</v>
      </c>
      <c r="BI197" s="19">
        <f t="shared" ca="1" si="192"/>
        <v>2</v>
      </c>
      <c r="BJ197" s="19">
        <f t="shared" ca="1" si="193"/>
        <v>1</v>
      </c>
      <c r="BK197" s="19">
        <f t="shared" ca="1" si="194"/>
        <v>3</v>
      </c>
      <c r="BL197" s="19">
        <f t="shared" ca="1" si="195"/>
        <v>4</v>
      </c>
      <c r="BM197" s="19">
        <f t="shared" ca="1" si="196"/>
        <v>1</v>
      </c>
      <c r="BN197" s="19">
        <f t="shared" ca="1" si="197"/>
        <v>1</v>
      </c>
      <c r="BO197" s="19">
        <f t="shared" ca="1" si="198"/>
        <v>1</v>
      </c>
      <c r="BP197" s="19">
        <f t="shared" ca="1" si="199"/>
        <v>1</v>
      </c>
      <c r="BQ197" s="19">
        <f t="shared" ca="1" si="200"/>
        <v>2</v>
      </c>
      <c r="BR197" s="19">
        <f t="shared" ca="1" si="201"/>
        <v>1</v>
      </c>
      <c r="BS197" s="19">
        <f t="shared" ca="1" si="202"/>
        <v>2</v>
      </c>
      <c r="BT197" s="19">
        <f t="shared" ca="1" si="203"/>
        <v>2</v>
      </c>
      <c r="BU197" s="19">
        <f t="shared" ca="1" si="204"/>
        <v>2</v>
      </c>
      <c r="BV197" s="19">
        <f t="shared" ca="1" si="205"/>
        <v>1</v>
      </c>
      <c r="BW197" s="19">
        <f t="shared" ca="1" si="206"/>
        <v>2</v>
      </c>
      <c r="BX197" s="19">
        <f t="shared" ca="1" si="207"/>
        <v>4</v>
      </c>
      <c r="BY197" s="19">
        <f t="shared" ca="1" si="208"/>
        <v>1</v>
      </c>
      <c r="BZ197" s="19">
        <f t="shared" ca="1" si="209"/>
        <v>2</v>
      </c>
      <c r="CA197" s="19">
        <f t="shared" ca="1" si="210"/>
        <v>1</v>
      </c>
      <c r="CB197" s="18">
        <f t="shared" si="211"/>
        <v>83</v>
      </c>
      <c r="CC197" s="19">
        <f t="shared" ca="1" si="212"/>
        <v>1</v>
      </c>
      <c r="CE197">
        <f t="shared" si="160"/>
        <v>45</v>
      </c>
      <c r="CF197">
        <f t="shared" ca="1" si="161"/>
        <v>196</v>
      </c>
      <c r="CG197">
        <f t="shared" si="162"/>
        <v>5</v>
      </c>
      <c r="CH197">
        <f t="shared" ca="1" si="163"/>
        <v>200</v>
      </c>
      <c r="CI197" t="str">
        <f t="shared" ref="CI197:CX212" ca="1" si="214">CI$1&amp;$CF197&amp;":"&amp;CI$1&amp;$CH197</f>
        <v>J196:J200</v>
      </c>
      <c r="CJ197" t="str">
        <f t="shared" ca="1" si="214"/>
        <v>M196:M200</v>
      </c>
      <c r="CK197" t="str">
        <f t="shared" ca="1" si="214"/>
        <v>R196:R200</v>
      </c>
      <c r="CL197" t="str">
        <f t="shared" ca="1" si="214"/>
        <v>V196:V200</v>
      </c>
      <c r="CM197" t="str">
        <f t="shared" ca="1" si="214"/>
        <v>Z196:Z200</v>
      </c>
      <c r="CN197" t="str">
        <f t="shared" ca="1" si="214"/>
        <v>Y196:Y200</v>
      </c>
      <c r="CO197" t="str">
        <f t="shared" ca="1" si="214"/>
        <v>AD196:AD200</v>
      </c>
      <c r="CP197" t="str">
        <f t="shared" ca="1" si="214"/>
        <v>AG196:AG200</v>
      </c>
      <c r="CQ197" t="str">
        <f t="shared" ca="1" si="214"/>
        <v>AJ196:AJ200</v>
      </c>
      <c r="CR197" t="str">
        <f t="shared" ca="1" si="214"/>
        <v>AN196:AN200</v>
      </c>
      <c r="CS197" t="str">
        <f t="shared" ca="1" si="214"/>
        <v>AQ196:AQ200</v>
      </c>
      <c r="CT197" t="str">
        <f t="shared" ca="1" si="214"/>
        <v>AT196:AT200</v>
      </c>
      <c r="CU197" t="str">
        <f t="shared" ca="1" si="214"/>
        <v>AX196:AX200</v>
      </c>
      <c r="CV197" t="str">
        <f t="shared" ca="1" si="214"/>
        <v>BA196:BA200</v>
      </c>
      <c r="CW197" t="str">
        <f t="shared" ca="1" si="214"/>
        <v>BD196:BD200</v>
      </c>
      <c r="CX197" t="str">
        <f t="shared" ca="1" si="213"/>
        <v>S196:S200</v>
      </c>
      <c r="CY197" t="str">
        <f t="shared" ca="1" si="213"/>
        <v>AA196:AA200</v>
      </c>
      <c r="CZ197" t="str">
        <f t="shared" ca="1" si="213"/>
        <v>AK196:AK200</v>
      </c>
      <c r="DA197" t="str">
        <f t="shared" ca="1" si="213"/>
        <v>AU196:AU200</v>
      </c>
      <c r="DB197" t="str">
        <f t="shared" ca="1" si="213"/>
        <v>BE196:BE200</v>
      </c>
      <c r="DC197" t="str">
        <f t="shared" ca="1" si="213"/>
        <v>196:200</v>
      </c>
      <c r="DD197" t="str">
        <f t="shared" ca="1" si="213"/>
        <v>CB196:CB200</v>
      </c>
    </row>
    <row r="198" spans="1:108" ht="15.75" x14ac:dyDescent="0.25">
      <c r="A198" s="21">
        <v>286</v>
      </c>
      <c r="B198" s="34">
        <v>6620007166</v>
      </c>
      <c r="C198" s="6" t="s">
        <v>601</v>
      </c>
      <c r="D198" s="6" t="s">
        <v>320</v>
      </c>
      <c r="E198" s="6"/>
      <c r="F198" s="19">
        <v>8</v>
      </c>
      <c r="G198" s="19">
        <v>32</v>
      </c>
      <c r="H198" s="22">
        <v>9</v>
      </c>
      <c r="I198" s="22">
        <v>36</v>
      </c>
      <c r="J198" s="22">
        <f t="shared" si="171"/>
        <v>89</v>
      </c>
      <c r="K198" s="19">
        <v>30</v>
      </c>
      <c r="L198" s="19">
        <v>4</v>
      </c>
      <c r="M198" s="19">
        <f t="shared" si="172"/>
        <v>100</v>
      </c>
      <c r="N198" s="19">
        <v>193</v>
      </c>
      <c r="O198" s="19">
        <v>161</v>
      </c>
      <c r="P198" s="19">
        <v>198</v>
      </c>
      <c r="Q198" s="19">
        <v>168</v>
      </c>
      <c r="R198" s="19">
        <f t="shared" si="173"/>
        <v>97</v>
      </c>
      <c r="S198" s="19">
        <f t="shared" si="174"/>
        <v>96</v>
      </c>
      <c r="T198" s="19">
        <v>20</v>
      </c>
      <c r="U198" s="19">
        <v>2</v>
      </c>
      <c r="V198" s="19">
        <f t="shared" si="175"/>
        <v>40</v>
      </c>
      <c r="W198" s="19">
        <v>209</v>
      </c>
      <c r="X198" s="23">
        <v>246</v>
      </c>
      <c r="Y198" s="20">
        <f t="shared" si="176"/>
        <v>85</v>
      </c>
      <c r="Z198" s="42">
        <f t="shared" si="177"/>
        <v>63</v>
      </c>
      <c r="AA198" s="20">
        <f t="shared" si="178"/>
        <v>63</v>
      </c>
      <c r="AB198" s="19">
        <v>20</v>
      </c>
      <c r="AC198" s="19">
        <v>1</v>
      </c>
      <c r="AD198" s="19">
        <f t="shared" si="179"/>
        <v>20</v>
      </c>
      <c r="AE198" s="19">
        <v>20</v>
      </c>
      <c r="AF198" s="19">
        <v>2</v>
      </c>
      <c r="AG198" s="19">
        <f t="shared" si="180"/>
        <v>40</v>
      </c>
      <c r="AH198" s="19">
        <v>19</v>
      </c>
      <c r="AI198" s="19">
        <v>22</v>
      </c>
      <c r="AJ198" s="20">
        <f t="shared" si="170"/>
        <v>86</v>
      </c>
      <c r="AK198" s="42">
        <f t="shared" si="181"/>
        <v>48</v>
      </c>
      <c r="AL198" s="19">
        <v>231</v>
      </c>
      <c r="AM198" s="19">
        <v>246</v>
      </c>
      <c r="AN198" s="20">
        <f t="shared" si="182"/>
        <v>94</v>
      </c>
      <c r="AO198" s="19">
        <v>236</v>
      </c>
      <c r="AP198" s="19">
        <v>246</v>
      </c>
      <c r="AQ198" s="20">
        <f t="shared" si="183"/>
        <v>96</v>
      </c>
      <c r="AR198" s="19">
        <v>183</v>
      </c>
      <c r="AS198" s="19">
        <v>188</v>
      </c>
      <c r="AT198" s="20">
        <f t="shared" si="184"/>
        <v>97</v>
      </c>
      <c r="AU198" s="20">
        <f t="shared" si="185"/>
        <v>95</v>
      </c>
      <c r="AV198" s="19">
        <v>226</v>
      </c>
      <c r="AW198" s="19">
        <v>246</v>
      </c>
      <c r="AX198" s="20">
        <f t="shared" si="186"/>
        <v>92</v>
      </c>
      <c r="AY198" s="19">
        <v>231</v>
      </c>
      <c r="AZ198" s="19">
        <v>246</v>
      </c>
      <c r="BA198" s="20">
        <f t="shared" si="187"/>
        <v>94</v>
      </c>
      <c r="BB198" s="19">
        <v>230</v>
      </c>
      <c r="BC198" s="19">
        <v>246</v>
      </c>
      <c r="BD198" s="20">
        <f t="shared" si="188"/>
        <v>93</v>
      </c>
      <c r="BE198" s="20">
        <f t="shared" si="189"/>
        <v>93</v>
      </c>
      <c r="BF198" s="20">
        <f t="shared" si="190"/>
        <v>79</v>
      </c>
      <c r="BG198" s="24"/>
      <c r="BH198" s="19">
        <f t="shared" ca="1" si="191"/>
        <v>2</v>
      </c>
      <c r="BI198" s="19">
        <f t="shared" ca="1" si="192"/>
        <v>1</v>
      </c>
      <c r="BJ198" s="19">
        <f t="shared" ca="1" si="193"/>
        <v>2</v>
      </c>
      <c r="BK198" s="19">
        <f t="shared" ca="1" si="194"/>
        <v>2</v>
      </c>
      <c r="BL198" s="19">
        <f t="shared" ca="1" si="195"/>
        <v>3</v>
      </c>
      <c r="BM198" s="19">
        <f t="shared" ca="1" si="196"/>
        <v>3</v>
      </c>
      <c r="BN198" s="19">
        <f t="shared" ca="1" si="197"/>
        <v>2</v>
      </c>
      <c r="BO198" s="19">
        <f t="shared" ca="1" si="198"/>
        <v>3</v>
      </c>
      <c r="BP198" s="19">
        <f t="shared" ca="1" si="199"/>
        <v>2</v>
      </c>
      <c r="BQ198" s="19">
        <f t="shared" ca="1" si="200"/>
        <v>1</v>
      </c>
      <c r="BR198" s="19">
        <f t="shared" ca="1" si="201"/>
        <v>3</v>
      </c>
      <c r="BS198" s="19">
        <f t="shared" ca="1" si="202"/>
        <v>3</v>
      </c>
      <c r="BT198" s="19">
        <f t="shared" ca="1" si="203"/>
        <v>2</v>
      </c>
      <c r="BU198" s="19">
        <f t="shared" ca="1" si="204"/>
        <v>3</v>
      </c>
      <c r="BV198" s="19">
        <f t="shared" ca="1" si="205"/>
        <v>3</v>
      </c>
      <c r="BW198" s="19">
        <f t="shared" ca="1" si="206"/>
        <v>1</v>
      </c>
      <c r="BX198" s="19">
        <f t="shared" ca="1" si="207"/>
        <v>3</v>
      </c>
      <c r="BY198" s="19">
        <f t="shared" ca="1" si="208"/>
        <v>3</v>
      </c>
      <c r="BZ198" s="19">
        <f t="shared" ca="1" si="209"/>
        <v>1</v>
      </c>
      <c r="CA198" s="19">
        <f t="shared" ca="1" si="210"/>
        <v>3</v>
      </c>
      <c r="CB198" s="18">
        <f t="shared" si="211"/>
        <v>79</v>
      </c>
      <c r="CC198" s="19">
        <f t="shared" ca="1" si="212"/>
        <v>2</v>
      </c>
      <c r="CE198">
        <f t="shared" ref="CE198:CE261" si="215">IF(C198=C197,CE197,CE197+1)</f>
        <v>45</v>
      </c>
      <c r="CF198">
        <f t="shared" ref="CF198:CF261" ca="1" si="216">IF(C197=C198,CF197,CELL("строка",C198))</f>
        <v>196</v>
      </c>
      <c r="CG198">
        <f t="shared" ref="CG198:CG261" si="217">COUNTIF($C$4:$C$382,C198)</f>
        <v>5</v>
      </c>
      <c r="CH198">
        <f t="shared" ref="CH198:CH261" ca="1" si="218">CF198+CG198-1</f>
        <v>200</v>
      </c>
      <c r="CI198" t="str">
        <f t="shared" ca="1" si="214"/>
        <v>J196:J200</v>
      </c>
      <c r="CJ198" t="str">
        <f t="shared" ca="1" si="214"/>
        <v>M196:M200</v>
      </c>
      <c r="CK198" t="str">
        <f t="shared" ca="1" si="214"/>
        <v>R196:R200</v>
      </c>
      <c r="CL198" t="str">
        <f t="shared" ca="1" si="214"/>
        <v>V196:V200</v>
      </c>
      <c r="CM198" t="str">
        <f t="shared" ca="1" si="214"/>
        <v>Z196:Z200</v>
      </c>
      <c r="CN198" t="str">
        <f t="shared" ca="1" si="214"/>
        <v>Y196:Y200</v>
      </c>
      <c r="CO198" t="str">
        <f t="shared" ca="1" si="214"/>
        <v>AD196:AD200</v>
      </c>
      <c r="CP198" t="str">
        <f t="shared" ca="1" si="214"/>
        <v>AG196:AG200</v>
      </c>
      <c r="CQ198" t="str">
        <f t="shared" ca="1" si="214"/>
        <v>AJ196:AJ200</v>
      </c>
      <c r="CR198" t="str">
        <f t="shared" ca="1" si="214"/>
        <v>AN196:AN200</v>
      </c>
      <c r="CS198" t="str">
        <f t="shared" ca="1" si="214"/>
        <v>AQ196:AQ200</v>
      </c>
      <c r="CT198" t="str">
        <f t="shared" ca="1" si="214"/>
        <v>AT196:AT200</v>
      </c>
      <c r="CU198" t="str">
        <f t="shared" ca="1" si="214"/>
        <v>AX196:AX200</v>
      </c>
      <c r="CV198" t="str">
        <f t="shared" ca="1" si="214"/>
        <v>BA196:BA200</v>
      </c>
      <c r="CW198" t="str">
        <f t="shared" ca="1" si="214"/>
        <v>BD196:BD200</v>
      </c>
      <c r="CX198" t="str">
        <f t="shared" ca="1" si="213"/>
        <v>S196:S200</v>
      </c>
      <c r="CY198" t="str">
        <f t="shared" ca="1" si="213"/>
        <v>AA196:AA200</v>
      </c>
      <c r="CZ198" t="str">
        <f t="shared" ca="1" si="213"/>
        <v>AK196:AK200</v>
      </c>
      <c r="DA198" t="str">
        <f t="shared" ca="1" si="213"/>
        <v>AU196:AU200</v>
      </c>
      <c r="DB198" t="str">
        <f t="shared" ca="1" si="213"/>
        <v>BE196:BE200</v>
      </c>
      <c r="DC198" t="str">
        <f t="shared" ca="1" si="213"/>
        <v>196:200</v>
      </c>
      <c r="DD198" t="str">
        <f t="shared" ca="1" si="213"/>
        <v>CB196:CB200</v>
      </c>
    </row>
    <row r="199" spans="1:108" ht="15.75" x14ac:dyDescent="0.25">
      <c r="A199" s="21">
        <v>287</v>
      </c>
      <c r="B199" s="34">
        <v>6620004736</v>
      </c>
      <c r="C199" s="6" t="s">
        <v>601</v>
      </c>
      <c r="D199" s="5" t="s">
        <v>321</v>
      </c>
      <c r="E199" s="5"/>
      <c r="F199" s="19">
        <v>10</v>
      </c>
      <c r="G199" s="19">
        <v>36</v>
      </c>
      <c r="H199" s="22">
        <v>11</v>
      </c>
      <c r="I199" s="22">
        <v>38</v>
      </c>
      <c r="J199" s="22">
        <f t="shared" si="171"/>
        <v>93</v>
      </c>
      <c r="K199" s="19">
        <v>30</v>
      </c>
      <c r="L199" s="19">
        <v>4</v>
      </c>
      <c r="M199" s="19">
        <f t="shared" si="172"/>
        <v>100</v>
      </c>
      <c r="N199" s="19">
        <v>52</v>
      </c>
      <c r="O199" s="19">
        <v>34</v>
      </c>
      <c r="P199" s="19">
        <v>65</v>
      </c>
      <c r="Q199" s="19">
        <v>49</v>
      </c>
      <c r="R199" s="19">
        <f t="shared" si="173"/>
        <v>75</v>
      </c>
      <c r="S199" s="19">
        <f t="shared" si="174"/>
        <v>88</v>
      </c>
      <c r="T199" s="19">
        <v>20</v>
      </c>
      <c r="U199" s="19">
        <v>5</v>
      </c>
      <c r="V199" s="19">
        <f t="shared" si="175"/>
        <v>100</v>
      </c>
      <c r="W199" s="19">
        <v>49</v>
      </c>
      <c r="X199" s="23">
        <v>78</v>
      </c>
      <c r="Y199" s="20">
        <f t="shared" si="176"/>
        <v>63</v>
      </c>
      <c r="Z199" s="42">
        <f t="shared" si="177"/>
        <v>82</v>
      </c>
      <c r="AA199" s="20">
        <f t="shared" si="178"/>
        <v>82</v>
      </c>
      <c r="AB199" s="19">
        <v>20</v>
      </c>
      <c r="AC199" s="19">
        <v>0</v>
      </c>
      <c r="AD199" s="19">
        <f t="shared" si="179"/>
        <v>0</v>
      </c>
      <c r="AE199" s="19">
        <v>20</v>
      </c>
      <c r="AF199" s="19">
        <v>3</v>
      </c>
      <c r="AG199" s="19">
        <f t="shared" si="180"/>
        <v>60</v>
      </c>
      <c r="AH199" s="19">
        <v>2</v>
      </c>
      <c r="AI199" s="19">
        <v>2</v>
      </c>
      <c r="AJ199" s="20">
        <f t="shared" si="170"/>
        <v>100</v>
      </c>
      <c r="AK199" s="42">
        <f t="shared" si="181"/>
        <v>54</v>
      </c>
      <c r="AL199" s="19">
        <v>46</v>
      </c>
      <c r="AM199" s="19">
        <v>78</v>
      </c>
      <c r="AN199" s="20">
        <f t="shared" si="182"/>
        <v>59</v>
      </c>
      <c r="AO199" s="19">
        <v>69</v>
      </c>
      <c r="AP199" s="19">
        <v>78</v>
      </c>
      <c r="AQ199" s="20">
        <f t="shared" si="183"/>
        <v>88</v>
      </c>
      <c r="AR199" s="19">
        <v>51</v>
      </c>
      <c r="AS199" s="19">
        <v>62</v>
      </c>
      <c r="AT199" s="20">
        <f t="shared" si="184"/>
        <v>82</v>
      </c>
      <c r="AU199" s="20">
        <f t="shared" si="185"/>
        <v>75</v>
      </c>
      <c r="AV199" s="19">
        <v>62</v>
      </c>
      <c r="AW199" s="19">
        <v>78</v>
      </c>
      <c r="AX199" s="20">
        <f t="shared" si="186"/>
        <v>79</v>
      </c>
      <c r="AY199" s="19">
        <v>61</v>
      </c>
      <c r="AZ199" s="19">
        <v>78</v>
      </c>
      <c r="BA199" s="20">
        <f t="shared" si="187"/>
        <v>78</v>
      </c>
      <c r="BB199" s="19">
        <v>69</v>
      </c>
      <c r="BC199" s="19">
        <v>78</v>
      </c>
      <c r="BD199" s="20">
        <f t="shared" si="188"/>
        <v>88</v>
      </c>
      <c r="BE199" s="20">
        <f t="shared" si="189"/>
        <v>83</v>
      </c>
      <c r="BF199" s="20">
        <f t="shared" si="190"/>
        <v>76</v>
      </c>
      <c r="BG199" s="24"/>
      <c r="BH199" s="19">
        <f t="shared" ca="1" si="191"/>
        <v>1</v>
      </c>
      <c r="BI199" s="19">
        <f t="shared" ca="1" si="192"/>
        <v>1</v>
      </c>
      <c r="BJ199" s="19">
        <f t="shared" ca="1" si="193"/>
        <v>5</v>
      </c>
      <c r="BK199" s="19">
        <f t="shared" ca="1" si="194"/>
        <v>1</v>
      </c>
      <c r="BL199" s="19">
        <f t="shared" ca="1" si="195"/>
        <v>2</v>
      </c>
      <c r="BM199" s="19">
        <f t="shared" ca="1" si="196"/>
        <v>5</v>
      </c>
      <c r="BN199" s="19">
        <f t="shared" ca="1" si="197"/>
        <v>3</v>
      </c>
      <c r="BO199" s="19">
        <f t="shared" ca="1" si="198"/>
        <v>2</v>
      </c>
      <c r="BP199" s="19">
        <f t="shared" ca="1" si="199"/>
        <v>1</v>
      </c>
      <c r="BQ199" s="19">
        <f t="shared" ca="1" si="200"/>
        <v>5</v>
      </c>
      <c r="BR199" s="19">
        <f t="shared" ca="1" si="201"/>
        <v>4</v>
      </c>
      <c r="BS199" s="19">
        <f t="shared" ca="1" si="202"/>
        <v>4</v>
      </c>
      <c r="BT199" s="19">
        <f t="shared" ca="1" si="203"/>
        <v>4</v>
      </c>
      <c r="BU199" s="19">
        <f t="shared" ca="1" si="204"/>
        <v>5</v>
      </c>
      <c r="BV199" s="19">
        <f t="shared" ca="1" si="205"/>
        <v>4</v>
      </c>
      <c r="BW199" s="19">
        <f t="shared" ca="1" si="206"/>
        <v>4</v>
      </c>
      <c r="BX199" s="19">
        <f t="shared" ca="1" si="207"/>
        <v>2</v>
      </c>
      <c r="BY199" s="19">
        <f t="shared" ca="1" si="208"/>
        <v>2</v>
      </c>
      <c r="BZ199" s="19">
        <f t="shared" ca="1" si="209"/>
        <v>5</v>
      </c>
      <c r="CA199" s="19">
        <f t="shared" ca="1" si="210"/>
        <v>5</v>
      </c>
      <c r="CB199" s="18">
        <f t="shared" si="211"/>
        <v>76</v>
      </c>
      <c r="CC199" s="19">
        <f t="shared" ca="1" si="212"/>
        <v>3</v>
      </c>
      <c r="CE199">
        <f t="shared" si="215"/>
        <v>45</v>
      </c>
      <c r="CF199">
        <f t="shared" ca="1" si="216"/>
        <v>196</v>
      </c>
      <c r="CG199">
        <f t="shared" si="217"/>
        <v>5</v>
      </c>
      <c r="CH199">
        <f t="shared" ca="1" si="218"/>
        <v>200</v>
      </c>
      <c r="CI199" t="str">
        <f t="shared" ca="1" si="214"/>
        <v>J196:J200</v>
      </c>
      <c r="CJ199" t="str">
        <f t="shared" ca="1" si="214"/>
        <v>M196:M200</v>
      </c>
      <c r="CK199" t="str">
        <f t="shared" ca="1" si="214"/>
        <v>R196:R200</v>
      </c>
      <c r="CL199" t="str">
        <f t="shared" ca="1" si="214"/>
        <v>V196:V200</v>
      </c>
      <c r="CM199" t="str">
        <f t="shared" ca="1" si="214"/>
        <v>Z196:Z200</v>
      </c>
      <c r="CN199" t="str">
        <f t="shared" ca="1" si="214"/>
        <v>Y196:Y200</v>
      </c>
      <c r="CO199" t="str">
        <f t="shared" ca="1" si="214"/>
        <v>AD196:AD200</v>
      </c>
      <c r="CP199" t="str">
        <f t="shared" ca="1" si="214"/>
        <v>AG196:AG200</v>
      </c>
      <c r="CQ199" t="str">
        <f t="shared" ca="1" si="214"/>
        <v>AJ196:AJ200</v>
      </c>
      <c r="CR199" t="str">
        <f t="shared" ca="1" si="214"/>
        <v>AN196:AN200</v>
      </c>
      <c r="CS199" t="str">
        <f t="shared" ca="1" si="214"/>
        <v>AQ196:AQ200</v>
      </c>
      <c r="CT199" t="str">
        <f t="shared" ca="1" si="214"/>
        <v>AT196:AT200</v>
      </c>
      <c r="CU199" t="str">
        <f t="shared" ca="1" si="214"/>
        <v>AX196:AX200</v>
      </c>
      <c r="CV199" t="str">
        <f t="shared" ca="1" si="214"/>
        <v>BA196:BA200</v>
      </c>
      <c r="CW199" t="str">
        <f t="shared" ca="1" si="214"/>
        <v>BD196:BD200</v>
      </c>
      <c r="CX199" t="str">
        <f t="shared" ca="1" si="213"/>
        <v>S196:S200</v>
      </c>
      <c r="CY199" t="str">
        <f t="shared" ca="1" si="213"/>
        <v>AA196:AA200</v>
      </c>
      <c r="CZ199" t="str">
        <f t="shared" ca="1" si="213"/>
        <v>AK196:AK200</v>
      </c>
      <c r="DA199" t="str">
        <f t="shared" ca="1" si="213"/>
        <v>AU196:AU200</v>
      </c>
      <c r="DB199" t="str">
        <f t="shared" ca="1" si="213"/>
        <v>BE196:BE200</v>
      </c>
      <c r="DC199" t="str">
        <f t="shared" ca="1" si="213"/>
        <v>196:200</v>
      </c>
      <c r="DD199" t="str">
        <f t="shared" ca="1" si="213"/>
        <v>CB196:CB200</v>
      </c>
    </row>
    <row r="200" spans="1:108" ht="15.75" x14ac:dyDescent="0.25">
      <c r="A200" s="21">
        <v>285</v>
      </c>
      <c r="B200" s="34">
        <v>6620005708</v>
      </c>
      <c r="C200" s="6" t="s">
        <v>601</v>
      </c>
      <c r="D200" s="5" t="s">
        <v>319</v>
      </c>
      <c r="E200" s="5"/>
      <c r="F200" s="19">
        <v>9</v>
      </c>
      <c r="G200" s="19">
        <v>35</v>
      </c>
      <c r="H200" s="22">
        <v>11</v>
      </c>
      <c r="I200" s="22">
        <v>38</v>
      </c>
      <c r="J200" s="22">
        <f t="shared" si="171"/>
        <v>87</v>
      </c>
      <c r="K200" s="19">
        <v>30</v>
      </c>
      <c r="L200" s="19">
        <v>4</v>
      </c>
      <c r="M200" s="19">
        <f t="shared" si="172"/>
        <v>100</v>
      </c>
      <c r="N200" s="19">
        <v>89</v>
      </c>
      <c r="O200" s="19">
        <v>78</v>
      </c>
      <c r="P200" s="19">
        <v>97</v>
      </c>
      <c r="Q200" s="19">
        <v>88</v>
      </c>
      <c r="R200" s="19">
        <f t="shared" si="173"/>
        <v>90</v>
      </c>
      <c r="S200" s="19">
        <f t="shared" si="174"/>
        <v>92</v>
      </c>
      <c r="T200" s="19">
        <v>20</v>
      </c>
      <c r="U200" s="19">
        <v>1</v>
      </c>
      <c r="V200" s="19">
        <f t="shared" si="175"/>
        <v>20</v>
      </c>
      <c r="W200" s="19">
        <v>94</v>
      </c>
      <c r="X200" s="23">
        <v>120</v>
      </c>
      <c r="Y200" s="20">
        <f t="shared" si="176"/>
        <v>78</v>
      </c>
      <c r="Z200" s="42">
        <f t="shared" si="177"/>
        <v>49</v>
      </c>
      <c r="AA200" s="20">
        <f t="shared" si="178"/>
        <v>49</v>
      </c>
      <c r="AB200" s="19">
        <v>20</v>
      </c>
      <c r="AC200" s="19">
        <v>1</v>
      </c>
      <c r="AD200" s="19">
        <f t="shared" si="179"/>
        <v>20</v>
      </c>
      <c r="AE200" s="19">
        <v>20</v>
      </c>
      <c r="AF200" s="19">
        <v>1</v>
      </c>
      <c r="AG200" s="19">
        <f t="shared" si="180"/>
        <v>20</v>
      </c>
      <c r="AH200" s="19">
        <v>4</v>
      </c>
      <c r="AI200" s="19">
        <v>4</v>
      </c>
      <c r="AJ200" s="20">
        <f t="shared" si="170"/>
        <v>100</v>
      </c>
      <c r="AK200" s="42">
        <f t="shared" si="181"/>
        <v>44</v>
      </c>
      <c r="AL200" s="19">
        <v>76</v>
      </c>
      <c r="AM200" s="19">
        <v>120</v>
      </c>
      <c r="AN200" s="20">
        <f t="shared" si="182"/>
        <v>63</v>
      </c>
      <c r="AO200" s="19">
        <v>116</v>
      </c>
      <c r="AP200" s="19">
        <v>120</v>
      </c>
      <c r="AQ200" s="20">
        <f t="shared" si="183"/>
        <v>97</v>
      </c>
      <c r="AR200" s="19">
        <v>93</v>
      </c>
      <c r="AS200" s="19">
        <v>93</v>
      </c>
      <c r="AT200" s="20">
        <f t="shared" si="184"/>
        <v>100</v>
      </c>
      <c r="AU200" s="20">
        <f t="shared" si="185"/>
        <v>84</v>
      </c>
      <c r="AV200" s="19">
        <v>104</v>
      </c>
      <c r="AW200" s="19">
        <v>120</v>
      </c>
      <c r="AX200" s="20">
        <f t="shared" si="186"/>
        <v>87</v>
      </c>
      <c r="AY200" s="19">
        <v>106</v>
      </c>
      <c r="AZ200" s="19">
        <v>120</v>
      </c>
      <c r="BA200" s="20">
        <f t="shared" si="187"/>
        <v>88</v>
      </c>
      <c r="BB200" s="19">
        <v>111</v>
      </c>
      <c r="BC200" s="19">
        <v>120</v>
      </c>
      <c r="BD200" s="20">
        <f t="shared" si="188"/>
        <v>93</v>
      </c>
      <c r="BE200" s="20">
        <f t="shared" si="189"/>
        <v>90</v>
      </c>
      <c r="BF200" s="20">
        <f t="shared" si="190"/>
        <v>72</v>
      </c>
      <c r="BG200" s="24"/>
      <c r="BH200" s="19">
        <f t="shared" ca="1" si="191"/>
        <v>3</v>
      </c>
      <c r="BI200" s="19">
        <f t="shared" ca="1" si="192"/>
        <v>1</v>
      </c>
      <c r="BJ200" s="19">
        <f t="shared" ca="1" si="193"/>
        <v>4</v>
      </c>
      <c r="BK200" s="19">
        <f t="shared" ca="1" si="194"/>
        <v>3</v>
      </c>
      <c r="BL200" s="19">
        <f t="shared" ca="1" si="195"/>
        <v>5</v>
      </c>
      <c r="BM200" s="19">
        <f t="shared" ca="1" si="196"/>
        <v>4</v>
      </c>
      <c r="BN200" s="19">
        <f t="shared" ca="1" si="197"/>
        <v>2</v>
      </c>
      <c r="BO200" s="19">
        <f t="shared" ca="1" si="198"/>
        <v>4</v>
      </c>
      <c r="BP200" s="19">
        <f t="shared" ca="1" si="199"/>
        <v>1</v>
      </c>
      <c r="BQ200" s="19">
        <f t="shared" ca="1" si="200"/>
        <v>4</v>
      </c>
      <c r="BR200" s="19">
        <f t="shared" ca="1" si="201"/>
        <v>2</v>
      </c>
      <c r="BS200" s="19">
        <f t="shared" ca="1" si="202"/>
        <v>1</v>
      </c>
      <c r="BT200" s="19">
        <f t="shared" ca="1" si="203"/>
        <v>3</v>
      </c>
      <c r="BU200" s="19">
        <f t="shared" ca="1" si="204"/>
        <v>4</v>
      </c>
      <c r="BV200" s="19">
        <f t="shared" ca="1" si="205"/>
        <v>3</v>
      </c>
      <c r="BW200" s="19">
        <f t="shared" ca="1" si="206"/>
        <v>3</v>
      </c>
      <c r="BX200" s="19">
        <f t="shared" ca="1" si="207"/>
        <v>5</v>
      </c>
      <c r="BY200" s="19">
        <f t="shared" ca="1" si="208"/>
        <v>4</v>
      </c>
      <c r="BZ200" s="19">
        <f t="shared" ca="1" si="209"/>
        <v>4</v>
      </c>
      <c r="CA200" s="19">
        <f t="shared" ca="1" si="210"/>
        <v>4</v>
      </c>
      <c r="CB200" s="18">
        <f t="shared" si="211"/>
        <v>72</v>
      </c>
      <c r="CC200" s="19">
        <f t="shared" ca="1" si="212"/>
        <v>4</v>
      </c>
      <c r="CE200">
        <f t="shared" si="215"/>
        <v>45</v>
      </c>
      <c r="CF200">
        <f t="shared" ca="1" si="216"/>
        <v>196</v>
      </c>
      <c r="CG200">
        <f t="shared" si="217"/>
        <v>5</v>
      </c>
      <c r="CH200">
        <f t="shared" ca="1" si="218"/>
        <v>200</v>
      </c>
      <c r="CI200" t="str">
        <f t="shared" ca="1" si="214"/>
        <v>J196:J200</v>
      </c>
      <c r="CJ200" t="str">
        <f t="shared" ca="1" si="214"/>
        <v>M196:M200</v>
      </c>
      <c r="CK200" t="str">
        <f t="shared" ca="1" si="214"/>
        <v>R196:R200</v>
      </c>
      <c r="CL200" t="str">
        <f t="shared" ca="1" si="214"/>
        <v>V196:V200</v>
      </c>
      <c r="CM200" t="str">
        <f t="shared" ca="1" si="214"/>
        <v>Z196:Z200</v>
      </c>
      <c r="CN200" t="str">
        <f t="shared" ca="1" si="214"/>
        <v>Y196:Y200</v>
      </c>
      <c r="CO200" t="str">
        <f t="shared" ca="1" si="214"/>
        <v>AD196:AD200</v>
      </c>
      <c r="CP200" t="str">
        <f t="shared" ca="1" si="214"/>
        <v>AG196:AG200</v>
      </c>
      <c r="CQ200" t="str">
        <f t="shared" ca="1" si="214"/>
        <v>AJ196:AJ200</v>
      </c>
      <c r="CR200" t="str">
        <f t="shared" ca="1" si="214"/>
        <v>AN196:AN200</v>
      </c>
      <c r="CS200" t="str">
        <f t="shared" ca="1" si="214"/>
        <v>AQ196:AQ200</v>
      </c>
      <c r="CT200" t="str">
        <f t="shared" ca="1" si="214"/>
        <v>AT196:AT200</v>
      </c>
      <c r="CU200" t="str">
        <f t="shared" ca="1" si="214"/>
        <v>AX196:AX200</v>
      </c>
      <c r="CV200" t="str">
        <f t="shared" ca="1" si="214"/>
        <v>BA196:BA200</v>
      </c>
      <c r="CW200" t="str">
        <f t="shared" ca="1" si="214"/>
        <v>BD196:BD200</v>
      </c>
      <c r="CX200" t="str">
        <f t="shared" ca="1" si="213"/>
        <v>S196:S200</v>
      </c>
      <c r="CY200" t="str">
        <f t="shared" ca="1" si="213"/>
        <v>AA196:AA200</v>
      </c>
      <c r="CZ200" t="str">
        <f t="shared" ca="1" si="213"/>
        <v>AK196:AK200</v>
      </c>
      <c r="DA200" t="str">
        <f t="shared" ca="1" si="213"/>
        <v>AU196:AU200</v>
      </c>
      <c r="DB200" t="str">
        <f t="shared" ca="1" si="213"/>
        <v>BE196:BE200</v>
      </c>
      <c r="DC200" t="str">
        <f t="shared" ca="1" si="213"/>
        <v>196:200</v>
      </c>
      <c r="DD200" t="str">
        <f t="shared" ca="1" si="213"/>
        <v>CB196:CB200</v>
      </c>
    </row>
    <row r="201" spans="1:108" ht="15.75" x14ac:dyDescent="0.25">
      <c r="A201" s="21">
        <v>283</v>
      </c>
      <c r="B201" s="34">
        <v>6603011740</v>
      </c>
      <c r="C201" s="39" t="s">
        <v>602</v>
      </c>
      <c r="D201" s="5" t="s">
        <v>317</v>
      </c>
      <c r="E201" s="5"/>
      <c r="F201" s="19">
        <v>10</v>
      </c>
      <c r="G201" s="19">
        <v>36</v>
      </c>
      <c r="H201" s="22">
        <v>11</v>
      </c>
      <c r="I201" s="22">
        <v>38</v>
      </c>
      <c r="J201" s="22">
        <f t="shared" si="171"/>
        <v>93</v>
      </c>
      <c r="K201" s="19">
        <v>30</v>
      </c>
      <c r="L201" s="19">
        <v>4</v>
      </c>
      <c r="M201" s="19">
        <f t="shared" si="172"/>
        <v>100</v>
      </c>
      <c r="N201" s="19">
        <v>101</v>
      </c>
      <c r="O201" s="19">
        <v>74</v>
      </c>
      <c r="P201" s="19">
        <v>101</v>
      </c>
      <c r="Q201" s="19">
        <v>74</v>
      </c>
      <c r="R201" s="19">
        <f t="shared" si="173"/>
        <v>100</v>
      </c>
      <c r="S201" s="19">
        <f t="shared" si="174"/>
        <v>98</v>
      </c>
      <c r="T201" s="19">
        <v>20</v>
      </c>
      <c r="U201" s="19">
        <v>4</v>
      </c>
      <c r="V201" s="19">
        <f t="shared" si="175"/>
        <v>80</v>
      </c>
      <c r="W201" s="19">
        <v>96</v>
      </c>
      <c r="X201" s="23">
        <v>113</v>
      </c>
      <c r="Y201" s="20">
        <f t="shared" si="176"/>
        <v>85</v>
      </c>
      <c r="Z201" s="42">
        <f t="shared" si="177"/>
        <v>83</v>
      </c>
      <c r="AA201" s="20">
        <f t="shared" si="178"/>
        <v>83</v>
      </c>
      <c r="AB201" s="19">
        <v>20</v>
      </c>
      <c r="AC201" s="19">
        <v>0</v>
      </c>
      <c r="AD201" s="19">
        <f t="shared" si="179"/>
        <v>0</v>
      </c>
      <c r="AE201" s="19">
        <v>20</v>
      </c>
      <c r="AF201" s="19">
        <v>0</v>
      </c>
      <c r="AG201" s="19">
        <f t="shared" si="180"/>
        <v>0</v>
      </c>
      <c r="AH201" s="19">
        <v>3</v>
      </c>
      <c r="AI201" s="19">
        <v>8</v>
      </c>
      <c r="AJ201" s="20">
        <f t="shared" si="170"/>
        <v>38</v>
      </c>
      <c r="AK201" s="42">
        <f t="shared" si="181"/>
        <v>11</v>
      </c>
      <c r="AL201" s="19">
        <v>108</v>
      </c>
      <c r="AM201" s="19">
        <v>113</v>
      </c>
      <c r="AN201" s="20">
        <f t="shared" si="182"/>
        <v>96</v>
      </c>
      <c r="AO201" s="19">
        <v>106</v>
      </c>
      <c r="AP201" s="19">
        <v>113</v>
      </c>
      <c r="AQ201" s="20">
        <f t="shared" si="183"/>
        <v>94</v>
      </c>
      <c r="AR201" s="19">
        <v>71</v>
      </c>
      <c r="AS201" s="19">
        <v>73</v>
      </c>
      <c r="AT201" s="20">
        <f t="shared" si="184"/>
        <v>97</v>
      </c>
      <c r="AU201" s="20">
        <f t="shared" si="185"/>
        <v>95</v>
      </c>
      <c r="AV201" s="19">
        <v>108</v>
      </c>
      <c r="AW201" s="19">
        <v>113</v>
      </c>
      <c r="AX201" s="20">
        <f t="shared" si="186"/>
        <v>96</v>
      </c>
      <c r="AY201" s="19">
        <v>108</v>
      </c>
      <c r="AZ201" s="19">
        <v>113</v>
      </c>
      <c r="BA201" s="20">
        <f t="shared" si="187"/>
        <v>96</v>
      </c>
      <c r="BB201" s="19">
        <v>108</v>
      </c>
      <c r="BC201" s="19">
        <v>113</v>
      </c>
      <c r="BD201" s="20">
        <f t="shared" si="188"/>
        <v>96</v>
      </c>
      <c r="BE201" s="20">
        <f t="shared" si="189"/>
        <v>96</v>
      </c>
      <c r="BF201" s="20">
        <f t="shared" si="190"/>
        <v>77</v>
      </c>
      <c r="BG201" s="24"/>
      <c r="BH201" s="19">
        <f t="shared" ca="1" si="191"/>
        <v>1</v>
      </c>
      <c r="BI201" s="19">
        <f t="shared" ca="1" si="192"/>
        <v>1</v>
      </c>
      <c r="BJ201" s="19">
        <f t="shared" ca="1" si="193"/>
        <v>1</v>
      </c>
      <c r="BK201" s="19">
        <f t="shared" ca="1" si="194"/>
        <v>2</v>
      </c>
      <c r="BL201" s="19">
        <f t="shared" ca="1" si="195"/>
        <v>2</v>
      </c>
      <c r="BM201" s="19">
        <f t="shared" ca="1" si="196"/>
        <v>2</v>
      </c>
      <c r="BN201" s="19">
        <f t="shared" ca="1" si="197"/>
        <v>1</v>
      </c>
      <c r="BO201" s="19">
        <f t="shared" ca="1" si="198"/>
        <v>2</v>
      </c>
      <c r="BP201" s="19">
        <f t="shared" ca="1" si="199"/>
        <v>2</v>
      </c>
      <c r="BQ201" s="19">
        <f t="shared" ca="1" si="200"/>
        <v>1</v>
      </c>
      <c r="BR201" s="19">
        <f t="shared" ca="1" si="201"/>
        <v>2</v>
      </c>
      <c r="BS201" s="19">
        <f t="shared" ca="1" si="202"/>
        <v>2</v>
      </c>
      <c r="BT201" s="19">
        <f t="shared" ca="1" si="203"/>
        <v>1</v>
      </c>
      <c r="BU201" s="19">
        <f t="shared" ca="1" si="204"/>
        <v>1</v>
      </c>
      <c r="BV201" s="19">
        <f t="shared" ca="1" si="205"/>
        <v>1</v>
      </c>
      <c r="BW201" s="19">
        <f t="shared" ca="1" si="206"/>
        <v>1</v>
      </c>
      <c r="BX201" s="19">
        <f t="shared" ca="1" si="207"/>
        <v>2</v>
      </c>
      <c r="BY201" s="19">
        <f t="shared" ca="1" si="208"/>
        <v>2</v>
      </c>
      <c r="BZ201" s="19">
        <f t="shared" ca="1" si="209"/>
        <v>1</v>
      </c>
      <c r="CA201" s="19">
        <f t="shared" ca="1" si="210"/>
        <v>1</v>
      </c>
      <c r="CB201" s="18">
        <f t="shared" si="211"/>
        <v>77</v>
      </c>
      <c r="CC201" s="19">
        <f t="shared" ca="1" si="212"/>
        <v>1</v>
      </c>
      <c r="CE201">
        <f t="shared" si="215"/>
        <v>46</v>
      </c>
      <c r="CF201">
        <f t="shared" ca="1" si="216"/>
        <v>201</v>
      </c>
      <c r="CG201">
        <f t="shared" si="217"/>
        <v>2</v>
      </c>
      <c r="CH201">
        <f t="shared" ca="1" si="218"/>
        <v>202</v>
      </c>
      <c r="CI201" t="str">
        <f t="shared" ca="1" si="214"/>
        <v>J201:J202</v>
      </c>
      <c r="CJ201" t="str">
        <f t="shared" ca="1" si="214"/>
        <v>M201:M202</v>
      </c>
      <c r="CK201" t="str">
        <f t="shared" ca="1" si="214"/>
        <v>R201:R202</v>
      </c>
      <c r="CL201" t="str">
        <f t="shared" ca="1" si="214"/>
        <v>V201:V202</v>
      </c>
      <c r="CM201" t="str">
        <f t="shared" ca="1" si="214"/>
        <v>Z201:Z202</v>
      </c>
      <c r="CN201" t="str">
        <f t="shared" ca="1" si="214"/>
        <v>Y201:Y202</v>
      </c>
      <c r="CO201" t="str">
        <f t="shared" ca="1" si="214"/>
        <v>AD201:AD202</v>
      </c>
      <c r="CP201" t="str">
        <f t="shared" ca="1" si="214"/>
        <v>AG201:AG202</v>
      </c>
      <c r="CQ201" t="str">
        <f t="shared" ca="1" si="214"/>
        <v>AJ201:AJ202</v>
      </c>
      <c r="CR201" t="str">
        <f t="shared" ca="1" si="214"/>
        <v>AN201:AN202</v>
      </c>
      <c r="CS201" t="str">
        <f t="shared" ca="1" si="214"/>
        <v>AQ201:AQ202</v>
      </c>
      <c r="CT201" t="str">
        <f t="shared" ca="1" si="214"/>
        <v>AT201:AT202</v>
      </c>
      <c r="CU201" t="str">
        <f t="shared" ca="1" si="214"/>
        <v>AX201:AX202</v>
      </c>
      <c r="CV201" t="str">
        <f t="shared" ca="1" si="214"/>
        <v>BA201:BA202</v>
      </c>
      <c r="CW201" t="str">
        <f t="shared" ca="1" si="214"/>
        <v>BD201:BD202</v>
      </c>
      <c r="CX201" t="str">
        <f t="shared" ca="1" si="213"/>
        <v>S201:S202</v>
      </c>
      <c r="CY201" t="str">
        <f t="shared" ca="1" si="213"/>
        <v>AA201:AA202</v>
      </c>
      <c r="CZ201" t="str">
        <f t="shared" ca="1" si="213"/>
        <v>AK201:AK202</v>
      </c>
      <c r="DA201" t="str">
        <f t="shared" ca="1" si="213"/>
        <v>AU201:AU202</v>
      </c>
      <c r="DB201" t="str">
        <f t="shared" ca="1" si="213"/>
        <v>BE201:BE202</v>
      </c>
      <c r="DC201" t="str">
        <f t="shared" ca="1" si="213"/>
        <v>201:202</v>
      </c>
      <c r="DD201" t="str">
        <f t="shared" ca="1" si="213"/>
        <v>CB201:CB202</v>
      </c>
    </row>
    <row r="202" spans="1:108" ht="15.75" x14ac:dyDescent="0.25">
      <c r="A202" s="21">
        <v>282</v>
      </c>
      <c r="B202" s="34">
        <v>6603011719</v>
      </c>
      <c r="C202" s="39" t="s">
        <v>602</v>
      </c>
      <c r="D202" s="32" t="s">
        <v>664</v>
      </c>
      <c r="E202" s="32"/>
      <c r="F202" s="19">
        <v>9</v>
      </c>
      <c r="G202" s="19">
        <v>34</v>
      </c>
      <c r="H202" s="22">
        <v>11</v>
      </c>
      <c r="I202" s="22">
        <v>38</v>
      </c>
      <c r="J202" s="22">
        <f t="shared" si="171"/>
        <v>86</v>
      </c>
      <c r="K202" s="19">
        <v>30</v>
      </c>
      <c r="L202" s="19">
        <v>4</v>
      </c>
      <c r="M202" s="19">
        <f t="shared" si="172"/>
        <v>100</v>
      </c>
      <c r="N202" s="19">
        <v>49</v>
      </c>
      <c r="O202" s="19">
        <v>40</v>
      </c>
      <c r="P202" s="19">
        <v>51</v>
      </c>
      <c r="Q202" s="19">
        <v>42</v>
      </c>
      <c r="R202" s="19">
        <f t="shared" si="173"/>
        <v>96</v>
      </c>
      <c r="S202" s="19">
        <f t="shared" si="174"/>
        <v>94</v>
      </c>
      <c r="T202" s="19">
        <v>20</v>
      </c>
      <c r="U202" s="19">
        <v>5</v>
      </c>
      <c r="V202" s="19">
        <f t="shared" si="175"/>
        <v>100</v>
      </c>
      <c r="W202" s="19">
        <v>53</v>
      </c>
      <c r="X202" s="23">
        <v>60</v>
      </c>
      <c r="Y202" s="20">
        <f t="shared" si="176"/>
        <v>88</v>
      </c>
      <c r="Z202" s="42">
        <f t="shared" si="177"/>
        <v>94</v>
      </c>
      <c r="AA202" s="20">
        <f t="shared" si="178"/>
        <v>94</v>
      </c>
      <c r="AB202" s="19">
        <v>20</v>
      </c>
      <c r="AC202" s="19">
        <v>0</v>
      </c>
      <c r="AD202" s="19">
        <f t="shared" si="179"/>
        <v>0</v>
      </c>
      <c r="AE202" s="19">
        <v>20</v>
      </c>
      <c r="AF202" s="19">
        <v>1</v>
      </c>
      <c r="AG202" s="19">
        <f t="shared" si="180"/>
        <v>20</v>
      </c>
      <c r="AH202" s="19">
        <v>2</v>
      </c>
      <c r="AI202" s="19">
        <v>4</v>
      </c>
      <c r="AJ202" s="20">
        <f t="shared" si="170"/>
        <v>50</v>
      </c>
      <c r="AK202" s="42">
        <f t="shared" si="181"/>
        <v>23</v>
      </c>
      <c r="AL202" s="19">
        <v>30</v>
      </c>
      <c r="AM202" s="19">
        <v>60</v>
      </c>
      <c r="AN202" s="20">
        <f t="shared" si="182"/>
        <v>50</v>
      </c>
      <c r="AO202" s="19">
        <v>60</v>
      </c>
      <c r="AP202" s="19">
        <v>60</v>
      </c>
      <c r="AQ202" s="20">
        <f t="shared" si="183"/>
        <v>100</v>
      </c>
      <c r="AR202" s="19">
        <v>49</v>
      </c>
      <c r="AS202" s="19">
        <v>50</v>
      </c>
      <c r="AT202" s="20">
        <f t="shared" si="184"/>
        <v>98</v>
      </c>
      <c r="AU202" s="20">
        <f t="shared" si="185"/>
        <v>80</v>
      </c>
      <c r="AV202" s="19">
        <v>52</v>
      </c>
      <c r="AW202" s="19">
        <v>60</v>
      </c>
      <c r="AX202" s="20">
        <f t="shared" si="186"/>
        <v>87</v>
      </c>
      <c r="AY202" s="19">
        <v>52</v>
      </c>
      <c r="AZ202" s="19">
        <v>60</v>
      </c>
      <c r="BA202" s="20">
        <f t="shared" si="187"/>
        <v>87</v>
      </c>
      <c r="BB202" s="19">
        <v>56</v>
      </c>
      <c r="BC202" s="19">
        <v>60</v>
      </c>
      <c r="BD202" s="20">
        <f t="shared" si="188"/>
        <v>93</v>
      </c>
      <c r="BE202" s="20">
        <f t="shared" si="189"/>
        <v>90</v>
      </c>
      <c r="BF202" s="20">
        <f t="shared" si="190"/>
        <v>76</v>
      </c>
      <c r="BG202" s="24"/>
      <c r="BH202" s="19">
        <f t="shared" ca="1" si="191"/>
        <v>2</v>
      </c>
      <c r="BI202" s="19">
        <f t="shared" ca="1" si="192"/>
        <v>1</v>
      </c>
      <c r="BJ202" s="19">
        <f t="shared" ca="1" si="193"/>
        <v>2</v>
      </c>
      <c r="BK202" s="19">
        <f t="shared" ca="1" si="194"/>
        <v>1</v>
      </c>
      <c r="BL202" s="19">
        <f t="shared" ca="1" si="195"/>
        <v>1</v>
      </c>
      <c r="BM202" s="19">
        <f t="shared" ca="1" si="196"/>
        <v>1</v>
      </c>
      <c r="BN202" s="19">
        <f t="shared" ca="1" si="197"/>
        <v>1</v>
      </c>
      <c r="BO202" s="19">
        <f t="shared" ca="1" si="198"/>
        <v>1</v>
      </c>
      <c r="BP202" s="19">
        <f t="shared" ca="1" si="199"/>
        <v>1</v>
      </c>
      <c r="BQ202" s="19">
        <f t="shared" ca="1" si="200"/>
        <v>2</v>
      </c>
      <c r="BR202" s="19">
        <f t="shared" ca="1" si="201"/>
        <v>1</v>
      </c>
      <c r="BS202" s="19">
        <f t="shared" ca="1" si="202"/>
        <v>1</v>
      </c>
      <c r="BT202" s="19">
        <f t="shared" ca="1" si="203"/>
        <v>2</v>
      </c>
      <c r="BU202" s="19">
        <f t="shared" ca="1" si="204"/>
        <v>2</v>
      </c>
      <c r="BV202" s="19">
        <f t="shared" ca="1" si="205"/>
        <v>2</v>
      </c>
      <c r="BW202" s="19">
        <f t="shared" ca="1" si="206"/>
        <v>2</v>
      </c>
      <c r="BX202" s="19">
        <f t="shared" ca="1" si="207"/>
        <v>1</v>
      </c>
      <c r="BY202" s="19">
        <f t="shared" ca="1" si="208"/>
        <v>1</v>
      </c>
      <c r="BZ202" s="19">
        <f t="shared" ca="1" si="209"/>
        <v>2</v>
      </c>
      <c r="CA202" s="19">
        <f t="shared" ca="1" si="210"/>
        <v>2</v>
      </c>
      <c r="CB202" s="18">
        <f t="shared" si="211"/>
        <v>76</v>
      </c>
      <c r="CC202" s="19">
        <f t="shared" ca="1" si="212"/>
        <v>2</v>
      </c>
      <c r="CE202">
        <f t="shared" si="215"/>
        <v>46</v>
      </c>
      <c r="CF202">
        <f t="shared" ca="1" si="216"/>
        <v>201</v>
      </c>
      <c r="CG202">
        <f t="shared" si="217"/>
        <v>2</v>
      </c>
      <c r="CH202">
        <f t="shared" ca="1" si="218"/>
        <v>202</v>
      </c>
      <c r="CI202" t="str">
        <f t="shared" ca="1" si="214"/>
        <v>J201:J202</v>
      </c>
      <c r="CJ202" t="str">
        <f t="shared" ca="1" si="214"/>
        <v>M201:M202</v>
      </c>
      <c r="CK202" t="str">
        <f t="shared" ca="1" si="214"/>
        <v>R201:R202</v>
      </c>
      <c r="CL202" t="str">
        <f t="shared" ca="1" si="214"/>
        <v>V201:V202</v>
      </c>
      <c r="CM202" t="str">
        <f t="shared" ca="1" si="214"/>
        <v>Z201:Z202</v>
      </c>
      <c r="CN202" t="str">
        <f t="shared" ca="1" si="214"/>
        <v>Y201:Y202</v>
      </c>
      <c r="CO202" t="str">
        <f t="shared" ca="1" si="214"/>
        <v>AD201:AD202</v>
      </c>
      <c r="CP202" t="str">
        <f t="shared" ca="1" si="214"/>
        <v>AG201:AG202</v>
      </c>
      <c r="CQ202" t="str">
        <f t="shared" ca="1" si="214"/>
        <v>AJ201:AJ202</v>
      </c>
      <c r="CR202" t="str">
        <f t="shared" ca="1" si="214"/>
        <v>AN201:AN202</v>
      </c>
      <c r="CS202" t="str">
        <f t="shared" ca="1" si="214"/>
        <v>AQ201:AQ202</v>
      </c>
      <c r="CT202" t="str">
        <f t="shared" ca="1" si="214"/>
        <v>AT201:AT202</v>
      </c>
      <c r="CU202" t="str">
        <f t="shared" ca="1" si="214"/>
        <v>AX201:AX202</v>
      </c>
      <c r="CV202" t="str">
        <f t="shared" ca="1" si="214"/>
        <v>BA201:BA202</v>
      </c>
      <c r="CW202" t="str">
        <f t="shared" ca="1" si="214"/>
        <v>BD201:BD202</v>
      </c>
      <c r="CX202" t="str">
        <f t="shared" ca="1" si="213"/>
        <v>S201:S202</v>
      </c>
      <c r="CY202" t="str">
        <f t="shared" ca="1" si="213"/>
        <v>AA201:AA202</v>
      </c>
      <c r="CZ202" t="str">
        <f t="shared" ca="1" si="213"/>
        <v>AK201:AK202</v>
      </c>
      <c r="DA202" t="str">
        <f t="shared" ca="1" si="213"/>
        <v>AU201:AU202</v>
      </c>
      <c r="DB202" t="str">
        <f t="shared" ca="1" si="213"/>
        <v>BE201:BE202</v>
      </c>
      <c r="DC202" t="str">
        <f t="shared" ca="1" si="213"/>
        <v>201:202</v>
      </c>
      <c r="DD202" t="str">
        <f t="shared" ca="1" si="213"/>
        <v>CB201:CB202</v>
      </c>
    </row>
    <row r="203" spans="1:108" ht="30" x14ac:dyDescent="0.25">
      <c r="A203" s="21">
        <v>320</v>
      </c>
      <c r="B203" s="34">
        <v>6601006368</v>
      </c>
      <c r="C203" s="39" t="s">
        <v>556</v>
      </c>
      <c r="D203" s="5" t="s">
        <v>351</v>
      </c>
      <c r="E203" s="5"/>
      <c r="F203" s="19">
        <v>6</v>
      </c>
      <c r="G203" s="19">
        <v>33</v>
      </c>
      <c r="H203" s="22">
        <v>9</v>
      </c>
      <c r="I203" s="22">
        <v>36</v>
      </c>
      <c r="J203" s="22">
        <f t="shared" si="171"/>
        <v>79</v>
      </c>
      <c r="K203" s="19">
        <v>30</v>
      </c>
      <c r="L203" s="19">
        <v>4</v>
      </c>
      <c r="M203" s="19">
        <f t="shared" si="172"/>
        <v>100</v>
      </c>
      <c r="N203" s="19">
        <v>24</v>
      </c>
      <c r="O203" s="19">
        <v>13</v>
      </c>
      <c r="P203" s="19">
        <v>25</v>
      </c>
      <c r="Q203" s="19">
        <v>14</v>
      </c>
      <c r="R203" s="19">
        <f t="shared" si="173"/>
        <v>94</v>
      </c>
      <c r="S203" s="19">
        <f t="shared" si="174"/>
        <v>91</v>
      </c>
      <c r="T203" s="19">
        <v>20</v>
      </c>
      <c r="U203" s="19">
        <v>3</v>
      </c>
      <c r="V203" s="19">
        <f t="shared" si="175"/>
        <v>60</v>
      </c>
      <c r="W203" s="19">
        <v>23</v>
      </c>
      <c r="X203" s="23">
        <v>25</v>
      </c>
      <c r="Y203" s="20">
        <f t="shared" si="176"/>
        <v>92</v>
      </c>
      <c r="Z203" s="42">
        <f t="shared" si="177"/>
        <v>76</v>
      </c>
      <c r="AA203" s="20">
        <f t="shared" si="178"/>
        <v>76</v>
      </c>
      <c r="AB203" s="19">
        <v>20</v>
      </c>
      <c r="AC203" s="19">
        <v>0</v>
      </c>
      <c r="AD203" s="19">
        <f t="shared" si="179"/>
        <v>0</v>
      </c>
      <c r="AE203" s="19">
        <v>20</v>
      </c>
      <c r="AF203" s="19">
        <v>2</v>
      </c>
      <c r="AG203" s="19">
        <f t="shared" si="180"/>
        <v>40</v>
      </c>
      <c r="AH203" s="19">
        <v>2</v>
      </c>
      <c r="AI203" s="19">
        <v>2</v>
      </c>
      <c r="AJ203" s="20">
        <f t="shared" si="170"/>
        <v>100</v>
      </c>
      <c r="AK203" s="42">
        <f t="shared" si="181"/>
        <v>46</v>
      </c>
      <c r="AL203" s="19">
        <v>25</v>
      </c>
      <c r="AM203" s="19">
        <v>25</v>
      </c>
      <c r="AN203" s="20">
        <f t="shared" si="182"/>
        <v>100</v>
      </c>
      <c r="AO203" s="19">
        <v>24</v>
      </c>
      <c r="AP203" s="19">
        <v>25</v>
      </c>
      <c r="AQ203" s="20">
        <f t="shared" si="183"/>
        <v>96</v>
      </c>
      <c r="AR203" s="19">
        <v>21</v>
      </c>
      <c r="AS203" s="19">
        <v>21</v>
      </c>
      <c r="AT203" s="20">
        <f t="shared" si="184"/>
        <v>100</v>
      </c>
      <c r="AU203" s="20">
        <f t="shared" si="185"/>
        <v>98</v>
      </c>
      <c r="AV203" s="19">
        <v>23</v>
      </c>
      <c r="AW203" s="19">
        <v>25</v>
      </c>
      <c r="AX203" s="20">
        <f t="shared" si="186"/>
        <v>92</v>
      </c>
      <c r="AY203" s="19">
        <v>25</v>
      </c>
      <c r="AZ203" s="19">
        <v>25</v>
      </c>
      <c r="BA203" s="20">
        <f t="shared" si="187"/>
        <v>100</v>
      </c>
      <c r="BB203" s="19">
        <v>24</v>
      </c>
      <c r="BC203" s="19">
        <v>25</v>
      </c>
      <c r="BD203" s="20">
        <f t="shared" si="188"/>
        <v>96</v>
      </c>
      <c r="BE203" s="20">
        <f t="shared" si="189"/>
        <v>96</v>
      </c>
      <c r="BF203" s="20">
        <f t="shared" si="190"/>
        <v>81</v>
      </c>
      <c r="BG203" s="24"/>
      <c r="BH203" s="19">
        <f t="shared" ca="1" si="191"/>
        <v>1</v>
      </c>
      <c r="BI203" s="19">
        <f t="shared" ca="1" si="192"/>
        <v>1</v>
      </c>
      <c r="BJ203" s="19">
        <f t="shared" ca="1" si="193"/>
        <v>1</v>
      </c>
      <c r="BK203" s="19">
        <f t="shared" ca="1" si="194"/>
        <v>1</v>
      </c>
      <c r="BL203" s="19">
        <f t="shared" ca="1" si="195"/>
        <v>1</v>
      </c>
      <c r="BM203" s="19">
        <f t="shared" ca="1" si="196"/>
        <v>1</v>
      </c>
      <c r="BN203" s="19">
        <f t="shared" ca="1" si="197"/>
        <v>1</v>
      </c>
      <c r="BO203" s="19">
        <f t="shared" ca="1" si="198"/>
        <v>1</v>
      </c>
      <c r="BP203" s="19">
        <f t="shared" ca="1" si="199"/>
        <v>1</v>
      </c>
      <c r="BQ203" s="19">
        <f t="shared" ca="1" si="200"/>
        <v>1</v>
      </c>
      <c r="BR203" s="19">
        <f t="shared" ca="1" si="201"/>
        <v>1</v>
      </c>
      <c r="BS203" s="19">
        <f t="shared" ca="1" si="202"/>
        <v>1</v>
      </c>
      <c r="BT203" s="19">
        <f t="shared" ca="1" si="203"/>
        <v>1</v>
      </c>
      <c r="BU203" s="19">
        <f t="shared" ca="1" si="204"/>
        <v>1</v>
      </c>
      <c r="BV203" s="19">
        <f t="shared" ca="1" si="205"/>
        <v>1</v>
      </c>
      <c r="BW203" s="19">
        <f t="shared" ca="1" si="206"/>
        <v>1</v>
      </c>
      <c r="BX203" s="19">
        <f t="shared" ca="1" si="207"/>
        <v>1</v>
      </c>
      <c r="BY203" s="19">
        <f t="shared" ca="1" si="208"/>
        <v>1</v>
      </c>
      <c r="BZ203" s="19">
        <f t="shared" ca="1" si="209"/>
        <v>1</v>
      </c>
      <c r="CA203" s="19">
        <f t="shared" ca="1" si="210"/>
        <v>1</v>
      </c>
      <c r="CB203" s="18">
        <f t="shared" si="211"/>
        <v>81</v>
      </c>
      <c r="CC203" s="19">
        <f t="shared" ca="1" si="212"/>
        <v>1</v>
      </c>
      <c r="CE203">
        <f t="shared" si="215"/>
        <v>47</v>
      </c>
      <c r="CF203">
        <f t="shared" ca="1" si="216"/>
        <v>203</v>
      </c>
      <c r="CG203">
        <f t="shared" si="217"/>
        <v>1</v>
      </c>
      <c r="CH203">
        <f t="shared" ca="1" si="218"/>
        <v>203</v>
      </c>
      <c r="CI203" t="str">
        <f t="shared" ca="1" si="214"/>
        <v>J203:J203</v>
      </c>
      <c r="CJ203" t="str">
        <f t="shared" ca="1" si="214"/>
        <v>M203:M203</v>
      </c>
      <c r="CK203" t="str">
        <f t="shared" ca="1" si="214"/>
        <v>R203:R203</v>
      </c>
      <c r="CL203" t="str">
        <f t="shared" ca="1" si="214"/>
        <v>V203:V203</v>
      </c>
      <c r="CM203" t="str">
        <f t="shared" ca="1" si="214"/>
        <v>Z203:Z203</v>
      </c>
      <c r="CN203" t="str">
        <f t="shared" ca="1" si="214"/>
        <v>Y203:Y203</v>
      </c>
      <c r="CO203" t="str">
        <f t="shared" ca="1" si="214"/>
        <v>AD203:AD203</v>
      </c>
      <c r="CP203" t="str">
        <f t="shared" ca="1" si="214"/>
        <v>AG203:AG203</v>
      </c>
      <c r="CQ203" t="str">
        <f t="shared" ca="1" si="214"/>
        <v>AJ203:AJ203</v>
      </c>
      <c r="CR203" t="str">
        <f t="shared" ca="1" si="214"/>
        <v>AN203:AN203</v>
      </c>
      <c r="CS203" t="str">
        <f t="shared" ca="1" si="214"/>
        <v>AQ203:AQ203</v>
      </c>
      <c r="CT203" t="str">
        <f t="shared" ca="1" si="214"/>
        <v>AT203:AT203</v>
      </c>
      <c r="CU203" t="str">
        <f t="shared" ca="1" si="214"/>
        <v>AX203:AX203</v>
      </c>
      <c r="CV203" t="str">
        <f t="shared" ca="1" si="214"/>
        <v>BA203:BA203</v>
      </c>
      <c r="CW203" t="str">
        <f t="shared" ca="1" si="214"/>
        <v>BD203:BD203</v>
      </c>
      <c r="CX203" t="str">
        <f t="shared" ca="1" si="213"/>
        <v>S203:S203</v>
      </c>
      <c r="CY203" t="str">
        <f t="shared" ca="1" si="213"/>
        <v>AA203:AA203</v>
      </c>
      <c r="CZ203" t="str">
        <f t="shared" ca="1" si="213"/>
        <v>AK203:AK203</v>
      </c>
      <c r="DA203" t="str">
        <f t="shared" ca="1" si="213"/>
        <v>AU203:AU203</v>
      </c>
      <c r="DB203" t="str">
        <f t="shared" ca="1" si="213"/>
        <v>BE203:BE203</v>
      </c>
      <c r="DC203" t="str">
        <f t="shared" ca="1" si="213"/>
        <v>203:203</v>
      </c>
      <c r="DD203" t="str">
        <f t="shared" ca="1" si="213"/>
        <v>CB203:CB203</v>
      </c>
    </row>
    <row r="204" spans="1:108" ht="45" x14ac:dyDescent="0.25">
      <c r="A204" s="21">
        <v>318</v>
      </c>
      <c r="B204" s="34">
        <v>6601004353</v>
      </c>
      <c r="C204" s="39" t="s">
        <v>557</v>
      </c>
      <c r="D204" s="5" t="s">
        <v>349</v>
      </c>
      <c r="E204" s="5"/>
      <c r="F204" s="19">
        <v>10</v>
      </c>
      <c r="G204" s="19">
        <v>37</v>
      </c>
      <c r="H204" s="22">
        <v>11</v>
      </c>
      <c r="I204" s="22">
        <v>38</v>
      </c>
      <c r="J204" s="22">
        <f t="shared" si="171"/>
        <v>94</v>
      </c>
      <c r="K204" s="19">
        <v>30</v>
      </c>
      <c r="L204" s="19">
        <v>3</v>
      </c>
      <c r="M204" s="19">
        <f t="shared" si="172"/>
        <v>90</v>
      </c>
      <c r="N204" s="19">
        <v>183</v>
      </c>
      <c r="O204" s="19">
        <v>177</v>
      </c>
      <c r="P204" s="19">
        <v>185</v>
      </c>
      <c r="Q204" s="19">
        <v>179</v>
      </c>
      <c r="R204" s="19">
        <f t="shared" si="173"/>
        <v>99</v>
      </c>
      <c r="S204" s="19">
        <f t="shared" si="174"/>
        <v>95</v>
      </c>
      <c r="T204" s="19">
        <v>20</v>
      </c>
      <c r="U204" s="19">
        <v>5</v>
      </c>
      <c r="V204" s="19">
        <f t="shared" si="175"/>
        <v>100</v>
      </c>
      <c r="W204" s="19">
        <v>190</v>
      </c>
      <c r="X204" s="23">
        <v>195</v>
      </c>
      <c r="Y204" s="20">
        <f t="shared" si="176"/>
        <v>97</v>
      </c>
      <c r="Z204" s="42">
        <f t="shared" si="177"/>
        <v>99</v>
      </c>
      <c r="AA204" s="20">
        <f t="shared" si="178"/>
        <v>99</v>
      </c>
      <c r="AB204" s="19">
        <v>20</v>
      </c>
      <c r="AC204" s="19">
        <v>1</v>
      </c>
      <c r="AD204" s="19">
        <f t="shared" si="179"/>
        <v>20</v>
      </c>
      <c r="AE204" s="19">
        <v>20</v>
      </c>
      <c r="AF204" s="19">
        <v>5</v>
      </c>
      <c r="AG204" s="19">
        <f t="shared" si="180"/>
        <v>100</v>
      </c>
      <c r="AH204" s="19">
        <v>10</v>
      </c>
      <c r="AI204" s="19">
        <v>11</v>
      </c>
      <c r="AJ204" s="20">
        <f t="shared" si="170"/>
        <v>91</v>
      </c>
      <c r="AK204" s="42">
        <f t="shared" si="181"/>
        <v>73</v>
      </c>
      <c r="AL204" s="19">
        <v>136</v>
      </c>
      <c r="AM204" s="19">
        <v>195</v>
      </c>
      <c r="AN204" s="20">
        <f t="shared" si="182"/>
        <v>70</v>
      </c>
      <c r="AO204" s="19">
        <v>194</v>
      </c>
      <c r="AP204" s="19">
        <v>195</v>
      </c>
      <c r="AQ204" s="20">
        <f t="shared" si="183"/>
        <v>99</v>
      </c>
      <c r="AR204" s="19">
        <v>179</v>
      </c>
      <c r="AS204" s="19">
        <v>180</v>
      </c>
      <c r="AT204" s="20">
        <f t="shared" si="184"/>
        <v>99</v>
      </c>
      <c r="AU204" s="20">
        <f t="shared" si="185"/>
        <v>87</v>
      </c>
      <c r="AV204" s="19">
        <v>181</v>
      </c>
      <c r="AW204" s="19">
        <v>195</v>
      </c>
      <c r="AX204" s="20">
        <f t="shared" si="186"/>
        <v>93</v>
      </c>
      <c r="AY204" s="19">
        <v>192</v>
      </c>
      <c r="AZ204" s="19">
        <v>195</v>
      </c>
      <c r="BA204" s="20">
        <f t="shared" si="187"/>
        <v>98</v>
      </c>
      <c r="BB204" s="19">
        <v>193</v>
      </c>
      <c r="BC204" s="19">
        <v>195</v>
      </c>
      <c r="BD204" s="20">
        <f t="shared" si="188"/>
        <v>99</v>
      </c>
      <c r="BE204" s="20">
        <f t="shared" si="189"/>
        <v>97</v>
      </c>
      <c r="BF204" s="20">
        <f t="shared" si="190"/>
        <v>90</v>
      </c>
      <c r="BG204" s="24"/>
      <c r="BH204" s="19">
        <f t="shared" ca="1" si="191"/>
        <v>1</v>
      </c>
      <c r="BI204" s="19">
        <f t="shared" ca="1" si="192"/>
        <v>2</v>
      </c>
      <c r="BJ204" s="19">
        <f t="shared" ca="1" si="193"/>
        <v>1</v>
      </c>
      <c r="BK204" s="19">
        <f t="shared" ca="1" si="194"/>
        <v>1</v>
      </c>
      <c r="BL204" s="19">
        <f t="shared" ca="1" si="195"/>
        <v>1</v>
      </c>
      <c r="BM204" s="19">
        <f t="shared" ca="1" si="196"/>
        <v>1</v>
      </c>
      <c r="BN204" s="19">
        <f t="shared" ca="1" si="197"/>
        <v>1</v>
      </c>
      <c r="BO204" s="19">
        <f t="shared" ca="1" si="198"/>
        <v>1</v>
      </c>
      <c r="BP204" s="19">
        <f t="shared" ca="1" si="199"/>
        <v>3</v>
      </c>
      <c r="BQ204" s="19">
        <f t="shared" ca="1" si="200"/>
        <v>3</v>
      </c>
      <c r="BR204" s="19">
        <f t="shared" ca="1" si="201"/>
        <v>1</v>
      </c>
      <c r="BS204" s="19">
        <f t="shared" ca="1" si="202"/>
        <v>2</v>
      </c>
      <c r="BT204" s="19">
        <f t="shared" ca="1" si="203"/>
        <v>3</v>
      </c>
      <c r="BU204" s="19">
        <f t="shared" ca="1" si="204"/>
        <v>1</v>
      </c>
      <c r="BV204" s="19">
        <f t="shared" ca="1" si="205"/>
        <v>1</v>
      </c>
      <c r="BW204" s="19">
        <f t="shared" ca="1" si="206"/>
        <v>2</v>
      </c>
      <c r="BX204" s="19">
        <f t="shared" ca="1" si="207"/>
        <v>1</v>
      </c>
      <c r="BY204" s="19">
        <f t="shared" ca="1" si="208"/>
        <v>1</v>
      </c>
      <c r="BZ204" s="19">
        <f t="shared" ca="1" si="209"/>
        <v>3</v>
      </c>
      <c r="CA204" s="19">
        <f t="shared" ca="1" si="210"/>
        <v>2</v>
      </c>
      <c r="CB204" s="18">
        <f t="shared" si="211"/>
        <v>90</v>
      </c>
      <c r="CC204" s="19">
        <f t="shared" ca="1" si="212"/>
        <v>1</v>
      </c>
      <c r="CE204">
        <f t="shared" si="215"/>
        <v>48</v>
      </c>
      <c r="CF204">
        <f t="shared" ca="1" si="216"/>
        <v>204</v>
      </c>
      <c r="CG204">
        <f t="shared" si="217"/>
        <v>4</v>
      </c>
      <c r="CH204">
        <f t="shared" ca="1" si="218"/>
        <v>207</v>
      </c>
      <c r="CI204" t="str">
        <f t="shared" ca="1" si="214"/>
        <v>J204:J207</v>
      </c>
      <c r="CJ204" t="str">
        <f t="shared" ca="1" si="214"/>
        <v>M204:M207</v>
      </c>
      <c r="CK204" t="str">
        <f t="shared" ca="1" si="214"/>
        <v>R204:R207</v>
      </c>
      <c r="CL204" t="str">
        <f t="shared" ca="1" si="214"/>
        <v>V204:V207</v>
      </c>
      <c r="CM204" t="str">
        <f t="shared" ca="1" si="214"/>
        <v>Z204:Z207</v>
      </c>
      <c r="CN204" t="str">
        <f t="shared" ca="1" si="214"/>
        <v>Y204:Y207</v>
      </c>
      <c r="CO204" t="str">
        <f t="shared" ca="1" si="214"/>
        <v>AD204:AD207</v>
      </c>
      <c r="CP204" t="str">
        <f t="shared" ca="1" si="214"/>
        <v>AG204:AG207</v>
      </c>
      <c r="CQ204" t="str">
        <f t="shared" ca="1" si="214"/>
        <v>AJ204:AJ207</v>
      </c>
      <c r="CR204" t="str">
        <f t="shared" ca="1" si="214"/>
        <v>AN204:AN207</v>
      </c>
      <c r="CS204" t="str">
        <f t="shared" ca="1" si="214"/>
        <v>AQ204:AQ207</v>
      </c>
      <c r="CT204" t="str">
        <f t="shared" ca="1" si="214"/>
        <v>AT204:AT207</v>
      </c>
      <c r="CU204" t="str">
        <f t="shared" ca="1" si="214"/>
        <v>AX204:AX207</v>
      </c>
      <c r="CV204" t="str">
        <f t="shared" ca="1" si="214"/>
        <v>BA204:BA207</v>
      </c>
      <c r="CW204" t="str">
        <f t="shared" ca="1" si="214"/>
        <v>BD204:BD207</v>
      </c>
      <c r="CX204" t="str">
        <f t="shared" ca="1" si="213"/>
        <v>S204:S207</v>
      </c>
      <c r="CY204" t="str">
        <f t="shared" ca="1" si="213"/>
        <v>AA204:AA207</v>
      </c>
      <c r="CZ204" t="str">
        <f t="shared" ca="1" si="213"/>
        <v>AK204:AK207</v>
      </c>
      <c r="DA204" t="str">
        <f t="shared" ca="1" si="213"/>
        <v>AU204:AU207</v>
      </c>
      <c r="DB204" t="str">
        <f t="shared" ca="1" si="213"/>
        <v>BE204:BE207</v>
      </c>
      <c r="DC204" t="str">
        <f t="shared" ca="1" si="213"/>
        <v>204:207</v>
      </c>
      <c r="DD204" t="str">
        <f t="shared" ca="1" si="213"/>
        <v>CB204:CB207</v>
      </c>
    </row>
    <row r="205" spans="1:108" ht="30" x14ac:dyDescent="0.25">
      <c r="A205" s="21">
        <v>319</v>
      </c>
      <c r="B205" s="34">
        <v>6601006992</v>
      </c>
      <c r="C205" s="39" t="s">
        <v>557</v>
      </c>
      <c r="D205" s="5" t="s">
        <v>350</v>
      </c>
      <c r="E205" s="5"/>
      <c r="F205" s="19">
        <v>9</v>
      </c>
      <c r="G205" s="19">
        <v>37</v>
      </c>
      <c r="H205" s="22">
        <v>11</v>
      </c>
      <c r="I205" s="22">
        <v>38</v>
      </c>
      <c r="J205" s="22">
        <f t="shared" si="171"/>
        <v>90</v>
      </c>
      <c r="K205" s="19">
        <v>30</v>
      </c>
      <c r="L205" s="19">
        <v>4</v>
      </c>
      <c r="M205" s="19">
        <f t="shared" si="172"/>
        <v>100</v>
      </c>
      <c r="N205" s="19">
        <v>64</v>
      </c>
      <c r="O205" s="19">
        <v>51</v>
      </c>
      <c r="P205" s="19">
        <v>66</v>
      </c>
      <c r="Q205" s="19">
        <v>51</v>
      </c>
      <c r="R205" s="19">
        <f t="shared" si="173"/>
        <v>98</v>
      </c>
      <c r="S205" s="19">
        <f t="shared" si="174"/>
        <v>96</v>
      </c>
      <c r="T205" s="19">
        <v>20</v>
      </c>
      <c r="U205" s="19">
        <v>5</v>
      </c>
      <c r="V205" s="19">
        <f t="shared" si="175"/>
        <v>100</v>
      </c>
      <c r="W205" s="19">
        <v>70</v>
      </c>
      <c r="X205" s="23">
        <v>72</v>
      </c>
      <c r="Y205" s="20">
        <f t="shared" si="176"/>
        <v>97</v>
      </c>
      <c r="Z205" s="42">
        <f t="shared" si="177"/>
        <v>99</v>
      </c>
      <c r="AA205" s="20">
        <f t="shared" si="178"/>
        <v>99</v>
      </c>
      <c r="AB205" s="19">
        <v>20</v>
      </c>
      <c r="AC205" s="19">
        <v>1</v>
      </c>
      <c r="AD205" s="19">
        <f t="shared" si="179"/>
        <v>20</v>
      </c>
      <c r="AE205" s="19">
        <v>20</v>
      </c>
      <c r="AF205" s="19">
        <v>2</v>
      </c>
      <c r="AG205" s="19">
        <f t="shared" si="180"/>
        <v>40</v>
      </c>
      <c r="AH205" s="19">
        <v>5</v>
      </c>
      <c r="AI205" s="19">
        <v>5</v>
      </c>
      <c r="AJ205" s="20">
        <f t="shared" si="170"/>
        <v>100</v>
      </c>
      <c r="AK205" s="42">
        <f t="shared" si="181"/>
        <v>52</v>
      </c>
      <c r="AL205" s="19">
        <v>70</v>
      </c>
      <c r="AM205" s="19">
        <v>72</v>
      </c>
      <c r="AN205" s="20">
        <f t="shared" si="182"/>
        <v>97</v>
      </c>
      <c r="AO205" s="19">
        <v>70</v>
      </c>
      <c r="AP205" s="19">
        <v>72</v>
      </c>
      <c r="AQ205" s="20">
        <f t="shared" si="183"/>
        <v>97</v>
      </c>
      <c r="AR205" s="19">
        <v>62</v>
      </c>
      <c r="AS205" s="19">
        <v>62</v>
      </c>
      <c r="AT205" s="20">
        <f t="shared" si="184"/>
        <v>100</v>
      </c>
      <c r="AU205" s="20">
        <f t="shared" si="185"/>
        <v>98</v>
      </c>
      <c r="AV205" s="19">
        <v>69</v>
      </c>
      <c r="AW205" s="19">
        <v>72</v>
      </c>
      <c r="AX205" s="20">
        <f t="shared" si="186"/>
        <v>96</v>
      </c>
      <c r="AY205" s="19">
        <v>70</v>
      </c>
      <c r="AZ205" s="19">
        <v>72</v>
      </c>
      <c r="BA205" s="20">
        <f t="shared" si="187"/>
        <v>97</v>
      </c>
      <c r="BB205" s="19">
        <v>70</v>
      </c>
      <c r="BC205" s="19">
        <v>72</v>
      </c>
      <c r="BD205" s="20">
        <f t="shared" si="188"/>
        <v>97</v>
      </c>
      <c r="BE205" s="20">
        <f t="shared" si="189"/>
        <v>97</v>
      </c>
      <c r="BF205" s="20">
        <f t="shared" si="190"/>
        <v>88</v>
      </c>
      <c r="BG205" s="24"/>
      <c r="BH205" s="19">
        <f t="shared" ca="1" si="191"/>
        <v>2</v>
      </c>
      <c r="BI205" s="19">
        <f t="shared" ca="1" si="192"/>
        <v>1</v>
      </c>
      <c r="BJ205" s="19">
        <f t="shared" ca="1" si="193"/>
        <v>2</v>
      </c>
      <c r="BK205" s="19">
        <f t="shared" ca="1" si="194"/>
        <v>1</v>
      </c>
      <c r="BL205" s="19">
        <f t="shared" ca="1" si="195"/>
        <v>1</v>
      </c>
      <c r="BM205" s="19">
        <f t="shared" ca="1" si="196"/>
        <v>1</v>
      </c>
      <c r="BN205" s="19">
        <f t="shared" ca="1" si="197"/>
        <v>1</v>
      </c>
      <c r="BO205" s="19">
        <f t="shared" ca="1" si="198"/>
        <v>2</v>
      </c>
      <c r="BP205" s="19">
        <f t="shared" ca="1" si="199"/>
        <v>1</v>
      </c>
      <c r="BQ205" s="19">
        <f t="shared" ca="1" si="200"/>
        <v>1</v>
      </c>
      <c r="BR205" s="19">
        <f t="shared" ca="1" si="201"/>
        <v>2</v>
      </c>
      <c r="BS205" s="19">
        <f t="shared" ca="1" si="202"/>
        <v>1</v>
      </c>
      <c r="BT205" s="19">
        <f t="shared" ca="1" si="203"/>
        <v>2</v>
      </c>
      <c r="BU205" s="19">
        <f t="shared" ca="1" si="204"/>
        <v>2</v>
      </c>
      <c r="BV205" s="19">
        <f t="shared" ca="1" si="205"/>
        <v>3</v>
      </c>
      <c r="BW205" s="19">
        <f t="shared" ca="1" si="206"/>
        <v>1</v>
      </c>
      <c r="BX205" s="19">
        <f t="shared" ca="1" si="207"/>
        <v>1</v>
      </c>
      <c r="BY205" s="19">
        <f t="shared" ca="1" si="208"/>
        <v>2</v>
      </c>
      <c r="BZ205" s="19">
        <f t="shared" ca="1" si="209"/>
        <v>1</v>
      </c>
      <c r="CA205" s="19">
        <f t="shared" ca="1" si="210"/>
        <v>2</v>
      </c>
      <c r="CB205" s="18">
        <f t="shared" si="211"/>
        <v>88</v>
      </c>
      <c r="CC205" s="19">
        <f t="shared" ca="1" si="212"/>
        <v>2</v>
      </c>
      <c r="CE205">
        <f t="shared" si="215"/>
        <v>48</v>
      </c>
      <c r="CF205">
        <f t="shared" ca="1" si="216"/>
        <v>204</v>
      </c>
      <c r="CG205">
        <f t="shared" si="217"/>
        <v>4</v>
      </c>
      <c r="CH205">
        <f t="shared" ca="1" si="218"/>
        <v>207</v>
      </c>
      <c r="CI205" t="str">
        <f t="shared" ca="1" si="214"/>
        <v>J204:J207</v>
      </c>
      <c r="CJ205" t="str">
        <f t="shared" ca="1" si="214"/>
        <v>M204:M207</v>
      </c>
      <c r="CK205" t="str">
        <f t="shared" ca="1" si="214"/>
        <v>R204:R207</v>
      </c>
      <c r="CL205" t="str">
        <f t="shared" ca="1" si="214"/>
        <v>V204:V207</v>
      </c>
      <c r="CM205" t="str">
        <f t="shared" ca="1" si="214"/>
        <v>Z204:Z207</v>
      </c>
      <c r="CN205" t="str">
        <f t="shared" ca="1" si="214"/>
        <v>Y204:Y207</v>
      </c>
      <c r="CO205" t="str">
        <f t="shared" ca="1" si="214"/>
        <v>AD204:AD207</v>
      </c>
      <c r="CP205" t="str">
        <f t="shared" ca="1" si="214"/>
        <v>AG204:AG207</v>
      </c>
      <c r="CQ205" t="str">
        <f t="shared" ca="1" si="214"/>
        <v>AJ204:AJ207</v>
      </c>
      <c r="CR205" t="str">
        <f t="shared" ca="1" si="214"/>
        <v>AN204:AN207</v>
      </c>
      <c r="CS205" t="str">
        <f t="shared" ca="1" si="214"/>
        <v>AQ204:AQ207</v>
      </c>
      <c r="CT205" t="str">
        <f t="shared" ca="1" si="214"/>
        <v>AT204:AT207</v>
      </c>
      <c r="CU205" t="str">
        <f t="shared" ca="1" si="214"/>
        <v>AX204:AX207</v>
      </c>
      <c r="CV205" t="str">
        <f t="shared" ca="1" si="214"/>
        <v>BA204:BA207</v>
      </c>
      <c r="CW205" t="str">
        <f t="shared" ca="1" si="214"/>
        <v>BD204:BD207</v>
      </c>
      <c r="CX205" t="str">
        <f t="shared" ca="1" si="213"/>
        <v>S204:S207</v>
      </c>
      <c r="CY205" t="str">
        <f t="shared" ca="1" si="213"/>
        <v>AA204:AA207</v>
      </c>
      <c r="CZ205" t="str">
        <f t="shared" ca="1" si="213"/>
        <v>AK204:AK207</v>
      </c>
      <c r="DA205" t="str">
        <f t="shared" ca="1" si="213"/>
        <v>AU204:AU207</v>
      </c>
      <c r="DB205" t="str">
        <f t="shared" ca="1" si="213"/>
        <v>BE204:BE207</v>
      </c>
      <c r="DC205" t="str">
        <f t="shared" ca="1" si="213"/>
        <v>204:207</v>
      </c>
      <c r="DD205" t="str">
        <f t="shared" ca="1" si="213"/>
        <v>CB204:CB207</v>
      </c>
    </row>
    <row r="206" spans="1:108" ht="15.75" x14ac:dyDescent="0.25">
      <c r="A206" s="21">
        <v>317</v>
      </c>
      <c r="B206" s="34">
        <v>6601006583</v>
      </c>
      <c r="C206" s="39" t="s">
        <v>557</v>
      </c>
      <c r="D206" s="5" t="s">
        <v>348</v>
      </c>
      <c r="E206" s="5"/>
      <c r="F206" s="19">
        <v>7.5</v>
      </c>
      <c r="G206" s="19">
        <v>33</v>
      </c>
      <c r="H206" s="22">
        <v>9</v>
      </c>
      <c r="I206" s="22">
        <v>36</v>
      </c>
      <c r="J206" s="22">
        <f t="shared" si="171"/>
        <v>88</v>
      </c>
      <c r="K206" s="19">
        <v>30</v>
      </c>
      <c r="L206" s="19">
        <v>4</v>
      </c>
      <c r="M206" s="19">
        <f t="shared" si="172"/>
        <v>100</v>
      </c>
      <c r="N206" s="19">
        <v>283</v>
      </c>
      <c r="O206" s="19">
        <v>260</v>
      </c>
      <c r="P206" s="19">
        <v>288</v>
      </c>
      <c r="Q206" s="19">
        <v>283</v>
      </c>
      <c r="R206" s="19">
        <f t="shared" si="173"/>
        <v>95</v>
      </c>
      <c r="S206" s="19">
        <f t="shared" si="174"/>
        <v>94</v>
      </c>
      <c r="T206" s="19">
        <v>20</v>
      </c>
      <c r="U206" s="19">
        <v>5</v>
      </c>
      <c r="V206" s="19">
        <f t="shared" si="175"/>
        <v>100</v>
      </c>
      <c r="W206" s="19">
        <v>304</v>
      </c>
      <c r="X206" s="23">
        <v>352</v>
      </c>
      <c r="Y206" s="20">
        <f t="shared" si="176"/>
        <v>86</v>
      </c>
      <c r="Z206" s="42">
        <f t="shared" si="177"/>
        <v>93</v>
      </c>
      <c r="AA206" s="20">
        <f t="shared" si="178"/>
        <v>93</v>
      </c>
      <c r="AB206" s="19">
        <v>20</v>
      </c>
      <c r="AC206" s="19">
        <v>0</v>
      </c>
      <c r="AD206" s="19">
        <f t="shared" si="179"/>
        <v>0</v>
      </c>
      <c r="AE206" s="19">
        <v>20</v>
      </c>
      <c r="AF206" s="19">
        <v>1</v>
      </c>
      <c r="AG206" s="19">
        <f t="shared" si="180"/>
        <v>20</v>
      </c>
      <c r="AH206" s="19">
        <v>12</v>
      </c>
      <c r="AI206" s="19">
        <v>12</v>
      </c>
      <c r="AJ206" s="20">
        <f t="shared" si="170"/>
        <v>100</v>
      </c>
      <c r="AK206" s="42">
        <f t="shared" si="181"/>
        <v>38</v>
      </c>
      <c r="AL206" s="19">
        <v>303</v>
      </c>
      <c r="AM206" s="19">
        <v>352</v>
      </c>
      <c r="AN206" s="20">
        <f t="shared" si="182"/>
        <v>86</v>
      </c>
      <c r="AO206" s="19">
        <v>350</v>
      </c>
      <c r="AP206" s="19">
        <v>352</v>
      </c>
      <c r="AQ206" s="20">
        <f t="shared" si="183"/>
        <v>99</v>
      </c>
      <c r="AR206" s="19">
        <v>238</v>
      </c>
      <c r="AS206" s="19">
        <v>240</v>
      </c>
      <c r="AT206" s="20">
        <f t="shared" si="184"/>
        <v>99</v>
      </c>
      <c r="AU206" s="20">
        <f t="shared" si="185"/>
        <v>94</v>
      </c>
      <c r="AV206" s="19">
        <v>341</v>
      </c>
      <c r="AW206" s="19">
        <v>352</v>
      </c>
      <c r="AX206" s="20">
        <f t="shared" si="186"/>
        <v>97</v>
      </c>
      <c r="AY206" s="19">
        <v>343</v>
      </c>
      <c r="AZ206" s="19">
        <v>352</v>
      </c>
      <c r="BA206" s="20">
        <f t="shared" si="187"/>
        <v>97</v>
      </c>
      <c r="BB206" s="19">
        <v>348</v>
      </c>
      <c r="BC206" s="19">
        <v>352</v>
      </c>
      <c r="BD206" s="20">
        <f t="shared" si="188"/>
        <v>99</v>
      </c>
      <c r="BE206" s="20">
        <f t="shared" si="189"/>
        <v>98</v>
      </c>
      <c r="BF206" s="20">
        <f t="shared" si="190"/>
        <v>83</v>
      </c>
      <c r="BG206" s="24"/>
      <c r="BH206" s="19">
        <f t="shared" ca="1" si="191"/>
        <v>3</v>
      </c>
      <c r="BI206" s="19">
        <f t="shared" ca="1" si="192"/>
        <v>1</v>
      </c>
      <c r="BJ206" s="19">
        <f t="shared" ca="1" si="193"/>
        <v>3</v>
      </c>
      <c r="BK206" s="19">
        <f t="shared" ca="1" si="194"/>
        <v>1</v>
      </c>
      <c r="BL206" s="19">
        <f t="shared" ca="1" si="195"/>
        <v>2</v>
      </c>
      <c r="BM206" s="19">
        <f t="shared" ca="1" si="196"/>
        <v>3</v>
      </c>
      <c r="BN206" s="19">
        <f t="shared" ca="1" si="197"/>
        <v>2</v>
      </c>
      <c r="BO206" s="19">
        <f t="shared" ca="1" si="198"/>
        <v>3</v>
      </c>
      <c r="BP206" s="19">
        <f t="shared" ca="1" si="199"/>
        <v>1</v>
      </c>
      <c r="BQ206" s="19">
        <f t="shared" ca="1" si="200"/>
        <v>2</v>
      </c>
      <c r="BR206" s="19">
        <f t="shared" ca="1" si="201"/>
        <v>1</v>
      </c>
      <c r="BS206" s="19">
        <f t="shared" ca="1" si="202"/>
        <v>2</v>
      </c>
      <c r="BT206" s="19">
        <f t="shared" ca="1" si="203"/>
        <v>1</v>
      </c>
      <c r="BU206" s="19">
        <f t="shared" ca="1" si="204"/>
        <v>2</v>
      </c>
      <c r="BV206" s="19">
        <f t="shared" ca="1" si="205"/>
        <v>1</v>
      </c>
      <c r="BW206" s="19">
        <f t="shared" ca="1" si="206"/>
        <v>3</v>
      </c>
      <c r="BX206" s="19">
        <f t="shared" ca="1" si="207"/>
        <v>2</v>
      </c>
      <c r="BY206" s="19">
        <f t="shared" ca="1" si="208"/>
        <v>3</v>
      </c>
      <c r="BZ206" s="19">
        <f t="shared" ca="1" si="209"/>
        <v>2</v>
      </c>
      <c r="CA206" s="19">
        <f t="shared" ca="1" si="210"/>
        <v>1</v>
      </c>
      <c r="CB206" s="18">
        <f t="shared" si="211"/>
        <v>83</v>
      </c>
      <c r="CC206" s="19">
        <f t="shared" ca="1" si="212"/>
        <v>3</v>
      </c>
      <c r="CE206">
        <f t="shared" si="215"/>
        <v>48</v>
      </c>
      <c r="CF206">
        <f t="shared" ca="1" si="216"/>
        <v>204</v>
      </c>
      <c r="CG206">
        <f t="shared" si="217"/>
        <v>4</v>
      </c>
      <c r="CH206">
        <f t="shared" ca="1" si="218"/>
        <v>207</v>
      </c>
      <c r="CI206" t="str">
        <f t="shared" ca="1" si="214"/>
        <v>J204:J207</v>
      </c>
      <c r="CJ206" t="str">
        <f t="shared" ca="1" si="214"/>
        <v>M204:M207</v>
      </c>
      <c r="CK206" t="str">
        <f t="shared" ca="1" si="214"/>
        <v>R204:R207</v>
      </c>
      <c r="CL206" t="str">
        <f t="shared" ca="1" si="214"/>
        <v>V204:V207</v>
      </c>
      <c r="CM206" t="str">
        <f t="shared" ca="1" si="214"/>
        <v>Z204:Z207</v>
      </c>
      <c r="CN206" t="str">
        <f t="shared" ca="1" si="214"/>
        <v>Y204:Y207</v>
      </c>
      <c r="CO206" t="str">
        <f t="shared" ca="1" si="214"/>
        <v>AD204:AD207</v>
      </c>
      <c r="CP206" t="str">
        <f t="shared" ca="1" si="214"/>
        <v>AG204:AG207</v>
      </c>
      <c r="CQ206" t="str">
        <f t="shared" ca="1" si="214"/>
        <v>AJ204:AJ207</v>
      </c>
      <c r="CR206" t="str">
        <f t="shared" ca="1" si="214"/>
        <v>AN204:AN207</v>
      </c>
      <c r="CS206" t="str">
        <f t="shared" ca="1" si="214"/>
        <v>AQ204:AQ207</v>
      </c>
      <c r="CT206" t="str">
        <f t="shared" ca="1" si="214"/>
        <v>AT204:AT207</v>
      </c>
      <c r="CU206" t="str">
        <f t="shared" ca="1" si="214"/>
        <v>AX204:AX207</v>
      </c>
      <c r="CV206" t="str">
        <f t="shared" ca="1" si="214"/>
        <v>BA204:BA207</v>
      </c>
      <c r="CW206" t="str">
        <f t="shared" ca="1" si="214"/>
        <v>BD204:BD207</v>
      </c>
      <c r="CX206" t="str">
        <f t="shared" ca="1" si="213"/>
        <v>S204:S207</v>
      </c>
      <c r="CY206" t="str">
        <f t="shared" ca="1" si="213"/>
        <v>AA204:AA207</v>
      </c>
      <c r="CZ206" t="str">
        <f t="shared" ca="1" si="213"/>
        <v>AK204:AK207</v>
      </c>
      <c r="DA206" t="str">
        <f t="shared" ca="1" si="213"/>
        <v>AU204:AU207</v>
      </c>
      <c r="DB206" t="str">
        <f t="shared" ca="1" si="213"/>
        <v>BE204:BE207</v>
      </c>
      <c r="DC206" t="str">
        <f t="shared" ca="1" si="213"/>
        <v>204:207</v>
      </c>
      <c r="DD206" t="str">
        <f t="shared" ca="1" si="213"/>
        <v>CB204:CB207</v>
      </c>
    </row>
    <row r="207" spans="1:108" ht="15.75" x14ac:dyDescent="0.25">
      <c r="A207" s="21">
        <v>316</v>
      </c>
      <c r="B207" s="34">
        <v>6601006456</v>
      </c>
      <c r="C207" s="39" t="s">
        <v>557</v>
      </c>
      <c r="D207" s="5" t="s">
        <v>106</v>
      </c>
      <c r="E207" s="5"/>
      <c r="F207" s="19">
        <v>5</v>
      </c>
      <c r="G207" s="19">
        <v>35</v>
      </c>
      <c r="H207" s="22">
        <v>9</v>
      </c>
      <c r="I207" s="22">
        <v>36</v>
      </c>
      <c r="J207" s="22">
        <f t="shared" si="171"/>
        <v>76</v>
      </c>
      <c r="K207" s="19">
        <v>30</v>
      </c>
      <c r="L207" s="19">
        <v>4</v>
      </c>
      <c r="M207" s="19">
        <f t="shared" si="172"/>
        <v>100</v>
      </c>
      <c r="N207" s="19">
        <v>121</v>
      </c>
      <c r="O207" s="19">
        <v>111</v>
      </c>
      <c r="P207" s="19">
        <v>123</v>
      </c>
      <c r="Q207" s="19">
        <v>112</v>
      </c>
      <c r="R207" s="19">
        <f t="shared" si="173"/>
        <v>99</v>
      </c>
      <c r="S207" s="19">
        <f t="shared" si="174"/>
        <v>92</v>
      </c>
      <c r="T207" s="19">
        <v>20</v>
      </c>
      <c r="U207" s="19">
        <v>4</v>
      </c>
      <c r="V207" s="19">
        <f t="shared" si="175"/>
        <v>80</v>
      </c>
      <c r="W207" s="19">
        <v>132</v>
      </c>
      <c r="X207" s="23">
        <v>141</v>
      </c>
      <c r="Y207" s="20">
        <f t="shared" si="176"/>
        <v>94</v>
      </c>
      <c r="Z207" s="42">
        <f t="shared" si="177"/>
        <v>87</v>
      </c>
      <c r="AA207" s="20">
        <f t="shared" si="178"/>
        <v>87</v>
      </c>
      <c r="AB207" s="19">
        <v>20</v>
      </c>
      <c r="AC207" s="19">
        <v>0</v>
      </c>
      <c r="AD207" s="19">
        <f t="shared" si="179"/>
        <v>0</v>
      </c>
      <c r="AE207" s="19">
        <v>20</v>
      </c>
      <c r="AF207" s="19">
        <v>1</v>
      </c>
      <c r="AG207" s="19">
        <f t="shared" si="180"/>
        <v>20</v>
      </c>
      <c r="AH207" s="19">
        <v>16</v>
      </c>
      <c r="AI207" s="19">
        <v>17</v>
      </c>
      <c r="AJ207" s="20">
        <f t="shared" si="170"/>
        <v>94</v>
      </c>
      <c r="AK207" s="42">
        <f t="shared" si="181"/>
        <v>36</v>
      </c>
      <c r="AL207" s="19">
        <v>137</v>
      </c>
      <c r="AM207" s="19">
        <v>141</v>
      </c>
      <c r="AN207" s="20">
        <f t="shared" si="182"/>
        <v>97</v>
      </c>
      <c r="AO207" s="19">
        <v>140</v>
      </c>
      <c r="AP207" s="19">
        <v>141</v>
      </c>
      <c r="AQ207" s="20">
        <f t="shared" si="183"/>
        <v>99</v>
      </c>
      <c r="AR207" s="19">
        <v>119</v>
      </c>
      <c r="AS207" s="19">
        <v>119</v>
      </c>
      <c r="AT207" s="20">
        <f t="shared" si="184"/>
        <v>100</v>
      </c>
      <c r="AU207" s="20">
        <f t="shared" si="185"/>
        <v>98</v>
      </c>
      <c r="AV207" s="19">
        <v>136</v>
      </c>
      <c r="AW207" s="19">
        <v>141</v>
      </c>
      <c r="AX207" s="20">
        <f t="shared" si="186"/>
        <v>96</v>
      </c>
      <c r="AY207" s="19">
        <v>137</v>
      </c>
      <c r="AZ207" s="19">
        <v>141</v>
      </c>
      <c r="BA207" s="20">
        <f t="shared" si="187"/>
        <v>97</v>
      </c>
      <c r="BB207" s="19">
        <v>138</v>
      </c>
      <c r="BC207" s="19">
        <v>141</v>
      </c>
      <c r="BD207" s="20">
        <f t="shared" si="188"/>
        <v>98</v>
      </c>
      <c r="BE207" s="20">
        <f t="shared" si="189"/>
        <v>97</v>
      </c>
      <c r="BF207" s="20">
        <f t="shared" si="190"/>
        <v>82</v>
      </c>
      <c r="BG207" s="24"/>
      <c r="BH207" s="19">
        <f t="shared" ca="1" si="191"/>
        <v>4</v>
      </c>
      <c r="BI207" s="19">
        <f t="shared" ca="1" si="192"/>
        <v>1</v>
      </c>
      <c r="BJ207" s="19">
        <f t="shared" ca="1" si="193"/>
        <v>1</v>
      </c>
      <c r="BK207" s="19">
        <f t="shared" ca="1" si="194"/>
        <v>2</v>
      </c>
      <c r="BL207" s="19">
        <f t="shared" ca="1" si="195"/>
        <v>3</v>
      </c>
      <c r="BM207" s="19">
        <f t="shared" ca="1" si="196"/>
        <v>2</v>
      </c>
      <c r="BN207" s="19">
        <f t="shared" ca="1" si="197"/>
        <v>2</v>
      </c>
      <c r="BO207" s="19">
        <f t="shared" ca="1" si="198"/>
        <v>3</v>
      </c>
      <c r="BP207" s="19">
        <f t="shared" ca="1" si="199"/>
        <v>2</v>
      </c>
      <c r="BQ207" s="19">
        <f t="shared" ca="1" si="200"/>
        <v>1</v>
      </c>
      <c r="BR207" s="19">
        <f t="shared" ca="1" si="201"/>
        <v>1</v>
      </c>
      <c r="BS207" s="19">
        <f t="shared" ca="1" si="202"/>
        <v>1</v>
      </c>
      <c r="BT207" s="19">
        <f t="shared" ca="1" si="203"/>
        <v>2</v>
      </c>
      <c r="BU207" s="19">
        <f t="shared" ca="1" si="204"/>
        <v>2</v>
      </c>
      <c r="BV207" s="19">
        <f t="shared" ca="1" si="205"/>
        <v>2</v>
      </c>
      <c r="BW207" s="19">
        <f t="shared" ca="1" si="206"/>
        <v>4</v>
      </c>
      <c r="BX207" s="19">
        <f t="shared" ca="1" si="207"/>
        <v>3</v>
      </c>
      <c r="BY207" s="19">
        <f t="shared" ca="1" si="208"/>
        <v>4</v>
      </c>
      <c r="BZ207" s="19">
        <f t="shared" ca="1" si="209"/>
        <v>1</v>
      </c>
      <c r="CA207" s="19">
        <f t="shared" ca="1" si="210"/>
        <v>2</v>
      </c>
      <c r="CB207" s="18">
        <f t="shared" si="211"/>
        <v>82</v>
      </c>
      <c r="CC207" s="19">
        <f t="shared" ca="1" si="212"/>
        <v>4</v>
      </c>
      <c r="CE207">
        <f t="shared" si="215"/>
        <v>48</v>
      </c>
      <c r="CF207">
        <f t="shared" ca="1" si="216"/>
        <v>204</v>
      </c>
      <c r="CG207">
        <f t="shared" si="217"/>
        <v>4</v>
      </c>
      <c r="CH207">
        <f t="shared" ca="1" si="218"/>
        <v>207</v>
      </c>
      <c r="CI207" t="str">
        <f t="shared" ca="1" si="214"/>
        <v>J204:J207</v>
      </c>
      <c r="CJ207" t="str">
        <f t="shared" ca="1" si="214"/>
        <v>M204:M207</v>
      </c>
      <c r="CK207" t="str">
        <f t="shared" ca="1" si="214"/>
        <v>R204:R207</v>
      </c>
      <c r="CL207" t="str">
        <f t="shared" ca="1" si="214"/>
        <v>V204:V207</v>
      </c>
      <c r="CM207" t="str">
        <f t="shared" ca="1" si="214"/>
        <v>Z204:Z207</v>
      </c>
      <c r="CN207" t="str">
        <f t="shared" ca="1" si="214"/>
        <v>Y204:Y207</v>
      </c>
      <c r="CO207" t="str">
        <f t="shared" ca="1" si="214"/>
        <v>AD204:AD207</v>
      </c>
      <c r="CP207" t="str">
        <f t="shared" ca="1" si="214"/>
        <v>AG204:AG207</v>
      </c>
      <c r="CQ207" t="str">
        <f t="shared" ca="1" si="214"/>
        <v>AJ204:AJ207</v>
      </c>
      <c r="CR207" t="str">
        <f t="shared" ca="1" si="214"/>
        <v>AN204:AN207</v>
      </c>
      <c r="CS207" t="str">
        <f t="shared" ca="1" si="214"/>
        <v>AQ204:AQ207</v>
      </c>
      <c r="CT207" t="str">
        <f t="shared" ca="1" si="214"/>
        <v>AT204:AT207</v>
      </c>
      <c r="CU207" t="str">
        <f t="shared" ca="1" si="214"/>
        <v>AX204:AX207</v>
      </c>
      <c r="CV207" t="str">
        <f t="shared" ca="1" si="214"/>
        <v>BA204:BA207</v>
      </c>
      <c r="CW207" t="str">
        <f t="shared" ca="1" si="214"/>
        <v>BD204:BD207</v>
      </c>
      <c r="CX207" t="str">
        <f t="shared" ca="1" si="213"/>
        <v>S204:S207</v>
      </c>
      <c r="CY207" t="str">
        <f t="shared" ca="1" si="213"/>
        <v>AA204:AA207</v>
      </c>
      <c r="CZ207" t="str">
        <f t="shared" ca="1" si="213"/>
        <v>AK204:AK207</v>
      </c>
      <c r="DA207" t="str">
        <f t="shared" ca="1" si="213"/>
        <v>AU204:AU207</v>
      </c>
      <c r="DB207" t="str">
        <f t="shared" ca="1" si="213"/>
        <v>BE204:BE207</v>
      </c>
      <c r="DC207" t="str">
        <f t="shared" ca="1" si="213"/>
        <v>204:207</v>
      </c>
      <c r="DD207" t="str">
        <f t="shared" ca="1" si="213"/>
        <v>CB204:CB207</v>
      </c>
    </row>
    <row r="208" spans="1:108" ht="30" x14ac:dyDescent="0.25">
      <c r="A208" s="21">
        <v>6</v>
      </c>
      <c r="B208" s="34">
        <v>6658021258</v>
      </c>
      <c r="C208" s="5" t="s">
        <v>558</v>
      </c>
      <c r="D208" s="5" t="s">
        <v>43</v>
      </c>
      <c r="E208" s="5"/>
      <c r="F208" s="22">
        <v>10</v>
      </c>
      <c r="G208" s="19">
        <v>30.5</v>
      </c>
      <c r="H208" s="22">
        <v>11</v>
      </c>
      <c r="I208" s="22">
        <v>38</v>
      </c>
      <c r="J208" s="22">
        <f t="shared" si="171"/>
        <v>86</v>
      </c>
      <c r="K208" s="19">
        <v>30</v>
      </c>
      <c r="L208" s="19">
        <v>4</v>
      </c>
      <c r="M208" s="19">
        <f t="shared" si="172"/>
        <v>100</v>
      </c>
      <c r="N208" s="19">
        <v>406</v>
      </c>
      <c r="O208" s="19">
        <v>497</v>
      </c>
      <c r="P208" s="19">
        <v>424</v>
      </c>
      <c r="Q208" s="19">
        <v>545</v>
      </c>
      <c r="R208" s="19">
        <f t="shared" si="173"/>
        <v>93</v>
      </c>
      <c r="S208" s="19">
        <f t="shared" si="174"/>
        <v>93</v>
      </c>
      <c r="T208" s="19">
        <v>20</v>
      </c>
      <c r="U208" s="22">
        <v>5</v>
      </c>
      <c r="V208" s="19">
        <f t="shared" si="175"/>
        <v>100</v>
      </c>
      <c r="W208" s="19">
        <v>538</v>
      </c>
      <c r="X208" s="23">
        <v>600</v>
      </c>
      <c r="Y208" s="20">
        <f t="shared" si="176"/>
        <v>90</v>
      </c>
      <c r="Z208" s="42">
        <f t="shared" si="177"/>
        <v>95</v>
      </c>
      <c r="AA208" s="20">
        <f t="shared" si="178"/>
        <v>95</v>
      </c>
      <c r="AB208" s="19">
        <v>20</v>
      </c>
      <c r="AC208" s="22">
        <v>4</v>
      </c>
      <c r="AD208" s="19">
        <f t="shared" si="179"/>
        <v>80</v>
      </c>
      <c r="AE208" s="19">
        <v>20</v>
      </c>
      <c r="AF208" s="22">
        <v>5</v>
      </c>
      <c r="AG208" s="19">
        <f t="shared" si="180"/>
        <v>100</v>
      </c>
      <c r="AH208" s="19">
        <v>9</v>
      </c>
      <c r="AI208" s="19">
        <v>9</v>
      </c>
      <c r="AJ208" s="20">
        <f t="shared" si="170"/>
        <v>100</v>
      </c>
      <c r="AK208" s="42">
        <f t="shared" si="181"/>
        <v>94</v>
      </c>
      <c r="AL208" s="19">
        <v>569</v>
      </c>
      <c r="AM208" s="19">
        <v>600</v>
      </c>
      <c r="AN208" s="20">
        <f t="shared" si="182"/>
        <v>95</v>
      </c>
      <c r="AO208" s="19">
        <v>589</v>
      </c>
      <c r="AP208" s="19">
        <v>600</v>
      </c>
      <c r="AQ208" s="20">
        <f t="shared" si="183"/>
        <v>98</v>
      </c>
      <c r="AR208" s="19">
        <v>457</v>
      </c>
      <c r="AS208" s="19">
        <v>468</v>
      </c>
      <c r="AT208" s="20">
        <f t="shared" si="184"/>
        <v>98</v>
      </c>
      <c r="AU208" s="20">
        <f t="shared" si="185"/>
        <v>97</v>
      </c>
      <c r="AV208" s="19">
        <v>587</v>
      </c>
      <c r="AW208" s="19">
        <v>600</v>
      </c>
      <c r="AX208" s="20">
        <f t="shared" si="186"/>
        <v>98</v>
      </c>
      <c r="AY208" s="19">
        <v>553</v>
      </c>
      <c r="AZ208" s="19">
        <v>600</v>
      </c>
      <c r="BA208" s="20">
        <f t="shared" si="187"/>
        <v>92</v>
      </c>
      <c r="BB208" s="19">
        <v>576</v>
      </c>
      <c r="BC208" s="19">
        <v>600</v>
      </c>
      <c r="BD208" s="20">
        <f t="shared" si="188"/>
        <v>96</v>
      </c>
      <c r="BE208" s="20">
        <f t="shared" si="189"/>
        <v>96</v>
      </c>
      <c r="BF208" s="20">
        <f t="shared" si="190"/>
        <v>95</v>
      </c>
      <c r="BG208" s="24"/>
      <c r="BH208" s="19">
        <f t="shared" ca="1" si="191"/>
        <v>11</v>
      </c>
      <c r="BI208" s="19">
        <f t="shared" ca="1" si="192"/>
        <v>1</v>
      </c>
      <c r="BJ208" s="19">
        <f t="shared" ca="1" si="193"/>
        <v>8</v>
      </c>
      <c r="BK208" s="19">
        <f t="shared" ca="1" si="194"/>
        <v>1</v>
      </c>
      <c r="BL208" s="19">
        <f t="shared" ca="1" si="195"/>
        <v>6</v>
      </c>
      <c r="BM208" s="19">
        <f t="shared" ca="1" si="196"/>
        <v>9</v>
      </c>
      <c r="BN208" s="19">
        <f t="shared" ca="1" si="197"/>
        <v>1</v>
      </c>
      <c r="BO208" s="19">
        <f t="shared" ca="1" si="198"/>
        <v>1</v>
      </c>
      <c r="BP208" s="19">
        <f t="shared" ca="1" si="199"/>
        <v>1</v>
      </c>
      <c r="BQ208" s="19">
        <f t="shared" ca="1" si="200"/>
        <v>6</v>
      </c>
      <c r="BR208" s="19">
        <f t="shared" ca="1" si="201"/>
        <v>3</v>
      </c>
      <c r="BS208" s="19">
        <f t="shared" ca="1" si="202"/>
        <v>3</v>
      </c>
      <c r="BT208" s="19">
        <f t="shared" ca="1" si="203"/>
        <v>3</v>
      </c>
      <c r="BU208" s="19">
        <f t="shared" ca="1" si="204"/>
        <v>9</v>
      </c>
      <c r="BV208" s="19">
        <f t="shared" ca="1" si="205"/>
        <v>5</v>
      </c>
      <c r="BW208" s="19">
        <f t="shared" ca="1" si="206"/>
        <v>8</v>
      </c>
      <c r="BX208" s="19">
        <f t="shared" ca="1" si="207"/>
        <v>6</v>
      </c>
      <c r="BY208" s="19">
        <f t="shared" ca="1" si="208"/>
        <v>1</v>
      </c>
      <c r="BZ208" s="19">
        <f t="shared" ca="1" si="209"/>
        <v>4</v>
      </c>
      <c r="CA208" s="19">
        <f t="shared" ca="1" si="210"/>
        <v>5</v>
      </c>
      <c r="CB208" s="18">
        <f t="shared" si="211"/>
        <v>95</v>
      </c>
      <c r="CC208" s="19">
        <f t="shared" ca="1" si="212"/>
        <v>1</v>
      </c>
      <c r="CE208">
        <f t="shared" si="215"/>
        <v>49</v>
      </c>
      <c r="CF208">
        <f t="shared" ca="1" si="216"/>
        <v>208</v>
      </c>
      <c r="CG208">
        <f t="shared" si="217"/>
        <v>78</v>
      </c>
      <c r="CH208">
        <f t="shared" ca="1" si="218"/>
        <v>285</v>
      </c>
      <c r="CI208" t="str">
        <f t="shared" ca="1" si="214"/>
        <v>J208:J285</v>
      </c>
      <c r="CJ208" t="str">
        <f t="shared" ca="1" si="214"/>
        <v>M208:M285</v>
      </c>
      <c r="CK208" t="str">
        <f t="shared" ca="1" si="214"/>
        <v>R208:R285</v>
      </c>
      <c r="CL208" t="str">
        <f t="shared" ca="1" si="214"/>
        <v>V208:V285</v>
      </c>
      <c r="CM208" t="str">
        <f t="shared" ca="1" si="214"/>
        <v>Z208:Z285</v>
      </c>
      <c r="CN208" t="str">
        <f t="shared" ca="1" si="214"/>
        <v>Y208:Y285</v>
      </c>
      <c r="CO208" t="str">
        <f t="shared" ca="1" si="214"/>
        <v>AD208:AD285</v>
      </c>
      <c r="CP208" t="str">
        <f t="shared" ca="1" si="214"/>
        <v>AG208:AG285</v>
      </c>
      <c r="CQ208" t="str">
        <f t="shared" ca="1" si="214"/>
        <v>AJ208:AJ285</v>
      </c>
      <c r="CR208" t="str">
        <f t="shared" ca="1" si="214"/>
        <v>AN208:AN285</v>
      </c>
      <c r="CS208" t="str">
        <f t="shared" ca="1" si="214"/>
        <v>AQ208:AQ285</v>
      </c>
      <c r="CT208" t="str">
        <f t="shared" ca="1" si="214"/>
        <v>AT208:AT285</v>
      </c>
      <c r="CU208" t="str">
        <f t="shared" ca="1" si="214"/>
        <v>AX208:AX285</v>
      </c>
      <c r="CV208" t="str">
        <f t="shared" ca="1" si="214"/>
        <v>BA208:BA285</v>
      </c>
      <c r="CW208" t="str">
        <f t="shared" ca="1" si="214"/>
        <v>BD208:BD285</v>
      </c>
      <c r="CX208" t="str">
        <f t="shared" ca="1" si="213"/>
        <v>S208:S285</v>
      </c>
      <c r="CY208" t="str">
        <f t="shared" ca="1" si="213"/>
        <v>AA208:AA285</v>
      </c>
      <c r="CZ208" t="str">
        <f t="shared" ca="1" si="213"/>
        <v>AK208:AK285</v>
      </c>
      <c r="DA208" t="str">
        <f t="shared" ca="1" si="213"/>
        <v>AU208:AU285</v>
      </c>
      <c r="DB208" t="str">
        <f t="shared" ca="1" si="213"/>
        <v>BE208:BE285</v>
      </c>
      <c r="DC208" t="str">
        <f t="shared" ca="1" si="213"/>
        <v>208:285</v>
      </c>
      <c r="DD208" t="str">
        <f t="shared" ca="1" si="213"/>
        <v>CB208:CB285</v>
      </c>
    </row>
    <row r="209" spans="1:108" ht="15.75" x14ac:dyDescent="0.25">
      <c r="A209" s="21">
        <v>65</v>
      </c>
      <c r="B209" s="34">
        <v>6659071580</v>
      </c>
      <c r="C209" s="5" t="s">
        <v>558</v>
      </c>
      <c r="D209" s="5" t="s">
        <v>102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71"/>
        <v>100</v>
      </c>
      <c r="K209" s="19">
        <v>30</v>
      </c>
      <c r="L209" s="19">
        <v>4</v>
      </c>
      <c r="M209" s="19">
        <f t="shared" si="172"/>
        <v>100</v>
      </c>
      <c r="N209" s="19">
        <v>71</v>
      </c>
      <c r="O209" s="19">
        <v>69</v>
      </c>
      <c r="P209" s="19">
        <v>71</v>
      </c>
      <c r="Q209" s="19">
        <v>70</v>
      </c>
      <c r="R209" s="19">
        <f t="shared" si="173"/>
        <v>99</v>
      </c>
      <c r="S209" s="19">
        <f t="shared" si="174"/>
        <v>100</v>
      </c>
      <c r="T209" s="19">
        <v>20</v>
      </c>
      <c r="U209" s="19">
        <v>5</v>
      </c>
      <c r="V209" s="19">
        <f t="shared" si="175"/>
        <v>100</v>
      </c>
      <c r="W209" s="19">
        <v>72</v>
      </c>
      <c r="X209" s="23">
        <v>76</v>
      </c>
      <c r="Y209" s="20">
        <f t="shared" si="176"/>
        <v>95</v>
      </c>
      <c r="Z209" s="42">
        <f t="shared" si="177"/>
        <v>98</v>
      </c>
      <c r="AA209" s="20">
        <f t="shared" si="178"/>
        <v>98</v>
      </c>
      <c r="AB209" s="19">
        <v>20</v>
      </c>
      <c r="AC209" s="19">
        <v>2</v>
      </c>
      <c r="AD209" s="19">
        <f t="shared" si="179"/>
        <v>40</v>
      </c>
      <c r="AE209" s="19">
        <v>20</v>
      </c>
      <c r="AF209" s="19">
        <v>6</v>
      </c>
      <c r="AG209" s="19">
        <f t="shared" si="180"/>
        <v>100</v>
      </c>
      <c r="AH209" s="19">
        <v>2</v>
      </c>
      <c r="AI209" s="19">
        <v>2</v>
      </c>
      <c r="AJ209" s="20">
        <f t="shared" si="170"/>
        <v>100</v>
      </c>
      <c r="AK209" s="42">
        <f t="shared" si="181"/>
        <v>82</v>
      </c>
      <c r="AL209" s="19">
        <v>76</v>
      </c>
      <c r="AM209" s="19">
        <v>76</v>
      </c>
      <c r="AN209" s="20">
        <f t="shared" si="182"/>
        <v>100</v>
      </c>
      <c r="AO209" s="19">
        <v>74</v>
      </c>
      <c r="AP209" s="19">
        <v>76</v>
      </c>
      <c r="AQ209" s="20">
        <f t="shared" si="183"/>
        <v>97</v>
      </c>
      <c r="AR209" s="19">
        <v>64</v>
      </c>
      <c r="AS209" s="19">
        <v>65</v>
      </c>
      <c r="AT209" s="20">
        <f t="shared" si="184"/>
        <v>98</v>
      </c>
      <c r="AU209" s="20">
        <f t="shared" si="185"/>
        <v>98</v>
      </c>
      <c r="AV209" s="19">
        <v>74</v>
      </c>
      <c r="AW209" s="19">
        <v>76</v>
      </c>
      <c r="AX209" s="20">
        <f t="shared" si="186"/>
        <v>97</v>
      </c>
      <c r="AY209" s="19">
        <v>74</v>
      </c>
      <c r="AZ209" s="19">
        <v>76</v>
      </c>
      <c r="BA209" s="20">
        <f t="shared" si="187"/>
        <v>97</v>
      </c>
      <c r="BB209" s="19">
        <v>74</v>
      </c>
      <c r="BC209" s="19">
        <v>76</v>
      </c>
      <c r="BD209" s="20">
        <f t="shared" si="188"/>
        <v>97</v>
      </c>
      <c r="BE209" s="20">
        <f t="shared" si="189"/>
        <v>97</v>
      </c>
      <c r="BF209" s="20">
        <f t="shared" si="190"/>
        <v>95</v>
      </c>
      <c r="BG209" s="24"/>
      <c r="BH209" s="19">
        <f t="shared" ca="1" si="191"/>
        <v>1</v>
      </c>
      <c r="BI209" s="19">
        <f t="shared" ca="1" si="192"/>
        <v>1</v>
      </c>
      <c r="BJ209" s="19">
        <f t="shared" ca="1" si="193"/>
        <v>2</v>
      </c>
      <c r="BK209" s="19">
        <f t="shared" ca="1" si="194"/>
        <v>1</v>
      </c>
      <c r="BL209" s="19">
        <f t="shared" ca="1" si="195"/>
        <v>3</v>
      </c>
      <c r="BM209" s="19">
        <f t="shared" ca="1" si="196"/>
        <v>4</v>
      </c>
      <c r="BN209" s="19">
        <f t="shared" ca="1" si="197"/>
        <v>3</v>
      </c>
      <c r="BO209" s="19">
        <f t="shared" ca="1" si="198"/>
        <v>1</v>
      </c>
      <c r="BP209" s="19">
        <f t="shared" ca="1" si="199"/>
        <v>1</v>
      </c>
      <c r="BQ209" s="19">
        <f t="shared" ca="1" si="200"/>
        <v>1</v>
      </c>
      <c r="BR209" s="19">
        <f t="shared" ca="1" si="201"/>
        <v>4</v>
      </c>
      <c r="BS209" s="19">
        <f t="shared" ca="1" si="202"/>
        <v>3</v>
      </c>
      <c r="BT209" s="19">
        <f t="shared" ca="1" si="203"/>
        <v>4</v>
      </c>
      <c r="BU209" s="19">
        <f t="shared" ca="1" si="204"/>
        <v>4</v>
      </c>
      <c r="BV209" s="19">
        <f t="shared" ca="1" si="205"/>
        <v>4</v>
      </c>
      <c r="BW209" s="19">
        <f t="shared" ca="1" si="206"/>
        <v>1</v>
      </c>
      <c r="BX209" s="19">
        <f t="shared" ca="1" si="207"/>
        <v>3</v>
      </c>
      <c r="BY209" s="19">
        <f t="shared" ca="1" si="208"/>
        <v>3</v>
      </c>
      <c r="BZ209" s="19">
        <f t="shared" ca="1" si="209"/>
        <v>3</v>
      </c>
      <c r="CA209" s="19">
        <f t="shared" ca="1" si="210"/>
        <v>4</v>
      </c>
      <c r="CB209" s="18">
        <f t="shared" si="211"/>
        <v>95</v>
      </c>
      <c r="CC209" s="19">
        <f t="shared" ca="1" si="212"/>
        <v>1</v>
      </c>
      <c r="CE209">
        <f t="shared" si="215"/>
        <v>49</v>
      </c>
      <c r="CF209">
        <f t="shared" ca="1" si="216"/>
        <v>208</v>
      </c>
      <c r="CG209">
        <f t="shared" si="217"/>
        <v>78</v>
      </c>
      <c r="CH209">
        <f t="shared" ca="1" si="218"/>
        <v>285</v>
      </c>
      <c r="CI209" t="str">
        <f t="shared" ca="1" si="214"/>
        <v>J208:J285</v>
      </c>
      <c r="CJ209" t="str">
        <f t="shared" ca="1" si="214"/>
        <v>M208:M285</v>
      </c>
      <c r="CK209" t="str">
        <f t="shared" ca="1" si="214"/>
        <v>R208:R285</v>
      </c>
      <c r="CL209" t="str">
        <f t="shared" ca="1" si="214"/>
        <v>V208:V285</v>
      </c>
      <c r="CM209" t="str">
        <f t="shared" ca="1" si="214"/>
        <v>Z208:Z285</v>
      </c>
      <c r="CN209" t="str">
        <f t="shared" ca="1" si="214"/>
        <v>Y208:Y285</v>
      </c>
      <c r="CO209" t="str">
        <f t="shared" ca="1" si="214"/>
        <v>AD208:AD285</v>
      </c>
      <c r="CP209" t="str">
        <f t="shared" ca="1" si="214"/>
        <v>AG208:AG285</v>
      </c>
      <c r="CQ209" t="str">
        <f t="shared" ca="1" si="214"/>
        <v>AJ208:AJ285</v>
      </c>
      <c r="CR209" t="str">
        <f t="shared" ca="1" si="214"/>
        <v>AN208:AN285</v>
      </c>
      <c r="CS209" t="str">
        <f t="shared" ca="1" si="214"/>
        <v>AQ208:AQ285</v>
      </c>
      <c r="CT209" t="str">
        <f t="shared" ca="1" si="214"/>
        <v>AT208:AT285</v>
      </c>
      <c r="CU209" t="str">
        <f t="shared" ca="1" si="214"/>
        <v>AX208:AX285</v>
      </c>
      <c r="CV209" t="str">
        <f t="shared" ca="1" si="214"/>
        <v>BA208:BA285</v>
      </c>
      <c r="CW209" t="str">
        <f t="shared" ca="1" si="214"/>
        <v>BD208:BD285</v>
      </c>
      <c r="CX209" t="str">
        <f t="shared" ca="1" si="213"/>
        <v>S208:S285</v>
      </c>
      <c r="CY209" t="str">
        <f t="shared" ca="1" si="213"/>
        <v>AA208:AA285</v>
      </c>
      <c r="CZ209" t="str">
        <f t="shared" ca="1" si="213"/>
        <v>AK208:AK285</v>
      </c>
      <c r="DA209" t="str">
        <f t="shared" ca="1" si="213"/>
        <v>AU208:AU285</v>
      </c>
      <c r="DB209" t="str">
        <f t="shared" ca="1" si="213"/>
        <v>BE208:BE285</v>
      </c>
      <c r="DC209" t="str">
        <f t="shared" ca="1" si="213"/>
        <v>208:285</v>
      </c>
      <c r="DD209" t="str">
        <f t="shared" ca="1" si="213"/>
        <v>CB208:CB285</v>
      </c>
    </row>
    <row r="210" spans="1:108" ht="30" x14ac:dyDescent="0.25">
      <c r="A210" s="21">
        <v>4</v>
      </c>
      <c r="B210" s="34">
        <v>6664035001</v>
      </c>
      <c r="C210" s="5" t="s">
        <v>558</v>
      </c>
      <c r="D210" s="5" t="s">
        <v>41</v>
      </c>
      <c r="E210" s="5"/>
      <c r="F210" s="22">
        <v>10</v>
      </c>
      <c r="G210" s="19">
        <v>34</v>
      </c>
      <c r="H210" s="22">
        <v>11</v>
      </c>
      <c r="I210" s="22">
        <v>38</v>
      </c>
      <c r="J210" s="22">
        <f t="shared" si="171"/>
        <v>90</v>
      </c>
      <c r="K210" s="19">
        <v>30</v>
      </c>
      <c r="L210" s="19">
        <v>4</v>
      </c>
      <c r="M210" s="19">
        <f t="shared" si="172"/>
        <v>100</v>
      </c>
      <c r="N210" s="19">
        <v>129</v>
      </c>
      <c r="O210" s="19">
        <v>135</v>
      </c>
      <c r="P210" s="19">
        <v>134</v>
      </c>
      <c r="Q210" s="19">
        <v>138</v>
      </c>
      <c r="R210" s="19">
        <f t="shared" si="173"/>
        <v>97</v>
      </c>
      <c r="S210" s="19">
        <f t="shared" si="174"/>
        <v>96</v>
      </c>
      <c r="T210" s="19">
        <v>20</v>
      </c>
      <c r="U210" s="22">
        <v>5</v>
      </c>
      <c r="V210" s="19">
        <f t="shared" si="175"/>
        <v>100</v>
      </c>
      <c r="W210" s="19">
        <v>135</v>
      </c>
      <c r="X210" s="23">
        <v>149</v>
      </c>
      <c r="Y210" s="20">
        <f t="shared" si="176"/>
        <v>91</v>
      </c>
      <c r="Z210" s="42">
        <f t="shared" si="177"/>
        <v>96</v>
      </c>
      <c r="AA210" s="20">
        <f t="shared" si="178"/>
        <v>96</v>
      </c>
      <c r="AB210" s="19">
        <v>20</v>
      </c>
      <c r="AC210" s="22">
        <v>2</v>
      </c>
      <c r="AD210" s="19">
        <f t="shared" si="179"/>
        <v>40</v>
      </c>
      <c r="AE210" s="19">
        <v>20</v>
      </c>
      <c r="AF210" s="22">
        <v>5</v>
      </c>
      <c r="AG210" s="19">
        <f t="shared" si="180"/>
        <v>100</v>
      </c>
      <c r="AH210" s="19">
        <v>5</v>
      </c>
      <c r="AI210" s="19">
        <v>5</v>
      </c>
      <c r="AJ210" s="20">
        <f t="shared" si="170"/>
        <v>100</v>
      </c>
      <c r="AK210" s="42">
        <f t="shared" si="181"/>
        <v>82</v>
      </c>
      <c r="AL210" s="19">
        <v>141</v>
      </c>
      <c r="AM210" s="19">
        <v>149</v>
      </c>
      <c r="AN210" s="20">
        <f t="shared" si="182"/>
        <v>95</v>
      </c>
      <c r="AO210" s="19">
        <v>148</v>
      </c>
      <c r="AP210" s="19">
        <v>149</v>
      </c>
      <c r="AQ210" s="20">
        <f t="shared" si="183"/>
        <v>99</v>
      </c>
      <c r="AR210" s="19">
        <v>128</v>
      </c>
      <c r="AS210" s="19">
        <v>130</v>
      </c>
      <c r="AT210" s="20">
        <f t="shared" si="184"/>
        <v>98</v>
      </c>
      <c r="AU210" s="20">
        <f t="shared" si="185"/>
        <v>97</v>
      </c>
      <c r="AV210" s="19">
        <v>145</v>
      </c>
      <c r="AW210" s="19">
        <v>149</v>
      </c>
      <c r="AX210" s="20">
        <f t="shared" si="186"/>
        <v>97</v>
      </c>
      <c r="AY210" s="19">
        <v>144</v>
      </c>
      <c r="AZ210" s="19">
        <v>149</v>
      </c>
      <c r="BA210" s="20">
        <f t="shared" si="187"/>
        <v>97</v>
      </c>
      <c r="BB210" s="19">
        <v>147</v>
      </c>
      <c r="BC210" s="19">
        <v>149</v>
      </c>
      <c r="BD210" s="20">
        <f t="shared" si="188"/>
        <v>99</v>
      </c>
      <c r="BE210" s="20">
        <f t="shared" si="189"/>
        <v>98</v>
      </c>
      <c r="BF210" s="20">
        <f t="shared" si="190"/>
        <v>94</v>
      </c>
      <c r="BG210" s="24"/>
      <c r="BH210" s="19">
        <f t="shared" ca="1" si="191"/>
        <v>9</v>
      </c>
      <c r="BI210" s="19">
        <f t="shared" ca="1" si="192"/>
        <v>1</v>
      </c>
      <c r="BJ210" s="19">
        <f t="shared" ca="1" si="193"/>
        <v>4</v>
      </c>
      <c r="BK210" s="19">
        <f t="shared" ca="1" si="194"/>
        <v>1</v>
      </c>
      <c r="BL210" s="19">
        <f t="shared" ca="1" si="195"/>
        <v>5</v>
      </c>
      <c r="BM210" s="19">
        <f t="shared" ca="1" si="196"/>
        <v>8</v>
      </c>
      <c r="BN210" s="19">
        <f t="shared" ca="1" si="197"/>
        <v>3</v>
      </c>
      <c r="BO210" s="19">
        <f t="shared" ca="1" si="198"/>
        <v>1</v>
      </c>
      <c r="BP210" s="19">
        <f t="shared" ca="1" si="199"/>
        <v>1</v>
      </c>
      <c r="BQ210" s="19">
        <f t="shared" ca="1" si="200"/>
        <v>6</v>
      </c>
      <c r="BR210" s="19">
        <f t="shared" ca="1" si="201"/>
        <v>2</v>
      </c>
      <c r="BS210" s="19">
        <f t="shared" ca="1" si="202"/>
        <v>3</v>
      </c>
      <c r="BT210" s="19">
        <f t="shared" ca="1" si="203"/>
        <v>4</v>
      </c>
      <c r="BU210" s="19">
        <f t="shared" ca="1" si="204"/>
        <v>4</v>
      </c>
      <c r="BV210" s="19">
        <f t="shared" ca="1" si="205"/>
        <v>2</v>
      </c>
      <c r="BW210" s="19">
        <f t="shared" ca="1" si="206"/>
        <v>5</v>
      </c>
      <c r="BX210" s="19">
        <f t="shared" ca="1" si="207"/>
        <v>5</v>
      </c>
      <c r="BY210" s="19">
        <f t="shared" ca="1" si="208"/>
        <v>3</v>
      </c>
      <c r="BZ210" s="19">
        <f t="shared" ca="1" si="209"/>
        <v>4</v>
      </c>
      <c r="CA210" s="19">
        <f t="shared" ca="1" si="210"/>
        <v>3</v>
      </c>
      <c r="CB210" s="18">
        <f t="shared" si="211"/>
        <v>94</v>
      </c>
      <c r="CC210" s="19">
        <f t="shared" ca="1" si="212"/>
        <v>2</v>
      </c>
      <c r="CE210">
        <f t="shared" si="215"/>
        <v>49</v>
      </c>
      <c r="CF210">
        <f t="shared" ca="1" si="216"/>
        <v>208</v>
      </c>
      <c r="CG210">
        <f t="shared" si="217"/>
        <v>78</v>
      </c>
      <c r="CH210">
        <f t="shared" ca="1" si="218"/>
        <v>285</v>
      </c>
      <c r="CI210" t="str">
        <f t="shared" ca="1" si="214"/>
        <v>J208:J285</v>
      </c>
      <c r="CJ210" t="str">
        <f t="shared" ca="1" si="214"/>
        <v>M208:M285</v>
      </c>
      <c r="CK210" t="str">
        <f t="shared" ca="1" si="214"/>
        <v>R208:R285</v>
      </c>
      <c r="CL210" t="str">
        <f t="shared" ca="1" si="214"/>
        <v>V208:V285</v>
      </c>
      <c r="CM210" t="str">
        <f t="shared" ca="1" si="214"/>
        <v>Z208:Z285</v>
      </c>
      <c r="CN210" t="str">
        <f t="shared" ca="1" si="214"/>
        <v>Y208:Y285</v>
      </c>
      <c r="CO210" t="str">
        <f t="shared" ca="1" si="214"/>
        <v>AD208:AD285</v>
      </c>
      <c r="CP210" t="str">
        <f t="shared" ca="1" si="214"/>
        <v>AG208:AG285</v>
      </c>
      <c r="CQ210" t="str">
        <f t="shared" ca="1" si="214"/>
        <v>AJ208:AJ285</v>
      </c>
      <c r="CR210" t="str">
        <f t="shared" ca="1" si="214"/>
        <v>AN208:AN285</v>
      </c>
      <c r="CS210" t="str">
        <f t="shared" ca="1" si="214"/>
        <v>AQ208:AQ285</v>
      </c>
      <c r="CT210" t="str">
        <f t="shared" ca="1" si="214"/>
        <v>AT208:AT285</v>
      </c>
      <c r="CU210" t="str">
        <f t="shared" ca="1" si="214"/>
        <v>AX208:AX285</v>
      </c>
      <c r="CV210" t="str">
        <f t="shared" ca="1" si="214"/>
        <v>BA208:BA285</v>
      </c>
      <c r="CW210" t="str">
        <f t="shared" ca="1" si="214"/>
        <v>BD208:BD285</v>
      </c>
      <c r="CX210" t="str">
        <f t="shared" ca="1" si="213"/>
        <v>S208:S285</v>
      </c>
      <c r="CY210" t="str">
        <f t="shared" ca="1" si="213"/>
        <v>AA208:AA285</v>
      </c>
      <c r="CZ210" t="str">
        <f t="shared" ca="1" si="213"/>
        <v>AK208:AK285</v>
      </c>
      <c r="DA210" t="str">
        <f t="shared" ca="1" si="213"/>
        <v>AU208:AU285</v>
      </c>
      <c r="DB210" t="str">
        <f t="shared" ca="1" si="213"/>
        <v>BE208:BE285</v>
      </c>
      <c r="DC210" t="str">
        <f t="shared" ca="1" si="213"/>
        <v>208:285</v>
      </c>
      <c r="DD210" t="str">
        <f t="shared" ca="1" si="213"/>
        <v>CB208:CB285</v>
      </c>
    </row>
    <row r="211" spans="1:108" ht="15.75" x14ac:dyDescent="0.25">
      <c r="A211" s="21">
        <v>63</v>
      </c>
      <c r="B211" s="34">
        <v>6660128907</v>
      </c>
      <c r="C211" s="5" t="s">
        <v>558</v>
      </c>
      <c r="D211" s="5" t="s">
        <v>100</v>
      </c>
      <c r="E211" s="5"/>
      <c r="F211" s="19">
        <v>10</v>
      </c>
      <c r="G211" s="19">
        <v>38</v>
      </c>
      <c r="H211" s="22">
        <v>11</v>
      </c>
      <c r="I211" s="22">
        <v>38</v>
      </c>
      <c r="J211" s="22">
        <f t="shared" si="171"/>
        <v>95</v>
      </c>
      <c r="K211" s="19">
        <v>30</v>
      </c>
      <c r="L211" s="19">
        <v>4</v>
      </c>
      <c r="M211" s="19">
        <f t="shared" si="172"/>
        <v>100</v>
      </c>
      <c r="N211" s="19">
        <v>135</v>
      </c>
      <c r="O211" s="19">
        <v>129</v>
      </c>
      <c r="P211" s="19">
        <v>138</v>
      </c>
      <c r="Q211" s="19">
        <v>141</v>
      </c>
      <c r="R211" s="19">
        <f t="shared" si="173"/>
        <v>95</v>
      </c>
      <c r="S211" s="19">
        <f t="shared" si="174"/>
        <v>97</v>
      </c>
      <c r="T211" s="19">
        <v>20</v>
      </c>
      <c r="U211" s="19">
        <v>5</v>
      </c>
      <c r="V211" s="19">
        <f t="shared" si="175"/>
        <v>100</v>
      </c>
      <c r="W211" s="19">
        <v>132</v>
      </c>
      <c r="X211" s="23">
        <v>157</v>
      </c>
      <c r="Y211" s="20">
        <f t="shared" si="176"/>
        <v>84</v>
      </c>
      <c r="Z211" s="42">
        <f t="shared" si="177"/>
        <v>92</v>
      </c>
      <c r="AA211" s="20">
        <f t="shared" si="178"/>
        <v>92</v>
      </c>
      <c r="AB211" s="19">
        <v>20</v>
      </c>
      <c r="AC211" s="19">
        <v>4</v>
      </c>
      <c r="AD211" s="19">
        <f t="shared" si="179"/>
        <v>80</v>
      </c>
      <c r="AE211" s="19">
        <v>20</v>
      </c>
      <c r="AF211" s="19">
        <v>3</v>
      </c>
      <c r="AG211" s="19">
        <f t="shared" si="180"/>
        <v>60</v>
      </c>
      <c r="AH211" s="19">
        <v>2</v>
      </c>
      <c r="AI211" s="19">
        <v>2</v>
      </c>
      <c r="AJ211" s="20">
        <f t="shared" si="170"/>
        <v>100</v>
      </c>
      <c r="AK211" s="42">
        <f t="shared" si="181"/>
        <v>78</v>
      </c>
      <c r="AL211" s="19">
        <v>153</v>
      </c>
      <c r="AM211" s="19">
        <v>157</v>
      </c>
      <c r="AN211" s="20">
        <f t="shared" si="182"/>
        <v>97</v>
      </c>
      <c r="AO211" s="19">
        <v>155</v>
      </c>
      <c r="AP211" s="19">
        <v>157</v>
      </c>
      <c r="AQ211" s="20">
        <f t="shared" si="183"/>
        <v>99</v>
      </c>
      <c r="AR211" s="19">
        <v>107</v>
      </c>
      <c r="AS211" s="19">
        <v>113</v>
      </c>
      <c r="AT211" s="20">
        <f t="shared" si="184"/>
        <v>95</v>
      </c>
      <c r="AU211" s="20">
        <f t="shared" si="185"/>
        <v>97</v>
      </c>
      <c r="AV211" s="19">
        <v>152</v>
      </c>
      <c r="AW211" s="19">
        <v>157</v>
      </c>
      <c r="AX211" s="20">
        <f t="shared" si="186"/>
        <v>97</v>
      </c>
      <c r="AY211" s="19">
        <v>146</v>
      </c>
      <c r="AZ211" s="19">
        <v>157</v>
      </c>
      <c r="BA211" s="20">
        <f t="shared" si="187"/>
        <v>93</v>
      </c>
      <c r="BB211" s="19">
        <v>152</v>
      </c>
      <c r="BC211" s="19">
        <v>157</v>
      </c>
      <c r="BD211" s="20">
        <f t="shared" si="188"/>
        <v>97</v>
      </c>
      <c r="BE211" s="20">
        <f t="shared" si="189"/>
        <v>96</v>
      </c>
      <c r="BF211" s="20">
        <f t="shared" si="190"/>
        <v>92</v>
      </c>
      <c r="BG211" s="24"/>
      <c r="BH211" s="19">
        <f t="shared" ca="1" si="191"/>
        <v>4</v>
      </c>
      <c r="BI211" s="19">
        <f t="shared" ca="1" si="192"/>
        <v>1</v>
      </c>
      <c r="BJ211" s="19">
        <f t="shared" ca="1" si="193"/>
        <v>6</v>
      </c>
      <c r="BK211" s="19">
        <f t="shared" ca="1" si="194"/>
        <v>1</v>
      </c>
      <c r="BL211" s="19">
        <f t="shared" ca="1" si="195"/>
        <v>9</v>
      </c>
      <c r="BM211" s="19">
        <f t="shared" ca="1" si="196"/>
        <v>14</v>
      </c>
      <c r="BN211" s="19">
        <f t="shared" ca="1" si="197"/>
        <v>1</v>
      </c>
      <c r="BO211" s="19">
        <f t="shared" ca="1" si="198"/>
        <v>3</v>
      </c>
      <c r="BP211" s="19">
        <f t="shared" ca="1" si="199"/>
        <v>1</v>
      </c>
      <c r="BQ211" s="19">
        <f t="shared" ca="1" si="200"/>
        <v>4</v>
      </c>
      <c r="BR211" s="19">
        <f t="shared" ca="1" si="201"/>
        <v>2</v>
      </c>
      <c r="BS211" s="19">
        <f t="shared" ca="1" si="202"/>
        <v>6</v>
      </c>
      <c r="BT211" s="19">
        <f t="shared" ca="1" si="203"/>
        <v>4</v>
      </c>
      <c r="BU211" s="19">
        <f t="shared" ca="1" si="204"/>
        <v>8</v>
      </c>
      <c r="BV211" s="19">
        <f t="shared" ca="1" si="205"/>
        <v>4</v>
      </c>
      <c r="BW211" s="19">
        <f t="shared" ca="1" si="206"/>
        <v>4</v>
      </c>
      <c r="BX211" s="19">
        <f t="shared" ca="1" si="207"/>
        <v>9</v>
      </c>
      <c r="BY211" s="19">
        <f t="shared" ca="1" si="208"/>
        <v>4</v>
      </c>
      <c r="BZ211" s="19">
        <f t="shared" ca="1" si="209"/>
        <v>4</v>
      </c>
      <c r="CA211" s="19">
        <f t="shared" ca="1" si="210"/>
        <v>5</v>
      </c>
      <c r="CB211" s="18">
        <f t="shared" si="211"/>
        <v>92</v>
      </c>
      <c r="CC211" s="19">
        <f t="shared" ca="1" si="212"/>
        <v>3</v>
      </c>
      <c r="CE211">
        <f t="shared" si="215"/>
        <v>49</v>
      </c>
      <c r="CF211">
        <f t="shared" ca="1" si="216"/>
        <v>208</v>
      </c>
      <c r="CG211">
        <f t="shared" si="217"/>
        <v>78</v>
      </c>
      <c r="CH211">
        <f t="shared" ca="1" si="218"/>
        <v>285</v>
      </c>
      <c r="CI211" t="str">
        <f t="shared" ca="1" si="214"/>
        <v>J208:J285</v>
      </c>
      <c r="CJ211" t="str">
        <f t="shared" ca="1" si="214"/>
        <v>M208:M285</v>
      </c>
      <c r="CK211" t="str">
        <f t="shared" ca="1" si="214"/>
        <v>R208:R285</v>
      </c>
      <c r="CL211" t="str">
        <f t="shared" ca="1" si="214"/>
        <v>V208:V285</v>
      </c>
      <c r="CM211" t="str">
        <f t="shared" ca="1" si="214"/>
        <v>Z208:Z285</v>
      </c>
      <c r="CN211" t="str">
        <f t="shared" ca="1" si="214"/>
        <v>Y208:Y285</v>
      </c>
      <c r="CO211" t="str">
        <f t="shared" ca="1" si="214"/>
        <v>AD208:AD285</v>
      </c>
      <c r="CP211" t="str">
        <f t="shared" ca="1" si="214"/>
        <v>AG208:AG285</v>
      </c>
      <c r="CQ211" t="str">
        <f t="shared" ca="1" si="214"/>
        <v>AJ208:AJ285</v>
      </c>
      <c r="CR211" t="str">
        <f t="shared" ca="1" si="214"/>
        <v>AN208:AN285</v>
      </c>
      <c r="CS211" t="str">
        <f t="shared" ca="1" si="214"/>
        <v>AQ208:AQ285</v>
      </c>
      <c r="CT211" t="str">
        <f t="shared" ca="1" si="214"/>
        <v>AT208:AT285</v>
      </c>
      <c r="CU211" t="str">
        <f t="shared" ca="1" si="214"/>
        <v>AX208:AX285</v>
      </c>
      <c r="CV211" t="str">
        <f t="shared" ca="1" si="214"/>
        <v>BA208:BA285</v>
      </c>
      <c r="CW211" t="str">
        <f t="shared" ca="1" si="214"/>
        <v>BD208:BD285</v>
      </c>
      <c r="CX211" t="str">
        <f t="shared" ca="1" si="213"/>
        <v>S208:S285</v>
      </c>
      <c r="CY211" t="str">
        <f t="shared" ca="1" si="213"/>
        <v>AA208:AA285</v>
      </c>
      <c r="CZ211" t="str">
        <f t="shared" ca="1" si="213"/>
        <v>AK208:AK285</v>
      </c>
      <c r="DA211" t="str">
        <f t="shared" ca="1" si="213"/>
        <v>AU208:AU285</v>
      </c>
      <c r="DB211" t="str">
        <f t="shared" ca="1" si="213"/>
        <v>BE208:BE285</v>
      </c>
      <c r="DC211" t="str">
        <f t="shared" ca="1" si="213"/>
        <v>208:285</v>
      </c>
      <c r="DD211" t="str">
        <f t="shared" ca="1" si="213"/>
        <v>CB208:CB285</v>
      </c>
    </row>
    <row r="212" spans="1:108" ht="45" x14ac:dyDescent="0.25">
      <c r="A212" s="21">
        <v>72</v>
      </c>
      <c r="B212" s="34">
        <v>6661085188</v>
      </c>
      <c r="C212" s="5" t="s">
        <v>558</v>
      </c>
      <c r="D212" s="5" t="s">
        <v>109</v>
      </c>
      <c r="E212" s="5"/>
      <c r="F212" s="19">
        <v>8</v>
      </c>
      <c r="G212" s="19">
        <v>36</v>
      </c>
      <c r="H212" s="22">
        <v>9</v>
      </c>
      <c r="I212" s="22">
        <v>36</v>
      </c>
      <c r="J212" s="22">
        <f t="shared" si="171"/>
        <v>94</v>
      </c>
      <c r="K212" s="19">
        <v>30</v>
      </c>
      <c r="L212" s="19">
        <v>4</v>
      </c>
      <c r="M212" s="19">
        <f t="shared" si="172"/>
        <v>100</v>
      </c>
      <c r="N212" s="19">
        <v>198</v>
      </c>
      <c r="O212" s="19">
        <v>191</v>
      </c>
      <c r="P212" s="19">
        <v>207</v>
      </c>
      <c r="Q212" s="19">
        <v>202</v>
      </c>
      <c r="R212" s="19">
        <f t="shared" si="173"/>
        <v>95</v>
      </c>
      <c r="S212" s="19">
        <f t="shared" si="174"/>
        <v>96</v>
      </c>
      <c r="T212" s="19">
        <v>20</v>
      </c>
      <c r="U212" s="19">
        <v>5</v>
      </c>
      <c r="V212" s="19">
        <f t="shared" si="175"/>
        <v>100</v>
      </c>
      <c r="W212" s="19">
        <v>204</v>
      </c>
      <c r="X212" s="23">
        <v>216</v>
      </c>
      <c r="Y212" s="20">
        <f t="shared" si="176"/>
        <v>94</v>
      </c>
      <c r="Z212" s="42">
        <f t="shared" si="177"/>
        <v>97</v>
      </c>
      <c r="AA212" s="20">
        <f t="shared" si="178"/>
        <v>97</v>
      </c>
      <c r="AB212" s="19">
        <v>20</v>
      </c>
      <c r="AC212" s="19">
        <v>2</v>
      </c>
      <c r="AD212" s="19">
        <f t="shared" si="179"/>
        <v>40</v>
      </c>
      <c r="AE212" s="19">
        <v>20</v>
      </c>
      <c r="AF212" s="19">
        <v>3</v>
      </c>
      <c r="AG212" s="19">
        <f t="shared" si="180"/>
        <v>60</v>
      </c>
      <c r="AH212" s="19">
        <v>28</v>
      </c>
      <c r="AI212" s="19">
        <v>29</v>
      </c>
      <c r="AJ212" s="20">
        <f t="shared" si="170"/>
        <v>97</v>
      </c>
      <c r="AK212" s="42">
        <f t="shared" si="181"/>
        <v>65</v>
      </c>
      <c r="AL212" s="19">
        <v>212</v>
      </c>
      <c r="AM212" s="19">
        <v>216</v>
      </c>
      <c r="AN212" s="20">
        <f t="shared" si="182"/>
        <v>98</v>
      </c>
      <c r="AO212" s="19">
        <v>214</v>
      </c>
      <c r="AP212" s="19">
        <v>216</v>
      </c>
      <c r="AQ212" s="20">
        <f t="shared" si="183"/>
        <v>99</v>
      </c>
      <c r="AR212" s="19">
        <v>192</v>
      </c>
      <c r="AS212" s="19">
        <v>192</v>
      </c>
      <c r="AT212" s="20">
        <f t="shared" si="184"/>
        <v>100</v>
      </c>
      <c r="AU212" s="20">
        <f t="shared" si="185"/>
        <v>99</v>
      </c>
      <c r="AV212" s="19">
        <v>214</v>
      </c>
      <c r="AW212" s="19">
        <v>216</v>
      </c>
      <c r="AX212" s="20">
        <f t="shared" si="186"/>
        <v>99</v>
      </c>
      <c r="AY212" s="19">
        <v>213</v>
      </c>
      <c r="AZ212" s="19">
        <v>216</v>
      </c>
      <c r="BA212" s="20">
        <f t="shared" si="187"/>
        <v>99</v>
      </c>
      <c r="BB212" s="19">
        <v>212</v>
      </c>
      <c r="BC212" s="19">
        <v>216</v>
      </c>
      <c r="BD212" s="20">
        <f t="shared" si="188"/>
        <v>98</v>
      </c>
      <c r="BE212" s="20">
        <f t="shared" si="189"/>
        <v>99</v>
      </c>
      <c r="BF212" s="20">
        <f t="shared" si="190"/>
        <v>91</v>
      </c>
      <c r="BG212" s="24"/>
      <c r="BH212" s="19">
        <f t="shared" ca="1" si="191"/>
        <v>5</v>
      </c>
      <c r="BI212" s="19">
        <f t="shared" ca="1" si="192"/>
        <v>1</v>
      </c>
      <c r="BJ212" s="19">
        <f t="shared" ca="1" si="193"/>
        <v>6</v>
      </c>
      <c r="BK212" s="19">
        <f t="shared" ca="1" si="194"/>
        <v>1</v>
      </c>
      <c r="BL212" s="19">
        <f t="shared" ca="1" si="195"/>
        <v>4</v>
      </c>
      <c r="BM212" s="19">
        <f t="shared" ca="1" si="196"/>
        <v>5</v>
      </c>
      <c r="BN212" s="19">
        <f t="shared" ca="1" si="197"/>
        <v>3</v>
      </c>
      <c r="BO212" s="19">
        <f t="shared" ca="1" si="198"/>
        <v>3</v>
      </c>
      <c r="BP212" s="19">
        <f t="shared" ca="1" si="199"/>
        <v>2</v>
      </c>
      <c r="BQ212" s="19">
        <f t="shared" ca="1" si="200"/>
        <v>3</v>
      </c>
      <c r="BR212" s="19">
        <f t="shared" ca="1" si="201"/>
        <v>2</v>
      </c>
      <c r="BS212" s="19">
        <f t="shared" ca="1" si="202"/>
        <v>1</v>
      </c>
      <c r="BT212" s="19">
        <f t="shared" ca="1" si="203"/>
        <v>2</v>
      </c>
      <c r="BU212" s="19">
        <f t="shared" ca="1" si="204"/>
        <v>2</v>
      </c>
      <c r="BV212" s="19">
        <f t="shared" ca="1" si="205"/>
        <v>3</v>
      </c>
      <c r="BW212" s="19">
        <f t="shared" ca="1" si="206"/>
        <v>5</v>
      </c>
      <c r="BX212" s="19">
        <f t="shared" ca="1" si="207"/>
        <v>4</v>
      </c>
      <c r="BY212" s="19">
        <f t="shared" ca="1" si="208"/>
        <v>7</v>
      </c>
      <c r="BZ212" s="19">
        <f t="shared" ca="1" si="209"/>
        <v>2</v>
      </c>
      <c r="CA212" s="19">
        <f t="shared" ca="1" si="210"/>
        <v>2</v>
      </c>
      <c r="CB212" s="18">
        <f t="shared" si="211"/>
        <v>91</v>
      </c>
      <c r="CC212" s="19">
        <f t="shared" ca="1" si="212"/>
        <v>4</v>
      </c>
      <c r="CE212">
        <f t="shared" si="215"/>
        <v>49</v>
      </c>
      <c r="CF212">
        <f t="shared" ca="1" si="216"/>
        <v>208</v>
      </c>
      <c r="CG212">
        <f t="shared" si="217"/>
        <v>78</v>
      </c>
      <c r="CH212">
        <f t="shared" ca="1" si="218"/>
        <v>285</v>
      </c>
      <c r="CI212" t="str">
        <f t="shared" ca="1" si="214"/>
        <v>J208:J285</v>
      </c>
      <c r="CJ212" t="str">
        <f t="shared" ca="1" si="214"/>
        <v>M208:M285</v>
      </c>
      <c r="CK212" t="str">
        <f t="shared" ca="1" si="214"/>
        <v>R208:R285</v>
      </c>
      <c r="CL212" t="str">
        <f t="shared" ca="1" si="214"/>
        <v>V208:V285</v>
      </c>
      <c r="CM212" t="str">
        <f t="shared" ca="1" si="214"/>
        <v>Z208:Z285</v>
      </c>
      <c r="CN212" t="str">
        <f t="shared" ca="1" si="214"/>
        <v>Y208:Y285</v>
      </c>
      <c r="CO212" t="str">
        <f t="shared" ca="1" si="214"/>
        <v>AD208:AD285</v>
      </c>
      <c r="CP212" t="str">
        <f t="shared" ca="1" si="214"/>
        <v>AG208:AG285</v>
      </c>
      <c r="CQ212" t="str">
        <f t="shared" ca="1" si="214"/>
        <v>AJ208:AJ285</v>
      </c>
      <c r="CR212" t="str">
        <f t="shared" ca="1" si="214"/>
        <v>AN208:AN285</v>
      </c>
      <c r="CS212" t="str">
        <f t="shared" ca="1" si="214"/>
        <v>AQ208:AQ285</v>
      </c>
      <c r="CT212" t="str">
        <f t="shared" ca="1" si="214"/>
        <v>AT208:AT285</v>
      </c>
      <c r="CU212" t="str">
        <f t="shared" ca="1" si="214"/>
        <v>AX208:AX285</v>
      </c>
      <c r="CV212" t="str">
        <f t="shared" ca="1" si="214"/>
        <v>BA208:BA285</v>
      </c>
      <c r="CW212" t="str">
        <f t="shared" ca="1" si="214"/>
        <v>BD208:BD285</v>
      </c>
      <c r="CX212" t="str">
        <f t="shared" ca="1" si="214"/>
        <v>S208:S285</v>
      </c>
      <c r="CY212" t="str">
        <f t="shared" ref="CY212:DD227" ca="1" si="219">CY$1&amp;$CF212&amp;":"&amp;CY$1&amp;$CH212</f>
        <v>AA208:AA285</v>
      </c>
      <c r="CZ212" t="str">
        <f t="shared" ca="1" si="219"/>
        <v>AK208:AK285</v>
      </c>
      <c r="DA212" t="str">
        <f t="shared" ca="1" si="219"/>
        <v>AU208:AU285</v>
      </c>
      <c r="DB212" t="str">
        <f t="shared" ca="1" si="219"/>
        <v>BE208:BE285</v>
      </c>
      <c r="DC212" t="str">
        <f t="shared" ca="1" si="219"/>
        <v>208:285</v>
      </c>
      <c r="DD212" t="str">
        <f t="shared" ca="1" si="219"/>
        <v>CB208:CB285</v>
      </c>
    </row>
    <row r="213" spans="1:108" ht="15.75" x14ac:dyDescent="0.25">
      <c r="A213" s="21">
        <v>3</v>
      </c>
      <c r="B213" s="34">
        <v>6664030934</v>
      </c>
      <c r="C213" s="5" t="s">
        <v>558</v>
      </c>
      <c r="D213" s="5" t="s">
        <v>40</v>
      </c>
      <c r="E213" s="5"/>
      <c r="F213" s="22">
        <v>10</v>
      </c>
      <c r="G213" s="19">
        <v>38</v>
      </c>
      <c r="H213" s="22">
        <v>11</v>
      </c>
      <c r="I213" s="22">
        <v>38</v>
      </c>
      <c r="J213" s="22">
        <f t="shared" si="171"/>
        <v>95</v>
      </c>
      <c r="K213" s="19">
        <v>30</v>
      </c>
      <c r="L213" s="19">
        <v>3</v>
      </c>
      <c r="M213" s="19">
        <f t="shared" si="172"/>
        <v>90</v>
      </c>
      <c r="N213" s="19">
        <v>268</v>
      </c>
      <c r="O213" s="19">
        <v>243</v>
      </c>
      <c r="P213" s="19">
        <v>279</v>
      </c>
      <c r="Q213" s="19">
        <v>253</v>
      </c>
      <c r="R213" s="19">
        <f t="shared" si="173"/>
        <v>96</v>
      </c>
      <c r="S213" s="19">
        <f t="shared" si="174"/>
        <v>94</v>
      </c>
      <c r="T213" s="19">
        <v>20</v>
      </c>
      <c r="U213" s="22">
        <v>5</v>
      </c>
      <c r="V213" s="19">
        <f t="shared" si="175"/>
        <v>100</v>
      </c>
      <c r="W213" s="19">
        <v>269</v>
      </c>
      <c r="X213" s="23">
        <v>287</v>
      </c>
      <c r="Y213" s="20">
        <f t="shared" si="176"/>
        <v>94</v>
      </c>
      <c r="Z213" s="42">
        <f t="shared" si="177"/>
        <v>97</v>
      </c>
      <c r="AA213" s="20">
        <f t="shared" si="178"/>
        <v>97</v>
      </c>
      <c r="AB213" s="19">
        <v>20</v>
      </c>
      <c r="AC213" s="22">
        <v>2</v>
      </c>
      <c r="AD213" s="19">
        <f t="shared" si="179"/>
        <v>40</v>
      </c>
      <c r="AE213" s="19">
        <v>20</v>
      </c>
      <c r="AF213" s="22">
        <v>3</v>
      </c>
      <c r="AG213" s="19">
        <f t="shared" si="180"/>
        <v>60</v>
      </c>
      <c r="AH213" s="19">
        <v>9</v>
      </c>
      <c r="AI213" s="19">
        <v>10</v>
      </c>
      <c r="AJ213" s="20">
        <f t="shared" si="170"/>
        <v>90</v>
      </c>
      <c r="AK213" s="42">
        <f t="shared" si="181"/>
        <v>63</v>
      </c>
      <c r="AL213" s="19">
        <v>272</v>
      </c>
      <c r="AM213" s="19">
        <v>287</v>
      </c>
      <c r="AN213" s="20">
        <f t="shared" si="182"/>
        <v>95</v>
      </c>
      <c r="AO213" s="19">
        <v>286</v>
      </c>
      <c r="AP213" s="19">
        <v>287</v>
      </c>
      <c r="AQ213" s="20">
        <f t="shared" si="183"/>
        <v>100</v>
      </c>
      <c r="AR213" s="19">
        <v>227</v>
      </c>
      <c r="AS213" s="19">
        <v>235</v>
      </c>
      <c r="AT213" s="20">
        <f t="shared" si="184"/>
        <v>97</v>
      </c>
      <c r="AU213" s="20">
        <f t="shared" si="185"/>
        <v>97</v>
      </c>
      <c r="AV213" s="19">
        <v>285</v>
      </c>
      <c r="AW213" s="19">
        <v>287</v>
      </c>
      <c r="AX213" s="20">
        <f t="shared" si="186"/>
        <v>99</v>
      </c>
      <c r="AY213" s="19">
        <v>285</v>
      </c>
      <c r="AZ213" s="19">
        <v>287</v>
      </c>
      <c r="BA213" s="20">
        <f t="shared" si="187"/>
        <v>99</v>
      </c>
      <c r="BB213" s="19">
        <v>285</v>
      </c>
      <c r="BC213" s="19">
        <v>287</v>
      </c>
      <c r="BD213" s="20">
        <f t="shared" si="188"/>
        <v>99</v>
      </c>
      <c r="BE213" s="20">
        <f t="shared" si="189"/>
        <v>99</v>
      </c>
      <c r="BF213" s="20">
        <f t="shared" si="190"/>
        <v>90</v>
      </c>
      <c r="BG213" s="24"/>
      <c r="BH213" s="19">
        <f t="shared" ca="1" si="191"/>
        <v>4</v>
      </c>
      <c r="BI213" s="19">
        <f t="shared" ca="1" si="192"/>
        <v>2</v>
      </c>
      <c r="BJ213" s="19">
        <f t="shared" ca="1" si="193"/>
        <v>5</v>
      </c>
      <c r="BK213" s="19">
        <f t="shared" ca="1" si="194"/>
        <v>1</v>
      </c>
      <c r="BL213" s="19">
        <f t="shared" ca="1" si="195"/>
        <v>4</v>
      </c>
      <c r="BM213" s="19">
        <f t="shared" ca="1" si="196"/>
        <v>5</v>
      </c>
      <c r="BN213" s="19">
        <f t="shared" ca="1" si="197"/>
        <v>3</v>
      </c>
      <c r="BO213" s="19">
        <f t="shared" ca="1" si="198"/>
        <v>3</v>
      </c>
      <c r="BP213" s="19">
        <f t="shared" ca="1" si="199"/>
        <v>6</v>
      </c>
      <c r="BQ213" s="19">
        <f t="shared" ca="1" si="200"/>
        <v>6</v>
      </c>
      <c r="BR213" s="19">
        <f t="shared" ca="1" si="201"/>
        <v>1</v>
      </c>
      <c r="BS213" s="19">
        <f t="shared" ca="1" si="202"/>
        <v>4</v>
      </c>
      <c r="BT213" s="19">
        <f t="shared" ca="1" si="203"/>
        <v>2</v>
      </c>
      <c r="BU213" s="19">
        <f t="shared" ca="1" si="204"/>
        <v>2</v>
      </c>
      <c r="BV213" s="19">
        <f t="shared" ca="1" si="205"/>
        <v>2</v>
      </c>
      <c r="BW213" s="19">
        <f t="shared" ca="1" si="206"/>
        <v>7</v>
      </c>
      <c r="BX213" s="19">
        <f t="shared" ca="1" si="207"/>
        <v>4</v>
      </c>
      <c r="BY213" s="19">
        <f t="shared" ca="1" si="208"/>
        <v>8</v>
      </c>
      <c r="BZ213" s="19">
        <f t="shared" ca="1" si="209"/>
        <v>4</v>
      </c>
      <c r="CA213" s="19">
        <f t="shared" ca="1" si="210"/>
        <v>2</v>
      </c>
      <c r="CB213" s="18">
        <f t="shared" si="211"/>
        <v>90</v>
      </c>
      <c r="CC213" s="19">
        <f t="shared" ca="1" si="212"/>
        <v>5</v>
      </c>
      <c r="CE213">
        <f t="shared" si="215"/>
        <v>49</v>
      </c>
      <c r="CF213">
        <f t="shared" ca="1" si="216"/>
        <v>208</v>
      </c>
      <c r="CG213">
        <f t="shared" si="217"/>
        <v>78</v>
      </c>
      <c r="CH213">
        <f t="shared" ca="1" si="218"/>
        <v>285</v>
      </c>
      <c r="CI213" t="str">
        <f t="shared" ref="CI213:CX228" ca="1" si="220">CI$1&amp;$CF213&amp;":"&amp;CI$1&amp;$CH213</f>
        <v>J208:J285</v>
      </c>
      <c r="CJ213" t="str">
        <f t="shared" ca="1" si="220"/>
        <v>M208:M285</v>
      </c>
      <c r="CK213" t="str">
        <f t="shared" ca="1" si="220"/>
        <v>R208:R285</v>
      </c>
      <c r="CL213" t="str">
        <f t="shared" ca="1" si="220"/>
        <v>V208:V285</v>
      </c>
      <c r="CM213" t="str">
        <f t="shared" ca="1" si="220"/>
        <v>Z208:Z285</v>
      </c>
      <c r="CN213" t="str">
        <f t="shared" ca="1" si="220"/>
        <v>Y208:Y285</v>
      </c>
      <c r="CO213" t="str">
        <f t="shared" ca="1" si="220"/>
        <v>AD208:AD285</v>
      </c>
      <c r="CP213" t="str">
        <f t="shared" ca="1" si="220"/>
        <v>AG208:AG285</v>
      </c>
      <c r="CQ213" t="str">
        <f t="shared" ca="1" si="220"/>
        <v>AJ208:AJ285</v>
      </c>
      <c r="CR213" t="str">
        <f t="shared" ca="1" si="220"/>
        <v>AN208:AN285</v>
      </c>
      <c r="CS213" t="str">
        <f t="shared" ca="1" si="220"/>
        <v>AQ208:AQ285</v>
      </c>
      <c r="CT213" t="str">
        <f t="shared" ca="1" si="220"/>
        <v>AT208:AT285</v>
      </c>
      <c r="CU213" t="str">
        <f t="shared" ca="1" si="220"/>
        <v>AX208:AX285</v>
      </c>
      <c r="CV213" t="str">
        <f t="shared" ca="1" si="220"/>
        <v>BA208:BA285</v>
      </c>
      <c r="CW213" t="str">
        <f t="shared" ca="1" si="220"/>
        <v>BD208:BD285</v>
      </c>
      <c r="CX213" t="str">
        <f t="shared" ca="1" si="220"/>
        <v>S208:S285</v>
      </c>
      <c r="CY213" t="str">
        <f t="shared" ca="1" si="219"/>
        <v>AA208:AA285</v>
      </c>
      <c r="CZ213" t="str">
        <f t="shared" ca="1" si="219"/>
        <v>AK208:AK285</v>
      </c>
      <c r="DA213" t="str">
        <f t="shared" ca="1" si="219"/>
        <v>AU208:AU285</v>
      </c>
      <c r="DB213" t="str">
        <f t="shared" ca="1" si="219"/>
        <v>BE208:BE285</v>
      </c>
      <c r="DC213" t="str">
        <f t="shared" ca="1" si="219"/>
        <v>208:285</v>
      </c>
      <c r="DD213" t="str">
        <f t="shared" ca="1" si="219"/>
        <v>CB208:CB285</v>
      </c>
    </row>
    <row r="214" spans="1:108" ht="60" x14ac:dyDescent="0.25">
      <c r="A214" s="21">
        <v>27</v>
      </c>
      <c r="B214" s="34">
        <v>6659071170</v>
      </c>
      <c r="C214" s="5" t="s">
        <v>558</v>
      </c>
      <c r="D214" s="6" t="s">
        <v>64</v>
      </c>
      <c r="E214" s="6"/>
      <c r="F214" s="19">
        <v>10</v>
      </c>
      <c r="G214" s="19">
        <v>38</v>
      </c>
      <c r="H214" s="22">
        <v>11</v>
      </c>
      <c r="I214" s="22">
        <v>38</v>
      </c>
      <c r="J214" s="22">
        <f t="shared" si="171"/>
        <v>95</v>
      </c>
      <c r="K214" s="19">
        <v>30</v>
      </c>
      <c r="L214" s="19">
        <v>4</v>
      </c>
      <c r="M214" s="19">
        <f t="shared" si="172"/>
        <v>100</v>
      </c>
      <c r="N214" s="19">
        <v>108</v>
      </c>
      <c r="O214" s="19">
        <v>106</v>
      </c>
      <c r="P214" s="19">
        <v>108</v>
      </c>
      <c r="Q214" s="19">
        <v>106</v>
      </c>
      <c r="R214" s="19">
        <f t="shared" si="173"/>
        <v>100</v>
      </c>
      <c r="S214" s="19">
        <f t="shared" si="174"/>
        <v>99</v>
      </c>
      <c r="T214" s="19">
        <v>20</v>
      </c>
      <c r="U214" s="19">
        <v>5</v>
      </c>
      <c r="V214" s="19">
        <f t="shared" si="175"/>
        <v>100</v>
      </c>
      <c r="W214" s="19">
        <v>112</v>
      </c>
      <c r="X214" s="23">
        <v>114</v>
      </c>
      <c r="Y214" s="20">
        <f t="shared" si="176"/>
        <v>98</v>
      </c>
      <c r="Z214" s="42">
        <f t="shared" si="177"/>
        <v>99</v>
      </c>
      <c r="AA214" s="20">
        <f t="shared" si="178"/>
        <v>99</v>
      </c>
      <c r="AB214" s="19">
        <v>20</v>
      </c>
      <c r="AC214" s="19">
        <v>2</v>
      </c>
      <c r="AD214" s="19">
        <f t="shared" si="179"/>
        <v>40</v>
      </c>
      <c r="AE214" s="19">
        <v>20</v>
      </c>
      <c r="AF214" s="19">
        <v>3</v>
      </c>
      <c r="AG214" s="19">
        <f t="shared" si="180"/>
        <v>60</v>
      </c>
      <c r="AH214" s="19">
        <v>5</v>
      </c>
      <c r="AI214" s="19">
        <v>5</v>
      </c>
      <c r="AJ214" s="20">
        <f t="shared" si="170"/>
        <v>100</v>
      </c>
      <c r="AK214" s="42">
        <f t="shared" si="181"/>
        <v>66</v>
      </c>
      <c r="AL214" s="19">
        <v>85</v>
      </c>
      <c r="AM214" s="19">
        <v>114</v>
      </c>
      <c r="AN214" s="20">
        <f t="shared" si="182"/>
        <v>75</v>
      </c>
      <c r="AO214" s="19">
        <v>111</v>
      </c>
      <c r="AP214" s="19">
        <v>114</v>
      </c>
      <c r="AQ214" s="20">
        <f t="shared" si="183"/>
        <v>97</v>
      </c>
      <c r="AR214" s="19">
        <v>96</v>
      </c>
      <c r="AS214" s="19">
        <v>98</v>
      </c>
      <c r="AT214" s="20">
        <f t="shared" si="184"/>
        <v>98</v>
      </c>
      <c r="AU214" s="20">
        <f t="shared" si="185"/>
        <v>88</v>
      </c>
      <c r="AV214" s="19">
        <v>108</v>
      </c>
      <c r="AW214" s="19">
        <v>114</v>
      </c>
      <c r="AX214" s="20">
        <f t="shared" si="186"/>
        <v>95</v>
      </c>
      <c r="AY214" s="19">
        <v>113</v>
      </c>
      <c r="AZ214" s="19">
        <v>114</v>
      </c>
      <c r="BA214" s="20">
        <f t="shared" si="187"/>
        <v>99</v>
      </c>
      <c r="BB214" s="19">
        <v>114</v>
      </c>
      <c r="BC214" s="19">
        <v>114</v>
      </c>
      <c r="BD214" s="20">
        <f t="shared" si="188"/>
        <v>100</v>
      </c>
      <c r="BE214" s="20">
        <f t="shared" si="189"/>
        <v>98</v>
      </c>
      <c r="BF214" s="20">
        <f t="shared" si="190"/>
        <v>90</v>
      </c>
      <c r="BG214" s="24"/>
      <c r="BH214" s="19">
        <f t="shared" ca="1" si="191"/>
        <v>4</v>
      </c>
      <c r="BI214" s="19">
        <f t="shared" ca="1" si="192"/>
        <v>1</v>
      </c>
      <c r="BJ214" s="19">
        <f t="shared" ca="1" si="193"/>
        <v>1</v>
      </c>
      <c r="BK214" s="19">
        <f t="shared" ca="1" si="194"/>
        <v>1</v>
      </c>
      <c r="BL214" s="19">
        <f t="shared" ca="1" si="195"/>
        <v>2</v>
      </c>
      <c r="BM214" s="19">
        <f t="shared" ca="1" si="196"/>
        <v>2</v>
      </c>
      <c r="BN214" s="19">
        <f t="shared" ca="1" si="197"/>
        <v>3</v>
      </c>
      <c r="BO214" s="19">
        <f t="shared" ca="1" si="198"/>
        <v>3</v>
      </c>
      <c r="BP214" s="19">
        <f t="shared" ca="1" si="199"/>
        <v>1</v>
      </c>
      <c r="BQ214" s="19">
        <f t="shared" ca="1" si="200"/>
        <v>20</v>
      </c>
      <c r="BR214" s="19">
        <f t="shared" ca="1" si="201"/>
        <v>4</v>
      </c>
      <c r="BS214" s="19">
        <f t="shared" ca="1" si="202"/>
        <v>3</v>
      </c>
      <c r="BT214" s="19">
        <f t="shared" ca="1" si="203"/>
        <v>6</v>
      </c>
      <c r="BU214" s="19">
        <f t="shared" ca="1" si="204"/>
        <v>2</v>
      </c>
      <c r="BV214" s="19">
        <f t="shared" ca="1" si="205"/>
        <v>1</v>
      </c>
      <c r="BW214" s="19">
        <f t="shared" ca="1" si="206"/>
        <v>2</v>
      </c>
      <c r="BX214" s="19">
        <f t="shared" ca="1" si="207"/>
        <v>2</v>
      </c>
      <c r="BY214" s="19">
        <f t="shared" ca="1" si="208"/>
        <v>6</v>
      </c>
      <c r="BZ214" s="19">
        <f t="shared" ca="1" si="209"/>
        <v>12</v>
      </c>
      <c r="CA214" s="19">
        <f t="shared" ca="1" si="210"/>
        <v>3</v>
      </c>
      <c r="CB214" s="18">
        <f t="shared" si="211"/>
        <v>90</v>
      </c>
      <c r="CC214" s="19">
        <f t="shared" ca="1" si="212"/>
        <v>5</v>
      </c>
      <c r="CE214">
        <f t="shared" si="215"/>
        <v>49</v>
      </c>
      <c r="CF214">
        <f t="shared" ca="1" si="216"/>
        <v>208</v>
      </c>
      <c r="CG214">
        <f t="shared" si="217"/>
        <v>78</v>
      </c>
      <c r="CH214">
        <f t="shared" ca="1" si="218"/>
        <v>285</v>
      </c>
      <c r="CI214" t="str">
        <f t="shared" ca="1" si="220"/>
        <v>J208:J285</v>
      </c>
      <c r="CJ214" t="str">
        <f t="shared" ca="1" si="220"/>
        <v>M208:M285</v>
      </c>
      <c r="CK214" t="str">
        <f t="shared" ca="1" si="220"/>
        <v>R208:R285</v>
      </c>
      <c r="CL214" t="str">
        <f t="shared" ca="1" si="220"/>
        <v>V208:V285</v>
      </c>
      <c r="CM214" t="str">
        <f t="shared" ca="1" si="220"/>
        <v>Z208:Z285</v>
      </c>
      <c r="CN214" t="str">
        <f t="shared" ca="1" si="220"/>
        <v>Y208:Y285</v>
      </c>
      <c r="CO214" t="str">
        <f t="shared" ca="1" si="220"/>
        <v>AD208:AD285</v>
      </c>
      <c r="CP214" t="str">
        <f t="shared" ca="1" si="220"/>
        <v>AG208:AG285</v>
      </c>
      <c r="CQ214" t="str">
        <f t="shared" ca="1" si="220"/>
        <v>AJ208:AJ285</v>
      </c>
      <c r="CR214" t="str">
        <f t="shared" ca="1" si="220"/>
        <v>AN208:AN285</v>
      </c>
      <c r="CS214" t="str">
        <f t="shared" ca="1" si="220"/>
        <v>AQ208:AQ285</v>
      </c>
      <c r="CT214" t="str">
        <f t="shared" ca="1" si="220"/>
        <v>AT208:AT285</v>
      </c>
      <c r="CU214" t="str">
        <f t="shared" ca="1" si="220"/>
        <v>AX208:AX285</v>
      </c>
      <c r="CV214" t="str">
        <f t="shared" ca="1" si="220"/>
        <v>BA208:BA285</v>
      </c>
      <c r="CW214" t="str">
        <f t="shared" ca="1" si="220"/>
        <v>BD208:BD285</v>
      </c>
      <c r="CX214" t="str">
        <f t="shared" ca="1" si="220"/>
        <v>S208:S285</v>
      </c>
      <c r="CY214" t="str">
        <f t="shared" ca="1" si="219"/>
        <v>AA208:AA285</v>
      </c>
      <c r="CZ214" t="str">
        <f t="shared" ca="1" si="219"/>
        <v>AK208:AK285</v>
      </c>
      <c r="DA214" t="str">
        <f t="shared" ca="1" si="219"/>
        <v>AU208:AU285</v>
      </c>
      <c r="DB214" t="str">
        <f t="shared" ca="1" si="219"/>
        <v>BE208:BE285</v>
      </c>
      <c r="DC214" t="str">
        <f t="shared" ca="1" si="219"/>
        <v>208:285</v>
      </c>
      <c r="DD214" t="str">
        <f t="shared" ca="1" si="219"/>
        <v>CB208:CB285</v>
      </c>
    </row>
    <row r="215" spans="1:108" ht="30" x14ac:dyDescent="0.25">
      <c r="A215" s="21">
        <v>58</v>
      </c>
      <c r="B215" s="34">
        <v>6658068344</v>
      </c>
      <c r="C215" s="5" t="s">
        <v>558</v>
      </c>
      <c r="D215" s="6" t="s">
        <v>95</v>
      </c>
      <c r="E215" s="6"/>
      <c r="F215" s="19">
        <v>11</v>
      </c>
      <c r="G215" s="19">
        <v>38</v>
      </c>
      <c r="H215" s="22">
        <v>11</v>
      </c>
      <c r="I215" s="22">
        <v>38</v>
      </c>
      <c r="J215" s="22">
        <f t="shared" si="171"/>
        <v>100</v>
      </c>
      <c r="K215" s="19">
        <v>30</v>
      </c>
      <c r="L215" s="19">
        <v>3</v>
      </c>
      <c r="M215" s="19">
        <f t="shared" si="172"/>
        <v>90</v>
      </c>
      <c r="N215" s="19">
        <v>79</v>
      </c>
      <c r="O215" s="19">
        <v>78</v>
      </c>
      <c r="P215" s="19">
        <v>81</v>
      </c>
      <c r="Q215" s="19">
        <v>79</v>
      </c>
      <c r="R215" s="19">
        <f t="shared" si="173"/>
        <v>98</v>
      </c>
      <c r="S215" s="19">
        <f t="shared" si="174"/>
        <v>96</v>
      </c>
      <c r="T215" s="19">
        <v>20</v>
      </c>
      <c r="U215" s="19">
        <v>5</v>
      </c>
      <c r="V215" s="19">
        <f t="shared" si="175"/>
        <v>100</v>
      </c>
      <c r="W215" s="19">
        <v>74</v>
      </c>
      <c r="X215" s="23">
        <v>92</v>
      </c>
      <c r="Y215" s="20">
        <f t="shared" si="176"/>
        <v>80</v>
      </c>
      <c r="Z215" s="42">
        <f t="shared" si="177"/>
        <v>90</v>
      </c>
      <c r="AA215" s="20">
        <f t="shared" si="178"/>
        <v>90</v>
      </c>
      <c r="AB215" s="19">
        <v>20</v>
      </c>
      <c r="AC215" s="19">
        <v>1</v>
      </c>
      <c r="AD215" s="19">
        <f t="shared" si="179"/>
        <v>20</v>
      </c>
      <c r="AE215" s="19">
        <v>20</v>
      </c>
      <c r="AF215" s="19">
        <v>4</v>
      </c>
      <c r="AG215" s="19">
        <f t="shared" si="180"/>
        <v>80</v>
      </c>
      <c r="AH215" s="19">
        <v>7</v>
      </c>
      <c r="AI215" s="19">
        <v>7</v>
      </c>
      <c r="AJ215" s="20">
        <f t="shared" si="170"/>
        <v>100</v>
      </c>
      <c r="AK215" s="42">
        <f t="shared" si="181"/>
        <v>68</v>
      </c>
      <c r="AL215" s="19">
        <v>84</v>
      </c>
      <c r="AM215" s="19">
        <v>92</v>
      </c>
      <c r="AN215" s="20">
        <f t="shared" si="182"/>
        <v>91</v>
      </c>
      <c r="AO215" s="19">
        <v>90</v>
      </c>
      <c r="AP215" s="19">
        <v>92</v>
      </c>
      <c r="AQ215" s="20">
        <f t="shared" si="183"/>
        <v>98</v>
      </c>
      <c r="AR215" s="19">
        <v>79</v>
      </c>
      <c r="AS215" s="19">
        <v>81</v>
      </c>
      <c r="AT215" s="20">
        <f t="shared" si="184"/>
        <v>98</v>
      </c>
      <c r="AU215" s="20">
        <f t="shared" si="185"/>
        <v>95</v>
      </c>
      <c r="AV215" s="19">
        <v>92</v>
      </c>
      <c r="AW215" s="19">
        <v>92</v>
      </c>
      <c r="AX215" s="20">
        <f t="shared" si="186"/>
        <v>100</v>
      </c>
      <c r="AY215" s="19">
        <v>88</v>
      </c>
      <c r="AZ215" s="19">
        <v>92</v>
      </c>
      <c r="BA215" s="20">
        <f t="shared" si="187"/>
        <v>96</v>
      </c>
      <c r="BB215" s="19">
        <v>91</v>
      </c>
      <c r="BC215" s="19">
        <v>92</v>
      </c>
      <c r="BD215" s="20">
        <f t="shared" si="188"/>
        <v>99</v>
      </c>
      <c r="BE215" s="20">
        <f t="shared" si="189"/>
        <v>99</v>
      </c>
      <c r="BF215" s="20">
        <f t="shared" si="190"/>
        <v>90</v>
      </c>
      <c r="BG215" s="24"/>
      <c r="BH215" s="19">
        <f t="shared" ca="1" si="191"/>
        <v>1</v>
      </c>
      <c r="BI215" s="19">
        <f t="shared" ca="1" si="192"/>
        <v>2</v>
      </c>
      <c r="BJ215" s="19">
        <f t="shared" ca="1" si="193"/>
        <v>3</v>
      </c>
      <c r="BK215" s="19">
        <f t="shared" ca="1" si="194"/>
        <v>1</v>
      </c>
      <c r="BL215" s="19">
        <f t="shared" ca="1" si="195"/>
        <v>10</v>
      </c>
      <c r="BM215" s="19">
        <f t="shared" ca="1" si="196"/>
        <v>17</v>
      </c>
      <c r="BN215" s="19">
        <f t="shared" ca="1" si="197"/>
        <v>4</v>
      </c>
      <c r="BO215" s="19">
        <f t="shared" ca="1" si="198"/>
        <v>2</v>
      </c>
      <c r="BP215" s="19">
        <f t="shared" ca="1" si="199"/>
        <v>1</v>
      </c>
      <c r="BQ215" s="19">
        <f t="shared" ca="1" si="200"/>
        <v>10</v>
      </c>
      <c r="BR215" s="19">
        <f t="shared" ca="1" si="201"/>
        <v>3</v>
      </c>
      <c r="BS215" s="19">
        <f t="shared" ca="1" si="202"/>
        <v>3</v>
      </c>
      <c r="BT215" s="19">
        <f t="shared" ca="1" si="203"/>
        <v>1</v>
      </c>
      <c r="BU215" s="19">
        <f t="shared" ca="1" si="204"/>
        <v>5</v>
      </c>
      <c r="BV215" s="19">
        <f t="shared" ca="1" si="205"/>
        <v>2</v>
      </c>
      <c r="BW215" s="19">
        <f t="shared" ca="1" si="206"/>
        <v>5</v>
      </c>
      <c r="BX215" s="19">
        <f t="shared" ca="1" si="207"/>
        <v>10</v>
      </c>
      <c r="BY215" s="19">
        <f t="shared" ca="1" si="208"/>
        <v>5</v>
      </c>
      <c r="BZ215" s="19">
        <f t="shared" ca="1" si="209"/>
        <v>6</v>
      </c>
      <c r="CA215" s="19">
        <f t="shared" ca="1" si="210"/>
        <v>2</v>
      </c>
      <c r="CB215" s="18">
        <f t="shared" si="211"/>
        <v>90</v>
      </c>
      <c r="CC215" s="19">
        <f t="shared" ca="1" si="212"/>
        <v>5</v>
      </c>
      <c r="CE215">
        <f t="shared" si="215"/>
        <v>49</v>
      </c>
      <c r="CF215">
        <f t="shared" ca="1" si="216"/>
        <v>208</v>
      </c>
      <c r="CG215">
        <f t="shared" si="217"/>
        <v>78</v>
      </c>
      <c r="CH215">
        <f t="shared" ca="1" si="218"/>
        <v>285</v>
      </c>
      <c r="CI215" t="str">
        <f t="shared" ca="1" si="220"/>
        <v>J208:J285</v>
      </c>
      <c r="CJ215" t="str">
        <f t="shared" ca="1" si="220"/>
        <v>M208:M285</v>
      </c>
      <c r="CK215" t="str">
        <f t="shared" ca="1" si="220"/>
        <v>R208:R285</v>
      </c>
      <c r="CL215" t="str">
        <f t="shared" ca="1" si="220"/>
        <v>V208:V285</v>
      </c>
      <c r="CM215" t="str">
        <f t="shared" ca="1" si="220"/>
        <v>Z208:Z285</v>
      </c>
      <c r="CN215" t="str">
        <f t="shared" ca="1" si="220"/>
        <v>Y208:Y285</v>
      </c>
      <c r="CO215" t="str">
        <f t="shared" ca="1" si="220"/>
        <v>AD208:AD285</v>
      </c>
      <c r="CP215" t="str">
        <f t="shared" ca="1" si="220"/>
        <v>AG208:AG285</v>
      </c>
      <c r="CQ215" t="str">
        <f t="shared" ca="1" si="220"/>
        <v>AJ208:AJ285</v>
      </c>
      <c r="CR215" t="str">
        <f t="shared" ca="1" si="220"/>
        <v>AN208:AN285</v>
      </c>
      <c r="CS215" t="str">
        <f t="shared" ca="1" si="220"/>
        <v>AQ208:AQ285</v>
      </c>
      <c r="CT215" t="str">
        <f t="shared" ca="1" si="220"/>
        <v>AT208:AT285</v>
      </c>
      <c r="CU215" t="str">
        <f t="shared" ca="1" si="220"/>
        <v>AX208:AX285</v>
      </c>
      <c r="CV215" t="str">
        <f t="shared" ca="1" si="220"/>
        <v>BA208:BA285</v>
      </c>
      <c r="CW215" t="str">
        <f t="shared" ca="1" si="220"/>
        <v>BD208:BD285</v>
      </c>
      <c r="CX215" t="str">
        <f t="shared" ca="1" si="220"/>
        <v>S208:S285</v>
      </c>
      <c r="CY215" t="str">
        <f t="shared" ca="1" si="219"/>
        <v>AA208:AA285</v>
      </c>
      <c r="CZ215" t="str">
        <f t="shared" ca="1" si="219"/>
        <v>AK208:AK285</v>
      </c>
      <c r="DA215" t="str">
        <f t="shared" ca="1" si="219"/>
        <v>AU208:AU285</v>
      </c>
      <c r="DB215" t="str">
        <f t="shared" ca="1" si="219"/>
        <v>BE208:BE285</v>
      </c>
      <c r="DC215" t="str">
        <f t="shared" ca="1" si="219"/>
        <v>208:285</v>
      </c>
      <c r="DD215" t="str">
        <f t="shared" ca="1" si="219"/>
        <v>CB208:CB285</v>
      </c>
    </row>
    <row r="216" spans="1:108" ht="30" x14ac:dyDescent="0.25">
      <c r="A216" s="21">
        <v>70</v>
      </c>
      <c r="B216" s="34">
        <v>6661020945</v>
      </c>
      <c r="C216" s="5" t="s">
        <v>558</v>
      </c>
      <c r="D216" s="5" t="s">
        <v>107</v>
      </c>
      <c r="E216" s="5"/>
      <c r="F216" s="19">
        <v>10</v>
      </c>
      <c r="G216" s="19">
        <v>38</v>
      </c>
      <c r="H216" s="22">
        <v>11</v>
      </c>
      <c r="I216" s="22">
        <v>38</v>
      </c>
      <c r="J216" s="22">
        <f t="shared" si="171"/>
        <v>95</v>
      </c>
      <c r="K216" s="19">
        <v>30</v>
      </c>
      <c r="L216" s="19">
        <v>3</v>
      </c>
      <c r="M216" s="19">
        <f t="shared" si="172"/>
        <v>90</v>
      </c>
      <c r="N216" s="19">
        <v>83</v>
      </c>
      <c r="O216" s="19">
        <v>88</v>
      </c>
      <c r="P216" s="19">
        <v>85</v>
      </c>
      <c r="Q216" s="19">
        <v>89</v>
      </c>
      <c r="R216" s="19">
        <f t="shared" si="173"/>
        <v>98</v>
      </c>
      <c r="S216" s="19">
        <f t="shared" si="174"/>
        <v>95</v>
      </c>
      <c r="T216" s="19">
        <v>20</v>
      </c>
      <c r="U216" s="19">
        <v>5</v>
      </c>
      <c r="V216" s="19">
        <f t="shared" si="175"/>
        <v>100</v>
      </c>
      <c r="W216" s="19">
        <v>76</v>
      </c>
      <c r="X216" s="23">
        <v>92</v>
      </c>
      <c r="Y216" s="20">
        <f t="shared" si="176"/>
        <v>83</v>
      </c>
      <c r="Z216" s="42">
        <f t="shared" si="177"/>
        <v>92</v>
      </c>
      <c r="AA216" s="20">
        <f t="shared" si="178"/>
        <v>92</v>
      </c>
      <c r="AB216" s="19">
        <v>20</v>
      </c>
      <c r="AC216" s="19">
        <v>4</v>
      </c>
      <c r="AD216" s="19">
        <f t="shared" si="179"/>
        <v>80</v>
      </c>
      <c r="AE216" s="19">
        <v>20</v>
      </c>
      <c r="AF216" s="19">
        <v>4</v>
      </c>
      <c r="AG216" s="19">
        <f t="shared" si="180"/>
        <v>80</v>
      </c>
      <c r="AH216" s="19">
        <v>2</v>
      </c>
      <c r="AI216" s="19">
        <v>2</v>
      </c>
      <c r="AJ216" s="20">
        <f t="shared" si="170"/>
        <v>100</v>
      </c>
      <c r="AK216" s="42">
        <f t="shared" si="181"/>
        <v>86</v>
      </c>
      <c r="AL216" s="19">
        <v>41</v>
      </c>
      <c r="AM216" s="19">
        <v>92</v>
      </c>
      <c r="AN216" s="20">
        <f t="shared" si="182"/>
        <v>45</v>
      </c>
      <c r="AO216" s="19">
        <v>92</v>
      </c>
      <c r="AP216" s="19">
        <v>92</v>
      </c>
      <c r="AQ216" s="20">
        <f t="shared" si="183"/>
        <v>100</v>
      </c>
      <c r="AR216" s="19">
        <v>81</v>
      </c>
      <c r="AS216" s="19">
        <v>81</v>
      </c>
      <c r="AT216" s="20">
        <f t="shared" si="184"/>
        <v>100</v>
      </c>
      <c r="AU216" s="20">
        <f t="shared" si="185"/>
        <v>78</v>
      </c>
      <c r="AV216" s="19">
        <v>87</v>
      </c>
      <c r="AW216" s="19">
        <v>92</v>
      </c>
      <c r="AX216" s="20">
        <f t="shared" si="186"/>
        <v>95</v>
      </c>
      <c r="AY216" s="19">
        <v>90</v>
      </c>
      <c r="AZ216" s="19">
        <v>92</v>
      </c>
      <c r="BA216" s="20">
        <f t="shared" si="187"/>
        <v>98</v>
      </c>
      <c r="BB216" s="19">
        <v>92</v>
      </c>
      <c r="BC216" s="19">
        <v>92</v>
      </c>
      <c r="BD216" s="20">
        <f t="shared" si="188"/>
        <v>100</v>
      </c>
      <c r="BE216" s="20">
        <f t="shared" si="189"/>
        <v>98</v>
      </c>
      <c r="BF216" s="20">
        <f t="shared" si="190"/>
        <v>90</v>
      </c>
      <c r="BG216" s="24"/>
      <c r="BH216" s="19">
        <f t="shared" ca="1" si="191"/>
        <v>4</v>
      </c>
      <c r="BI216" s="19">
        <f t="shared" ca="1" si="192"/>
        <v>2</v>
      </c>
      <c r="BJ216" s="19">
        <f t="shared" ca="1" si="193"/>
        <v>3</v>
      </c>
      <c r="BK216" s="19">
        <f t="shared" ca="1" si="194"/>
        <v>1</v>
      </c>
      <c r="BL216" s="19">
        <f t="shared" ca="1" si="195"/>
        <v>9</v>
      </c>
      <c r="BM216" s="19">
        <f t="shared" ca="1" si="196"/>
        <v>15</v>
      </c>
      <c r="BN216" s="19">
        <f t="shared" ca="1" si="197"/>
        <v>1</v>
      </c>
      <c r="BO216" s="19">
        <f t="shared" ca="1" si="198"/>
        <v>2</v>
      </c>
      <c r="BP216" s="19">
        <f t="shared" ca="1" si="199"/>
        <v>1</v>
      </c>
      <c r="BQ216" s="19">
        <f t="shared" ca="1" si="200"/>
        <v>29</v>
      </c>
      <c r="BR216" s="19">
        <f t="shared" ca="1" si="201"/>
        <v>1</v>
      </c>
      <c r="BS216" s="19">
        <f t="shared" ca="1" si="202"/>
        <v>1</v>
      </c>
      <c r="BT216" s="19">
        <f t="shared" ca="1" si="203"/>
        <v>6</v>
      </c>
      <c r="BU216" s="19">
        <f t="shared" ca="1" si="204"/>
        <v>3</v>
      </c>
      <c r="BV216" s="19">
        <f t="shared" ca="1" si="205"/>
        <v>1</v>
      </c>
      <c r="BW216" s="19">
        <f t="shared" ca="1" si="206"/>
        <v>6</v>
      </c>
      <c r="BX216" s="19">
        <f t="shared" ca="1" si="207"/>
        <v>9</v>
      </c>
      <c r="BY216" s="19">
        <f t="shared" ca="1" si="208"/>
        <v>2</v>
      </c>
      <c r="BZ216" s="19">
        <f t="shared" ca="1" si="209"/>
        <v>18</v>
      </c>
      <c r="CA216" s="19">
        <f t="shared" ca="1" si="210"/>
        <v>3</v>
      </c>
      <c r="CB216" s="18">
        <f t="shared" si="211"/>
        <v>90</v>
      </c>
      <c r="CC216" s="19">
        <f t="shared" ca="1" si="212"/>
        <v>5</v>
      </c>
      <c r="CE216">
        <f t="shared" si="215"/>
        <v>49</v>
      </c>
      <c r="CF216">
        <f t="shared" ca="1" si="216"/>
        <v>208</v>
      </c>
      <c r="CG216">
        <f t="shared" si="217"/>
        <v>78</v>
      </c>
      <c r="CH216">
        <f t="shared" ca="1" si="218"/>
        <v>285</v>
      </c>
      <c r="CI216" t="str">
        <f t="shared" ca="1" si="220"/>
        <v>J208:J285</v>
      </c>
      <c r="CJ216" t="str">
        <f t="shared" ca="1" si="220"/>
        <v>M208:M285</v>
      </c>
      <c r="CK216" t="str">
        <f t="shared" ca="1" si="220"/>
        <v>R208:R285</v>
      </c>
      <c r="CL216" t="str">
        <f t="shared" ca="1" si="220"/>
        <v>V208:V285</v>
      </c>
      <c r="CM216" t="str">
        <f t="shared" ca="1" si="220"/>
        <v>Z208:Z285</v>
      </c>
      <c r="CN216" t="str">
        <f t="shared" ca="1" si="220"/>
        <v>Y208:Y285</v>
      </c>
      <c r="CO216" t="str">
        <f t="shared" ca="1" si="220"/>
        <v>AD208:AD285</v>
      </c>
      <c r="CP216" t="str">
        <f t="shared" ca="1" si="220"/>
        <v>AG208:AG285</v>
      </c>
      <c r="CQ216" t="str">
        <f t="shared" ca="1" si="220"/>
        <v>AJ208:AJ285</v>
      </c>
      <c r="CR216" t="str">
        <f t="shared" ca="1" si="220"/>
        <v>AN208:AN285</v>
      </c>
      <c r="CS216" t="str">
        <f t="shared" ca="1" si="220"/>
        <v>AQ208:AQ285</v>
      </c>
      <c r="CT216" t="str">
        <f t="shared" ca="1" si="220"/>
        <v>AT208:AT285</v>
      </c>
      <c r="CU216" t="str">
        <f t="shared" ca="1" si="220"/>
        <v>AX208:AX285</v>
      </c>
      <c r="CV216" t="str">
        <f t="shared" ca="1" si="220"/>
        <v>BA208:BA285</v>
      </c>
      <c r="CW216" t="str">
        <f t="shared" ca="1" si="220"/>
        <v>BD208:BD285</v>
      </c>
      <c r="CX216" t="str">
        <f t="shared" ca="1" si="220"/>
        <v>S208:S285</v>
      </c>
      <c r="CY216" t="str">
        <f t="shared" ca="1" si="219"/>
        <v>AA208:AA285</v>
      </c>
      <c r="CZ216" t="str">
        <f t="shared" ca="1" si="219"/>
        <v>AK208:AK285</v>
      </c>
      <c r="DA216" t="str">
        <f t="shared" ca="1" si="219"/>
        <v>AU208:AU285</v>
      </c>
      <c r="DB216" t="str">
        <f t="shared" ca="1" si="219"/>
        <v>BE208:BE285</v>
      </c>
      <c r="DC216" t="str">
        <f t="shared" ca="1" si="219"/>
        <v>208:285</v>
      </c>
      <c r="DD216" t="str">
        <f t="shared" ca="1" si="219"/>
        <v>CB208:CB285</v>
      </c>
    </row>
    <row r="217" spans="1:108" ht="30" x14ac:dyDescent="0.25">
      <c r="A217" s="21">
        <v>5</v>
      </c>
      <c r="B217" s="34">
        <v>6663060654</v>
      </c>
      <c r="C217" s="5" t="s">
        <v>558</v>
      </c>
      <c r="D217" s="5" t="s">
        <v>42</v>
      </c>
      <c r="E217" s="5"/>
      <c r="F217" s="22">
        <v>10</v>
      </c>
      <c r="G217" s="19">
        <v>27</v>
      </c>
      <c r="H217" s="22">
        <v>11</v>
      </c>
      <c r="I217" s="22">
        <v>38</v>
      </c>
      <c r="J217" s="22">
        <f t="shared" si="171"/>
        <v>81</v>
      </c>
      <c r="K217" s="19">
        <v>30</v>
      </c>
      <c r="L217" s="19">
        <v>3</v>
      </c>
      <c r="M217" s="19">
        <f t="shared" si="172"/>
        <v>90</v>
      </c>
      <c r="N217" s="19">
        <v>75</v>
      </c>
      <c r="O217" s="19">
        <v>67</v>
      </c>
      <c r="P217" s="19">
        <v>75</v>
      </c>
      <c r="Q217" s="19">
        <v>71</v>
      </c>
      <c r="R217" s="19">
        <f t="shared" si="173"/>
        <v>97</v>
      </c>
      <c r="S217" s="19">
        <f t="shared" si="174"/>
        <v>90</v>
      </c>
      <c r="T217" s="19">
        <v>20</v>
      </c>
      <c r="U217" s="22">
        <v>5</v>
      </c>
      <c r="V217" s="19">
        <f t="shared" si="175"/>
        <v>100</v>
      </c>
      <c r="W217" s="19">
        <v>93</v>
      </c>
      <c r="X217" s="23">
        <v>99</v>
      </c>
      <c r="Y217" s="20">
        <f t="shared" si="176"/>
        <v>94</v>
      </c>
      <c r="Z217" s="42">
        <f t="shared" si="177"/>
        <v>97</v>
      </c>
      <c r="AA217" s="20">
        <f t="shared" si="178"/>
        <v>97</v>
      </c>
      <c r="AB217" s="19">
        <v>20</v>
      </c>
      <c r="AC217" s="22">
        <v>3</v>
      </c>
      <c r="AD217" s="19">
        <f t="shared" si="179"/>
        <v>60</v>
      </c>
      <c r="AE217" s="19">
        <v>20</v>
      </c>
      <c r="AF217" s="22">
        <v>2</v>
      </c>
      <c r="AG217" s="19">
        <f t="shared" si="180"/>
        <v>40</v>
      </c>
      <c r="AH217" s="19">
        <v>8</v>
      </c>
      <c r="AI217" s="19">
        <v>9</v>
      </c>
      <c r="AJ217" s="20">
        <f t="shared" si="170"/>
        <v>89</v>
      </c>
      <c r="AK217" s="42">
        <f t="shared" si="181"/>
        <v>61</v>
      </c>
      <c r="AL217" s="19">
        <v>97</v>
      </c>
      <c r="AM217" s="19">
        <v>99</v>
      </c>
      <c r="AN217" s="20">
        <f t="shared" si="182"/>
        <v>98</v>
      </c>
      <c r="AO217" s="19">
        <v>98</v>
      </c>
      <c r="AP217" s="19">
        <v>99</v>
      </c>
      <c r="AQ217" s="20">
        <f t="shared" si="183"/>
        <v>99</v>
      </c>
      <c r="AR217" s="19">
        <v>79</v>
      </c>
      <c r="AS217" s="19">
        <v>79</v>
      </c>
      <c r="AT217" s="20">
        <f t="shared" si="184"/>
        <v>100</v>
      </c>
      <c r="AU217" s="20">
        <f t="shared" si="185"/>
        <v>99</v>
      </c>
      <c r="AV217" s="19">
        <v>98</v>
      </c>
      <c r="AW217" s="19">
        <v>99</v>
      </c>
      <c r="AX217" s="20">
        <f t="shared" si="186"/>
        <v>99</v>
      </c>
      <c r="AY217" s="19">
        <v>97</v>
      </c>
      <c r="AZ217" s="19">
        <v>99</v>
      </c>
      <c r="BA217" s="20">
        <f t="shared" si="187"/>
        <v>98</v>
      </c>
      <c r="BB217" s="19">
        <v>96</v>
      </c>
      <c r="BC217" s="19">
        <v>99</v>
      </c>
      <c r="BD217" s="20">
        <f t="shared" si="188"/>
        <v>97</v>
      </c>
      <c r="BE217" s="20">
        <f t="shared" si="189"/>
        <v>98</v>
      </c>
      <c r="BF217" s="20">
        <f t="shared" si="190"/>
        <v>89</v>
      </c>
      <c r="BG217" s="24"/>
      <c r="BH217" s="19">
        <f t="shared" ca="1" si="191"/>
        <v>16</v>
      </c>
      <c r="BI217" s="19">
        <f t="shared" ca="1" si="192"/>
        <v>2</v>
      </c>
      <c r="BJ217" s="19">
        <f t="shared" ca="1" si="193"/>
        <v>4</v>
      </c>
      <c r="BK217" s="19">
        <f t="shared" ca="1" si="194"/>
        <v>1</v>
      </c>
      <c r="BL217" s="19">
        <f t="shared" ca="1" si="195"/>
        <v>4</v>
      </c>
      <c r="BM217" s="19">
        <f t="shared" ca="1" si="196"/>
        <v>5</v>
      </c>
      <c r="BN217" s="19">
        <f t="shared" ca="1" si="197"/>
        <v>2</v>
      </c>
      <c r="BO217" s="19">
        <f t="shared" ca="1" si="198"/>
        <v>4</v>
      </c>
      <c r="BP217" s="19">
        <f t="shared" ca="1" si="199"/>
        <v>7</v>
      </c>
      <c r="BQ217" s="19">
        <f t="shared" ca="1" si="200"/>
        <v>3</v>
      </c>
      <c r="BR217" s="19">
        <f t="shared" ca="1" si="201"/>
        <v>2</v>
      </c>
      <c r="BS217" s="19">
        <f t="shared" ca="1" si="202"/>
        <v>1</v>
      </c>
      <c r="BT217" s="19">
        <f t="shared" ca="1" si="203"/>
        <v>2</v>
      </c>
      <c r="BU217" s="19">
        <f t="shared" ca="1" si="204"/>
        <v>3</v>
      </c>
      <c r="BV217" s="19">
        <f t="shared" ca="1" si="205"/>
        <v>4</v>
      </c>
      <c r="BW217" s="19">
        <f t="shared" ca="1" si="206"/>
        <v>11</v>
      </c>
      <c r="BX217" s="19">
        <f t="shared" ca="1" si="207"/>
        <v>4</v>
      </c>
      <c r="BY217" s="19">
        <f t="shared" ca="1" si="208"/>
        <v>10</v>
      </c>
      <c r="BZ217" s="19">
        <f t="shared" ca="1" si="209"/>
        <v>2</v>
      </c>
      <c r="CA217" s="19">
        <f t="shared" ca="1" si="210"/>
        <v>3</v>
      </c>
      <c r="CB217" s="18">
        <f t="shared" si="211"/>
        <v>89</v>
      </c>
      <c r="CC217" s="19">
        <f t="shared" ca="1" si="212"/>
        <v>6</v>
      </c>
      <c r="CE217">
        <f t="shared" si="215"/>
        <v>49</v>
      </c>
      <c r="CF217">
        <f t="shared" ca="1" si="216"/>
        <v>208</v>
      </c>
      <c r="CG217">
        <f t="shared" si="217"/>
        <v>78</v>
      </c>
      <c r="CH217">
        <f t="shared" ca="1" si="218"/>
        <v>285</v>
      </c>
      <c r="CI217" t="str">
        <f t="shared" ca="1" si="220"/>
        <v>J208:J285</v>
      </c>
      <c r="CJ217" t="str">
        <f t="shared" ca="1" si="220"/>
        <v>M208:M285</v>
      </c>
      <c r="CK217" t="str">
        <f t="shared" ca="1" si="220"/>
        <v>R208:R285</v>
      </c>
      <c r="CL217" t="str">
        <f t="shared" ca="1" si="220"/>
        <v>V208:V285</v>
      </c>
      <c r="CM217" t="str">
        <f t="shared" ca="1" si="220"/>
        <v>Z208:Z285</v>
      </c>
      <c r="CN217" t="str">
        <f t="shared" ca="1" si="220"/>
        <v>Y208:Y285</v>
      </c>
      <c r="CO217" t="str">
        <f t="shared" ca="1" si="220"/>
        <v>AD208:AD285</v>
      </c>
      <c r="CP217" t="str">
        <f t="shared" ca="1" si="220"/>
        <v>AG208:AG285</v>
      </c>
      <c r="CQ217" t="str">
        <f t="shared" ca="1" si="220"/>
        <v>AJ208:AJ285</v>
      </c>
      <c r="CR217" t="str">
        <f t="shared" ca="1" si="220"/>
        <v>AN208:AN285</v>
      </c>
      <c r="CS217" t="str">
        <f t="shared" ca="1" si="220"/>
        <v>AQ208:AQ285</v>
      </c>
      <c r="CT217" t="str">
        <f t="shared" ca="1" si="220"/>
        <v>AT208:AT285</v>
      </c>
      <c r="CU217" t="str">
        <f t="shared" ca="1" si="220"/>
        <v>AX208:AX285</v>
      </c>
      <c r="CV217" t="str">
        <f t="shared" ca="1" si="220"/>
        <v>BA208:BA285</v>
      </c>
      <c r="CW217" t="str">
        <f t="shared" ca="1" si="220"/>
        <v>BD208:BD285</v>
      </c>
      <c r="CX217" t="str">
        <f t="shared" ca="1" si="220"/>
        <v>S208:S285</v>
      </c>
      <c r="CY217" t="str">
        <f t="shared" ca="1" si="219"/>
        <v>AA208:AA285</v>
      </c>
      <c r="CZ217" t="str">
        <f t="shared" ca="1" si="219"/>
        <v>AK208:AK285</v>
      </c>
      <c r="DA217" t="str">
        <f t="shared" ca="1" si="219"/>
        <v>AU208:AU285</v>
      </c>
      <c r="DB217" t="str">
        <f t="shared" ca="1" si="219"/>
        <v>BE208:BE285</v>
      </c>
      <c r="DC217" t="str">
        <f t="shared" ca="1" si="219"/>
        <v>208:285</v>
      </c>
      <c r="DD217" t="str">
        <f t="shared" ca="1" si="219"/>
        <v>CB208:CB285</v>
      </c>
    </row>
    <row r="218" spans="1:108" ht="75" x14ac:dyDescent="0.25">
      <c r="A218" s="21">
        <v>43</v>
      </c>
      <c r="B218" s="34">
        <v>6664035019</v>
      </c>
      <c r="C218" s="5" t="s">
        <v>558</v>
      </c>
      <c r="D218" s="6" t="s">
        <v>80</v>
      </c>
      <c r="E218" s="6"/>
      <c r="F218" s="19">
        <v>10</v>
      </c>
      <c r="G218" s="19">
        <v>36</v>
      </c>
      <c r="H218" s="22">
        <v>11</v>
      </c>
      <c r="I218" s="22">
        <v>38</v>
      </c>
      <c r="J218" s="22">
        <f t="shared" si="171"/>
        <v>93</v>
      </c>
      <c r="K218" s="19">
        <v>30</v>
      </c>
      <c r="L218" s="19">
        <v>4</v>
      </c>
      <c r="M218" s="19">
        <f t="shared" si="172"/>
        <v>100</v>
      </c>
      <c r="N218" s="19">
        <v>137</v>
      </c>
      <c r="O218" s="19">
        <v>129</v>
      </c>
      <c r="P218" s="19">
        <v>138</v>
      </c>
      <c r="Q218" s="19">
        <v>134</v>
      </c>
      <c r="R218" s="19">
        <f t="shared" si="173"/>
        <v>98</v>
      </c>
      <c r="S218" s="19">
        <f t="shared" si="174"/>
        <v>97</v>
      </c>
      <c r="T218" s="19">
        <v>20</v>
      </c>
      <c r="U218" s="19">
        <v>5</v>
      </c>
      <c r="V218" s="19">
        <f t="shared" si="175"/>
        <v>100</v>
      </c>
      <c r="W218" s="19">
        <v>140</v>
      </c>
      <c r="X218" s="23">
        <v>154</v>
      </c>
      <c r="Y218" s="20">
        <f t="shared" si="176"/>
        <v>91</v>
      </c>
      <c r="Z218" s="42">
        <f t="shared" si="177"/>
        <v>96</v>
      </c>
      <c r="AA218" s="20">
        <f t="shared" si="178"/>
        <v>96</v>
      </c>
      <c r="AB218" s="19">
        <v>20</v>
      </c>
      <c r="AC218" s="19">
        <v>0</v>
      </c>
      <c r="AD218" s="19">
        <f t="shared" si="179"/>
        <v>0</v>
      </c>
      <c r="AE218" s="19">
        <v>20</v>
      </c>
      <c r="AF218" s="19">
        <v>3</v>
      </c>
      <c r="AG218" s="19">
        <f t="shared" si="180"/>
        <v>60</v>
      </c>
      <c r="AH218" s="19">
        <v>19</v>
      </c>
      <c r="AI218" s="19">
        <v>19</v>
      </c>
      <c r="AJ218" s="20">
        <f t="shared" si="170"/>
        <v>100</v>
      </c>
      <c r="AK218" s="42">
        <f t="shared" si="181"/>
        <v>54</v>
      </c>
      <c r="AL218" s="19">
        <v>153</v>
      </c>
      <c r="AM218" s="19">
        <v>154</v>
      </c>
      <c r="AN218" s="20">
        <f t="shared" si="182"/>
        <v>99</v>
      </c>
      <c r="AO218" s="19">
        <v>153</v>
      </c>
      <c r="AP218" s="19">
        <v>154</v>
      </c>
      <c r="AQ218" s="20">
        <f t="shared" si="183"/>
        <v>99</v>
      </c>
      <c r="AR218" s="19">
        <v>110</v>
      </c>
      <c r="AS218" s="19">
        <v>116</v>
      </c>
      <c r="AT218" s="20">
        <f t="shared" si="184"/>
        <v>95</v>
      </c>
      <c r="AU218" s="20">
        <f t="shared" si="185"/>
        <v>98</v>
      </c>
      <c r="AV218" s="19">
        <v>152</v>
      </c>
      <c r="AW218" s="19">
        <v>154</v>
      </c>
      <c r="AX218" s="20">
        <f t="shared" si="186"/>
        <v>99</v>
      </c>
      <c r="AY218" s="19">
        <v>150</v>
      </c>
      <c r="AZ218" s="19">
        <v>154</v>
      </c>
      <c r="BA218" s="20">
        <f t="shared" si="187"/>
        <v>97</v>
      </c>
      <c r="BB218" s="19">
        <v>153</v>
      </c>
      <c r="BC218" s="19">
        <v>154</v>
      </c>
      <c r="BD218" s="20">
        <f t="shared" si="188"/>
        <v>99</v>
      </c>
      <c r="BE218" s="20">
        <f t="shared" si="189"/>
        <v>99</v>
      </c>
      <c r="BF218" s="20">
        <f t="shared" si="190"/>
        <v>89</v>
      </c>
      <c r="BG218" s="24"/>
      <c r="BH218" s="19">
        <f t="shared" ca="1" si="191"/>
        <v>6</v>
      </c>
      <c r="BI218" s="19">
        <f t="shared" ca="1" si="192"/>
        <v>1</v>
      </c>
      <c r="BJ218" s="19">
        <f t="shared" ca="1" si="193"/>
        <v>3</v>
      </c>
      <c r="BK218" s="19">
        <f t="shared" ca="1" si="194"/>
        <v>1</v>
      </c>
      <c r="BL218" s="19">
        <f t="shared" ca="1" si="195"/>
        <v>5</v>
      </c>
      <c r="BM218" s="19">
        <f t="shared" ca="1" si="196"/>
        <v>8</v>
      </c>
      <c r="BN218" s="19">
        <f t="shared" ca="1" si="197"/>
        <v>5</v>
      </c>
      <c r="BO218" s="19">
        <f t="shared" ca="1" si="198"/>
        <v>3</v>
      </c>
      <c r="BP218" s="19">
        <f t="shared" ca="1" si="199"/>
        <v>1</v>
      </c>
      <c r="BQ218" s="19">
        <f t="shared" ca="1" si="200"/>
        <v>2</v>
      </c>
      <c r="BR218" s="19">
        <f t="shared" ca="1" si="201"/>
        <v>2</v>
      </c>
      <c r="BS218" s="19">
        <f t="shared" ca="1" si="202"/>
        <v>6</v>
      </c>
      <c r="BT218" s="19">
        <f t="shared" ca="1" si="203"/>
        <v>2</v>
      </c>
      <c r="BU218" s="19">
        <f t="shared" ca="1" si="204"/>
        <v>4</v>
      </c>
      <c r="BV218" s="19">
        <f t="shared" ca="1" si="205"/>
        <v>2</v>
      </c>
      <c r="BW218" s="19">
        <f t="shared" ca="1" si="206"/>
        <v>4</v>
      </c>
      <c r="BX218" s="19">
        <f t="shared" ca="1" si="207"/>
        <v>5</v>
      </c>
      <c r="BY218" s="19">
        <f t="shared" ca="1" si="208"/>
        <v>15</v>
      </c>
      <c r="BZ218" s="19">
        <f t="shared" ca="1" si="209"/>
        <v>3</v>
      </c>
      <c r="CA218" s="19">
        <f t="shared" ca="1" si="210"/>
        <v>2</v>
      </c>
      <c r="CB218" s="18">
        <f t="shared" si="211"/>
        <v>89</v>
      </c>
      <c r="CC218" s="19">
        <f t="shared" ca="1" si="212"/>
        <v>6</v>
      </c>
      <c r="CE218">
        <f t="shared" si="215"/>
        <v>49</v>
      </c>
      <c r="CF218">
        <f t="shared" ca="1" si="216"/>
        <v>208</v>
      </c>
      <c r="CG218">
        <f t="shared" si="217"/>
        <v>78</v>
      </c>
      <c r="CH218">
        <f t="shared" ca="1" si="218"/>
        <v>285</v>
      </c>
      <c r="CI218" t="str">
        <f t="shared" ca="1" si="220"/>
        <v>J208:J285</v>
      </c>
      <c r="CJ218" t="str">
        <f t="shared" ca="1" si="220"/>
        <v>M208:M285</v>
      </c>
      <c r="CK218" t="str">
        <f t="shared" ca="1" si="220"/>
        <v>R208:R285</v>
      </c>
      <c r="CL218" t="str">
        <f t="shared" ca="1" si="220"/>
        <v>V208:V285</v>
      </c>
      <c r="CM218" t="str">
        <f t="shared" ca="1" si="220"/>
        <v>Z208:Z285</v>
      </c>
      <c r="CN218" t="str">
        <f t="shared" ca="1" si="220"/>
        <v>Y208:Y285</v>
      </c>
      <c r="CO218" t="str">
        <f t="shared" ca="1" si="220"/>
        <v>AD208:AD285</v>
      </c>
      <c r="CP218" t="str">
        <f t="shared" ca="1" si="220"/>
        <v>AG208:AG285</v>
      </c>
      <c r="CQ218" t="str">
        <f t="shared" ca="1" si="220"/>
        <v>AJ208:AJ285</v>
      </c>
      <c r="CR218" t="str">
        <f t="shared" ca="1" si="220"/>
        <v>AN208:AN285</v>
      </c>
      <c r="CS218" t="str">
        <f t="shared" ca="1" si="220"/>
        <v>AQ208:AQ285</v>
      </c>
      <c r="CT218" t="str">
        <f t="shared" ca="1" si="220"/>
        <v>AT208:AT285</v>
      </c>
      <c r="CU218" t="str">
        <f t="shared" ca="1" si="220"/>
        <v>AX208:AX285</v>
      </c>
      <c r="CV218" t="str">
        <f t="shared" ca="1" si="220"/>
        <v>BA208:BA285</v>
      </c>
      <c r="CW218" t="str">
        <f t="shared" ca="1" si="220"/>
        <v>BD208:BD285</v>
      </c>
      <c r="CX218" t="str">
        <f t="shared" ca="1" si="220"/>
        <v>S208:S285</v>
      </c>
      <c r="CY218" t="str">
        <f t="shared" ca="1" si="219"/>
        <v>AA208:AA285</v>
      </c>
      <c r="CZ218" t="str">
        <f t="shared" ca="1" si="219"/>
        <v>AK208:AK285</v>
      </c>
      <c r="DA218" t="str">
        <f t="shared" ca="1" si="219"/>
        <v>AU208:AU285</v>
      </c>
      <c r="DB218" t="str">
        <f t="shared" ca="1" si="219"/>
        <v>BE208:BE285</v>
      </c>
      <c r="DC218" t="str">
        <f t="shared" ca="1" si="219"/>
        <v>208:285</v>
      </c>
      <c r="DD218" t="str">
        <f t="shared" ca="1" si="219"/>
        <v>CB208:CB285</v>
      </c>
    </row>
    <row r="219" spans="1:108" ht="30" x14ac:dyDescent="0.25">
      <c r="A219" s="21">
        <v>55</v>
      </c>
      <c r="B219" s="34">
        <v>6673084647</v>
      </c>
      <c r="C219" s="5" t="s">
        <v>558</v>
      </c>
      <c r="D219" s="5" t="s">
        <v>92</v>
      </c>
      <c r="E219" s="5"/>
      <c r="F219" s="19">
        <v>8</v>
      </c>
      <c r="G219" s="19">
        <v>36</v>
      </c>
      <c r="H219" s="22">
        <v>9</v>
      </c>
      <c r="I219" s="22">
        <v>36</v>
      </c>
      <c r="J219" s="22">
        <f t="shared" si="171"/>
        <v>94</v>
      </c>
      <c r="K219" s="19">
        <v>30</v>
      </c>
      <c r="L219" s="19">
        <v>4</v>
      </c>
      <c r="M219" s="19">
        <f t="shared" si="172"/>
        <v>100</v>
      </c>
      <c r="N219" s="19">
        <v>491</v>
      </c>
      <c r="O219" s="19">
        <v>448</v>
      </c>
      <c r="P219" s="19">
        <v>505</v>
      </c>
      <c r="Q219" s="19">
        <v>472</v>
      </c>
      <c r="R219" s="19">
        <f t="shared" si="173"/>
        <v>96</v>
      </c>
      <c r="S219" s="19">
        <f t="shared" si="174"/>
        <v>97</v>
      </c>
      <c r="T219" s="19">
        <v>20</v>
      </c>
      <c r="U219" s="19">
        <v>5</v>
      </c>
      <c r="V219" s="19">
        <f t="shared" si="175"/>
        <v>100</v>
      </c>
      <c r="W219" s="19">
        <v>502</v>
      </c>
      <c r="X219" s="23">
        <v>600</v>
      </c>
      <c r="Y219" s="20">
        <f t="shared" si="176"/>
        <v>84</v>
      </c>
      <c r="Z219" s="42">
        <f t="shared" si="177"/>
        <v>92</v>
      </c>
      <c r="AA219" s="20">
        <f t="shared" si="178"/>
        <v>92</v>
      </c>
      <c r="AB219" s="19">
        <v>20</v>
      </c>
      <c r="AC219" s="19">
        <v>1</v>
      </c>
      <c r="AD219" s="19">
        <f t="shared" si="179"/>
        <v>20</v>
      </c>
      <c r="AE219" s="19">
        <v>20</v>
      </c>
      <c r="AF219" s="19">
        <v>3</v>
      </c>
      <c r="AG219" s="19">
        <f t="shared" si="180"/>
        <v>60</v>
      </c>
      <c r="AH219" s="19">
        <v>15</v>
      </c>
      <c r="AI219" s="19">
        <v>16</v>
      </c>
      <c r="AJ219" s="20">
        <f t="shared" si="170"/>
        <v>94</v>
      </c>
      <c r="AK219" s="42">
        <f t="shared" si="181"/>
        <v>58</v>
      </c>
      <c r="AL219" s="19">
        <v>585</v>
      </c>
      <c r="AM219" s="19">
        <v>600</v>
      </c>
      <c r="AN219" s="20">
        <f t="shared" si="182"/>
        <v>98</v>
      </c>
      <c r="AO219" s="19">
        <v>597</v>
      </c>
      <c r="AP219" s="19">
        <v>600</v>
      </c>
      <c r="AQ219" s="20">
        <f t="shared" si="183"/>
        <v>100</v>
      </c>
      <c r="AR219" s="19">
        <v>416</v>
      </c>
      <c r="AS219" s="19">
        <v>427</v>
      </c>
      <c r="AT219" s="20">
        <f t="shared" si="184"/>
        <v>97</v>
      </c>
      <c r="AU219" s="20">
        <f t="shared" si="185"/>
        <v>99</v>
      </c>
      <c r="AV219" s="19">
        <v>592</v>
      </c>
      <c r="AW219" s="19">
        <v>600</v>
      </c>
      <c r="AX219" s="20">
        <f t="shared" si="186"/>
        <v>99</v>
      </c>
      <c r="AY219" s="19">
        <v>583</v>
      </c>
      <c r="AZ219" s="19">
        <v>600</v>
      </c>
      <c r="BA219" s="20">
        <f t="shared" si="187"/>
        <v>97</v>
      </c>
      <c r="BB219" s="19">
        <v>594</v>
      </c>
      <c r="BC219" s="19">
        <v>600</v>
      </c>
      <c r="BD219" s="20">
        <f t="shared" si="188"/>
        <v>99</v>
      </c>
      <c r="BE219" s="20">
        <f t="shared" si="189"/>
        <v>99</v>
      </c>
      <c r="BF219" s="20">
        <f t="shared" si="190"/>
        <v>89</v>
      </c>
      <c r="BG219" s="24"/>
      <c r="BH219" s="19">
        <f t="shared" ca="1" si="191"/>
        <v>5</v>
      </c>
      <c r="BI219" s="19">
        <f t="shared" ca="1" si="192"/>
        <v>1</v>
      </c>
      <c r="BJ219" s="19">
        <f t="shared" ca="1" si="193"/>
        <v>5</v>
      </c>
      <c r="BK219" s="19">
        <f t="shared" ca="1" si="194"/>
        <v>1</v>
      </c>
      <c r="BL219" s="19">
        <f t="shared" ca="1" si="195"/>
        <v>9</v>
      </c>
      <c r="BM219" s="19">
        <f t="shared" ca="1" si="196"/>
        <v>14</v>
      </c>
      <c r="BN219" s="19">
        <f t="shared" ca="1" si="197"/>
        <v>4</v>
      </c>
      <c r="BO219" s="19">
        <f t="shared" ca="1" si="198"/>
        <v>3</v>
      </c>
      <c r="BP219" s="19">
        <f t="shared" ca="1" si="199"/>
        <v>4</v>
      </c>
      <c r="BQ219" s="19">
        <f t="shared" ca="1" si="200"/>
        <v>3</v>
      </c>
      <c r="BR219" s="19">
        <f t="shared" ca="1" si="201"/>
        <v>1</v>
      </c>
      <c r="BS219" s="19">
        <f t="shared" ca="1" si="202"/>
        <v>4</v>
      </c>
      <c r="BT219" s="19">
        <f t="shared" ca="1" si="203"/>
        <v>2</v>
      </c>
      <c r="BU219" s="19">
        <f t="shared" ca="1" si="204"/>
        <v>4</v>
      </c>
      <c r="BV219" s="19">
        <f t="shared" ca="1" si="205"/>
        <v>2</v>
      </c>
      <c r="BW219" s="19">
        <f t="shared" ca="1" si="206"/>
        <v>4</v>
      </c>
      <c r="BX219" s="19">
        <f t="shared" ca="1" si="207"/>
        <v>9</v>
      </c>
      <c r="BY219" s="19">
        <f t="shared" ca="1" si="208"/>
        <v>12</v>
      </c>
      <c r="BZ219" s="19">
        <f t="shared" ca="1" si="209"/>
        <v>2</v>
      </c>
      <c r="CA219" s="19">
        <f t="shared" ca="1" si="210"/>
        <v>2</v>
      </c>
      <c r="CB219" s="18">
        <f t="shared" si="211"/>
        <v>89</v>
      </c>
      <c r="CC219" s="19">
        <f t="shared" ca="1" si="212"/>
        <v>6</v>
      </c>
      <c r="CE219">
        <f t="shared" si="215"/>
        <v>49</v>
      </c>
      <c r="CF219">
        <f t="shared" ca="1" si="216"/>
        <v>208</v>
      </c>
      <c r="CG219">
        <f t="shared" si="217"/>
        <v>78</v>
      </c>
      <c r="CH219">
        <f t="shared" ca="1" si="218"/>
        <v>285</v>
      </c>
      <c r="CI219" t="str">
        <f t="shared" ca="1" si="220"/>
        <v>J208:J285</v>
      </c>
      <c r="CJ219" t="str">
        <f t="shared" ca="1" si="220"/>
        <v>M208:M285</v>
      </c>
      <c r="CK219" t="str">
        <f t="shared" ca="1" si="220"/>
        <v>R208:R285</v>
      </c>
      <c r="CL219" t="str">
        <f t="shared" ca="1" si="220"/>
        <v>V208:V285</v>
      </c>
      <c r="CM219" t="str">
        <f t="shared" ca="1" si="220"/>
        <v>Z208:Z285</v>
      </c>
      <c r="CN219" t="str">
        <f t="shared" ca="1" si="220"/>
        <v>Y208:Y285</v>
      </c>
      <c r="CO219" t="str">
        <f t="shared" ca="1" si="220"/>
        <v>AD208:AD285</v>
      </c>
      <c r="CP219" t="str">
        <f t="shared" ca="1" si="220"/>
        <v>AG208:AG285</v>
      </c>
      <c r="CQ219" t="str">
        <f t="shared" ca="1" si="220"/>
        <v>AJ208:AJ285</v>
      </c>
      <c r="CR219" t="str">
        <f t="shared" ca="1" si="220"/>
        <v>AN208:AN285</v>
      </c>
      <c r="CS219" t="str">
        <f t="shared" ca="1" si="220"/>
        <v>AQ208:AQ285</v>
      </c>
      <c r="CT219" t="str">
        <f t="shared" ca="1" si="220"/>
        <v>AT208:AT285</v>
      </c>
      <c r="CU219" t="str">
        <f t="shared" ca="1" si="220"/>
        <v>AX208:AX285</v>
      </c>
      <c r="CV219" t="str">
        <f t="shared" ca="1" si="220"/>
        <v>BA208:BA285</v>
      </c>
      <c r="CW219" t="str">
        <f t="shared" ca="1" si="220"/>
        <v>BD208:BD285</v>
      </c>
      <c r="CX219" t="str">
        <f t="shared" ca="1" si="220"/>
        <v>S208:S285</v>
      </c>
      <c r="CY219" t="str">
        <f t="shared" ca="1" si="219"/>
        <v>AA208:AA285</v>
      </c>
      <c r="CZ219" t="str">
        <f t="shared" ca="1" si="219"/>
        <v>AK208:AK285</v>
      </c>
      <c r="DA219" t="str">
        <f t="shared" ca="1" si="219"/>
        <v>AU208:AU285</v>
      </c>
      <c r="DB219" t="str">
        <f t="shared" ca="1" si="219"/>
        <v>BE208:BE285</v>
      </c>
      <c r="DC219" t="str">
        <f t="shared" ca="1" si="219"/>
        <v>208:285</v>
      </c>
      <c r="DD219" t="str">
        <f t="shared" ca="1" si="219"/>
        <v>CB208:CB285</v>
      </c>
    </row>
    <row r="220" spans="1:108" ht="45" x14ac:dyDescent="0.25">
      <c r="A220" s="21">
        <v>76</v>
      </c>
      <c r="B220" s="34">
        <v>6670364607</v>
      </c>
      <c r="C220" s="5" t="s">
        <v>558</v>
      </c>
      <c r="D220" s="6" t="s">
        <v>665</v>
      </c>
      <c r="E220" s="6"/>
      <c r="F220" s="19">
        <v>10</v>
      </c>
      <c r="G220" s="19">
        <v>38</v>
      </c>
      <c r="H220" s="22">
        <v>11</v>
      </c>
      <c r="I220" s="22">
        <v>38</v>
      </c>
      <c r="J220" s="22">
        <f t="shared" si="171"/>
        <v>95</v>
      </c>
      <c r="K220" s="19">
        <v>30</v>
      </c>
      <c r="L220" s="19">
        <v>4</v>
      </c>
      <c r="M220" s="19">
        <f t="shared" si="172"/>
        <v>100</v>
      </c>
      <c r="N220" s="19">
        <v>402</v>
      </c>
      <c r="O220" s="19">
        <v>457</v>
      </c>
      <c r="P220" s="19">
        <v>422</v>
      </c>
      <c r="Q220" s="19">
        <v>494</v>
      </c>
      <c r="R220" s="19">
        <f t="shared" si="173"/>
        <v>94</v>
      </c>
      <c r="S220" s="19">
        <f t="shared" si="174"/>
        <v>96</v>
      </c>
      <c r="T220" s="19">
        <v>20</v>
      </c>
      <c r="U220" s="19">
        <v>5</v>
      </c>
      <c r="V220" s="19">
        <f t="shared" si="175"/>
        <v>100</v>
      </c>
      <c r="W220" s="19">
        <v>506</v>
      </c>
      <c r="X220" s="23">
        <v>600</v>
      </c>
      <c r="Y220" s="20">
        <f t="shared" si="176"/>
        <v>84</v>
      </c>
      <c r="Z220" s="42">
        <f t="shared" si="177"/>
        <v>92</v>
      </c>
      <c r="AA220" s="20">
        <f t="shared" si="178"/>
        <v>92</v>
      </c>
      <c r="AB220" s="19">
        <v>20</v>
      </c>
      <c r="AC220" s="19">
        <v>0</v>
      </c>
      <c r="AD220" s="19">
        <f t="shared" si="179"/>
        <v>0</v>
      </c>
      <c r="AE220" s="19">
        <v>20</v>
      </c>
      <c r="AF220" s="19">
        <v>5</v>
      </c>
      <c r="AG220" s="19">
        <f t="shared" si="180"/>
        <v>100</v>
      </c>
      <c r="AH220" s="19">
        <v>8</v>
      </c>
      <c r="AI220" s="19">
        <v>11</v>
      </c>
      <c r="AJ220" s="20">
        <f t="shared" si="170"/>
        <v>73</v>
      </c>
      <c r="AK220" s="42">
        <f t="shared" si="181"/>
        <v>62</v>
      </c>
      <c r="AL220" s="19">
        <v>554</v>
      </c>
      <c r="AM220" s="19">
        <v>600</v>
      </c>
      <c r="AN220" s="20">
        <f t="shared" si="182"/>
        <v>92</v>
      </c>
      <c r="AO220" s="19">
        <v>589</v>
      </c>
      <c r="AP220" s="19">
        <v>600</v>
      </c>
      <c r="AQ220" s="20">
        <f t="shared" si="183"/>
        <v>98</v>
      </c>
      <c r="AR220" s="19">
        <v>378</v>
      </c>
      <c r="AS220" s="19">
        <v>383</v>
      </c>
      <c r="AT220" s="20">
        <f t="shared" si="184"/>
        <v>99</v>
      </c>
      <c r="AU220" s="20">
        <f t="shared" si="185"/>
        <v>96</v>
      </c>
      <c r="AV220" s="19">
        <v>589</v>
      </c>
      <c r="AW220" s="19">
        <v>600</v>
      </c>
      <c r="AX220" s="20">
        <f t="shared" si="186"/>
        <v>98</v>
      </c>
      <c r="AY220" s="19">
        <v>572</v>
      </c>
      <c r="AZ220" s="19">
        <v>600</v>
      </c>
      <c r="BA220" s="20">
        <f t="shared" si="187"/>
        <v>95</v>
      </c>
      <c r="BB220" s="19">
        <v>582</v>
      </c>
      <c r="BC220" s="19">
        <v>600</v>
      </c>
      <c r="BD220" s="20">
        <f t="shared" si="188"/>
        <v>97</v>
      </c>
      <c r="BE220" s="20">
        <f t="shared" si="189"/>
        <v>97</v>
      </c>
      <c r="BF220" s="20">
        <f t="shared" si="190"/>
        <v>89</v>
      </c>
      <c r="BG220" s="24"/>
      <c r="BH220" s="19">
        <f t="shared" ca="1" si="191"/>
        <v>4</v>
      </c>
      <c r="BI220" s="19">
        <f t="shared" ca="1" si="192"/>
        <v>1</v>
      </c>
      <c r="BJ220" s="19">
        <f t="shared" ca="1" si="193"/>
        <v>7</v>
      </c>
      <c r="BK220" s="19">
        <f t="shared" ca="1" si="194"/>
        <v>1</v>
      </c>
      <c r="BL220" s="19">
        <f t="shared" ca="1" si="195"/>
        <v>9</v>
      </c>
      <c r="BM220" s="19">
        <f t="shared" ca="1" si="196"/>
        <v>14</v>
      </c>
      <c r="BN220" s="19">
        <f t="shared" ca="1" si="197"/>
        <v>5</v>
      </c>
      <c r="BO220" s="19">
        <f t="shared" ca="1" si="198"/>
        <v>1</v>
      </c>
      <c r="BP220" s="19">
        <f t="shared" ca="1" si="199"/>
        <v>16</v>
      </c>
      <c r="BQ220" s="19">
        <f t="shared" ca="1" si="200"/>
        <v>9</v>
      </c>
      <c r="BR220" s="19">
        <f t="shared" ca="1" si="201"/>
        <v>3</v>
      </c>
      <c r="BS220" s="19">
        <f t="shared" ca="1" si="202"/>
        <v>2</v>
      </c>
      <c r="BT220" s="19">
        <f t="shared" ca="1" si="203"/>
        <v>3</v>
      </c>
      <c r="BU220" s="19">
        <f t="shared" ca="1" si="204"/>
        <v>6</v>
      </c>
      <c r="BV220" s="19">
        <f t="shared" ca="1" si="205"/>
        <v>4</v>
      </c>
      <c r="BW220" s="19">
        <f t="shared" ca="1" si="206"/>
        <v>5</v>
      </c>
      <c r="BX220" s="19">
        <f t="shared" ca="1" si="207"/>
        <v>9</v>
      </c>
      <c r="BY220" s="19">
        <f t="shared" ca="1" si="208"/>
        <v>9</v>
      </c>
      <c r="BZ220" s="19">
        <f t="shared" ca="1" si="209"/>
        <v>5</v>
      </c>
      <c r="CA220" s="19">
        <f t="shared" ca="1" si="210"/>
        <v>4</v>
      </c>
      <c r="CB220" s="18">
        <f t="shared" si="211"/>
        <v>89</v>
      </c>
      <c r="CC220" s="19">
        <f t="shared" ca="1" si="212"/>
        <v>6</v>
      </c>
      <c r="CE220">
        <f t="shared" si="215"/>
        <v>49</v>
      </c>
      <c r="CF220">
        <f t="shared" ca="1" si="216"/>
        <v>208</v>
      </c>
      <c r="CG220">
        <f t="shared" si="217"/>
        <v>78</v>
      </c>
      <c r="CH220">
        <f t="shared" ca="1" si="218"/>
        <v>285</v>
      </c>
      <c r="CI220" t="str">
        <f t="shared" ca="1" si="220"/>
        <v>J208:J285</v>
      </c>
      <c r="CJ220" t="str">
        <f t="shared" ca="1" si="220"/>
        <v>M208:M285</v>
      </c>
      <c r="CK220" t="str">
        <f t="shared" ca="1" si="220"/>
        <v>R208:R285</v>
      </c>
      <c r="CL220" t="str">
        <f t="shared" ca="1" si="220"/>
        <v>V208:V285</v>
      </c>
      <c r="CM220" t="str">
        <f t="shared" ca="1" si="220"/>
        <v>Z208:Z285</v>
      </c>
      <c r="CN220" t="str">
        <f t="shared" ca="1" si="220"/>
        <v>Y208:Y285</v>
      </c>
      <c r="CO220" t="str">
        <f t="shared" ca="1" si="220"/>
        <v>AD208:AD285</v>
      </c>
      <c r="CP220" t="str">
        <f t="shared" ca="1" si="220"/>
        <v>AG208:AG285</v>
      </c>
      <c r="CQ220" t="str">
        <f t="shared" ca="1" si="220"/>
        <v>AJ208:AJ285</v>
      </c>
      <c r="CR220" t="str">
        <f t="shared" ca="1" si="220"/>
        <v>AN208:AN285</v>
      </c>
      <c r="CS220" t="str">
        <f t="shared" ca="1" si="220"/>
        <v>AQ208:AQ285</v>
      </c>
      <c r="CT220" t="str">
        <f t="shared" ca="1" si="220"/>
        <v>AT208:AT285</v>
      </c>
      <c r="CU220" t="str">
        <f t="shared" ca="1" si="220"/>
        <v>AX208:AX285</v>
      </c>
      <c r="CV220" t="str">
        <f t="shared" ca="1" si="220"/>
        <v>BA208:BA285</v>
      </c>
      <c r="CW220" t="str">
        <f t="shared" ca="1" si="220"/>
        <v>BD208:BD285</v>
      </c>
      <c r="CX220" t="str">
        <f t="shared" ca="1" si="220"/>
        <v>S208:S285</v>
      </c>
      <c r="CY220" t="str">
        <f t="shared" ca="1" si="219"/>
        <v>AA208:AA285</v>
      </c>
      <c r="CZ220" t="str">
        <f t="shared" ca="1" si="219"/>
        <v>AK208:AK285</v>
      </c>
      <c r="DA220" t="str">
        <f t="shared" ca="1" si="219"/>
        <v>AU208:AU285</v>
      </c>
      <c r="DB220" t="str">
        <f t="shared" ca="1" si="219"/>
        <v>BE208:BE285</v>
      </c>
      <c r="DC220" t="str">
        <f t="shared" ca="1" si="219"/>
        <v>208:285</v>
      </c>
      <c r="DD220" t="str">
        <f t="shared" ca="1" si="219"/>
        <v>CB208:CB285</v>
      </c>
    </row>
    <row r="221" spans="1:108" ht="30" x14ac:dyDescent="0.25">
      <c r="A221" s="21">
        <v>2</v>
      </c>
      <c r="B221" s="34">
        <v>6674092256</v>
      </c>
      <c r="C221" s="5" t="s">
        <v>558</v>
      </c>
      <c r="D221" s="5" t="s">
        <v>39</v>
      </c>
      <c r="E221" s="5"/>
      <c r="F221" s="22">
        <v>9.5</v>
      </c>
      <c r="G221" s="19">
        <v>35.5</v>
      </c>
      <c r="H221" s="22">
        <v>11</v>
      </c>
      <c r="I221" s="22">
        <v>38</v>
      </c>
      <c r="J221" s="22">
        <f t="shared" si="171"/>
        <v>90</v>
      </c>
      <c r="K221" s="19">
        <v>30</v>
      </c>
      <c r="L221" s="19">
        <v>4</v>
      </c>
      <c r="M221" s="19">
        <f t="shared" si="172"/>
        <v>100</v>
      </c>
      <c r="N221" s="19">
        <v>14</v>
      </c>
      <c r="O221" s="19">
        <v>13</v>
      </c>
      <c r="P221" s="19">
        <v>15</v>
      </c>
      <c r="Q221" s="19">
        <v>15</v>
      </c>
      <c r="R221" s="19">
        <f t="shared" si="173"/>
        <v>90</v>
      </c>
      <c r="S221" s="19">
        <f t="shared" si="174"/>
        <v>93</v>
      </c>
      <c r="T221" s="19">
        <v>20</v>
      </c>
      <c r="U221" s="22">
        <v>5</v>
      </c>
      <c r="V221" s="19">
        <f t="shared" si="175"/>
        <v>100</v>
      </c>
      <c r="W221" s="19">
        <v>14</v>
      </c>
      <c r="X221" s="23">
        <v>15</v>
      </c>
      <c r="Y221" s="20">
        <f t="shared" si="176"/>
        <v>93</v>
      </c>
      <c r="Z221" s="42">
        <f t="shared" si="177"/>
        <v>97</v>
      </c>
      <c r="AA221" s="20">
        <f t="shared" si="178"/>
        <v>97</v>
      </c>
      <c r="AB221" s="19">
        <v>20</v>
      </c>
      <c r="AC221" s="22">
        <v>1</v>
      </c>
      <c r="AD221" s="19">
        <f t="shared" si="179"/>
        <v>20</v>
      </c>
      <c r="AE221" s="19">
        <v>20</v>
      </c>
      <c r="AF221" s="22">
        <v>3</v>
      </c>
      <c r="AG221" s="19">
        <f t="shared" si="180"/>
        <v>60</v>
      </c>
      <c r="AH221" s="19">
        <v>1</v>
      </c>
      <c r="AI221" s="19">
        <v>1</v>
      </c>
      <c r="AJ221" s="20">
        <f t="shared" si="170"/>
        <v>100</v>
      </c>
      <c r="AK221" s="42">
        <f t="shared" si="181"/>
        <v>60</v>
      </c>
      <c r="AL221" s="19">
        <v>14</v>
      </c>
      <c r="AM221" s="19">
        <v>15</v>
      </c>
      <c r="AN221" s="20">
        <f t="shared" si="182"/>
        <v>93</v>
      </c>
      <c r="AO221" s="19">
        <v>14</v>
      </c>
      <c r="AP221" s="19">
        <v>15</v>
      </c>
      <c r="AQ221" s="20">
        <f t="shared" si="183"/>
        <v>93</v>
      </c>
      <c r="AR221" s="19">
        <v>11</v>
      </c>
      <c r="AS221" s="19">
        <v>12</v>
      </c>
      <c r="AT221" s="20">
        <f t="shared" si="184"/>
        <v>92</v>
      </c>
      <c r="AU221" s="20">
        <f t="shared" si="185"/>
        <v>93</v>
      </c>
      <c r="AV221" s="19">
        <v>15</v>
      </c>
      <c r="AW221" s="19">
        <v>15</v>
      </c>
      <c r="AX221" s="20">
        <f t="shared" si="186"/>
        <v>100</v>
      </c>
      <c r="AY221" s="19">
        <v>13</v>
      </c>
      <c r="AZ221" s="19">
        <v>15</v>
      </c>
      <c r="BA221" s="20">
        <f t="shared" si="187"/>
        <v>87</v>
      </c>
      <c r="BB221" s="19">
        <v>15</v>
      </c>
      <c r="BC221" s="19">
        <v>15</v>
      </c>
      <c r="BD221" s="20">
        <f t="shared" si="188"/>
        <v>100</v>
      </c>
      <c r="BE221" s="20">
        <f t="shared" si="189"/>
        <v>97</v>
      </c>
      <c r="BF221" s="20">
        <f t="shared" si="190"/>
        <v>88</v>
      </c>
      <c r="BG221" s="24"/>
      <c r="BH221" s="19">
        <f t="shared" ca="1" si="191"/>
        <v>9</v>
      </c>
      <c r="BI221" s="19">
        <f t="shared" ca="1" si="192"/>
        <v>1</v>
      </c>
      <c r="BJ221" s="19">
        <f t="shared" ca="1" si="193"/>
        <v>11</v>
      </c>
      <c r="BK221" s="19">
        <f t="shared" ca="1" si="194"/>
        <v>1</v>
      </c>
      <c r="BL221" s="19">
        <f t="shared" ca="1" si="195"/>
        <v>4</v>
      </c>
      <c r="BM221" s="19">
        <f t="shared" ca="1" si="196"/>
        <v>6</v>
      </c>
      <c r="BN221" s="19">
        <f t="shared" ca="1" si="197"/>
        <v>4</v>
      </c>
      <c r="BO221" s="19">
        <f t="shared" ca="1" si="198"/>
        <v>3</v>
      </c>
      <c r="BP221" s="19">
        <f t="shared" ca="1" si="199"/>
        <v>1</v>
      </c>
      <c r="BQ221" s="19">
        <f t="shared" ca="1" si="200"/>
        <v>8</v>
      </c>
      <c r="BR221" s="19">
        <f t="shared" ca="1" si="201"/>
        <v>8</v>
      </c>
      <c r="BS221" s="19">
        <f t="shared" ca="1" si="202"/>
        <v>9</v>
      </c>
      <c r="BT221" s="19">
        <f t="shared" ca="1" si="203"/>
        <v>1</v>
      </c>
      <c r="BU221" s="19">
        <f t="shared" ca="1" si="204"/>
        <v>14</v>
      </c>
      <c r="BV221" s="19">
        <f t="shared" ca="1" si="205"/>
        <v>1</v>
      </c>
      <c r="BW221" s="19">
        <f t="shared" ca="1" si="206"/>
        <v>8</v>
      </c>
      <c r="BX221" s="19">
        <f t="shared" ca="1" si="207"/>
        <v>4</v>
      </c>
      <c r="BY221" s="19">
        <f t="shared" ca="1" si="208"/>
        <v>11</v>
      </c>
      <c r="BZ221" s="19">
        <f t="shared" ca="1" si="209"/>
        <v>8</v>
      </c>
      <c r="CA221" s="19">
        <f t="shared" ca="1" si="210"/>
        <v>4</v>
      </c>
      <c r="CB221" s="18">
        <f t="shared" si="211"/>
        <v>88</v>
      </c>
      <c r="CC221" s="19">
        <f t="shared" ca="1" si="212"/>
        <v>7</v>
      </c>
      <c r="CE221">
        <f t="shared" si="215"/>
        <v>49</v>
      </c>
      <c r="CF221">
        <f t="shared" ca="1" si="216"/>
        <v>208</v>
      </c>
      <c r="CG221">
        <f t="shared" si="217"/>
        <v>78</v>
      </c>
      <c r="CH221">
        <f t="shared" ca="1" si="218"/>
        <v>285</v>
      </c>
      <c r="CI221" t="str">
        <f t="shared" ca="1" si="220"/>
        <v>J208:J285</v>
      </c>
      <c r="CJ221" t="str">
        <f t="shared" ca="1" si="220"/>
        <v>M208:M285</v>
      </c>
      <c r="CK221" t="str">
        <f t="shared" ca="1" si="220"/>
        <v>R208:R285</v>
      </c>
      <c r="CL221" t="str">
        <f t="shared" ca="1" si="220"/>
        <v>V208:V285</v>
      </c>
      <c r="CM221" t="str">
        <f t="shared" ca="1" si="220"/>
        <v>Z208:Z285</v>
      </c>
      <c r="CN221" t="str">
        <f t="shared" ca="1" si="220"/>
        <v>Y208:Y285</v>
      </c>
      <c r="CO221" t="str">
        <f t="shared" ca="1" si="220"/>
        <v>AD208:AD285</v>
      </c>
      <c r="CP221" t="str">
        <f t="shared" ca="1" si="220"/>
        <v>AG208:AG285</v>
      </c>
      <c r="CQ221" t="str">
        <f t="shared" ca="1" si="220"/>
        <v>AJ208:AJ285</v>
      </c>
      <c r="CR221" t="str">
        <f t="shared" ca="1" si="220"/>
        <v>AN208:AN285</v>
      </c>
      <c r="CS221" t="str">
        <f t="shared" ca="1" si="220"/>
        <v>AQ208:AQ285</v>
      </c>
      <c r="CT221" t="str">
        <f t="shared" ca="1" si="220"/>
        <v>AT208:AT285</v>
      </c>
      <c r="CU221" t="str">
        <f t="shared" ca="1" si="220"/>
        <v>AX208:AX285</v>
      </c>
      <c r="CV221" t="str">
        <f t="shared" ca="1" si="220"/>
        <v>BA208:BA285</v>
      </c>
      <c r="CW221" t="str">
        <f t="shared" ca="1" si="220"/>
        <v>BD208:BD285</v>
      </c>
      <c r="CX221" t="str">
        <f t="shared" ca="1" si="220"/>
        <v>S208:S285</v>
      </c>
      <c r="CY221" t="str">
        <f t="shared" ca="1" si="219"/>
        <v>AA208:AA285</v>
      </c>
      <c r="CZ221" t="str">
        <f t="shared" ca="1" si="219"/>
        <v>AK208:AK285</v>
      </c>
      <c r="DA221" t="str">
        <f t="shared" ca="1" si="219"/>
        <v>AU208:AU285</v>
      </c>
      <c r="DB221" t="str">
        <f t="shared" ca="1" si="219"/>
        <v>BE208:BE285</v>
      </c>
      <c r="DC221" t="str">
        <f t="shared" ca="1" si="219"/>
        <v>208:285</v>
      </c>
      <c r="DD221" t="str">
        <f t="shared" ca="1" si="219"/>
        <v>CB208:CB285</v>
      </c>
    </row>
    <row r="222" spans="1:108" ht="60" x14ac:dyDescent="0.25">
      <c r="A222" s="21">
        <v>12</v>
      </c>
      <c r="B222" s="34">
        <v>6672133450</v>
      </c>
      <c r="C222" s="5" t="s">
        <v>558</v>
      </c>
      <c r="D222" s="5" t="s">
        <v>49</v>
      </c>
      <c r="E222" s="5"/>
      <c r="F222" s="19">
        <v>10</v>
      </c>
      <c r="G222" s="19">
        <v>30.5</v>
      </c>
      <c r="H222" s="22">
        <v>11</v>
      </c>
      <c r="I222" s="22">
        <v>38</v>
      </c>
      <c r="J222" s="22">
        <f t="shared" si="171"/>
        <v>86</v>
      </c>
      <c r="K222" s="19">
        <v>30</v>
      </c>
      <c r="L222" s="19">
        <v>3</v>
      </c>
      <c r="M222" s="19">
        <f t="shared" si="172"/>
        <v>90</v>
      </c>
      <c r="N222" s="19">
        <v>110</v>
      </c>
      <c r="O222" s="19">
        <v>112</v>
      </c>
      <c r="P222" s="19">
        <v>112</v>
      </c>
      <c r="Q222" s="19">
        <v>120</v>
      </c>
      <c r="R222" s="19">
        <f t="shared" si="173"/>
        <v>96</v>
      </c>
      <c r="S222" s="19">
        <f t="shared" si="174"/>
        <v>91</v>
      </c>
      <c r="T222" s="19">
        <v>20</v>
      </c>
      <c r="U222" s="19">
        <v>5</v>
      </c>
      <c r="V222" s="19">
        <f t="shared" si="175"/>
        <v>100</v>
      </c>
      <c r="W222" s="19">
        <v>119</v>
      </c>
      <c r="X222" s="23">
        <v>139</v>
      </c>
      <c r="Y222" s="20">
        <f t="shared" si="176"/>
        <v>86</v>
      </c>
      <c r="Z222" s="42">
        <f t="shared" si="177"/>
        <v>93</v>
      </c>
      <c r="AA222" s="20">
        <f t="shared" si="178"/>
        <v>93</v>
      </c>
      <c r="AB222" s="19">
        <v>20</v>
      </c>
      <c r="AC222" s="19">
        <v>1</v>
      </c>
      <c r="AD222" s="19">
        <f t="shared" si="179"/>
        <v>20</v>
      </c>
      <c r="AE222" s="19">
        <v>20</v>
      </c>
      <c r="AF222" s="19">
        <v>4</v>
      </c>
      <c r="AG222" s="19">
        <f t="shared" si="180"/>
        <v>80</v>
      </c>
      <c r="AH222" s="19">
        <v>3</v>
      </c>
      <c r="AI222" s="19">
        <v>3</v>
      </c>
      <c r="AJ222" s="20">
        <f t="shared" si="170"/>
        <v>100</v>
      </c>
      <c r="AK222" s="42">
        <f t="shared" si="181"/>
        <v>68</v>
      </c>
      <c r="AL222" s="19">
        <v>128</v>
      </c>
      <c r="AM222" s="19">
        <v>139</v>
      </c>
      <c r="AN222" s="20">
        <f t="shared" si="182"/>
        <v>92</v>
      </c>
      <c r="AO222" s="19">
        <v>133</v>
      </c>
      <c r="AP222" s="19">
        <v>139</v>
      </c>
      <c r="AQ222" s="20">
        <f t="shared" si="183"/>
        <v>96</v>
      </c>
      <c r="AR222" s="19">
        <v>100</v>
      </c>
      <c r="AS222" s="19">
        <v>105</v>
      </c>
      <c r="AT222" s="20">
        <f t="shared" si="184"/>
        <v>95</v>
      </c>
      <c r="AU222" s="20">
        <f t="shared" si="185"/>
        <v>94</v>
      </c>
      <c r="AV222" s="19">
        <v>135</v>
      </c>
      <c r="AW222" s="19">
        <v>139</v>
      </c>
      <c r="AX222" s="20">
        <f t="shared" si="186"/>
        <v>97</v>
      </c>
      <c r="AY222" s="19">
        <v>128</v>
      </c>
      <c r="AZ222" s="19">
        <v>139</v>
      </c>
      <c r="BA222" s="20">
        <f t="shared" si="187"/>
        <v>92</v>
      </c>
      <c r="BB222" s="19">
        <v>134</v>
      </c>
      <c r="BC222" s="19">
        <v>139</v>
      </c>
      <c r="BD222" s="20">
        <f t="shared" si="188"/>
        <v>96</v>
      </c>
      <c r="BE222" s="20">
        <f t="shared" si="189"/>
        <v>96</v>
      </c>
      <c r="BF222" s="20">
        <f t="shared" si="190"/>
        <v>88</v>
      </c>
      <c r="BG222" s="24"/>
      <c r="BH222" s="19">
        <f t="shared" ca="1" si="191"/>
        <v>11</v>
      </c>
      <c r="BI222" s="19">
        <f t="shared" ca="1" si="192"/>
        <v>2</v>
      </c>
      <c r="BJ222" s="19">
        <f t="shared" ca="1" si="193"/>
        <v>5</v>
      </c>
      <c r="BK222" s="19">
        <f t="shared" ca="1" si="194"/>
        <v>1</v>
      </c>
      <c r="BL222" s="19">
        <f t="shared" ca="1" si="195"/>
        <v>8</v>
      </c>
      <c r="BM222" s="19">
        <f t="shared" ca="1" si="196"/>
        <v>12</v>
      </c>
      <c r="BN222" s="19">
        <f t="shared" ca="1" si="197"/>
        <v>4</v>
      </c>
      <c r="BO222" s="19">
        <f t="shared" ca="1" si="198"/>
        <v>2</v>
      </c>
      <c r="BP222" s="19">
        <f t="shared" ca="1" si="199"/>
        <v>1</v>
      </c>
      <c r="BQ222" s="19">
        <f t="shared" ca="1" si="200"/>
        <v>9</v>
      </c>
      <c r="BR222" s="19">
        <f t="shared" ca="1" si="201"/>
        <v>5</v>
      </c>
      <c r="BS222" s="19">
        <f t="shared" ca="1" si="202"/>
        <v>6</v>
      </c>
      <c r="BT222" s="19">
        <f t="shared" ca="1" si="203"/>
        <v>4</v>
      </c>
      <c r="BU222" s="19">
        <f t="shared" ca="1" si="204"/>
        <v>9</v>
      </c>
      <c r="BV222" s="19">
        <f t="shared" ca="1" si="205"/>
        <v>5</v>
      </c>
      <c r="BW222" s="19">
        <f t="shared" ca="1" si="206"/>
        <v>10</v>
      </c>
      <c r="BX222" s="19">
        <f t="shared" ca="1" si="207"/>
        <v>8</v>
      </c>
      <c r="BY222" s="19">
        <f t="shared" ca="1" si="208"/>
        <v>5</v>
      </c>
      <c r="BZ222" s="19">
        <f t="shared" ca="1" si="209"/>
        <v>7</v>
      </c>
      <c r="CA222" s="19">
        <f t="shared" ca="1" si="210"/>
        <v>5</v>
      </c>
      <c r="CB222" s="18">
        <f t="shared" si="211"/>
        <v>88</v>
      </c>
      <c r="CC222" s="19">
        <f t="shared" ca="1" si="212"/>
        <v>7</v>
      </c>
      <c r="CE222">
        <f t="shared" si="215"/>
        <v>49</v>
      </c>
      <c r="CF222">
        <f t="shared" ca="1" si="216"/>
        <v>208</v>
      </c>
      <c r="CG222">
        <f t="shared" si="217"/>
        <v>78</v>
      </c>
      <c r="CH222">
        <f t="shared" ca="1" si="218"/>
        <v>285</v>
      </c>
      <c r="CI222" t="str">
        <f t="shared" ca="1" si="220"/>
        <v>J208:J285</v>
      </c>
      <c r="CJ222" t="str">
        <f t="shared" ca="1" si="220"/>
        <v>M208:M285</v>
      </c>
      <c r="CK222" t="str">
        <f t="shared" ca="1" si="220"/>
        <v>R208:R285</v>
      </c>
      <c r="CL222" t="str">
        <f t="shared" ca="1" si="220"/>
        <v>V208:V285</v>
      </c>
      <c r="CM222" t="str">
        <f t="shared" ca="1" si="220"/>
        <v>Z208:Z285</v>
      </c>
      <c r="CN222" t="str">
        <f t="shared" ca="1" si="220"/>
        <v>Y208:Y285</v>
      </c>
      <c r="CO222" t="str">
        <f t="shared" ca="1" si="220"/>
        <v>AD208:AD285</v>
      </c>
      <c r="CP222" t="str">
        <f t="shared" ca="1" si="220"/>
        <v>AG208:AG285</v>
      </c>
      <c r="CQ222" t="str">
        <f t="shared" ca="1" si="220"/>
        <v>AJ208:AJ285</v>
      </c>
      <c r="CR222" t="str">
        <f t="shared" ca="1" si="220"/>
        <v>AN208:AN285</v>
      </c>
      <c r="CS222" t="str">
        <f t="shared" ca="1" si="220"/>
        <v>AQ208:AQ285</v>
      </c>
      <c r="CT222" t="str">
        <f t="shared" ca="1" si="220"/>
        <v>AT208:AT285</v>
      </c>
      <c r="CU222" t="str">
        <f t="shared" ca="1" si="220"/>
        <v>AX208:AX285</v>
      </c>
      <c r="CV222" t="str">
        <f t="shared" ca="1" si="220"/>
        <v>BA208:BA285</v>
      </c>
      <c r="CW222" t="str">
        <f t="shared" ca="1" si="220"/>
        <v>BD208:BD285</v>
      </c>
      <c r="CX222" t="str">
        <f t="shared" ca="1" si="220"/>
        <v>S208:S285</v>
      </c>
      <c r="CY222" t="str">
        <f t="shared" ca="1" si="219"/>
        <v>AA208:AA285</v>
      </c>
      <c r="CZ222" t="str">
        <f t="shared" ca="1" si="219"/>
        <v>AK208:AK285</v>
      </c>
      <c r="DA222" t="str">
        <f t="shared" ca="1" si="219"/>
        <v>AU208:AU285</v>
      </c>
      <c r="DB222" t="str">
        <f t="shared" ca="1" si="219"/>
        <v>BE208:BE285</v>
      </c>
      <c r="DC222" t="str">
        <f t="shared" ca="1" si="219"/>
        <v>208:285</v>
      </c>
      <c r="DD222" t="str">
        <f t="shared" ca="1" si="219"/>
        <v>CB208:CB285</v>
      </c>
    </row>
    <row r="223" spans="1:108" ht="30" x14ac:dyDescent="0.25">
      <c r="A223" s="21">
        <v>28</v>
      </c>
      <c r="B223" s="34">
        <v>6659070956</v>
      </c>
      <c r="C223" s="5" t="s">
        <v>558</v>
      </c>
      <c r="D223" s="6" t="s">
        <v>65</v>
      </c>
      <c r="E223" s="6"/>
      <c r="F223" s="19">
        <v>11</v>
      </c>
      <c r="G223" s="19">
        <v>37</v>
      </c>
      <c r="H223" s="22">
        <v>11</v>
      </c>
      <c r="I223" s="22">
        <v>38</v>
      </c>
      <c r="J223" s="22">
        <f t="shared" si="171"/>
        <v>99</v>
      </c>
      <c r="K223" s="19">
        <v>30</v>
      </c>
      <c r="L223" s="19">
        <v>4</v>
      </c>
      <c r="M223" s="19">
        <f t="shared" si="172"/>
        <v>100</v>
      </c>
      <c r="N223" s="19">
        <v>65</v>
      </c>
      <c r="O223" s="19">
        <v>67</v>
      </c>
      <c r="P223" s="19">
        <v>73</v>
      </c>
      <c r="Q223" s="19">
        <v>78</v>
      </c>
      <c r="R223" s="19">
        <f t="shared" si="173"/>
        <v>87</v>
      </c>
      <c r="S223" s="19">
        <f t="shared" si="174"/>
        <v>95</v>
      </c>
      <c r="T223" s="19">
        <v>20</v>
      </c>
      <c r="U223" s="19">
        <v>5</v>
      </c>
      <c r="V223" s="19">
        <f t="shared" si="175"/>
        <v>100</v>
      </c>
      <c r="W223" s="19">
        <v>72</v>
      </c>
      <c r="X223" s="23">
        <v>79</v>
      </c>
      <c r="Y223" s="20">
        <f t="shared" si="176"/>
        <v>91</v>
      </c>
      <c r="Z223" s="42">
        <f t="shared" si="177"/>
        <v>96</v>
      </c>
      <c r="AA223" s="20">
        <f t="shared" si="178"/>
        <v>96</v>
      </c>
      <c r="AB223" s="19">
        <v>20</v>
      </c>
      <c r="AC223" s="19">
        <v>1</v>
      </c>
      <c r="AD223" s="19">
        <f t="shared" si="179"/>
        <v>20</v>
      </c>
      <c r="AE223" s="19">
        <v>20</v>
      </c>
      <c r="AF223" s="19">
        <v>2</v>
      </c>
      <c r="AG223" s="19">
        <f t="shared" si="180"/>
        <v>40</v>
      </c>
      <c r="AH223" s="19">
        <v>1</v>
      </c>
      <c r="AI223" s="19">
        <v>1</v>
      </c>
      <c r="AJ223" s="20">
        <f t="shared" si="170"/>
        <v>100</v>
      </c>
      <c r="AK223" s="42">
        <f t="shared" si="181"/>
        <v>52</v>
      </c>
      <c r="AL223" s="19">
        <v>77</v>
      </c>
      <c r="AM223" s="19">
        <v>79</v>
      </c>
      <c r="AN223" s="20">
        <f t="shared" si="182"/>
        <v>97</v>
      </c>
      <c r="AO223" s="19">
        <v>79</v>
      </c>
      <c r="AP223" s="19">
        <v>79</v>
      </c>
      <c r="AQ223" s="20">
        <f t="shared" si="183"/>
        <v>100</v>
      </c>
      <c r="AR223" s="19">
        <v>59</v>
      </c>
      <c r="AS223" s="19">
        <v>61</v>
      </c>
      <c r="AT223" s="20">
        <f t="shared" si="184"/>
        <v>97</v>
      </c>
      <c r="AU223" s="20">
        <f t="shared" si="185"/>
        <v>98</v>
      </c>
      <c r="AV223" s="19">
        <v>78</v>
      </c>
      <c r="AW223" s="19">
        <v>79</v>
      </c>
      <c r="AX223" s="20">
        <f t="shared" si="186"/>
        <v>99</v>
      </c>
      <c r="AY223" s="19">
        <v>76</v>
      </c>
      <c r="AZ223" s="19">
        <v>79</v>
      </c>
      <c r="BA223" s="20">
        <f t="shared" si="187"/>
        <v>96</v>
      </c>
      <c r="BB223" s="19">
        <v>79</v>
      </c>
      <c r="BC223" s="19">
        <v>79</v>
      </c>
      <c r="BD223" s="20">
        <f t="shared" si="188"/>
        <v>100</v>
      </c>
      <c r="BE223" s="20">
        <f t="shared" si="189"/>
        <v>99</v>
      </c>
      <c r="BF223" s="20">
        <f t="shared" si="190"/>
        <v>88</v>
      </c>
      <c r="BG223" s="24"/>
      <c r="BH223" s="19">
        <f t="shared" ca="1" si="191"/>
        <v>2</v>
      </c>
      <c r="BI223" s="19">
        <f t="shared" ca="1" si="192"/>
        <v>1</v>
      </c>
      <c r="BJ223" s="19">
        <f t="shared" ca="1" si="193"/>
        <v>14</v>
      </c>
      <c r="BK223" s="19">
        <f t="shared" ca="1" si="194"/>
        <v>1</v>
      </c>
      <c r="BL223" s="19">
        <f t="shared" ca="1" si="195"/>
        <v>5</v>
      </c>
      <c r="BM223" s="19">
        <f t="shared" ca="1" si="196"/>
        <v>8</v>
      </c>
      <c r="BN223" s="19">
        <f t="shared" ca="1" si="197"/>
        <v>4</v>
      </c>
      <c r="BO223" s="19">
        <f t="shared" ca="1" si="198"/>
        <v>4</v>
      </c>
      <c r="BP223" s="19">
        <f t="shared" ca="1" si="199"/>
        <v>1</v>
      </c>
      <c r="BQ223" s="19">
        <f t="shared" ca="1" si="200"/>
        <v>4</v>
      </c>
      <c r="BR223" s="19">
        <f t="shared" ca="1" si="201"/>
        <v>1</v>
      </c>
      <c r="BS223" s="19">
        <f t="shared" ca="1" si="202"/>
        <v>4</v>
      </c>
      <c r="BT223" s="19">
        <f t="shared" ca="1" si="203"/>
        <v>2</v>
      </c>
      <c r="BU223" s="19">
        <f t="shared" ca="1" si="204"/>
        <v>5</v>
      </c>
      <c r="BV223" s="19">
        <f t="shared" ca="1" si="205"/>
        <v>1</v>
      </c>
      <c r="BW223" s="19">
        <f t="shared" ca="1" si="206"/>
        <v>6</v>
      </c>
      <c r="BX223" s="19">
        <f t="shared" ca="1" si="207"/>
        <v>5</v>
      </c>
      <c r="BY223" s="19">
        <f t="shared" ca="1" si="208"/>
        <v>17</v>
      </c>
      <c r="BZ223" s="19">
        <f t="shared" ca="1" si="209"/>
        <v>3</v>
      </c>
      <c r="CA223" s="19">
        <f t="shared" ca="1" si="210"/>
        <v>2</v>
      </c>
      <c r="CB223" s="18">
        <f t="shared" si="211"/>
        <v>88</v>
      </c>
      <c r="CC223" s="19">
        <f t="shared" ca="1" si="212"/>
        <v>7</v>
      </c>
      <c r="CE223">
        <f t="shared" si="215"/>
        <v>49</v>
      </c>
      <c r="CF223">
        <f t="shared" ca="1" si="216"/>
        <v>208</v>
      </c>
      <c r="CG223">
        <f t="shared" si="217"/>
        <v>78</v>
      </c>
      <c r="CH223">
        <f t="shared" ca="1" si="218"/>
        <v>285</v>
      </c>
      <c r="CI223" t="str">
        <f t="shared" ca="1" si="220"/>
        <v>J208:J285</v>
      </c>
      <c r="CJ223" t="str">
        <f t="shared" ca="1" si="220"/>
        <v>M208:M285</v>
      </c>
      <c r="CK223" t="str">
        <f t="shared" ca="1" si="220"/>
        <v>R208:R285</v>
      </c>
      <c r="CL223" t="str">
        <f t="shared" ca="1" si="220"/>
        <v>V208:V285</v>
      </c>
      <c r="CM223" t="str">
        <f t="shared" ca="1" si="220"/>
        <v>Z208:Z285</v>
      </c>
      <c r="CN223" t="str">
        <f t="shared" ca="1" si="220"/>
        <v>Y208:Y285</v>
      </c>
      <c r="CO223" t="str">
        <f t="shared" ca="1" si="220"/>
        <v>AD208:AD285</v>
      </c>
      <c r="CP223" t="str">
        <f t="shared" ca="1" si="220"/>
        <v>AG208:AG285</v>
      </c>
      <c r="CQ223" t="str">
        <f t="shared" ca="1" si="220"/>
        <v>AJ208:AJ285</v>
      </c>
      <c r="CR223" t="str">
        <f t="shared" ca="1" si="220"/>
        <v>AN208:AN285</v>
      </c>
      <c r="CS223" t="str">
        <f t="shared" ca="1" si="220"/>
        <v>AQ208:AQ285</v>
      </c>
      <c r="CT223" t="str">
        <f t="shared" ca="1" si="220"/>
        <v>AT208:AT285</v>
      </c>
      <c r="CU223" t="str">
        <f t="shared" ca="1" si="220"/>
        <v>AX208:AX285</v>
      </c>
      <c r="CV223" t="str">
        <f t="shared" ca="1" si="220"/>
        <v>BA208:BA285</v>
      </c>
      <c r="CW223" t="str">
        <f t="shared" ca="1" si="220"/>
        <v>BD208:BD285</v>
      </c>
      <c r="CX223" t="str">
        <f t="shared" ca="1" si="220"/>
        <v>S208:S285</v>
      </c>
      <c r="CY223" t="str">
        <f t="shared" ca="1" si="219"/>
        <v>AA208:AA285</v>
      </c>
      <c r="CZ223" t="str">
        <f t="shared" ca="1" si="219"/>
        <v>AK208:AK285</v>
      </c>
      <c r="DA223" t="str">
        <f t="shared" ca="1" si="219"/>
        <v>AU208:AU285</v>
      </c>
      <c r="DB223" t="str">
        <f t="shared" ca="1" si="219"/>
        <v>BE208:BE285</v>
      </c>
      <c r="DC223" t="str">
        <f t="shared" ca="1" si="219"/>
        <v>208:285</v>
      </c>
      <c r="DD223" t="str">
        <f t="shared" ca="1" si="219"/>
        <v>CB208:CB285</v>
      </c>
    </row>
    <row r="224" spans="1:108" ht="45" x14ac:dyDescent="0.25">
      <c r="A224" s="21">
        <v>30</v>
      </c>
      <c r="B224" s="34">
        <v>6660128914</v>
      </c>
      <c r="C224" s="5" t="s">
        <v>558</v>
      </c>
      <c r="D224" s="6" t="s">
        <v>67</v>
      </c>
      <c r="E224" s="6"/>
      <c r="F224" s="19">
        <v>11</v>
      </c>
      <c r="G224" s="19">
        <v>37</v>
      </c>
      <c r="H224" s="22">
        <v>11</v>
      </c>
      <c r="I224" s="22">
        <v>38</v>
      </c>
      <c r="J224" s="22">
        <f t="shared" si="171"/>
        <v>99</v>
      </c>
      <c r="K224" s="19">
        <v>30</v>
      </c>
      <c r="L224" s="19">
        <v>4</v>
      </c>
      <c r="M224" s="19">
        <f t="shared" si="172"/>
        <v>100</v>
      </c>
      <c r="N224" s="19">
        <v>132</v>
      </c>
      <c r="O224" s="19">
        <v>135</v>
      </c>
      <c r="P224" s="19">
        <v>136</v>
      </c>
      <c r="Q224" s="19">
        <v>142</v>
      </c>
      <c r="R224" s="19">
        <f t="shared" si="173"/>
        <v>96</v>
      </c>
      <c r="S224" s="19">
        <f t="shared" si="174"/>
        <v>98</v>
      </c>
      <c r="T224" s="19">
        <v>20</v>
      </c>
      <c r="U224" s="19">
        <v>5</v>
      </c>
      <c r="V224" s="19">
        <f t="shared" si="175"/>
        <v>100</v>
      </c>
      <c r="W224" s="19">
        <v>125</v>
      </c>
      <c r="X224" s="23">
        <v>145</v>
      </c>
      <c r="Y224" s="20">
        <f t="shared" si="176"/>
        <v>86</v>
      </c>
      <c r="Z224" s="42">
        <f t="shared" si="177"/>
        <v>93</v>
      </c>
      <c r="AA224" s="20">
        <f t="shared" si="178"/>
        <v>93</v>
      </c>
      <c r="AB224" s="19">
        <v>20</v>
      </c>
      <c r="AC224" s="19">
        <v>1</v>
      </c>
      <c r="AD224" s="19">
        <f t="shared" si="179"/>
        <v>20</v>
      </c>
      <c r="AE224" s="19">
        <v>20</v>
      </c>
      <c r="AF224" s="19">
        <v>3</v>
      </c>
      <c r="AG224" s="19">
        <f t="shared" si="180"/>
        <v>60</v>
      </c>
      <c r="AH224" s="19">
        <v>7</v>
      </c>
      <c r="AI224" s="19">
        <v>7</v>
      </c>
      <c r="AJ224" s="20">
        <f t="shared" si="170"/>
        <v>100</v>
      </c>
      <c r="AK224" s="42">
        <f t="shared" si="181"/>
        <v>60</v>
      </c>
      <c r="AL224" s="19">
        <v>115</v>
      </c>
      <c r="AM224" s="19">
        <v>145</v>
      </c>
      <c r="AN224" s="20">
        <f t="shared" si="182"/>
        <v>79</v>
      </c>
      <c r="AO224" s="19">
        <v>140</v>
      </c>
      <c r="AP224" s="19">
        <v>145</v>
      </c>
      <c r="AQ224" s="20">
        <f t="shared" si="183"/>
        <v>97</v>
      </c>
      <c r="AR224" s="19">
        <v>119</v>
      </c>
      <c r="AS224" s="19">
        <v>124</v>
      </c>
      <c r="AT224" s="20">
        <f t="shared" si="184"/>
        <v>96</v>
      </c>
      <c r="AU224" s="20">
        <f t="shared" si="185"/>
        <v>90</v>
      </c>
      <c r="AV224" s="19">
        <v>139</v>
      </c>
      <c r="AW224" s="19">
        <v>145</v>
      </c>
      <c r="AX224" s="20">
        <f t="shared" si="186"/>
        <v>96</v>
      </c>
      <c r="AY224" s="19">
        <v>140</v>
      </c>
      <c r="AZ224" s="19">
        <v>145</v>
      </c>
      <c r="BA224" s="20">
        <f t="shared" si="187"/>
        <v>97</v>
      </c>
      <c r="BB224" s="19">
        <v>142</v>
      </c>
      <c r="BC224" s="19">
        <v>145</v>
      </c>
      <c r="BD224" s="20">
        <f t="shared" si="188"/>
        <v>98</v>
      </c>
      <c r="BE224" s="20">
        <f t="shared" si="189"/>
        <v>97</v>
      </c>
      <c r="BF224" s="20">
        <f t="shared" si="190"/>
        <v>88</v>
      </c>
      <c r="BG224" s="24"/>
      <c r="BH224" s="19">
        <f t="shared" ca="1" si="191"/>
        <v>2</v>
      </c>
      <c r="BI224" s="19">
        <f t="shared" ca="1" si="192"/>
        <v>1</v>
      </c>
      <c r="BJ224" s="19">
        <f t="shared" ca="1" si="193"/>
        <v>5</v>
      </c>
      <c r="BK224" s="19">
        <f t="shared" ca="1" si="194"/>
        <v>1</v>
      </c>
      <c r="BL224" s="19">
        <f t="shared" ca="1" si="195"/>
        <v>8</v>
      </c>
      <c r="BM224" s="19">
        <f t="shared" ca="1" si="196"/>
        <v>12</v>
      </c>
      <c r="BN224" s="19">
        <f t="shared" ca="1" si="197"/>
        <v>4</v>
      </c>
      <c r="BO224" s="19">
        <f t="shared" ca="1" si="198"/>
        <v>3</v>
      </c>
      <c r="BP224" s="19">
        <f t="shared" ca="1" si="199"/>
        <v>1</v>
      </c>
      <c r="BQ224" s="19">
        <f t="shared" ca="1" si="200"/>
        <v>17</v>
      </c>
      <c r="BR224" s="19">
        <f t="shared" ca="1" si="201"/>
        <v>4</v>
      </c>
      <c r="BS224" s="19">
        <f t="shared" ca="1" si="202"/>
        <v>5</v>
      </c>
      <c r="BT224" s="19">
        <f t="shared" ca="1" si="203"/>
        <v>5</v>
      </c>
      <c r="BU224" s="19">
        <f t="shared" ca="1" si="204"/>
        <v>4</v>
      </c>
      <c r="BV224" s="19">
        <f t="shared" ca="1" si="205"/>
        <v>3</v>
      </c>
      <c r="BW224" s="19">
        <f t="shared" ca="1" si="206"/>
        <v>3</v>
      </c>
      <c r="BX224" s="19">
        <f t="shared" ca="1" si="207"/>
        <v>8</v>
      </c>
      <c r="BY224" s="19">
        <f t="shared" ca="1" si="208"/>
        <v>11</v>
      </c>
      <c r="BZ224" s="19">
        <f t="shared" ca="1" si="209"/>
        <v>10</v>
      </c>
      <c r="CA224" s="19">
        <f t="shared" ca="1" si="210"/>
        <v>4</v>
      </c>
      <c r="CB224" s="18">
        <f t="shared" si="211"/>
        <v>88</v>
      </c>
      <c r="CC224" s="19">
        <f t="shared" ca="1" si="212"/>
        <v>7</v>
      </c>
      <c r="CE224">
        <f t="shared" si="215"/>
        <v>49</v>
      </c>
      <c r="CF224">
        <f t="shared" ca="1" si="216"/>
        <v>208</v>
      </c>
      <c r="CG224">
        <f t="shared" si="217"/>
        <v>78</v>
      </c>
      <c r="CH224">
        <f t="shared" ca="1" si="218"/>
        <v>285</v>
      </c>
      <c r="CI224" t="str">
        <f t="shared" ca="1" si="220"/>
        <v>J208:J285</v>
      </c>
      <c r="CJ224" t="str">
        <f t="shared" ca="1" si="220"/>
        <v>M208:M285</v>
      </c>
      <c r="CK224" t="str">
        <f t="shared" ca="1" si="220"/>
        <v>R208:R285</v>
      </c>
      <c r="CL224" t="str">
        <f t="shared" ca="1" si="220"/>
        <v>V208:V285</v>
      </c>
      <c r="CM224" t="str">
        <f t="shared" ca="1" si="220"/>
        <v>Z208:Z285</v>
      </c>
      <c r="CN224" t="str">
        <f t="shared" ca="1" si="220"/>
        <v>Y208:Y285</v>
      </c>
      <c r="CO224" t="str">
        <f t="shared" ca="1" si="220"/>
        <v>AD208:AD285</v>
      </c>
      <c r="CP224" t="str">
        <f t="shared" ca="1" si="220"/>
        <v>AG208:AG285</v>
      </c>
      <c r="CQ224" t="str">
        <f t="shared" ca="1" si="220"/>
        <v>AJ208:AJ285</v>
      </c>
      <c r="CR224" t="str">
        <f t="shared" ca="1" si="220"/>
        <v>AN208:AN285</v>
      </c>
      <c r="CS224" t="str">
        <f t="shared" ca="1" si="220"/>
        <v>AQ208:AQ285</v>
      </c>
      <c r="CT224" t="str">
        <f t="shared" ca="1" si="220"/>
        <v>AT208:AT285</v>
      </c>
      <c r="CU224" t="str">
        <f t="shared" ca="1" si="220"/>
        <v>AX208:AX285</v>
      </c>
      <c r="CV224" t="str">
        <f t="shared" ca="1" si="220"/>
        <v>BA208:BA285</v>
      </c>
      <c r="CW224" t="str">
        <f t="shared" ca="1" si="220"/>
        <v>BD208:BD285</v>
      </c>
      <c r="CX224" t="str">
        <f t="shared" ca="1" si="220"/>
        <v>S208:S285</v>
      </c>
      <c r="CY224" t="str">
        <f t="shared" ca="1" si="219"/>
        <v>AA208:AA285</v>
      </c>
      <c r="CZ224" t="str">
        <f t="shared" ca="1" si="219"/>
        <v>AK208:AK285</v>
      </c>
      <c r="DA224" t="str">
        <f t="shared" ca="1" si="219"/>
        <v>AU208:AU285</v>
      </c>
      <c r="DB224" t="str">
        <f t="shared" ca="1" si="219"/>
        <v>BE208:BE285</v>
      </c>
      <c r="DC224" t="str">
        <f t="shared" ca="1" si="219"/>
        <v>208:285</v>
      </c>
      <c r="DD224" t="str">
        <f t="shared" ca="1" si="219"/>
        <v>CB208:CB285</v>
      </c>
    </row>
    <row r="225" spans="1:108" ht="15.75" x14ac:dyDescent="0.25">
      <c r="A225" s="21">
        <v>64</v>
      </c>
      <c r="B225" s="34">
        <v>6662057970</v>
      </c>
      <c r="C225" s="5" t="s">
        <v>558</v>
      </c>
      <c r="D225" s="5" t="s">
        <v>101</v>
      </c>
      <c r="E225" s="5"/>
      <c r="F225" s="19">
        <v>10</v>
      </c>
      <c r="G225" s="19">
        <v>38</v>
      </c>
      <c r="H225" s="22">
        <v>11</v>
      </c>
      <c r="I225" s="22">
        <v>38</v>
      </c>
      <c r="J225" s="22">
        <f t="shared" si="171"/>
        <v>95</v>
      </c>
      <c r="K225" s="19">
        <v>30</v>
      </c>
      <c r="L225" s="19">
        <v>4</v>
      </c>
      <c r="M225" s="19">
        <f t="shared" si="172"/>
        <v>100</v>
      </c>
      <c r="N225" s="19">
        <v>81</v>
      </c>
      <c r="O225" s="19">
        <v>92</v>
      </c>
      <c r="P225" s="19">
        <v>87</v>
      </c>
      <c r="Q225" s="19">
        <v>94</v>
      </c>
      <c r="R225" s="19">
        <f t="shared" si="173"/>
        <v>95</v>
      </c>
      <c r="S225" s="19">
        <f t="shared" si="174"/>
        <v>97</v>
      </c>
      <c r="T225" s="19">
        <v>20</v>
      </c>
      <c r="U225" s="19">
        <v>5</v>
      </c>
      <c r="V225" s="19">
        <f t="shared" si="175"/>
        <v>100</v>
      </c>
      <c r="W225" s="19">
        <v>75</v>
      </c>
      <c r="X225" s="23">
        <v>97</v>
      </c>
      <c r="Y225" s="20">
        <f t="shared" si="176"/>
        <v>77</v>
      </c>
      <c r="Z225" s="42">
        <f t="shared" si="177"/>
        <v>89</v>
      </c>
      <c r="AA225" s="20">
        <f t="shared" si="178"/>
        <v>89</v>
      </c>
      <c r="AB225" s="19">
        <v>20</v>
      </c>
      <c r="AC225" s="19">
        <v>0</v>
      </c>
      <c r="AD225" s="19">
        <f t="shared" si="179"/>
        <v>0</v>
      </c>
      <c r="AE225" s="19">
        <v>20</v>
      </c>
      <c r="AF225" s="19">
        <v>4</v>
      </c>
      <c r="AG225" s="19">
        <f t="shared" si="180"/>
        <v>80</v>
      </c>
      <c r="AH225" s="19">
        <v>3</v>
      </c>
      <c r="AI225" s="19">
        <v>3</v>
      </c>
      <c r="AJ225" s="20">
        <f t="shared" si="170"/>
        <v>100</v>
      </c>
      <c r="AK225" s="42">
        <f t="shared" si="181"/>
        <v>62</v>
      </c>
      <c r="AL225" s="19">
        <v>94</v>
      </c>
      <c r="AM225" s="19">
        <v>97</v>
      </c>
      <c r="AN225" s="20">
        <f t="shared" si="182"/>
        <v>97</v>
      </c>
      <c r="AO225" s="19">
        <v>96</v>
      </c>
      <c r="AP225" s="19">
        <v>97</v>
      </c>
      <c r="AQ225" s="20">
        <f t="shared" si="183"/>
        <v>99</v>
      </c>
      <c r="AR225" s="19">
        <v>80</v>
      </c>
      <c r="AS225" s="19">
        <v>85</v>
      </c>
      <c r="AT225" s="20">
        <f t="shared" si="184"/>
        <v>94</v>
      </c>
      <c r="AU225" s="20">
        <f t="shared" si="185"/>
        <v>97</v>
      </c>
      <c r="AV225" s="19">
        <v>96</v>
      </c>
      <c r="AW225" s="19">
        <v>97</v>
      </c>
      <c r="AX225" s="20">
        <f t="shared" si="186"/>
        <v>99</v>
      </c>
      <c r="AY225" s="19">
        <v>84</v>
      </c>
      <c r="AZ225" s="19">
        <v>97</v>
      </c>
      <c r="BA225" s="20">
        <f t="shared" si="187"/>
        <v>87</v>
      </c>
      <c r="BB225" s="19">
        <v>95</v>
      </c>
      <c r="BC225" s="19">
        <v>97</v>
      </c>
      <c r="BD225" s="20">
        <f t="shared" si="188"/>
        <v>98</v>
      </c>
      <c r="BE225" s="20">
        <f t="shared" si="189"/>
        <v>96</v>
      </c>
      <c r="BF225" s="20">
        <f t="shared" si="190"/>
        <v>88</v>
      </c>
      <c r="BG225" s="24"/>
      <c r="BH225" s="19">
        <f t="shared" ca="1" si="191"/>
        <v>4</v>
      </c>
      <c r="BI225" s="19">
        <f t="shared" ca="1" si="192"/>
        <v>1</v>
      </c>
      <c r="BJ225" s="19">
        <f t="shared" ca="1" si="193"/>
        <v>6</v>
      </c>
      <c r="BK225" s="19">
        <f t="shared" ca="1" si="194"/>
        <v>1</v>
      </c>
      <c r="BL225" s="19">
        <f t="shared" ca="1" si="195"/>
        <v>11</v>
      </c>
      <c r="BM225" s="19">
        <f t="shared" ca="1" si="196"/>
        <v>20</v>
      </c>
      <c r="BN225" s="19">
        <f t="shared" ca="1" si="197"/>
        <v>5</v>
      </c>
      <c r="BO225" s="19">
        <f t="shared" ca="1" si="198"/>
        <v>2</v>
      </c>
      <c r="BP225" s="19">
        <f t="shared" ca="1" si="199"/>
        <v>1</v>
      </c>
      <c r="BQ225" s="19">
        <f t="shared" ca="1" si="200"/>
        <v>4</v>
      </c>
      <c r="BR225" s="19">
        <f t="shared" ca="1" si="201"/>
        <v>2</v>
      </c>
      <c r="BS225" s="19">
        <f t="shared" ca="1" si="202"/>
        <v>7</v>
      </c>
      <c r="BT225" s="19">
        <f t="shared" ca="1" si="203"/>
        <v>2</v>
      </c>
      <c r="BU225" s="19">
        <f t="shared" ca="1" si="204"/>
        <v>14</v>
      </c>
      <c r="BV225" s="19">
        <f t="shared" ca="1" si="205"/>
        <v>3</v>
      </c>
      <c r="BW225" s="19">
        <f t="shared" ca="1" si="206"/>
        <v>4</v>
      </c>
      <c r="BX225" s="19">
        <f t="shared" ca="1" si="207"/>
        <v>11</v>
      </c>
      <c r="BY225" s="19">
        <f t="shared" ca="1" si="208"/>
        <v>9</v>
      </c>
      <c r="BZ225" s="19">
        <f t="shared" ca="1" si="209"/>
        <v>4</v>
      </c>
      <c r="CA225" s="19">
        <f t="shared" ca="1" si="210"/>
        <v>5</v>
      </c>
      <c r="CB225" s="18">
        <f t="shared" si="211"/>
        <v>88</v>
      </c>
      <c r="CC225" s="19">
        <f t="shared" ca="1" si="212"/>
        <v>7</v>
      </c>
      <c r="CE225">
        <f t="shared" si="215"/>
        <v>49</v>
      </c>
      <c r="CF225">
        <f t="shared" ca="1" si="216"/>
        <v>208</v>
      </c>
      <c r="CG225">
        <f t="shared" si="217"/>
        <v>78</v>
      </c>
      <c r="CH225">
        <f t="shared" ca="1" si="218"/>
        <v>285</v>
      </c>
      <c r="CI225" t="str">
        <f t="shared" ca="1" si="220"/>
        <v>J208:J285</v>
      </c>
      <c r="CJ225" t="str">
        <f t="shared" ca="1" si="220"/>
        <v>M208:M285</v>
      </c>
      <c r="CK225" t="str">
        <f t="shared" ca="1" si="220"/>
        <v>R208:R285</v>
      </c>
      <c r="CL225" t="str">
        <f t="shared" ca="1" si="220"/>
        <v>V208:V285</v>
      </c>
      <c r="CM225" t="str">
        <f t="shared" ca="1" si="220"/>
        <v>Z208:Z285</v>
      </c>
      <c r="CN225" t="str">
        <f t="shared" ca="1" si="220"/>
        <v>Y208:Y285</v>
      </c>
      <c r="CO225" t="str">
        <f t="shared" ca="1" si="220"/>
        <v>AD208:AD285</v>
      </c>
      <c r="CP225" t="str">
        <f t="shared" ca="1" si="220"/>
        <v>AG208:AG285</v>
      </c>
      <c r="CQ225" t="str">
        <f t="shared" ca="1" si="220"/>
        <v>AJ208:AJ285</v>
      </c>
      <c r="CR225" t="str">
        <f t="shared" ca="1" si="220"/>
        <v>AN208:AN285</v>
      </c>
      <c r="CS225" t="str">
        <f t="shared" ca="1" si="220"/>
        <v>AQ208:AQ285</v>
      </c>
      <c r="CT225" t="str">
        <f t="shared" ca="1" si="220"/>
        <v>AT208:AT285</v>
      </c>
      <c r="CU225" t="str">
        <f t="shared" ca="1" si="220"/>
        <v>AX208:AX285</v>
      </c>
      <c r="CV225" t="str">
        <f t="shared" ca="1" si="220"/>
        <v>BA208:BA285</v>
      </c>
      <c r="CW225" t="str">
        <f t="shared" ca="1" si="220"/>
        <v>BD208:BD285</v>
      </c>
      <c r="CX225" t="str">
        <f t="shared" ca="1" si="220"/>
        <v>S208:S285</v>
      </c>
      <c r="CY225" t="str">
        <f t="shared" ca="1" si="219"/>
        <v>AA208:AA285</v>
      </c>
      <c r="CZ225" t="str">
        <f t="shared" ca="1" si="219"/>
        <v>AK208:AK285</v>
      </c>
      <c r="DA225" t="str">
        <f t="shared" ca="1" si="219"/>
        <v>AU208:AU285</v>
      </c>
      <c r="DB225" t="str">
        <f t="shared" ca="1" si="219"/>
        <v>BE208:BE285</v>
      </c>
      <c r="DC225" t="str">
        <f t="shared" ca="1" si="219"/>
        <v>208:285</v>
      </c>
      <c r="DD225" t="str">
        <f t="shared" ca="1" si="219"/>
        <v>CB208:CB285</v>
      </c>
    </row>
    <row r="226" spans="1:108" ht="15.75" x14ac:dyDescent="0.25">
      <c r="A226" s="21">
        <v>18</v>
      </c>
      <c r="B226" s="34">
        <v>6659059864</v>
      </c>
      <c r="C226" s="5" t="s">
        <v>558</v>
      </c>
      <c r="D226" s="5" t="s">
        <v>55</v>
      </c>
      <c r="E226" s="5"/>
      <c r="F226" s="19">
        <v>9</v>
      </c>
      <c r="G226" s="19">
        <v>38</v>
      </c>
      <c r="H226" s="22">
        <v>11</v>
      </c>
      <c r="I226" s="22">
        <v>38</v>
      </c>
      <c r="J226" s="22">
        <f t="shared" si="171"/>
        <v>91</v>
      </c>
      <c r="K226" s="19">
        <v>30</v>
      </c>
      <c r="L226" s="19">
        <v>4</v>
      </c>
      <c r="M226" s="19">
        <f t="shared" si="172"/>
        <v>100</v>
      </c>
      <c r="N226" s="19">
        <v>359</v>
      </c>
      <c r="O226" s="19">
        <v>335</v>
      </c>
      <c r="P226" s="19">
        <v>366</v>
      </c>
      <c r="Q226" s="19">
        <v>353</v>
      </c>
      <c r="R226" s="19">
        <f t="shared" si="173"/>
        <v>96</v>
      </c>
      <c r="S226" s="19">
        <f t="shared" si="174"/>
        <v>96</v>
      </c>
      <c r="T226" s="19">
        <v>20</v>
      </c>
      <c r="U226" s="19">
        <v>5</v>
      </c>
      <c r="V226" s="19">
        <f t="shared" si="175"/>
        <v>100</v>
      </c>
      <c r="W226" s="19">
        <v>525</v>
      </c>
      <c r="X226" s="23">
        <v>600</v>
      </c>
      <c r="Y226" s="20">
        <f t="shared" si="176"/>
        <v>88</v>
      </c>
      <c r="Z226" s="42">
        <f t="shared" si="177"/>
        <v>94</v>
      </c>
      <c r="AA226" s="20">
        <f t="shared" si="178"/>
        <v>94</v>
      </c>
      <c r="AB226" s="19">
        <v>20</v>
      </c>
      <c r="AC226" s="19">
        <v>0</v>
      </c>
      <c r="AD226" s="19">
        <f t="shared" si="179"/>
        <v>0</v>
      </c>
      <c r="AE226" s="19">
        <v>20</v>
      </c>
      <c r="AF226" s="19">
        <v>3</v>
      </c>
      <c r="AG226" s="19">
        <f t="shared" si="180"/>
        <v>60</v>
      </c>
      <c r="AH226" s="19">
        <v>32</v>
      </c>
      <c r="AI226" s="19">
        <v>38</v>
      </c>
      <c r="AJ226" s="20">
        <f t="shared" si="170"/>
        <v>84</v>
      </c>
      <c r="AK226" s="42">
        <f t="shared" si="181"/>
        <v>49</v>
      </c>
      <c r="AL226" s="19">
        <v>583</v>
      </c>
      <c r="AM226" s="19">
        <v>600</v>
      </c>
      <c r="AN226" s="20">
        <f t="shared" si="182"/>
        <v>97</v>
      </c>
      <c r="AO226" s="19">
        <v>593</v>
      </c>
      <c r="AP226" s="19">
        <v>600</v>
      </c>
      <c r="AQ226" s="20">
        <f t="shared" si="183"/>
        <v>99</v>
      </c>
      <c r="AR226" s="19">
        <v>459</v>
      </c>
      <c r="AS226" s="19">
        <v>474</v>
      </c>
      <c r="AT226" s="20">
        <f t="shared" si="184"/>
        <v>97</v>
      </c>
      <c r="AU226" s="20">
        <f t="shared" si="185"/>
        <v>98</v>
      </c>
      <c r="AV226" s="19">
        <v>586</v>
      </c>
      <c r="AW226" s="19">
        <v>600</v>
      </c>
      <c r="AX226" s="20">
        <f t="shared" si="186"/>
        <v>98</v>
      </c>
      <c r="AY226" s="19">
        <v>576</v>
      </c>
      <c r="AZ226" s="19">
        <v>600</v>
      </c>
      <c r="BA226" s="20">
        <f t="shared" si="187"/>
        <v>96</v>
      </c>
      <c r="BB226" s="19">
        <v>580</v>
      </c>
      <c r="BC226" s="19">
        <v>600</v>
      </c>
      <c r="BD226" s="20">
        <f t="shared" si="188"/>
        <v>97</v>
      </c>
      <c r="BE226" s="20">
        <f t="shared" si="189"/>
        <v>97</v>
      </c>
      <c r="BF226" s="20">
        <f t="shared" si="190"/>
        <v>87</v>
      </c>
      <c r="BG226" s="24"/>
      <c r="BH226" s="19">
        <f t="shared" ca="1" si="191"/>
        <v>8</v>
      </c>
      <c r="BI226" s="19">
        <f t="shared" ca="1" si="192"/>
        <v>1</v>
      </c>
      <c r="BJ226" s="19">
        <f t="shared" ca="1" si="193"/>
        <v>5</v>
      </c>
      <c r="BK226" s="19">
        <f t="shared" ca="1" si="194"/>
        <v>1</v>
      </c>
      <c r="BL226" s="19">
        <f t="shared" ca="1" si="195"/>
        <v>7</v>
      </c>
      <c r="BM226" s="19">
        <f t="shared" ca="1" si="196"/>
        <v>10</v>
      </c>
      <c r="BN226" s="19">
        <f t="shared" ca="1" si="197"/>
        <v>5</v>
      </c>
      <c r="BO226" s="19">
        <f t="shared" ca="1" si="198"/>
        <v>3</v>
      </c>
      <c r="BP226" s="19">
        <f t="shared" ca="1" si="199"/>
        <v>11</v>
      </c>
      <c r="BQ226" s="19">
        <f t="shared" ca="1" si="200"/>
        <v>4</v>
      </c>
      <c r="BR226" s="19">
        <f t="shared" ca="1" si="201"/>
        <v>2</v>
      </c>
      <c r="BS226" s="19">
        <f t="shared" ca="1" si="202"/>
        <v>4</v>
      </c>
      <c r="BT226" s="19">
        <f t="shared" ca="1" si="203"/>
        <v>3</v>
      </c>
      <c r="BU226" s="19">
        <f t="shared" ca="1" si="204"/>
        <v>5</v>
      </c>
      <c r="BV226" s="19">
        <f t="shared" ca="1" si="205"/>
        <v>4</v>
      </c>
      <c r="BW226" s="19">
        <f t="shared" ca="1" si="206"/>
        <v>5</v>
      </c>
      <c r="BX226" s="19">
        <f t="shared" ca="1" si="207"/>
        <v>7</v>
      </c>
      <c r="BY226" s="19">
        <f t="shared" ca="1" si="208"/>
        <v>19</v>
      </c>
      <c r="BZ226" s="19">
        <f t="shared" ca="1" si="209"/>
        <v>3</v>
      </c>
      <c r="CA226" s="19">
        <f t="shared" ca="1" si="210"/>
        <v>4</v>
      </c>
      <c r="CB226" s="18">
        <f t="shared" si="211"/>
        <v>87</v>
      </c>
      <c r="CC226" s="19">
        <f t="shared" ca="1" si="212"/>
        <v>8</v>
      </c>
      <c r="CE226">
        <f t="shared" si="215"/>
        <v>49</v>
      </c>
      <c r="CF226">
        <f t="shared" ca="1" si="216"/>
        <v>208</v>
      </c>
      <c r="CG226">
        <f t="shared" si="217"/>
        <v>78</v>
      </c>
      <c r="CH226">
        <f t="shared" ca="1" si="218"/>
        <v>285</v>
      </c>
      <c r="CI226" t="str">
        <f t="shared" ca="1" si="220"/>
        <v>J208:J285</v>
      </c>
      <c r="CJ226" t="str">
        <f t="shared" ca="1" si="220"/>
        <v>M208:M285</v>
      </c>
      <c r="CK226" t="str">
        <f t="shared" ca="1" si="220"/>
        <v>R208:R285</v>
      </c>
      <c r="CL226" t="str">
        <f t="shared" ca="1" si="220"/>
        <v>V208:V285</v>
      </c>
      <c r="CM226" t="str">
        <f t="shared" ca="1" si="220"/>
        <v>Z208:Z285</v>
      </c>
      <c r="CN226" t="str">
        <f t="shared" ca="1" si="220"/>
        <v>Y208:Y285</v>
      </c>
      <c r="CO226" t="str">
        <f t="shared" ca="1" si="220"/>
        <v>AD208:AD285</v>
      </c>
      <c r="CP226" t="str">
        <f t="shared" ca="1" si="220"/>
        <v>AG208:AG285</v>
      </c>
      <c r="CQ226" t="str">
        <f t="shared" ca="1" si="220"/>
        <v>AJ208:AJ285</v>
      </c>
      <c r="CR226" t="str">
        <f t="shared" ca="1" si="220"/>
        <v>AN208:AN285</v>
      </c>
      <c r="CS226" t="str">
        <f t="shared" ca="1" si="220"/>
        <v>AQ208:AQ285</v>
      </c>
      <c r="CT226" t="str">
        <f t="shared" ca="1" si="220"/>
        <v>AT208:AT285</v>
      </c>
      <c r="CU226" t="str">
        <f t="shared" ca="1" si="220"/>
        <v>AX208:AX285</v>
      </c>
      <c r="CV226" t="str">
        <f t="shared" ca="1" si="220"/>
        <v>BA208:BA285</v>
      </c>
      <c r="CW226" t="str">
        <f t="shared" ca="1" si="220"/>
        <v>BD208:BD285</v>
      </c>
      <c r="CX226" t="str">
        <f t="shared" ca="1" si="220"/>
        <v>S208:S285</v>
      </c>
      <c r="CY226" t="str">
        <f t="shared" ca="1" si="219"/>
        <v>AA208:AA285</v>
      </c>
      <c r="CZ226" t="str">
        <f t="shared" ca="1" si="219"/>
        <v>AK208:AK285</v>
      </c>
      <c r="DA226" t="str">
        <f t="shared" ca="1" si="219"/>
        <v>AU208:AU285</v>
      </c>
      <c r="DB226" t="str">
        <f t="shared" ca="1" si="219"/>
        <v>BE208:BE285</v>
      </c>
      <c r="DC226" t="str">
        <f t="shared" ca="1" si="219"/>
        <v>208:285</v>
      </c>
      <c r="DD226" t="str">
        <f t="shared" ca="1" si="219"/>
        <v>CB208:CB285</v>
      </c>
    </row>
    <row r="227" spans="1:108" ht="15.75" x14ac:dyDescent="0.25">
      <c r="A227" s="21">
        <v>31</v>
      </c>
      <c r="B227" s="34">
        <v>6662056567</v>
      </c>
      <c r="C227" s="5" t="s">
        <v>558</v>
      </c>
      <c r="D227" s="5" t="s">
        <v>68</v>
      </c>
      <c r="E227" s="5"/>
      <c r="F227" s="19">
        <v>11</v>
      </c>
      <c r="G227" s="19">
        <v>34</v>
      </c>
      <c r="H227" s="22">
        <v>11</v>
      </c>
      <c r="I227" s="22">
        <v>38</v>
      </c>
      <c r="J227" s="22">
        <f t="shared" si="171"/>
        <v>95</v>
      </c>
      <c r="K227" s="19">
        <v>30</v>
      </c>
      <c r="L227" s="19">
        <v>3</v>
      </c>
      <c r="M227" s="19">
        <f t="shared" si="172"/>
        <v>90</v>
      </c>
      <c r="N227" s="19">
        <v>428</v>
      </c>
      <c r="O227" s="19">
        <v>474</v>
      </c>
      <c r="P227" s="19">
        <v>445</v>
      </c>
      <c r="Q227" s="19">
        <v>504</v>
      </c>
      <c r="R227" s="19">
        <f t="shared" si="173"/>
        <v>95</v>
      </c>
      <c r="S227" s="19">
        <f t="shared" si="174"/>
        <v>94</v>
      </c>
      <c r="T227" s="19">
        <v>20</v>
      </c>
      <c r="U227" s="19">
        <v>5</v>
      </c>
      <c r="V227" s="19">
        <f t="shared" si="175"/>
        <v>100</v>
      </c>
      <c r="W227" s="19">
        <v>510</v>
      </c>
      <c r="X227" s="23">
        <v>600</v>
      </c>
      <c r="Y227" s="20">
        <f t="shared" si="176"/>
        <v>85</v>
      </c>
      <c r="Z227" s="42">
        <f t="shared" si="177"/>
        <v>93</v>
      </c>
      <c r="AA227" s="20">
        <f t="shared" si="178"/>
        <v>93</v>
      </c>
      <c r="AB227" s="19">
        <v>20</v>
      </c>
      <c r="AC227" s="19">
        <v>2</v>
      </c>
      <c r="AD227" s="19">
        <f t="shared" si="179"/>
        <v>40</v>
      </c>
      <c r="AE227" s="19">
        <v>20</v>
      </c>
      <c r="AF227" s="19">
        <v>3</v>
      </c>
      <c r="AG227" s="19">
        <f t="shared" si="180"/>
        <v>60</v>
      </c>
      <c r="AH227" s="19">
        <v>15</v>
      </c>
      <c r="AI227" s="19">
        <v>18</v>
      </c>
      <c r="AJ227" s="20">
        <f t="shared" si="170"/>
        <v>83</v>
      </c>
      <c r="AK227" s="42">
        <f t="shared" si="181"/>
        <v>61</v>
      </c>
      <c r="AL227" s="19">
        <v>558</v>
      </c>
      <c r="AM227" s="19">
        <v>600</v>
      </c>
      <c r="AN227" s="20">
        <f t="shared" si="182"/>
        <v>93</v>
      </c>
      <c r="AO227" s="19">
        <v>573</v>
      </c>
      <c r="AP227" s="19">
        <v>600</v>
      </c>
      <c r="AQ227" s="20">
        <f t="shared" si="183"/>
        <v>96</v>
      </c>
      <c r="AR227" s="19">
        <v>404</v>
      </c>
      <c r="AS227" s="19">
        <v>419</v>
      </c>
      <c r="AT227" s="20">
        <f t="shared" si="184"/>
        <v>96</v>
      </c>
      <c r="AU227" s="20">
        <f t="shared" si="185"/>
        <v>95</v>
      </c>
      <c r="AV227" s="19">
        <v>549</v>
      </c>
      <c r="AW227" s="19">
        <v>600</v>
      </c>
      <c r="AX227" s="20">
        <f t="shared" si="186"/>
        <v>92</v>
      </c>
      <c r="AY227" s="19">
        <v>548</v>
      </c>
      <c r="AZ227" s="19">
        <v>600</v>
      </c>
      <c r="BA227" s="20">
        <f t="shared" si="187"/>
        <v>91</v>
      </c>
      <c r="BB227" s="19">
        <v>566</v>
      </c>
      <c r="BC227" s="19">
        <v>600</v>
      </c>
      <c r="BD227" s="20">
        <f t="shared" si="188"/>
        <v>94</v>
      </c>
      <c r="BE227" s="20">
        <f t="shared" si="189"/>
        <v>93</v>
      </c>
      <c r="BF227" s="20">
        <f t="shared" si="190"/>
        <v>87</v>
      </c>
      <c r="BG227" s="24"/>
      <c r="BH227" s="19">
        <f t="shared" ca="1" si="191"/>
        <v>4</v>
      </c>
      <c r="BI227" s="19">
        <f t="shared" ca="1" si="192"/>
        <v>2</v>
      </c>
      <c r="BJ227" s="19">
        <f t="shared" ca="1" si="193"/>
        <v>6</v>
      </c>
      <c r="BK227" s="19">
        <f t="shared" ca="1" si="194"/>
        <v>1</v>
      </c>
      <c r="BL227" s="19">
        <f t="shared" ca="1" si="195"/>
        <v>8</v>
      </c>
      <c r="BM227" s="19">
        <f t="shared" ca="1" si="196"/>
        <v>13</v>
      </c>
      <c r="BN227" s="19">
        <f t="shared" ca="1" si="197"/>
        <v>3</v>
      </c>
      <c r="BO227" s="19">
        <f t="shared" ca="1" si="198"/>
        <v>3</v>
      </c>
      <c r="BP227" s="19">
        <f t="shared" ca="1" si="199"/>
        <v>12</v>
      </c>
      <c r="BQ227" s="19">
        <f t="shared" ca="1" si="200"/>
        <v>8</v>
      </c>
      <c r="BR227" s="19">
        <f t="shared" ca="1" si="201"/>
        <v>5</v>
      </c>
      <c r="BS227" s="19">
        <f t="shared" ca="1" si="202"/>
        <v>5</v>
      </c>
      <c r="BT227" s="19">
        <f t="shared" ca="1" si="203"/>
        <v>9</v>
      </c>
      <c r="BU227" s="19">
        <f t="shared" ca="1" si="204"/>
        <v>10</v>
      </c>
      <c r="BV227" s="19">
        <f t="shared" ca="1" si="205"/>
        <v>7</v>
      </c>
      <c r="BW227" s="19">
        <f t="shared" ca="1" si="206"/>
        <v>7</v>
      </c>
      <c r="BX227" s="19">
        <f t="shared" ca="1" si="207"/>
        <v>8</v>
      </c>
      <c r="BY227" s="19">
        <f t="shared" ca="1" si="208"/>
        <v>10</v>
      </c>
      <c r="BZ227" s="19">
        <f t="shared" ca="1" si="209"/>
        <v>6</v>
      </c>
      <c r="CA227" s="19">
        <f t="shared" ca="1" si="210"/>
        <v>8</v>
      </c>
      <c r="CB227" s="18">
        <f t="shared" si="211"/>
        <v>87</v>
      </c>
      <c r="CC227" s="19">
        <f t="shared" ca="1" si="212"/>
        <v>8</v>
      </c>
      <c r="CE227">
        <f t="shared" si="215"/>
        <v>49</v>
      </c>
      <c r="CF227">
        <f t="shared" ca="1" si="216"/>
        <v>208</v>
      </c>
      <c r="CG227">
        <f t="shared" si="217"/>
        <v>78</v>
      </c>
      <c r="CH227">
        <f t="shared" ca="1" si="218"/>
        <v>285</v>
      </c>
      <c r="CI227" t="str">
        <f t="shared" ca="1" si="220"/>
        <v>J208:J285</v>
      </c>
      <c r="CJ227" t="str">
        <f t="shared" ca="1" si="220"/>
        <v>M208:M285</v>
      </c>
      <c r="CK227" t="str">
        <f t="shared" ca="1" si="220"/>
        <v>R208:R285</v>
      </c>
      <c r="CL227" t="str">
        <f t="shared" ca="1" si="220"/>
        <v>V208:V285</v>
      </c>
      <c r="CM227" t="str">
        <f t="shared" ca="1" si="220"/>
        <v>Z208:Z285</v>
      </c>
      <c r="CN227" t="str">
        <f t="shared" ca="1" si="220"/>
        <v>Y208:Y285</v>
      </c>
      <c r="CO227" t="str">
        <f t="shared" ca="1" si="220"/>
        <v>AD208:AD285</v>
      </c>
      <c r="CP227" t="str">
        <f t="shared" ca="1" si="220"/>
        <v>AG208:AG285</v>
      </c>
      <c r="CQ227" t="str">
        <f t="shared" ca="1" si="220"/>
        <v>AJ208:AJ285</v>
      </c>
      <c r="CR227" t="str">
        <f t="shared" ca="1" si="220"/>
        <v>AN208:AN285</v>
      </c>
      <c r="CS227" t="str">
        <f t="shared" ca="1" si="220"/>
        <v>AQ208:AQ285</v>
      </c>
      <c r="CT227" t="str">
        <f t="shared" ca="1" si="220"/>
        <v>AT208:AT285</v>
      </c>
      <c r="CU227" t="str">
        <f t="shared" ca="1" si="220"/>
        <v>AX208:AX285</v>
      </c>
      <c r="CV227" t="str">
        <f t="shared" ca="1" si="220"/>
        <v>BA208:BA285</v>
      </c>
      <c r="CW227" t="str">
        <f t="shared" ca="1" si="220"/>
        <v>BD208:BD285</v>
      </c>
      <c r="CX227" t="str">
        <f t="shared" ca="1" si="220"/>
        <v>S208:S285</v>
      </c>
      <c r="CY227" t="str">
        <f t="shared" ca="1" si="219"/>
        <v>AA208:AA285</v>
      </c>
      <c r="CZ227" t="str">
        <f t="shared" ca="1" si="219"/>
        <v>AK208:AK285</v>
      </c>
      <c r="DA227" t="str">
        <f t="shared" ca="1" si="219"/>
        <v>AU208:AU285</v>
      </c>
      <c r="DB227" t="str">
        <f t="shared" ca="1" si="219"/>
        <v>BE208:BE285</v>
      </c>
      <c r="DC227" t="str">
        <f t="shared" ca="1" si="219"/>
        <v>208:285</v>
      </c>
      <c r="DD227" t="str">
        <f t="shared" ca="1" si="219"/>
        <v>CB208:CB285</v>
      </c>
    </row>
    <row r="228" spans="1:108" ht="30" x14ac:dyDescent="0.25">
      <c r="A228" s="21">
        <v>37</v>
      </c>
      <c r="B228" s="34">
        <v>6662056430</v>
      </c>
      <c r="C228" s="5" t="s">
        <v>558</v>
      </c>
      <c r="D228" s="5" t="s">
        <v>74</v>
      </c>
      <c r="E228" s="5"/>
      <c r="F228" s="19">
        <v>10</v>
      </c>
      <c r="G228" s="19">
        <v>34</v>
      </c>
      <c r="H228" s="22">
        <v>11</v>
      </c>
      <c r="I228" s="22">
        <v>38</v>
      </c>
      <c r="J228" s="22">
        <f t="shared" si="171"/>
        <v>90</v>
      </c>
      <c r="K228" s="19">
        <v>30</v>
      </c>
      <c r="L228" s="19">
        <v>3</v>
      </c>
      <c r="M228" s="19">
        <f t="shared" si="172"/>
        <v>90</v>
      </c>
      <c r="N228" s="19">
        <v>100</v>
      </c>
      <c r="O228" s="19">
        <v>122</v>
      </c>
      <c r="P228" s="19">
        <v>101</v>
      </c>
      <c r="Q228" s="19">
        <v>127</v>
      </c>
      <c r="R228" s="19">
        <f t="shared" si="173"/>
        <v>98</v>
      </c>
      <c r="S228" s="19">
        <f t="shared" si="174"/>
        <v>93</v>
      </c>
      <c r="T228" s="19">
        <v>20</v>
      </c>
      <c r="U228" s="19">
        <v>5</v>
      </c>
      <c r="V228" s="19">
        <f t="shared" si="175"/>
        <v>100</v>
      </c>
      <c r="W228" s="19">
        <v>117</v>
      </c>
      <c r="X228" s="23">
        <v>134</v>
      </c>
      <c r="Y228" s="20">
        <f t="shared" si="176"/>
        <v>87</v>
      </c>
      <c r="Z228" s="42">
        <f t="shared" si="177"/>
        <v>94</v>
      </c>
      <c r="AA228" s="20">
        <f t="shared" si="178"/>
        <v>94</v>
      </c>
      <c r="AB228" s="19">
        <v>20</v>
      </c>
      <c r="AC228" s="19">
        <v>0</v>
      </c>
      <c r="AD228" s="19">
        <f t="shared" si="179"/>
        <v>0</v>
      </c>
      <c r="AE228" s="19">
        <v>20</v>
      </c>
      <c r="AF228" s="19">
        <v>4</v>
      </c>
      <c r="AG228" s="19">
        <f t="shared" si="180"/>
        <v>80</v>
      </c>
      <c r="AH228" s="19">
        <v>5</v>
      </c>
      <c r="AI228" s="19">
        <v>6</v>
      </c>
      <c r="AJ228" s="20">
        <f t="shared" si="170"/>
        <v>83</v>
      </c>
      <c r="AK228" s="42">
        <f t="shared" si="181"/>
        <v>57</v>
      </c>
      <c r="AL228" s="19">
        <v>114</v>
      </c>
      <c r="AM228" s="19">
        <v>134</v>
      </c>
      <c r="AN228" s="20">
        <f t="shared" si="182"/>
        <v>85</v>
      </c>
      <c r="AO228" s="19">
        <v>133</v>
      </c>
      <c r="AP228" s="19">
        <v>134</v>
      </c>
      <c r="AQ228" s="20">
        <f t="shared" si="183"/>
        <v>99</v>
      </c>
      <c r="AR228" s="19">
        <v>100</v>
      </c>
      <c r="AS228" s="19">
        <v>106</v>
      </c>
      <c r="AT228" s="20">
        <f t="shared" si="184"/>
        <v>94</v>
      </c>
      <c r="AU228" s="20">
        <f t="shared" si="185"/>
        <v>92</v>
      </c>
      <c r="AV228" s="19">
        <v>133</v>
      </c>
      <c r="AW228" s="19">
        <v>134</v>
      </c>
      <c r="AX228" s="20">
        <f t="shared" si="186"/>
        <v>99</v>
      </c>
      <c r="AY228" s="19">
        <v>127</v>
      </c>
      <c r="AZ228" s="19">
        <v>134</v>
      </c>
      <c r="BA228" s="20">
        <f t="shared" si="187"/>
        <v>95</v>
      </c>
      <c r="BB228" s="19">
        <v>132</v>
      </c>
      <c r="BC228" s="19">
        <v>134</v>
      </c>
      <c r="BD228" s="20">
        <f t="shared" si="188"/>
        <v>99</v>
      </c>
      <c r="BE228" s="20">
        <f t="shared" si="189"/>
        <v>98</v>
      </c>
      <c r="BF228" s="20">
        <f t="shared" si="190"/>
        <v>87</v>
      </c>
      <c r="BG228" s="24"/>
      <c r="BH228" s="19">
        <f t="shared" ca="1" si="191"/>
        <v>9</v>
      </c>
      <c r="BI228" s="19">
        <f t="shared" ca="1" si="192"/>
        <v>2</v>
      </c>
      <c r="BJ228" s="19">
        <f t="shared" ca="1" si="193"/>
        <v>3</v>
      </c>
      <c r="BK228" s="19">
        <f t="shared" ca="1" si="194"/>
        <v>1</v>
      </c>
      <c r="BL228" s="19">
        <f t="shared" ca="1" si="195"/>
        <v>7</v>
      </c>
      <c r="BM228" s="19">
        <f t="shared" ca="1" si="196"/>
        <v>11</v>
      </c>
      <c r="BN228" s="19">
        <f t="shared" ca="1" si="197"/>
        <v>5</v>
      </c>
      <c r="BO228" s="19">
        <f t="shared" ca="1" si="198"/>
        <v>2</v>
      </c>
      <c r="BP228" s="19">
        <f t="shared" ca="1" si="199"/>
        <v>12</v>
      </c>
      <c r="BQ228" s="19">
        <f t="shared" ca="1" si="200"/>
        <v>15</v>
      </c>
      <c r="BR228" s="19">
        <f t="shared" ca="1" si="201"/>
        <v>2</v>
      </c>
      <c r="BS228" s="19">
        <f t="shared" ca="1" si="202"/>
        <v>7</v>
      </c>
      <c r="BT228" s="19">
        <f t="shared" ca="1" si="203"/>
        <v>2</v>
      </c>
      <c r="BU228" s="19">
        <f t="shared" ca="1" si="204"/>
        <v>6</v>
      </c>
      <c r="BV228" s="19">
        <f t="shared" ca="1" si="205"/>
        <v>2</v>
      </c>
      <c r="BW228" s="19">
        <f t="shared" ca="1" si="206"/>
        <v>8</v>
      </c>
      <c r="BX228" s="19">
        <f t="shared" ca="1" si="207"/>
        <v>7</v>
      </c>
      <c r="BY228" s="19">
        <f t="shared" ca="1" si="208"/>
        <v>13</v>
      </c>
      <c r="BZ228" s="19">
        <f t="shared" ca="1" si="209"/>
        <v>9</v>
      </c>
      <c r="CA228" s="19">
        <f t="shared" ca="1" si="210"/>
        <v>3</v>
      </c>
      <c r="CB228" s="18">
        <f t="shared" si="211"/>
        <v>87</v>
      </c>
      <c r="CC228" s="19">
        <f t="shared" ca="1" si="212"/>
        <v>8</v>
      </c>
      <c r="CE228">
        <f t="shared" si="215"/>
        <v>49</v>
      </c>
      <c r="CF228">
        <f t="shared" ca="1" si="216"/>
        <v>208</v>
      </c>
      <c r="CG228">
        <f t="shared" si="217"/>
        <v>78</v>
      </c>
      <c r="CH228">
        <f t="shared" ca="1" si="218"/>
        <v>285</v>
      </c>
      <c r="CI228" t="str">
        <f t="shared" ca="1" si="220"/>
        <v>J208:J285</v>
      </c>
      <c r="CJ228" t="str">
        <f t="shared" ca="1" si="220"/>
        <v>M208:M285</v>
      </c>
      <c r="CK228" t="str">
        <f t="shared" ca="1" si="220"/>
        <v>R208:R285</v>
      </c>
      <c r="CL228" t="str">
        <f t="shared" ca="1" si="220"/>
        <v>V208:V285</v>
      </c>
      <c r="CM228" t="str">
        <f t="shared" ca="1" si="220"/>
        <v>Z208:Z285</v>
      </c>
      <c r="CN228" t="str">
        <f t="shared" ca="1" si="220"/>
        <v>Y208:Y285</v>
      </c>
      <c r="CO228" t="str">
        <f t="shared" ca="1" si="220"/>
        <v>AD208:AD285</v>
      </c>
      <c r="CP228" t="str">
        <f t="shared" ca="1" si="220"/>
        <v>AG208:AG285</v>
      </c>
      <c r="CQ228" t="str">
        <f t="shared" ca="1" si="220"/>
        <v>AJ208:AJ285</v>
      </c>
      <c r="CR228" t="str">
        <f t="shared" ca="1" si="220"/>
        <v>AN208:AN285</v>
      </c>
      <c r="CS228" t="str">
        <f t="shared" ca="1" si="220"/>
        <v>AQ208:AQ285</v>
      </c>
      <c r="CT228" t="str">
        <f t="shared" ca="1" si="220"/>
        <v>AT208:AT285</v>
      </c>
      <c r="CU228" t="str">
        <f t="shared" ca="1" si="220"/>
        <v>AX208:AX285</v>
      </c>
      <c r="CV228" t="str">
        <f t="shared" ca="1" si="220"/>
        <v>BA208:BA285</v>
      </c>
      <c r="CW228" t="str">
        <f t="shared" ca="1" si="220"/>
        <v>BD208:BD285</v>
      </c>
      <c r="CX228" t="str">
        <f t="shared" ref="CX228:DD243" ca="1" si="221">CX$1&amp;$CF228&amp;":"&amp;CX$1&amp;$CH228</f>
        <v>S208:S285</v>
      </c>
      <c r="CY228" t="str">
        <f t="shared" ca="1" si="221"/>
        <v>AA208:AA285</v>
      </c>
      <c r="CZ228" t="str">
        <f t="shared" ca="1" si="221"/>
        <v>AK208:AK285</v>
      </c>
      <c r="DA228" t="str">
        <f t="shared" ca="1" si="221"/>
        <v>AU208:AU285</v>
      </c>
      <c r="DB228" t="str">
        <f t="shared" ca="1" si="221"/>
        <v>BE208:BE285</v>
      </c>
      <c r="DC228" t="str">
        <f t="shared" ca="1" si="221"/>
        <v>208:285</v>
      </c>
      <c r="DD228" t="str">
        <f t="shared" ca="1" si="221"/>
        <v>CB208:CB285</v>
      </c>
    </row>
    <row r="229" spans="1:108" ht="45" x14ac:dyDescent="0.25">
      <c r="A229" s="21">
        <v>39</v>
      </c>
      <c r="B229" s="36">
        <v>6662074750</v>
      </c>
      <c r="C229" s="5" t="s">
        <v>558</v>
      </c>
      <c r="D229" s="5" t="s">
        <v>76</v>
      </c>
      <c r="E229" s="5"/>
      <c r="F229" s="19">
        <v>10</v>
      </c>
      <c r="G229" s="19">
        <v>35</v>
      </c>
      <c r="H229" s="22">
        <v>11</v>
      </c>
      <c r="I229" s="22">
        <v>38</v>
      </c>
      <c r="J229" s="22">
        <f t="shared" si="171"/>
        <v>92</v>
      </c>
      <c r="K229" s="19">
        <v>30</v>
      </c>
      <c r="L229" s="19">
        <v>3</v>
      </c>
      <c r="M229" s="19">
        <f t="shared" si="172"/>
        <v>90</v>
      </c>
      <c r="N229" s="19">
        <v>346</v>
      </c>
      <c r="O229" s="19">
        <v>326</v>
      </c>
      <c r="P229" s="19">
        <v>346</v>
      </c>
      <c r="Q229" s="19">
        <v>346</v>
      </c>
      <c r="R229" s="19">
        <f t="shared" si="173"/>
        <v>97</v>
      </c>
      <c r="S229" s="19">
        <f t="shared" si="174"/>
        <v>93</v>
      </c>
      <c r="T229" s="19">
        <v>20</v>
      </c>
      <c r="U229" s="19">
        <v>5</v>
      </c>
      <c r="V229" s="19">
        <f t="shared" si="175"/>
        <v>100</v>
      </c>
      <c r="W229" s="19">
        <v>346</v>
      </c>
      <c r="X229" s="23">
        <v>346</v>
      </c>
      <c r="Y229" s="20">
        <f t="shared" si="176"/>
        <v>100</v>
      </c>
      <c r="Z229" s="42">
        <f t="shared" si="177"/>
        <v>100</v>
      </c>
      <c r="AA229" s="20">
        <f t="shared" si="178"/>
        <v>100</v>
      </c>
      <c r="AB229" s="19">
        <v>20</v>
      </c>
      <c r="AC229" s="19">
        <v>0</v>
      </c>
      <c r="AD229" s="19">
        <f t="shared" si="179"/>
        <v>0</v>
      </c>
      <c r="AE229" s="19">
        <v>20</v>
      </c>
      <c r="AF229" s="19">
        <v>2</v>
      </c>
      <c r="AG229" s="19">
        <f t="shared" si="180"/>
        <v>40</v>
      </c>
      <c r="AH229" s="19">
        <v>129</v>
      </c>
      <c r="AI229" s="19">
        <v>129</v>
      </c>
      <c r="AJ229" s="20">
        <f t="shared" si="170"/>
        <v>100</v>
      </c>
      <c r="AK229" s="42">
        <f t="shared" si="181"/>
        <v>46</v>
      </c>
      <c r="AL229" s="19">
        <v>307</v>
      </c>
      <c r="AM229" s="19">
        <v>346</v>
      </c>
      <c r="AN229" s="20">
        <f t="shared" si="182"/>
        <v>89</v>
      </c>
      <c r="AO229" s="19">
        <v>346</v>
      </c>
      <c r="AP229" s="19">
        <v>346</v>
      </c>
      <c r="AQ229" s="20">
        <f t="shared" si="183"/>
        <v>100</v>
      </c>
      <c r="AR229" s="19">
        <v>346</v>
      </c>
      <c r="AS229" s="19">
        <v>346</v>
      </c>
      <c r="AT229" s="20">
        <f t="shared" si="184"/>
        <v>100</v>
      </c>
      <c r="AU229" s="20">
        <f t="shared" si="185"/>
        <v>96</v>
      </c>
      <c r="AV229" s="19">
        <v>346</v>
      </c>
      <c r="AW229" s="19">
        <v>346</v>
      </c>
      <c r="AX229" s="20">
        <f t="shared" si="186"/>
        <v>100</v>
      </c>
      <c r="AY229" s="19">
        <v>346</v>
      </c>
      <c r="AZ229" s="19">
        <v>346</v>
      </c>
      <c r="BA229" s="20">
        <f t="shared" si="187"/>
        <v>100</v>
      </c>
      <c r="BB229" s="19">
        <v>331</v>
      </c>
      <c r="BC229" s="19">
        <v>346</v>
      </c>
      <c r="BD229" s="20">
        <f t="shared" si="188"/>
        <v>96</v>
      </c>
      <c r="BE229" s="20">
        <f t="shared" si="189"/>
        <v>98</v>
      </c>
      <c r="BF229" s="20">
        <f t="shared" si="190"/>
        <v>87</v>
      </c>
      <c r="BG229" s="24"/>
      <c r="BH229" s="19">
        <f t="shared" ca="1" si="191"/>
        <v>7</v>
      </c>
      <c r="BI229" s="19">
        <f t="shared" ca="1" si="192"/>
        <v>2</v>
      </c>
      <c r="BJ229" s="19">
        <f t="shared" ca="1" si="193"/>
        <v>4</v>
      </c>
      <c r="BK229" s="19">
        <f t="shared" ca="1" si="194"/>
        <v>1</v>
      </c>
      <c r="BL229" s="19">
        <f t="shared" ca="1" si="195"/>
        <v>1</v>
      </c>
      <c r="BM229" s="19">
        <f t="shared" ca="1" si="196"/>
        <v>1</v>
      </c>
      <c r="BN229" s="19">
        <f t="shared" ca="1" si="197"/>
        <v>5</v>
      </c>
      <c r="BO229" s="19">
        <f t="shared" ca="1" si="198"/>
        <v>4</v>
      </c>
      <c r="BP229" s="19">
        <f t="shared" ca="1" si="199"/>
        <v>1</v>
      </c>
      <c r="BQ229" s="19">
        <f t="shared" ca="1" si="200"/>
        <v>12</v>
      </c>
      <c r="BR229" s="19">
        <f t="shared" ca="1" si="201"/>
        <v>1</v>
      </c>
      <c r="BS229" s="19">
        <f t="shared" ca="1" si="202"/>
        <v>1</v>
      </c>
      <c r="BT229" s="19">
        <f t="shared" ca="1" si="203"/>
        <v>1</v>
      </c>
      <c r="BU229" s="19">
        <f t="shared" ca="1" si="204"/>
        <v>1</v>
      </c>
      <c r="BV229" s="19">
        <f t="shared" ca="1" si="205"/>
        <v>5</v>
      </c>
      <c r="BW229" s="19">
        <f t="shared" ca="1" si="206"/>
        <v>8</v>
      </c>
      <c r="BX229" s="19">
        <f t="shared" ca="1" si="207"/>
        <v>1</v>
      </c>
      <c r="BY229" s="19">
        <f t="shared" ca="1" si="208"/>
        <v>21</v>
      </c>
      <c r="BZ229" s="19">
        <f t="shared" ca="1" si="209"/>
        <v>5</v>
      </c>
      <c r="CA229" s="19">
        <f t="shared" ca="1" si="210"/>
        <v>3</v>
      </c>
      <c r="CB229" s="18">
        <f t="shared" si="211"/>
        <v>87</v>
      </c>
      <c r="CC229" s="19">
        <f t="shared" ca="1" si="212"/>
        <v>8</v>
      </c>
      <c r="CE229">
        <f t="shared" si="215"/>
        <v>49</v>
      </c>
      <c r="CF229">
        <f t="shared" ca="1" si="216"/>
        <v>208</v>
      </c>
      <c r="CG229">
        <f t="shared" si="217"/>
        <v>78</v>
      </c>
      <c r="CH229">
        <f t="shared" ca="1" si="218"/>
        <v>285</v>
      </c>
      <c r="CI229" t="str">
        <f t="shared" ref="CI229:CX244" ca="1" si="222">CI$1&amp;$CF229&amp;":"&amp;CI$1&amp;$CH229</f>
        <v>J208:J285</v>
      </c>
      <c r="CJ229" t="str">
        <f t="shared" ca="1" si="222"/>
        <v>M208:M285</v>
      </c>
      <c r="CK229" t="str">
        <f t="shared" ca="1" si="222"/>
        <v>R208:R285</v>
      </c>
      <c r="CL229" t="str">
        <f t="shared" ca="1" si="222"/>
        <v>V208:V285</v>
      </c>
      <c r="CM229" t="str">
        <f t="shared" ca="1" si="222"/>
        <v>Z208:Z285</v>
      </c>
      <c r="CN229" t="str">
        <f t="shared" ca="1" si="222"/>
        <v>Y208:Y285</v>
      </c>
      <c r="CO229" t="str">
        <f t="shared" ca="1" si="222"/>
        <v>AD208:AD285</v>
      </c>
      <c r="CP229" t="str">
        <f t="shared" ca="1" si="222"/>
        <v>AG208:AG285</v>
      </c>
      <c r="CQ229" t="str">
        <f t="shared" ca="1" si="222"/>
        <v>AJ208:AJ285</v>
      </c>
      <c r="CR229" t="str">
        <f t="shared" ca="1" si="222"/>
        <v>AN208:AN285</v>
      </c>
      <c r="CS229" t="str">
        <f t="shared" ca="1" si="222"/>
        <v>AQ208:AQ285</v>
      </c>
      <c r="CT229" t="str">
        <f t="shared" ca="1" si="222"/>
        <v>AT208:AT285</v>
      </c>
      <c r="CU229" t="str">
        <f t="shared" ca="1" si="222"/>
        <v>AX208:AX285</v>
      </c>
      <c r="CV229" t="str">
        <f t="shared" ca="1" si="222"/>
        <v>BA208:BA285</v>
      </c>
      <c r="CW229" t="str">
        <f t="shared" ca="1" si="222"/>
        <v>BD208:BD285</v>
      </c>
      <c r="CX229" t="str">
        <f t="shared" ca="1" si="221"/>
        <v>S208:S285</v>
      </c>
      <c r="CY229" t="str">
        <f t="shared" ca="1" si="221"/>
        <v>AA208:AA285</v>
      </c>
      <c r="CZ229" t="str">
        <f t="shared" ca="1" si="221"/>
        <v>AK208:AK285</v>
      </c>
      <c r="DA229" t="str">
        <f t="shared" ca="1" si="221"/>
        <v>AU208:AU285</v>
      </c>
      <c r="DB229" t="str">
        <f t="shared" ca="1" si="221"/>
        <v>BE208:BE285</v>
      </c>
      <c r="DC229" t="str">
        <f t="shared" ca="1" si="221"/>
        <v>208:285</v>
      </c>
      <c r="DD229" t="str">
        <f t="shared" ca="1" si="221"/>
        <v>CB208:CB285</v>
      </c>
    </row>
    <row r="230" spans="1:108" ht="15.75" x14ac:dyDescent="0.25">
      <c r="A230" s="21">
        <v>50</v>
      </c>
      <c r="B230" s="34">
        <v>6658035638</v>
      </c>
      <c r="C230" s="5" t="s">
        <v>558</v>
      </c>
      <c r="D230" s="5" t="s">
        <v>87</v>
      </c>
      <c r="E230" s="5"/>
      <c r="F230" s="19">
        <v>10</v>
      </c>
      <c r="G230" s="19">
        <v>38</v>
      </c>
      <c r="H230" s="22">
        <v>11</v>
      </c>
      <c r="I230" s="22">
        <v>38</v>
      </c>
      <c r="J230" s="22">
        <f t="shared" si="171"/>
        <v>95</v>
      </c>
      <c r="K230" s="19">
        <v>30</v>
      </c>
      <c r="L230" s="19">
        <v>3</v>
      </c>
      <c r="M230" s="19">
        <f t="shared" si="172"/>
        <v>90</v>
      </c>
      <c r="N230" s="19">
        <v>155</v>
      </c>
      <c r="O230" s="19">
        <v>136</v>
      </c>
      <c r="P230" s="19">
        <v>156</v>
      </c>
      <c r="Q230" s="19">
        <v>137</v>
      </c>
      <c r="R230" s="19">
        <f t="shared" si="173"/>
        <v>99</v>
      </c>
      <c r="S230" s="19">
        <f t="shared" si="174"/>
        <v>95</v>
      </c>
      <c r="T230" s="19">
        <v>20</v>
      </c>
      <c r="U230" s="19">
        <v>5</v>
      </c>
      <c r="V230" s="19">
        <f t="shared" si="175"/>
        <v>100</v>
      </c>
      <c r="W230" s="19">
        <v>153</v>
      </c>
      <c r="X230" s="23">
        <v>168</v>
      </c>
      <c r="Y230" s="20">
        <f t="shared" si="176"/>
        <v>91</v>
      </c>
      <c r="Z230" s="42">
        <f t="shared" si="177"/>
        <v>96</v>
      </c>
      <c r="AA230" s="20">
        <f t="shared" si="178"/>
        <v>96</v>
      </c>
      <c r="AB230" s="19">
        <v>20</v>
      </c>
      <c r="AC230" s="19">
        <v>0</v>
      </c>
      <c r="AD230" s="19">
        <f t="shared" si="179"/>
        <v>0</v>
      </c>
      <c r="AE230" s="19">
        <v>20</v>
      </c>
      <c r="AF230" s="19">
        <v>2</v>
      </c>
      <c r="AG230" s="19">
        <f t="shared" si="180"/>
        <v>40</v>
      </c>
      <c r="AH230" s="19">
        <v>17</v>
      </c>
      <c r="AI230" s="19">
        <v>18</v>
      </c>
      <c r="AJ230" s="20">
        <f t="shared" si="170"/>
        <v>94</v>
      </c>
      <c r="AK230" s="42">
        <f t="shared" si="181"/>
        <v>44</v>
      </c>
      <c r="AL230" s="19">
        <v>161</v>
      </c>
      <c r="AM230" s="19">
        <v>168</v>
      </c>
      <c r="AN230" s="20">
        <f t="shared" si="182"/>
        <v>96</v>
      </c>
      <c r="AO230" s="19">
        <v>165</v>
      </c>
      <c r="AP230" s="19">
        <v>168</v>
      </c>
      <c r="AQ230" s="20">
        <f t="shared" si="183"/>
        <v>98</v>
      </c>
      <c r="AR230" s="19">
        <v>141</v>
      </c>
      <c r="AS230" s="19">
        <v>141</v>
      </c>
      <c r="AT230" s="20">
        <f t="shared" si="184"/>
        <v>100</v>
      </c>
      <c r="AU230" s="20">
        <f t="shared" si="185"/>
        <v>98</v>
      </c>
      <c r="AV230" s="19">
        <v>167</v>
      </c>
      <c r="AW230" s="19">
        <v>168</v>
      </c>
      <c r="AX230" s="20">
        <f t="shared" si="186"/>
        <v>99</v>
      </c>
      <c r="AY230" s="19">
        <v>166</v>
      </c>
      <c r="AZ230" s="19">
        <v>168</v>
      </c>
      <c r="BA230" s="20">
        <f t="shared" si="187"/>
        <v>99</v>
      </c>
      <c r="BB230" s="19">
        <v>168</v>
      </c>
      <c r="BC230" s="19">
        <v>168</v>
      </c>
      <c r="BD230" s="20">
        <f t="shared" si="188"/>
        <v>100</v>
      </c>
      <c r="BE230" s="20">
        <f t="shared" si="189"/>
        <v>100</v>
      </c>
      <c r="BF230" s="20">
        <f t="shared" si="190"/>
        <v>87</v>
      </c>
      <c r="BG230" s="24"/>
      <c r="BH230" s="19">
        <f t="shared" ca="1" si="191"/>
        <v>4</v>
      </c>
      <c r="BI230" s="19">
        <f t="shared" ca="1" si="192"/>
        <v>2</v>
      </c>
      <c r="BJ230" s="19">
        <f t="shared" ca="1" si="193"/>
        <v>2</v>
      </c>
      <c r="BK230" s="19">
        <f t="shared" ca="1" si="194"/>
        <v>1</v>
      </c>
      <c r="BL230" s="19">
        <f t="shared" ca="1" si="195"/>
        <v>5</v>
      </c>
      <c r="BM230" s="19">
        <f t="shared" ca="1" si="196"/>
        <v>8</v>
      </c>
      <c r="BN230" s="19">
        <f t="shared" ca="1" si="197"/>
        <v>5</v>
      </c>
      <c r="BO230" s="19">
        <f t="shared" ca="1" si="198"/>
        <v>4</v>
      </c>
      <c r="BP230" s="19">
        <f t="shared" ca="1" si="199"/>
        <v>4</v>
      </c>
      <c r="BQ230" s="19">
        <f t="shared" ca="1" si="200"/>
        <v>5</v>
      </c>
      <c r="BR230" s="19">
        <f t="shared" ca="1" si="201"/>
        <v>3</v>
      </c>
      <c r="BS230" s="19">
        <f t="shared" ca="1" si="202"/>
        <v>1</v>
      </c>
      <c r="BT230" s="19">
        <f t="shared" ca="1" si="203"/>
        <v>2</v>
      </c>
      <c r="BU230" s="19">
        <f t="shared" ca="1" si="204"/>
        <v>2</v>
      </c>
      <c r="BV230" s="19">
        <f t="shared" ca="1" si="205"/>
        <v>1</v>
      </c>
      <c r="BW230" s="19">
        <f t="shared" ca="1" si="206"/>
        <v>6</v>
      </c>
      <c r="BX230" s="19">
        <f t="shared" ca="1" si="207"/>
        <v>5</v>
      </c>
      <c r="BY230" s="19">
        <f t="shared" ca="1" si="208"/>
        <v>23</v>
      </c>
      <c r="BZ230" s="19">
        <f t="shared" ca="1" si="209"/>
        <v>3</v>
      </c>
      <c r="CA230" s="19">
        <f t="shared" ca="1" si="210"/>
        <v>1</v>
      </c>
      <c r="CB230" s="18">
        <f t="shared" si="211"/>
        <v>87</v>
      </c>
      <c r="CC230" s="19">
        <f t="shared" ca="1" si="212"/>
        <v>8</v>
      </c>
      <c r="CE230">
        <f t="shared" si="215"/>
        <v>49</v>
      </c>
      <c r="CF230">
        <f t="shared" ca="1" si="216"/>
        <v>208</v>
      </c>
      <c r="CG230">
        <f t="shared" si="217"/>
        <v>78</v>
      </c>
      <c r="CH230">
        <f t="shared" ca="1" si="218"/>
        <v>285</v>
      </c>
      <c r="CI230" t="str">
        <f t="shared" ca="1" si="222"/>
        <v>J208:J285</v>
      </c>
      <c r="CJ230" t="str">
        <f t="shared" ca="1" si="222"/>
        <v>M208:M285</v>
      </c>
      <c r="CK230" t="str">
        <f t="shared" ca="1" si="222"/>
        <v>R208:R285</v>
      </c>
      <c r="CL230" t="str">
        <f t="shared" ca="1" si="222"/>
        <v>V208:V285</v>
      </c>
      <c r="CM230" t="str">
        <f t="shared" ca="1" si="222"/>
        <v>Z208:Z285</v>
      </c>
      <c r="CN230" t="str">
        <f t="shared" ca="1" si="222"/>
        <v>Y208:Y285</v>
      </c>
      <c r="CO230" t="str">
        <f t="shared" ca="1" si="222"/>
        <v>AD208:AD285</v>
      </c>
      <c r="CP230" t="str">
        <f t="shared" ca="1" si="222"/>
        <v>AG208:AG285</v>
      </c>
      <c r="CQ230" t="str">
        <f t="shared" ca="1" si="222"/>
        <v>AJ208:AJ285</v>
      </c>
      <c r="CR230" t="str">
        <f t="shared" ca="1" si="222"/>
        <v>AN208:AN285</v>
      </c>
      <c r="CS230" t="str">
        <f t="shared" ca="1" si="222"/>
        <v>AQ208:AQ285</v>
      </c>
      <c r="CT230" t="str">
        <f t="shared" ca="1" si="222"/>
        <v>AT208:AT285</v>
      </c>
      <c r="CU230" t="str">
        <f t="shared" ca="1" si="222"/>
        <v>AX208:AX285</v>
      </c>
      <c r="CV230" t="str">
        <f t="shared" ca="1" si="222"/>
        <v>BA208:BA285</v>
      </c>
      <c r="CW230" t="str">
        <f t="shared" ca="1" si="222"/>
        <v>BD208:BD285</v>
      </c>
      <c r="CX230" t="str">
        <f t="shared" ca="1" si="221"/>
        <v>S208:S285</v>
      </c>
      <c r="CY230" t="str">
        <f t="shared" ca="1" si="221"/>
        <v>AA208:AA285</v>
      </c>
      <c r="CZ230" t="str">
        <f t="shared" ca="1" si="221"/>
        <v>AK208:AK285</v>
      </c>
      <c r="DA230" t="str">
        <f t="shared" ca="1" si="221"/>
        <v>AU208:AU285</v>
      </c>
      <c r="DB230" t="str">
        <f t="shared" ca="1" si="221"/>
        <v>BE208:BE285</v>
      </c>
      <c r="DC230" t="str">
        <f t="shared" ca="1" si="221"/>
        <v>208:285</v>
      </c>
      <c r="DD230" t="str">
        <f t="shared" ca="1" si="221"/>
        <v>CB208:CB285</v>
      </c>
    </row>
    <row r="231" spans="1:108" ht="15.75" x14ac:dyDescent="0.25">
      <c r="A231" s="21">
        <v>78</v>
      </c>
      <c r="B231" s="34">
        <v>6659072047</v>
      </c>
      <c r="C231" s="5" t="s">
        <v>558</v>
      </c>
      <c r="D231" s="5" t="s">
        <v>115</v>
      </c>
      <c r="E231" s="5"/>
      <c r="F231" s="19">
        <v>10</v>
      </c>
      <c r="G231" s="19">
        <v>38</v>
      </c>
      <c r="H231" s="22">
        <v>11</v>
      </c>
      <c r="I231" s="22">
        <v>38</v>
      </c>
      <c r="J231" s="22">
        <f t="shared" si="171"/>
        <v>95</v>
      </c>
      <c r="K231" s="19">
        <v>30</v>
      </c>
      <c r="L231" s="19">
        <v>4</v>
      </c>
      <c r="M231" s="19">
        <f t="shared" si="172"/>
        <v>100</v>
      </c>
      <c r="N231" s="19">
        <v>23</v>
      </c>
      <c r="O231" s="19">
        <v>22</v>
      </c>
      <c r="P231" s="19">
        <v>24</v>
      </c>
      <c r="Q231" s="19">
        <v>22</v>
      </c>
      <c r="R231" s="19">
        <f t="shared" si="173"/>
        <v>98</v>
      </c>
      <c r="S231" s="19">
        <f t="shared" si="174"/>
        <v>98</v>
      </c>
      <c r="T231" s="19">
        <v>20</v>
      </c>
      <c r="U231" s="19">
        <v>5</v>
      </c>
      <c r="V231" s="19">
        <f t="shared" si="175"/>
        <v>100</v>
      </c>
      <c r="W231" s="19">
        <v>22</v>
      </c>
      <c r="X231" s="23">
        <v>24</v>
      </c>
      <c r="Y231" s="20">
        <f t="shared" si="176"/>
        <v>92</v>
      </c>
      <c r="Z231" s="42">
        <f t="shared" si="177"/>
        <v>96</v>
      </c>
      <c r="AA231" s="20">
        <f t="shared" si="178"/>
        <v>96</v>
      </c>
      <c r="AB231" s="19">
        <v>20</v>
      </c>
      <c r="AC231" s="19">
        <v>1</v>
      </c>
      <c r="AD231" s="19">
        <f t="shared" si="179"/>
        <v>20</v>
      </c>
      <c r="AE231" s="19">
        <v>20</v>
      </c>
      <c r="AF231" s="19">
        <v>1</v>
      </c>
      <c r="AG231" s="19">
        <f t="shared" si="180"/>
        <v>20</v>
      </c>
      <c r="AH231" s="19">
        <v>1</v>
      </c>
      <c r="AI231" s="19">
        <v>1</v>
      </c>
      <c r="AJ231" s="20">
        <f t="shared" si="170"/>
        <v>100</v>
      </c>
      <c r="AK231" s="42">
        <f t="shared" si="181"/>
        <v>44</v>
      </c>
      <c r="AL231" s="19">
        <v>23</v>
      </c>
      <c r="AM231" s="19">
        <v>24</v>
      </c>
      <c r="AN231" s="20">
        <f t="shared" si="182"/>
        <v>96</v>
      </c>
      <c r="AO231" s="19">
        <v>24</v>
      </c>
      <c r="AP231" s="19">
        <v>24</v>
      </c>
      <c r="AQ231" s="20">
        <f t="shared" si="183"/>
        <v>100</v>
      </c>
      <c r="AR231" s="19">
        <v>22</v>
      </c>
      <c r="AS231" s="19">
        <v>22</v>
      </c>
      <c r="AT231" s="20">
        <f t="shared" si="184"/>
        <v>100</v>
      </c>
      <c r="AU231" s="20">
        <f t="shared" si="185"/>
        <v>98</v>
      </c>
      <c r="AV231" s="19">
        <v>24</v>
      </c>
      <c r="AW231" s="19">
        <v>24</v>
      </c>
      <c r="AX231" s="20">
        <f t="shared" si="186"/>
        <v>100</v>
      </c>
      <c r="AY231" s="19">
        <v>24</v>
      </c>
      <c r="AZ231" s="19">
        <v>24</v>
      </c>
      <c r="BA231" s="20">
        <f t="shared" si="187"/>
        <v>100</v>
      </c>
      <c r="BB231" s="19">
        <v>24</v>
      </c>
      <c r="BC231" s="19">
        <v>24</v>
      </c>
      <c r="BD231" s="20">
        <f t="shared" si="188"/>
        <v>100</v>
      </c>
      <c r="BE231" s="20">
        <f t="shared" si="189"/>
        <v>100</v>
      </c>
      <c r="BF231" s="20">
        <f t="shared" si="190"/>
        <v>87</v>
      </c>
      <c r="BG231" s="24"/>
      <c r="BH231" s="19">
        <f t="shared" ca="1" si="191"/>
        <v>4</v>
      </c>
      <c r="BI231" s="19">
        <f t="shared" ca="1" si="192"/>
        <v>1</v>
      </c>
      <c r="BJ231" s="19">
        <f t="shared" ca="1" si="193"/>
        <v>3</v>
      </c>
      <c r="BK231" s="19">
        <f t="shared" ca="1" si="194"/>
        <v>1</v>
      </c>
      <c r="BL231" s="19">
        <f t="shared" ca="1" si="195"/>
        <v>5</v>
      </c>
      <c r="BM231" s="19">
        <f t="shared" ca="1" si="196"/>
        <v>7</v>
      </c>
      <c r="BN231" s="19">
        <f t="shared" ca="1" si="197"/>
        <v>4</v>
      </c>
      <c r="BO231" s="19">
        <f t="shared" ca="1" si="198"/>
        <v>5</v>
      </c>
      <c r="BP231" s="19">
        <f t="shared" ca="1" si="199"/>
        <v>1</v>
      </c>
      <c r="BQ231" s="19">
        <f t="shared" ca="1" si="200"/>
        <v>5</v>
      </c>
      <c r="BR231" s="19">
        <f t="shared" ca="1" si="201"/>
        <v>1</v>
      </c>
      <c r="BS231" s="19">
        <f t="shared" ca="1" si="202"/>
        <v>1</v>
      </c>
      <c r="BT231" s="19">
        <f t="shared" ca="1" si="203"/>
        <v>1</v>
      </c>
      <c r="BU231" s="19">
        <f t="shared" ca="1" si="204"/>
        <v>1</v>
      </c>
      <c r="BV231" s="19">
        <f t="shared" ca="1" si="205"/>
        <v>1</v>
      </c>
      <c r="BW231" s="19">
        <f t="shared" ca="1" si="206"/>
        <v>3</v>
      </c>
      <c r="BX231" s="19">
        <f t="shared" ca="1" si="207"/>
        <v>5</v>
      </c>
      <c r="BY231" s="19">
        <f t="shared" ca="1" si="208"/>
        <v>23</v>
      </c>
      <c r="BZ231" s="19">
        <f t="shared" ca="1" si="209"/>
        <v>3</v>
      </c>
      <c r="CA231" s="19">
        <f t="shared" ca="1" si="210"/>
        <v>1</v>
      </c>
      <c r="CB231" s="18">
        <f t="shared" si="211"/>
        <v>87</v>
      </c>
      <c r="CC231" s="19">
        <f t="shared" ca="1" si="212"/>
        <v>8</v>
      </c>
      <c r="CE231">
        <f t="shared" si="215"/>
        <v>49</v>
      </c>
      <c r="CF231">
        <f t="shared" ca="1" si="216"/>
        <v>208</v>
      </c>
      <c r="CG231">
        <f t="shared" si="217"/>
        <v>78</v>
      </c>
      <c r="CH231">
        <f t="shared" ca="1" si="218"/>
        <v>285</v>
      </c>
      <c r="CI231" t="str">
        <f t="shared" ca="1" si="222"/>
        <v>J208:J285</v>
      </c>
      <c r="CJ231" t="str">
        <f t="shared" ca="1" si="222"/>
        <v>M208:M285</v>
      </c>
      <c r="CK231" t="str">
        <f t="shared" ca="1" si="222"/>
        <v>R208:R285</v>
      </c>
      <c r="CL231" t="str">
        <f t="shared" ca="1" si="222"/>
        <v>V208:V285</v>
      </c>
      <c r="CM231" t="str">
        <f t="shared" ca="1" si="222"/>
        <v>Z208:Z285</v>
      </c>
      <c r="CN231" t="str">
        <f t="shared" ca="1" si="222"/>
        <v>Y208:Y285</v>
      </c>
      <c r="CO231" t="str">
        <f t="shared" ca="1" si="222"/>
        <v>AD208:AD285</v>
      </c>
      <c r="CP231" t="str">
        <f t="shared" ca="1" si="222"/>
        <v>AG208:AG285</v>
      </c>
      <c r="CQ231" t="str">
        <f t="shared" ca="1" si="222"/>
        <v>AJ208:AJ285</v>
      </c>
      <c r="CR231" t="str">
        <f t="shared" ca="1" si="222"/>
        <v>AN208:AN285</v>
      </c>
      <c r="CS231" t="str">
        <f t="shared" ca="1" si="222"/>
        <v>AQ208:AQ285</v>
      </c>
      <c r="CT231" t="str">
        <f t="shared" ca="1" si="222"/>
        <v>AT208:AT285</v>
      </c>
      <c r="CU231" t="str">
        <f t="shared" ca="1" si="222"/>
        <v>AX208:AX285</v>
      </c>
      <c r="CV231" t="str">
        <f t="shared" ca="1" si="222"/>
        <v>BA208:BA285</v>
      </c>
      <c r="CW231" t="str">
        <f t="shared" ca="1" si="222"/>
        <v>BD208:BD285</v>
      </c>
      <c r="CX231" t="str">
        <f t="shared" ca="1" si="221"/>
        <v>S208:S285</v>
      </c>
      <c r="CY231" t="str">
        <f t="shared" ca="1" si="221"/>
        <v>AA208:AA285</v>
      </c>
      <c r="CZ231" t="str">
        <f t="shared" ca="1" si="221"/>
        <v>AK208:AK285</v>
      </c>
      <c r="DA231" t="str">
        <f t="shared" ca="1" si="221"/>
        <v>AU208:AU285</v>
      </c>
      <c r="DB231" t="str">
        <f t="shared" ca="1" si="221"/>
        <v>BE208:BE285</v>
      </c>
      <c r="DC231" t="str">
        <f t="shared" ca="1" si="221"/>
        <v>208:285</v>
      </c>
      <c r="DD231" t="str">
        <f t="shared" ca="1" si="221"/>
        <v>CB208:CB285</v>
      </c>
    </row>
    <row r="232" spans="1:108" ht="15.75" x14ac:dyDescent="0.25">
      <c r="A232" s="21">
        <v>8</v>
      </c>
      <c r="B232" s="34">
        <v>6671119710</v>
      </c>
      <c r="C232" s="5" t="s">
        <v>558</v>
      </c>
      <c r="D232" s="5" t="s">
        <v>45</v>
      </c>
      <c r="E232" s="5"/>
      <c r="F232" s="19">
        <v>7.5</v>
      </c>
      <c r="G232" s="19">
        <v>29</v>
      </c>
      <c r="H232" s="22">
        <v>9</v>
      </c>
      <c r="I232" s="22">
        <v>36</v>
      </c>
      <c r="J232" s="22">
        <f t="shared" si="171"/>
        <v>82</v>
      </c>
      <c r="K232" s="19">
        <v>30</v>
      </c>
      <c r="L232" s="19">
        <v>3</v>
      </c>
      <c r="M232" s="19">
        <f t="shared" si="172"/>
        <v>90</v>
      </c>
      <c r="N232" s="19">
        <v>513</v>
      </c>
      <c r="O232" s="19">
        <v>443</v>
      </c>
      <c r="P232" s="19">
        <v>519</v>
      </c>
      <c r="Q232" s="19">
        <v>458</v>
      </c>
      <c r="R232" s="19">
        <f t="shared" si="173"/>
        <v>98</v>
      </c>
      <c r="S232" s="19">
        <f t="shared" si="174"/>
        <v>91</v>
      </c>
      <c r="T232" s="19">
        <v>20</v>
      </c>
      <c r="U232" s="22">
        <v>5</v>
      </c>
      <c r="V232" s="19">
        <f t="shared" si="175"/>
        <v>100</v>
      </c>
      <c r="W232" s="19">
        <v>529</v>
      </c>
      <c r="X232" s="23">
        <v>600</v>
      </c>
      <c r="Y232" s="20">
        <f t="shared" si="176"/>
        <v>88</v>
      </c>
      <c r="Z232" s="42">
        <f t="shared" si="177"/>
        <v>94</v>
      </c>
      <c r="AA232" s="20">
        <f t="shared" si="178"/>
        <v>94</v>
      </c>
      <c r="AB232" s="19">
        <v>20</v>
      </c>
      <c r="AC232" s="22">
        <v>3</v>
      </c>
      <c r="AD232" s="19">
        <f t="shared" si="179"/>
        <v>60</v>
      </c>
      <c r="AE232" s="19">
        <v>20</v>
      </c>
      <c r="AF232" s="22">
        <v>1</v>
      </c>
      <c r="AG232" s="19">
        <f t="shared" si="180"/>
        <v>20</v>
      </c>
      <c r="AH232" s="19">
        <v>38</v>
      </c>
      <c r="AI232" s="19">
        <v>49</v>
      </c>
      <c r="AJ232" s="20">
        <f t="shared" si="170"/>
        <v>78</v>
      </c>
      <c r="AK232" s="42">
        <f t="shared" si="181"/>
        <v>49</v>
      </c>
      <c r="AL232" s="19">
        <v>573</v>
      </c>
      <c r="AM232" s="19">
        <v>600</v>
      </c>
      <c r="AN232" s="20">
        <f t="shared" si="182"/>
        <v>96</v>
      </c>
      <c r="AO232" s="19">
        <v>596</v>
      </c>
      <c r="AP232" s="19">
        <v>600</v>
      </c>
      <c r="AQ232" s="20">
        <f t="shared" si="183"/>
        <v>99</v>
      </c>
      <c r="AR232" s="19">
        <v>435</v>
      </c>
      <c r="AS232" s="19">
        <v>444</v>
      </c>
      <c r="AT232" s="20">
        <f t="shared" si="184"/>
        <v>98</v>
      </c>
      <c r="AU232" s="20">
        <f t="shared" si="185"/>
        <v>98</v>
      </c>
      <c r="AV232" s="19">
        <v>592</v>
      </c>
      <c r="AW232" s="19">
        <v>600</v>
      </c>
      <c r="AX232" s="20">
        <f t="shared" si="186"/>
        <v>99</v>
      </c>
      <c r="AY232" s="19">
        <v>590</v>
      </c>
      <c r="AZ232" s="19">
        <v>600</v>
      </c>
      <c r="BA232" s="20">
        <f t="shared" si="187"/>
        <v>98</v>
      </c>
      <c r="BB232" s="19">
        <v>589</v>
      </c>
      <c r="BC232" s="19">
        <v>600</v>
      </c>
      <c r="BD232" s="20">
        <f t="shared" si="188"/>
        <v>98</v>
      </c>
      <c r="BE232" s="20">
        <f t="shared" si="189"/>
        <v>98</v>
      </c>
      <c r="BF232" s="20">
        <f t="shared" si="190"/>
        <v>86</v>
      </c>
      <c r="BG232" s="24"/>
      <c r="BH232" s="19">
        <f t="shared" ca="1" si="191"/>
        <v>15</v>
      </c>
      <c r="BI232" s="19">
        <f t="shared" ca="1" si="192"/>
        <v>2</v>
      </c>
      <c r="BJ232" s="19">
        <f t="shared" ca="1" si="193"/>
        <v>3</v>
      </c>
      <c r="BK232" s="19">
        <f t="shared" ca="1" si="194"/>
        <v>1</v>
      </c>
      <c r="BL232" s="19">
        <f t="shared" ca="1" si="195"/>
        <v>7</v>
      </c>
      <c r="BM232" s="19">
        <f t="shared" ca="1" si="196"/>
        <v>10</v>
      </c>
      <c r="BN232" s="19">
        <f t="shared" ca="1" si="197"/>
        <v>2</v>
      </c>
      <c r="BO232" s="19">
        <f t="shared" ca="1" si="198"/>
        <v>5</v>
      </c>
      <c r="BP232" s="19">
        <f t="shared" ca="1" si="199"/>
        <v>14</v>
      </c>
      <c r="BQ232" s="19">
        <f t="shared" ca="1" si="200"/>
        <v>5</v>
      </c>
      <c r="BR232" s="19">
        <f t="shared" ca="1" si="201"/>
        <v>2</v>
      </c>
      <c r="BS232" s="19">
        <f t="shared" ca="1" si="202"/>
        <v>3</v>
      </c>
      <c r="BT232" s="19">
        <f t="shared" ca="1" si="203"/>
        <v>2</v>
      </c>
      <c r="BU232" s="19">
        <f t="shared" ca="1" si="204"/>
        <v>3</v>
      </c>
      <c r="BV232" s="19">
        <f t="shared" ca="1" si="205"/>
        <v>3</v>
      </c>
      <c r="BW232" s="19">
        <f t="shared" ca="1" si="206"/>
        <v>10</v>
      </c>
      <c r="BX232" s="19">
        <f t="shared" ca="1" si="207"/>
        <v>7</v>
      </c>
      <c r="BY232" s="19">
        <f t="shared" ca="1" si="208"/>
        <v>19</v>
      </c>
      <c r="BZ232" s="19">
        <f t="shared" ca="1" si="209"/>
        <v>3</v>
      </c>
      <c r="CA232" s="19">
        <f t="shared" ca="1" si="210"/>
        <v>3</v>
      </c>
      <c r="CB232" s="18">
        <f t="shared" si="211"/>
        <v>86</v>
      </c>
      <c r="CC232" s="19">
        <f t="shared" ca="1" si="212"/>
        <v>9</v>
      </c>
      <c r="CE232">
        <f t="shared" si="215"/>
        <v>49</v>
      </c>
      <c r="CF232">
        <f t="shared" ca="1" si="216"/>
        <v>208</v>
      </c>
      <c r="CG232">
        <f t="shared" si="217"/>
        <v>78</v>
      </c>
      <c r="CH232">
        <f t="shared" ca="1" si="218"/>
        <v>285</v>
      </c>
      <c r="CI232" t="str">
        <f t="shared" ca="1" si="222"/>
        <v>J208:J285</v>
      </c>
      <c r="CJ232" t="str">
        <f t="shared" ca="1" si="222"/>
        <v>M208:M285</v>
      </c>
      <c r="CK232" t="str">
        <f t="shared" ca="1" si="222"/>
        <v>R208:R285</v>
      </c>
      <c r="CL232" t="str">
        <f t="shared" ca="1" si="222"/>
        <v>V208:V285</v>
      </c>
      <c r="CM232" t="str">
        <f t="shared" ca="1" si="222"/>
        <v>Z208:Z285</v>
      </c>
      <c r="CN232" t="str">
        <f t="shared" ca="1" si="222"/>
        <v>Y208:Y285</v>
      </c>
      <c r="CO232" t="str">
        <f t="shared" ca="1" si="222"/>
        <v>AD208:AD285</v>
      </c>
      <c r="CP232" t="str">
        <f t="shared" ca="1" si="222"/>
        <v>AG208:AG285</v>
      </c>
      <c r="CQ232" t="str">
        <f t="shared" ca="1" si="222"/>
        <v>AJ208:AJ285</v>
      </c>
      <c r="CR232" t="str">
        <f t="shared" ca="1" si="222"/>
        <v>AN208:AN285</v>
      </c>
      <c r="CS232" t="str">
        <f t="shared" ca="1" si="222"/>
        <v>AQ208:AQ285</v>
      </c>
      <c r="CT232" t="str">
        <f t="shared" ca="1" si="222"/>
        <v>AT208:AT285</v>
      </c>
      <c r="CU232" t="str">
        <f t="shared" ca="1" si="222"/>
        <v>AX208:AX285</v>
      </c>
      <c r="CV232" t="str">
        <f t="shared" ca="1" si="222"/>
        <v>BA208:BA285</v>
      </c>
      <c r="CW232" t="str">
        <f t="shared" ca="1" si="222"/>
        <v>BD208:BD285</v>
      </c>
      <c r="CX232" t="str">
        <f t="shared" ca="1" si="221"/>
        <v>S208:S285</v>
      </c>
      <c r="CY232" t="str">
        <f t="shared" ca="1" si="221"/>
        <v>AA208:AA285</v>
      </c>
      <c r="CZ232" t="str">
        <f t="shared" ca="1" si="221"/>
        <v>AK208:AK285</v>
      </c>
      <c r="DA232" t="str">
        <f t="shared" ca="1" si="221"/>
        <v>AU208:AU285</v>
      </c>
      <c r="DB232" t="str">
        <f t="shared" ca="1" si="221"/>
        <v>BE208:BE285</v>
      </c>
      <c r="DC232" t="str">
        <f t="shared" ca="1" si="221"/>
        <v>208:285</v>
      </c>
      <c r="DD232" t="str">
        <f t="shared" ca="1" si="221"/>
        <v>CB208:CB285</v>
      </c>
    </row>
    <row r="233" spans="1:108" ht="30" x14ac:dyDescent="0.25">
      <c r="A233" s="21">
        <v>20</v>
      </c>
      <c r="B233" s="34">
        <v>6658032002</v>
      </c>
      <c r="C233" s="5" t="s">
        <v>558</v>
      </c>
      <c r="D233" s="5" t="s">
        <v>57</v>
      </c>
      <c r="E233" s="5"/>
      <c r="F233" s="19">
        <v>10</v>
      </c>
      <c r="G233" s="19">
        <v>36</v>
      </c>
      <c r="H233" s="22">
        <v>11</v>
      </c>
      <c r="I233" s="22">
        <v>38</v>
      </c>
      <c r="J233" s="22">
        <f t="shared" si="171"/>
        <v>93</v>
      </c>
      <c r="K233" s="19">
        <v>30</v>
      </c>
      <c r="L233" s="19">
        <v>3</v>
      </c>
      <c r="M233" s="19">
        <f t="shared" si="172"/>
        <v>90</v>
      </c>
      <c r="N233" s="19">
        <v>160</v>
      </c>
      <c r="O233" s="19">
        <v>141</v>
      </c>
      <c r="P233" s="19">
        <v>160</v>
      </c>
      <c r="Q233" s="19">
        <v>154</v>
      </c>
      <c r="R233" s="19">
        <f t="shared" si="173"/>
        <v>96</v>
      </c>
      <c r="S233" s="19">
        <f t="shared" si="174"/>
        <v>93</v>
      </c>
      <c r="T233" s="19">
        <v>20</v>
      </c>
      <c r="U233" s="19">
        <v>5</v>
      </c>
      <c r="V233" s="19">
        <f t="shared" si="175"/>
        <v>100</v>
      </c>
      <c r="W233" s="19">
        <v>166</v>
      </c>
      <c r="X233" s="23">
        <v>195</v>
      </c>
      <c r="Y233" s="20">
        <f t="shared" si="176"/>
        <v>85</v>
      </c>
      <c r="Z233" s="42">
        <f t="shared" si="177"/>
        <v>93</v>
      </c>
      <c r="AA233" s="20">
        <f t="shared" si="178"/>
        <v>93</v>
      </c>
      <c r="AB233" s="19">
        <v>20</v>
      </c>
      <c r="AC233" s="19">
        <v>0</v>
      </c>
      <c r="AD233" s="19">
        <f t="shared" si="179"/>
        <v>0</v>
      </c>
      <c r="AE233" s="19">
        <v>20</v>
      </c>
      <c r="AF233" s="19">
        <v>2</v>
      </c>
      <c r="AG233" s="19">
        <f t="shared" si="180"/>
        <v>40</v>
      </c>
      <c r="AH233" s="19">
        <v>1</v>
      </c>
      <c r="AI233" s="19">
        <v>1</v>
      </c>
      <c r="AJ233" s="20">
        <f t="shared" si="170"/>
        <v>100</v>
      </c>
      <c r="AK233" s="42">
        <f t="shared" si="181"/>
        <v>46</v>
      </c>
      <c r="AL233" s="19">
        <v>183</v>
      </c>
      <c r="AM233" s="19">
        <v>195</v>
      </c>
      <c r="AN233" s="20">
        <f t="shared" si="182"/>
        <v>94</v>
      </c>
      <c r="AO233" s="19">
        <v>195</v>
      </c>
      <c r="AP233" s="19">
        <v>195</v>
      </c>
      <c r="AQ233" s="20">
        <f t="shared" si="183"/>
        <v>100</v>
      </c>
      <c r="AR233" s="19">
        <v>119</v>
      </c>
      <c r="AS233" s="19">
        <v>119</v>
      </c>
      <c r="AT233" s="20">
        <f t="shared" si="184"/>
        <v>100</v>
      </c>
      <c r="AU233" s="20">
        <f t="shared" si="185"/>
        <v>98</v>
      </c>
      <c r="AV233" s="19">
        <v>195</v>
      </c>
      <c r="AW233" s="19">
        <v>195</v>
      </c>
      <c r="AX233" s="20">
        <f t="shared" si="186"/>
        <v>100</v>
      </c>
      <c r="AY233" s="19">
        <v>193</v>
      </c>
      <c r="AZ233" s="19">
        <v>195</v>
      </c>
      <c r="BA233" s="20">
        <f t="shared" si="187"/>
        <v>99</v>
      </c>
      <c r="BB233" s="19">
        <v>195</v>
      </c>
      <c r="BC233" s="19">
        <v>195</v>
      </c>
      <c r="BD233" s="20">
        <f t="shared" si="188"/>
        <v>100</v>
      </c>
      <c r="BE233" s="20">
        <f t="shared" si="189"/>
        <v>100</v>
      </c>
      <c r="BF233" s="20">
        <f t="shared" si="190"/>
        <v>86</v>
      </c>
      <c r="BG233" s="24"/>
      <c r="BH233" s="19">
        <f t="shared" ca="1" si="191"/>
        <v>6</v>
      </c>
      <c r="BI233" s="19">
        <f t="shared" ca="1" si="192"/>
        <v>2</v>
      </c>
      <c r="BJ233" s="19">
        <f t="shared" ca="1" si="193"/>
        <v>5</v>
      </c>
      <c r="BK233" s="19">
        <f t="shared" ca="1" si="194"/>
        <v>1</v>
      </c>
      <c r="BL233" s="19">
        <f t="shared" ca="1" si="195"/>
        <v>8</v>
      </c>
      <c r="BM233" s="19">
        <f t="shared" ca="1" si="196"/>
        <v>13</v>
      </c>
      <c r="BN233" s="19">
        <f t="shared" ca="1" si="197"/>
        <v>5</v>
      </c>
      <c r="BO233" s="19">
        <f t="shared" ca="1" si="198"/>
        <v>4</v>
      </c>
      <c r="BP233" s="19">
        <f t="shared" ca="1" si="199"/>
        <v>1</v>
      </c>
      <c r="BQ233" s="19">
        <f t="shared" ca="1" si="200"/>
        <v>7</v>
      </c>
      <c r="BR233" s="19">
        <f t="shared" ca="1" si="201"/>
        <v>1</v>
      </c>
      <c r="BS233" s="19">
        <f t="shared" ca="1" si="202"/>
        <v>1</v>
      </c>
      <c r="BT233" s="19">
        <f t="shared" ca="1" si="203"/>
        <v>1</v>
      </c>
      <c r="BU233" s="19">
        <f t="shared" ca="1" si="204"/>
        <v>2</v>
      </c>
      <c r="BV233" s="19">
        <f t="shared" ca="1" si="205"/>
        <v>1</v>
      </c>
      <c r="BW233" s="19">
        <f t="shared" ca="1" si="206"/>
        <v>8</v>
      </c>
      <c r="BX233" s="19">
        <f t="shared" ca="1" si="207"/>
        <v>8</v>
      </c>
      <c r="BY233" s="19">
        <f t="shared" ca="1" si="208"/>
        <v>21</v>
      </c>
      <c r="BZ233" s="19">
        <f t="shared" ca="1" si="209"/>
        <v>3</v>
      </c>
      <c r="CA233" s="19">
        <f t="shared" ca="1" si="210"/>
        <v>1</v>
      </c>
      <c r="CB233" s="18">
        <f t="shared" si="211"/>
        <v>86</v>
      </c>
      <c r="CC233" s="19">
        <f t="shared" ca="1" si="212"/>
        <v>9</v>
      </c>
      <c r="CE233">
        <f t="shared" si="215"/>
        <v>49</v>
      </c>
      <c r="CF233">
        <f t="shared" ca="1" si="216"/>
        <v>208</v>
      </c>
      <c r="CG233">
        <f t="shared" si="217"/>
        <v>78</v>
      </c>
      <c r="CH233">
        <f t="shared" ca="1" si="218"/>
        <v>285</v>
      </c>
      <c r="CI233" t="str">
        <f t="shared" ca="1" si="222"/>
        <v>J208:J285</v>
      </c>
      <c r="CJ233" t="str">
        <f t="shared" ca="1" si="222"/>
        <v>M208:M285</v>
      </c>
      <c r="CK233" t="str">
        <f t="shared" ca="1" si="222"/>
        <v>R208:R285</v>
      </c>
      <c r="CL233" t="str">
        <f t="shared" ca="1" si="222"/>
        <v>V208:V285</v>
      </c>
      <c r="CM233" t="str">
        <f t="shared" ca="1" si="222"/>
        <v>Z208:Z285</v>
      </c>
      <c r="CN233" t="str">
        <f t="shared" ca="1" si="222"/>
        <v>Y208:Y285</v>
      </c>
      <c r="CO233" t="str">
        <f t="shared" ca="1" si="222"/>
        <v>AD208:AD285</v>
      </c>
      <c r="CP233" t="str">
        <f t="shared" ca="1" si="222"/>
        <v>AG208:AG285</v>
      </c>
      <c r="CQ233" t="str">
        <f t="shared" ca="1" si="222"/>
        <v>AJ208:AJ285</v>
      </c>
      <c r="CR233" t="str">
        <f t="shared" ca="1" si="222"/>
        <v>AN208:AN285</v>
      </c>
      <c r="CS233" t="str">
        <f t="shared" ca="1" si="222"/>
        <v>AQ208:AQ285</v>
      </c>
      <c r="CT233" t="str">
        <f t="shared" ca="1" si="222"/>
        <v>AT208:AT285</v>
      </c>
      <c r="CU233" t="str">
        <f t="shared" ca="1" si="222"/>
        <v>AX208:AX285</v>
      </c>
      <c r="CV233" t="str">
        <f t="shared" ca="1" si="222"/>
        <v>BA208:BA285</v>
      </c>
      <c r="CW233" t="str">
        <f t="shared" ca="1" si="222"/>
        <v>BD208:BD285</v>
      </c>
      <c r="CX233" t="str">
        <f t="shared" ca="1" si="221"/>
        <v>S208:S285</v>
      </c>
      <c r="CY233" t="str">
        <f t="shared" ca="1" si="221"/>
        <v>AA208:AA285</v>
      </c>
      <c r="CZ233" t="str">
        <f t="shared" ca="1" si="221"/>
        <v>AK208:AK285</v>
      </c>
      <c r="DA233" t="str">
        <f t="shared" ca="1" si="221"/>
        <v>AU208:AU285</v>
      </c>
      <c r="DB233" t="str">
        <f t="shared" ca="1" si="221"/>
        <v>BE208:BE285</v>
      </c>
      <c r="DC233" t="str">
        <f t="shared" ca="1" si="221"/>
        <v>208:285</v>
      </c>
      <c r="DD233" t="str">
        <f t="shared" ca="1" si="221"/>
        <v>CB208:CB285</v>
      </c>
    </row>
    <row r="234" spans="1:108" ht="15.75" x14ac:dyDescent="0.25">
      <c r="A234" s="21">
        <v>22</v>
      </c>
      <c r="B234" s="34">
        <v>6658075510</v>
      </c>
      <c r="C234" s="5" t="s">
        <v>558</v>
      </c>
      <c r="D234" s="5" t="s">
        <v>59</v>
      </c>
      <c r="E234" s="5"/>
      <c r="F234" s="19">
        <v>10</v>
      </c>
      <c r="G234" s="19">
        <v>24.5</v>
      </c>
      <c r="H234" s="22">
        <v>11</v>
      </c>
      <c r="I234" s="22">
        <v>38</v>
      </c>
      <c r="J234" s="22">
        <f t="shared" si="171"/>
        <v>78</v>
      </c>
      <c r="K234" s="19">
        <v>30</v>
      </c>
      <c r="L234" s="19">
        <v>4</v>
      </c>
      <c r="M234" s="19">
        <f t="shared" si="172"/>
        <v>100</v>
      </c>
      <c r="N234" s="19">
        <v>335</v>
      </c>
      <c r="O234" s="19">
        <v>348</v>
      </c>
      <c r="P234" s="19">
        <v>337</v>
      </c>
      <c r="Q234" s="19">
        <v>351</v>
      </c>
      <c r="R234" s="19">
        <f t="shared" si="173"/>
        <v>99</v>
      </c>
      <c r="S234" s="19">
        <f t="shared" si="174"/>
        <v>93</v>
      </c>
      <c r="T234" s="19">
        <v>20</v>
      </c>
      <c r="U234" s="19">
        <v>5</v>
      </c>
      <c r="V234" s="19">
        <f t="shared" si="175"/>
        <v>100</v>
      </c>
      <c r="W234" s="19">
        <v>384</v>
      </c>
      <c r="X234" s="23">
        <v>402</v>
      </c>
      <c r="Y234" s="20">
        <f t="shared" si="176"/>
        <v>96</v>
      </c>
      <c r="Z234" s="42">
        <f t="shared" si="177"/>
        <v>98</v>
      </c>
      <c r="AA234" s="20">
        <f t="shared" si="178"/>
        <v>98</v>
      </c>
      <c r="AB234" s="19">
        <v>20</v>
      </c>
      <c r="AC234" s="19">
        <v>2</v>
      </c>
      <c r="AD234" s="19">
        <f t="shared" si="179"/>
        <v>40</v>
      </c>
      <c r="AE234" s="19">
        <v>20</v>
      </c>
      <c r="AF234" s="19">
        <v>0</v>
      </c>
      <c r="AG234" s="19">
        <f t="shared" si="180"/>
        <v>0</v>
      </c>
      <c r="AH234" s="19">
        <v>68</v>
      </c>
      <c r="AI234" s="19">
        <v>71</v>
      </c>
      <c r="AJ234" s="20">
        <f t="shared" si="170"/>
        <v>96</v>
      </c>
      <c r="AK234" s="42">
        <f t="shared" si="181"/>
        <v>41</v>
      </c>
      <c r="AL234" s="19">
        <v>394</v>
      </c>
      <c r="AM234" s="19">
        <v>402</v>
      </c>
      <c r="AN234" s="20">
        <f t="shared" si="182"/>
        <v>98</v>
      </c>
      <c r="AO234" s="19">
        <v>401</v>
      </c>
      <c r="AP234" s="19">
        <v>402</v>
      </c>
      <c r="AQ234" s="20">
        <f t="shared" si="183"/>
        <v>100</v>
      </c>
      <c r="AR234" s="19">
        <v>357</v>
      </c>
      <c r="AS234" s="19">
        <v>359</v>
      </c>
      <c r="AT234" s="20">
        <f t="shared" si="184"/>
        <v>99</v>
      </c>
      <c r="AU234" s="20">
        <f t="shared" si="185"/>
        <v>99</v>
      </c>
      <c r="AV234" s="19">
        <v>400</v>
      </c>
      <c r="AW234" s="19">
        <v>402</v>
      </c>
      <c r="AX234" s="20">
        <f t="shared" si="186"/>
        <v>100</v>
      </c>
      <c r="AY234" s="19">
        <v>399</v>
      </c>
      <c r="AZ234" s="19">
        <v>402</v>
      </c>
      <c r="BA234" s="20">
        <f t="shared" si="187"/>
        <v>99</v>
      </c>
      <c r="BB234" s="19">
        <v>400</v>
      </c>
      <c r="BC234" s="19">
        <v>402</v>
      </c>
      <c r="BD234" s="20">
        <f t="shared" si="188"/>
        <v>100</v>
      </c>
      <c r="BE234" s="20">
        <f t="shared" si="189"/>
        <v>100</v>
      </c>
      <c r="BF234" s="20">
        <f t="shared" si="190"/>
        <v>86</v>
      </c>
      <c r="BG234" s="24"/>
      <c r="BH234" s="19">
        <f t="shared" ca="1" si="191"/>
        <v>18</v>
      </c>
      <c r="BI234" s="19">
        <f t="shared" ca="1" si="192"/>
        <v>1</v>
      </c>
      <c r="BJ234" s="19">
        <f t="shared" ca="1" si="193"/>
        <v>2</v>
      </c>
      <c r="BK234" s="19">
        <f t="shared" ca="1" si="194"/>
        <v>1</v>
      </c>
      <c r="BL234" s="19">
        <f t="shared" ca="1" si="195"/>
        <v>3</v>
      </c>
      <c r="BM234" s="19">
        <f t="shared" ca="1" si="196"/>
        <v>3</v>
      </c>
      <c r="BN234" s="19">
        <f t="shared" ca="1" si="197"/>
        <v>3</v>
      </c>
      <c r="BO234" s="19">
        <f t="shared" ca="1" si="198"/>
        <v>6</v>
      </c>
      <c r="BP234" s="19">
        <f t="shared" ca="1" si="199"/>
        <v>3</v>
      </c>
      <c r="BQ234" s="19">
        <f t="shared" ca="1" si="200"/>
        <v>3</v>
      </c>
      <c r="BR234" s="19">
        <f t="shared" ca="1" si="201"/>
        <v>1</v>
      </c>
      <c r="BS234" s="19">
        <f t="shared" ca="1" si="202"/>
        <v>2</v>
      </c>
      <c r="BT234" s="19">
        <f t="shared" ca="1" si="203"/>
        <v>1</v>
      </c>
      <c r="BU234" s="19">
        <f t="shared" ca="1" si="204"/>
        <v>2</v>
      </c>
      <c r="BV234" s="19">
        <f t="shared" ca="1" si="205"/>
        <v>1</v>
      </c>
      <c r="BW234" s="19">
        <f t="shared" ca="1" si="206"/>
        <v>8</v>
      </c>
      <c r="BX234" s="19">
        <f t="shared" ca="1" si="207"/>
        <v>3</v>
      </c>
      <c r="BY234" s="19">
        <f t="shared" ca="1" si="208"/>
        <v>26</v>
      </c>
      <c r="BZ234" s="19">
        <f t="shared" ca="1" si="209"/>
        <v>2</v>
      </c>
      <c r="CA234" s="19">
        <f t="shared" ca="1" si="210"/>
        <v>1</v>
      </c>
      <c r="CB234" s="18">
        <f t="shared" si="211"/>
        <v>86</v>
      </c>
      <c r="CC234" s="19">
        <f t="shared" ca="1" si="212"/>
        <v>9</v>
      </c>
      <c r="CE234">
        <f t="shared" si="215"/>
        <v>49</v>
      </c>
      <c r="CF234">
        <f t="shared" ca="1" si="216"/>
        <v>208</v>
      </c>
      <c r="CG234">
        <f t="shared" si="217"/>
        <v>78</v>
      </c>
      <c r="CH234">
        <f t="shared" ca="1" si="218"/>
        <v>285</v>
      </c>
      <c r="CI234" t="str">
        <f t="shared" ca="1" si="222"/>
        <v>J208:J285</v>
      </c>
      <c r="CJ234" t="str">
        <f t="shared" ca="1" si="222"/>
        <v>M208:M285</v>
      </c>
      <c r="CK234" t="str">
        <f t="shared" ca="1" si="222"/>
        <v>R208:R285</v>
      </c>
      <c r="CL234" t="str">
        <f t="shared" ca="1" si="222"/>
        <v>V208:V285</v>
      </c>
      <c r="CM234" t="str">
        <f t="shared" ca="1" si="222"/>
        <v>Z208:Z285</v>
      </c>
      <c r="CN234" t="str">
        <f t="shared" ca="1" si="222"/>
        <v>Y208:Y285</v>
      </c>
      <c r="CO234" t="str">
        <f t="shared" ca="1" si="222"/>
        <v>AD208:AD285</v>
      </c>
      <c r="CP234" t="str">
        <f t="shared" ca="1" si="222"/>
        <v>AG208:AG285</v>
      </c>
      <c r="CQ234" t="str">
        <f t="shared" ca="1" si="222"/>
        <v>AJ208:AJ285</v>
      </c>
      <c r="CR234" t="str">
        <f t="shared" ca="1" si="222"/>
        <v>AN208:AN285</v>
      </c>
      <c r="CS234" t="str">
        <f t="shared" ca="1" si="222"/>
        <v>AQ208:AQ285</v>
      </c>
      <c r="CT234" t="str">
        <f t="shared" ca="1" si="222"/>
        <v>AT208:AT285</v>
      </c>
      <c r="CU234" t="str">
        <f t="shared" ca="1" si="222"/>
        <v>AX208:AX285</v>
      </c>
      <c r="CV234" t="str">
        <f t="shared" ca="1" si="222"/>
        <v>BA208:BA285</v>
      </c>
      <c r="CW234" t="str">
        <f t="shared" ca="1" si="222"/>
        <v>BD208:BD285</v>
      </c>
      <c r="CX234" t="str">
        <f t="shared" ca="1" si="221"/>
        <v>S208:S285</v>
      </c>
      <c r="CY234" t="str">
        <f t="shared" ca="1" si="221"/>
        <v>AA208:AA285</v>
      </c>
      <c r="CZ234" t="str">
        <f t="shared" ca="1" si="221"/>
        <v>AK208:AK285</v>
      </c>
      <c r="DA234" t="str">
        <f t="shared" ca="1" si="221"/>
        <v>AU208:AU285</v>
      </c>
      <c r="DB234" t="str">
        <f t="shared" ca="1" si="221"/>
        <v>BE208:BE285</v>
      </c>
      <c r="DC234" t="str">
        <f t="shared" ca="1" si="221"/>
        <v>208:285</v>
      </c>
      <c r="DD234" t="str">
        <f t="shared" ca="1" si="221"/>
        <v>CB208:CB285</v>
      </c>
    </row>
    <row r="235" spans="1:108" ht="15.75" x14ac:dyDescent="0.25">
      <c r="A235" s="21">
        <v>44</v>
      </c>
      <c r="B235" s="34">
        <v>6660013416</v>
      </c>
      <c r="C235" s="5" t="s">
        <v>558</v>
      </c>
      <c r="D235" s="5" t="s">
        <v>81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71"/>
        <v>95</v>
      </c>
      <c r="K235" s="19">
        <v>30</v>
      </c>
      <c r="L235" s="19">
        <v>3</v>
      </c>
      <c r="M235" s="19">
        <f t="shared" si="172"/>
        <v>90</v>
      </c>
      <c r="N235" s="19">
        <v>339</v>
      </c>
      <c r="O235" s="19">
        <v>344</v>
      </c>
      <c r="P235" s="19">
        <v>353</v>
      </c>
      <c r="Q235" s="19">
        <v>373</v>
      </c>
      <c r="R235" s="19">
        <f t="shared" si="173"/>
        <v>94</v>
      </c>
      <c r="S235" s="19">
        <f t="shared" si="174"/>
        <v>93</v>
      </c>
      <c r="T235" s="19">
        <v>20</v>
      </c>
      <c r="U235" s="19">
        <v>5</v>
      </c>
      <c r="V235" s="19">
        <f t="shared" si="175"/>
        <v>100</v>
      </c>
      <c r="W235" s="19">
        <v>395</v>
      </c>
      <c r="X235" s="23">
        <v>504</v>
      </c>
      <c r="Y235" s="20">
        <f t="shared" si="176"/>
        <v>78</v>
      </c>
      <c r="Z235" s="42">
        <f t="shared" si="177"/>
        <v>89</v>
      </c>
      <c r="AA235" s="20">
        <f t="shared" si="178"/>
        <v>89</v>
      </c>
      <c r="AB235" s="19">
        <v>20</v>
      </c>
      <c r="AC235" s="19">
        <v>0</v>
      </c>
      <c r="AD235" s="19">
        <f t="shared" si="179"/>
        <v>0</v>
      </c>
      <c r="AE235" s="19">
        <v>20</v>
      </c>
      <c r="AF235" s="19">
        <v>4</v>
      </c>
      <c r="AG235" s="19">
        <f t="shared" si="180"/>
        <v>80</v>
      </c>
      <c r="AH235" s="19">
        <v>9</v>
      </c>
      <c r="AI235" s="19">
        <v>12</v>
      </c>
      <c r="AJ235" s="20">
        <f t="shared" si="170"/>
        <v>75</v>
      </c>
      <c r="AK235" s="42">
        <f t="shared" si="181"/>
        <v>55</v>
      </c>
      <c r="AL235" s="19">
        <v>471</v>
      </c>
      <c r="AM235" s="19">
        <v>504</v>
      </c>
      <c r="AN235" s="20">
        <f t="shared" si="182"/>
        <v>93</v>
      </c>
      <c r="AO235" s="19">
        <v>499</v>
      </c>
      <c r="AP235" s="19">
        <v>504</v>
      </c>
      <c r="AQ235" s="20">
        <f t="shared" si="183"/>
        <v>99</v>
      </c>
      <c r="AR235" s="19">
        <v>293</v>
      </c>
      <c r="AS235" s="19">
        <v>307</v>
      </c>
      <c r="AT235" s="20">
        <f t="shared" si="184"/>
        <v>95</v>
      </c>
      <c r="AU235" s="20">
        <f t="shared" si="185"/>
        <v>96</v>
      </c>
      <c r="AV235" s="19">
        <v>502</v>
      </c>
      <c r="AW235" s="19">
        <v>504</v>
      </c>
      <c r="AX235" s="20">
        <f t="shared" si="186"/>
        <v>100</v>
      </c>
      <c r="AY235" s="19">
        <v>473</v>
      </c>
      <c r="AZ235" s="19">
        <v>504</v>
      </c>
      <c r="BA235" s="20">
        <f t="shared" si="187"/>
        <v>94</v>
      </c>
      <c r="BB235" s="19">
        <v>501</v>
      </c>
      <c r="BC235" s="19">
        <v>504</v>
      </c>
      <c r="BD235" s="20">
        <f t="shared" si="188"/>
        <v>99</v>
      </c>
      <c r="BE235" s="20">
        <f t="shared" si="189"/>
        <v>98</v>
      </c>
      <c r="BF235" s="20">
        <f t="shared" si="190"/>
        <v>86</v>
      </c>
      <c r="BG235" s="24"/>
      <c r="BH235" s="19">
        <f t="shared" ca="1" si="191"/>
        <v>4</v>
      </c>
      <c r="BI235" s="19">
        <f t="shared" ca="1" si="192"/>
        <v>2</v>
      </c>
      <c r="BJ235" s="19">
        <f t="shared" ca="1" si="193"/>
        <v>7</v>
      </c>
      <c r="BK235" s="19">
        <f t="shared" ca="1" si="194"/>
        <v>1</v>
      </c>
      <c r="BL235" s="19">
        <f t="shared" ca="1" si="195"/>
        <v>11</v>
      </c>
      <c r="BM235" s="19">
        <f t="shared" ca="1" si="196"/>
        <v>19</v>
      </c>
      <c r="BN235" s="19">
        <f t="shared" ca="1" si="197"/>
        <v>5</v>
      </c>
      <c r="BO235" s="19">
        <f t="shared" ca="1" si="198"/>
        <v>2</v>
      </c>
      <c r="BP235" s="19">
        <f t="shared" ca="1" si="199"/>
        <v>15</v>
      </c>
      <c r="BQ235" s="19">
        <f t="shared" ca="1" si="200"/>
        <v>8</v>
      </c>
      <c r="BR235" s="19">
        <f t="shared" ca="1" si="201"/>
        <v>2</v>
      </c>
      <c r="BS235" s="19">
        <f t="shared" ca="1" si="202"/>
        <v>6</v>
      </c>
      <c r="BT235" s="19">
        <f t="shared" ca="1" si="203"/>
        <v>1</v>
      </c>
      <c r="BU235" s="19">
        <f t="shared" ca="1" si="204"/>
        <v>7</v>
      </c>
      <c r="BV235" s="19">
        <f t="shared" ca="1" si="205"/>
        <v>2</v>
      </c>
      <c r="BW235" s="19">
        <f t="shared" ca="1" si="206"/>
        <v>8</v>
      </c>
      <c r="BX235" s="19">
        <f t="shared" ca="1" si="207"/>
        <v>11</v>
      </c>
      <c r="BY235" s="19">
        <f t="shared" ca="1" si="208"/>
        <v>14</v>
      </c>
      <c r="BZ235" s="19">
        <f t="shared" ca="1" si="209"/>
        <v>5</v>
      </c>
      <c r="CA235" s="19">
        <f t="shared" ca="1" si="210"/>
        <v>3</v>
      </c>
      <c r="CB235" s="18">
        <f t="shared" si="211"/>
        <v>86</v>
      </c>
      <c r="CC235" s="19">
        <f t="shared" ca="1" si="212"/>
        <v>9</v>
      </c>
      <c r="CE235">
        <f t="shared" si="215"/>
        <v>49</v>
      </c>
      <c r="CF235">
        <f t="shared" ca="1" si="216"/>
        <v>208</v>
      </c>
      <c r="CG235">
        <f t="shared" si="217"/>
        <v>78</v>
      </c>
      <c r="CH235">
        <f t="shared" ca="1" si="218"/>
        <v>285</v>
      </c>
      <c r="CI235" t="str">
        <f t="shared" ca="1" si="222"/>
        <v>J208:J285</v>
      </c>
      <c r="CJ235" t="str">
        <f t="shared" ca="1" si="222"/>
        <v>M208:M285</v>
      </c>
      <c r="CK235" t="str">
        <f t="shared" ca="1" si="222"/>
        <v>R208:R285</v>
      </c>
      <c r="CL235" t="str">
        <f t="shared" ca="1" si="222"/>
        <v>V208:V285</v>
      </c>
      <c r="CM235" t="str">
        <f t="shared" ca="1" si="222"/>
        <v>Z208:Z285</v>
      </c>
      <c r="CN235" t="str">
        <f t="shared" ca="1" si="222"/>
        <v>Y208:Y285</v>
      </c>
      <c r="CO235" t="str">
        <f t="shared" ca="1" si="222"/>
        <v>AD208:AD285</v>
      </c>
      <c r="CP235" t="str">
        <f t="shared" ca="1" si="222"/>
        <v>AG208:AG285</v>
      </c>
      <c r="CQ235" t="str">
        <f t="shared" ca="1" si="222"/>
        <v>AJ208:AJ285</v>
      </c>
      <c r="CR235" t="str">
        <f t="shared" ca="1" si="222"/>
        <v>AN208:AN285</v>
      </c>
      <c r="CS235" t="str">
        <f t="shared" ca="1" si="222"/>
        <v>AQ208:AQ285</v>
      </c>
      <c r="CT235" t="str">
        <f t="shared" ca="1" si="222"/>
        <v>AT208:AT285</v>
      </c>
      <c r="CU235" t="str">
        <f t="shared" ca="1" si="222"/>
        <v>AX208:AX285</v>
      </c>
      <c r="CV235" t="str">
        <f t="shared" ca="1" si="222"/>
        <v>BA208:BA285</v>
      </c>
      <c r="CW235" t="str">
        <f t="shared" ca="1" si="222"/>
        <v>BD208:BD285</v>
      </c>
      <c r="CX235" t="str">
        <f t="shared" ca="1" si="221"/>
        <v>S208:S285</v>
      </c>
      <c r="CY235" t="str">
        <f t="shared" ca="1" si="221"/>
        <v>AA208:AA285</v>
      </c>
      <c r="CZ235" t="str">
        <f t="shared" ca="1" si="221"/>
        <v>AK208:AK285</v>
      </c>
      <c r="DA235" t="str">
        <f t="shared" ca="1" si="221"/>
        <v>AU208:AU285</v>
      </c>
      <c r="DB235" t="str">
        <f t="shared" ca="1" si="221"/>
        <v>BE208:BE285</v>
      </c>
      <c r="DC235" t="str">
        <f t="shared" ca="1" si="221"/>
        <v>208:285</v>
      </c>
      <c r="DD235" t="str">
        <f t="shared" ca="1" si="221"/>
        <v>CB208:CB285</v>
      </c>
    </row>
    <row r="236" spans="1:108" ht="30" x14ac:dyDescent="0.25">
      <c r="A236" s="21">
        <v>40</v>
      </c>
      <c r="B236" s="34">
        <v>6672137039</v>
      </c>
      <c r="C236" s="5" t="s">
        <v>558</v>
      </c>
      <c r="D236" s="5" t="s">
        <v>77</v>
      </c>
      <c r="E236" s="5"/>
      <c r="F236" s="19">
        <v>9.5</v>
      </c>
      <c r="G236" s="19">
        <v>38</v>
      </c>
      <c r="H236" s="22">
        <v>11</v>
      </c>
      <c r="I236" s="22">
        <v>38</v>
      </c>
      <c r="J236" s="22">
        <f t="shared" si="171"/>
        <v>93</v>
      </c>
      <c r="K236" s="19">
        <v>30</v>
      </c>
      <c r="L236" s="19">
        <v>3</v>
      </c>
      <c r="M236" s="19">
        <f t="shared" si="172"/>
        <v>90</v>
      </c>
      <c r="N236" s="19">
        <v>142</v>
      </c>
      <c r="O236" s="19">
        <v>165</v>
      </c>
      <c r="P236" s="19">
        <v>143</v>
      </c>
      <c r="Q236" s="19">
        <v>167</v>
      </c>
      <c r="R236" s="19">
        <f t="shared" si="173"/>
        <v>99</v>
      </c>
      <c r="S236" s="19">
        <f t="shared" si="174"/>
        <v>95</v>
      </c>
      <c r="T236" s="19">
        <v>20</v>
      </c>
      <c r="U236" s="19">
        <v>5</v>
      </c>
      <c r="V236" s="19">
        <f t="shared" si="175"/>
        <v>100</v>
      </c>
      <c r="W236" s="19">
        <v>157</v>
      </c>
      <c r="X236" s="23">
        <v>173</v>
      </c>
      <c r="Y236" s="20">
        <f t="shared" si="176"/>
        <v>91</v>
      </c>
      <c r="Z236" s="42">
        <f t="shared" si="177"/>
        <v>96</v>
      </c>
      <c r="AA236" s="20">
        <f t="shared" si="178"/>
        <v>96</v>
      </c>
      <c r="AB236" s="19">
        <v>20</v>
      </c>
      <c r="AC236" s="19">
        <v>0</v>
      </c>
      <c r="AD236" s="19">
        <f t="shared" si="179"/>
        <v>0</v>
      </c>
      <c r="AE236" s="19">
        <v>20</v>
      </c>
      <c r="AF236" s="19">
        <v>2</v>
      </c>
      <c r="AG236" s="19">
        <f t="shared" si="180"/>
        <v>40</v>
      </c>
      <c r="AH236" s="19">
        <v>2</v>
      </c>
      <c r="AI236" s="19">
        <v>3</v>
      </c>
      <c r="AJ236" s="20">
        <f t="shared" si="170"/>
        <v>67</v>
      </c>
      <c r="AK236" s="42">
        <f t="shared" si="181"/>
        <v>36</v>
      </c>
      <c r="AL236" s="19">
        <v>170</v>
      </c>
      <c r="AM236" s="19">
        <v>173</v>
      </c>
      <c r="AN236" s="20">
        <f t="shared" si="182"/>
        <v>98</v>
      </c>
      <c r="AO236" s="19">
        <v>172</v>
      </c>
      <c r="AP236" s="19">
        <v>173</v>
      </c>
      <c r="AQ236" s="20">
        <f t="shared" si="183"/>
        <v>99</v>
      </c>
      <c r="AR236" s="19">
        <v>142</v>
      </c>
      <c r="AS236" s="19">
        <v>150</v>
      </c>
      <c r="AT236" s="20">
        <f t="shared" si="184"/>
        <v>95</v>
      </c>
      <c r="AU236" s="20">
        <f t="shared" si="185"/>
        <v>98</v>
      </c>
      <c r="AV236" s="19">
        <v>173</v>
      </c>
      <c r="AW236" s="19">
        <v>173</v>
      </c>
      <c r="AX236" s="20">
        <f t="shared" si="186"/>
        <v>100</v>
      </c>
      <c r="AY236" s="19">
        <v>170</v>
      </c>
      <c r="AZ236" s="19">
        <v>173</v>
      </c>
      <c r="BA236" s="20">
        <f t="shared" si="187"/>
        <v>98</v>
      </c>
      <c r="BB236" s="19">
        <v>173</v>
      </c>
      <c r="BC236" s="19">
        <v>173</v>
      </c>
      <c r="BD236" s="20">
        <f t="shared" si="188"/>
        <v>100</v>
      </c>
      <c r="BE236" s="20">
        <f t="shared" si="189"/>
        <v>100</v>
      </c>
      <c r="BF236" s="20">
        <f t="shared" si="190"/>
        <v>85</v>
      </c>
      <c r="BG236" s="24"/>
      <c r="BH236" s="19">
        <f t="shared" ca="1" si="191"/>
        <v>6</v>
      </c>
      <c r="BI236" s="19">
        <f t="shared" ca="1" si="192"/>
        <v>2</v>
      </c>
      <c r="BJ236" s="19">
        <f t="shared" ca="1" si="193"/>
        <v>2</v>
      </c>
      <c r="BK236" s="19">
        <f t="shared" ca="1" si="194"/>
        <v>1</v>
      </c>
      <c r="BL236" s="19">
        <f t="shared" ca="1" si="195"/>
        <v>5</v>
      </c>
      <c r="BM236" s="19">
        <f t="shared" ca="1" si="196"/>
        <v>8</v>
      </c>
      <c r="BN236" s="19">
        <f t="shared" ca="1" si="197"/>
        <v>5</v>
      </c>
      <c r="BO236" s="19">
        <f t="shared" ca="1" si="198"/>
        <v>4</v>
      </c>
      <c r="BP236" s="19">
        <f t="shared" ca="1" si="199"/>
        <v>18</v>
      </c>
      <c r="BQ236" s="19">
        <f t="shared" ca="1" si="200"/>
        <v>3</v>
      </c>
      <c r="BR236" s="19">
        <f t="shared" ca="1" si="201"/>
        <v>2</v>
      </c>
      <c r="BS236" s="19">
        <f t="shared" ca="1" si="202"/>
        <v>6</v>
      </c>
      <c r="BT236" s="19">
        <f t="shared" ca="1" si="203"/>
        <v>1</v>
      </c>
      <c r="BU236" s="19">
        <f t="shared" ca="1" si="204"/>
        <v>3</v>
      </c>
      <c r="BV236" s="19">
        <f t="shared" ca="1" si="205"/>
        <v>1</v>
      </c>
      <c r="BW236" s="19">
        <f t="shared" ca="1" si="206"/>
        <v>6</v>
      </c>
      <c r="BX236" s="19">
        <f t="shared" ca="1" si="207"/>
        <v>5</v>
      </c>
      <c r="BY236" s="19">
        <f t="shared" ca="1" si="208"/>
        <v>29</v>
      </c>
      <c r="BZ236" s="19">
        <f t="shared" ca="1" si="209"/>
        <v>3</v>
      </c>
      <c r="CA236" s="19">
        <f t="shared" ca="1" si="210"/>
        <v>1</v>
      </c>
      <c r="CB236" s="18">
        <f t="shared" si="211"/>
        <v>85</v>
      </c>
      <c r="CC236" s="19">
        <f t="shared" ca="1" si="212"/>
        <v>10</v>
      </c>
      <c r="CE236">
        <f t="shared" si="215"/>
        <v>49</v>
      </c>
      <c r="CF236">
        <f t="shared" ca="1" si="216"/>
        <v>208</v>
      </c>
      <c r="CG236">
        <f t="shared" si="217"/>
        <v>78</v>
      </c>
      <c r="CH236">
        <f t="shared" ca="1" si="218"/>
        <v>285</v>
      </c>
      <c r="CI236" t="str">
        <f t="shared" ca="1" si="222"/>
        <v>J208:J285</v>
      </c>
      <c r="CJ236" t="str">
        <f t="shared" ca="1" si="222"/>
        <v>M208:M285</v>
      </c>
      <c r="CK236" t="str">
        <f t="shared" ca="1" si="222"/>
        <v>R208:R285</v>
      </c>
      <c r="CL236" t="str">
        <f t="shared" ca="1" si="222"/>
        <v>V208:V285</v>
      </c>
      <c r="CM236" t="str">
        <f t="shared" ca="1" si="222"/>
        <v>Z208:Z285</v>
      </c>
      <c r="CN236" t="str">
        <f t="shared" ca="1" si="222"/>
        <v>Y208:Y285</v>
      </c>
      <c r="CO236" t="str">
        <f t="shared" ca="1" si="222"/>
        <v>AD208:AD285</v>
      </c>
      <c r="CP236" t="str">
        <f t="shared" ca="1" si="222"/>
        <v>AG208:AG285</v>
      </c>
      <c r="CQ236" t="str">
        <f t="shared" ca="1" si="222"/>
        <v>AJ208:AJ285</v>
      </c>
      <c r="CR236" t="str">
        <f t="shared" ca="1" si="222"/>
        <v>AN208:AN285</v>
      </c>
      <c r="CS236" t="str">
        <f t="shared" ca="1" si="222"/>
        <v>AQ208:AQ285</v>
      </c>
      <c r="CT236" t="str">
        <f t="shared" ca="1" si="222"/>
        <v>AT208:AT285</v>
      </c>
      <c r="CU236" t="str">
        <f t="shared" ca="1" si="222"/>
        <v>AX208:AX285</v>
      </c>
      <c r="CV236" t="str">
        <f t="shared" ca="1" si="222"/>
        <v>BA208:BA285</v>
      </c>
      <c r="CW236" t="str">
        <f t="shared" ca="1" si="222"/>
        <v>BD208:BD285</v>
      </c>
      <c r="CX236" t="str">
        <f t="shared" ca="1" si="221"/>
        <v>S208:S285</v>
      </c>
      <c r="CY236" t="str">
        <f t="shared" ca="1" si="221"/>
        <v>AA208:AA285</v>
      </c>
      <c r="CZ236" t="str">
        <f t="shared" ca="1" si="221"/>
        <v>AK208:AK285</v>
      </c>
      <c r="DA236" t="str">
        <f t="shared" ca="1" si="221"/>
        <v>AU208:AU285</v>
      </c>
      <c r="DB236" t="str">
        <f t="shared" ca="1" si="221"/>
        <v>BE208:BE285</v>
      </c>
      <c r="DC236" t="str">
        <f t="shared" ca="1" si="221"/>
        <v>208:285</v>
      </c>
      <c r="DD236" t="str">
        <f t="shared" ca="1" si="221"/>
        <v>CB208:CB285</v>
      </c>
    </row>
    <row r="237" spans="1:108" ht="30" x14ac:dyDescent="0.25">
      <c r="A237" s="21">
        <v>56</v>
      </c>
      <c r="B237" s="34">
        <v>6658068351</v>
      </c>
      <c r="C237" s="5" t="s">
        <v>558</v>
      </c>
      <c r="D237" s="5" t="s">
        <v>93</v>
      </c>
      <c r="E237" s="5"/>
      <c r="F237" s="19">
        <v>11</v>
      </c>
      <c r="G237" s="19">
        <v>38</v>
      </c>
      <c r="H237" s="22">
        <v>11</v>
      </c>
      <c r="I237" s="22">
        <v>38</v>
      </c>
      <c r="J237" s="22">
        <f t="shared" si="171"/>
        <v>100</v>
      </c>
      <c r="K237" s="19">
        <v>30</v>
      </c>
      <c r="L237" s="19">
        <v>4</v>
      </c>
      <c r="M237" s="19">
        <f t="shared" si="172"/>
        <v>100</v>
      </c>
      <c r="N237" s="19">
        <v>109</v>
      </c>
      <c r="O237" s="19">
        <v>110</v>
      </c>
      <c r="P237" s="19">
        <v>123</v>
      </c>
      <c r="Q237" s="19">
        <v>126</v>
      </c>
      <c r="R237" s="19">
        <f t="shared" si="173"/>
        <v>88</v>
      </c>
      <c r="S237" s="19">
        <f t="shared" si="174"/>
        <v>95</v>
      </c>
      <c r="T237" s="19">
        <v>20</v>
      </c>
      <c r="U237" s="19">
        <v>5</v>
      </c>
      <c r="V237" s="19">
        <f t="shared" si="175"/>
        <v>100</v>
      </c>
      <c r="W237" s="19">
        <v>111</v>
      </c>
      <c r="X237" s="23">
        <v>133</v>
      </c>
      <c r="Y237" s="20">
        <f t="shared" si="176"/>
        <v>83</v>
      </c>
      <c r="Z237" s="42">
        <f t="shared" si="177"/>
        <v>92</v>
      </c>
      <c r="AA237" s="20">
        <f t="shared" si="178"/>
        <v>92</v>
      </c>
      <c r="AB237" s="19">
        <v>20</v>
      </c>
      <c r="AC237" s="19">
        <v>0</v>
      </c>
      <c r="AD237" s="19">
        <f t="shared" si="179"/>
        <v>0</v>
      </c>
      <c r="AE237" s="19">
        <v>20</v>
      </c>
      <c r="AF237" s="19">
        <v>3</v>
      </c>
      <c r="AG237" s="19">
        <f t="shared" si="180"/>
        <v>60</v>
      </c>
      <c r="AH237" s="19">
        <v>3</v>
      </c>
      <c r="AI237" s="19">
        <v>3</v>
      </c>
      <c r="AJ237" s="20">
        <f t="shared" si="170"/>
        <v>100</v>
      </c>
      <c r="AK237" s="42">
        <f t="shared" si="181"/>
        <v>54</v>
      </c>
      <c r="AL237" s="19">
        <v>105</v>
      </c>
      <c r="AM237" s="19">
        <v>133</v>
      </c>
      <c r="AN237" s="20">
        <f t="shared" si="182"/>
        <v>79</v>
      </c>
      <c r="AO237" s="19">
        <v>127</v>
      </c>
      <c r="AP237" s="19">
        <v>133</v>
      </c>
      <c r="AQ237" s="20">
        <f t="shared" si="183"/>
        <v>95</v>
      </c>
      <c r="AR237" s="19">
        <v>110</v>
      </c>
      <c r="AS237" s="19">
        <v>118</v>
      </c>
      <c r="AT237" s="20">
        <f t="shared" si="184"/>
        <v>93</v>
      </c>
      <c r="AU237" s="20">
        <f t="shared" si="185"/>
        <v>88</v>
      </c>
      <c r="AV237" s="19">
        <v>125</v>
      </c>
      <c r="AW237" s="19">
        <v>133</v>
      </c>
      <c r="AX237" s="20">
        <f t="shared" si="186"/>
        <v>94</v>
      </c>
      <c r="AY237" s="19">
        <v>117</v>
      </c>
      <c r="AZ237" s="19">
        <v>133</v>
      </c>
      <c r="BA237" s="20">
        <f t="shared" si="187"/>
        <v>88</v>
      </c>
      <c r="BB237" s="19">
        <v>128</v>
      </c>
      <c r="BC237" s="19">
        <v>133</v>
      </c>
      <c r="BD237" s="20">
        <f t="shared" si="188"/>
        <v>96</v>
      </c>
      <c r="BE237" s="20">
        <f t="shared" si="189"/>
        <v>94</v>
      </c>
      <c r="BF237" s="20">
        <f t="shared" si="190"/>
        <v>85</v>
      </c>
      <c r="BG237" s="24"/>
      <c r="BH237" s="19">
        <f t="shared" ca="1" si="191"/>
        <v>1</v>
      </c>
      <c r="BI237" s="19">
        <f t="shared" ca="1" si="192"/>
        <v>1</v>
      </c>
      <c r="BJ237" s="19">
        <f t="shared" ca="1" si="193"/>
        <v>13</v>
      </c>
      <c r="BK237" s="19">
        <f t="shared" ca="1" si="194"/>
        <v>1</v>
      </c>
      <c r="BL237" s="19">
        <f t="shared" ca="1" si="195"/>
        <v>9</v>
      </c>
      <c r="BM237" s="19">
        <f t="shared" ca="1" si="196"/>
        <v>15</v>
      </c>
      <c r="BN237" s="19">
        <f t="shared" ca="1" si="197"/>
        <v>5</v>
      </c>
      <c r="BO237" s="19">
        <f t="shared" ca="1" si="198"/>
        <v>3</v>
      </c>
      <c r="BP237" s="19">
        <f t="shared" ca="1" si="199"/>
        <v>1</v>
      </c>
      <c r="BQ237" s="19">
        <f t="shared" ca="1" si="200"/>
        <v>17</v>
      </c>
      <c r="BR237" s="19">
        <f t="shared" ca="1" si="201"/>
        <v>6</v>
      </c>
      <c r="BS237" s="19">
        <f t="shared" ca="1" si="202"/>
        <v>8</v>
      </c>
      <c r="BT237" s="19">
        <f t="shared" ca="1" si="203"/>
        <v>7</v>
      </c>
      <c r="BU237" s="19">
        <f t="shared" ca="1" si="204"/>
        <v>13</v>
      </c>
      <c r="BV237" s="19">
        <f t="shared" ca="1" si="205"/>
        <v>5</v>
      </c>
      <c r="BW237" s="19">
        <f t="shared" ca="1" si="206"/>
        <v>6</v>
      </c>
      <c r="BX237" s="19">
        <f t="shared" ca="1" si="207"/>
        <v>9</v>
      </c>
      <c r="BY237" s="19">
        <f t="shared" ca="1" si="208"/>
        <v>15</v>
      </c>
      <c r="BZ237" s="19">
        <f t="shared" ca="1" si="209"/>
        <v>12</v>
      </c>
      <c r="CA237" s="19">
        <f t="shared" ca="1" si="210"/>
        <v>7</v>
      </c>
      <c r="CB237" s="18">
        <f t="shared" si="211"/>
        <v>85</v>
      </c>
      <c r="CC237" s="19">
        <f t="shared" ca="1" si="212"/>
        <v>10</v>
      </c>
      <c r="CE237">
        <f t="shared" si="215"/>
        <v>49</v>
      </c>
      <c r="CF237">
        <f t="shared" ca="1" si="216"/>
        <v>208</v>
      </c>
      <c r="CG237">
        <f t="shared" si="217"/>
        <v>78</v>
      </c>
      <c r="CH237">
        <f t="shared" ca="1" si="218"/>
        <v>285</v>
      </c>
      <c r="CI237" t="str">
        <f t="shared" ca="1" si="222"/>
        <v>J208:J285</v>
      </c>
      <c r="CJ237" t="str">
        <f t="shared" ca="1" si="222"/>
        <v>M208:M285</v>
      </c>
      <c r="CK237" t="str">
        <f t="shared" ca="1" si="222"/>
        <v>R208:R285</v>
      </c>
      <c r="CL237" t="str">
        <f t="shared" ca="1" si="222"/>
        <v>V208:V285</v>
      </c>
      <c r="CM237" t="str">
        <f t="shared" ca="1" si="222"/>
        <v>Z208:Z285</v>
      </c>
      <c r="CN237" t="str">
        <f t="shared" ca="1" si="222"/>
        <v>Y208:Y285</v>
      </c>
      <c r="CO237" t="str">
        <f t="shared" ca="1" si="222"/>
        <v>AD208:AD285</v>
      </c>
      <c r="CP237" t="str">
        <f t="shared" ca="1" si="222"/>
        <v>AG208:AG285</v>
      </c>
      <c r="CQ237" t="str">
        <f t="shared" ca="1" si="222"/>
        <v>AJ208:AJ285</v>
      </c>
      <c r="CR237" t="str">
        <f t="shared" ca="1" si="222"/>
        <v>AN208:AN285</v>
      </c>
      <c r="CS237" t="str">
        <f t="shared" ca="1" si="222"/>
        <v>AQ208:AQ285</v>
      </c>
      <c r="CT237" t="str">
        <f t="shared" ca="1" si="222"/>
        <v>AT208:AT285</v>
      </c>
      <c r="CU237" t="str">
        <f t="shared" ca="1" si="222"/>
        <v>AX208:AX285</v>
      </c>
      <c r="CV237" t="str">
        <f t="shared" ca="1" si="222"/>
        <v>BA208:BA285</v>
      </c>
      <c r="CW237" t="str">
        <f t="shared" ca="1" si="222"/>
        <v>BD208:BD285</v>
      </c>
      <c r="CX237" t="str">
        <f t="shared" ca="1" si="221"/>
        <v>S208:S285</v>
      </c>
      <c r="CY237" t="str">
        <f t="shared" ca="1" si="221"/>
        <v>AA208:AA285</v>
      </c>
      <c r="CZ237" t="str">
        <f t="shared" ca="1" si="221"/>
        <v>AK208:AK285</v>
      </c>
      <c r="DA237" t="str">
        <f t="shared" ca="1" si="221"/>
        <v>AU208:AU285</v>
      </c>
      <c r="DB237" t="str">
        <f t="shared" ca="1" si="221"/>
        <v>BE208:BE285</v>
      </c>
      <c r="DC237" t="str">
        <f t="shared" ca="1" si="221"/>
        <v>208:285</v>
      </c>
      <c r="DD237" t="str">
        <f t="shared" ca="1" si="221"/>
        <v>CB208:CB285</v>
      </c>
    </row>
    <row r="238" spans="1:108" ht="15.75" x14ac:dyDescent="0.25">
      <c r="A238" s="21">
        <v>66</v>
      </c>
      <c r="B238" s="34">
        <v>6659053541</v>
      </c>
      <c r="C238" s="5" t="s">
        <v>558</v>
      </c>
      <c r="D238" s="5" t="s">
        <v>103</v>
      </c>
      <c r="E238" s="5"/>
      <c r="F238" s="19">
        <v>9</v>
      </c>
      <c r="G238" s="19">
        <v>38</v>
      </c>
      <c r="H238" s="22">
        <v>11</v>
      </c>
      <c r="I238" s="22">
        <v>38</v>
      </c>
      <c r="J238" s="22">
        <f t="shared" si="171"/>
        <v>91</v>
      </c>
      <c r="K238" s="19">
        <v>30</v>
      </c>
      <c r="L238" s="19">
        <v>4</v>
      </c>
      <c r="M238" s="19">
        <f t="shared" si="172"/>
        <v>100</v>
      </c>
      <c r="N238" s="19">
        <v>126</v>
      </c>
      <c r="O238" s="19">
        <v>126</v>
      </c>
      <c r="P238" s="19">
        <v>126</v>
      </c>
      <c r="Q238" s="19">
        <v>126</v>
      </c>
      <c r="R238" s="19">
        <f t="shared" si="173"/>
        <v>100</v>
      </c>
      <c r="S238" s="19">
        <f t="shared" si="174"/>
        <v>97</v>
      </c>
      <c r="T238" s="19">
        <v>20</v>
      </c>
      <c r="U238" s="19">
        <v>3</v>
      </c>
      <c r="V238" s="19">
        <f t="shared" si="175"/>
        <v>60</v>
      </c>
      <c r="W238" s="19">
        <v>126</v>
      </c>
      <c r="X238" s="23">
        <v>126</v>
      </c>
      <c r="Y238" s="20">
        <f t="shared" si="176"/>
        <v>100</v>
      </c>
      <c r="Z238" s="42">
        <f t="shared" si="177"/>
        <v>80</v>
      </c>
      <c r="AA238" s="20">
        <f t="shared" si="178"/>
        <v>80</v>
      </c>
      <c r="AB238" s="19">
        <v>20</v>
      </c>
      <c r="AC238" s="19">
        <v>0</v>
      </c>
      <c r="AD238" s="19">
        <f t="shared" si="179"/>
        <v>0</v>
      </c>
      <c r="AE238" s="19">
        <v>20</v>
      </c>
      <c r="AF238" s="19">
        <v>2</v>
      </c>
      <c r="AG238" s="19">
        <f t="shared" si="180"/>
        <v>40</v>
      </c>
      <c r="AH238" s="19">
        <v>99</v>
      </c>
      <c r="AI238" s="19">
        <v>99</v>
      </c>
      <c r="AJ238" s="20">
        <f t="shared" si="170"/>
        <v>100</v>
      </c>
      <c r="AK238" s="42">
        <f t="shared" si="181"/>
        <v>46</v>
      </c>
      <c r="AL238" s="19">
        <v>126</v>
      </c>
      <c r="AM238" s="19">
        <v>126</v>
      </c>
      <c r="AN238" s="20">
        <f t="shared" si="182"/>
        <v>100</v>
      </c>
      <c r="AO238" s="19">
        <v>126</v>
      </c>
      <c r="AP238" s="19">
        <v>126</v>
      </c>
      <c r="AQ238" s="20">
        <f t="shared" si="183"/>
        <v>100</v>
      </c>
      <c r="AR238" s="19">
        <v>126</v>
      </c>
      <c r="AS238" s="19">
        <v>126</v>
      </c>
      <c r="AT238" s="20">
        <f t="shared" si="184"/>
        <v>100</v>
      </c>
      <c r="AU238" s="20">
        <f t="shared" si="185"/>
        <v>100</v>
      </c>
      <c r="AV238" s="19">
        <v>126</v>
      </c>
      <c r="AW238" s="19">
        <v>126</v>
      </c>
      <c r="AX238" s="20">
        <f t="shared" si="186"/>
        <v>100</v>
      </c>
      <c r="AY238" s="19">
        <v>126</v>
      </c>
      <c r="AZ238" s="19">
        <v>126</v>
      </c>
      <c r="BA238" s="20">
        <f t="shared" si="187"/>
        <v>100</v>
      </c>
      <c r="BB238" s="19">
        <v>126</v>
      </c>
      <c r="BC238" s="19">
        <v>126</v>
      </c>
      <c r="BD238" s="20">
        <f t="shared" si="188"/>
        <v>100</v>
      </c>
      <c r="BE238" s="20">
        <f t="shared" si="189"/>
        <v>100</v>
      </c>
      <c r="BF238" s="20">
        <f t="shared" si="190"/>
        <v>85</v>
      </c>
      <c r="BG238" s="24"/>
      <c r="BH238" s="19">
        <f t="shared" ca="1" si="191"/>
        <v>8</v>
      </c>
      <c r="BI238" s="19">
        <f t="shared" ca="1" si="192"/>
        <v>1</v>
      </c>
      <c r="BJ238" s="19">
        <f t="shared" ca="1" si="193"/>
        <v>1</v>
      </c>
      <c r="BK238" s="19">
        <f t="shared" ca="1" si="194"/>
        <v>3</v>
      </c>
      <c r="BL238" s="19">
        <f t="shared" ca="1" si="195"/>
        <v>19</v>
      </c>
      <c r="BM238" s="19">
        <f t="shared" ca="1" si="196"/>
        <v>1</v>
      </c>
      <c r="BN238" s="19">
        <f t="shared" ca="1" si="197"/>
        <v>5</v>
      </c>
      <c r="BO238" s="19">
        <f t="shared" ca="1" si="198"/>
        <v>4</v>
      </c>
      <c r="BP238" s="19">
        <f t="shared" ca="1" si="199"/>
        <v>1</v>
      </c>
      <c r="BQ238" s="19">
        <f t="shared" ca="1" si="200"/>
        <v>1</v>
      </c>
      <c r="BR238" s="19">
        <f t="shared" ca="1" si="201"/>
        <v>1</v>
      </c>
      <c r="BS238" s="19">
        <f t="shared" ca="1" si="202"/>
        <v>1</v>
      </c>
      <c r="BT238" s="19">
        <f t="shared" ca="1" si="203"/>
        <v>1</v>
      </c>
      <c r="BU238" s="19">
        <f t="shared" ca="1" si="204"/>
        <v>1</v>
      </c>
      <c r="BV238" s="19">
        <f t="shared" ca="1" si="205"/>
        <v>1</v>
      </c>
      <c r="BW238" s="19">
        <f t="shared" ca="1" si="206"/>
        <v>4</v>
      </c>
      <c r="BX238" s="19">
        <f t="shared" ca="1" si="207"/>
        <v>19</v>
      </c>
      <c r="BY238" s="19">
        <f t="shared" ca="1" si="208"/>
        <v>21</v>
      </c>
      <c r="BZ238" s="19">
        <f t="shared" ca="1" si="209"/>
        <v>1</v>
      </c>
      <c r="CA238" s="19">
        <f t="shared" ca="1" si="210"/>
        <v>1</v>
      </c>
      <c r="CB238" s="18">
        <f t="shared" si="211"/>
        <v>85</v>
      </c>
      <c r="CC238" s="19">
        <f t="shared" ca="1" si="212"/>
        <v>10</v>
      </c>
      <c r="CE238">
        <f t="shared" si="215"/>
        <v>49</v>
      </c>
      <c r="CF238">
        <f t="shared" ca="1" si="216"/>
        <v>208</v>
      </c>
      <c r="CG238">
        <f t="shared" si="217"/>
        <v>78</v>
      </c>
      <c r="CH238">
        <f t="shared" ca="1" si="218"/>
        <v>285</v>
      </c>
      <c r="CI238" t="str">
        <f t="shared" ca="1" si="222"/>
        <v>J208:J285</v>
      </c>
      <c r="CJ238" t="str">
        <f t="shared" ca="1" si="222"/>
        <v>M208:M285</v>
      </c>
      <c r="CK238" t="str">
        <f t="shared" ca="1" si="222"/>
        <v>R208:R285</v>
      </c>
      <c r="CL238" t="str">
        <f t="shared" ca="1" si="222"/>
        <v>V208:V285</v>
      </c>
      <c r="CM238" t="str">
        <f t="shared" ca="1" si="222"/>
        <v>Z208:Z285</v>
      </c>
      <c r="CN238" t="str">
        <f t="shared" ca="1" si="222"/>
        <v>Y208:Y285</v>
      </c>
      <c r="CO238" t="str">
        <f t="shared" ca="1" si="222"/>
        <v>AD208:AD285</v>
      </c>
      <c r="CP238" t="str">
        <f t="shared" ca="1" si="222"/>
        <v>AG208:AG285</v>
      </c>
      <c r="CQ238" t="str">
        <f t="shared" ca="1" si="222"/>
        <v>AJ208:AJ285</v>
      </c>
      <c r="CR238" t="str">
        <f t="shared" ca="1" si="222"/>
        <v>AN208:AN285</v>
      </c>
      <c r="CS238" t="str">
        <f t="shared" ca="1" si="222"/>
        <v>AQ208:AQ285</v>
      </c>
      <c r="CT238" t="str">
        <f t="shared" ca="1" si="222"/>
        <v>AT208:AT285</v>
      </c>
      <c r="CU238" t="str">
        <f t="shared" ca="1" si="222"/>
        <v>AX208:AX285</v>
      </c>
      <c r="CV238" t="str">
        <f t="shared" ca="1" si="222"/>
        <v>BA208:BA285</v>
      </c>
      <c r="CW238" t="str">
        <f t="shared" ca="1" si="222"/>
        <v>BD208:BD285</v>
      </c>
      <c r="CX238" t="str">
        <f t="shared" ca="1" si="221"/>
        <v>S208:S285</v>
      </c>
      <c r="CY238" t="str">
        <f t="shared" ca="1" si="221"/>
        <v>AA208:AA285</v>
      </c>
      <c r="CZ238" t="str">
        <f t="shared" ca="1" si="221"/>
        <v>AK208:AK285</v>
      </c>
      <c r="DA238" t="str">
        <f t="shared" ca="1" si="221"/>
        <v>AU208:AU285</v>
      </c>
      <c r="DB238" t="str">
        <f t="shared" ca="1" si="221"/>
        <v>BE208:BE285</v>
      </c>
      <c r="DC238" t="str">
        <f t="shared" ca="1" si="221"/>
        <v>208:285</v>
      </c>
      <c r="DD238" t="str">
        <f t="shared" ca="1" si="221"/>
        <v>CB208:CB285</v>
      </c>
    </row>
    <row r="239" spans="1:108" ht="15.75" x14ac:dyDescent="0.25">
      <c r="A239" s="21">
        <v>69</v>
      </c>
      <c r="B239" s="34">
        <v>6661057092</v>
      </c>
      <c r="C239" s="5" t="s">
        <v>558</v>
      </c>
      <c r="D239" s="5" t="s">
        <v>106</v>
      </c>
      <c r="E239" s="5"/>
      <c r="F239" s="19">
        <v>10</v>
      </c>
      <c r="G239" s="19">
        <v>38</v>
      </c>
      <c r="H239" s="22">
        <v>11</v>
      </c>
      <c r="I239" s="22">
        <v>38</v>
      </c>
      <c r="J239" s="22">
        <f t="shared" si="171"/>
        <v>95</v>
      </c>
      <c r="K239" s="19">
        <v>30</v>
      </c>
      <c r="L239" s="19">
        <v>3</v>
      </c>
      <c r="M239" s="19">
        <f t="shared" si="172"/>
        <v>90</v>
      </c>
      <c r="N239" s="19">
        <v>231</v>
      </c>
      <c r="O239" s="19">
        <v>233</v>
      </c>
      <c r="P239" s="19">
        <v>238</v>
      </c>
      <c r="Q239" s="19">
        <v>249</v>
      </c>
      <c r="R239" s="19">
        <f t="shared" si="173"/>
        <v>95</v>
      </c>
      <c r="S239" s="19">
        <f t="shared" si="174"/>
        <v>94</v>
      </c>
      <c r="T239" s="19">
        <v>20</v>
      </c>
      <c r="U239" s="19">
        <v>5</v>
      </c>
      <c r="V239" s="19">
        <f t="shared" si="175"/>
        <v>100</v>
      </c>
      <c r="W239" s="19">
        <v>258</v>
      </c>
      <c r="X239" s="23">
        <v>278</v>
      </c>
      <c r="Y239" s="20">
        <f t="shared" si="176"/>
        <v>93</v>
      </c>
      <c r="Z239" s="42">
        <f t="shared" si="177"/>
        <v>97</v>
      </c>
      <c r="AA239" s="20">
        <f t="shared" si="178"/>
        <v>97</v>
      </c>
      <c r="AB239" s="19">
        <v>20</v>
      </c>
      <c r="AC239" s="19">
        <v>0</v>
      </c>
      <c r="AD239" s="19">
        <f t="shared" si="179"/>
        <v>0</v>
      </c>
      <c r="AE239" s="19">
        <v>20</v>
      </c>
      <c r="AF239" s="19">
        <v>1</v>
      </c>
      <c r="AG239" s="19">
        <f t="shared" si="180"/>
        <v>20</v>
      </c>
      <c r="AH239" s="19">
        <v>7</v>
      </c>
      <c r="AI239" s="19">
        <v>7</v>
      </c>
      <c r="AJ239" s="20">
        <f t="shared" si="170"/>
        <v>100</v>
      </c>
      <c r="AK239" s="42">
        <f t="shared" si="181"/>
        <v>38</v>
      </c>
      <c r="AL239" s="19">
        <v>268</v>
      </c>
      <c r="AM239" s="19">
        <v>278</v>
      </c>
      <c r="AN239" s="20">
        <f t="shared" si="182"/>
        <v>96</v>
      </c>
      <c r="AO239" s="19">
        <v>275</v>
      </c>
      <c r="AP239" s="19">
        <v>278</v>
      </c>
      <c r="AQ239" s="20">
        <f t="shared" si="183"/>
        <v>99</v>
      </c>
      <c r="AR239" s="19">
        <v>193</v>
      </c>
      <c r="AS239" s="19">
        <v>195</v>
      </c>
      <c r="AT239" s="20">
        <f t="shared" si="184"/>
        <v>99</v>
      </c>
      <c r="AU239" s="20">
        <f t="shared" si="185"/>
        <v>98</v>
      </c>
      <c r="AV239" s="19">
        <v>277</v>
      </c>
      <c r="AW239" s="19">
        <v>278</v>
      </c>
      <c r="AX239" s="20">
        <f t="shared" si="186"/>
        <v>100</v>
      </c>
      <c r="AY239" s="19">
        <v>273</v>
      </c>
      <c r="AZ239" s="19">
        <v>278</v>
      </c>
      <c r="BA239" s="20">
        <f t="shared" si="187"/>
        <v>98</v>
      </c>
      <c r="BB239" s="19">
        <v>278</v>
      </c>
      <c r="BC239" s="19">
        <v>278</v>
      </c>
      <c r="BD239" s="20">
        <f t="shared" si="188"/>
        <v>100</v>
      </c>
      <c r="BE239" s="20">
        <f t="shared" si="189"/>
        <v>100</v>
      </c>
      <c r="BF239" s="20">
        <f t="shared" si="190"/>
        <v>85</v>
      </c>
      <c r="BG239" s="24"/>
      <c r="BH239" s="19">
        <f t="shared" ca="1" si="191"/>
        <v>4</v>
      </c>
      <c r="BI239" s="19">
        <f t="shared" ca="1" si="192"/>
        <v>2</v>
      </c>
      <c r="BJ239" s="19">
        <f t="shared" ca="1" si="193"/>
        <v>6</v>
      </c>
      <c r="BK239" s="19">
        <f t="shared" ca="1" si="194"/>
        <v>1</v>
      </c>
      <c r="BL239" s="19">
        <f t="shared" ca="1" si="195"/>
        <v>4</v>
      </c>
      <c r="BM239" s="19">
        <f t="shared" ca="1" si="196"/>
        <v>6</v>
      </c>
      <c r="BN239" s="19">
        <f t="shared" ca="1" si="197"/>
        <v>5</v>
      </c>
      <c r="BO239" s="19">
        <f t="shared" ca="1" si="198"/>
        <v>5</v>
      </c>
      <c r="BP239" s="19">
        <f t="shared" ca="1" si="199"/>
        <v>1</v>
      </c>
      <c r="BQ239" s="19">
        <f t="shared" ca="1" si="200"/>
        <v>5</v>
      </c>
      <c r="BR239" s="19">
        <f t="shared" ca="1" si="201"/>
        <v>2</v>
      </c>
      <c r="BS239" s="19">
        <f t="shared" ca="1" si="202"/>
        <v>2</v>
      </c>
      <c r="BT239" s="19">
        <f t="shared" ca="1" si="203"/>
        <v>1</v>
      </c>
      <c r="BU239" s="19">
        <f t="shared" ca="1" si="204"/>
        <v>3</v>
      </c>
      <c r="BV239" s="19">
        <f t="shared" ca="1" si="205"/>
        <v>1</v>
      </c>
      <c r="BW239" s="19">
        <f t="shared" ca="1" si="206"/>
        <v>7</v>
      </c>
      <c r="BX239" s="19">
        <f t="shared" ca="1" si="207"/>
        <v>4</v>
      </c>
      <c r="BY239" s="19">
        <f t="shared" ca="1" si="208"/>
        <v>27</v>
      </c>
      <c r="BZ239" s="19">
        <f t="shared" ca="1" si="209"/>
        <v>3</v>
      </c>
      <c r="CA239" s="19">
        <f t="shared" ca="1" si="210"/>
        <v>1</v>
      </c>
      <c r="CB239" s="18">
        <f t="shared" si="211"/>
        <v>85</v>
      </c>
      <c r="CC239" s="19">
        <f t="shared" ca="1" si="212"/>
        <v>10</v>
      </c>
      <c r="CE239">
        <f t="shared" si="215"/>
        <v>49</v>
      </c>
      <c r="CF239">
        <f t="shared" ca="1" si="216"/>
        <v>208</v>
      </c>
      <c r="CG239">
        <f t="shared" si="217"/>
        <v>78</v>
      </c>
      <c r="CH239">
        <f t="shared" ca="1" si="218"/>
        <v>285</v>
      </c>
      <c r="CI239" t="str">
        <f t="shared" ca="1" si="222"/>
        <v>J208:J285</v>
      </c>
      <c r="CJ239" t="str">
        <f t="shared" ca="1" si="222"/>
        <v>M208:M285</v>
      </c>
      <c r="CK239" t="str">
        <f t="shared" ca="1" si="222"/>
        <v>R208:R285</v>
      </c>
      <c r="CL239" t="str">
        <f t="shared" ca="1" si="222"/>
        <v>V208:V285</v>
      </c>
      <c r="CM239" t="str">
        <f t="shared" ca="1" si="222"/>
        <v>Z208:Z285</v>
      </c>
      <c r="CN239" t="str">
        <f t="shared" ca="1" si="222"/>
        <v>Y208:Y285</v>
      </c>
      <c r="CO239" t="str">
        <f t="shared" ca="1" si="222"/>
        <v>AD208:AD285</v>
      </c>
      <c r="CP239" t="str">
        <f t="shared" ca="1" si="222"/>
        <v>AG208:AG285</v>
      </c>
      <c r="CQ239" t="str">
        <f t="shared" ca="1" si="222"/>
        <v>AJ208:AJ285</v>
      </c>
      <c r="CR239" t="str">
        <f t="shared" ca="1" si="222"/>
        <v>AN208:AN285</v>
      </c>
      <c r="CS239" t="str">
        <f t="shared" ca="1" si="222"/>
        <v>AQ208:AQ285</v>
      </c>
      <c r="CT239" t="str">
        <f t="shared" ca="1" si="222"/>
        <v>AT208:AT285</v>
      </c>
      <c r="CU239" t="str">
        <f t="shared" ca="1" si="222"/>
        <v>AX208:AX285</v>
      </c>
      <c r="CV239" t="str">
        <f t="shared" ca="1" si="222"/>
        <v>BA208:BA285</v>
      </c>
      <c r="CW239" t="str">
        <f t="shared" ca="1" si="222"/>
        <v>BD208:BD285</v>
      </c>
      <c r="CX239" t="str">
        <f t="shared" ca="1" si="221"/>
        <v>S208:S285</v>
      </c>
      <c r="CY239" t="str">
        <f t="shared" ca="1" si="221"/>
        <v>AA208:AA285</v>
      </c>
      <c r="CZ239" t="str">
        <f t="shared" ca="1" si="221"/>
        <v>AK208:AK285</v>
      </c>
      <c r="DA239" t="str">
        <f t="shared" ca="1" si="221"/>
        <v>AU208:AU285</v>
      </c>
      <c r="DB239" t="str">
        <f t="shared" ca="1" si="221"/>
        <v>BE208:BE285</v>
      </c>
      <c r="DC239" t="str">
        <f t="shared" ca="1" si="221"/>
        <v>208:285</v>
      </c>
      <c r="DD239" t="str">
        <f t="shared" ca="1" si="221"/>
        <v>CB208:CB285</v>
      </c>
    </row>
    <row r="240" spans="1:108" ht="30" x14ac:dyDescent="0.25">
      <c r="A240" s="21">
        <v>74</v>
      </c>
      <c r="B240" s="34">
        <v>6661060923</v>
      </c>
      <c r="C240" s="5" t="s">
        <v>558</v>
      </c>
      <c r="D240" s="6" t="s">
        <v>111</v>
      </c>
      <c r="E240" s="6"/>
      <c r="F240" s="19">
        <v>10</v>
      </c>
      <c r="G240" s="19">
        <v>38</v>
      </c>
      <c r="H240" s="22">
        <v>11</v>
      </c>
      <c r="I240" s="22">
        <v>38</v>
      </c>
      <c r="J240" s="22">
        <f t="shared" si="171"/>
        <v>95</v>
      </c>
      <c r="K240" s="19">
        <v>30</v>
      </c>
      <c r="L240" s="19">
        <v>4</v>
      </c>
      <c r="M240" s="19">
        <f t="shared" si="172"/>
        <v>100</v>
      </c>
      <c r="N240" s="19">
        <v>156</v>
      </c>
      <c r="O240" s="19">
        <v>158</v>
      </c>
      <c r="P240" s="19">
        <v>157</v>
      </c>
      <c r="Q240" s="19">
        <v>163</v>
      </c>
      <c r="R240" s="19">
        <f t="shared" si="173"/>
        <v>98</v>
      </c>
      <c r="S240" s="19">
        <f t="shared" si="174"/>
        <v>98</v>
      </c>
      <c r="T240" s="19">
        <v>20</v>
      </c>
      <c r="U240" s="19">
        <v>5</v>
      </c>
      <c r="V240" s="19">
        <f t="shared" si="175"/>
        <v>100</v>
      </c>
      <c r="W240" s="19">
        <v>155</v>
      </c>
      <c r="X240" s="23">
        <v>173</v>
      </c>
      <c r="Y240" s="20">
        <f t="shared" si="176"/>
        <v>90</v>
      </c>
      <c r="Z240" s="42">
        <f t="shared" si="177"/>
        <v>95</v>
      </c>
      <c r="AA240" s="20">
        <f t="shared" si="178"/>
        <v>95</v>
      </c>
      <c r="AB240" s="19">
        <v>20</v>
      </c>
      <c r="AC240" s="19">
        <v>0</v>
      </c>
      <c r="AD240" s="19">
        <f t="shared" si="179"/>
        <v>0</v>
      </c>
      <c r="AE240" s="19">
        <v>20</v>
      </c>
      <c r="AF240" s="19">
        <v>1</v>
      </c>
      <c r="AG240" s="19">
        <f t="shared" si="180"/>
        <v>20</v>
      </c>
      <c r="AH240" s="19">
        <v>4</v>
      </c>
      <c r="AI240" s="19">
        <v>4</v>
      </c>
      <c r="AJ240" s="20">
        <f t="shared" si="170"/>
        <v>100</v>
      </c>
      <c r="AK240" s="42">
        <f t="shared" si="181"/>
        <v>38</v>
      </c>
      <c r="AL240" s="19">
        <v>153</v>
      </c>
      <c r="AM240" s="19">
        <v>173</v>
      </c>
      <c r="AN240" s="20">
        <f t="shared" si="182"/>
        <v>88</v>
      </c>
      <c r="AO240" s="19">
        <v>167</v>
      </c>
      <c r="AP240" s="19">
        <v>173</v>
      </c>
      <c r="AQ240" s="20">
        <f t="shared" si="183"/>
        <v>97</v>
      </c>
      <c r="AR240" s="19">
        <v>134</v>
      </c>
      <c r="AS240" s="19">
        <v>134</v>
      </c>
      <c r="AT240" s="20">
        <f t="shared" si="184"/>
        <v>100</v>
      </c>
      <c r="AU240" s="20">
        <f t="shared" si="185"/>
        <v>94</v>
      </c>
      <c r="AV240" s="19">
        <v>172</v>
      </c>
      <c r="AW240" s="19">
        <v>173</v>
      </c>
      <c r="AX240" s="20">
        <f t="shared" si="186"/>
        <v>99</v>
      </c>
      <c r="AY240" s="19">
        <v>167</v>
      </c>
      <c r="AZ240" s="19">
        <v>173</v>
      </c>
      <c r="BA240" s="20">
        <f t="shared" si="187"/>
        <v>97</v>
      </c>
      <c r="BB240" s="19">
        <v>169</v>
      </c>
      <c r="BC240" s="19">
        <v>173</v>
      </c>
      <c r="BD240" s="20">
        <f t="shared" si="188"/>
        <v>98</v>
      </c>
      <c r="BE240" s="20">
        <f t="shared" si="189"/>
        <v>98</v>
      </c>
      <c r="BF240" s="20">
        <f t="shared" si="190"/>
        <v>85</v>
      </c>
      <c r="BG240" s="24"/>
      <c r="BH240" s="19">
        <f t="shared" ca="1" si="191"/>
        <v>4</v>
      </c>
      <c r="BI240" s="19">
        <f t="shared" ca="1" si="192"/>
        <v>1</v>
      </c>
      <c r="BJ240" s="19">
        <f t="shared" ca="1" si="193"/>
        <v>3</v>
      </c>
      <c r="BK240" s="19">
        <f t="shared" ca="1" si="194"/>
        <v>1</v>
      </c>
      <c r="BL240" s="19">
        <f t="shared" ca="1" si="195"/>
        <v>6</v>
      </c>
      <c r="BM240" s="19">
        <f t="shared" ca="1" si="196"/>
        <v>9</v>
      </c>
      <c r="BN240" s="19">
        <f t="shared" ca="1" si="197"/>
        <v>5</v>
      </c>
      <c r="BO240" s="19">
        <f t="shared" ca="1" si="198"/>
        <v>5</v>
      </c>
      <c r="BP240" s="19">
        <f t="shared" ca="1" si="199"/>
        <v>1</v>
      </c>
      <c r="BQ240" s="19">
        <f t="shared" ca="1" si="200"/>
        <v>13</v>
      </c>
      <c r="BR240" s="19">
        <f t="shared" ca="1" si="201"/>
        <v>4</v>
      </c>
      <c r="BS240" s="19">
        <f t="shared" ca="1" si="202"/>
        <v>1</v>
      </c>
      <c r="BT240" s="19">
        <f t="shared" ca="1" si="203"/>
        <v>2</v>
      </c>
      <c r="BU240" s="19">
        <f t="shared" ca="1" si="204"/>
        <v>4</v>
      </c>
      <c r="BV240" s="19">
        <f t="shared" ca="1" si="205"/>
        <v>3</v>
      </c>
      <c r="BW240" s="19">
        <f t="shared" ca="1" si="206"/>
        <v>3</v>
      </c>
      <c r="BX240" s="19">
        <f t="shared" ca="1" si="207"/>
        <v>6</v>
      </c>
      <c r="BY240" s="19">
        <f t="shared" ca="1" si="208"/>
        <v>27</v>
      </c>
      <c r="BZ240" s="19">
        <f t="shared" ca="1" si="209"/>
        <v>7</v>
      </c>
      <c r="CA240" s="19">
        <f t="shared" ca="1" si="210"/>
        <v>3</v>
      </c>
      <c r="CB240" s="18">
        <f t="shared" si="211"/>
        <v>85</v>
      </c>
      <c r="CC240" s="19">
        <f t="shared" ca="1" si="212"/>
        <v>10</v>
      </c>
      <c r="CE240">
        <f t="shared" si="215"/>
        <v>49</v>
      </c>
      <c r="CF240">
        <f t="shared" ca="1" si="216"/>
        <v>208</v>
      </c>
      <c r="CG240">
        <f t="shared" si="217"/>
        <v>78</v>
      </c>
      <c r="CH240">
        <f t="shared" ca="1" si="218"/>
        <v>285</v>
      </c>
      <c r="CI240" t="str">
        <f t="shared" ca="1" si="222"/>
        <v>J208:J285</v>
      </c>
      <c r="CJ240" t="str">
        <f t="shared" ca="1" si="222"/>
        <v>M208:M285</v>
      </c>
      <c r="CK240" t="str">
        <f t="shared" ca="1" si="222"/>
        <v>R208:R285</v>
      </c>
      <c r="CL240" t="str">
        <f t="shared" ca="1" si="222"/>
        <v>V208:V285</v>
      </c>
      <c r="CM240" t="str">
        <f t="shared" ca="1" si="222"/>
        <v>Z208:Z285</v>
      </c>
      <c r="CN240" t="str">
        <f t="shared" ca="1" si="222"/>
        <v>Y208:Y285</v>
      </c>
      <c r="CO240" t="str">
        <f t="shared" ca="1" si="222"/>
        <v>AD208:AD285</v>
      </c>
      <c r="CP240" t="str">
        <f t="shared" ca="1" si="222"/>
        <v>AG208:AG285</v>
      </c>
      <c r="CQ240" t="str">
        <f t="shared" ca="1" si="222"/>
        <v>AJ208:AJ285</v>
      </c>
      <c r="CR240" t="str">
        <f t="shared" ca="1" si="222"/>
        <v>AN208:AN285</v>
      </c>
      <c r="CS240" t="str">
        <f t="shared" ca="1" si="222"/>
        <v>AQ208:AQ285</v>
      </c>
      <c r="CT240" t="str">
        <f t="shared" ca="1" si="222"/>
        <v>AT208:AT285</v>
      </c>
      <c r="CU240" t="str">
        <f t="shared" ca="1" si="222"/>
        <v>AX208:AX285</v>
      </c>
      <c r="CV240" t="str">
        <f t="shared" ca="1" si="222"/>
        <v>BA208:BA285</v>
      </c>
      <c r="CW240" t="str">
        <f t="shared" ca="1" si="222"/>
        <v>BD208:BD285</v>
      </c>
      <c r="CX240" t="str">
        <f t="shared" ca="1" si="221"/>
        <v>S208:S285</v>
      </c>
      <c r="CY240" t="str">
        <f t="shared" ca="1" si="221"/>
        <v>AA208:AA285</v>
      </c>
      <c r="CZ240" t="str">
        <f t="shared" ca="1" si="221"/>
        <v>AK208:AK285</v>
      </c>
      <c r="DA240" t="str">
        <f t="shared" ca="1" si="221"/>
        <v>AU208:AU285</v>
      </c>
      <c r="DB240" t="str">
        <f t="shared" ca="1" si="221"/>
        <v>BE208:BE285</v>
      </c>
      <c r="DC240" t="str">
        <f t="shared" ca="1" si="221"/>
        <v>208:285</v>
      </c>
      <c r="DD240" t="str">
        <f t="shared" ca="1" si="221"/>
        <v>CB208:CB285</v>
      </c>
    </row>
    <row r="241" spans="1:108" ht="15.75" x14ac:dyDescent="0.25">
      <c r="A241" s="21">
        <v>10</v>
      </c>
      <c r="B241" s="34">
        <v>6663002606</v>
      </c>
      <c r="C241" s="5" t="s">
        <v>558</v>
      </c>
      <c r="D241" s="5" t="s">
        <v>666</v>
      </c>
      <c r="E241" s="5"/>
      <c r="F241" s="19">
        <v>10</v>
      </c>
      <c r="G241" s="19">
        <v>36.5</v>
      </c>
      <c r="H241" s="22">
        <v>11</v>
      </c>
      <c r="I241" s="22">
        <v>38</v>
      </c>
      <c r="J241" s="22">
        <f t="shared" si="171"/>
        <v>93</v>
      </c>
      <c r="K241" s="19">
        <v>30</v>
      </c>
      <c r="L241" s="19">
        <v>3</v>
      </c>
      <c r="M241" s="19">
        <f t="shared" si="172"/>
        <v>90</v>
      </c>
      <c r="N241" s="19">
        <v>313</v>
      </c>
      <c r="O241" s="19">
        <v>297</v>
      </c>
      <c r="P241" s="19">
        <v>314</v>
      </c>
      <c r="Q241" s="19">
        <v>298</v>
      </c>
      <c r="R241" s="19">
        <f t="shared" si="173"/>
        <v>100</v>
      </c>
      <c r="S241" s="19">
        <f t="shared" si="174"/>
        <v>95</v>
      </c>
      <c r="T241" s="19">
        <v>20</v>
      </c>
      <c r="U241" s="19">
        <v>4</v>
      </c>
      <c r="V241" s="19">
        <f t="shared" si="175"/>
        <v>80</v>
      </c>
      <c r="W241" s="19">
        <v>328</v>
      </c>
      <c r="X241" s="23">
        <v>360</v>
      </c>
      <c r="Y241" s="20">
        <f t="shared" si="176"/>
        <v>91</v>
      </c>
      <c r="Z241" s="42">
        <f t="shared" si="177"/>
        <v>86</v>
      </c>
      <c r="AA241" s="20">
        <f t="shared" si="178"/>
        <v>86</v>
      </c>
      <c r="AB241" s="19">
        <v>20</v>
      </c>
      <c r="AC241" s="19">
        <v>1</v>
      </c>
      <c r="AD241" s="19">
        <f t="shared" si="179"/>
        <v>20</v>
      </c>
      <c r="AE241" s="19">
        <v>20</v>
      </c>
      <c r="AF241" s="19">
        <v>1</v>
      </c>
      <c r="AG241" s="19">
        <f t="shared" si="180"/>
        <v>20</v>
      </c>
      <c r="AH241" s="19">
        <v>47</v>
      </c>
      <c r="AI241" s="19">
        <v>49</v>
      </c>
      <c r="AJ241" s="20">
        <f t="shared" si="170"/>
        <v>96</v>
      </c>
      <c r="AK241" s="42">
        <f t="shared" si="181"/>
        <v>43</v>
      </c>
      <c r="AL241" s="19">
        <v>354</v>
      </c>
      <c r="AM241" s="19">
        <v>360</v>
      </c>
      <c r="AN241" s="20">
        <f t="shared" si="182"/>
        <v>98</v>
      </c>
      <c r="AO241" s="19">
        <v>357</v>
      </c>
      <c r="AP241" s="19">
        <v>360</v>
      </c>
      <c r="AQ241" s="20">
        <f t="shared" si="183"/>
        <v>99</v>
      </c>
      <c r="AR241" s="19">
        <v>224</v>
      </c>
      <c r="AS241" s="19">
        <v>225</v>
      </c>
      <c r="AT241" s="20">
        <f t="shared" si="184"/>
        <v>100</v>
      </c>
      <c r="AU241" s="20">
        <f t="shared" si="185"/>
        <v>99</v>
      </c>
      <c r="AV241" s="19">
        <v>357</v>
      </c>
      <c r="AW241" s="19">
        <v>360</v>
      </c>
      <c r="AX241" s="20">
        <f t="shared" si="186"/>
        <v>99</v>
      </c>
      <c r="AY241" s="19">
        <v>359</v>
      </c>
      <c r="AZ241" s="19">
        <v>360</v>
      </c>
      <c r="BA241" s="20">
        <f t="shared" si="187"/>
        <v>100</v>
      </c>
      <c r="BB241" s="19">
        <v>358</v>
      </c>
      <c r="BC241" s="19">
        <v>360</v>
      </c>
      <c r="BD241" s="20">
        <f t="shared" si="188"/>
        <v>99</v>
      </c>
      <c r="BE241" s="20">
        <f t="shared" si="189"/>
        <v>99</v>
      </c>
      <c r="BF241" s="20">
        <f t="shared" si="190"/>
        <v>84</v>
      </c>
      <c r="BG241" s="24"/>
      <c r="BH241" s="19">
        <f t="shared" ca="1" si="191"/>
        <v>6</v>
      </c>
      <c r="BI241" s="19">
        <f t="shared" ca="1" si="192"/>
        <v>2</v>
      </c>
      <c r="BJ241" s="19">
        <f t="shared" ca="1" si="193"/>
        <v>1</v>
      </c>
      <c r="BK241" s="19">
        <f t="shared" ca="1" si="194"/>
        <v>2</v>
      </c>
      <c r="BL241" s="19">
        <f t="shared" ca="1" si="195"/>
        <v>14</v>
      </c>
      <c r="BM241" s="19">
        <f t="shared" ca="1" si="196"/>
        <v>8</v>
      </c>
      <c r="BN241" s="19">
        <f t="shared" ca="1" si="197"/>
        <v>4</v>
      </c>
      <c r="BO241" s="19">
        <f t="shared" ca="1" si="198"/>
        <v>5</v>
      </c>
      <c r="BP241" s="19">
        <f t="shared" ca="1" si="199"/>
        <v>3</v>
      </c>
      <c r="BQ241" s="19">
        <f t="shared" ca="1" si="200"/>
        <v>3</v>
      </c>
      <c r="BR241" s="19">
        <f t="shared" ca="1" si="201"/>
        <v>2</v>
      </c>
      <c r="BS241" s="19">
        <f t="shared" ca="1" si="202"/>
        <v>1</v>
      </c>
      <c r="BT241" s="19">
        <f t="shared" ca="1" si="203"/>
        <v>2</v>
      </c>
      <c r="BU241" s="19">
        <f t="shared" ca="1" si="204"/>
        <v>1</v>
      </c>
      <c r="BV241" s="19">
        <f t="shared" ca="1" si="205"/>
        <v>2</v>
      </c>
      <c r="BW241" s="19">
        <f t="shared" ca="1" si="206"/>
        <v>6</v>
      </c>
      <c r="BX241" s="19">
        <f t="shared" ca="1" si="207"/>
        <v>14</v>
      </c>
      <c r="BY241" s="19">
        <f t="shared" ca="1" si="208"/>
        <v>24</v>
      </c>
      <c r="BZ241" s="19">
        <f t="shared" ca="1" si="209"/>
        <v>2</v>
      </c>
      <c r="CA241" s="19">
        <f t="shared" ca="1" si="210"/>
        <v>2</v>
      </c>
      <c r="CB241" s="18">
        <f t="shared" si="211"/>
        <v>84</v>
      </c>
      <c r="CC241" s="19">
        <f t="shared" ca="1" si="212"/>
        <v>11</v>
      </c>
      <c r="CE241">
        <f t="shared" si="215"/>
        <v>49</v>
      </c>
      <c r="CF241">
        <f t="shared" ca="1" si="216"/>
        <v>208</v>
      </c>
      <c r="CG241">
        <f t="shared" si="217"/>
        <v>78</v>
      </c>
      <c r="CH241">
        <f t="shared" ca="1" si="218"/>
        <v>285</v>
      </c>
      <c r="CI241" t="str">
        <f t="shared" ca="1" si="222"/>
        <v>J208:J285</v>
      </c>
      <c r="CJ241" t="str">
        <f t="shared" ca="1" si="222"/>
        <v>M208:M285</v>
      </c>
      <c r="CK241" t="str">
        <f t="shared" ca="1" si="222"/>
        <v>R208:R285</v>
      </c>
      <c r="CL241" t="str">
        <f t="shared" ca="1" si="222"/>
        <v>V208:V285</v>
      </c>
      <c r="CM241" t="str">
        <f t="shared" ca="1" si="222"/>
        <v>Z208:Z285</v>
      </c>
      <c r="CN241" t="str">
        <f t="shared" ca="1" si="222"/>
        <v>Y208:Y285</v>
      </c>
      <c r="CO241" t="str">
        <f t="shared" ca="1" si="222"/>
        <v>AD208:AD285</v>
      </c>
      <c r="CP241" t="str">
        <f t="shared" ca="1" si="222"/>
        <v>AG208:AG285</v>
      </c>
      <c r="CQ241" t="str">
        <f t="shared" ca="1" si="222"/>
        <v>AJ208:AJ285</v>
      </c>
      <c r="CR241" t="str">
        <f t="shared" ca="1" si="222"/>
        <v>AN208:AN285</v>
      </c>
      <c r="CS241" t="str">
        <f t="shared" ca="1" si="222"/>
        <v>AQ208:AQ285</v>
      </c>
      <c r="CT241" t="str">
        <f t="shared" ca="1" si="222"/>
        <v>AT208:AT285</v>
      </c>
      <c r="CU241" t="str">
        <f t="shared" ca="1" si="222"/>
        <v>AX208:AX285</v>
      </c>
      <c r="CV241" t="str">
        <f t="shared" ca="1" si="222"/>
        <v>BA208:BA285</v>
      </c>
      <c r="CW241" t="str">
        <f t="shared" ca="1" si="222"/>
        <v>BD208:BD285</v>
      </c>
      <c r="CX241" t="str">
        <f t="shared" ca="1" si="221"/>
        <v>S208:S285</v>
      </c>
      <c r="CY241" t="str">
        <f t="shared" ca="1" si="221"/>
        <v>AA208:AA285</v>
      </c>
      <c r="CZ241" t="str">
        <f t="shared" ca="1" si="221"/>
        <v>AK208:AK285</v>
      </c>
      <c r="DA241" t="str">
        <f t="shared" ca="1" si="221"/>
        <v>AU208:AU285</v>
      </c>
      <c r="DB241" t="str">
        <f t="shared" ca="1" si="221"/>
        <v>BE208:BE285</v>
      </c>
      <c r="DC241" t="str">
        <f t="shared" ca="1" si="221"/>
        <v>208:285</v>
      </c>
      <c r="DD241" t="str">
        <f t="shared" ca="1" si="221"/>
        <v>CB208:CB285</v>
      </c>
    </row>
    <row r="242" spans="1:108" ht="30" x14ac:dyDescent="0.25">
      <c r="A242" s="21">
        <v>13</v>
      </c>
      <c r="B242" s="34">
        <v>6672137462</v>
      </c>
      <c r="C242" s="5" t="s">
        <v>558</v>
      </c>
      <c r="D242" s="5" t="s">
        <v>50</v>
      </c>
      <c r="E242" s="5"/>
      <c r="F242" s="19">
        <v>10</v>
      </c>
      <c r="G242" s="19">
        <v>33.5</v>
      </c>
      <c r="H242" s="22">
        <v>11</v>
      </c>
      <c r="I242" s="22">
        <v>38</v>
      </c>
      <c r="J242" s="22">
        <f t="shared" si="171"/>
        <v>90</v>
      </c>
      <c r="K242" s="19">
        <v>30</v>
      </c>
      <c r="L242" s="19">
        <v>3</v>
      </c>
      <c r="M242" s="19">
        <f t="shared" si="172"/>
        <v>90</v>
      </c>
      <c r="N242" s="19">
        <v>92</v>
      </c>
      <c r="O242" s="19">
        <v>90</v>
      </c>
      <c r="P242" s="19">
        <v>97</v>
      </c>
      <c r="Q242" s="19">
        <v>97</v>
      </c>
      <c r="R242" s="19">
        <f t="shared" si="173"/>
        <v>94</v>
      </c>
      <c r="S242" s="19">
        <f t="shared" si="174"/>
        <v>92</v>
      </c>
      <c r="T242" s="19">
        <v>20</v>
      </c>
      <c r="U242" s="19">
        <v>5</v>
      </c>
      <c r="V242" s="19">
        <f t="shared" si="175"/>
        <v>100</v>
      </c>
      <c r="W242" s="19">
        <v>84</v>
      </c>
      <c r="X242" s="23">
        <v>113</v>
      </c>
      <c r="Y242" s="20">
        <f t="shared" si="176"/>
        <v>74</v>
      </c>
      <c r="Z242" s="42">
        <f t="shared" si="177"/>
        <v>87</v>
      </c>
      <c r="AA242" s="20">
        <f t="shared" si="178"/>
        <v>87</v>
      </c>
      <c r="AB242" s="19">
        <v>20</v>
      </c>
      <c r="AC242" s="19">
        <v>0</v>
      </c>
      <c r="AD242" s="19">
        <f t="shared" si="179"/>
        <v>0</v>
      </c>
      <c r="AE242" s="19">
        <v>20</v>
      </c>
      <c r="AF242" s="19">
        <v>3</v>
      </c>
      <c r="AG242" s="19">
        <f t="shared" si="180"/>
        <v>60</v>
      </c>
      <c r="AH242" s="19">
        <v>2</v>
      </c>
      <c r="AI242" s="19">
        <v>2</v>
      </c>
      <c r="AJ242" s="20">
        <f t="shared" si="170"/>
        <v>100</v>
      </c>
      <c r="AK242" s="42">
        <f t="shared" si="181"/>
        <v>54</v>
      </c>
      <c r="AL242" s="19">
        <v>99</v>
      </c>
      <c r="AM242" s="19">
        <v>113</v>
      </c>
      <c r="AN242" s="20">
        <f t="shared" si="182"/>
        <v>88</v>
      </c>
      <c r="AO242" s="19">
        <v>111</v>
      </c>
      <c r="AP242" s="19">
        <v>113</v>
      </c>
      <c r="AQ242" s="20">
        <f t="shared" si="183"/>
        <v>98</v>
      </c>
      <c r="AR242" s="19">
        <v>89</v>
      </c>
      <c r="AS242" s="19">
        <v>91</v>
      </c>
      <c r="AT242" s="20">
        <f t="shared" si="184"/>
        <v>98</v>
      </c>
      <c r="AU242" s="20">
        <f t="shared" si="185"/>
        <v>94</v>
      </c>
      <c r="AV242" s="19">
        <v>107</v>
      </c>
      <c r="AW242" s="19">
        <v>113</v>
      </c>
      <c r="AX242" s="20">
        <f t="shared" si="186"/>
        <v>95</v>
      </c>
      <c r="AY242" s="19">
        <v>98</v>
      </c>
      <c r="AZ242" s="19">
        <v>113</v>
      </c>
      <c r="BA242" s="20">
        <f t="shared" si="187"/>
        <v>87</v>
      </c>
      <c r="BB242" s="19">
        <v>109</v>
      </c>
      <c r="BC242" s="19">
        <v>113</v>
      </c>
      <c r="BD242" s="20">
        <f t="shared" si="188"/>
        <v>96</v>
      </c>
      <c r="BE242" s="20">
        <f t="shared" si="189"/>
        <v>94</v>
      </c>
      <c r="BF242" s="20">
        <f t="shared" si="190"/>
        <v>84</v>
      </c>
      <c r="BG242" s="24"/>
      <c r="BH242" s="19">
        <f t="shared" ca="1" si="191"/>
        <v>9</v>
      </c>
      <c r="BI242" s="19">
        <f t="shared" ca="1" si="192"/>
        <v>2</v>
      </c>
      <c r="BJ242" s="19">
        <f t="shared" ca="1" si="193"/>
        <v>7</v>
      </c>
      <c r="BK242" s="19">
        <f t="shared" ca="1" si="194"/>
        <v>1</v>
      </c>
      <c r="BL242" s="19">
        <f t="shared" ca="1" si="195"/>
        <v>13</v>
      </c>
      <c r="BM242" s="19">
        <f t="shared" ca="1" si="196"/>
        <v>23</v>
      </c>
      <c r="BN242" s="19">
        <f t="shared" ca="1" si="197"/>
        <v>5</v>
      </c>
      <c r="BO242" s="19">
        <f t="shared" ca="1" si="198"/>
        <v>3</v>
      </c>
      <c r="BP242" s="19">
        <f t="shared" ca="1" si="199"/>
        <v>1</v>
      </c>
      <c r="BQ242" s="19">
        <f t="shared" ca="1" si="200"/>
        <v>13</v>
      </c>
      <c r="BR242" s="19">
        <f t="shared" ca="1" si="201"/>
        <v>3</v>
      </c>
      <c r="BS242" s="19">
        <f t="shared" ca="1" si="202"/>
        <v>3</v>
      </c>
      <c r="BT242" s="19">
        <f t="shared" ca="1" si="203"/>
        <v>6</v>
      </c>
      <c r="BU242" s="19">
        <f t="shared" ca="1" si="204"/>
        <v>14</v>
      </c>
      <c r="BV242" s="19">
        <f t="shared" ca="1" si="205"/>
        <v>5</v>
      </c>
      <c r="BW242" s="19">
        <f t="shared" ca="1" si="206"/>
        <v>9</v>
      </c>
      <c r="BX242" s="19">
        <f t="shared" ca="1" si="207"/>
        <v>13</v>
      </c>
      <c r="BY242" s="19">
        <f t="shared" ca="1" si="208"/>
        <v>15</v>
      </c>
      <c r="BZ242" s="19">
        <f t="shared" ca="1" si="209"/>
        <v>7</v>
      </c>
      <c r="CA242" s="19">
        <f t="shared" ca="1" si="210"/>
        <v>7</v>
      </c>
      <c r="CB242" s="18">
        <f t="shared" si="211"/>
        <v>84</v>
      </c>
      <c r="CC242" s="19">
        <f t="shared" ca="1" si="212"/>
        <v>11</v>
      </c>
      <c r="CE242">
        <f t="shared" si="215"/>
        <v>49</v>
      </c>
      <c r="CF242">
        <f t="shared" ca="1" si="216"/>
        <v>208</v>
      </c>
      <c r="CG242">
        <f t="shared" si="217"/>
        <v>78</v>
      </c>
      <c r="CH242">
        <f t="shared" ca="1" si="218"/>
        <v>285</v>
      </c>
      <c r="CI242" t="str">
        <f t="shared" ca="1" si="222"/>
        <v>J208:J285</v>
      </c>
      <c r="CJ242" t="str">
        <f t="shared" ca="1" si="222"/>
        <v>M208:M285</v>
      </c>
      <c r="CK242" t="str">
        <f t="shared" ca="1" si="222"/>
        <v>R208:R285</v>
      </c>
      <c r="CL242" t="str">
        <f t="shared" ca="1" si="222"/>
        <v>V208:V285</v>
      </c>
      <c r="CM242" t="str">
        <f t="shared" ca="1" si="222"/>
        <v>Z208:Z285</v>
      </c>
      <c r="CN242" t="str">
        <f t="shared" ca="1" si="222"/>
        <v>Y208:Y285</v>
      </c>
      <c r="CO242" t="str">
        <f t="shared" ca="1" si="222"/>
        <v>AD208:AD285</v>
      </c>
      <c r="CP242" t="str">
        <f t="shared" ca="1" si="222"/>
        <v>AG208:AG285</v>
      </c>
      <c r="CQ242" t="str">
        <f t="shared" ca="1" si="222"/>
        <v>AJ208:AJ285</v>
      </c>
      <c r="CR242" t="str">
        <f t="shared" ca="1" si="222"/>
        <v>AN208:AN285</v>
      </c>
      <c r="CS242" t="str">
        <f t="shared" ca="1" si="222"/>
        <v>AQ208:AQ285</v>
      </c>
      <c r="CT242" t="str">
        <f t="shared" ca="1" si="222"/>
        <v>AT208:AT285</v>
      </c>
      <c r="CU242" t="str">
        <f t="shared" ca="1" si="222"/>
        <v>AX208:AX285</v>
      </c>
      <c r="CV242" t="str">
        <f t="shared" ca="1" si="222"/>
        <v>BA208:BA285</v>
      </c>
      <c r="CW242" t="str">
        <f t="shared" ca="1" si="222"/>
        <v>BD208:BD285</v>
      </c>
      <c r="CX242" t="str">
        <f t="shared" ca="1" si="221"/>
        <v>S208:S285</v>
      </c>
      <c r="CY242" t="str">
        <f t="shared" ca="1" si="221"/>
        <v>AA208:AA285</v>
      </c>
      <c r="CZ242" t="str">
        <f t="shared" ca="1" si="221"/>
        <v>AK208:AK285</v>
      </c>
      <c r="DA242" t="str">
        <f t="shared" ca="1" si="221"/>
        <v>AU208:AU285</v>
      </c>
      <c r="DB242" t="str">
        <f t="shared" ca="1" si="221"/>
        <v>BE208:BE285</v>
      </c>
      <c r="DC242" t="str">
        <f t="shared" ca="1" si="221"/>
        <v>208:285</v>
      </c>
      <c r="DD242" t="str">
        <f t="shared" ca="1" si="221"/>
        <v>CB208:CB285</v>
      </c>
    </row>
    <row r="243" spans="1:108" ht="30" x14ac:dyDescent="0.25">
      <c r="A243" s="21">
        <v>14</v>
      </c>
      <c r="B243" s="34">
        <v>6662096739</v>
      </c>
      <c r="C243" s="5" t="s">
        <v>558</v>
      </c>
      <c r="D243" s="5" t="s">
        <v>51</v>
      </c>
      <c r="E243" s="5"/>
      <c r="F243" s="19">
        <v>10</v>
      </c>
      <c r="G243" s="19">
        <v>28.5</v>
      </c>
      <c r="H243" s="22">
        <v>11</v>
      </c>
      <c r="I243" s="22">
        <v>38</v>
      </c>
      <c r="J243" s="22">
        <f t="shared" si="171"/>
        <v>83</v>
      </c>
      <c r="K243" s="19">
        <v>30</v>
      </c>
      <c r="L243" s="19">
        <v>3</v>
      </c>
      <c r="M243" s="19">
        <f t="shared" si="172"/>
        <v>90</v>
      </c>
      <c r="N243" s="19">
        <v>436</v>
      </c>
      <c r="O243" s="19">
        <v>449</v>
      </c>
      <c r="P243" s="19">
        <v>475</v>
      </c>
      <c r="Q243" s="19">
        <v>482</v>
      </c>
      <c r="R243" s="19">
        <f t="shared" si="173"/>
        <v>92</v>
      </c>
      <c r="S243" s="19">
        <f t="shared" si="174"/>
        <v>89</v>
      </c>
      <c r="T243" s="19">
        <v>20</v>
      </c>
      <c r="U243" s="19">
        <v>5</v>
      </c>
      <c r="V243" s="19">
        <f t="shared" si="175"/>
        <v>100</v>
      </c>
      <c r="W243" s="19">
        <v>539</v>
      </c>
      <c r="X243" s="23">
        <v>600</v>
      </c>
      <c r="Y243" s="20">
        <f t="shared" si="176"/>
        <v>90</v>
      </c>
      <c r="Z243" s="42">
        <f t="shared" si="177"/>
        <v>95</v>
      </c>
      <c r="AA243" s="20">
        <f t="shared" si="178"/>
        <v>95</v>
      </c>
      <c r="AB243" s="19">
        <v>20</v>
      </c>
      <c r="AC243" s="19">
        <v>1</v>
      </c>
      <c r="AD243" s="19">
        <f t="shared" si="179"/>
        <v>20</v>
      </c>
      <c r="AE243" s="19">
        <v>20</v>
      </c>
      <c r="AF243" s="19">
        <v>2</v>
      </c>
      <c r="AG243" s="19">
        <f t="shared" si="180"/>
        <v>40</v>
      </c>
      <c r="AH243" s="19">
        <v>77</v>
      </c>
      <c r="AI243" s="19">
        <v>86</v>
      </c>
      <c r="AJ243" s="20">
        <f t="shared" si="170"/>
        <v>90</v>
      </c>
      <c r="AK243" s="42">
        <f t="shared" si="181"/>
        <v>49</v>
      </c>
      <c r="AL243" s="19">
        <v>504</v>
      </c>
      <c r="AM243" s="19">
        <v>600</v>
      </c>
      <c r="AN243" s="20">
        <f t="shared" si="182"/>
        <v>84</v>
      </c>
      <c r="AO243" s="19">
        <v>582</v>
      </c>
      <c r="AP243" s="19">
        <v>600</v>
      </c>
      <c r="AQ243" s="20">
        <f t="shared" si="183"/>
        <v>97</v>
      </c>
      <c r="AR243" s="19">
        <v>411</v>
      </c>
      <c r="AS243" s="19">
        <v>427</v>
      </c>
      <c r="AT243" s="20">
        <f t="shared" si="184"/>
        <v>96</v>
      </c>
      <c r="AU243" s="20">
        <f t="shared" si="185"/>
        <v>92</v>
      </c>
      <c r="AV243" s="19">
        <v>575</v>
      </c>
      <c r="AW243" s="19">
        <v>600</v>
      </c>
      <c r="AX243" s="20">
        <f t="shared" si="186"/>
        <v>96</v>
      </c>
      <c r="AY243" s="19">
        <v>561</v>
      </c>
      <c r="AZ243" s="19">
        <v>600</v>
      </c>
      <c r="BA243" s="20">
        <f t="shared" si="187"/>
        <v>94</v>
      </c>
      <c r="BB243" s="19">
        <v>576</v>
      </c>
      <c r="BC243" s="19">
        <v>600</v>
      </c>
      <c r="BD243" s="20">
        <f t="shared" si="188"/>
        <v>96</v>
      </c>
      <c r="BE243" s="20">
        <f t="shared" si="189"/>
        <v>96</v>
      </c>
      <c r="BF243" s="20">
        <f t="shared" si="190"/>
        <v>84</v>
      </c>
      <c r="BG243" s="24"/>
      <c r="BH243" s="19">
        <f t="shared" ca="1" si="191"/>
        <v>14</v>
      </c>
      <c r="BI243" s="19">
        <f t="shared" ca="1" si="192"/>
        <v>2</v>
      </c>
      <c r="BJ243" s="19">
        <f t="shared" ca="1" si="193"/>
        <v>9</v>
      </c>
      <c r="BK243" s="19">
        <f t="shared" ca="1" si="194"/>
        <v>1</v>
      </c>
      <c r="BL243" s="19">
        <f t="shared" ca="1" si="195"/>
        <v>6</v>
      </c>
      <c r="BM243" s="19">
        <f t="shared" ca="1" si="196"/>
        <v>9</v>
      </c>
      <c r="BN243" s="19">
        <f t="shared" ca="1" si="197"/>
        <v>4</v>
      </c>
      <c r="BO243" s="19">
        <f t="shared" ca="1" si="198"/>
        <v>4</v>
      </c>
      <c r="BP243" s="19">
        <f t="shared" ca="1" si="199"/>
        <v>6</v>
      </c>
      <c r="BQ243" s="19">
        <f t="shared" ca="1" si="200"/>
        <v>16</v>
      </c>
      <c r="BR243" s="19">
        <f t="shared" ca="1" si="201"/>
        <v>4</v>
      </c>
      <c r="BS243" s="19">
        <f t="shared" ca="1" si="202"/>
        <v>5</v>
      </c>
      <c r="BT243" s="19">
        <f t="shared" ca="1" si="203"/>
        <v>5</v>
      </c>
      <c r="BU243" s="19">
        <f t="shared" ca="1" si="204"/>
        <v>7</v>
      </c>
      <c r="BV243" s="19">
        <f t="shared" ca="1" si="205"/>
        <v>5</v>
      </c>
      <c r="BW243" s="19">
        <f t="shared" ca="1" si="206"/>
        <v>12</v>
      </c>
      <c r="BX243" s="19">
        <f t="shared" ca="1" si="207"/>
        <v>6</v>
      </c>
      <c r="BY243" s="19">
        <f t="shared" ca="1" si="208"/>
        <v>19</v>
      </c>
      <c r="BZ243" s="19">
        <f t="shared" ca="1" si="209"/>
        <v>9</v>
      </c>
      <c r="CA243" s="19">
        <f t="shared" ca="1" si="210"/>
        <v>5</v>
      </c>
      <c r="CB243" s="18">
        <f t="shared" si="211"/>
        <v>84</v>
      </c>
      <c r="CC243" s="19">
        <f t="shared" ca="1" si="212"/>
        <v>11</v>
      </c>
      <c r="CE243">
        <f t="shared" si="215"/>
        <v>49</v>
      </c>
      <c r="CF243">
        <f t="shared" ca="1" si="216"/>
        <v>208</v>
      </c>
      <c r="CG243">
        <f t="shared" si="217"/>
        <v>78</v>
      </c>
      <c r="CH243">
        <f t="shared" ca="1" si="218"/>
        <v>285</v>
      </c>
      <c r="CI243" t="str">
        <f t="shared" ca="1" si="222"/>
        <v>J208:J285</v>
      </c>
      <c r="CJ243" t="str">
        <f t="shared" ca="1" si="222"/>
        <v>M208:M285</v>
      </c>
      <c r="CK243" t="str">
        <f t="shared" ca="1" si="222"/>
        <v>R208:R285</v>
      </c>
      <c r="CL243" t="str">
        <f t="shared" ca="1" si="222"/>
        <v>V208:V285</v>
      </c>
      <c r="CM243" t="str">
        <f t="shared" ca="1" si="222"/>
        <v>Z208:Z285</v>
      </c>
      <c r="CN243" t="str">
        <f t="shared" ca="1" si="222"/>
        <v>Y208:Y285</v>
      </c>
      <c r="CO243" t="str">
        <f t="shared" ca="1" si="222"/>
        <v>AD208:AD285</v>
      </c>
      <c r="CP243" t="str">
        <f t="shared" ca="1" si="222"/>
        <v>AG208:AG285</v>
      </c>
      <c r="CQ243" t="str">
        <f t="shared" ca="1" si="222"/>
        <v>AJ208:AJ285</v>
      </c>
      <c r="CR243" t="str">
        <f t="shared" ca="1" si="222"/>
        <v>AN208:AN285</v>
      </c>
      <c r="CS243" t="str">
        <f t="shared" ca="1" si="222"/>
        <v>AQ208:AQ285</v>
      </c>
      <c r="CT243" t="str">
        <f t="shared" ca="1" si="222"/>
        <v>AT208:AT285</v>
      </c>
      <c r="CU243" t="str">
        <f t="shared" ca="1" si="222"/>
        <v>AX208:AX285</v>
      </c>
      <c r="CV243" t="str">
        <f t="shared" ca="1" si="222"/>
        <v>BA208:BA285</v>
      </c>
      <c r="CW243" t="str">
        <f t="shared" ca="1" si="222"/>
        <v>BD208:BD285</v>
      </c>
      <c r="CX243" t="str">
        <f t="shared" ca="1" si="221"/>
        <v>S208:S285</v>
      </c>
      <c r="CY243" t="str">
        <f t="shared" ca="1" si="221"/>
        <v>AA208:AA285</v>
      </c>
      <c r="CZ243" t="str">
        <f t="shared" ca="1" si="221"/>
        <v>AK208:AK285</v>
      </c>
      <c r="DA243" t="str">
        <f t="shared" ca="1" si="221"/>
        <v>AU208:AU285</v>
      </c>
      <c r="DB243" t="str">
        <f t="shared" ca="1" si="221"/>
        <v>BE208:BE285</v>
      </c>
      <c r="DC243" t="str">
        <f t="shared" ca="1" si="221"/>
        <v>208:285</v>
      </c>
      <c r="DD243" t="str">
        <f t="shared" ca="1" si="221"/>
        <v>CB208:CB285</v>
      </c>
    </row>
    <row r="244" spans="1:108" ht="15.75" x14ac:dyDescent="0.25">
      <c r="A244" s="21">
        <v>19</v>
      </c>
      <c r="B244" s="34">
        <v>6659076468</v>
      </c>
      <c r="C244" s="5" t="s">
        <v>558</v>
      </c>
      <c r="D244" s="6" t="s">
        <v>56</v>
      </c>
      <c r="E244" s="6"/>
      <c r="F244" s="19">
        <v>11</v>
      </c>
      <c r="G244" s="19">
        <v>37</v>
      </c>
      <c r="H244" s="22">
        <v>11</v>
      </c>
      <c r="I244" s="22">
        <v>38</v>
      </c>
      <c r="J244" s="22">
        <f t="shared" si="171"/>
        <v>99</v>
      </c>
      <c r="K244" s="19">
        <v>30</v>
      </c>
      <c r="L244" s="19">
        <v>2</v>
      </c>
      <c r="M244" s="19">
        <f t="shared" si="172"/>
        <v>60</v>
      </c>
      <c r="N244" s="19">
        <v>93</v>
      </c>
      <c r="O244" s="19">
        <v>97</v>
      </c>
      <c r="P244" s="19">
        <v>96</v>
      </c>
      <c r="Q244" s="19">
        <v>100</v>
      </c>
      <c r="R244" s="19">
        <f t="shared" si="173"/>
        <v>97</v>
      </c>
      <c r="S244" s="19">
        <f t="shared" si="174"/>
        <v>87</v>
      </c>
      <c r="T244" s="19">
        <v>20</v>
      </c>
      <c r="U244" s="19">
        <v>5</v>
      </c>
      <c r="V244" s="19">
        <f t="shared" si="175"/>
        <v>100</v>
      </c>
      <c r="W244" s="19">
        <v>95</v>
      </c>
      <c r="X244" s="23">
        <v>110</v>
      </c>
      <c r="Y244" s="20">
        <f t="shared" si="176"/>
        <v>86</v>
      </c>
      <c r="Z244" s="42">
        <f t="shared" si="177"/>
        <v>93</v>
      </c>
      <c r="AA244" s="20">
        <f t="shared" si="178"/>
        <v>93</v>
      </c>
      <c r="AB244" s="19">
        <v>20</v>
      </c>
      <c r="AC244" s="19">
        <v>1</v>
      </c>
      <c r="AD244" s="19">
        <f t="shared" si="179"/>
        <v>20</v>
      </c>
      <c r="AE244" s="19">
        <v>20</v>
      </c>
      <c r="AF244" s="19">
        <v>2</v>
      </c>
      <c r="AG244" s="19">
        <f t="shared" si="180"/>
        <v>40</v>
      </c>
      <c r="AH244" s="19">
        <v>11</v>
      </c>
      <c r="AI244" s="19">
        <v>12</v>
      </c>
      <c r="AJ244" s="20">
        <f t="shared" si="170"/>
        <v>92</v>
      </c>
      <c r="AK244" s="42">
        <f t="shared" si="181"/>
        <v>50</v>
      </c>
      <c r="AL244" s="19">
        <v>103</v>
      </c>
      <c r="AM244" s="19">
        <v>110</v>
      </c>
      <c r="AN244" s="20">
        <f t="shared" si="182"/>
        <v>94</v>
      </c>
      <c r="AO244" s="19">
        <v>105</v>
      </c>
      <c r="AP244" s="19">
        <v>110</v>
      </c>
      <c r="AQ244" s="20">
        <f t="shared" si="183"/>
        <v>95</v>
      </c>
      <c r="AR244" s="19">
        <v>91</v>
      </c>
      <c r="AS244" s="19">
        <v>92</v>
      </c>
      <c r="AT244" s="20">
        <f t="shared" si="184"/>
        <v>99</v>
      </c>
      <c r="AU244" s="20">
        <f t="shared" si="185"/>
        <v>95</v>
      </c>
      <c r="AV244" s="19">
        <v>104</v>
      </c>
      <c r="AW244" s="19">
        <v>110</v>
      </c>
      <c r="AX244" s="20">
        <f t="shared" si="186"/>
        <v>95</v>
      </c>
      <c r="AY244" s="19">
        <v>102</v>
      </c>
      <c r="AZ244" s="19">
        <v>110</v>
      </c>
      <c r="BA244" s="20">
        <f t="shared" si="187"/>
        <v>93</v>
      </c>
      <c r="BB244" s="19">
        <v>104</v>
      </c>
      <c r="BC244" s="19">
        <v>110</v>
      </c>
      <c r="BD244" s="20">
        <f t="shared" si="188"/>
        <v>95</v>
      </c>
      <c r="BE244" s="20">
        <f t="shared" si="189"/>
        <v>95</v>
      </c>
      <c r="BF244" s="20">
        <f t="shared" si="190"/>
        <v>84</v>
      </c>
      <c r="BG244" s="24"/>
      <c r="BH244" s="19">
        <f t="shared" ca="1" si="191"/>
        <v>2</v>
      </c>
      <c r="BI244" s="19">
        <f t="shared" ca="1" si="192"/>
        <v>3</v>
      </c>
      <c r="BJ244" s="19">
        <f t="shared" ca="1" si="193"/>
        <v>4</v>
      </c>
      <c r="BK244" s="19">
        <f t="shared" ca="1" si="194"/>
        <v>1</v>
      </c>
      <c r="BL244" s="19">
        <f t="shared" ca="1" si="195"/>
        <v>8</v>
      </c>
      <c r="BM244" s="19">
        <f t="shared" ca="1" si="196"/>
        <v>12</v>
      </c>
      <c r="BN244" s="19">
        <f t="shared" ca="1" si="197"/>
        <v>4</v>
      </c>
      <c r="BO244" s="19">
        <f t="shared" ca="1" si="198"/>
        <v>4</v>
      </c>
      <c r="BP244" s="19">
        <f t="shared" ca="1" si="199"/>
        <v>5</v>
      </c>
      <c r="BQ244" s="19">
        <f t="shared" ca="1" si="200"/>
        <v>7</v>
      </c>
      <c r="BR244" s="19">
        <f t="shared" ca="1" si="201"/>
        <v>6</v>
      </c>
      <c r="BS244" s="19">
        <f t="shared" ca="1" si="202"/>
        <v>2</v>
      </c>
      <c r="BT244" s="19">
        <f t="shared" ca="1" si="203"/>
        <v>6</v>
      </c>
      <c r="BU244" s="19">
        <f t="shared" ca="1" si="204"/>
        <v>8</v>
      </c>
      <c r="BV244" s="19">
        <f t="shared" ca="1" si="205"/>
        <v>6</v>
      </c>
      <c r="BW244" s="19">
        <f t="shared" ca="1" si="206"/>
        <v>14</v>
      </c>
      <c r="BX244" s="19">
        <f t="shared" ca="1" si="207"/>
        <v>8</v>
      </c>
      <c r="BY244" s="19">
        <f t="shared" ca="1" si="208"/>
        <v>18</v>
      </c>
      <c r="BZ244" s="19">
        <f t="shared" ca="1" si="209"/>
        <v>6</v>
      </c>
      <c r="CA244" s="19">
        <f t="shared" ca="1" si="210"/>
        <v>6</v>
      </c>
      <c r="CB244" s="18">
        <f t="shared" si="211"/>
        <v>84</v>
      </c>
      <c r="CC244" s="19">
        <f t="shared" ca="1" si="212"/>
        <v>11</v>
      </c>
      <c r="CE244">
        <f t="shared" si="215"/>
        <v>49</v>
      </c>
      <c r="CF244">
        <f t="shared" ca="1" si="216"/>
        <v>208</v>
      </c>
      <c r="CG244">
        <f t="shared" si="217"/>
        <v>78</v>
      </c>
      <c r="CH244">
        <f t="shared" ca="1" si="218"/>
        <v>285</v>
      </c>
      <c r="CI244" t="str">
        <f t="shared" ca="1" si="222"/>
        <v>J208:J285</v>
      </c>
      <c r="CJ244" t="str">
        <f t="shared" ca="1" si="222"/>
        <v>M208:M285</v>
      </c>
      <c r="CK244" t="str">
        <f t="shared" ca="1" si="222"/>
        <v>R208:R285</v>
      </c>
      <c r="CL244" t="str">
        <f t="shared" ca="1" si="222"/>
        <v>V208:V285</v>
      </c>
      <c r="CM244" t="str">
        <f t="shared" ca="1" si="222"/>
        <v>Z208:Z285</v>
      </c>
      <c r="CN244" t="str">
        <f t="shared" ca="1" si="222"/>
        <v>Y208:Y285</v>
      </c>
      <c r="CO244" t="str">
        <f t="shared" ca="1" si="222"/>
        <v>AD208:AD285</v>
      </c>
      <c r="CP244" t="str">
        <f t="shared" ca="1" si="222"/>
        <v>AG208:AG285</v>
      </c>
      <c r="CQ244" t="str">
        <f t="shared" ca="1" si="222"/>
        <v>AJ208:AJ285</v>
      </c>
      <c r="CR244" t="str">
        <f t="shared" ca="1" si="222"/>
        <v>AN208:AN285</v>
      </c>
      <c r="CS244" t="str">
        <f t="shared" ca="1" si="222"/>
        <v>AQ208:AQ285</v>
      </c>
      <c r="CT244" t="str">
        <f t="shared" ca="1" si="222"/>
        <v>AT208:AT285</v>
      </c>
      <c r="CU244" t="str">
        <f t="shared" ca="1" si="222"/>
        <v>AX208:AX285</v>
      </c>
      <c r="CV244" t="str">
        <f t="shared" ca="1" si="222"/>
        <v>BA208:BA285</v>
      </c>
      <c r="CW244" t="str">
        <f t="shared" ca="1" si="222"/>
        <v>BD208:BD285</v>
      </c>
      <c r="CX244" t="str">
        <f t="shared" ca="1" si="222"/>
        <v>S208:S285</v>
      </c>
      <c r="CY244" t="str">
        <f t="shared" ref="CY244:DD259" ca="1" si="223">CY$1&amp;$CF244&amp;":"&amp;CY$1&amp;$CH244</f>
        <v>AA208:AA285</v>
      </c>
      <c r="CZ244" t="str">
        <f t="shared" ca="1" si="223"/>
        <v>AK208:AK285</v>
      </c>
      <c r="DA244" t="str">
        <f t="shared" ca="1" si="223"/>
        <v>AU208:AU285</v>
      </c>
      <c r="DB244" t="str">
        <f t="shared" ca="1" si="223"/>
        <v>BE208:BE285</v>
      </c>
      <c r="DC244" t="str">
        <f t="shared" ca="1" si="223"/>
        <v>208:285</v>
      </c>
      <c r="DD244" t="str">
        <f t="shared" ca="1" si="223"/>
        <v>CB208:CB285</v>
      </c>
    </row>
    <row r="245" spans="1:108" ht="30" x14ac:dyDescent="0.25">
      <c r="A245" s="21">
        <v>23</v>
      </c>
      <c r="B245" s="34">
        <v>6663027960</v>
      </c>
      <c r="C245" s="5" t="s">
        <v>558</v>
      </c>
      <c r="D245" s="5" t="s">
        <v>60</v>
      </c>
      <c r="E245" s="5"/>
      <c r="F245" s="19">
        <v>10</v>
      </c>
      <c r="G245" s="19">
        <v>30</v>
      </c>
      <c r="H245" s="22">
        <v>11</v>
      </c>
      <c r="I245" s="22">
        <v>38</v>
      </c>
      <c r="J245" s="22">
        <f t="shared" si="171"/>
        <v>85</v>
      </c>
      <c r="K245" s="19">
        <v>30</v>
      </c>
      <c r="L245" s="19">
        <v>4</v>
      </c>
      <c r="M245" s="19">
        <f t="shared" si="172"/>
        <v>100</v>
      </c>
      <c r="N245" s="19">
        <v>94</v>
      </c>
      <c r="O245" s="19">
        <v>103</v>
      </c>
      <c r="P245" s="19">
        <v>96</v>
      </c>
      <c r="Q245" s="19">
        <v>108</v>
      </c>
      <c r="R245" s="19">
        <f t="shared" si="173"/>
        <v>97</v>
      </c>
      <c r="S245" s="19">
        <f t="shared" si="174"/>
        <v>94</v>
      </c>
      <c r="T245" s="19">
        <v>20</v>
      </c>
      <c r="U245" s="19">
        <v>5</v>
      </c>
      <c r="V245" s="19">
        <f t="shared" si="175"/>
        <v>100</v>
      </c>
      <c r="W245" s="19">
        <v>104</v>
      </c>
      <c r="X245" s="23">
        <v>111</v>
      </c>
      <c r="Y245" s="20">
        <f t="shared" si="176"/>
        <v>94</v>
      </c>
      <c r="Z245" s="42">
        <f t="shared" si="177"/>
        <v>97</v>
      </c>
      <c r="AA245" s="20">
        <f t="shared" si="178"/>
        <v>97</v>
      </c>
      <c r="AB245" s="19">
        <v>20</v>
      </c>
      <c r="AC245" s="19">
        <v>2</v>
      </c>
      <c r="AD245" s="19">
        <f t="shared" si="179"/>
        <v>40</v>
      </c>
      <c r="AE245" s="19">
        <v>20</v>
      </c>
      <c r="AF245" s="19">
        <v>0</v>
      </c>
      <c r="AG245" s="19">
        <f t="shared" si="180"/>
        <v>0</v>
      </c>
      <c r="AH245" s="19">
        <v>2</v>
      </c>
      <c r="AI245" s="19">
        <v>2</v>
      </c>
      <c r="AJ245" s="20">
        <f t="shared" si="170"/>
        <v>100</v>
      </c>
      <c r="AK245" s="42">
        <f t="shared" si="181"/>
        <v>42</v>
      </c>
      <c r="AL245" s="19">
        <v>87</v>
      </c>
      <c r="AM245" s="19">
        <v>111</v>
      </c>
      <c r="AN245" s="20">
        <f t="shared" si="182"/>
        <v>78</v>
      </c>
      <c r="AO245" s="19">
        <v>106</v>
      </c>
      <c r="AP245" s="19">
        <v>111</v>
      </c>
      <c r="AQ245" s="20">
        <f t="shared" si="183"/>
        <v>95</v>
      </c>
      <c r="AR245" s="19">
        <v>89</v>
      </c>
      <c r="AS245" s="19">
        <v>90</v>
      </c>
      <c r="AT245" s="20">
        <f t="shared" si="184"/>
        <v>99</v>
      </c>
      <c r="AU245" s="20">
        <f t="shared" si="185"/>
        <v>89</v>
      </c>
      <c r="AV245" s="19">
        <v>108</v>
      </c>
      <c r="AW245" s="19">
        <v>111</v>
      </c>
      <c r="AX245" s="20">
        <f t="shared" si="186"/>
        <v>97</v>
      </c>
      <c r="AY245" s="19">
        <v>105</v>
      </c>
      <c r="AZ245" s="19">
        <v>111</v>
      </c>
      <c r="BA245" s="20">
        <f t="shared" si="187"/>
        <v>95</v>
      </c>
      <c r="BB245" s="19">
        <v>110</v>
      </c>
      <c r="BC245" s="19">
        <v>111</v>
      </c>
      <c r="BD245" s="20">
        <f t="shared" si="188"/>
        <v>99</v>
      </c>
      <c r="BE245" s="20">
        <f t="shared" si="189"/>
        <v>98</v>
      </c>
      <c r="BF245" s="20">
        <f t="shared" si="190"/>
        <v>84</v>
      </c>
      <c r="BG245" s="24"/>
      <c r="BH245" s="19">
        <f t="shared" ca="1" si="191"/>
        <v>12</v>
      </c>
      <c r="BI245" s="19">
        <f t="shared" ca="1" si="192"/>
        <v>1</v>
      </c>
      <c r="BJ245" s="19">
        <f t="shared" ca="1" si="193"/>
        <v>4</v>
      </c>
      <c r="BK245" s="19">
        <f t="shared" ca="1" si="194"/>
        <v>1</v>
      </c>
      <c r="BL245" s="19">
        <f t="shared" ca="1" si="195"/>
        <v>4</v>
      </c>
      <c r="BM245" s="19">
        <f t="shared" ca="1" si="196"/>
        <v>5</v>
      </c>
      <c r="BN245" s="19">
        <f t="shared" ca="1" si="197"/>
        <v>3</v>
      </c>
      <c r="BO245" s="19">
        <f t="shared" ca="1" si="198"/>
        <v>6</v>
      </c>
      <c r="BP245" s="19">
        <f t="shared" ca="1" si="199"/>
        <v>1</v>
      </c>
      <c r="BQ245" s="19">
        <f t="shared" ca="1" si="200"/>
        <v>18</v>
      </c>
      <c r="BR245" s="19">
        <f t="shared" ca="1" si="201"/>
        <v>6</v>
      </c>
      <c r="BS245" s="19">
        <f t="shared" ca="1" si="202"/>
        <v>2</v>
      </c>
      <c r="BT245" s="19">
        <f t="shared" ca="1" si="203"/>
        <v>4</v>
      </c>
      <c r="BU245" s="19">
        <f t="shared" ca="1" si="204"/>
        <v>6</v>
      </c>
      <c r="BV245" s="19">
        <f t="shared" ca="1" si="205"/>
        <v>2</v>
      </c>
      <c r="BW245" s="19">
        <f t="shared" ca="1" si="206"/>
        <v>7</v>
      </c>
      <c r="BX245" s="19">
        <f t="shared" ca="1" si="207"/>
        <v>4</v>
      </c>
      <c r="BY245" s="19">
        <f t="shared" ca="1" si="208"/>
        <v>25</v>
      </c>
      <c r="BZ245" s="19">
        <f t="shared" ca="1" si="209"/>
        <v>11</v>
      </c>
      <c r="CA245" s="19">
        <f t="shared" ca="1" si="210"/>
        <v>3</v>
      </c>
      <c r="CB245" s="18">
        <f t="shared" si="211"/>
        <v>84</v>
      </c>
      <c r="CC245" s="19">
        <f t="shared" ca="1" si="212"/>
        <v>11</v>
      </c>
      <c r="CE245">
        <f t="shared" si="215"/>
        <v>49</v>
      </c>
      <c r="CF245">
        <f t="shared" ca="1" si="216"/>
        <v>208</v>
      </c>
      <c r="CG245">
        <f t="shared" si="217"/>
        <v>78</v>
      </c>
      <c r="CH245">
        <f t="shared" ca="1" si="218"/>
        <v>285</v>
      </c>
      <c r="CI245" t="str">
        <f t="shared" ref="CI245:CX260" ca="1" si="224">CI$1&amp;$CF245&amp;":"&amp;CI$1&amp;$CH245</f>
        <v>J208:J285</v>
      </c>
      <c r="CJ245" t="str">
        <f t="shared" ca="1" si="224"/>
        <v>M208:M285</v>
      </c>
      <c r="CK245" t="str">
        <f t="shared" ca="1" si="224"/>
        <v>R208:R285</v>
      </c>
      <c r="CL245" t="str">
        <f t="shared" ca="1" si="224"/>
        <v>V208:V285</v>
      </c>
      <c r="CM245" t="str">
        <f t="shared" ca="1" si="224"/>
        <v>Z208:Z285</v>
      </c>
      <c r="CN245" t="str">
        <f t="shared" ca="1" si="224"/>
        <v>Y208:Y285</v>
      </c>
      <c r="CO245" t="str">
        <f t="shared" ca="1" si="224"/>
        <v>AD208:AD285</v>
      </c>
      <c r="CP245" t="str">
        <f t="shared" ca="1" si="224"/>
        <v>AG208:AG285</v>
      </c>
      <c r="CQ245" t="str">
        <f t="shared" ca="1" si="224"/>
        <v>AJ208:AJ285</v>
      </c>
      <c r="CR245" t="str">
        <f t="shared" ca="1" si="224"/>
        <v>AN208:AN285</v>
      </c>
      <c r="CS245" t="str">
        <f t="shared" ca="1" si="224"/>
        <v>AQ208:AQ285</v>
      </c>
      <c r="CT245" t="str">
        <f t="shared" ca="1" si="224"/>
        <v>AT208:AT285</v>
      </c>
      <c r="CU245" t="str">
        <f t="shared" ca="1" si="224"/>
        <v>AX208:AX285</v>
      </c>
      <c r="CV245" t="str">
        <f t="shared" ca="1" si="224"/>
        <v>BA208:BA285</v>
      </c>
      <c r="CW245" t="str">
        <f t="shared" ca="1" si="224"/>
        <v>BD208:BD285</v>
      </c>
      <c r="CX245" t="str">
        <f t="shared" ca="1" si="224"/>
        <v>S208:S285</v>
      </c>
      <c r="CY245" t="str">
        <f t="shared" ca="1" si="223"/>
        <v>AA208:AA285</v>
      </c>
      <c r="CZ245" t="str">
        <f t="shared" ca="1" si="223"/>
        <v>AK208:AK285</v>
      </c>
      <c r="DA245" t="str">
        <f t="shared" ca="1" si="223"/>
        <v>AU208:AU285</v>
      </c>
      <c r="DB245" t="str">
        <f t="shared" ca="1" si="223"/>
        <v>BE208:BE285</v>
      </c>
      <c r="DC245" t="str">
        <f t="shared" ca="1" si="223"/>
        <v>208:285</v>
      </c>
      <c r="DD245" t="str">
        <f t="shared" ca="1" si="223"/>
        <v>CB208:CB285</v>
      </c>
    </row>
    <row r="246" spans="1:108" ht="30" x14ac:dyDescent="0.25">
      <c r="A246" s="21">
        <v>25</v>
      </c>
      <c r="B246" s="34">
        <v>6659041899</v>
      </c>
      <c r="C246" s="5" t="s">
        <v>558</v>
      </c>
      <c r="D246" s="5" t="s">
        <v>62</v>
      </c>
      <c r="E246" s="5"/>
      <c r="F246" s="19">
        <v>10</v>
      </c>
      <c r="G246" s="19">
        <v>38</v>
      </c>
      <c r="H246" s="22">
        <v>11</v>
      </c>
      <c r="I246" s="22">
        <v>38</v>
      </c>
      <c r="J246" s="22">
        <f t="shared" si="171"/>
        <v>95</v>
      </c>
      <c r="K246" s="19">
        <v>30</v>
      </c>
      <c r="L246" s="19">
        <v>3</v>
      </c>
      <c r="M246" s="19">
        <f t="shared" si="172"/>
        <v>90</v>
      </c>
      <c r="N246" s="19">
        <v>94</v>
      </c>
      <c r="O246" s="19">
        <v>75</v>
      </c>
      <c r="P246" s="19">
        <v>98</v>
      </c>
      <c r="Q246" s="19">
        <v>77</v>
      </c>
      <c r="R246" s="19">
        <f t="shared" si="173"/>
        <v>97</v>
      </c>
      <c r="S246" s="19">
        <f t="shared" si="174"/>
        <v>94</v>
      </c>
      <c r="T246" s="19">
        <v>20</v>
      </c>
      <c r="U246" s="19">
        <v>5</v>
      </c>
      <c r="V246" s="19">
        <f t="shared" si="175"/>
        <v>100</v>
      </c>
      <c r="W246" s="19">
        <v>95</v>
      </c>
      <c r="X246" s="23">
        <v>110</v>
      </c>
      <c r="Y246" s="20">
        <f t="shared" si="176"/>
        <v>86</v>
      </c>
      <c r="Z246" s="42">
        <f t="shared" si="177"/>
        <v>93</v>
      </c>
      <c r="AA246" s="20">
        <f t="shared" si="178"/>
        <v>93</v>
      </c>
      <c r="AB246" s="19">
        <v>20</v>
      </c>
      <c r="AC246" s="19">
        <v>0</v>
      </c>
      <c r="AD246" s="19">
        <f t="shared" si="179"/>
        <v>0</v>
      </c>
      <c r="AE246" s="19">
        <v>20</v>
      </c>
      <c r="AF246" s="19">
        <v>1</v>
      </c>
      <c r="AG246" s="19">
        <f t="shared" si="180"/>
        <v>20</v>
      </c>
      <c r="AH246" s="19">
        <v>3</v>
      </c>
      <c r="AI246" s="19">
        <v>3</v>
      </c>
      <c r="AJ246" s="20">
        <f t="shared" si="170"/>
        <v>100</v>
      </c>
      <c r="AK246" s="42">
        <f t="shared" si="181"/>
        <v>38</v>
      </c>
      <c r="AL246" s="19">
        <v>101</v>
      </c>
      <c r="AM246" s="19">
        <v>110</v>
      </c>
      <c r="AN246" s="20">
        <f t="shared" si="182"/>
        <v>92</v>
      </c>
      <c r="AO246" s="19">
        <v>108</v>
      </c>
      <c r="AP246" s="19">
        <v>110</v>
      </c>
      <c r="AQ246" s="20">
        <f t="shared" si="183"/>
        <v>98</v>
      </c>
      <c r="AR246" s="19">
        <v>76</v>
      </c>
      <c r="AS246" s="19">
        <v>76</v>
      </c>
      <c r="AT246" s="20">
        <f t="shared" si="184"/>
        <v>100</v>
      </c>
      <c r="AU246" s="20">
        <f t="shared" si="185"/>
        <v>96</v>
      </c>
      <c r="AV246" s="19">
        <v>107</v>
      </c>
      <c r="AW246" s="19">
        <v>110</v>
      </c>
      <c r="AX246" s="20">
        <f t="shared" si="186"/>
        <v>97</v>
      </c>
      <c r="AY246" s="19">
        <v>109</v>
      </c>
      <c r="AZ246" s="19">
        <v>110</v>
      </c>
      <c r="BA246" s="20">
        <f t="shared" si="187"/>
        <v>99</v>
      </c>
      <c r="BB246" s="19">
        <v>109</v>
      </c>
      <c r="BC246" s="19">
        <v>110</v>
      </c>
      <c r="BD246" s="20">
        <f t="shared" si="188"/>
        <v>99</v>
      </c>
      <c r="BE246" s="20">
        <f t="shared" si="189"/>
        <v>98</v>
      </c>
      <c r="BF246" s="20">
        <f t="shared" si="190"/>
        <v>84</v>
      </c>
      <c r="BG246" s="24"/>
      <c r="BH246" s="19">
        <f t="shared" ca="1" si="191"/>
        <v>4</v>
      </c>
      <c r="BI246" s="19">
        <f t="shared" ca="1" si="192"/>
        <v>2</v>
      </c>
      <c r="BJ246" s="19">
        <f t="shared" ca="1" si="193"/>
        <v>4</v>
      </c>
      <c r="BK246" s="19">
        <f t="shared" ca="1" si="194"/>
        <v>1</v>
      </c>
      <c r="BL246" s="19">
        <f t="shared" ca="1" si="195"/>
        <v>8</v>
      </c>
      <c r="BM246" s="19">
        <f t="shared" ca="1" si="196"/>
        <v>12</v>
      </c>
      <c r="BN246" s="19">
        <f t="shared" ca="1" si="197"/>
        <v>5</v>
      </c>
      <c r="BO246" s="19">
        <f t="shared" ca="1" si="198"/>
        <v>5</v>
      </c>
      <c r="BP246" s="19">
        <f t="shared" ca="1" si="199"/>
        <v>1</v>
      </c>
      <c r="BQ246" s="19">
        <f t="shared" ca="1" si="200"/>
        <v>9</v>
      </c>
      <c r="BR246" s="19">
        <f t="shared" ca="1" si="201"/>
        <v>3</v>
      </c>
      <c r="BS246" s="19">
        <f t="shared" ca="1" si="202"/>
        <v>1</v>
      </c>
      <c r="BT246" s="19">
        <f t="shared" ca="1" si="203"/>
        <v>4</v>
      </c>
      <c r="BU246" s="19">
        <f t="shared" ca="1" si="204"/>
        <v>2</v>
      </c>
      <c r="BV246" s="19">
        <f t="shared" ca="1" si="205"/>
        <v>2</v>
      </c>
      <c r="BW246" s="19">
        <f t="shared" ca="1" si="206"/>
        <v>7</v>
      </c>
      <c r="BX246" s="19">
        <f t="shared" ca="1" si="207"/>
        <v>8</v>
      </c>
      <c r="BY246" s="19">
        <f t="shared" ca="1" si="208"/>
        <v>27</v>
      </c>
      <c r="BZ246" s="19">
        <f t="shared" ca="1" si="209"/>
        <v>5</v>
      </c>
      <c r="CA246" s="19">
        <f t="shared" ca="1" si="210"/>
        <v>3</v>
      </c>
      <c r="CB246" s="18">
        <f t="shared" si="211"/>
        <v>84</v>
      </c>
      <c r="CC246" s="19">
        <f t="shared" ca="1" si="212"/>
        <v>11</v>
      </c>
      <c r="CE246">
        <f t="shared" si="215"/>
        <v>49</v>
      </c>
      <c r="CF246">
        <f t="shared" ca="1" si="216"/>
        <v>208</v>
      </c>
      <c r="CG246">
        <f t="shared" si="217"/>
        <v>78</v>
      </c>
      <c r="CH246">
        <f t="shared" ca="1" si="218"/>
        <v>285</v>
      </c>
      <c r="CI246" t="str">
        <f t="shared" ca="1" si="224"/>
        <v>J208:J285</v>
      </c>
      <c r="CJ246" t="str">
        <f t="shared" ca="1" si="224"/>
        <v>M208:M285</v>
      </c>
      <c r="CK246" t="str">
        <f t="shared" ca="1" si="224"/>
        <v>R208:R285</v>
      </c>
      <c r="CL246" t="str">
        <f t="shared" ca="1" si="224"/>
        <v>V208:V285</v>
      </c>
      <c r="CM246" t="str">
        <f t="shared" ca="1" si="224"/>
        <v>Z208:Z285</v>
      </c>
      <c r="CN246" t="str">
        <f t="shared" ca="1" si="224"/>
        <v>Y208:Y285</v>
      </c>
      <c r="CO246" t="str">
        <f t="shared" ca="1" si="224"/>
        <v>AD208:AD285</v>
      </c>
      <c r="CP246" t="str">
        <f t="shared" ca="1" si="224"/>
        <v>AG208:AG285</v>
      </c>
      <c r="CQ246" t="str">
        <f t="shared" ca="1" si="224"/>
        <v>AJ208:AJ285</v>
      </c>
      <c r="CR246" t="str">
        <f t="shared" ca="1" si="224"/>
        <v>AN208:AN285</v>
      </c>
      <c r="CS246" t="str">
        <f t="shared" ca="1" si="224"/>
        <v>AQ208:AQ285</v>
      </c>
      <c r="CT246" t="str">
        <f t="shared" ca="1" si="224"/>
        <v>AT208:AT285</v>
      </c>
      <c r="CU246" t="str">
        <f t="shared" ca="1" si="224"/>
        <v>AX208:AX285</v>
      </c>
      <c r="CV246" t="str">
        <f t="shared" ca="1" si="224"/>
        <v>BA208:BA285</v>
      </c>
      <c r="CW246" t="str">
        <f t="shared" ca="1" si="224"/>
        <v>BD208:BD285</v>
      </c>
      <c r="CX246" t="str">
        <f t="shared" ca="1" si="224"/>
        <v>S208:S285</v>
      </c>
      <c r="CY246" t="str">
        <f t="shared" ca="1" si="223"/>
        <v>AA208:AA285</v>
      </c>
      <c r="CZ246" t="str">
        <f t="shared" ca="1" si="223"/>
        <v>AK208:AK285</v>
      </c>
      <c r="DA246" t="str">
        <f t="shared" ca="1" si="223"/>
        <v>AU208:AU285</v>
      </c>
      <c r="DB246" t="str">
        <f t="shared" ca="1" si="223"/>
        <v>BE208:BE285</v>
      </c>
      <c r="DC246" t="str">
        <f t="shared" ca="1" si="223"/>
        <v>208:285</v>
      </c>
      <c r="DD246" t="str">
        <f t="shared" ca="1" si="223"/>
        <v>CB208:CB285</v>
      </c>
    </row>
    <row r="247" spans="1:108" ht="30" x14ac:dyDescent="0.25">
      <c r="A247" s="21">
        <v>32</v>
      </c>
      <c r="B247" s="34">
        <v>6679109009</v>
      </c>
      <c r="C247" s="5" t="s">
        <v>558</v>
      </c>
      <c r="D247" s="5" t="s">
        <v>69</v>
      </c>
      <c r="E247" s="5"/>
      <c r="F247" s="19">
        <v>7</v>
      </c>
      <c r="G247" s="19">
        <v>31.5</v>
      </c>
      <c r="H247" s="22">
        <v>11</v>
      </c>
      <c r="I247" s="22">
        <v>38</v>
      </c>
      <c r="J247" s="22">
        <f t="shared" si="171"/>
        <v>73</v>
      </c>
      <c r="K247" s="19">
        <v>30</v>
      </c>
      <c r="L247" s="19">
        <v>3</v>
      </c>
      <c r="M247" s="19">
        <f t="shared" si="172"/>
        <v>90</v>
      </c>
      <c r="N247" s="19">
        <v>56</v>
      </c>
      <c r="O247" s="19">
        <v>56</v>
      </c>
      <c r="P247" s="19">
        <v>57</v>
      </c>
      <c r="Q247" s="19">
        <v>57</v>
      </c>
      <c r="R247" s="19">
        <f t="shared" si="173"/>
        <v>98</v>
      </c>
      <c r="S247" s="19">
        <f t="shared" si="174"/>
        <v>88</v>
      </c>
      <c r="T247" s="19">
        <v>20</v>
      </c>
      <c r="U247" s="19">
        <v>4</v>
      </c>
      <c r="V247" s="19">
        <f t="shared" si="175"/>
        <v>80</v>
      </c>
      <c r="W247" s="19">
        <v>56</v>
      </c>
      <c r="X247" s="23">
        <v>59</v>
      </c>
      <c r="Y247" s="20">
        <f t="shared" si="176"/>
        <v>95</v>
      </c>
      <c r="Z247" s="42">
        <f t="shared" si="177"/>
        <v>88</v>
      </c>
      <c r="AA247" s="20">
        <f t="shared" si="178"/>
        <v>88</v>
      </c>
      <c r="AB247" s="19">
        <v>20</v>
      </c>
      <c r="AC247" s="19">
        <v>0</v>
      </c>
      <c r="AD247" s="19">
        <f t="shared" si="179"/>
        <v>0</v>
      </c>
      <c r="AE247" s="19">
        <v>20</v>
      </c>
      <c r="AF247" s="19">
        <v>3</v>
      </c>
      <c r="AG247" s="19">
        <f t="shared" si="180"/>
        <v>60</v>
      </c>
      <c r="AH247" s="19">
        <v>3</v>
      </c>
      <c r="AI247" s="19">
        <v>3</v>
      </c>
      <c r="AJ247" s="20">
        <f t="shared" si="170"/>
        <v>100</v>
      </c>
      <c r="AK247" s="42">
        <f t="shared" si="181"/>
        <v>54</v>
      </c>
      <c r="AL247" s="19">
        <v>57</v>
      </c>
      <c r="AM247" s="19">
        <v>59</v>
      </c>
      <c r="AN247" s="20">
        <f t="shared" si="182"/>
        <v>97</v>
      </c>
      <c r="AO247" s="19">
        <v>56</v>
      </c>
      <c r="AP247" s="19">
        <v>59</v>
      </c>
      <c r="AQ247" s="20">
        <f t="shared" si="183"/>
        <v>95</v>
      </c>
      <c r="AR247" s="19">
        <v>50</v>
      </c>
      <c r="AS247" s="19">
        <v>50</v>
      </c>
      <c r="AT247" s="20">
        <f t="shared" si="184"/>
        <v>100</v>
      </c>
      <c r="AU247" s="20">
        <f t="shared" si="185"/>
        <v>97</v>
      </c>
      <c r="AV247" s="19">
        <v>55</v>
      </c>
      <c r="AW247" s="19">
        <v>59</v>
      </c>
      <c r="AX247" s="20">
        <f t="shared" si="186"/>
        <v>93</v>
      </c>
      <c r="AY247" s="19">
        <v>55</v>
      </c>
      <c r="AZ247" s="19">
        <v>59</v>
      </c>
      <c r="BA247" s="20">
        <f t="shared" si="187"/>
        <v>93</v>
      </c>
      <c r="BB247" s="19">
        <v>55</v>
      </c>
      <c r="BC247" s="19">
        <v>59</v>
      </c>
      <c r="BD247" s="20">
        <f t="shared" si="188"/>
        <v>93</v>
      </c>
      <c r="BE247" s="20">
        <f t="shared" si="189"/>
        <v>93</v>
      </c>
      <c r="BF247" s="20">
        <f t="shared" si="190"/>
        <v>84</v>
      </c>
      <c r="BG247" s="24"/>
      <c r="BH247" s="19">
        <f t="shared" ca="1" si="191"/>
        <v>21</v>
      </c>
      <c r="BI247" s="19">
        <f t="shared" ca="1" si="192"/>
        <v>2</v>
      </c>
      <c r="BJ247" s="19">
        <f t="shared" ca="1" si="193"/>
        <v>3</v>
      </c>
      <c r="BK247" s="19">
        <f t="shared" ca="1" si="194"/>
        <v>2</v>
      </c>
      <c r="BL247" s="19">
        <f t="shared" ca="1" si="195"/>
        <v>12</v>
      </c>
      <c r="BM247" s="19">
        <f t="shared" ca="1" si="196"/>
        <v>4</v>
      </c>
      <c r="BN247" s="19">
        <f t="shared" ca="1" si="197"/>
        <v>5</v>
      </c>
      <c r="BO247" s="19">
        <f t="shared" ca="1" si="198"/>
        <v>3</v>
      </c>
      <c r="BP247" s="19">
        <f t="shared" ca="1" si="199"/>
        <v>1</v>
      </c>
      <c r="BQ247" s="19">
        <f t="shared" ca="1" si="200"/>
        <v>4</v>
      </c>
      <c r="BR247" s="19">
        <f t="shared" ca="1" si="201"/>
        <v>6</v>
      </c>
      <c r="BS247" s="19">
        <f t="shared" ca="1" si="202"/>
        <v>1</v>
      </c>
      <c r="BT247" s="19">
        <f t="shared" ca="1" si="203"/>
        <v>8</v>
      </c>
      <c r="BU247" s="19">
        <f t="shared" ca="1" si="204"/>
        <v>8</v>
      </c>
      <c r="BV247" s="19">
        <f t="shared" ca="1" si="205"/>
        <v>8</v>
      </c>
      <c r="BW247" s="19">
        <f t="shared" ca="1" si="206"/>
        <v>13</v>
      </c>
      <c r="BX247" s="19">
        <f t="shared" ca="1" si="207"/>
        <v>12</v>
      </c>
      <c r="BY247" s="19">
        <f t="shared" ca="1" si="208"/>
        <v>15</v>
      </c>
      <c r="BZ247" s="19">
        <f t="shared" ca="1" si="209"/>
        <v>4</v>
      </c>
      <c r="CA247" s="19">
        <f t="shared" ca="1" si="210"/>
        <v>8</v>
      </c>
      <c r="CB247" s="18">
        <f t="shared" si="211"/>
        <v>84</v>
      </c>
      <c r="CC247" s="19">
        <f t="shared" ca="1" si="212"/>
        <v>11</v>
      </c>
      <c r="CE247">
        <f t="shared" si="215"/>
        <v>49</v>
      </c>
      <c r="CF247">
        <f t="shared" ca="1" si="216"/>
        <v>208</v>
      </c>
      <c r="CG247">
        <f t="shared" si="217"/>
        <v>78</v>
      </c>
      <c r="CH247">
        <f t="shared" ca="1" si="218"/>
        <v>285</v>
      </c>
      <c r="CI247" t="str">
        <f t="shared" ca="1" si="224"/>
        <v>J208:J285</v>
      </c>
      <c r="CJ247" t="str">
        <f t="shared" ca="1" si="224"/>
        <v>M208:M285</v>
      </c>
      <c r="CK247" t="str">
        <f t="shared" ca="1" si="224"/>
        <v>R208:R285</v>
      </c>
      <c r="CL247" t="str">
        <f t="shared" ca="1" si="224"/>
        <v>V208:V285</v>
      </c>
      <c r="CM247" t="str">
        <f t="shared" ca="1" si="224"/>
        <v>Z208:Z285</v>
      </c>
      <c r="CN247" t="str">
        <f t="shared" ca="1" si="224"/>
        <v>Y208:Y285</v>
      </c>
      <c r="CO247" t="str">
        <f t="shared" ca="1" si="224"/>
        <v>AD208:AD285</v>
      </c>
      <c r="CP247" t="str">
        <f t="shared" ca="1" si="224"/>
        <v>AG208:AG285</v>
      </c>
      <c r="CQ247" t="str">
        <f t="shared" ca="1" si="224"/>
        <v>AJ208:AJ285</v>
      </c>
      <c r="CR247" t="str">
        <f t="shared" ca="1" si="224"/>
        <v>AN208:AN285</v>
      </c>
      <c r="CS247" t="str">
        <f t="shared" ca="1" si="224"/>
        <v>AQ208:AQ285</v>
      </c>
      <c r="CT247" t="str">
        <f t="shared" ca="1" si="224"/>
        <v>AT208:AT285</v>
      </c>
      <c r="CU247" t="str">
        <f t="shared" ca="1" si="224"/>
        <v>AX208:AX285</v>
      </c>
      <c r="CV247" t="str">
        <f t="shared" ca="1" si="224"/>
        <v>BA208:BA285</v>
      </c>
      <c r="CW247" t="str">
        <f t="shared" ca="1" si="224"/>
        <v>BD208:BD285</v>
      </c>
      <c r="CX247" t="str">
        <f t="shared" ca="1" si="224"/>
        <v>S208:S285</v>
      </c>
      <c r="CY247" t="str">
        <f t="shared" ca="1" si="223"/>
        <v>AA208:AA285</v>
      </c>
      <c r="CZ247" t="str">
        <f t="shared" ca="1" si="223"/>
        <v>AK208:AK285</v>
      </c>
      <c r="DA247" t="str">
        <f t="shared" ca="1" si="223"/>
        <v>AU208:AU285</v>
      </c>
      <c r="DB247" t="str">
        <f t="shared" ca="1" si="223"/>
        <v>BE208:BE285</v>
      </c>
      <c r="DC247" t="str">
        <f t="shared" ca="1" si="223"/>
        <v>208:285</v>
      </c>
      <c r="DD247" t="str">
        <f t="shared" ca="1" si="223"/>
        <v>CB208:CB285</v>
      </c>
    </row>
    <row r="248" spans="1:108" ht="45" x14ac:dyDescent="0.25">
      <c r="A248" s="21">
        <v>33</v>
      </c>
      <c r="B248" s="34">
        <v>6660128939</v>
      </c>
      <c r="C248" s="5" t="s">
        <v>558</v>
      </c>
      <c r="D248" s="5" t="s">
        <v>70</v>
      </c>
      <c r="E248" s="5"/>
      <c r="F248" s="19">
        <v>11</v>
      </c>
      <c r="G248" s="19">
        <v>37</v>
      </c>
      <c r="H248" s="22">
        <v>11</v>
      </c>
      <c r="I248" s="22">
        <v>38</v>
      </c>
      <c r="J248" s="22">
        <f t="shared" si="171"/>
        <v>99</v>
      </c>
      <c r="K248" s="19">
        <v>30</v>
      </c>
      <c r="L248" s="19">
        <v>3</v>
      </c>
      <c r="M248" s="19">
        <f t="shared" si="172"/>
        <v>90</v>
      </c>
      <c r="N248" s="19">
        <v>23</v>
      </c>
      <c r="O248" s="19">
        <v>21</v>
      </c>
      <c r="P248" s="19">
        <v>25</v>
      </c>
      <c r="Q248" s="19">
        <v>23</v>
      </c>
      <c r="R248" s="19">
        <f t="shared" si="173"/>
        <v>92</v>
      </c>
      <c r="S248" s="19">
        <f t="shared" si="174"/>
        <v>94</v>
      </c>
      <c r="T248" s="19">
        <v>20</v>
      </c>
      <c r="U248" s="19">
        <v>4</v>
      </c>
      <c r="V248" s="19">
        <f t="shared" si="175"/>
        <v>80</v>
      </c>
      <c r="W248" s="19">
        <v>23</v>
      </c>
      <c r="X248" s="23">
        <v>27</v>
      </c>
      <c r="Y248" s="20">
        <f t="shared" si="176"/>
        <v>85</v>
      </c>
      <c r="Z248" s="42">
        <f t="shared" si="177"/>
        <v>83</v>
      </c>
      <c r="AA248" s="20">
        <f t="shared" si="178"/>
        <v>83</v>
      </c>
      <c r="AB248" s="19">
        <v>20</v>
      </c>
      <c r="AC248" s="19">
        <v>0</v>
      </c>
      <c r="AD248" s="19">
        <f t="shared" si="179"/>
        <v>0</v>
      </c>
      <c r="AE248" s="19">
        <v>20</v>
      </c>
      <c r="AF248" s="19">
        <v>3</v>
      </c>
      <c r="AG248" s="19">
        <f t="shared" si="180"/>
        <v>60</v>
      </c>
      <c r="AH248" s="19">
        <v>1</v>
      </c>
      <c r="AI248" s="19">
        <v>1</v>
      </c>
      <c r="AJ248" s="20">
        <f t="shared" si="170"/>
        <v>100</v>
      </c>
      <c r="AK248" s="42">
        <f t="shared" si="181"/>
        <v>54</v>
      </c>
      <c r="AL248" s="19">
        <v>23</v>
      </c>
      <c r="AM248" s="19">
        <v>27</v>
      </c>
      <c r="AN248" s="20">
        <f t="shared" si="182"/>
        <v>85</v>
      </c>
      <c r="AO248" s="19">
        <v>26</v>
      </c>
      <c r="AP248" s="19">
        <v>27</v>
      </c>
      <c r="AQ248" s="20">
        <f t="shared" si="183"/>
        <v>96</v>
      </c>
      <c r="AR248" s="19">
        <v>24</v>
      </c>
      <c r="AS248" s="19">
        <v>24</v>
      </c>
      <c r="AT248" s="20">
        <f t="shared" si="184"/>
        <v>100</v>
      </c>
      <c r="AU248" s="20">
        <f t="shared" si="185"/>
        <v>92</v>
      </c>
      <c r="AV248" s="19">
        <v>27</v>
      </c>
      <c r="AW248" s="19">
        <v>27</v>
      </c>
      <c r="AX248" s="20">
        <f t="shared" si="186"/>
        <v>100</v>
      </c>
      <c r="AY248" s="19">
        <v>24</v>
      </c>
      <c r="AZ248" s="19">
        <v>27</v>
      </c>
      <c r="BA248" s="20">
        <f t="shared" si="187"/>
        <v>89</v>
      </c>
      <c r="BB248" s="19">
        <v>27</v>
      </c>
      <c r="BC248" s="19">
        <v>27</v>
      </c>
      <c r="BD248" s="20">
        <f t="shared" si="188"/>
        <v>100</v>
      </c>
      <c r="BE248" s="20">
        <f t="shared" si="189"/>
        <v>98</v>
      </c>
      <c r="BF248" s="20">
        <f t="shared" si="190"/>
        <v>84</v>
      </c>
      <c r="BG248" s="24"/>
      <c r="BH248" s="19">
        <f t="shared" ca="1" si="191"/>
        <v>2</v>
      </c>
      <c r="BI248" s="19">
        <f t="shared" ca="1" si="192"/>
        <v>2</v>
      </c>
      <c r="BJ248" s="19">
        <f t="shared" ca="1" si="193"/>
        <v>9</v>
      </c>
      <c r="BK248" s="19">
        <f t="shared" ca="1" si="194"/>
        <v>2</v>
      </c>
      <c r="BL248" s="19">
        <f t="shared" ca="1" si="195"/>
        <v>16</v>
      </c>
      <c r="BM248" s="19">
        <f t="shared" ca="1" si="196"/>
        <v>13</v>
      </c>
      <c r="BN248" s="19">
        <f t="shared" ca="1" si="197"/>
        <v>5</v>
      </c>
      <c r="BO248" s="19">
        <f t="shared" ca="1" si="198"/>
        <v>3</v>
      </c>
      <c r="BP248" s="19">
        <f t="shared" ca="1" si="199"/>
        <v>1</v>
      </c>
      <c r="BQ248" s="19">
        <f t="shared" ca="1" si="200"/>
        <v>15</v>
      </c>
      <c r="BR248" s="19">
        <f t="shared" ca="1" si="201"/>
        <v>5</v>
      </c>
      <c r="BS248" s="19">
        <f t="shared" ca="1" si="202"/>
        <v>1</v>
      </c>
      <c r="BT248" s="19">
        <f t="shared" ca="1" si="203"/>
        <v>1</v>
      </c>
      <c r="BU248" s="19">
        <f t="shared" ca="1" si="204"/>
        <v>12</v>
      </c>
      <c r="BV248" s="19">
        <f t="shared" ca="1" si="205"/>
        <v>1</v>
      </c>
      <c r="BW248" s="19">
        <f t="shared" ca="1" si="206"/>
        <v>7</v>
      </c>
      <c r="BX248" s="19">
        <f t="shared" ca="1" si="207"/>
        <v>16</v>
      </c>
      <c r="BY248" s="19">
        <f t="shared" ca="1" si="208"/>
        <v>15</v>
      </c>
      <c r="BZ248" s="19">
        <f t="shared" ca="1" si="209"/>
        <v>9</v>
      </c>
      <c r="CA248" s="19">
        <f t="shared" ca="1" si="210"/>
        <v>3</v>
      </c>
      <c r="CB248" s="18">
        <f t="shared" si="211"/>
        <v>84</v>
      </c>
      <c r="CC248" s="19">
        <f t="shared" ca="1" si="212"/>
        <v>11</v>
      </c>
      <c r="CE248">
        <f t="shared" si="215"/>
        <v>49</v>
      </c>
      <c r="CF248">
        <f t="shared" ca="1" si="216"/>
        <v>208</v>
      </c>
      <c r="CG248">
        <f t="shared" si="217"/>
        <v>78</v>
      </c>
      <c r="CH248">
        <f t="shared" ca="1" si="218"/>
        <v>285</v>
      </c>
      <c r="CI248" t="str">
        <f t="shared" ca="1" si="224"/>
        <v>J208:J285</v>
      </c>
      <c r="CJ248" t="str">
        <f t="shared" ca="1" si="224"/>
        <v>M208:M285</v>
      </c>
      <c r="CK248" t="str">
        <f t="shared" ca="1" si="224"/>
        <v>R208:R285</v>
      </c>
      <c r="CL248" t="str">
        <f t="shared" ca="1" si="224"/>
        <v>V208:V285</v>
      </c>
      <c r="CM248" t="str">
        <f t="shared" ca="1" si="224"/>
        <v>Z208:Z285</v>
      </c>
      <c r="CN248" t="str">
        <f t="shared" ca="1" si="224"/>
        <v>Y208:Y285</v>
      </c>
      <c r="CO248" t="str">
        <f t="shared" ca="1" si="224"/>
        <v>AD208:AD285</v>
      </c>
      <c r="CP248" t="str">
        <f t="shared" ca="1" si="224"/>
        <v>AG208:AG285</v>
      </c>
      <c r="CQ248" t="str">
        <f t="shared" ca="1" si="224"/>
        <v>AJ208:AJ285</v>
      </c>
      <c r="CR248" t="str">
        <f t="shared" ca="1" si="224"/>
        <v>AN208:AN285</v>
      </c>
      <c r="CS248" t="str">
        <f t="shared" ca="1" si="224"/>
        <v>AQ208:AQ285</v>
      </c>
      <c r="CT248" t="str">
        <f t="shared" ca="1" si="224"/>
        <v>AT208:AT285</v>
      </c>
      <c r="CU248" t="str">
        <f t="shared" ca="1" si="224"/>
        <v>AX208:AX285</v>
      </c>
      <c r="CV248" t="str">
        <f t="shared" ca="1" si="224"/>
        <v>BA208:BA285</v>
      </c>
      <c r="CW248" t="str">
        <f t="shared" ca="1" si="224"/>
        <v>BD208:BD285</v>
      </c>
      <c r="CX248" t="str">
        <f t="shared" ca="1" si="224"/>
        <v>S208:S285</v>
      </c>
      <c r="CY248" t="str">
        <f t="shared" ca="1" si="223"/>
        <v>AA208:AA285</v>
      </c>
      <c r="CZ248" t="str">
        <f t="shared" ca="1" si="223"/>
        <v>AK208:AK285</v>
      </c>
      <c r="DA248" t="str">
        <f t="shared" ca="1" si="223"/>
        <v>AU208:AU285</v>
      </c>
      <c r="DB248" t="str">
        <f t="shared" ca="1" si="223"/>
        <v>BE208:BE285</v>
      </c>
      <c r="DC248" t="str">
        <f t="shared" ca="1" si="223"/>
        <v>208:285</v>
      </c>
      <c r="DD248" t="str">
        <f t="shared" ca="1" si="223"/>
        <v>CB208:CB285</v>
      </c>
    </row>
    <row r="249" spans="1:108" ht="15.75" x14ac:dyDescent="0.25">
      <c r="A249" s="21">
        <v>38</v>
      </c>
      <c r="B249" s="34">
        <v>6660018580</v>
      </c>
      <c r="C249" s="5" t="s">
        <v>558</v>
      </c>
      <c r="D249" s="5" t="s">
        <v>75</v>
      </c>
      <c r="E249" s="5"/>
      <c r="F249" s="19">
        <v>9</v>
      </c>
      <c r="G249" s="19">
        <v>32</v>
      </c>
      <c r="H249" s="22">
        <v>11</v>
      </c>
      <c r="I249" s="22">
        <v>37</v>
      </c>
      <c r="J249" s="22">
        <f t="shared" si="171"/>
        <v>84</v>
      </c>
      <c r="K249" s="19">
        <v>30</v>
      </c>
      <c r="L249" s="19">
        <v>4</v>
      </c>
      <c r="M249" s="19">
        <f t="shared" si="172"/>
        <v>100</v>
      </c>
      <c r="N249" s="19">
        <v>46</v>
      </c>
      <c r="O249" s="19">
        <v>44</v>
      </c>
      <c r="P249" s="19">
        <v>46</v>
      </c>
      <c r="Q249" s="19">
        <v>47</v>
      </c>
      <c r="R249" s="19">
        <f t="shared" si="173"/>
        <v>97</v>
      </c>
      <c r="S249" s="19">
        <f t="shared" si="174"/>
        <v>94</v>
      </c>
      <c r="T249" s="19">
        <v>20</v>
      </c>
      <c r="U249" s="19">
        <v>5</v>
      </c>
      <c r="V249" s="19">
        <f t="shared" si="175"/>
        <v>100</v>
      </c>
      <c r="W249" s="19">
        <v>52</v>
      </c>
      <c r="X249" s="23">
        <v>62</v>
      </c>
      <c r="Y249" s="20">
        <f t="shared" si="176"/>
        <v>84</v>
      </c>
      <c r="Z249" s="42">
        <f t="shared" si="177"/>
        <v>92</v>
      </c>
      <c r="AA249" s="20">
        <f t="shared" si="178"/>
        <v>92</v>
      </c>
      <c r="AB249" s="19">
        <v>20</v>
      </c>
      <c r="AC249" s="19">
        <v>0</v>
      </c>
      <c r="AD249" s="19">
        <f t="shared" si="179"/>
        <v>0</v>
      </c>
      <c r="AE249" s="19">
        <v>20</v>
      </c>
      <c r="AF249" s="19">
        <v>2</v>
      </c>
      <c r="AG249" s="19">
        <f t="shared" si="180"/>
        <v>40</v>
      </c>
      <c r="AH249" s="19">
        <v>5</v>
      </c>
      <c r="AI249" s="19">
        <v>6</v>
      </c>
      <c r="AJ249" s="20">
        <f t="shared" si="170"/>
        <v>83</v>
      </c>
      <c r="AK249" s="42">
        <f t="shared" si="181"/>
        <v>41</v>
      </c>
      <c r="AL249" s="19">
        <v>61</v>
      </c>
      <c r="AM249" s="19">
        <v>62</v>
      </c>
      <c r="AN249" s="20">
        <f t="shared" si="182"/>
        <v>98</v>
      </c>
      <c r="AO249" s="19">
        <v>62</v>
      </c>
      <c r="AP249" s="19">
        <v>62</v>
      </c>
      <c r="AQ249" s="20">
        <f t="shared" si="183"/>
        <v>100</v>
      </c>
      <c r="AR249" s="19">
        <v>48</v>
      </c>
      <c r="AS249" s="19">
        <v>49</v>
      </c>
      <c r="AT249" s="20">
        <f t="shared" si="184"/>
        <v>98</v>
      </c>
      <c r="AU249" s="20">
        <f t="shared" si="185"/>
        <v>99</v>
      </c>
      <c r="AV249" s="19">
        <v>61</v>
      </c>
      <c r="AW249" s="19">
        <v>62</v>
      </c>
      <c r="AX249" s="20">
        <f t="shared" si="186"/>
        <v>98</v>
      </c>
      <c r="AY249" s="19">
        <v>59</v>
      </c>
      <c r="AZ249" s="19">
        <v>62</v>
      </c>
      <c r="BA249" s="20">
        <f t="shared" si="187"/>
        <v>95</v>
      </c>
      <c r="BB249" s="19">
        <v>58</v>
      </c>
      <c r="BC249" s="19">
        <v>62</v>
      </c>
      <c r="BD249" s="20">
        <f t="shared" si="188"/>
        <v>94</v>
      </c>
      <c r="BE249" s="20">
        <f t="shared" si="189"/>
        <v>95</v>
      </c>
      <c r="BF249" s="20">
        <f t="shared" si="190"/>
        <v>84</v>
      </c>
      <c r="BG249" s="24"/>
      <c r="BH249" s="19">
        <f t="shared" ca="1" si="191"/>
        <v>13</v>
      </c>
      <c r="BI249" s="19">
        <f t="shared" ca="1" si="192"/>
        <v>1</v>
      </c>
      <c r="BJ249" s="19">
        <f t="shared" ca="1" si="193"/>
        <v>4</v>
      </c>
      <c r="BK249" s="19">
        <f t="shared" ca="1" si="194"/>
        <v>1</v>
      </c>
      <c r="BL249" s="19">
        <f t="shared" ca="1" si="195"/>
        <v>9</v>
      </c>
      <c r="BM249" s="19">
        <f t="shared" ca="1" si="196"/>
        <v>14</v>
      </c>
      <c r="BN249" s="19">
        <f t="shared" ca="1" si="197"/>
        <v>5</v>
      </c>
      <c r="BO249" s="19">
        <f t="shared" ca="1" si="198"/>
        <v>4</v>
      </c>
      <c r="BP249" s="19">
        <f t="shared" ca="1" si="199"/>
        <v>12</v>
      </c>
      <c r="BQ249" s="19">
        <f t="shared" ca="1" si="200"/>
        <v>3</v>
      </c>
      <c r="BR249" s="19">
        <f t="shared" ca="1" si="201"/>
        <v>1</v>
      </c>
      <c r="BS249" s="19">
        <f t="shared" ca="1" si="202"/>
        <v>3</v>
      </c>
      <c r="BT249" s="19">
        <f t="shared" ca="1" si="203"/>
        <v>3</v>
      </c>
      <c r="BU249" s="19">
        <f t="shared" ca="1" si="204"/>
        <v>6</v>
      </c>
      <c r="BV249" s="19">
        <f t="shared" ca="1" si="205"/>
        <v>7</v>
      </c>
      <c r="BW249" s="19">
        <f t="shared" ca="1" si="206"/>
        <v>7</v>
      </c>
      <c r="BX249" s="19">
        <f t="shared" ca="1" si="207"/>
        <v>9</v>
      </c>
      <c r="BY249" s="19">
        <f t="shared" ca="1" si="208"/>
        <v>26</v>
      </c>
      <c r="BZ249" s="19">
        <f t="shared" ca="1" si="209"/>
        <v>2</v>
      </c>
      <c r="CA249" s="19">
        <f t="shared" ca="1" si="210"/>
        <v>6</v>
      </c>
      <c r="CB249" s="18">
        <f t="shared" si="211"/>
        <v>84</v>
      </c>
      <c r="CC249" s="19">
        <f t="shared" ca="1" si="212"/>
        <v>11</v>
      </c>
      <c r="CE249">
        <f t="shared" si="215"/>
        <v>49</v>
      </c>
      <c r="CF249">
        <f t="shared" ca="1" si="216"/>
        <v>208</v>
      </c>
      <c r="CG249">
        <f t="shared" si="217"/>
        <v>78</v>
      </c>
      <c r="CH249">
        <f t="shared" ca="1" si="218"/>
        <v>285</v>
      </c>
      <c r="CI249" t="str">
        <f t="shared" ca="1" si="224"/>
        <v>J208:J285</v>
      </c>
      <c r="CJ249" t="str">
        <f t="shared" ca="1" si="224"/>
        <v>M208:M285</v>
      </c>
      <c r="CK249" t="str">
        <f t="shared" ca="1" si="224"/>
        <v>R208:R285</v>
      </c>
      <c r="CL249" t="str">
        <f t="shared" ca="1" si="224"/>
        <v>V208:V285</v>
      </c>
      <c r="CM249" t="str">
        <f t="shared" ca="1" si="224"/>
        <v>Z208:Z285</v>
      </c>
      <c r="CN249" t="str">
        <f t="shared" ca="1" si="224"/>
        <v>Y208:Y285</v>
      </c>
      <c r="CO249" t="str">
        <f t="shared" ca="1" si="224"/>
        <v>AD208:AD285</v>
      </c>
      <c r="CP249" t="str">
        <f t="shared" ca="1" si="224"/>
        <v>AG208:AG285</v>
      </c>
      <c r="CQ249" t="str">
        <f t="shared" ca="1" si="224"/>
        <v>AJ208:AJ285</v>
      </c>
      <c r="CR249" t="str">
        <f t="shared" ca="1" si="224"/>
        <v>AN208:AN285</v>
      </c>
      <c r="CS249" t="str">
        <f t="shared" ca="1" si="224"/>
        <v>AQ208:AQ285</v>
      </c>
      <c r="CT249" t="str">
        <f t="shared" ca="1" si="224"/>
        <v>AT208:AT285</v>
      </c>
      <c r="CU249" t="str">
        <f t="shared" ca="1" si="224"/>
        <v>AX208:AX285</v>
      </c>
      <c r="CV249" t="str">
        <f t="shared" ca="1" si="224"/>
        <v>BA208:BA285</v>
      </c>
      <c r="CW249" t="str">
        <f t="shared" ca="1" si="224"/>
        <v>BD208:BD285</v>
      </c>
      <c r="CX249" t="str">
        <f t="shared" ca="1" si="224"/>
        <v>S208:S285</v>
      </c>
      <c r="CY249" t="str">
        <f t="shared" ca="1" si="223"/>
        <v>AA208:AA285</v>
      </c>
      <c r="CZ249" t="str">
        <f t="shared" ca="1" si="223"/>
        <v>AK208:AK285</v>
      </c>
      <c r="DA249" t="str">
        <f t="shared" ca="1" si="223"/>
        <v>AU208:AU285</v>
      </c>
      <c r="DB249" t="str">
        <f t="shared" ca="1" si="223"/>
        <v>BE208:BE285</v>
      </c>
      <c r="DC249" t="str">
        <f t="shared" ca="1" si="223"/>
        <v>208:285</v>
      </c>
      <c r="DD249" t="str">
        <f t="shared" ca="1" si="223"/>
        <v>CB208:CB285</v>
      </c>
    </row>
    <row r="250" spans="1:108" ht="15.75" x14ac:dyDescent="0.25">
      <c r="A250" s="21">
        <v>60</v>
      </c>
      <c r="B250" s="34">
        <v>6663029615</v>
      </c>
      <c r="C250" s="5" t="s">
        <v>558</v>
      </c>
      <c r="D250" s="5" t="s">
        <v>97</v>
      </c>
      <c r="E250" s="5"/>
      <c r="F250" s="19">
        <v>10</v>
      </c>
      <c r="G250" s="19">
        <v>38</v>
      </c>
      <c r="H250" s="22">
        <v>11</v>
      </c>
      <c r="I250" s="22">
        <v>38</v>
      </c>
      <c r="J250" s="22">
        <f t="shared" si="171"/>
        <v>95</v>
      </c>
      <c r="K250" s="19">
        <v>30</v>
      </c>
      <c r="L250" s="19">
        <v>3</v>
      </c>
      <c r="M250" s="19">
        <f t="shared" si="172"/>
        <v>90</v>
      </c>
      <c r="N250" s="19">
        <v>202</v>
      </c>
      <c r="O250" s="19">
        <v>210</v>
      </c>
      <c r="P250" s="19">
        <v>218</v>
      </c>
      <c r="Q250" s="19">
        <v>232</v>
      </c>
      <c r="R250" s="19">
        <f t="shared" si="173"/>
        <v>92</v>
      </c>
      <c r="S250" s="19">
        <f t="shared" si="174"/>
        <v>92</v>
      </c>
      <c r="T250" s="19">
        <v>20</v>
      </c>
      <c r="U250" s="19">
        <v>5</v>
      </c>
      <c r="V250" s="19">
        <f t="shared" si="175"/>
        <v>100</v>
      </c>
      <c r="W250" s="19">
        <v>178</v>
      </c>
      <c r="X250" s="23">
        <v>249</v>
      </c>
      <c r="Y250" s="20">
        <f t="shared" si="176"/>
        <v>71</v>
      </c>
      <c r="Z250" s="42">
        <f t="shared" si="177"/>
        <v>86</v>
      </c>
      <c r="AA250" s="20">
        <f t="shared" si="178"/>
        <v>86</v>
      </c>
      <c r="AB250" s="19">
        <v>20</v>
      </c>
      <c r="AC250" s="19">
        <v>1</v>
      </c>
      <c r="AD250" s="19">
        <f t="shared" si="179"/>
        <v>20</v>
      </c>
      <c r="AE250" s="19">
        <v>20</v>
      </c>
      <c r="AF250" s="19">
        <v>3</v>
      </c>
      <c r="AG250" s="19">
        <f t="shared" si="180"/>
        <v>60</v>
      </c>
      <c r="AH250" s="19">
        <v>9</v>
      </c>
      <c r="AI250" s="19">
        <v>9</v>
      </c>
      <c r="AJ250" s="20">
        <f t="shared" si="170"/>
        <v>100</v>
      </c>
      <c r="AK250" s="42">
        <f t="shared" si="181"/>
        <v>60</v>
      </c>
      <c r="AL250" s="19">
        <v>192</v>
      </c>
      <c r="AM250" s="19">
        <v>249</v>
      </c>
      <c r="AN250" s="20">
        <f t="shared" si="182"/>
        <v>77</v>
      </c>
      <c r="AO250" s="19">
        <v>234</v>
      </c>
      <c r="AP250" s="19">
        <v>249</v>
      </c>
      <c r="AQ250" s="20">
        <f t="shared" si="183"/>
        <v>94</v>
      </c>
      <c r="AR250" s="19">
        <v>200</v>
      </c>
      <c r="AS250" s="19">
        <v>202</v>
      </c>
      <c r="AT250" s="20">
        <f t="shared" si="184"/>
        <v>99</v>
      </c>
      <c r="AU250" s="20">
        <f t="shared" si="185"/>
        <v>88</v>
      </c>
      <c r="AV250" s="19">
        <v>232</v>
      </c>
      <c r="AW250" s="19">
        <v>249</v>
      </c>
      <c r="AX250" s="20">
        <f t="shared" si="186"/>
        <v>93</v>
      </c>
      <c r="AY250" s="19">
        <v>228</v>
      </c>
      <c r="AZ250" s="19">
        <v>249</v>
      </c>
      <c r="BA250" s="20">
        <f t="shared" si="187"/>
        <v>92</v>
      </c>
      <c r="BB250" s="19">
        <v>238</v>
      </c>
      <c r="BC250" s="19">
        <v>249</v>
      </c>
      <c r="BD250" s="20">
        <f t="shared" si="188"/>
        <v>96</v>
      </c>
      <c r="BE250" s="20">
        <f t="shared" si="189"/>
        <v>94</v>
      </c>
      <c r="BF250" s="20">
        <f t="shared" si="190"/>
        <v>84</v>
      </c>
      <c r="BG250" s="24"/>
      <c r="BH250" s="19">
        <f t="shared" ca="1" si="191"/>
        <v>4</v>
      </c>
      <c r="BI250" s="19">
        <f t="shared" ca="1" si="192"/>
        <v>2</v>
      </c>
      <c r="BJ250" s="19">
        <f t="shared" ca="1" si="193"/>
        <v>9</v>
      </c>
      <c r="BK250" s="19">
        <f t="shared" ca="1" si="194"/>
        <v>1</v>
      </c>
      <c r="BL250" s="19">
        <f t="shared" ca="1" si="195"/>
        <v>14</v>
      </c>
      <c r="BM250" s="19">
        <f t="shared" ca="1" si="196"/>
        <v>24</v>
      </c>
      <c r="BN250" s="19">
        <f t="shared" ca="1" si="197"/>
        <v>4</v>
      </c>
      <c r="BO250" s="19">
        <f t="shared" ca="1" si="198"/>
        <v>3</v>
      </c>
      <c r="BP250" s="19">
        <f t="shared" ca="1" si="199"/>
        <v>1</v>
      </c>
      <c r="BQ250" s="19">
        <f t="shared" ca="1" si="200"/>
        <v>19</v>
      </c>
      <c r="BR250" s="19">
        <f t="shared" ca="1" si="201"/>
        <v>7</v>
      </c>
      <c r="BS250" s="19">
        <f t="shared" ca="1" si="202"/>
        <v>2</v>
      </c>
      <c r="BT250" s="19">
        <f t="shared" ca="1" si="203"/>
        <v>8</v>
      </c>
      <c r="BU250" s="19">
        <f t="shared" ca="1" si="204"/>
        <v>9</v>
      </c>
      <c r="BV250" s="19">
        <f t="shared" ca="1" si="205"/>
        <v>5</v>
      </c>
      <c r="BW250" s="19">
        <f t="shared" ca="1" si="206"/>
        <v>9</v>
      </c>
      <c r="BX250" s="19">
        <f t="shared" ca="1" si="207"/>
        <v>14</v>
      </c>
      <c r="BY250" s="19">
        <f t="shared" ca="1" si="208"/>
        <v>11</v>
      </c>
      <c r="BZ250" s="19">
        <f t="shared" ca="1" si="209"/>
        <v>12</v>
      </c>
      <c r="CA250" s="19">
        <f t="shared" ca="1" si="210"/>
        <v>7</v>
      </c>
      <c r="CB250" s="18">
        <f t="shared" si="211"/>
        <v>84</v>
      </c>
      <c r="CC250" s="19">
        <f t="shared" ca="1" si="212"/>
        <v>11</v>
      </c>
      <c r="CE250">
        <f t="shared" si="215"/>
        <v>49</v>
      </c>
      <c r="CF250">
        <f t="shared" ca="1" si="216"/>
        <v>208</v>
      </c>
      <c r="CG250">
        <f t="shared" si="217"/>
        <v>78</v>
      </c>
      <c r="CH250">
        <f t="shared" ca="1" si="218"/>
        <v>285</v>
      </c>
      <c r="CI250" t="str">
        <f t="shared" ca="1" si="224"/>
        <v>J208:J285</v>
      </c>
      <c r="CJ250" t="str">
        <f t="shared" ca="1" si="224"/>
        <v>M208:M285</v>
      </c>
      <c r="CK250" t="str">
        <f t="shared" ca="1" si="224"/>
        <v>R208:R285</v>
      </c>
      <c r="CL250" t="str">
        <f t="shared" ca="1" si="224"/>
        <v>V208:V285</v>
      </c>
      <c r="CM250" t="str">
        <f t="shared" ca="1" si="224"/>
        <v>Z208:Z285</v>
      </c>
      <c r="CN250" t="str">
        <f t="shared" ca="1" si="224"/>
        <v>Y208:Y285</v>
      </c>
      <c r="CO250" t="str">
        <f t="shared" ca="1" si="224"/>
        <v>AD208:AD285</v>
      </c>
      <c r="CP250" t="str">
        <f t="shared" ca="1" si="224"/>
        <v>AG208:AG285</v>
      </c>
      <c r="CQ250" t="str">
        <f t="shared" ca="1" si="224"/>
        <v>AJ208:AJ285</v>
      </c>
      <c r="CR250" t="str">
        <f t="shared" ca="1" si="224"/>
        <v>AN208:AN285</v>
      </c>
      <c r="CS250" t="str">
        <f t="shared" ca="1" si="224"/>
        <v>AQ208:AQ285</v>
      </c>
      <c r="CT250" t="str">
        <f t="shared" ca="1" si="224"/>
        <v>AT208:AT285</v>
      </c>
      <c r="CU250" t="str">
        <f t="shared" ca="1" si="224"/>
        <v>AX208:AX285</v>
      </c>
      <c r="CV250" t="str">
        <f t="shared" ca="1" si="224"/>
        <v>BA208:BA285</v>
      </c>
      <c r="CW250" t="str">
        <f t="shared" ca="1" si="224"/>
        <v>BD208:BD285</v>
      </c>
      <c r="CX250" t="str">
        <f t="shared" ca="1" si="224"/>
        <v>S208:S285</v>
      </c>
      <c r="CY250" t="str">
        <f t="shared" ca="1" si="223"/>
        <v>AA208:AA285</v>
      </c>
      <c r="CZ250" t="str">
        <f t="shared" ca="1" si="223"/>
        <v>AK208:AK285</v>
      </c>
      <c r="DA250" t="str">
        <f t="shared" ca="1" si="223"/>
        <v>AU208:AU285</v>
      </c>
      <c r="DB250" t="str">
        <f t="shared" ca="1" si="223"/>
        <v>BE208:BE285</v>
      </c>
      <c r="DC250" t="str">
        <f t="shared" ca="1" si="223"/>
        <v>208:285</v>
      </c>
      <c r="DD250" t="str">
        <f t="shared" ca="1" si="223"/>
        <v>CB208:CB285</v>
      </c>
    </row>
    <row r="251" spans="1:108" ht="15.75" x14ac:dyDescent="0.25">
      <c r="A251" s="21">
        <v>52</v>
      </c>
      <c r="B251" s="34">
        <v>6663049883</v>
      </c>
      <c r="C251" s="5" t="s">
        <v>558</v>
      </c>
      <c r="D251" s="5" t="s">
        <v>89</v>
      </c>
      <c r="E251" s="5"/>
      <c r="F251" s="19">
        <v>10</v>
      </c>
      <c r="G251" s="19">
        <v>38</v>
      </c>
      <c r="H251" s="22">
        <v>11</v>
      </c>
      <c r="I251" s="22">
        <v>38</v>
      </c>
      <c r="J251" s="22">
        <f t="shared" si="171"/>
        <v>95</v>
      </c>
      <c r="K251" s="19">
        <v>30</v>
      </c>
      <c r="L251" s="19">
        <v>4</v>
      </c>
      <c r="M251" s="19">
        <f t="shared" si="172"/>
        <v>100</v>
      </c>
      <c r="N251" s="19">
        <v>164</v>
      </c>
      <c r="O251" s="19">
        <v>122</v>
      </c>
      <c r="P251" s="19">
        <v>175</v>
      </c>
      <c r="Q251" s="19">
        <v>139</v>
      </c>
      <c r="R251" s="19">
        <f t="shared" si="173"/>
        <v>91</v>
      </c>
      <c r="S251" s="19">
        <f t="shared" si="174"/>
        <v>95</v>
      </c>
      <c r="T251" s="19">
        <v>20</v>
      </c>
      <c r="U251" s="19">
        <v>4</v>
      </c>
      <c r="V251" s="19">
        <f t="shared" si="175"/>
        <v>80</v>
      </c>
      <c r="W251" s="19">
        <v>175</v>
      </c>
      <c r="X251" s="23">
        <v>216</v>
      </c>
      <c r="Y251" s="20">
        <f t="shared" si="176"/>
        <v>81</v>
      </c>
      <c r="Z251" s="42">
        <f t="shared" si="177"/>
        <v>81</v>
      </c>
      <c r="AA251" s="20">
        <f t="shared" si="178"/>
        <v>81</v>
      </c>
      <c r="AB251" s="19">
        <v>20</v>
      </c>
      <c r="AC251" s="19">
        <v>2</v>
      </c>
      <c r="AD251" s="19">
        <f t="shared" si="179"/>
        <v>40</v>
      </c>
      <c r="AE251" s="19">
        <v>20</v>
      </c>
      <c r="AF251" s="19">
        <v>1</v>
      </c>
      <c r="AG251" s="19">
        <f t="shared" si="180"/>
        <v>20</v>
      </c>
      <c r="AH251" s="19">
        <v>3</v>
      </c>
      <c r="AI251" s="19">
        <v>4</v>
      </c>
      <c r="AJ251" s="20">
        <f t="shared" si="170"/>
        <v>75</v>
      </c>
      <c r="AK251" s="42">
        <f t="shared" si="181"/>
        <v>43</v>
      </c>
      <c r="AL251" s="19">
        <v>210</v>
      </c>
      <c r="AM251" s="19">
        <v>216</v>
      </c>
      <c r="AN251" s="20">
        <f t="shared" si="182"/>
        <v>97</v>
      </c>
      <c r="AO251" s="19">
        <v>216</v>
      </c>
      <c r="AP251" s="19">
        <v>216</v>
      </c>
      <c r="AQ251" s="20">
        <f t="shared" si="183"/>
        <v>100</v>
      </c>
      <c r="AR251" s="19">
        <v>140</v>
      </c>
      <c r="AS251" s="19">
        <v>142</v>
      </c>
      <c r="AT251" s="20">
        <f t="shared" si="184"/>
        <v>99</v>
      </c>
      <c r="AU251" s="20">
        <f t="shared" si="185"/>
        <v>99</v>
      </c>
      <c r="AV251" s="19">
        <v>214</v>
      </c>
      <c r="AW251" s="19">
        <v>216</v>
      </c>
      <c r="AX251" s="20">
        <f t="shared" si="186"/>
        <v>99</v>
      </c>
      <c r="AY251" s="19">
        <v>203</v>
      </c>
      <c r="AZ251" s="19">
        <v>216</v>
      </c>
      <c r="BA251" s="20">
        <f t="shared" si="187"/>
        <v>94</v>
      </c>
      <c r="BB251" s="19">
        <v>215</v>
      </c>
      <c r="BC251" s="19">
        <v>216</v>
      </c>
      <c r="BD251" s="20">
        <f t="shared" si="188"/>
        <v>100</v>
      </c>
      <c r="BE251" s="20">
        <f t="shared" si="189"/>
        <v>99</v>
      </c>
      <c r="BF251" s="20">
        <f t="shared" si="190"/>
        <v>83</v>
      </c>
      <c r="BG251" s="24"/>
      <c r="BH251" s="19">
        <f t="shared" ca="1" si="191"/>
        <v>4</v>
      </c>
      <c r="BI251" s="19">
        <f t="shared" ca="1" si="192"/>
        <v>1</v>
      </c>
      <c r="BJ251" s="19">
        <f t="shared" ca="1" si="193"/>
        <v>10</v>
      </c>
      <c r="BK251" s="19">
        <f t="shared" ca="1" si="194"/>
        <v>2</v>
      </c>
      <c r="BL251" s="19">
        <f t="shared" ca="1" si="195"/>
        <v>18</v>
      </c>
      <c r="BM251" s="19">
        <f t="shared" ca="1" si="196"/>
        <v>16</v>
      </c>
      <c r="BN251" s="19">
        <f t="shared" ca="1" si="197"/>
        <v>3</v>
      </c>
      <c r="BO251" s="19">
        <f t="shared" ca="1" si="198"/>
        <v>5</v>
      </c>
      <c r="BP251" s="19">
        <f t="shared" ca="1" si="199"/>
        <v>15</v>
      </c>
      <c r="BQ251" s="19">
        <f t="shared" ca="1" si="200"/>
        <v>4</v>
      </c>
      <c r="BR251" s="19">
        <f t="shared" ca="1" si="201"/>
        <v>1</v>
      </c>
      <c r="BS251" s="19">
        <f t="shared" ca="1" si="202"/>
        <v>2</v>
      </c>
      <c r="BT251" s="19">
        <f t="shared" ca="1" si="203"/>
        <v>2</v>
      </c>
      <c r="BU251" s="19">
        <f t="shared" ca="1" si="204"/>
        <v>7</v>
      </c>
      <c r="BV251" s="19">
        <f t="shared" ca="1" si="205"/>
        <v>1</v>
      </c>
      <c r="BW251" s="19">
        <f t="shared" ca="1" si="206"/>
        <v>6</v>
      </c>
      <c r="BX251" s="19">
        <f t="shared" ca="1" si="207"/>
        <v>18</v>
      </c>
      <c r="BY251" s="19">
        <f t="shared" ca="1" si="208"/>
        <v>24</v>
      </c>
      <c r="BZ251" s="19">
        <f t="shared" ca="1" si="209"/>
        <v>2</v>
      </c>
      <c r="CA251" s="19">
        <f t="shared" ca="1" si="210"/>
        <v>2</v>
      </c>
      <c r="CB251" s="18">
        <f t="shared" si="211"/>
        <v>83</v>
      </c>
      <c r="CC251" s="19">
        <f t="shared" ca="1" si="212"/>
        <v>12</v>
      </c>
      <c r="CE251">
        <f t="shared" si="215"/>
        <v>49</v>
      </c>
      <c r="CF251">
        <f t="shared" ca="1" si="216"/>
        <v>208</v>
      </c>
      <c r="CG251">
        <f t="shared" si="217"/>
        <v>78</v>
      </c>
      <c r="CH251">
        <f t="shared" ca="1" si="218"/>
        <v>285</v>
      </c>
      <c r="CI251" t="str">
        <f t="shared" ca="1" si="224"/>
        <v>J208:J285</v>
      </c>
      <c r="CJ251" t="str">
        <f t="shared" ca="1" si="224"/>
        <v>M208:M285</v>
      </c>
      <c r="CK251" t="str">
        <f t="shared" ca="1" si="224"/>
        <v>R208:R285</v>
      </c>
      <c r="CL251" t="str">
        <f t="shared" ca="1" si="224"/>
        <v>V208:V285</v>
      </c>
      <c r="CM251" t="str">
        <f t="shared" ca="1" si="224"/>
        <v>Z208:Z285</v>
      </c>
      <c r="CN251" t="str">
        <f t="shared" ca="1" si="224"/>
        <v>Y208:Y285</v>
      </c>
      <c r="CO251" t="str">
        <f t="shared" ca="1" si="224"/>
        <v>AD208:AD285</v>
      </c>
      <c r="CP251" t="str">
        <f t="shared" ca="1" si="224"/>
        <v>AG208:AG285</v>
      </c>
      <c r="CQ251" t="str">
        <f t="shared" ca="1" si="224"/>
        <v>AJ208:AJ285</v>
      </c>
      <c r="CR251" t="str">
        <f t="shared" ca="1" si="224"/>
        <v>AN208:AN285</v>
      </c>
      <c r="CS251" t="str">
        <f t="shared" ca="1" si="224"/>
        <v>AQ208:AQ285</v>
      </c>
      <c r="CT251" t="str">
        <f t="shared" ca="1" si="224"/>
        <v>AT208:AT285</v>
      </c>
      <c r="CU251" t="str">
        <f t="shared" ca="1" si="224"/>
        <v>AX208:AX285</v>
      </c>
      <c r="CV251" t="str">
        <f t="shared" ca="1" si="224"/>
        <v>BA208:BA285</v>
      </c>
      <c r="CW251" t="str">
        <f t="shared" ca="1" si="224"/>
        <v>BD208:BD285</v>
      </c>
      <c r="CX251" t="str">
        <f t="shared" ca="1" si="224"/>
        <v>S208:S285</v>
      </c>
      <c r="CY251" t="str">
        <f t="shared" ca="1" si="223"/>
        <v>AA208:AA285</v>
      </c>
      <c r="CZ251" t="str">
        <f t="shared" ca="1" si="223"/>
        <v>AK208:AK285</v>
      </c>
      <c r="DA251" t="str">
        <f t="shared" ca="1" si="223"/>
        <v>AU208:AU285</v>
      </c>
      <c r="DB251" t="str">
        <f t="shared" ca="1" si="223"/>
        <v>BE208:BE285</v>
      </c>
      <c r="DC251" t="str">
        <f t="shared" ca="1" si="223"/>
        <v>208:285</v>
      </c>
      <c r="DD251" t="str">
        <f t="shared" ca="1" si="223"/>
        <v>CB208:CB285</v>
      </c>
    </row>
    <row r="252" spans="1:108" ht="15.75" x14ac:dyDescent="0.25">
      <c r="A252" s="21">
        <v>54</v>
      </c>
      <c r="B252" s="34">
        <v>6662105687</v>
      </c>
      <c r="C252" s="5" t="s">
        <v>558</v>
      </c>
      <c r="D252" s="5" t="s">
        <v>667</v>
      </c>
      <c r="E252" s="5"/>
      <c r="F252" s="19">
        <v>10</v>
      </c>
      <c r="G252" s="19">
        <v>38</v>
      </c>
      <c r="H252" s="22">
        <v>11</v>
      </c>
      <c r="I252" s="22">
        <v>38</v>
      </c>
      <c r="J252" s="22">
        <f t="shared" si="171"/>
        <v>95</v>
      </c>
      <c r="K252" s="19">
        <v>30</v>
      </c>
      <c r="L252" s="19">
        <v>3</v>
      </c>
      <c r="M252" s="19">
        <f t="shared" si="172"/>
        <v>90</v>
      </c>
      <c r="N252" s="19">
        <v>96</v>
      </c>
      <c r="O252" s="19">
        <v>110</v>
      </c>
      <c r="P252" s="19">
        <v>102</v>
      </c>
      <c r="Q252" s="19">
        <v>111</v>
      </c>
      <c r="R252" s="19">
        <f t="shared" si="173"/>
        <v>97</v>
      </c>
      <c r="S252" s="19">
        <f t="shared" si="174"/>
        <v>94</v>
      </c>
      <c r="T252" s="19">
        <v>20</v>
      </c>
      <c r="U252" s="19">
        <v>5</v>
      </c>
      <c r="V252" s="19">
        <f t="shared" si="175"/>
        <v>100</v>
      </c>
      <c r="W252" s="19">
        <v>81</v>
      </c>
      <c r="X252" s="23">
        <v>114</v>
      </c>
      <c r="Y252" s="20">
        <f t="shared" si="176"/>
        <v>71</v>
      </c>
      <c r="Z252" s="42">
        <f t="shared" si="177"/>
        <v>86</v>
      </c>
      <c r="AA252" s="20">
        <f t="shared" si="178"/>
        <v>86</v>
      </c>
      <c r="AB252" s="19">
        <v>20</v>
      </c>
      <c r="AC252" s="19">
        <v>1</v>
      </c>
      <c r="AD252" s="19">
        <f t="shared" si="179"/>
        <v>20</v>
      </c>
      <c r="AE252" s="19">
        <v>20</v>
      </c>
      <c r="AF252" s="19">
        <v>3</v>
      </c>
      <c r="AG252" s="19">
        <f t="shared" si="180"/>
        <v>60</v>
      </c>
      <c r="AH252" s="19">
        <v>3</v>
      </c>
      <c r="AI252" s="19">
        <v>4</v>
      </c>
      <c r="AJ252" s="20">
        <f t="shared" si="170"/>
        <v>75</v>
      </c>
      <c r="AK252" s="42">
        <f t="shared" si="181"/>
        <v>53</v>
      </c>
      <c r="AL252" s="19">
        <v>70</v>
      </c>
      <c r="AM252" s="19">
        <v>114</v>
      </c>
      <c r="AN252" s="20">
        <f t="shared" si="182"/>
        <v>61</v>
      </c>
      <c r="AO252" s="19">
        <v>113</v>
      </c>
      <c r="AP252" s="19">
        <v>114</v>
      </c>
      <c r="AQ252" s="20">
        <f t="shared" si="183"/>
        <v>99</v>
      </c>
      <c r="AR252" s="19">
        <v>97</v>
      </c>
      <c r="AS252" s="19">
        <v>100</v>
      </c>
      <c r="AT252" s="20">
        <f t="shared" si="184"/>
        <v>97</v>
      </c>
      <c r="AU252" s="20">
        <f t="shared" si="185"/>
        <v>83</v>
      </c>
      <c r="AV252" s="19">
        <v>109</v>
      </c>
      <c r="AW252" s="19">
        <v>114</v>
      </c>
      <c r="AX252" s="20">
        <f t="shared" si="186"/>
        <v>96</v>
      </c>
      <c r="AY252" s="19">
        <v>106</v>
      </c>
      <c r="AZ252" s="19">
        <v>114</v>
      </c>
      <c r="BA252" s="20">
        <f t="shared" si="187"/>
        <v>93</v>
      </c>
      <c r="BB252" s="19">
        <v>114</v>
      </c>
      <c r="BC252" s="19">
        <v>114</v>
      </c>
      <c r="BD252" s="20">
        <f t="shared" si="188"/>
        <v>100</v>
      </c>
      <c r="BE252" s="20">
        <f t="shared" si="189"/>
        <v>97</v>
      </c>
      <c r="BF252" s="20">
        <f t="shared" si="190"/>
        <v>83</v>
      </c>
      <c r="BG252" s="24"/>
      <c r="BH252" s="19">
        <f t="shared" ca="1" si="191"/>
        <v>4</v>
      </c>
      <c r="BI252" s="19">
        <f t="shared" ca="1" si="192"/>
        <v>2</v>
      </c>
      <c r="BJ252" s="19">
        <f t="shared" ca="1" si="193"/>
        <v>4</v>
      </c>
      <c r="BK252" s="19">
        <f t="shared" ca="1" si="194"/>
        <v>1</v>
      </c>
      <c r="BL252" s="19">
        <f t="shared" ca="1" si="195"/>
        <v>14</v>
      </c>
      <c r="BM252" s="19">
        <f t="shared" ca="1" si="196"/>
        <v>24</v>
      </c>
      <c r="BN252" s="19">
        <f t="shared" ca="1" si="197"/>
        <v>4</v>
      </c>
      <c r="BO252" s="19">
        <f t="shared" ca="1" si="198"/>
        <v>3</v>
      </c>
      <c r="BP252" s="19">
        <f t="shared" ca="1" si="199"/>
        <v>15</v>
      </c>
      <c r="BQ252" s="19">
        <f t="shared" ca="1" si="200"/>
        <v>23</v>
      </c>
      <c r="BR252" s="19">
        <f t="shared" ca="1" si="201"/>
        <v>2</v>
      </c>
      <c r="BS252" s="19">
        <f t="shared" ca="1" si="202"/>
        <v>4</v>
      </c>
      <c r="BT252" s="19">
        <f t="shared" ca="1" si="203"/>
        <v>5</v>
      </c>
      <c r="BU252" s="19">
        <f t="shared" ca="1" si="204"/>
        <v>8</v>
      </c>
      <c r="BV252" s="19">
        <f t="shared" ca="1" si="205"/>
        <v>1</v>
      </c>
      <c r="BW252" s="19">
        <f t="shared" ca="1" si="206"/>
        <v>7</v>
      </c>
      <c r="BX252" s="19">
        <f t="shared" ca="1" si="207"/>
        <v>14</v>
      </c>
      <c r="BY252" s="19">
        <f t="shared" ca="1" si="208"/>
        <v>16</v>
      </c>
      <c r="BZ252" s="19">
        <f t="shared" ca="1" si="209"/>
        <v>15</v>
      </c>
      <c r="CA252" s="19">
        <f t="shared" ca="1" si="210"/>
        <v>4</v>
      </c>
      <c r="CB252" s="18">
        <f t="shared" si="211"/>
        <v>83</v>
      </c>
      <c r="CC252" s="19">
        <f t="shared" ca="1" si="212"/>
        <v>12</v>
      </c>
      <c r="CE252">
        <f t="shared" si="215"/>
        <v>49</v>
      </c>
      <c r="CF252">
        <f t="shared" ca="1" si="216"/>
        <v>208</v>
      </c>
      <c r="CG252">
        <f t="shared" si="217"/>
        <v>78</v>
      </c>
      <c r="CH252">
        <f t="shared" ca="1" si="218"/>
        <v>285</v>
      </c>
      <c r="CI252" t="str">
        <f t="shared" ca="1" si="224"/>
        <v>J208:J285</v>
      </c>
      <c r="CJ252" t="str">
        <f t="shared" ca="1" si="224"/>
        <v>M208:M285</v>
      </c>
      <c r="CK252" t="str">
        <f t="shared" ca="1" si="224"/>
        <v>R208:R285</v>
      </c>
      <c r="CL252" t="str">
        <f t="shared" ca="1" si="224"/>
        <v>V208:V285</v>
      </c>
      <c r="CM252" t="str">
        <f t="shared" ca="1" si="224"/>
        <v>Z208:Z285</v>
      </c>
      <c r="CN252" t="str">
        <f t="shared" ca="1" si="224"/>
        <v>Y208:Y285</v>
      </c>
      <c r="CO252" t="str">
        <f t="shared" ca="1" si="224"/>
        <v>AD208:AD285</v>
      </c>
      <c r="CP252" t="str">
        <f t="shared" ca="1" si="224"/>
        <v>AG208:AG285</v>
      </c>
      <c r="CQ252" t="str">
        <f t="shared" ca="1" si="224"/>
        <v>AJ208:AJ285</v>
      </c>
      <c r="CR252" t="str">
        <f t="shared" ca="1" si="224"/>
        <v>AN208:AN285</v>
      </c>
      <c r="CS252" t="str">
        <f t="shared" ca="1" si="224"/>
        <v>AQ208:AQ285</v>
      </c>
      <c r="CT252" t="str">
        <f t="shared" ca="1" si="224"/>
        <v>AT208:AT285</v>
      </c>
      <c r="CU252" t="str">
        <f t="shared" ca="1" si="224"/>
        <v>AX208:AX285</v>
      </c>
      <c r="CV252" t="str">
        <f t="shared" ca="1" si="224"/>
        <v>BA208:BA285</v>
      </c>
      <c r="CW252" t="str">
        <f t="shared" ca="1" si="224"/>
        <v>BD208:BD285</v>
      </c>
      <c r="CX252" t="str">
        <f t="shared" ca="1" si="224"/>
        <v>S208:S285</v>
      </c>
      <c r="CY252" t="str">
        <f t="shared" ca="1" si="223"/>
        <v>AA208:AA285</v>
      </c>
      <c r="CZ252" t="str">
        <f t="shared" ca="1" si="223"/>
        <v>AK208:AK285</v>
      </c>
      <c r="DA252" t="str">
        <f t="shared" ca="1" si="223"/>
        <v>AU208:AU285</v>
      </c>
      <c r="DB252" t="str">
        <f t="shared" ca="1" si="223"/>
        <v>BE208:BE285</v>
      </c>
      <c r="DC252" t="str">
        <f t="shared" ca="1" si="223"/>
        <v>208:285</v>
      </c>
      <c r="DD252" t="str">
        <f t="shared" ca="1" si="223"/>
        <v>CB208:CB285</v>
      </c>
    </row>
    <row r="253" spans="1:108" ht="15.75" x14ac:dyDescent="0.25">
      <c r="A253" s="21">
        <v>1</v>
      </c>
      <c r="B253" s="34">
        <v>6672142230</v>
      </c>
      <c r="C253" s="5" t="s">
        <v>558</v>
      </c>
      <c r="D253" s="5" t="s">
        <v>38</v>
      </c>
      <c r="E253" s="5"/>
      <c r="F253" s="22">
        <v>7.5</v>
      </c>
      <c r="G253" s="19">
        <v>35</v>
      </c>
      <c r="H253" s="22">
        <v>11</v>
      </c>
      <c r="I253" s="22">
        <v>38</v>
      </c>
      <c r="J253" s="22">
        <f t="shared" si="171"/>
        <v>80</v>
      </c>
      <c r="K253" s="19">
        <v>30</v>
      </c>
      <c r="L253" s="19">
        <v>4</v>
      </c>
      <c r="M253" s="19">
        <f t="shared" si="172"/>
        <v>100</v>
      </c>
      <c r="N253" s="19">
        <v>44</v>
      </c>
      <c r="O253" s="19">
        <v>44</v>
      </c>
      <c r="P253" s="19">
        <v>47</v>
      </c>
      <c r="Q253" s="19">
        <v>46</v>
      </c>
      <c r="R253" s="19">
        <f t="shared" si="173"/>
        <v>95</v>
      </c>
      <c r="S253" s="19">
        <f t="shared" si="174"/>
        <v>92</v>
      </c>
      <c r="T253" s="19">
        <v>20</v>
      </c>
      <c r="U253" s="22">
        <v>4</v>
      </c>
      <c r="V253" s="19">
        <f t="shared" si="175"/>
        <v>80</v>
      </c>
      <c r="W253" s="19">
        <v>37</v>
      </c>
      <c r="X253" s="23">
        <v>49</v>
      </c>
      <c r="Y253" s="20">
        <f t="shared" si="176"/>
        <v>76</v>
      </c>
      <c r="Z253" s="42">
        <f t="shared" si="177"/>
        <v>78</v>
      </c>
      <c r="AA253" s="20">
        <f t="shared" si="178"/>
        <v>78</v>
      </c>
      <c r="AB253" s="19">
        <v>20</v>
      </c>
      <c r="AC253" s="22">
        <v>0</v>
      </c>
      <c r="AD253" s="19">
        <f t="shared" si="179"/>
        <v>0</v>
      </c>
      <c r="AE253" s="19">
        <v>20</v>
      </c>
      <c r="AF253" s="22">
        <v>2</v>
      </c>
      <c r="AG253" s="19">
        <f t="shared" si="180"/>
        <v>40</v>
      </c>
      <c r="AH253" s="19">
        <v>14</v>
      </c>
      <c r="AI253" s="19">
        <v>14</v>
      </c>
      <c r="AJ253" s="20">
        <f t="shared" si="170"/>
        <v>100</v>
      </c>
      <c r="AK253" s="42">
        <f t="shared" si="181"/>
        <v>46</v>
      </c>
      <c r="AL253" s="19">
        <v>47</v>
      </c>
      <c r="AM253" s="19">
        <v>49</v>
      </c>
      <c r="AN253" s="20">
        <f t="shared" si="182"/>
        <v>96</v>
      </c>
      <c r="AO253" s="19">
        <v>47</v>
      </c>
      <c r="AP253" s="19">
        <v>49</v>
      </c>
      <c r="AQ253" s="20">
        <f t="shared" si="183"/>
        <v>96</v>
      </c>
      <c r="AR253" s="19">
        <v>41</v>
      </c>
      <c r="AS253" s="19">
        <v>43</v>
      </c>
      <c r="AT253" s="20">
        <f t="shared" si="184"/>
        <v>95</v>
      </c>
      <c r="AU253" s="20">
        <f t="shared" si="185"/>
        <v>96</v>
      </c>
      <c r="AV253" s="19">
        <v>49</v>
      </c>
      <c r="AW253" s="19">
        <v>49</v>
      </c>
      <c r="AX253" s="20">
        <f t="shared" si="186"/>
        <v>100</v>
      </c>
      <c r="AY253" s="19">
        <v>44</v>
      </c>
      <c r="AZ253" s="19">
        <v>49</v>
      </c>
      <c r="BA253" s="20">
        <f t="shared" si="187"/>
        <v>90</v>
      </c>
      <c r="BB253" s="19">
        <v>49</v>
      </c>
      <c r="BC253" s="19">
        <v>49</v>
      </c>
      <c r="BD253" s="20">
        <f t="shared" si="188"/>
        <v>100</v>
      </c>
      <c r="BE253" s="20">
        <f t="shared" si="189"/>
        <v>98</v>
      </c>
      <c r="BF253" s="20">
        <f t="shared" si="190"/>
        <v>82</v>
      </c>
      <c r="BG253" s="24"/>
      <c r="BH253" s="19">
        <f t="shared" ca="1" si="191"/>
        <v>17</v>
      </c>
      <c r="BI253" s="19">
        <f t="shared" ca="1" si="192"/>
        <v>1</v>
      </c>
      <c r="BJ253" s="19">
        <f t="shared" ca="1" si="193"/>
        <v>6</v>
      </c>
      <c r="BK253" s="19">
        <f t="shared" ca="1" si="194"/>
        <v>2</v>
      </c>
      <c r="BL253" s="19">
        <f t="shared" ca="1" si="195"/>
        <v>20</v>
      </c>
      <c r="BM253" s="19">
        <f t="shared" ca="1" si="196"/>
        <v>21</v>
      </c>
      <c r="BN253" s="19">
        <f t="shared" ca="1" si="197"/>
        <v>5</v>
      </c>
      <c r="BO253" s="19">
        <f t="shared" ca="1" si="198"/>
        <v>4</v>
      </c>
      <c r="BP253" s="19">
        <f t="shared" ca="1" si="199"/>
        <v>1</v>
      </c>
      <c r="BQ253" s="19">
        <f t="shared" ca="1" si="200"/>
        <v>5</v>
      </c>
      <c r="BR253" s="19">
        <f t="shared" ca="1" si="201"/>
        <v>5</v>
      </c>
      <c r="BS253" s="19">
        <f t="shared" ca="1" si="202"/>
        <v>6</v>
      </c>
      <c r="BT253" s="19">
        <f t="shared" ca="1" si="203"/>
        <v>1</v>
      </c>
      <c r="BU253" s="19">
        <f t="shared" ca="1" si="204"/>
        <v>11</v>
      </c>
      <c r="BV253" s="19">
        <f t="shared" ca="1" si="205"/>
        <v>1</v>
      </c>
      <c r="BW253" s="19">
        <f t="shared" ca="1" si="206"/>
        <v>9</v>
      </c>
      <c r="BX253" s="19">
        <f t="shared" ca="1" si="207"/>
        <v>20</v>
      </c>
      <c r="BY253" s="19">
        <f t="shared" ca="1" si="208"/>
        <v>21</v>
      </c>
      <c r="BZ253" s="19">
        <f t="shared" ca="1" si="209"/>
        <v>5</v>
      </c>
      <c r="CA253" s="19">
        <f t="shared" ca="1" si="210"/>
        <v>3</v>
      </c>
      <c r="CB253" s="18">
        <f t="shared" si="211"/>
        <v>82</v>
      </c>
      <c r="CC253" s="19">
        <f t="shared" ca="1" si="212"/>
        <v>13</v>
      </c>
      <c r="CE253">
        <f t="shared" si="215"/>
        <v>49</v>
      </c>
      <c r="CF253">
        <f t="shared" ca="1" si="216"/>
        <v>208</v>
      </c>
      <c r="CG253">
        <f t="shared" si="217"/>
        <v>78</v>
      </c>
      <c r="CH253">
        <f t="shared" ca="1" si="218"/>
        <v>285</v>
      </c>
      <c r="CI253" t="str">
        <f t="shared" ca="1" si="224"/>
        <v>J208:J285</v>
      </c>
      <c r="CJ253" t="str">
        <f t="shared" ca="1" si="224"/>
        <v>M208:M285</v>
      </c>
      <c r="CK253" t="str">
        <f t="shared" ca="1" si="224"/>
        <v>R208:R285</v>
      </c>
      <c r="CL253" t="str">
        <f t="shared" ca="1" si="224"/>
        <v>V208:V285</v>
      </c>
      <c r="CM253" t="str">
        <f t="shared" ca="1" si="224"/>
        <v>Z208:Z285</v>
      </c>
      <c r="CN253" t="str">
        <f t="shared" ca="1" si="224"/>
        <v>Y208:Y285</v>
      </c>
      <c r="CO253" t="str">
        <f t="shared" ca="1" si="224"/>
        <v>AD208:AD285</v>
      </c>
      <c r="CP253" t="str">
        <f t="shared" ca="1" si="224"/>
        <v>AG208:AG285</v>
      </c>
      <c r="CQ253" t="str">
        <f t="shared" ca="1" si="224"/>
        <v>AJ208:AJ285</v>
      </c>
      <c r="CR253" t="str">
        <f t="shared" ca="1" si="224"/>
        <v>AN208:AN285</v>
      </c>
      <c r="CS253" t="str">
        <f t="shared" ca="1" si="224"/>
        <v>AQ208:AQ285</v>
      </c>
      <c r="CT253" t="str">
        <f t="shared" ca="1" si="224"/>
        <v>AT208:AT285</v>
      </c>
      <c r="CU253" t="str">
        <f t="shared" ca="1" si="224"/>
        <v>AX208:AX285</v>
      </c>
      <c r="CV253" t="str">
        <f t="shared" ca="1" si="224"/>
        <v>BA208:BA285</v>
      </c>
      <c r="CW253" t="str">
        <f t="shared" ca="1" si="224"/>
        <v>BD208:BD285</v>
      </c>
      <c r="CX253" t="str">
        <f t="shared" ca="1" si="224"/>
        <v>S208:S285</v>
      </c>
      <c r="CY253" t="str">
        <f t="shared" ca="1" si="223"/>
        <v>AA208:AA285</v>
      </c>
      <c r="CZ253" t="str">
        <f t="shared" ca="1" si="223"/>
        <v>AK208:AK285</v>
      </c>
      <c r="DA253" t="str">
        <f t="shared" ca="1" si="223"/>
        <v>AU208:AU285</v>
      </c>
      <c r="DB253" t="str">
        <f t="shared" ca="1" si="223"/>
        <v>BE208:BE285</v>
      </c>
      <c r="DC253" t="str">
        <f t="shared" ca="1" si="223"/>
        <v>208:285</v>
      </c>
      <c r="DD253" t="str">
        <f t="shared" ca="1" si="223"/>
        <v>CB208:CB285</v>
      </c>
    </row>
    <row r="254" spans="1:108" ht="30" x14ac:dyDescent="0.25">
      <c r="A254" s="21">
        <v>24</v>
      </c>
      <c r="B254" s="34">
        <v>6664035026</v>
      </c>
      <c r="C254" s="5" t="s">
        <v>558</v>
      </c>
      <c r="D254" s="6" t="s">
        <v>61</v>
      </c>
      <c r="E254" s="6"/>
      <c r="F254" s="19">
        <v>10</v>
      </c>
      <c r="G254" s="19">
        <v>29.5</v>
      </c>
      <c r="H254" s="22">
        <v>11</v>
      </c>
      <c r="I254" s="22">
        <v>37</v>
      </c>
      <c r="J254" s="22">
        <f t="shared" si="171"/>
        <v>85</v>
      </c>
      <c r="K254" s="19">
        <v>30</v>
      </c>
      <c r="L254" s="19">
        <v>3</v>
      </c>
      <c r="M254" s="19">
        <f t="shared" si="172"/>
        <v>90</v>
      </c>
      <c r="N254" s="19">
        <v>56</v>
      </c>
      <c r="O254" s="19">
        <v>64</v>
      </c>
      <c r="P254" s="19">
        <v>60</v>
      </c>
      <c r="Q254" s="19">
        <v>69</v>
      </c>
      <c r="R254" s="19">
        <f t="shared" si="173"/>
        <v>93</v>
      </c>
      <c r="S254" s="19">
        <f t="shared" si="174"/>
        <v>90</v>
      </c>
      <c r="T254" s="19">
        <v>20</v>
      </c>
      <c r="U254" s="19">
        <v>5</v>
      </c>
      <c r="V254" s="19">
        <f t="shared" si="175"/>
        <v>100</v>
      </c>
      <c r="W254" s="19">
        <v>53</v>
      </c>
      <c r="X254" s="23">
        <v>72</v>
      </c>
      <c r="Y254" s="20">
        <f t="shared" si="176"/>
        <v>74</v>
      </c>
      <c r="Z254" s="42">
        <f t="shared" si="177"/>
        <v>87</v>
      </c>
      <c r="AA254" s="20">
        <f t="shared" si="178"/>
        <v>87</v>
      </c>
      <c r="AB254" s="19">
        <v>20</v>
      </c>
      <c r="AC254" s="19">
        <v>0</v>
      </c>
      <c r="AD254" s="19">
        <f t="shared" si="179"/>
        <v>0</v>
      </c>
      <c r="AE254" s="19">
        <v>20</v>
      </c>
      <c r="AF254" s="19">
        <v>2</v>
      </c>
      <c r="AG254" s="19">
        <f t="shared" si="180"/>
        <v>40</v>
      </c>
      <c r="AH254" s="19">
        <v>3</v>
      </c>
      <c r="AI254" s="19">
        <v>3</v>
      </c>
      <c r="AJ254" s="20">
        <f t="shared" si="170"/>
        <v>100</v>
      </c>
      <c r="AK254" s="42">
        <f t="shared" si="181"/>
        <v>46</v>
      </c>
      <c r="AL254" s="19">
        <v>64</v>
      </c>
      <c r="AM254" s="19">
        <v>72</v>
      </c>
      <c r="AN254" s="20">
        <f t="shared" si="182"/>
        <v>89</v>
      </c>
      <c r="AO254" s="19">
        <v>70</v>
      </c>
      <c r="AP254" s="19">
        <v>72</v>
      </c>
      <c r="AQ254" s="20">
        <f t="shared" si="183"/>
        <v>97</v>
      </c>
      <c r="AR254" s="19">
        <v>61</v>
      </c>
      <c r="AS254" s="19">
        <v>62</v>
      </c>
      <c r="AT254" s="20">
        <f t="shared" si="184"/>
        <v>98</v>
      </c>
      <c r="AU254" s="20">
        <f t="shared" si="185"/>
        <v>94</v>
      </c>
      <c r="AV254" s="19">
        <v>67</v>
      </c>
      <c r="AW254" s="19">
        <v>72</v>
      </c>
      <c r="AX254" s="20">
        <f t="shared" si="186"/>
        <v>93</v>
      </c>
      <c r="AY254" s="19">
        <v>69</v>
      </c>
      <c r="AZ254" s="19">
        <v>72</v>
      </c>
      <c r="BA254" s="20">
        <f t="shared" si="187"/>
        <v>96</v>
      </c>
      <c r="BB254" s="19">
        <v>67</v>
      </c>
      <c r="BC254" s="19">
        <v>72</v>
      </c>
      <c r="BD254" s="20">
        <f t="shared" si="188"/>
        <v>93</v>
      </c>
      <c r="BE254" s="20">
        <f t="shared" si="189"/>
        <v>94</v>
      </c>
      <c r="BF254" s="20">
        <f t="shared" si="190"/>
        <v>82</v>
      </c>
      <c r="BG254" s="24"/>
      <c r="BH254" s="19">
        <f t="shared" ca="1" si="191"/>
        <v>12</v>
      </c>
      <c r="BI254" s="19">
        <f t="shared" ca="1" si="192"/>
        <v>2</v>
      </c>
      <c r="BJ254" s="19">
        <f t="shared" ca="1" si="193"/>
        <v>8</v>
      </c>
      <c r="BK254" s="19">
        <f t="shared" ca="1" si="194"/>
        <v>1</v>
      </c>
      <c r="BL254" s="19">
        <f t="shared" ca="1" si="195"/>
        <v>13</v>
      </c>
      <c r="BM254" s="19">
        <f t="shared" ca="1" si="196"/>
        <v>23</v>
      </c>
      <c r="BN254" s="19">
        <f t="shared" ca="1" si="197"/>
        <v>5</v>
      </c>
      <c r="BO254" s="19">
        <f t="shared" ca="1" si="198"/>
        <v>4</v>
      </c>
      <c r="BP254" s="19">
        <f t="shared" ca="1" si="199"/>
        <v>1</v>
      </c>
      <c r="BQ254" s="19">
        <f t="shared" ca="1" si="200"/>
        <v>12</v>
      </c>
      <c r="BR254" s="19">
        <f t="shared" ca="1" si="201"/>
        <v>4</v>
      </c>
      <c r="BS254" s="19">
        <f t="shared" ca="1" si="202"/>
        <v>3</v>
      </c>
      <c r="BT254" s="19">
        <f t="shared" ca="1" si="203"/>
        <v>8</v>
      </c>
      <c r="BU254" s="19">
        <f t="shared" ca="1" si="204"/>
        <v>5</v>
      </c>
      <c r="BV254" s="19">
        <f t="shared" ca="1" si="205"/>
        <v>8</v>
      </c>
      <c r="BW254" s="19">
        <f t="shared" ca="1" si="206"/>
        <v>11</v>
      </c>
      <c r="BX254" s="19">
        <f t="shared" ca="1" si="207"/>
        <v>13</v>
      </c>
      <c r="BY254" s="19">
        <f t="shared" ca="1" si="208"/>
        <v>21</v>
      </c>
      <c r="BZ254" s="19">
        <f t="shared" ca="1" si="209"/>
        <v>7</v>
      </c>
      <c r="CA254" s="19">
        <f t="shared" ca="1" si="210"/>
        <v>7</v>
      </c>
      <c r="CB254" s="18">
        <f t="shared" si="211"/>
        <v>82</v>
      </c>
      <c r="CC254" s="19">
        <f t="shared" ca="1" si="212"/>
        <v>13</v>
      </c>
      <c r="CE254">
        <f t="shared" si="215"/>
        <v>49</v>
      </c>
      <c r="CF254">
        <f t="shared" ca="1" si="216"/>
        <v>208</v>
      </c>
      <c r="CG254">
        <f t="shared" si="217"/>
        <v>78</v>
      </c>
      <c r="CH254">
        <f t="shared" ca="1" si="218"/>
        <v>285</v>
      </c>
      <c r="CI254" t="str">
        <f t="shared" ca="1" si="224"/>
        <v>J208:J285</v>
      </c>
      <c r="CJ254" t="str">
        <f t="shared" ca="1" si="224"/>
        <v>M208:M285</v>
      </c>
      <c r="CK254" t="str">
        <f t="shared" ca="1" si="224"/>
        <v>R208:R285</v>
      </c>
      <c r="CL254" t="str">
        <f t="shared" ca="1" si="224"/>
        <v>V208:V285</v>
      </c>
      <c r="CM254" t="str">
        <f t="shared" ca="1" si="224"/>
        <v>Z208:Z285</v>
      </c>
      <c r="CN254" t="str">
        <f t="shared" ca="1" si="224"/>
        <v>Y208:Y285</v>
      </c>
      <c r="CO254" t="str">
        <f t="shared" ca="1" si="224"/>
        <v>AD208:AD285</v>
      </c>
      <c r="CP254" t="str">
        <f t="shared" ca="1" si="224"/>
        <v>AG208:AG285</v>
      </c>
      <c r="CQ254" t="str">
        <f t="shared" ca="1" si="224"/>
        <v>AJ208:AJ285</v>
      </c>
      <c r="CR254" t="str">
        <f t="shared" ca="1" si="224"/>
        <v>AN208:AN285</v>
      </c>
      <c r="CS254" t="str">
        <f t="shared" ca="1" si="224"/>
        <v>AQ208:AQ285</v>
      </c>
      <c r="CT254" t="str">
        <f t="shared" ca="1" si="224"/>
        <v>AT208:AT285</v>
      </c>
      <c r="CU254" t="str">
        <f t="shared" ca="1" si="224"/>
        <v>AX208:AX285</v>
      </c>
      <c r="CV254" t="str">
        <f t="shared" ca="1" si="224"/>
        <v>BA208:BA285</v>
      </c>
      <c r="CW254" t="str">
        <f t="shared" ca="1" si="224"/>
        <v>BD208:BD285</v>
      </c>
      <c r="CX254" t="str">
        <f t="shared" ca="1" si="224"/>
        <v>S208:S285</v>
      </c>
      <c r="CY254" t="str">
        <f t="shared" ca="1" si="223"/>
        <v>AA208:AA285</v>
      </c>
      <c r="CZ254" t="str">
        <f t="shared" ca="1" si="223"/>
        <v>AK208:AK285</v>
      </c>
      <c r="DA254" t="str">
        <f t="shared" ca="1" si="223"/>
        <v>AU208:AU285</v>
      </c>
      <c r="DB254" t="str">
        <f t="shared" ca="1" si="223"/>
        <v>BE208:BE285</v>
      </c>
      <c r="DC254" t="str">
        <f t="shared" ca="1" si="223"/>
        <v>208:285</v>
      </c>
      <c r="DD254" t="str">
        <f t="shared" ca="1" si="223"/>
        <v>CB208:CB285</v>
      </c>
    </row>
    <row r="255" spans="1:108" ht="15.75" x14ac:dyDescent="0.25">
      <c r="A255" s="21">
        <v>35</v>
      </c>
      <c r="B255" s="34">
        <v>6660008007</v>
      </c>
      <c r="C255" s="5" t="s">
        <v>558</v>
      </c>
      <c r="D255" s="5" t="s">
        <v>72</v>
      </c>
      <c r="E255" s="5"/>
      <c r="F255" s="19">
        <v>9</v>
      </c>
      <c r="G255" s="19">
        <v>38</v>
      </c>
      <c r="H255" s="22">
        <v>11</v>
      </c>
      <c r="I255" s="22">
        <v>38</v>
      </c>
      <c r="J255" s="22">
        <f t="shared" si="171"/>
        <v>91</v>
      </c>
      <c r="K255" s="19">
        <v>30</v>
      </c>
      <c r="L255" s="19">
        <v>4</v>
      </c>
      <c r="M255" s="19">
        <f t="shared" si="172"/>
        <v>100</v>
      </c>
      <c r="N255" s="19">
        <v>135</v>
      </c>
      <c r="O255" s="19">
        <v>130</v>
      </c>
      <c r="P255" s="19">
        <v>142</v>
      </c>
      <c r="Q255" s="19">
        <v>138</v>
      </c>
      <c r="R255" s="19">
        <f t="shared" si="173"/>
        <v>95</v>
      </c>
      <c r="S255" s="19">
        <f t="shared" si="174"/>
        <v>95</v>
      </c>
      <c r="T255" s="19">
        <v>20</v>
      </c>
      <c r="U255" s="19">
        <v>4</v>
      </c>
      <c r="V255" s="19">
        <f t="shared" si="175"/>
        <v>80</v>
      </c>
      <c r="W255" s="19">
        <v>137</v>
      </c>
      <c r="X255" s="23">
        <v>173</v>
      </c>
      <c r="Y255" s="20">
        <f t="shared" si="176"/>
        <v>79</v>
      </c>
      <c r="Z255" s="42">
        <f t="shared" si="177"/>
        <v>80</v>
      </c>
      <c r="AA255" s="20">
        <f t="shared" si="178"/>
        <v>80</v>
      </c>
      <c r="AB255" s="19">
        <v>20</v>
      </c>
      <c r="AC255" s="19">
        <v>1</v>
      </c>
      <c r="AD255" s="19">
        <f t="shared" si="179"/>
        <v>20</v>
      </c>
      <c r="AE255" s="19">
        <v>20</v>
      </c>
      <c r="AF255" s="19">
        <v>2</v>
      </c>
      <c r="AG255" s="19">
        <f t="shared" si="180"/>
        <v>40</v>
      </c>
      <c r="AH255" s="19">
        <v>3</v>
      </c>
      <c r="AI255" s="19">
        <v>6</v>
      </c>
      <c r="AJ255" s="20">
        <f t="shared" si="170"/>
        <v>50</v>
      </c>
      <c r="AK255" s="42">
        <f t="shared" si="181"/>
        <v>37</v>
      </c>
      <c r="AL255" s="19">
        <v>170</v>
      </c>
      <c r="AM255" s="19">
        <v>173</v>
      </c>
      <c r="AN255" s="20">
        <f t="shared" si="182"/>
        <v>98</v>
      </c>
      <c r="AO255" s="19">
        <v>169</v>
      </c>
      <c r="AP255" s="19">
        <v>173</v>
      </c>
      <c r="AQ255" s="20">
        <f t="shared" si="183"/>
        <v>98</v>
      </c>
      <c r="AR255" s="19">
        <v>118</v>
      </c>
      <c r="AS255" s="19">
        <v>118</v>
      </c>
      <c r="AT255" s="20">
        <f t="shared" si="184"/>
        <v>100</v>
      </c>
      <c r="AU255" s="20">
        <f t="shared" si="185"/>
        <v>98</v>
      </c>
      <c r="AV255" s="19">
        <v>172</v>
      </c>
      <c r="AW255" s="19">
        <v>173</v>
      </c>
      <c r="AX255" s="20">
        <f t="shared" si="186"/>
        <v>99</v>
      </c>
      <c r="AY255" s="19">
        <v>165</v>
      </c>
      <c r="AZ255" s="19">
        <v>173</v>
      </c>
      <c r="BA255" s="20">
        <f t="shared" si="187"/>
        <v>95</v>
      </c>
      <c r="BB255" s="19">
        <v>172</v>
      </c>
      <c r="BC255" s="19">
        <v>173</v>
      </c>
      <c r="BD255" s="20">
        <f t="shared" si="188"/>
        <v>99</v>
      </c>
      <c r="BE255" s="20">
        <f t="shared" si="189"/>
        <v>98</v>
      </c>
      <c r="BF255" s="20">
        <f t="shared" si="190"/>
        <v>82</v>
      </c>
      <c r="BG255" s="24"/>
      <c r="BH255" s="19">
        <f t="shared" ca="1" si="191"/>
        <v>8</v>
      </c>
      <c r="BI255" s="19">
        <f t="shared" ca="1" si="192"/>
        <v>1</v>
      </c>
      <c r="BJ255" s="19">
        <f t="shared" ca="1" si="193"/>
        <v>6</v>
      </c>
      <c r="BK255" s="19">
        <f t="shared" ca="1" si="194"/>
        <v>2</v>
      </c>
      <c r="BL255" s="19">
        <f t="shared" ca="1" si="195"/>
        <v>19</v>
      </c>
      <c r="BM255" s="19">
        <f t="shared" ca="1" si="196"/>
        <v>18</v>
      </c>
      <c r="BN255" s="19">
        <f t="shared" ca="1" si="197"/>
        <v>4</v>
      </c>
      <c r="BO255" s="19">
        <f t="shared" ca="1" si="198"/>
        <v>4</v>
      </c>
      <c r="BP255" s="19">
        <f t="shared" ca="1" si="199"/>
        <v>19</v>
      </c>
      <c r="BQ255" s="19">
        <f t="shared" ca="1" si="200"/>
        <v>3</v>
      </c>
      <c r="BR255" s="19">
        <f t="shared" ca="1" si="201"/>
        <v>3</v>
      </c>
      <c r="BS255" s="19">
        <f t="shared" ca="1" si="202"/>
        <v>1</v>
      </c>
      <c r="BT255" s="19">
        <f t="shared" ca="1" si="203"/>
        <v>2</v>
      </c>
      <c r="BU255" s="19">
        <f t="shared" ca="1" si="204"/>
        <v>6</v>
      </c>
      <c r="BV255" s="19">
        <f t="shared" ca="1" si="205"/>
        <v>2</v>
      </c>
      <c r="BW255" s="19">
        <f t="shared" ca="1" si="206"/>
        <v>6</v>
      </c>
      <c r="BX255" s="19">
        <f t="shared" ca="1" si="207"/>
        <v>19</v>
      </c>
      <c r="BY255" s="19">
        <f t="shared" ca="1" si="208"/>
        <v>28</v>
      </c>
      <c r="BZ255" s="19">
        <f t="shared" ca="1" si="209"/>
        <v>3</v>
      </c>
      <c r="CA255" s="19">
        <f t="shared" ca="1" si="210"/>
        <v>3</v>
      </c>
      <c r="CB255" s="18">
        <f t="shared" si="211"/>
        <v>82</v>
      </c>
      <c r="CC255" s="19">
        <f t="shared" ca="1" si="212"/>
        <v>13</v>
      </c>
      <c r="CE255">
        <f t="shared" si="215"/>
        <v>49</v>
      </c>
      <c r="CF255">
        <f t="shared" ca="1" si="216"/>
        <v>208</v>
      </c>
      <c r="CG255">
        <f t="shared" si="217"/>
        <v>78</v>
      </c>
      <c r="CH255">
        <f t="shared" ca="1" si="218"/>
        <v>285</v>
      </c>
      <c r="CI255" t="str">
        <f t="shared" ca="1" si="224"/>
        <v>J208:J285</v>
      </c>
      <c r="CJ255" t="str">
        <f t="shared" ca="1" si="224"/>
        <v>M208:M285</v>
      </c>
      <c r="CK255" t="str">
        <f t="shared" ca="1" si="224"/>
        <v>R208:R285</v>
      </c>
      <c r="CL255" t="str">
        <f t="shared" ca="1" si="224"/>
        <v>V208:V285</v>
      </c>
      <c r="CM255" t="str">
        <f t="shared" ca="1" si="224"/>
        <v>Z208:Z285</v>
      </c>
      <c r="CN255" t="str">
        <f t="shared" ca="1" si="224"/>
        <v>Y208:Y285</v>
      </c>
      <c r="CO255" t="str">
        <f t="shared" ca="1" si="224"/>
        <v>AD208:AD285</v>
      </c>
      <c r="CP255" t="str">
        <f t="shared" ca="1" si="224"/>
        <v>AG208:AG285</v>
      </c>
      <c r="CQ255" t="str">
        <f t="shared" ca="1" si="224"/>
        <v>AJ208:AJ285</v>
      </c>
      <c r="CR255" t="str">
        <f t="shared" ca="1" si="224"/>
        <v>AN208:AN285</v>
      </c>
      <c r="CS255" t="str">
        <f t="shared" ca="1" si="224"/>
        <v>AQ208:AQ285</v>
      </c>
      <c r="CT255" t="str">
        <f t="shared" ca="1" si="224"/>
        <v>AT208:AT285</v>
      </c>
      <c r="CU255" t="str">
        <f t="shared" ca="1" si="224"/>
        <v>AX208:AX285</v>
      </c>
      <c r="CV255" t="str">
        <f t="shared" ca="1" si="224"/>
        <v>BA208:BA285</v>
      </c>
      <c r="CW255" t="str">
        <f t="shared" ca="1" si="224"/>
        <v>BD208:BD285</v>
      </c>
      <c r="CX255" t="str">
        <f t="shared" ca="1" si="224"/>
        <v>S208:S285</v>
      </c>
      <c r="CY255" t="str">
        <f t="shared" ca="1" si="223"/>
        <v>AA208:AA285</v>
      </c>
      <c r="CZ255" t="str">
        <f t="shared" ca="1" si="223"/>
        <v>AK208:AK285</v>
      </c>
      <c r="DA255" t="str">
        <f t="shared" ca="1" si="223"/>
        <v>AU208:AU285</v>
      </c>
      <c r="DB255" t="str">
        <f t="shared" ca="1" si="223"/>
        <v>BE208:BE285</v>
      </c>
      <c r="DC255" t="str">
        <f t="shared" ca="1" si="223"/>
        <v>208:285</v>
      </c>
      <c r="DD255" t="str">
        <f t="shared" ca="1" si="223"/>
        <v>CB208:CB285</v>
      </c>
    </row>
    <row r="256" spans="1:108" ht="15.75" x14ac:dyDescent="0.25">
      <c r="A256" s="21">
        <v>49</v>
      </c>
      <c r="B256" s="34">
        <v>6664035033</v>
      </c>
      <c r="C256" s="5" t="s">
        <v>558</v>
      </c>
      <c r="D256" s="6" t="s">
        <v>86</v>
      </c>
      <c r="E256" s="6"/>
      <c r="F256" s="19">
        <v>10</v>
      </c>
      <c r="G256" s="19">
        <v>38</v>
      </c>
      <c r="H256" s="22">
        <v>11</v>
      </c>
      <c r="I256" s="22">
        <v>38</v>
      </c>
      <c r="J256" s="22">
        <f t="shared" si="171"/>
        <v>95</v>
      </c>
      <c r="K256" s="19">
        <v>30</v>
      </c>
      <c r="L256" s="19">
        <v>3</v>
      </c>
      <c r="M256" s="19">
        <f t="shared" si="172"/>
        <v>90</v>
      </c>
      <c r="N256" s="19">
        <v>66</v>
      </c>
      <c r="O256" s="19">
        <v>68</v>
      </c>
      <c r="P256" s="19">
        <v>70</v>
      </c>
      <c r="Q256" s="19">
        <v>72</v>
      </c>
      <c r="R256" s="19">
        <f t="shared" si="173"/>
        <v>94</v>
      </c>
      <c r="S256" s="19">
        <f t="shared" si="174"/>
        <v>93</v>
      </c>
      <c r="T256" s="19">
        <v>20</v>
      </c>
      <c r="U256" s="19">
        <v>5</v>
      </c>
      <c r="V256" s="19">
        <f t="shared" si="175"/>
        <v>100</v>
      </c>
      <c r="W256" s="19">
        <v>58</v>
      </c>
      <c r="X256" s="23">
        <v>74</v>
      </c>
      <c r="Y256" s="20">
        <f t="shared" si="176"/>
        <v>78</v>
      </c>
      <c r="Z256" s="42">
        <f t="shared" si="177"/>
        <v>89</v>
      </c>
      <c r="AA256" s="20">
        <f t="shared" si="178"/>
        <v>89</v>
      </c>
      <c r="AB256" s="19">
        <v>20</v>
      </c>
      <c r="AC256" s="19">
        <v>0</v>
      </c>
      <c r="AD256" s="19">
        <f t="shared" si="179"/>
        <v>0</v>
      </c>
      <c r="AE256" s="19">
        <v>20</v>
      </c>
      <c r="AF256" s="19">
        <v>2</v>
      </c>
      <c r="AG256" s="19">
        <f t="shared" si="180"/>
        <v>40</v>
      </c>
      <c r="AH256" s="19">
        <v>1</v>
      </c>
      <c r="AI256" s="19">
        <v>2</v>
      </c>
      <c r="AJ256" s="20">
        <f t="shared" si="170"/>
        <v>50</v>
      </c>
      <c r="AK256" s="42">
        <f t="shared" si="181"/>
        <v>31</v>
      </c>
      <c r="AL256" s="19">
        <v>72</v>
      </c>
      <c r="AM256" s="19">
        <v>74</v>
      </c>
      <c r="AN256" s="20">
        <f t="shared" si="182"/>
        <v>97</v>
      </c>
      <c r="AO256" s="19">
        <v>73</v>
      </c>
      <c r="AP256" s="19">
        <v>74</v>
      </c>
      <c r="AQ256" s="20">
        <f t="shared" si="183"/>
        <v>99</v>
      </c>
      <c r="AR256" s="19">
        <v>59</v>
      </c>
      <c r="AS256" s="19">
        <v>60</v>
      </c>
      <c r="AT256" s="20">
        <f t="shared" si="184"/>
        <v>98</v>
      </c>
      <c r="AU256" s="20">
        <f t="shared" si="185"/>
        <v>98</v>
      </c>
      <c r="AV256" s="19">
        <v>74</v>
      </c>
      <c r="AW256" s="19">
        <v>74</v>
      </c>
      <c r="AX256" s="20">
        <f t="shared" si="186"/>
        <v>100</v>
      </c>
      <c r="AY256" s="19">
        <v>69</v>
      </c>
      <c r="AZ256" s="19">
        <v>74</v>
      </c>
      <c r="BA256" s="20">
        <f t="shared" si="187"/>
        <v>93</v>
      </c>
      <c r="BB256" s="19">
        <v>72</v>
      </c>
      <c r="BC256" s="19">
        <v>74</v>
      </c>
      <c r="BD256" s="20">
        <f t="shared" si="188"/>
        <v>97</v>
      </c>
      <c r="BE256" s="20">
        <f t="shared" si="189"/>
        <v>97</v>
      </c>
      <c r="BF256" s="20">
        <f t="shared" si="190"/>
        <v>82</v>
      </c>
      <c r="BG256" s="24"/>
      <c r="BH256" s="19">
        <f t="shared" ca="1" si="191"/>
        <v>4</v>
      </c>
      <c r="BI256" s="19">
        <f t="shared" ca="1" si="192"/>
        <v>2</v>
      </c>
      <c r="BJ256" s="19">
        <f t="shared" ca="1" si="193"/>
        <v>7</v>
      </c>
      <c r="BK256" s="19">
        <f t="shared" ca="1" si="194"/>
        <v>1</v>
      </c>
      <c r="BL256" s="19">
        <f t="shared" ca="1" si="195"/>
        <v>11</v>
      </c>
      <c r="BM256" s="19">
        <f t="shared" ca="1" si="196"/>
        <v>19</v>
      </c>
      <c r="BN256" s="19">
        <f t="shared" ca="1" si="197"/>
        <v>5</v>
      </c>
      <c r="BO256" s="19">
        <f t="shared" ca="1" si="198"/>
        <v>4</v>
      </c>
      <c r="BP256" s="19">
        <f t="shared" ca="1" si="199"/>
        <v>19</v>
      </c>
      <c r="BQ256" s="19">
        <f t="shared" ca="1" si="200"/>
        <v>4</v>
      </c>
      <c r="BR256" s="19">
        <f t="shared" ca="1" si="201"/>
        <v>2</v>
      </c>
      <c r="BS256" s="19">
        <f t="shared" ca="1" si="202"/>
        <v>3</v>
      </c>
      <c r="BT256" s="19">
        <f t="shared" ca="1" si="203"/>
        <v>1</v>
      </c>
      <c r="BU256" s="19">
        <f t="shared" ca="1" si="204"/>
        <v>8</v>
      </c>
      <c r="BV256" s="19">
        <f t="shared" ca="1" si="205"/>
        <v>4</v>
      </c>
      <c r="BW256" s="19">
        <f t="shared" ca="1" si="206"/>
        <v>8</v>
      </c>
      <c r="BX256" s="19">
        <f t="shared" ca="1" si="207"/>
        <v>11</v>
      </c>
      <c r="BY256" s="19">
        <f t="shared" ca="1" si="208"/>
        <v>30</v>
      </c>
      <c r="BZ256" s="19">
        <f t="shared" ca="1" si="209"/>
        <v>3</v>
      </c>
      <c r="CA256" s="19">
        <f t="shared" ca="1" si="210"/>
        <v>4</v>
      </c>
      <c r="CB256" s="18">
        <f t="shared" si="211"/>
        <v>82</v>
      </c>
      <c r="CC256" s="19">
        <f t="shared" ca="1" si="212"/>
        <v>13</v>
      </c>
      <c r="CE256">
        <f t="shared" si="215"/>
        <v>49</v>
      </c>
      <c r="CF256">
        <f t="shared" ca="1" si="216"/>
        <v>208</v>
      </c>
      <c r="CG256">
        <f t="shared" si="217"/>
        <v>78</v>
      </c>
      <c r="CH256">
        <f t="shared" ca="1" si="218"/>
        <v>285</v>
      </c>
      <c r="CI256" t="str">
        <f t="shared" ca="1" si="224"/>
        <v>J208:J285</v>
      </c>
      <c r="CJ256" t="str">
        <f t="shared" ca="1" si="224"/>
        <v>M208:M285</v>
      </c>
      <c r="CK256" t="str">
        <f t="shared" ca="1" si="224"/>
        <v>R208:R285</v>
      </c>
      <c r="CL256" t="str">
        <f t="shared" ca="1" si="224"/>
        <v>V208:V285</v>
      </c>
      <c r="CM256" t="str">
        <f t="shared" ca="1" si="224"/>
        <v>Z208:Z285</v>
      </c>
      <c r="CN256" t="str">
        <f t="shared" ca="1" si="224"/>
        <v>Y208:Y285</v>
      </c>
      <c r="CO256" t="str">
        <f t="shared" ca="1" si="224"/>
        <v>AD208:AD285</v>
      </c>
      <c r="CP256" t="str">
        <f t="shared" ca="1" si="224"/>
        <v>AG208:AG285</v>
      </c>
      <c r="CQ256" t="str">
        <f t="shared" ca="1" si="224"/>
        <v>AJ208:AJ285</v>
      </c>
      <c r="CR256" t="str">
        <f t="shared" ca="1" si="224"/>
        <v>AN208:AN285</v>
      </c>
      <c r="CS256" t="str">
        <f t="shared" ca="1" si="224"/>
        <v>AQ208:AQ285</v>
      </c>
      <c r="CT256" t="str">
        <f t="shared" ca="1" si="224"/>
        <v>AT208:AT285</v>
      </c>
      <c r="CU256" t="str">
        <f t="shared" ca="1" si="224"/>
        <v>AX208:AX285</v>
      </c>
      <c r="CV256" t="str">
        <f t="shared" ca="1" si="224"/>
        <v>BA208:BA285</v>
      </c>
      <c r="CW256" t="str">
        <f t="shared" ca="1" si="224"/>
        <v>BD208:BD285</v>
      </c>
      <c r="CX256" t="str">
        <f t="shared" ca="1" si="224"/>
        <v>S208:S285</v>
      </c>
      <c r="CY256" t="str">
        <f t="shared" ca="1" si="223"/>
        <v>AA208:AA285</v>
      </c>
      <c r="CZ256" t="str">
        <f t="shared" ca="1" si="223"/>
        <v>AK208:AK285</v>
      </c>
      <c r="DA256" t="str">
        <f t="shared" ca="1" si="223"/>
        <v>AU208:AU285</v>
      </c>
      <c r="DB256" t="str">
        <f t="shared" ca="1" si="223"/>
        <v>BE208:BE285</v>
      </c>
      <c r="DC256" t="str">
        <f t="shared" ca="1" si="223"/>
        <v>208:285</v>
      </c>
      <c r="DD256" t="str">
        <f t="shared" ca="1" si="223"/>
        <v>CB208:CB285</v>
      </c>
    </row>
    <row r="257" spans="1:108" ht="30" x14ac:dyDescent="0.25">
      <c r="A257" s="21">
        <v>51</v>
      </c>
      <c r="B257" s="34">
        <v>6661048940</v>
      </c>
      <c r="C257" s="5" t="s">
        <v>558</v>
      </c>
      <c r="D257" s="5" t="s">
        <v>88</v>
      </c>
      <c r="E257" s="5"/>
      <c r="F257" s="19">
        <v>10</v>
      </c>
      <c r="G257" s="19">
        <v>38</v>
      </c>
      <c r="H257" s="22">
        <v>11</v>
      </c>
      <c r="I257" s="22">
        <v>38</v>
      </c>
      <c r="J257" s="22">
        <f t="shared" si="171"/>
        <v>95</v>
      </c>
      <c r="K257" s="19">
        <v>30</v>
      </c>
      <c r="L257" s="19">
        <v>4</v>
      </c>
      <c r="M257" s="19">
        <f t="shared" si="172"/>
        <v>100</v>
      </c>
      <c r="N257" s="19">
        <v>135</v>
      </c>
      <c r="O257" s="19">
        <v>139</v>
      </c>
      <c r="P257" s="19">
        <v>137</v>
      </c>
      <c r="Q257" s="19">
        <v>141</v>
      </c>
      <c r="R257" s="19">
        <f t="shared" si="173"/>
        <v>99</v>
      </c>
      <c r="S257" s="19">
        <f t="shared" si="174"/>
        <v>98</v>
      </c>
      <c r="T257" s="19">
        <v>20</v>
      </c>
      <c r="U257" s="19">
        <v>5</v>
      </c>
      <c r="V257" s="19">
        <f t="shared" si="175"/>
        <v>100</v>
      </c>
      <c r="W257" s="19">
        <v>156</v>
      </c>
      <c r="X257" s="23">
        <v>185</v>
      </c>
      <c r="Y257" s="20">
        <f t="shared" si="176"/>
        <v>84</v>
      </c>
      <c r="Z257" s="42">
        <f t="shared" si="177"/>
        <v>92</v>
      </c>
      <c r="AA257" s="20">
        <f t="shared" si="178"/>
        <v>92</v>
      </c>
      <c r="AB257" s="19">
        <v>20</v>
      </c>
      <c r="AC257" s="19">
        <v>3</v>
      </c>
      <c r="AD257" s="19">
        <f t="shared" si="179"/>
        <v>60</v>
      </c>
      <c r="AE257" s="19">
        <v>20</v>
      </c>
      <c r="AF257" s="19">
        <v>0</v>
      </c>
      <c r="AG257" s="19">
        <f t="shared" si="180"/>
        <v>0</v>
      </c>
      <c r="AH257" s="19">
        <v>1</v>
      </c>
      <c r="AI257" s="19">
        <v>3</v>
      </c>
      <c r="AJ257" s="20">
        <f t="shared" si="170"/>
        <v>33</v>
      </c>
      <c r="AK257" s="42">
        <f t="shared" si="181"/>
        <v>28</v>
      </c>
      <c r="AL257" s="19">
        <v>172</v>
      </c>
      <c r="AM257" s="19">
        <v>185</v>
      </c>
      <c r="AN257" s="20">
        <f t="shared" si="182"/>
        <v>93</v>
      </c>
      <c r="AO257" s="19">
        <v>183</v>
      </c>
      <c r="AP257" s="19">
        <v>185</v>
      </c>
      <c r="AQ257" s="20">
        <f t="shared" si="183"/>
        <v>99</v>
      </c>
      <c r="AR257" s="19">
        <v>129</v>
      </c>
      <c r="AS257" s="19">
        <v>132</v>
      </c>
      <c r="AT257" s="20">
        <f t="shared" si="184"/>
        <v>98</v>
      </c>
      <c r="AU257" s="20">
        <f t="shared" si="185"/>
        <v>96</v>
      </c>
      <c r="AV257" s="19">
        <v>179</v>
      </c>
      <c r="AW257" s="19">
        <v>185</v>
      </c>
      <c r="AX257" s="20">
        <f t="shared" si="186"/>
        <v>97</v>
      </c>
      <c r="AY257" s="19">
        <v>181</v>
      </c>
      <c r="AZ257" s="19">
        <v>185</v>
      </c>
      <c r="BA257" s="20">
        <f t="shared" si="187"/>
        <v>98</v>
      </c>
      <c r="BB257" s="19">
        <v>179</v>
      </c>
      <c r="BC257" s="19">
        <v>185</v>
      </c>
      <c r="BD257" s="20">
        <f t="shared" si="188"/>
        <v>97</v>
      </c>
      <c r="BE257" s="20">
        <f t="shared" si="189"/>
        <v>97</v>
      </c>
      <c r="BF257" s="20">
        <f t="shared" si="190"/>
        <v>82</v>
      </c>
      <c r="BG257" s="24"/>
      <c r="BH257" s="19">
        <f t="shared" ca="1" si="191"/>
        <v>4</v>
      </c>
      <c r="BI257" s="19">
        <f t="shared" ca="1" si="192"/>
        <v>1</v>
      </c>
      <c r="BJ257" s="19">
        <f t="shared" ca="1" si="193"/>
        <v>2</v>
      </c>
      <c r="BK257" s="19">
        <f t="shared" ca="1" si="194"/>
        <v>1</v>
      </c>
      <c r="BL257" s="19">
        <f t="shared" ca="1" si="195"/>
        <v>9</v>
      </c>
      <c r="BM257" s="19">
        <f t="shared" ca="1" si="196"/>
        <v>14</v>
      </c>
      <c r="BN257" s="19">
        <f t="shared" ca="1" si="197"/>
        <v>2</v>
      </c>
      <c r="BO257" s="19">
        <f t="shared" ca="1" si="198"/>
        <v>6</v>
      </c>
      <c r="BP257" s="19">
        <f t="shared" ca="1" si="199"/>
        <v>20</v>
      </c>
      <c r="BQ257" s="19">
        <f t="shared" ca="1" si="200"/>
        <v>8</v>
      </c>
      <c r="BR257" s="19">
        <f t="shared" ca="1" si="201"/>
        <v>2</v>
      </c>
      <c r="BS257" s="19">
        <f t="shared" ca="1" si="202"/>
        <v>3</v>
      </c>
      <c r="BT257" s="19">
        <f t="shared" ca="1" si="203"/>
        <v>4</v>
      </c>
      <c r="BU257" s="19">
        <f t="shared" ca="1" si="204"/>
        <v>3</v>
      </c>
      <c r="BV257" s="19">
        <f t="shared" ca="1" si="205"/>
        <v>4</v>
      </c>
      <c r="BW257" s="19">
        <f t="shared" ca="1" si="206"/>
        <v>3</v>
      </c>
      <c r="BX257" s="19">
        <f t="shared" ca="1" si="207"/>
        <v>9</v>
      </c>
      <c r="BY257" s="19">
        <f t="shared" ca="1" si="208"/>
        <v>33</v>
      </c>
      <c r="BZ257" s="19">
        <f t="shared" ca="1" si="209"/>
        <v>5</v>
      </c>
      <c r="CA257" s="19">
        <f t="shared" ca="1" si="210"/>
        <v>4</v>
      </c>
      <c r="CB257" s="18">
        <f t="shared" si="211"/>
        <v>82</v>
      </c>
      <c r="CC257" s="19">
        <f t="shared" ca="1" si="212"/>
        <v>13</v>
      </c>
      <c r="CE257">
        <f t="shared" si="215"/>
        <v>49</v>
      </c>
      <c r="CF257">
        <f t="shared" ca="1" si="216"/>
        <v>208</v>
      </c>
      <c r="CG257">
        <f t="shared" si="217"/>
        <v>78</v>
      </c>
      <c r="CH257">
        <f t="shared" ca="1" si="218"/>
        <v>285</v>
      </c>
      <c r="CI257" t="str">
        <f t="shared" ca="1" si="224"/>
        <v>J208:J285</v>
      </c>
      <c r="CJ257" t="str">
        <f t="shared" ca="1" si="224"/>
        <v>M208:M285</v>
      </c>
      <c r="CK257" t="str">
        <f t="shared" ca="1" si="224"/>
        <v>R208:R285</v>
      </c>
      <c r="CL257" t="str">
        <f t="shared" ca="1" si="224"/>
        <v>V208:V285</v>
      </c>
      <c r="CM257" t="str">
        <f t="shared" ca="1" si="224"/>
        <v>Z208:Z285</v>
      </c>
      <c r="CN257" t="str">
        <f t="shared" ca="1" si="224"/>
        <v>Y208:Y285</v>
      </c>
      <c r="CO257" t="str">
        <f t="shared" ca="1" si="224"/>
        <v>AD208:AD285</v>
      </c>
      <c r="CP257" t="str">
        <f t="shared" ca="1" si="224"/>
        <v>AG208:AG285</v>
      </c>
      <c r="CQ257" t="str">
        <f t="shared" ca="1" si="224"/>
        <v>AJ208:AJ285</v>
      </c>
      <c r="CR257" t="str">
        <f t="shared" ca="1" si="224"/>
        <v>AN208:AN285</v>
      </c>
      <c r="CS257" t="str">
        <f t="shared" ca="1" si="224"/>
        <v>AQ208:AQ285</v>
      </c>
      <c r="CT257" t="str">
        <f t="shared" ca="1" si="224"/>
        <v>AT208:AT285</v>
      </c>
      <c r="CU257" t="str">
        <f t="shared" ca="1" si="224"/>
        <v>AX208:AX285</v>
      </c>
      <c r="CV257" t="str">
        <f t="shared" ca="1" si="224"/>
        <v>BA208:BA285</v>
      </c>
      <c r="CW257" t="str">
        <f t="shared" ca="1" si="224"/>
        <v>BD208:BD285</v>
      </c>
      <c r="CX257" t="str">
        <f t="shared" ca="1" si="224"/>
        <v>S208:S285</v>
      </c>
      <c r="CY257" t="str">
        <f t="shared" ca="1" si="223"/>
        <v>AA208:AA285</v>
      </c>
      <c r="CZ257" t="str">
        <f t="shared" ca="1" si="223"/>
        <v>AK208:AK285</v>
      </c>
      <c r="DA257" t="str">
        <f t="shared" ca="1" si="223"/>
        <v>AU208:AU285</v>
      </c>
      <c r="DB257" t="str">
        <f t="shared" ca="1" si="223"/>
        <v>BE208:BE285</v>
      </c>
      <c r="DC257" t="str">
        <f t="shared" ca="1" si="223"/>
        <v>208:285</v>
      </c>
      <c r="DD257" t="str">
        <f t="shared" ca="1" si="223"/>
        <v>CB208:CB285</v>
      </c>
    </row>
    <row r="258" spans="1:108" ht="75" x14ac:dyDescent="0.25">
      <c r="A258" s="21">
        <v>57</v>
      </c>
      <c r="B258" s="34">
        <v>6658068369</v>
      </c>
      <c r="C258" s="5" t="s">
        <v>558</v>
      </c>
      <c r="D258" s="6" t="s">
        <v>94</v>
      </c>
      <c r="E258" s="6"/>
      <c r="F258" s="19">
        <v>11</v>
      </c>
      <c r="G258" s="19">
        <v>38</v>
      </c>
      <c r="H258" s="22">
        <v>11</v>
      </c>
      <c r="I258" s="22">
        <v>38</v>
      </c>
      <c r="J258" s="22">
        <f t="shared" si="171"/>
        <v>100</v>
      </c>
      <c r="K258" s="19">
        <v>30</v>
      </c>
      <c r="L258" s="19">
        <v>4</v>
      </c>
      <c r="M258" s="19">
        <f t="shared" si="172"/>
        <v>100</v>
      </c>
      <c r="N258" s="19">
        <v>66</v>
      </c>
      <c r="O258" s="19">
        <v>64</v>
      </c>
      <c r="P258" s="19">
        <v>71</v>
      </c>
      <c r="Q258" s="19">
        <v>75</v>
      </c>
      <c r="R258" s="19">
        <f t="shared" si="173"/>
        <v>89</v>
      </c>
      <c r="S258" s="19">
        <f t="shared" si="174"/>
        <v>96</v>
      </c>
      <c r="T258" s="19">
        <v>20</v>
      </c>
      <c r="U258" s="19">
        <v>5</v>
      </c>
      <c r="V258" s="19">
        <f t="shared" si="175"/>
        <v>100</v>
      </c>
      <c r="W258" s="19">
        <v>72</v>
      </c>
      <c r="X258" s="23">
        <v>86</v>
      </c>
      <c r="Y258" s="20">
        <f t="shared" si="176"/>
        <v>84</v>
      </c>
      <c r="Z258" s="42">
        <f t="shared" si="177"/>
        <v>92</v>
      </c>
      <c r="AA258" s="20">
        <f t="shared" si="178"/>
        <v>92</v>
      </c>
      <c r="AB258" s="19">
        <v>20</v>
      </c>
      <c r="AC258" s="19">
        <v>0</v>
      </c>
      <c r="AD258" s="19">
        <f t="shared" si="179"/>
        <v>0</v>
      </c>
      <c r="AE258" s="19">
        <v>20</v>
      </c>
      <c r="AF258" s="19">
        <v>3</v>
      </c>
      <c r="AG258" s="19">
        <f t="shared" si="180"/>
        <v>60</v>
      </c>
      <c r="AH258" s="19">
        <v>1</v>
      </c>
      <c r="AI258" s="19">
        <v>1</v>
      </c>
      <c r="AJ258" s="20">
        <f t="shared" si="170"/>
        <v>100</v>
      </c>
      <c r="AK258" s="42">
        <f t="shared" si="181"/>
        <v>54</v>
      </c>
      <c r="AL258" s="19">
        <v>38</v>
      </c>
      <c r="AM258" s="19">
        <v>86</v>
      </c>
      <c r="AN258" s="20">
        <f t="shared" si="182"/>
        <v>44</v>
      </c>
      <c r="AO258" s="19">
        <v>83</v>
      </c>
      <c r="AP258" s="19">
        <v>86</v>
      </c>
      <c r="AQ258" s="20">
        <f t="shared" si="183"/>
        <v>97</v>
      </c>
      <c r="AR258" s="19">
        <v>72</v>
      </c>
      <c r="AS258" s="19">
        <v>72</v>
      </c>
      <c r="AT258" s="20">
        <f t="shared" si="184"/>
        <v>100</v>
      </c>
      <c r="AU258" s="20">
        <f t="shared" si="185"/>
        <v>76</v>
      </c>
      <c r="AV258" s="19">
        <v>75</v>
      </c>
      <c r="AW258" s="19">
        <v>86</v>
      </c>
      <c r="AX258" s="20">
        <f t="shared" si="186"/>
        <v>87</v>
      </c>
      <c r="AY258" s="19">
        <v>78</v>
      </c>
      <c r="AZ258" s="19">
        <v>86</v>
      </c>
      <c r="BA258" s="20">
        <f t="shared" si="187"/>
        <v>91</v>
      </c>
      <c r="BB258" s="19">
        <v>85</v>
      </c>
      <c r="BC258" s="19">
        <v>86</v>
      </c>
      <c r="BD258" s="20">
        <f t="shared" si="188"/>
        <v>99</v>
      </c>
      <c r="BE258" s="20">
        <f t="shared" si="189"/>
        <v>94</v>
      </c>
      <c r="BF258" s="20">
        <f t="shared" si="190"/>
        <v>82</v>
      </c>
      <c r="BG258" s="24"/>
      <c r="BH258" s="19">
        <f t="shared" ca="1" si="191"/>
        <v>1</v>
      </c>
      <c r="BI258" s="19">
        <f t="shared" ca="1" si="192"/>
        <v>1</v>
      </c>
      <c r="BJ258" s="19">
        <f t="shared" ca="1" si="193"/>
        <v>12</v>
      </c>
      <c r="BK258" s="19">
        <f t="shared" ca="1" si="194"/>
        <v>1</v>
      </c>
      <c r="BL258" s="19">
        <f t="shared" ca="1" si="195"/>
        <v>9</v>
      </c>
      <c r="BM258" s="19">
        <f t="shared" ca="1" si="196"/>
        <v>14</v>
      </c>
      <c r="BN258" s="19">
        <f t="shared" ca="1" si="197"/>
        <v>5</v>
      </c>
      <c r="BO258" s="19">
        <f t="shared" ca="1" si="198"/>
        <v>3</v>
      </c>
      <c r="BP258" s="19">
        <f t="shared" ca="1" si="199"/>
        <v>1</v>
      </c>
      <c r="BQ258" s="19">
        <f t="shared" ca="1" si="200"/>
        <v>30</v>
      </c>
      <c r="BR258" s="19">
        <f t="shared" ca="1" si="201"/>
        <v>4</v>
      </c>
      <c r="BS258" s="19">
        <f t="shared" ca="1" si="202"/>
        <v>1</v>
      </c>
      <c r="BT258" s="19">
        <f t="shared" ca="1" si="203"/>
        <v>13</v>
      </c>
      <c r="BU258" s="19">
        <f t="shared" ca="1" si="204"/>
        <v>10</v>
      </c>
      <c r="BV258" s="19">
        <f t="shared" ca="1" si="205"/>
        <v>2</v>
      </c>
      <c r="BW258" s="19">
        <f t="shared" ca="1" si="206"/>
        <v>5</v>
      </c>
      <c r="BX258" s="19">
        <f t="shared" ca="1" si="207"/>
        <v>9</v>
      </c>
      <c r="BY258" s="19">
        <f t="shared" ca="1" si="208"/>
        <v>15</v>
      </c>
      <c r="BZ258" s="19">
        <f t="shared" ca="1" si="209"/>
        <v>19</v>
      </c>
      <c r="CA258" s="19">
        <f t="shared" ca="1" si="210"/>
        <v>7</v>
      </c>
      <c r="CB258" s="18">
        <f t="shared" si="211"/>
        <v>82</v>
      </c>
      <c r="CC258" s="19">
        <f t="shared" ca="1" si="212"/>
        <v>13</v>
      </c>
      <c r="CE258">
        <f t="shared" si="215"/>
        <v>49</v>
      </c>
      <c r="CF258">
        <f t="shared" ca="1" si="216"/>
        <v>208</v>
      </c>
      <c r="CG258">
        <f t="shared" si="217"/>
        <v>78</v>
      </c>
      <c r="CH258">
        <f t="shared" ca="1" si="218"/>
        <v>285</v>
      </c>
      <c r="CI258" t="str">
        <f t="shared" ca="1" si="224"/>
        <v>J208:J285</v>
      </c>
      <c r="CJ258" t="str">
        <f t="shared" ca="1" si="224"/>
        <v>M208:M285</v>
      </c>
      <c r="CK258" t="str">
        <f t="shared" ca="1" si="224"/>
        <v>R208:R285</v>
      </c>
      <c r="CL258" t="str">
        <f t="shared" ca="1" si="224"/>
        <v>V208:V285</v>
      </c>
      <c r="CM258" t="str">
        <f t="shared" ca="1" si="224"/>
        <v>Z208:Z285</v>
      </c>
      <c r="CN258" t="str">
        <f t="shared" ca="1" si="224"/>
        <v>Y208:Y285</v>
      </c>
      <c r="CO258" t="str">
        <f t="shared" ca="1" si="224"/>
        <v>AD208:AD285</v>
      </c>
      <c r="CP258" t="str">
        <f t="shared" ca="1" si="224"/>
        <v>AG208:AG285</v>
      </c>
      <c r="CQ258" t="str">
        <f t="shared" ca="1" si="224"/>
        <v>AJ208:AJ285</v>
      </c>
      <c r="CR258" t="str">
        <f t="shared" ca="1" si="224"/>
        <v>AN208:AN285</v>
      </c>
      <c r="CS258" t="str">
        <f t="shared" ca="1" si="224"/>
        <v>AQ208:AQ285</v>
      </c>
      <c r="CT258" t="str">
        <f t="shared" ca="1" si="224"/>
        <v>AT208:AT285</v>
      </c>
      <c r="CU258" t="str">
        <f t="shared" ca="1" si="224"/>
        <v>AX208:AX285</v>
      </c>
      <c r="CV258" t="str">
        <f t="shared" ca="1" si="224"/>
        <v>BA208:BA285</v>
      </c>
      <c r="CW258" t="str">
        <f t="shared" ca="1" si="224"/>
        <v>BD208:BD285</v>
      </c>
      <c r="CX258" t="str">
        <f t="shared" ca="1" si="224"/>
        <v>S208:S285</v>
      </c>
      <c r="CY258" t="str">
        <f t="shared" ca="1" si="223"/>
        <v>AA208:AA285</v>
      </c>
      <c r="CZ258" t="str">
        <f t="shared" ca="1" si="223"/>
        <v>AK208:AK285</v>
      </c>
      <c r="DA258" t="str">
        <f t="shared" ca="1" si="223"/>
        <v>AU208:AU285</v>
      </c>
      <c r="DB258" t="str">
        <f t="shared" ca="1" si="223"/>
        <v>BE208:BE285</v>
      </c>
      <c r="DC258" t="str">
        <f t="shared" ca="1" si="223"/>
        <v>208:285</v>
      </c>
      <c r="DD258" t="str">
        <f t="shared" ca="1" si="223"/>
        <v>CB208:CB285</v>
      </c>
    </row>
    <row r="259" spans="1:108" ht="30" x14ac:dyDescent="0.25">
      <c r="A259" s="21">
        <v>68</v>
      </c>
      <c r="B259" s="34">
        <v>6661060930</v>
      </c>
      <c r="C259" s="5" t="s">
        <v>558</v>
      </c>
      <c r="D259" s="5" t="s">
        <v>105</v>
      </c>
      <c r="E259" s="5"/>
      <c r="F259" s="19">
        <v>10</v>
      </c>
      <c r="G259" s="19">
        <v>38</v>
      </c>
      <c r="H259" s="22">
        <v>11</v>
      </c>
      <c r="I259" s="22">
        <v>38</v>
      </c>
      <c r="J259" s="22">
        <f t="shared" si="171"/>
        <v>95</v>
      </c>
      <c r="K259" s="19">
        <v>30</v>
      </c>
      <c r="L259" s="19">
        <v>4</v>
      </c>
      <c r="M259" s="19">
        <f t="shared" si="172"/>
        <v>100</v>
      </c>
      <c r="N259" s="19">
        <v>144</v>
      </c>
      <c r="O259" s="19">
        <v>175</v>
      </c>
      <c r="P259" s="19">
        <v>147</v>
      </c>
      <c r="Q259" s="19">
        <v>182</v>
      </c>
      <c r="R259" s="19">
        <f t="shared" si="173"/>
        <v>97</v>
      </c>
      <c r="S259" s="19">
        <f t="shared" si="174"/>
        <v>97</v>
      </c>
      <c r="T259" s="19">
        <v>20</v>
      </c>
      <c r="U259" s="19">
        <v>5</v>
      </c>
      <c r="V259" s="19">
        <f t="shared" si="175"/>
        <v>100</v>
      </c>
      <c r="W259" s="19">
        <v>173</v>
      </c>
      <c r="X259" s="23">
        <v>191</v>
      </c>
      <c r="Y259" s="20">
        <f t="shared" si="176"/>
        <v>91</v>
      </c>
      <c r="Z259" s="42">
        <f t="shared" si="177"/>
        <v>96</v>
      </c>
      <c r="AA259" s="20">
        <f t="shared" si="178"/>
        <v>96</v>
      </c>
      <c r="AB259" s="19">
        <v>20</v>
      </c>
      <c r="AC259" s="19">
        <v>0</v>
      </c>
      <c r="AD259" s="19">
        <f t="shared" si="179"/>
        <v>0</v>
      </c>
      <c r="AE259" s="19">
        <v>20</v>
      </c>
      <c r="AF259" s="19">
        <v>0</v>
      </c>
      <c r="AG259" s="19">
        <f t="shared" si="180"/>
        <v>0</v>
      </c>
      <c r="AH259" s="19">
        <v>4</v>
      </c>
      <c r="AI259" s="19">
        <v>5</v>
      </c>
      <c r="AJ259" s="20">
        <f t="shared" ref="AJ259:AJ322" si="225">ROUND((AH259/AI259*100),0)</f>
        <v>80</v>
      </c>
      <c r="AK259" s="42">
        <f t="shared" si="181"/>
        <v>24</v>
      </c>
      <c r="AL259" s="19">
        <v>181</v>
      </c>
      <c r="AM259" s="19">
        <v>191</v>
      </c>
      <c r="AN259" s="20">
        <f t="shared" si="182"/>
        <v>95</v>
      </c>
      <c r="AO259" s="19">
        <v>188</v>
      </c>
      <c r="AP259" s="19">
        <v>191</v>
      </c>
      <c r="AQ259" s="20">
        <f t="shared" si="183"/>
        <v>98</v>
      </c>
      <c r="AR259" s="19">
        <v>160</v>
      </c>
      <c r="AS259" s="19">
        <v>166</v>
      </c>
      <c r="AT259" s="20">
        <f t="shared" si="184"/>
        <v>96</v>
      </c>
      <c r="AU259" s="20">
        <f t="shared" si="185"/>
        <v>96</v>
      </c>
      <c r="AV259" s="19">
        <v>187</v>
      </c>
      <c r="AW259" s="19">
        <v>191</v>
      </c>
      <c r="AX259" s="20">
        <f t="shared" si="186"/>
        <v>98</v>
      </c>
      <c r="AY259" s="19">
        <v>184</v>
      </c>
      <c r="AZ259" s="19">
        <v>191</v>
      </c>
      <c r="BA259" s="20">
        <f t="shared" si="187"/>
        <v>96</v>
      </c>
      <c r="BB259" s="19">
        <v>188</v>
      </c>
      <c r="BC259" s="19">
        <v>191</v>
      </c>
      <c r="BD259" s="20">
        <f t="shared" si="188"/>
        <v>98</v>
      </c>
      <c r="BE259" s="20">
        <f t="shared" si="189"/>
        <v>98</v>
      </c>
      <c r="BF259" s="20">
        <f t="shared" si="190"/>
        <v>82</v>
      </c>
      <c r="BG259" s="24"/>
      <c r="BH259" s="19">
        <f t="shared" ca="1" si="191"/>
        <v>4</v>
      </c>
      <c r="BI259" s="19">
        <f t="shared" ca="1" si="192"/>
        <v>1</v>
      </c>
      <c r="BJ259" s="19">
        <f t="shared" ca="1" si="193"/>
        <v>4</v>
      </c>
      <c r="BK259" s="19">
        <f t="shared" ca="1" si="194"/>
        <v>1</v>
      </c>
      <c r="BL259" s="19">
        <f t="shared" ca="1" si="195"/>
        <v>5</v>
      </c>
      <c r="BM259" s="19">
        <f t="shared" ca="1" si="196"/>
        <v>8</v>
      </c>
      <c r="BN259" s="19">
        <f t="shared" ca="1" si="197"/>
        <v>5</v>
      </c>
      <c r="BO259" s="19">
        <f t="shared" ca="1" si="198"/>
        <v>6</v>
      </c>
      <c r="BP259" s="19">
        <f t="shared" ca="1" si="199"/>
        <v>13</v>
      </c>
      <c r="BQ259" s="19">
        <f t="shared" ca="1" si="200"/>
        <v>6</v>
      </c>
      <c r="BR259" s="19">
        <f t="shared" ca="1" si="201"/>
        <v>3</v>
      </c>
      <c r="BS259" s="19">
        <f t="shared" ca="1" si="202"/>
        <v>5</v>
      </c>
      <c r="BT259" s="19">
        <f t="shared" ca="1" si="203"/>
        <v>3</v>
      </c>
      <c r="BU259" s="19">
        <f t="shared" ca="1" si="204"/>
        <v>5</v>
      </c>
      <c r="BV259" s="19">
        <f t="shared" ca="1" si="205"/>
        <v>3</v>
      </c>
      <c r="BW259" s="19">
        <f t="shared" ca="1" si="206"/>
        <v>4</v>
      </c>
      <c r="BX259" s="19">
        <f t="shared" ca="1" si="207"/>
        <v>5</v>
      </c>
      <c r="BY259" s="19">
        <f t="shared" ca="1" si="208"/>
        <v>36</v>
      </c>
      <c r="BZ259" s="19">
        <f t="shared" ca="1" si="209"/>
        <v>5</v>
      </c>
      <c r="CA259" s="19">
        <f t="shared" ca="1" si="210"/>
        <v>3</v>
      </c>
      <c r="CB259" s="18">
        <f t="shared" si="211"/>
        <v>82</v>
      </c>
      <c r="CC259" s="19">
        <f t="shared" ca="1" si="212"/>
        <v>13</v>
      </c>
      <c r="CE259">
        <f t="shared" si="215"/>
        <v>49</v>
      </c>
      <c r="CF259">
        <f t="shared" ca="1" si="216"/>
        <v>208</v>
      </c>
      <c r="CG259">
        <f t="shared" si="217"/>
        <v>78</v>
      </c>
      <c r="CH259">
        <f t="shared" ca="1" si="218"/>
        <v>285</v>
      </c>
      <c r="CI259" t="str">
        <f t="shared" ca="1" si="224"/>
        <v>J208:J285</v>
      </c>
      <c r="CJ259" t="str">
        <f t="shared" ca="1" si="224"/>
        <v>M208:M285</v>
      </c>
      <c r="CK259" t="str">
        <f t="shared" ca="1" si="224"/>
        <v>R208:R285</v>
      </c>
      <c r="CL259" t="str">
        <f t="shared" ca="1" si="224"/>
        <v>V208:V285</v>
      </c>
      <c r="CM259" t="str">
        <f t="shared" ca="1" si="224"/>
        <v>Z208:Z285</v>
      </c>
      <c r="CN259" t="str">
        <f t="shared" ca="1" si="224"/>
        <v>Y208:Y285</v>
      </c>
      <c r="CO259" t="str">
        <f t="shared" ca="1" si="224"/>
        <v>AD208:AD285</v>
      </c>
      <c r="CP259" t="str">
        <f t="shared" ca="1" si="224"/>
        <v>AG208:AG285</v>
      </c>
      <c r="CQ259" t="str">
        <f t="shared" ca="1" si="224"/>
        <v>AJ208:AJ285</v>
      </c>
      <c r="CR259" t="str">
        <f t="shared" ca="1" si="224"/>
        <v>AN208:AN285</v>
      </c>
      <c r="CS259" t="str">
        <f t="shared" ca="1" si="224"/>
        <v>AQ208:AQ285</v>
      </c>
      <c r="CT259" t="str">
        <f t="shared" ca="1" si="224"/>
        <v>AT208:AT285</v>
      </c>
      <c r="CU259" t="str">
        <f t="shared" ca="1" si="224"/>
        <v>AX208:AX285</v>
      </c>
      <c r="CV259" t="str">
        <f t="shared" ca="1" si="224"/>
        <v>BA208:BA285</v>
      </c>
      <c r="CW259" t="str">
        <f t="shared" ca="1" si="224"/>
        <v>BD208:BD285</v>
      </c>
      <c r="CX259" t="str">
        <f t="shared" ca="1" si="224"/>
        <v>S208:S285</v>
      </c>
      <c r="CY259" t="str">
        <f t="shared" ca="1" si="223"/>
        <v>AA208:AA285</v>
      </c>
      <c r="CZ259" t="str">
        <f t="shared" ca="1" si="223"/>
        <v>AK208:AK285</v>
      </c>
      <c r="DA259" t="str">
        <f t="shared" ca="1" si="223"/>
        <v>AU208:AU285</v>
      </c>
      <c r="DB259" t="str">
        <f t="shared" ca="1" si="223"/>
        <v>BE208:BE285</v>
      </c>
      <c r="DC259" t="str">
        <f t="shared" ca="1" si="223"/>
        <v>208:285</v>
      </c>
      <c r="DD259" t="str">
        <f t="shared" ca="1" si="223"/>
        <v>CB208:CB285</v>
      </c>
    </row>
    <row r="260" spans="1:108" ht="30" x14ac:dyDescent="0.25">
      <c r="A260" s="21">
        <v>73</v>
      </c>
      <c r="B260" s="34">
        <v>6661059780</v>
      </c>
      <c r="C260" s="5" t="s">
        <v>558</v>
      </c>
      <c r="D260" s="6" t="s">
        <v>110</v>
      </c>
      <c r="E260" s="6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226">ROUND((0.5*(F260/H260+G260/I260)*100),0)</f>
        <v>95</v>
      </c>
      <c r="K260" s="19">
        <v>30</v>
      </c>
      <c r="L260" s="19">
        <v>4</v>
      </c>
      <c r="M260" s="19">
        <f t="shared" ref="M260:M323" si="227">IF(L260&gt;3,100,K260*L260)</f>
        <v>100</v>
      </c>
      <c r="N260" s="19">
        <v>215</v>
      </c>
      <c r="O260" s="19">
        <v>204</v>
      </c>
      <c r="P260" s="19">
        <v>222</v>
      </c>
      <c r="Q260" s="19">
        <v>210</v>
      </c>
      <c r="R260" s="19">
        <f t="shared" ref="R260:R323" si="228">ROUND((0.5*((N260/P260)+(O260/Q260))*100),0)</f>
        <v>97</v>
      </c>
      <c r="S260" s="19">
        <f t="shared" ref="S260:S323" si="229">ROUND(((0.3*J260)+(0.3*M260)+(0.4*R260)),0)</f>
        <v>97</v>
      </c>
      <c r="T260" s="19">
        <v>20</v>
      </c>
      <c r="U260" s="19">
        <v>4</v>
      </c>
      <c r="V260" s="19">
        <f t="shared" ref="V260:V323" si="230">IF(U260&gt;5,100,T260*U260)</f>
        <v>80</v>
      </c>
      <c r="W260" s="19">
        <v>207</v>
      </c>
      <c r="X260" s="23">
        <v>240</v>
      </c>
      <c r="Y260" s="20">
        <f t="shared" ref="Y260:Y323" si="231">ROUND(W260/X260*100,0)</f>
        <v>86</v>
      </c>
      <c r="Z260" s="42">
        <f t="shared" ref="Z260:Z323" si="232">ROUND((V260+Y260)/2,0)</f>
        <v>83</v>
      </c>
      <c r="AA260" s="20">
        <f t="shared" ref="AA260:AA323" si="233">ROUND((0.3*V260+0.4*Z260+0.3*Y260),0)</f>
        <v>83</v>
      </c>
      <c r="AB260" s="19">
        <v>20</v>
      </c>
      <c r="AC260" s="19">
        <v>0</v>
      </c>
      <c r="AD260" s="19">
        <f t="shared" ref="AD260:AD323" si="234">IF(AC260&gt;5,100,AB260*AC260)</f>
        <v>0</v>
      </c>
      <c r="AE260" s="19">
        <v>20</v>
      </c>
      <c r="AF260" s="19">
        <v>4</v>
      </c>
      <c r="AG260" s="19">
        <f t="shared" ref="AG260:AG323" si="235">IF(AF260&gt;5,100,AE260*AF260)</f>
        <v>80</v>
      </c>
      <c r="AH260" s="19">
        <v>34</v>
      </c>
      <c r="AI260" s="19">
        <v>39</v>
      </c>
      <c r="AJ260" s="20">
        <f t="shared" si="225"/>
        <v>87</v>
      </c>
      <c r="AK260" s="42">
        <f t="shared" ref="AK260:AK323" si="236">ROUND((0.3*AD260+0.4*AG260+0.3*AJ260),0)</f>
        <v>58</v>
      </c>
      <c r="AL260" s="19">
        <v>117</v>
      </c>
      <c r="AM260" s="19">
        <v>240</v>
      </c>
      <c r="AN260" s="20">
        <f t="shared" ref="AN260:AN323" si="237">ROUND((AL260/AM260)*100,)</f>
        <v>49</v>
      </c>
      <c r="AO260" s="19">
        <v>234</v>
      </c>
      <c r="AP260" s="19">
        <v>240</v>
      </c>
      <c r="AQ260" s="20">
        <f t="shared" ref="AQ260:AQ323" si="238">ROUND((AO260/AP260)*100,0)</f>
        <v>98</v>
      </c>
      <c r="AR260" s="19">
        <v>199</v>
      </c>
      <c r="AS260" s="19">
        <v>203</v>
      </c>
      <c r="AT260" s="20">
        <f t="shared" ref="AT260:AT323" si="239">ROUND((AR260/AS260)*100,0)</f>
        <v>98</v>
      </c>
      <c r="AU260" s="20">
        <f t="shared" ref="AU260:AU323" si="240">ROUND((0.4*AN260+0.4*AQ260+0.2*AT260),0)</f>
        <v>78</v>
      </c>
      <c r="AV260" s="19">
        <v>214</v>
      </c>
      <c r="AW260" s="19">
        <v>240</v>
      </c>
      <c r="AX260" s="20">
        <f t="shared" ref="AX260:AX323" si="241">ROUND((AV260/AW260)*100,0)</f>
        <v>89</v>
      </c>
      <c r="AY260" s="19">
        <v>227</v>
      </c>
      <c r="AZ260" s="19">
        <v>240</v>
      </c>
      <c r="BA260" s="20">
        <f t="shared" ref="BA260:BA323" si="242">ROUND((AY260/AZ260)*100,0)</f>
        <v>95</v>
      </c>
      <c r="BB260" s="19">
        <v>238</v>
      </c>
      <c r="BC260" s="19">
        <v>240</v>
      </c>
      <c r="BD260" s="20">
        <f t="shared" ref="BD260:BD323" si="243">ROUND((BB260/BC260)*100,0)</f>
        <v>99</v>
      </c>
      <c r="BE260" s="20">
        <f t="shared" ref="BE260:BE323" si="244">ROUND((0.3*AX260+0.2*BA260+0.5*BD260),0)</f>
        <v>95</v>
      </c>
      <c r="BF260" s="20">
        <f t="shared" ref="BF260:BF323" si="245">ROUND(((S260+AA260+AK260+AU260+BE260)/5),0)</f>
        <v>82</v>
      </c>
      <c r="BG260" s="24"/>
      <c r="BH260" s="19">
        <f t="shared" ref="BH260:BH323" ca="1" si="246">SUM(N(FREQUENCY((INDIRECT(CI260,TRUE)&gt;J260)*INDIRECT(CI260,TRUE),INDIRECT(CI260,TRUE))&gt;0))</f>
        <v>4</v>
      </c>
      <c r="BI260" s="19">
        <f t="shared" ref="BI260:BI323" ca="1" si="247">SUM(N(FREQUENCY((INDIRECT(CJ260,TRUE)&gt;M260)*INDIRECT(CJ260,TRUE),INDIRECT(CJ260,TRUE))&gt;0))</f>
        <v>1</v>
      </c>
      <c r="BJ260" s="19">
        <f t="shared" ref="BJ260:BJ323" ca="1" si="248">SUM(N(FREQUENCY((INDIRECT(CK260,TRUE)&gt;R260)*INDIRECT(CK260,TRUE),INDIRECT(CK260,TRUE))&gt;0))</f>
        <v>4</v>
      </c>
      <c r="BK260" s="19">
        <f t="shared" ref="BK260:BK323" ca="1" si="249">SUM(N(FREQUENCY((INDIRECT(CL260,TRUE)&gt;V260)*INDIRECT(CL260,TRUE),INDIRECT(CL260,TRUE))&gt;0))</f>
        <v>2</v>
      </c>
      <c r="BL260" s="19">
        <f t="shared" ref="BL260:BL323" ca="1" si="250">SUM(N(FREQUENCY((INDIRECT(CM260,TRUE)&gt;Z260)*INDIRECT(CM260,TRUE),INDIRECT(CM260,TRUE))&gt;0))</f>
        <v>16</v>
      </c>
      <c r="BM260" s="19">
        <f t="shared" ref="BM260:BM323" ca="1" si="251">SUM(N(FREQUENCY((INDIRECT(CN260,TRUE)&gt;Y260)*INDIRECT(CN260,TRUE),INDIRECT(CN260,TRUE))&gt;0))</f>
        <v>12</v>
      </c>
      <c r="BN260" s="19">
        <f t="shared" ref="BN260:BN323" ca="1" si="252">SUM(N(FREQUENCY((INDIRECT(CO260,TRUE)&gt;AD260)*INDIRECT(CO260,TRUE),INDIRECT(CO260,TRUE))&gt;0))</f>
        <v>5</v>
      </c>
      <c r="BO260" s="19">
        <f t="shared" ref="BO260:BO323" ca="1" si="253">SUM(N(FREQUENCY((INDIRECT(CP260,TRUE)&gt;AG260)*INDIRECT(CP260,TRUE),INDIRECT(CP260,TRUE))&gt;0))</f>
        <v>2</v>
      </c>
      <c r="BP260" s="19">
        <f t="shared" ref="BP260:BP323" ca="1" si="254">SUM(N(FREQUENCY((INDIRECT(CQ260,TRUE)&gt;AJ260)*INDIRECT(CQ260,TRUE),INDIRECT(CQ260,TRUE))&gt;0))</f>
        <v>9</v>
      </c>
      <c r="BQ260" s="19">
        <f t="shared" ref="BQ260:BQ323" ca="1" si="255">SUM(N(FREQUENCY((INDIRECT(CR260,TRUE)&gt;AN260)*INDIRECT(CR260,TRUE),INDIRECT(CR260,TRUE))&gt;0))</f>
        <v>27</v>
      </c>
      <c r="BR260" s="19">
        <f t="shared" ref="BR260:BR323" ca="1" si="256">SUM(N(FREQUENCY((INDIRECT(CS260,TRUE)&gt;AQ260)*INDIRECT(CS260,TRUE),INDIRECT(CS260,TRUE))&gt;0))</f>
        <v>3</v>
      </c>
      <c r="BS260" s="19">
        <f t="shared" ref="BS260:BS323" ca="1" si="257">SUM(N(FREQUENCY((INDIRECT(CT260,TRUE)&gt;AT260)*INDIRECT(CT260,TRUE),INDIRECT(CT260,TRUE))&gt;0))</f>
        <v>3</v>
      </c>
      <c r="BT260" s="19">
        <f t="shared" ref="BT260:BT323" ca="1" si="258">SUM(N(FREQUENCY((INDIRECT(CU260,TRUE)&gt;AX260)*INDIRECT(CU260,TRUE),INDIRECT(CU260,TRUE))&gt;0))</f>
        <v>12</v>
      </c>
      <c r="BU260" s="19">
        <f t="shared" ref="BU260:BU323" ca="1" si="259">SUM(N(FREQUENCY((INDIRECT(CV260,TRUE)&gt;BA260)*INDIRECT(CV260,TRUE),INDIRECT(CV260,TRUE))&gt;0))</f>
        <v>6</v>
      </c>
      <c r="BV260" s="19">
        <f t="shared" ref="BV260:BV323" ca="1" si="260">SUM(N(FREQUENCY((INDIRECT(CW260,TRUE)&gt;BD260)*INDIRECT(CW260,TRUE),INDIRECT(CW260,TRUE))&gt;0))</f>
        <v>2</v>
      </c>
      <c r="BW260" s="19">
        <f t="shared" ref="BW260:BW323" ca="1" si="261">SUM(N(FREQUENCY((INDIRECT(CX260,TRUE)&gt;S260)*INDIRECT(CX260,TRUE),INDIRECT(CX260,TRUE))&gt;0))</f>
        <v>4</v>
      </c>
      <c r="BX260" s="19">
        <f t="shared" ref="BX260:BX323" ca="1" si="262">SUM(N(FREQUENCY((INDIRECT(CY260,TRUE)&gt;AA260)*INDIRECT(CY260,TRUE),INDIRECT(CY260,TRUE))&gt;0))</f>
        <v>16</v>
      </c>
      <c r="BY260" s="19">
        <f t="shared" ref="BY260:BY323" ca="1" si="263">SUM(N(FREQUENCY((INDIRECT(CZ260,TRUE)&gt;AK260)*INDIRECT(CZ260,TRUE),INDIRECT(CZ260,TRUE))&gt;0))</f>
        <v>12</v>
      </c>
      <c r="BZ260" s="19">
        <f t="shared" ref="BZ260:BZ323" ca="1" si="264">SUM(N(FREQUENCY((INDIRECT(DA260,TRUE)&gt;AU260)*INDIRECT(DA260,TRUE),INDIRECT(DA260,TRUE))&gt;0))</f>
        <v>18</v>
      </c>
      <c r="CA260" s="19">
        <f t="shared" ref="CA260:CA323" ca="1" si="265">SUM(N(FREQUENCY((INDIRECT(DB260,TRUE)&gt;BE260)*INDIRECT(DB260,TRUE),INDIRECT(DB260,TRUE))&gt;0))</f>
        <v>6</v>
      </c>
      <c r="CB260" s="18">
        <f t="shared" ref="CB260:CB323" si="266">BF260</f>
        <v>82</v>
      </c>
      <c r="CC260" s="19">
        <f t="shared" ref="CC260:CC323" ca="1" si="267">SUM(N(FREQUENCY((INDIRECT(DD260,TRUE)&gt;CB260)*INDIRECT(DD260,TRUE),INDIRECT(DD260,TRUE))&gt;0))</f>
        <v>13</v>
      </c>
      <c r="CE260">
        <f t="shared" si="215"/>
        <v>49</v>
      </c>
      <c r="CF260">
        <f t="shared" ca="1" si="216"/>
        <v>208</v>
      </c>
      <c r="CG260">
        <f t="shared" si="217"/>
        <v>78</v>
      </c>
      <c r="CH260">
        <f t="shared" ca="1" si="218"/>
        <v>285</v>
      </c>
      <c r="CI260" t="str">
        <f t="shared" ca="1" si="224"/>
        <v>J208:J285</v>
      </c>
      <c r="CJ260" t="str">
        <f t="shared" ca="1" si="224"/>
        <v>M208:M285</v>
      </c>
      <c r="CK260" t="str">
        <f t="shared" ca="1" si="224"/>
        <v>R208:R285</v>
      </c>
      <c r="CL260" t="str">
        <f t="shared" ca="1" si="224"/>
        <v>V208:V285</v>
      </c>
      <c r="CM260" t="str">
        <f t="shared" ca="1" si="224"/>
        <v>Z208:Z285</v>
      </c>
      <c r="CN260" t="str">
        <f t="shared" ca="1" si="224"/>
        <v>Y208:Y285</v>
      </c>
      <c r="CO260" t="str">
        <f t="shared" ca="1" si="224"/>
        <v>AD208:AD285</v>
      </c>
      <c r="CP260" t="str">
        <f t="shared" ca="1" si="224"/>
        <v>AG208:AG285</v>
      </c>
      <c r="CQ260" t="str">
        <f t="shared" ca="1" si="224"/>
        <v>AJ208:AJ285</v>
      </c>
      <c r="CR260" t="str">
        <f t="shared" ca="1" si="224"/>
        <v>AN208:AN285</v>
      </c>
      <c r="CS260" t="str">
        <f t="shared" ca="1" si="224"/>
        <v>AQ208:AQ285</v>
      </c>
      <c r="CT260" t="str">
        <f t="shared" ca="1" si="224"/>
        <v>AT208:AT285</v>
      </c>
      <c r="CU260" t="str">
        <f t="shared" ca="1" si="224"/>
        <v>AX208:AX285</v>
      </c>
      <c r="CV260" t="str">
        <f t="shared" ca="1" si="224"/>
        <v>BA208:BA285</v>
      </c>
      <c r="CW260" t="str">
        <f t="shared" ca="1" si="224"/>
        <v>BD208:BD285</v>
      </c>
      <c r="CX260" t="str">
        <f t="shared" ref="CX260:DD275" ca="1" si="268">CX$1&amp;$CF260&amp;":"&amp;CX$1&amp;$CH260</f>
        <v>S208:S285</v>
      </c>
      <c r="CY260" t="str">
        <f t="shared" ca="1" si="268"/>
        <v>AA208:AA285</v>
      </c>
      <c r="CZ260" t="str">
        <f t="shared" ca="1" si="268"/>
        <v>AK208:AK285</v>
      </c>
      <c r="DA260" t="str">
        <f t="shared" ca="1" si="268"/>
        <v>AU208:AU285</v>
      </c>
      <c r="DB260" t="str">
        <f t="shared" ca="1" si="268"/>
        <v>BE208:BE285</v>
      </c>
      <c r="DC260" t="str">
        <f t="shared" ca="1" si="268"/>
        <v>208:285</v>
      </c>
      <c r="DD260" t="str">
        <f t="shared" ca="1" si="268"/>
        <v>CB208:CB285</v>
      </c>
    </row>
    <row r="261" spans="1:108" ht="30" x14ac:dyDescent="0.25">
      <c r="A261" s="21">
        <v>75</v>
      </c>
      <c r="B261" s="34">
        <v>6661061290</v>
      </c>
      <c r="C261" s="5" t="s">
        <v>558</v>
      </c>
      <c r="D261" s="5" t="s">
        <v>112</v>
      </c>
      <c r="E261" s="5"/>
      <c r="F261" s="19">
        <v>11</v>
      </c>
      <c r="G261" s="19">
        <v>38</v>
      </c>
      <c r="H261" s="22">
        <v>11</v>
      </c>
      <c r="I261" s="22">
        <v>38</v>
      </c>
      <c r="J261" s="22">
        <f t="shared" si="226"/>
        <v>100</v>
      </c>
      <c r="K261" s="19">
        <v>30</v>
      </c>
      <c r="L261" s="19">
        <v>4</v>
      </c>
      <c r="M261" s="19">
        <f t="shared" si="227"/>
        <v>100</v>
      </c>
      <c r="N261" s="19">
        <v>81</v>
      </c>
      <c r="O261" s="19">
        <v>76</v>
      </c>
      <c r="P261" s="19">
        <v>93</v>
      </c>
      <c r="Q261" s="19">
        <v>89</v>
      </c>
      <c r="R261" s="19">
        <f t="shared" si="228"/>
        <v>86</v>
      </c>
      <c r="S261" s="19">
        <f t="shared" si="229"/>
        <v>94</v>
      </c>
      <c r="T261" s="19">
        <v>20</v>
      </c>
      <c r="U261" s="19">
        <v>5</v>
      </c>
      <c r="V261" s="19">
        <f t="shared" si="230"/>
        <v>100</v>
      </c>
      <c r="W261" s="19">
        <v>77</v>
      </c>
      <c r="X261" s="23">
        <v>114</v>
      </c>
      <c r="Y261" s="20">
        <f t="shared" si="231"/>
        <v>68</v>
      </c>
      <c r="Z261" s="42">
        <f t="shared" si="232"/>
        <v>84</v>
      </c>
      <c r="AA261" s="20">
        <f t="shared" si="233"/>
        <v>84</v>
      </c>
      <c r="AB261" s="19">
        <v>20</v>
      </c>
      <c r="AC261" s="19">
        <v>3</v>
      </c>
      <c r="AD261" s="19">
        <f t="shared" si="234"/>
        <v>60</v>
      </c>
      <c r="AE261" s="19">
        <v>20</v>
      </c>
      <c r="AF261" s="19">
        <v>0</v>
      </c>
      <c r="AG261" s="19">
        <f t="shared" si="235"/>
        <v>0</v>
      </c>
      <c r="AH261" s="19">
        <v>1</v>
      </c>
      <c r="AI261" s="19">
        <v>1</v>
      </c>
      <c r="AJ261" s="20">
        <f t="shared" si="225"/>
        <v>100</v>
      </c>
      <c r="AK261" s="42">
        <f t="shared" si="236"/>
        <v>48</v>
      </c>
      <c r="AL261" s="19">
        <v>101</v>
      </c>
      <c r="AM261" s="19">
        <v>114</v>
      </c>
      <c r="AN261" s="20">
        <f t="shared" si="237"/>
        <v>89</v>
      </c>
      <c r="AO261" s="19">
        <v>110</v>
      </c>
      <c r="AP261" s="19">
        <v>114</v>
      </c>
      <c r="AQ261" s="20">
        <f t="shared" si="238"/>
        <v>96</v>
      </c>
      <c r="AR261" s="19">
        <v>71</v>
      </c>
      <c r="AS261" s="19">
        <v>73</v>
      </c>
      <c r="AT261" s="20">
        <f t="shared" si="239"/>
        <v>97</v>
      </c>
      <c r="AU261" s="20">
        <f t="shared" si="240"/>
        <v>93</v>
      </c>
      <c r="AV261" s="19">
        <v>104</v>
      </c>
      <c r="AW261" s="19">
        <v>114</v>
      </c>
      <c r="AX261" s="20">
        <f t="shared" si="241"/>
        <v>91</v>
      </c>
      <c r="AY261" s="19">
        <v>105</v>
      </c>
      <c r="AZ261" s="19">
        <v>114</v>
      </c>
      <c r="BA261" s="20">
        <f t="shared" si="242"/>
        <v>92</v>
      </c>
      <c r="BB261" s="19">
        <v>105</v>
      </c>
      <c r="BC261" s="19">
        <v>114</v>
      </c>
      <c r="BD261" s="20">
        <f t="shared" si="243"/>
        <v>92</v>
      </c>
      <c r="BE261" s="20">
        <f t="shared" si="244"/>
        <v>92</v>
      </c>
      <c r="BF261" s="20">
        <f t="shared" si="245"/>
        <v>82</v>
      </c>
      <c r="BG261" s="24"/>
      <c r="BH261" s="19">
        <f t="shared" ca="1" si="246"/>
        <v>1</v>
      </c>
      <c r="BI261" s="19">
        <f t="shared" ca="1" si="247"/>
        <v>1</v>
      </c>
      <c r="BJ261" s="19">
        <f t="shared" ca="1" si="248"/>
        <v>15</v>
      </c>
      <c r="BK261" s="19">
        <f t="shared" ca="1" si="249"/>
        <v>1</v>
      </c>
      <c r="BL261" s="19">
        <f t="shared" ca="1" si="250"/>
        <v>15</v>
      </c>
      <c r="BM261" s="19">
        <f t="shared" ca="1" si="251"/>
        <v>25</v>
      </c>
      <c r="BN261" s="19">
        <f t="shared" ca="1" si="252"/>
        <v>2</v>
      </c>
      <c r="BO261" s="19">
        <f t="shared" ca="1" si="253"/>
        <v>6</v>
      </c>
      <c r="BP261" s="19">
        <f t="shared" ca="1" si="254"/>
        <v>1</v>
      </c>
      <c r="BQ261" s="19">
        <f t="shared" ca="1" si="255"/>
        <v>12</v>
      </c>
      <c r="BR261" s="19">
        <f t="shared" ca="1" si="256"/>
        <v>5</v>
      </c>
      <c r="BS261" s="19">
        <f t="shared" ca="1" si="257"/>
        <v>4</v>
      </c>
      <c r="BT261" s="19">
        <f t="shared" ca="1" si="258"/>
        <v>10</v>
      </c>
      <c r="BU261" s="19">
        <f t="shared" ca="1" si="259"/>
        <v>9</v>
      </c>
      <c r="BV261" s="19">
        <f t="shared" ca="1" si="260"/>
        <v>9</v>
      </c>
      <c r="BW261" s="19">
        <f t="shared" ca="1" si="261"/>
        <v>7</v>
      </c>
      <c r="BX261" s="19">
        <f t="shared" ca="1" si="262"/>
        <v>15</v>
      </c>
      <c r="BY261" s="19">
        <f t="shared" ca="1" si="263"/>
        <v>20</v>
      </c>
      <c r="BZ261" s="19">
        <f t="shared" ca="1" si="264"/>
        <v>8</v>
      </c>
      <c r="CA261" s="19">
        <f t="shared" ca="1" si="265"/>
        <v>9</v>
      </c>
      <c r="CB261" s="18">
        <f t="shared" si="266"/>
        <v>82</v>
      </c>
      <c r="CC261" s="19">
        <f t="shared" ca="1" si="267"/>
        <v>13</v>
      </c>
      <c r="CE261">
        <f t="shared" si="215"/>
        <v>49</v>
      </c>
      <c r="CF261">
        <f t="shared" ca="1" si="216"/>
        <v>208</v>
      </c>
      <c r="CG261">
        <f t="shared" si="217"/>
        <v>78</v>
      </c>
      <c r="CH261">
        <f t="shared" ca="1" si="218"/>
        <v>285</v>
      </c>
      <c r="CI261" t="str">
        <f t="shared" ref="CI261:CX276" ca="1" si="269">CI$1&amp;$CF261&amp;":"&amp;CI$1&amp;$CH261</f>
        <v>J208:J285</v>
      </c>
      <c r="CJ261" t="str">
        <f t="shared" ca="1" si="269"/>
        <v>M208:M285</v>
      </c>
      <c r="CK261" t="str">
        <f t="shared" ca="1" si="269"/>
        <v>R208:R285</v>
      </c>
      <c r="CL261" t="str">
        <f t="shared" ca="1" si="269"/>
        <v>V208:V285</v>
      </c>
      <c r="CM261" t="str">
        <f t="shared" ca="1" si="269"/>
        <v>Z208:Z285</v>
      </c>
      <c r="CN261" t="str">
        <f t="shared" ca="1" si="269"/>
        <v>Y208:Y285</v>
      </c>
      <c r="CO261" t="str">
        <f t="shared" ca="1" si="269"/>
        <v>AD208:AD285</v>
      </c>
      <c r="CP261" t="str">
        <f t="shared" ca="1" si="269"/>
        <v>AG208:AG285</v>
      </c>
      <c r="CQ261" t="str">
        <f t="shared" ca="1" si="269"/>
        <v>AJ208:AJ285</v>
      </c>
      <c r="CR261" t="str">
        <f t="shared" ca="1" si="269"/>
        <v>AN208:AN285</v>
      </c>
      <c r="CS261" t="str">
        <f t="shared" ca="1" si="269"/>
        <v>AQ208:AQ285</v>
      </c>
      <c r="CT261" t="str">
        <f t="shared" ca="1" si="269"/>
        <v>AT208:AT285</v>
      </c>
      <c r="CU261" t="str">
        <f t="shared" ca="1" si="269"/>
        <v>AX208:AX285</v>
      </c>
      <c r="CV261" t="str">
        <f t="shared" ca="1" si="269"/>
        <v>BA208:BA285</v>
      </c>
      <c r="CW261" t="str">
        <f t="shared" ca="1" si="269"/>
        <v>BD208:BD285</v>
      </c>
      <c r="CX261" t="str">
        <f t="shared" ca="1" si="268"/>
        <v>S208:S285</v>
      </c>
      <c r="CY261" t="str">
        <f t="shared" ca="1" si="268"/>
        <v>AA208:AA285</v>
      </c>
      <c r="CZ261" t="str">
        <f t="shared" ca="1" si="268"/>
        <v>AK208:AK285</v>
      </c>
      <c r="DA261" t="str">
        <f t="shared" ca="1" si="268"/>
        <v>AU208:AU285</v>
      </c>
      <c r="DB261" t="str">
        <f t="shared" ca="1" si="268"/>
        <v>BE208:BE285</v>
      </c>
      <c r="DC261" t="str">
        <f t="shared" ca="1" si="268"/>
        <v>208:285</v>
      </c>
      <c r="DD261" t="str">
        <f t="shared" ca="1" si="268"/>
        <v>CB208:CB285</v>
      </c>
    </row>
    <row r="262" spans="1:108" ht="30" x14ac:dyDescent="0.25">
      <c r="A262" s="21">
        <v>21</v>
      </c>
      <c r="B262" s="34">
        <v>6658243934</v>
      </c>
      <c r="C262" s="5" t="s">
        <v>558</v>
      </c>
      <c r="D262" s="6" t="s">
        <v>58</v>
      </c>
      <c r="E262" s="6"/>
      <c r="F262" s="19">
        <v>1</v>
      </c>
      <c r="G262" s="19">
        <v>30.5</v>
      </c>
      <c r="H262" s="22">
        <v>11</v>
      </c>
      <c r="I262" s="22">
        <v>38</v>
      </c>
      <c r="J262" s="22">
        <f t="shared" si="226"/>
        <v>45</v>
      </c>
      <c r="K262" s="19">
        <v>30</v>
      </c>
      <c r="L262" s="19">
        <v>3</v>
      </c>
      <c r="M262" s="19">
        <f t="shared" si="227"/>
        <v>90</v>
      </c>
      <c r="N262" s="19">
        <v>106</v>
      </c>
      <c r="O262" s="19">
        <v>112</v>
      </c>
      <c r="P262" s="19">
        <v>109</v>
      </c>
      <c r="Q262" s="19">
        <v>117</v>
      </c>
      <c r="R262" s="19">
        <f t="shared" si="228"/>
        <v>96</v>
      </c>
      <c r="S262" s="19">
        <f t="shared" si="229"/>
        <v>79</v>
      </c>
      <c r="T262" s="19">
        <v>20</v>
      </c>
      <c r="U262" s="19">
        <v>5</v>
      </c>
      <c r="V262" s="19">
        <f t="shared" si="230"/>
        <v>100</v>
      </c>
      <c r="W262" s="19">
        <v>97</v>
      </c>
      <c r="X262" s="23">
        <v>128</v>
      </c>
      <c r="Y262" s="20">
        <f t="shared" si="231"/>
        <v>76</v>
      </c>
      <c r="Z262" s="42">
        <f t="shared" si="232"/>
        <v>88</v>
      </c>
      <c r="AA262" s="20">
        <f t="shared" si="233"/>
        <v>88</v>
      </c>
      <c r="AB262" s="19">
        <v>20</v>
      </c>
      <c r="AC262" s="19">
        <v>0</v>
      </c>
      <c r="AD262" s="19">
        <f t="shared" si="234"/>
        <v>0</v>
      </c>
      <c r="AE262" s="19">
        <v>20</v>
      </c>
      <c r="AF262" s="19">
        <v>3</v>
      </c>
      <c r="AG262" s="19">
        <f t="shared" si="235"/>
        <v>60</v>
      </c>
      <c r="AH262" s="19">
        <v>3</v>
      </c>
      <c r="AI262" s="19">
        <v>3</v>
      </c>
      <c r="AJ262" s="20">
        <f t="shared" si="225"/>
        <v>100</v>
      </c>
      <c r="AK262" s="42">
        <f t="shared" si="236"/>
        <v>54</v>
      </c>
      <c r="AL262" s="19">
        <v>86</v>
      </c>
      <c r="AM262" s="19">
        <v>128</v>
      </c>
      <c r="AN262" s="20">
        <f t="shared" si="237"/>
        <v>67</v>
      </c>
      <c r="AO262" s="19">
        <v>127</v>
      </c>
      <c r="AP262" s="19">
        <v>128</v>
      </c>
      <c r="AQ262" s="20">
        <f t="shared" si="238"/>
        <v>99</v>
      </c>
      <c r="AR262" s="19">
        <v>104</v>
      </c>
      <c r="AS262" s="19">
        <v>105</v>
      </c>
      <c r="AT262" s="20">
        <f t="shared" si="239"/>
        <v>99</v>
      </c>
      <c r="AU262" s="20">
        <f t="shared" si="240"/>
        <v>86</v>
      </c>
      <c r="AV262" s="19">
        <v>120</v>
      </c>
      <c r="AW262" s="19">
        <v>128</v>
      </c>
      <c r="AX262" s="20">
        <f t="shared" si="241"/>
        <v>94</v>
      </c>
      <c r="AY262" s="19">
        <v>128</v>
      </c>
      <c r="AZ262" s="19">
        <v>128</v>
      </c>
      <c r="BA262" s="20">
        <f t="shared" si="242"/>
        <v>100</v>
      </c>
      <c r="BB262" s="19">
        <v>127</v>
      </c>
      <c r="BC262" s="19">
        <v>128</v>
      </c>
      <c r="BD262" s="20">
        <f t="shared" si="243"/>
        <v>99</v>
      </c>
      <c r="BE262" s="20">
        <f t="shared" si="244"/>
        <v>98</v>
      </c>
      <c r="BF262" s="20">
        <f t="shared" si="245"/>
        <v>81</v>
      </c>
      <c r="BG262" s="24"/>
      <c r="BH262" s="19">
        <f t="shared" ca="1" si="246"/>
        <v>25</v>
      </c>
      <c r="BI262" s="19">
        <f t="shared" ca="1" si="247"/>
        <v>2</v>
      </c>
      <c r="BJ262" s="19">
        <f t="shared" ca="1" si="248"/>
        <v>5</v>
      </c>
      <c r="BK262" s="19">
        <f t="shared" ca="1" si="249"/>
        <v>1</v>
      </c>
      <c r="BL262" s="19">
        <f t="shared" ca="1" si="250"/>
        <v>12</v>
      </c>
      <c r="BM262" s="19">
        <f t="shared" ca="1" si="251"/>
        <v>21</v>
      </c>
      <c r="BN262" s="19">
        <f t="shared" ca="1" si="252"/>
        <v>5</v>
      </c>
      <c r="BO262" s="19">
        <f t="shared" ca="1" si="253"/>
        <v>3</v>
      </c>
      <c r="BP262" s="19">
        <f t="shared" ca="1" si="254"/>
        <v>1</v>
      </c>
      <c r="BQ262" s="19">
        <f t="shared" ca="1" si="255"/>
        <v>22</v>
      </c>
      <c r="BR262" s="19">
        <f t="shared" ca="1" si="256"/>
        <v>2</v>
      </c>
      <c r="BS262" s="19">
        <f t="shared" ca="1" si="257"/>
        <v>2</v>
      </c>
      <c r="BT262" s="19">
        <f t="shared" ca="1" si="258"/>
        <v>7</v>
      </c>
      <c r="BU262" s="19">
        <f t="shared" ca="1" si="259"/>
        <v>1</v>
      </c>
      <c r="BV262" s="19">
        <f t="shared" ca="1" si="260"/>
        <v>2</v>
      </c>
      <c r="BW262" s="19">
        <f t="shared" ca="1" si="261"/>
        <v>20</v>
      </c>
      <c r="BX262" s="19">
        <f t="shared" ca="1" si="262"/>
        <v>12</v>
      </c>
      <c r="BY262" s="19">
        <f t="shared" ca="1" si="263"/>
        <v>15</v>
      </c>
      <c r="BZ262" s="19">
        <f t="shared" ca="1" si="264"/>
        <v>14</v>
      </c>
      <c r="CA262" s="19">
        <f t="shared" ca="1" si="265"/>
        <v>3</v>
      </c>
      <c r="CB262" s="18">
        <f t="shared" si="266"/>
        <v>81</v>
      </c>
      <c r="CC262" s="19">
        <f t="shared" ca="1" si="267"/>
        <v>14</v>
      </c>
      <c r="CE262">
        <f t="shared" ref="CE262:CE325" si="270">IF(C262=C261,CE261,CE261+1)</f>
        <v>49</v>
      </c>
      <c r="CF262">
        <f t="shared" ref="CF262:CF325" ca="1" si="271">IF(C261=C262,CF261,CELL("строка",C262))</f>
        <v>208</v>
      </c>
      <c r="CG262">
        <f t="shared" ref="CG262:CG325" si="272">COUNTIF($C$4:$C$382,C262)</f>
        <v>78</v>
      </c>
      <c r="CH262">
        <f t="shared" ref="CH262:CH325" ca="1" si="273">CF262+CG262-1</f>
        <v>285</v>
      </c>
      <c r="CI262" t="str">
        <f t="shared" ca="1" si="269"/>
        <v>J208:J285</v>
      </c>
      <c r="CJ262" t="str">
        <f t="shared" ca="1" si="269"/>
        <v>M208:M285</v>
      </c>
      <c r="CK262" t="str">
        <f t="shared" ca="1" si="269"/>
        <v>R208:R285</v>
      </c>
      <c r="CL262" t="str">
        <f t="shared" ca="1" si="269"/>
        <v>V208:V285</v>
      </c>
      <c r="CM262" t="str">
        <f t="shared" ca="1" si="269"/>
        <v>Z208:Z285</v>
      </c>
      <c r="CN262" t="str">
        <f t="shared" ca="1" si="269"/>
        <v>Y208:Y285</v>
      </c>
      <c r="CO262" t="str">
        <f t="shared" ca="1" si="269"/>
        <v>AD208:AD285</v>
      </c>
      <c r="CP262" t="str">
        <f t="shared" ca="1" si="269"/>
        <v>AG208:AG285</v>
      </c>
      <c r="CQ262" t="str">
        <f t="shared" ca="1" si="269"/>
        <v>AJ208:AJ285</v>
      </c>
      <c r="CR262" t="str">
        <f t="shared" ca="1" si="269"/>
        <v>AN208:AN285</v>
      </c>
      <c r="CS262" t="str">
        <f t="shared" ca="1" si="269"/>
        <v>AQ208:AQ285</v>
      </c>
      <c r="CT262" t="str">
        <f t="shared" ca="1" si="269"/>
        <v>AT208:AT285</v>
      </c>
      <c r="CU262" t="str">
        <f t="shared" ca="1" si="269"/>
        <v>AX208:AX285</v>
      </c>
      <c r="CV262" t="str">
        <f t="shared" ca="1" si="269"/>
        <v>BA208:BA285</v>
      </c>
      <c r="CW262" t="str">
        <f t="shared" ca="1" si="269"/>
        <v>BD208:BD285</v>
      </c>
      <c r="CX262" t="str">
        <f t="shared" ca="1" si="268"/>
        <v>S208:S285</v>
      </c>
      <c r="CY262" t="str">
        <f t="shared" ca="1" si="268"/>
        <v>AA208:AA285</v>
      </c>
      <c r="CZ262" t="str">
        <f t="shared" ca="1" si="268"/>
        <v>AK208:AK285</v>
      </c>
      <c r="DA262" t="str">
        <f t="shared" ca="1" si="268"/>
        <v>AU208:AU285</v>
      </c>
      <c r="DB262" t="str">
        <f t="shared" ca="1" si="268"/>
        <v>BE208:BE285</v>
      </c>
      <c r="DC262" t="str">
        <f t="shared" ca="1" si="268"/>
        <v>208:285</v>
      </c>
      <c r="DD262" t="str">
        <f t="shared" ca="1" si="268"/>
        <v>CB208:CB285</v>
      </c>
    </row>
    <row r="263" spans="1:108" ht="30" x14ac:dyDescent="0.25">
      <c r="A263" s="21">
        <v>61</v>
      </c>
      <c r="B263" s="34">
        <v>6670109766</v>
      </c>
      <c r="C263" s="5" t="s">
        <v>558</v>
      </c>
      <c r="D263" s="6" t="s">
        <v>668</v>
      </c>
      <c r="E263" s="6"/>
      <c r="F263" s="19">
        <v>10</v>
      </c>
      <c r="G263" s="19">
        <v>38</v>
      </c>
      <c r="H263" s="22">
        <v>11</v>
      </c>
      <c r="I263" s="22">
        <v>38</v>
      </c>
      <c r="J263" s="22">
        <f t="shared" si="226"/>
        <v>95</v>
      </c>
      <c r="K263" s="19">
        <v>30</v>
      </c>
      <c r="L263" s="19">
        <v>3</v>
      </c>
      <c r="M263" s="19">
        <f t="shared" si="227"/>
        <v>90</v>
      </c>
      <c r="N263" s="19">
        <v>238</v>
      </c>
      <c r="O263" s="19">
        <v>251</v>
      </c>
      <c r="P263" s="19">
        <v>251</v>
      </c>
      <c r="Q263" s="19">
        <v>268</v>
      </c>
      <c r="R263" s="19">
        <f t="shared" si="228"/>
        <v>94</v>
      </c>
      <c r="S263" s="19">
        <f t="shared" si="229"/>
        <v>93</v>
      </c>
      <c r="T263" s="19">
        <v>20</v>
      </c>
      <c r="U263" s="19">
        <v>5</v>
      </c>
      <c r="V263" s="19">
        <f t="shared" si="230"/>
        <v>100</v>
      </c>
      <c r="W263" s="19">
        <v>308</v>
      </c>
      <c r="X263" s="23">
        <v>371</v>
      </c>
      <c r="Y263" s="20">
        <f t="shared" si="231"/>
        <v>83</v>
      </c>
      <c r="Z263" s="42">
        <f t="shared" si="232"/>
        <v>92</v>
      </c>
      <c r="AA263" s="20">
        <f t="shared" si="233"/>
        <v>92</v>
      </c>
      <c r="AB263" s="19">
        <v>20</v>
      </c>
      <c r="AC263" s="19">
        <v>0</v>
      </c>
      <c r="AD263" s="19">
        <f t="shared" si="234"/>
        <v>0</v>
      </c>
      <c r="AE263" s="19">
        <v>20</v>
      </c>
      <c r="AF263" s="19">
        <v>0</v>
      </c>
      <c r="AG263" s="19">
        <f t="shared" si="235"/>
        <v>0</v>
      </c>
      <c r="AH263" s="19">
        <v>6</v>
      </c>
      <c r="AI263" s="19">
        <v>7</v>
      </c>
      <c r="AJ263" s="20">
        <f t="shared" si="225"/>
        <v>86</v>
      </c>
      <c r="AK263" s="42">
        <f t="shared" si="236"/>
        <v>26</v>
      </c>
      <c r="AL263" s="19">
        <v>351</v>
      </c>
      <c r="AM263" s="19">
        <v>371</v>
      </c>
      <c r="AN263" s="20">
        <f t="shared" si="237"/>
        <v>95</v>
      </c>
      <c r="AO263" s="19">
        <v>366</v>
      </c>
      <c r="AP263" s="19">
        <v>371</v>
      </c>
      <c r="AQ263" s="20">
        <f t="shared" si="238"/>
        <v>99</v>
      </c>
      <c r="AR263" s="19">
        <v>191</v>
      </c>
      <c r="AS263" s="19">
        <v>199</v>
      </c>
      <c r="AT263" s="20">
        <f t="shared" si="239"/>
        <v>96</v>
      </c>
      <c r="AU263" s="20">
        <f t="shared" si="240"/>
        <v>97</v>
      </c>
      <c r="AV263" s="19">
        <v>362</v>
      </c>
      <c r="AW263" s="19">
        <v>371</v>
      </c>
      <c r="AX263" s="20">
        <f t="shared" si="241"/>
        <v>98</v>
      </c>
      <c r="AY263" s="19">
        <v>355</v>
      </c>
      <c r="AZ263" s="19">
        <v>371</v>
      </c>
      <c r="BA263" s="20">
        <f t="shared" si="242"/>
        <v>96</v>
      </c>
      <c r="BB263" s="19">
        <v>363</v>
      </c>
      <c r="BC263" s="19">
        <v>371</v>
      </c>
      <c r="BD263" s="20">
        <f t="shared" si="243"/>
        <v>98</v>
      </c>
      <c r="BE263" s="20">
        <f t="shared" si="244"/>
        <v>98</v>
      </c>
      <c r="BF263" s="20">
        <f t="shared" si="245"/>
        <v>81</v>
      </c>
      <c r="BG263" s="24"/>
      <c r="BH263" s="19">
        <f t="shared" ca="1" si="246"/>
        <v>4</v>
      </c>
      <c r="BI263" s="19">
        <f t="shared" ca="1" si="247"/>
        <v>2</v>
      </c>
      <c r="BJ263" s="19">
        <f t="shared" ca="1" si="248"/>
        <v>7</v>
      </c>
      <c r="BK263" s="19">
        <f t="shared" ca="1" si="249"/>
        <v>1</v>
      </c>
      <c r="BL263" s="19">
        <f t="shared" ca="1" si="250"/>
        <v>9</v>
      </c>
      <c r="BM263" s="19">
        <f t="shared" ca="1" si="251"/>
        <v>15</v>
      </c>
      <c r="BN263" s="19">
        <f t="shared" ca="1" si="252"/>
        <v>5</v>
      </c>
      <c r="BO263" s="19">
        <f t="shared" ca="1" si="253"/>
        <v>6</v>
      </c>
      <c r="BP263" s="19">
        <f t="shared" ca="1" si="254"/>
        <v>10</v>
      </c>
      <c r="BQ263" s="19">
        <f t="shared" ca="1" si="255"/>
        <v>6</v>
      </c>
      <c r="BR263" s="19">
        <f t="shared" ca="1" si="256"/>
        <v>2</v>
      </c>
      <c r="BS263" s="19">
        <f t="shared" ca="1" si="257"/>
        <v>5</v>
      </c>
      <c r="BT263" s="19">
        <f t="shared" ca="1" si="258"/>
        <v>3</v>
      </c>
      <c r="BU263" s="19">
        <f t="shared" ca="1" si="259"/>
        <v>5</v>
      </c>
      <c r="BV263" s="19">
        <f t="shared" ca="1" si="260"/>
        <v>3</v>
      </c>
      <c r="BW263" s="19">
        <f t="shared" ca="1" si="261"/>
        <v>8</v>
      </c>
      <c r="BX263" s="19">
        <f t="shared" ca="1" si="262"/>
        <v>9</v>
      </c>
      <c r="BY263" s="19">
        <f t="shared" ca="1" si="263"/>
        <v>35</v>
      </c>
      <c r="BZ263" s="19">
        <f t="shared" ca="1" si="264"/>
        <v>4</v>
      </c>
      <c r="CA263" s="19">
        <f t="shared" ca="1" si="265"/>
        <v>3</v>
      </c>
      <c r="CB263" s="18">
        <f t="shared" si="266"/>
        <v>81</v>
      </c>
      <c r="CC263" s="19">
        <f t="shared" ca="1" si="267"/>
        <v>14</v>
      </c>
      <c r="CE263">
        <f t="shared" si="270"/>
        <v>49</v>
      </c>
      <c r="CF263">
        <f t="shared" ca="1" si="271"/>
        <v>208</v>
      </c>
      <c r="CG263">
        <f t="shared" si="272"/>
        <v>78</v>
      </c>
      <c r="CH263">
        <f t="shared" ca="1" si="273"/>
        <v>285</v>
      </c>
      <c r="CI263" t="str">
        <f t="shared" ca="1" si="269"/>
        <v>J208:J285</v>
      </c>
      <c r="CJ263" t="str">
        <f t="shared" ca="1" si="269"/>
        <v>M208:M285</v>
      </c>
      <c r="CK263" t="str">
        <f t="shared" ca="1" si="269"/>
        <v>R208:R285</v>
      </c>
      <c r="CL263" t="str">
        <f t="shared" ca="1" si="269"/>
        <v>V208:V285</v>
      </c>
      <c r="CM263" t="str">
        <f t="shared" ca="1" si="269"/>
        <v>Z208:Z285</v>
      </c>
      <c r="CN263" t="str">
        <f t="shared" ca="1" si="269"/>
        <v>Y208:Y285</v>
      </c>
      <c r="CO263" t="str">
        <f t="shared" ca="1" si="269"/>
        <v>AD208:AD285</v>
      </c>
      <c r="CP263" t="str">
        <f t="shared" ca="1" si="269"/>
        <v>AG208:AG285</v>
      </c>
      <c r="CQ263" t="str">
        <f t="shared" ca="1" si="269"/>
        <v>AJ208:AJ285</v>
      </c>
      <c r="CR263" t="str">
        <f t="shared" ca="1" si="269"/>
        <v>AN208:AN285</v>
      </c>
      <c r="CS263" t="str">
        <f t="shared" ca="1" si="269"/>
        <v>AQ208:AQ285</v>
      </c>
      <c r="CT263" t="str">
        <f t="shared" ca="1" si="269"/>
        <v>AT208:AT285</v>
      </c>
      <c r="CU263" t="str">
        <f t="shared" ca="1" si="269"/>
        <v>AX208:AX285</v>
      </c>
      <c r="CV263" t="str">
        <f t="shared" ca="1" si="269"/>
        <v>BA208:BA285</v>
      </c>
      <c r="CW263" t="str">
        <f t="shared" ca="1" si="269"/>
        <v>BD208:BD285</v>
      </c>
      <c r="CX263" t="str">
        <f t="shared" ca="1" si="268"/>
        <v>S208:S285</v>
      </c>
      <c r="CY263" t="str">
        <f t="shared" ca="1" si="268"/>
        <v>AA208:AA285</v>
      </c>
      <c r="CZ263" t="str">
        <f t="shared" ca="1" si="268"/>
        <v>AK208:AK285</v>
      </c>
      <c r="DA263" t="str">
        <f t="shared" ca="1" si="268"/>
        <v>AU208:AU285</v>
      </c>
      <c r="DB263" t="str">
        <f t="shared" ca="1" si="268"/>
        <v>BE208:BE285</v>
      </c>
      <c r="DC263" t="str">
        <f t="shared" ca="1" si="268"/>
        <v>208:285</v>
      </c>
      <c r="DD263" t="str">
        <f t="shared" ca="1" si="268"/>
        <v>CB208:CB285</v>
      </c>
    </row>
    <row r="264" spans="1:108" ht="45" x14ac:dyDescent="0.25">
      <c r="A264" s="21">
        <v>9</v>
      </c>
      <c r="B264" s="34">
        <v>6663027640</v>
      </c>
      <c r="C264" s="5" t="s">
        <v>558</v>
      </c>
      <c r="D264" s="5" t="s">
        <v>46</v>
      </c>
      <c r="E264" s="5"/>
      <c r="F264" s="19">
        <v>10</v>
      </c>
      <c r="G264" s="19">
        <v>37</v>
      </c>
      <c r="H264" s="22">
        <v>11</v>
      </c>
      <c r="I264" s="22">
        <v>38</v>
      </c>
      <c r="J264" s="22">
        <f t="shared" si="226"/>
        <v>94</v>
      </c>
      <c r="K264" s="19">
        <v>30</v>
      </c>
      <c r="L264" s="19">
        <v>3</v>
      </c>
      <c r="M264" s="19">
        <f t="shared" si="227"/>
        <v>90</v>
      </c>
      <c r="N264" s="19">
        <v>75</v>
      </c>
      <c r="O264" s="19">
        <v>74</v>
      </c>
      <c r="P264" s="19">
        <v>76</v>
      </c>
      <c r="Q264" s="19">
        <v>74</v>
      </c>
      <c r="R264" s="19">
        <f t="shared" si="228"/>
        <v>99</v>
      </c>
      <c r="S264" s="19">
        <f t="shared" si="229"/>
        <v>95</v>
      </c>
      <c r="T264" s="19">
        <v>20</v>
      </c>
      <c r="U264" s="19">
        <v>5</v>
      </c>
      <c r="V264" s="19">
        <f t="shared" si="230"/>
        <v>100</v>
      </c>
      <c r="W264" s="19">
        <v>80</v>
      </c>
      <c r="X264" s="23">
        <v>86</v>
      </c>
      <c r="Y264" s="20">
        <f t="shared" si="231"/>
        <v>93</v>
      </c>
      <c r="Z264" s="42">
        <f t="shared" si="232"/>
        <v>97</v>
      </c>
      <c r="AA264" s="20">
        <f t="shared" si="233"/>
        <v>97</v>
      </c>
      <c r="AB264" s="19">
        <v>20</v>
      </c>
      <c r="AC264" s="19">
        <v>1</v>
      </c>
      <c r="AD264" s="19">
        <f t="shared" si="234"/>
        <v>20</v>
      </c>
      <c r="AE264" s="19">
        <v>20</v>
      </c>
      <c r="AF264" s="19">
        <v>1</v>
      </c>
      <c r="AG264" s="19">
        <f t="shared" si="235"/>
        <v>20</v>
      </c>
      <c r="AH264" s="19">
        <v>3</v>
      </c>
      <c r="AI264" s="19">
        <v>4</v>
      </c>
      <c r="AJ264" s="20">
        <f t="shared" si="225"/>
        <v>75</v>
      </c>
      <c r="AK264" s="42">
        <f t="shared" si="236"/>
        <v>37</v>
      </c>
      <c r="AL264" s="19">
        <v>34</v>
      </c>
      <c r="AM264" s="19">
        <v>86</v>
      </c>
      <c r="AN264" s="20">
        <f t="shared" si="237"/>
        <v>40</v>
      </c>
      <c r="AO264" s="19">
        <v>86</v>
      </c>
      <c r="AP264" s="19">
        <v>86</v>
      </c>
      <c r="AQ264" s="20">
        <f t="shared" si="238"/>
        <v>100</v>
      </c>
      <c r="AR264" s="19">
        <v>65</v>
      </c>
      <c r="AS264" s="19">
        <v>66</v>
      </c>
      <c r="AT264" s="20">
        <f t="shared" si="239"/>
        <v>98</v>
      </c>
      <c r="AU264" s="20">
        <f t="shared" si="240"/>
        <v>76</v>
      </c>
      <c r="AV264" s="19">
        <v>77</v>
      </c>
      <c r="AW264" s="19">
        <v>86</v>
      </c>
      <c r="AX264" s="20">
        <f t="shared" si="241"/>
        <v>90</v>
      </c>
      <c r="AY264" s="19">
        <v>83</v>
      </c>
      <c r="AZ264" s="19">
        <v>86</v>
      </c>
      <c r="BA264" s="20">
        <f t="shared" si="242"/>
        <v>97</v>
      </c>
      <c r="BB264" s="19">
        <v>84</v>
      </c>
      <c r="BC264" s="19">
        <v>86</v>
      </c>
      <c r="BD264" s="20">
        <f t="shared" si="243"/>
        <v>98</v>
      </c>
      <c r="BE264" s="20">
        <f t="shared" si="244"/>
        <v>95</v>
      </c>
      <c r="BF264" s="20">
        <f t="shared" si="245"/>
        <v>80</v>
      </c>
      <c r="BG264" s="24"/>
      <c r="BH264" s="19">
        <f t="shared" ca="1" si="246"/>
        <v>5</v>
      </c>
      <c r="BI264" s="19">
        <f t="shared" ca="1" si="247"/>
        <v>2</v>
      </c>
      <c r="BJ264" s="19">
        <f t="shared" ca="1" si="248"/>
        <v>2</v>
      </c>
      <c r="BK264" s="19">
        <f t="shared" ca="1" si="249"/>
        <v>1</v>
      </c>
      <c r="BL264" s="19">
        <f t="shared" ca="1" si="250"/>
        <v>4</v>
      </c>
      <c r="BM264" s="19">
        <f t="shared" ca="1" si="251"/>
        <v>6</v>
      </c>
      <c r="BN264" s="19">
        <f t="shared" ca="1" si="252"/>
        <v>4</v>
      </c>
      <c r="BO264" s="19">
        <f t="shared" ca="1" si="253"/>
        <v>5</v>
      </c>
      <c r="BP264" s="19">
        <f t="shared" ca="1" si="254"/>
        <v>15</v>
      </c>
      <c r="BQ264" s="19">
        <f t="shared" ca="1" si="255"/>
        <v>32</v>
      </c>
      <c r="BR264" s="19">
        <f t="shared" ca="1" si="256"/>
        <v>1</v>
      </c>
      <c r="BS264" s="19">
        <f t="shared" ca="1" si="257"/>
        <v>3</v>
      </c>
      <c r="BT264" s="19">
        <f t="shared" ca="1" si="258"/>
        <v>11</v>
      </c>
      <c r="BU264" s="19">
        <f t="shared" ca="1" si="259"/>
        <v>4</v>
      </c>
      <c r="BV264" s="19">
        <f t="shared" ca="1" si="260"/>
        <v>3</v>
      </c>
      <c r="BW264" s="19">
        <f t="shared" ca="1" si="261"/>
        <v>6</v>
      </c>
      <c r="BX264" s="19">
        <f t="shared" ca="1" si="262"/>
        <v>4</v>
      </c>
      <c r="BY264" s="19">
        <f t="shared" ca="1" si="263"/>
        <v>28</v>
      </c>
      <c r="BZ264" s="19">
        <f t="shared" ca="1" si="264"/>
        <v>19</v>
      </c>
      <c r="CA264" s="19">
        <f t="shared" ca="1" si="265"/>
        <v>6</v>
      </c>
      <c r="CB264" s="18">
        <f t="shared" si="266"/>
        <v>80</v>
      </c>
      <c r="CC264" s="19">
        <f t="shared" ca="1" si="267"/>
        <v>15</v>
      </c>
      <c r="CE264">
        <f t="shared" si="270"/>
        <v>49</v>
      </c>
      <c r="CF264">
        <f t="shared" ca="1" si="271"/>
        <v>208</v>
      </c>
      <c r="CG264">
        <f t="shared" si="272"/>
        <v>78</v>
      </c>
      <c r="CH264">
        <f t="shared" ca="1" si="273"/>
        <v>285</v>
      </c>
      <c r="CI264" t="str">
        <f t="shared" ca="1" si="269"/>
        <v>J208:J285</v>
      </c>
      <c r="CJ264" t="str">
        <f t="shared" ca="1" si="269"/>
        <v>M208:M285</v>
      </c>
      <c r="CK264" t="str">
        <f t="shared" ca="1" si="269"/>
        <v>R208:R285</v>
      </c>
      <c r="CL264" t="str">
        <f t="shared" ca="1" si="269"/>
        <v>V208:V285</v>
      </c>
      <c r="CM264" t="str">
        <f t="shared" ca="1" si="269"/>
        <v>Z208:Z285</v>
      </c>
      <c r="CN264" t="str">
        <f t="shared" ca="1" si="269"/>
        <v>Y208:Y285</v>
      </c>
      <c r="CO264" t="str">
        <f t="shared" ca="1" si="269"/>
        <v>AD208:AD285</v>
      </c>
      <c r="CP264" t="str">
        <f t="shared" ca="1" si="269"/>
        <v>AG208:AG285</v>
      </c>
      <c r="CQ264" t="str">
        <f t="shared" ca="1" si="269"/>
        <v>AJ208:AJ285</v>
      </c>
      <c r="CR264" t="str">
        <f t="shared" ca="1" si="269"/>
        <v>AN208:AN285</v>
      </c>
      <c r="CS264" t="str">
        <f t="shared" ca="1" si="269"/>
        <v>AQ208:AQ285</v>
      </c>
      <c r="CT264" t="str">
        <f t="shared" ca="1" si="269"/>
        <v>AT208:AT285</v>
      </c>
      <c r="CU264" t="str">
        <f t="shared" ca="1" si="269"/>
        <v>AX208:AX285</v>
      </c>
      <c r="CV264" t="str">
        <f t="shared" ca="1" si="269"/>
        <v>BA208:BA285</v>
      </c>
      <c r="CW264" t="str">
        <f t="shared" ca="1" si="269"/>
        <v>BD208:BD285</v>
      </c>
      <c r="CX264" t="str">
        <f t="shared" ca="1" si="268"/>
        <v>S208:S285</v>
      </c>
      <c r="CY264" t="str">
        <f t="shared" ca="1" si="268"/>
        <v>AA208:AA285</v>
      </c>
      <c r="CZ264" t="str">
        <f t="shared" ca="1" si="268"/>
        <v>AK208:AK285</v>
      </c>
      <c r="DA264" t="str">
        <f t="shared" ca="1" si="268"/>
        <v>AU208:AU285</v>
      </c>
      <c r="DB264" t="str">
        <f t="shared" ca="1" si="268"/>
        <v>BE208:BE285</v>
      </c>
      <c r="DC264" t="str">
        <f t="shared" ca="1" si="268"/>
        <v>208:285</v>
      </c>
      <c r="DD264" t="str">
        <f t="shared" ca="1" si="268"/>
        <v>CB208:CB285</v>
      </c>
    </row>
    <row r="265" spans="1:108" ht="15.75" x14ac:dyDescent="0.25">
      <c r="A265" s="21">
        <v>41</v>
      </c>
      <c r="B265" s="34">
        <v>6660015910</v>
      </c>
      <c r="C265" s="5" t="s">
        <v>558</v>
      </c>
      <c r="D265" s="6" t="s">
        <v>78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226"/>
        <v>95</v>
      </c>
      <c r="K265" s="19">
        <v>30</v>
      </c>
      <c r="L265" s="19">
        <v>4</v>
      </c>
      <c r="M265" s="19">
        <f t="shared" si="227"/>
        <v>100</v>
      </c>
      <c r="N265" s="19">
        <v>94</v>
      </c>
      <c r="O265" s="19">
        <v>88</v>
      </c>
      <c r="P265" s="19">
        <v>96</v>
      </c>
      <c r="Q265" s="19">
        <v>98</v>
      </c>
      <c r="R265" s="19">
        <f t="shared" si="228"/>
        <v>94</v>
      </c>
      <c r="S265" s="19">
        <f t="shared" si="229"/>
        <v>96</v>
      </c>
      <c r="T265" s="19">
        <v>20</v>
      </c>
      <c r="U265" s="19">
        <v>5</v>
      </c>
      <c r="V265" s="19">
        <f t="shared" si="230"/>
        <v>100</v>
      </c>
      <c r="W265" s="19">
        <v>76</v>
      </c>
      <c r="X265" s="23">
        <v>107</v>
      </c>
      <c r="Y265" s="20">
        <f t="shared" si="231"/>
        <v>71</v>
      </c>
      <c r="Z265" s="42">
        <f t="shared" si="232"/>
        <v>86</v>
      </c>
      <c r="AA265" s="20">
        <f t="shared" si="233"/>
        <v>86</v>
      </c>
      <c r="AB265" s="19">
        <v>20</v>
      </c>
      <c r="AC265" s="19">
        <v>1</v>
      </c>
      <c r="AD265" s="19">
        <f t="shared" si="234"/>
        <v>20</v>
      </c>
      <c r="AE265" s="19">
        <v>20</v>
      </c>
      <c r="AF265" s="19">
        <v>0</v>
      </c>
      <c r="AG265" s="19">
        <f t="shared" si="235"/>
        <v>0</v>
      </c>
      <c r="AH265" s="19">
        <v>3</v>
      </c>
      <c r="AI265" s="19">
        <v>3</v>
      </c>
      <c r="AJ265" s="20">
        <f t="shared" si="225"/>
        <v>100</v>
      </c>
      <c r="AK265" s="42">
        <f t="shared" si="236"/>
        <v>36</v>
      </c>
      <c r="AL265" s="19">
        <v>77</v>
      </c>
      <c r="AM265" s="19">
        <v>107</v>
      </c>
      <c r="AN265" s="20">
        <f t="shared" si="237"/>
        <v>72</v>
      </c>
      <c r="AO265" s="19">
        <v>103</v>
      </c>
      <c r="AP265" s="19">
        <v>107</v>
      </c>
      <c r="AQ265" s="20">
        <f t="shared" si="238"/>
        <v>96</v>
      </c>
      <c r="AR265" s="19">
        <v>79</v>
      </c>
      <c r="AS265" s="19">
        <v>81</v>
      </c>
      <c r="AT265" s="20">
        <f t="shared" si="239"/>
        <v>98</v>
      </c>
      <c r="AU265" s="20">
        <f t="shared" si="240"/>
        <v>87</v>
      </c>
      <c r="AV265" s="19">
        <v>97</v>
      </c>
      <c r="AW265" s="19">
        <v>107</v>
      </c>
      <c r="AX265" s="20">
        <f t="shared" si="241"/>
        <v>91</v>
      </c>
      <c r="AY265" s="19">
        <v>101</v>
      </c>
      <c r="AZ265" s="19">
        <v>107</v>
      </c>
      <c r="BA265" s="20">
        <f t="shared" si="242"/>
        <v>94</v>
      </c>
      <c r="BB265" s="19">
        <v>105</v>
      </c>
      <c r="BC265" s="19">
        <v>107</v>
      </c>
      <c r="BD265" s="20">
        <f t="shared" si="243"/>
        <v>98</v>
      </c>
      <c r="BE265" s="20">
        <f t="shared" si="244"/>
        <v>95</v>
      </c>
      <c r="BF265" s="20">
        <f t="shared" si="245"/>
        <v>80</v>
      </c>
      <c r="BG265" s="24"/>
      <c r="BH265" s="19">
        <f t="shared" ca="1" si="246"/>
        <v>4</v>
      </c>
      <c r="BI265" s="19">
        <f t="shared" ca="1" si="247"/>
        <v>1</v>
      </c>
      <c r="BJ265" s="19">
        <f t="shared" ca="1" si="248"/>
        <v>7</v>
      </c>
      <c r="BK265" s="19">
        <f t="shared" ca="1" si="249"/>
        <v>1</v>
      </c>
      <c r="BL265" s="19">
        <f t="shared" ca="1" si="250"/>
        <v>14</v>
      </c>
      <c r="BM265" s="19">
        <f t="shared" ca="1" si="251"/>
        <v>24</v>
      </c>
      <c r="BN265" s="19">
        <f t="shared" ca="1" si="252"/>
        <v>4</v>
      </c>
      <c r="BO265" s="19">
        <f t="shared" ca="1" si="253"/>
        <v>6</v>
      </c>
      <c r="BP265" s="19">
        <f t="shared" ca="1" si="254"/>
        <v>1</v>
      </c>
      <c r="BQ265" s="19">
        <f t="shared" ca="1" si="255"/>
        <v>21</v>
      </c>
      <c r="BR265" s="19">
        <f t="shared" ca="1" si="256"/>
        <v>5</v>
      </c>
      <c r="BS265" s="19">
        <f t="shared" ca="1" si="257"/>
        <v>3</v>
      </c>
      <c r="BT265" s="19">
        <f t="shared" ca="1" si="258"/>
        <v>10</v>
      </c>
      <c r="BU265" s="19">
        <f t="shared" ca="1" si="259"/>
        <v>7</v>
      </c>
      <c r="BV265" s="19">
        <f t="shared" ca="1" si="260"/>
        <v>3</v>
      </c>
      <c r="BW265" s="19">
        <f t="shared" ca="1" si="261"/>
        <v>5</v>
      </c>
      <c r="BX265" s="19">
        <f t="shared" ca="1" si="262"/>
        <v>14</v>
      </c>
      <c r="BY265" s="19">
        <f t="shared" ca="1" si="263"/>
        <v>29</v>
      </c>
      <c r="BZ265" s="19">
        <f t="shared" ca="1" si="264"/>
        <v>13</v>
      </c>
      <c r="CA265" s="19">
        <f t="shared" ca="1" si="265"/>
        <v>6</v>
      </c>
      <c r="CB265" s="18">
        <f t="shared" si="266"/>
        <v>80</v>
      </c>
      <c r="CC265" s="19">
        <f t="shared" ca="1" si="267"/>
        <v>15</v>
      </c>
      <c r="CE265">
        <f t="shared" si="270"/>
        <v>49</v>
      </c>
      <c r="CF265">
        <f t="shared" ca="1" si="271"/>
        <v>208</v>
      </c>
      <c r="CG265">
        <f t="shared" si="272"/>
        <v>78</v>
      </c>
      <c r="CH265">
        <f t="shared" ca="1" si="273"/>
        <v>285</v>
      </c>
      <c r="CI265" t="str">
        <f t="shared" ca="1" si="269"/>
        <v>J208:J285</v>
      </c>
      <c r="CJ265" t="str">
        <f t="shared" ca="1" si="269"/>
        <v>M208:M285</v>
      </c>
      <c r="CK265" t="str">
        <f t="shared" ca="1" si="269"/>
        <v>R208:R285</v>
      </c>
      <c r="CL265" t="str">
        <f t="shared" ca="1" si="269"/>
        <v>V208:V285</v>
      </c>
      <c r="CM265" t="str">
        <f t="shared" ca="1" si="269"/>
        <v>Z208:Z285</v>
      </c>
      <c r="CN265" t="str">
        <f t="shared" ca="1" si="269"/>
        <v>Y208:Y285</v>
      </c>
      <c r="CO265" t="str">
        <f t="shared" ca="1" si="269"/>
        <v>AD208:AD285</v>
      </c>
      <c r="CP265" t="str">
        <f t="shared" ca="1" si="269"/>
        <v>AG208:AG285</v>
      </c>
      <c r="CQ265" t="str">
        <f t="shared" ca="1" si="269"/>
        <v>AJ208:AJ285</v>
      </c>
      <c r="CR265" t="str">
        <f t="shared" ca="1" si="269"/>
        <v>AN208:AN285</v>
      </c>
      <c r="CS265" t="str">
        <f t="shared" ca="1" si="269"/>
        <v>AQ208:AQ285</v>
      </c>
      <c r="CT265" t="str">
        <f t="shared" ca="1" si="269"/>
        <v>AT208:AT285</v>
      </c>
      <c r="CU265" t="str">
        <f t="shared" ca="1" si="269"/>
        <v>AX208:AX285</v>
      </c>
      <c r="CV265" t="str">
        <f t="shared" ca="1" si="269"/>
        <v>BA208:BA285</v>
      </c>
      <c r="CW265" t="str">
        <f t="shared" ca="1" si="269"/>
        <v>BD208:BD285</v>
      </c>
      <c r="CX265" t="str">
        <f t="shared" ca="1" si="268"/>
        <v>S208:S285</v>
      </c>
      <c r="CY265" t="str">
        <f t="shared" ca="1" si="268"/>
        <v>AA208:AA285</v>
      </c>
      <c r="CZ265" t="str">
        <f t="shared" ca="1" si="268"/>
        <v>AK208:AK285</v>
      </c>
      <c r="DA265" t="str">
        <f t="shared" ca="1" si="268"/>
        <v>AU208:AU285</v>
      </c>
      <c r="DB265" t="str">
        <f t="shared" ca="1" si="268"/>
        <v>BE208:BE285</v>
      </c>
      <c r="DC265" t="str">
        <f t="shared" ca="1" si="268"/>
        <v>208:285</v>
      </c>
      <c r="DD265" t="str">
        <f t="shared" ca="1" si="268"/>
        <v>CB208:CB285</v>
      </c>
    </row>
    <row r="266" spans="1:108" ht="30" x14ac:dyDescent="0.25">
      <c r="A266" s="21">
        <v>48</v>
      </c>
      <c r="B266" s="34">
        <v>6664041904</v>
      </c>
      <c r="C266" s="5" t="s">
        <v>558</v>
      </c>
      <c r="D266" s="5" t="s">
        <v>85</v>
      </c>
      <c r="E266" s="5"/>
      <c r="F266" s="19">
        <v>9</v>
      </c>
      <c r="G266" s="19">
        <v>38</v>
      </c>
      <c r="H266" s="22">
        <v>11</v>
      </c>
      <c r="I266" s="22">
        <v>38</v>
      </c>
      <c r="J266" s="22">
        <f t="shared" si="226"/>
        <v>91</v>
      </c>
      <c r="K266" s="19">
        <v>30</v>
      </c>
      <c r="L266" s="19">
        <v>4</v>
      </c>
      <c r="M266" s="19">
        <f t="shared" si="227"/>
        <v>100</v>
      </c>
      <c r="N266" s="19">
        <v>533</v>
      </c>
      <c r="O266" s="19">
        <v>535</v>
      </c>
      <c r="P266" s="19">
        <v>559</v>
      </c>
      <c r="Q266" s="19">
        <v>562</v>
      </c>
      <c r="R266" s="19">
        <f t="shared" si="228"/>
        <v>95</v>
      </c>
      <c r="S266" s="19">
        <f t="shared" si="229"/>
        <v>95</v>
      </c>
      <c r="T266" s="19">
        <v>20</v>
      </c>
      <c r="U266" s="19">
        <v>3</v>
      </c>
      <c r="V266" s="19">
        <f t="shared" si="230"/>
        <v>60</v>
      </c>
      <c r="W266" s="19">
        <v>514</v>
      </c>
      <c r="X266" s="23">
        <v>600</v>
      </c>
      <c r="Y266" s="20">
        <f t="shared" si="231"/>
        <v>86</v>
      </c>
      <c r="Z266" s="42">
        <f t="shared" si="232"/>
        <v>73</v>
      </c>
      <c r="AA266" s="20">
        <f t="shared" si="233"/>
        <v>73</v>
      </c>
      <c r="AB266" s="19">
        <v>20</v>
      </c>
      <c r="AC266" s="19">
        <v>0</v>
      </c>
      <c r="AD266" s="19">
        <f t="shared" si="234"/>
        <v>0</v>
      </c>
      <c r="AE266" s="19">
        <v>20</v>
      </c>
      <c r="AF266" s="19">
        <v>2</v>
      </c>
      <c r="AG266" s="19">
        <f t="shared" si="235"/>
        <v>40</v>
      </c>
      <c r="AH266" s="19">
        <v>11</v>
      </c>
      <c r="AI266" s="19">
        <v>16</v>
      </c>
      <c r="AJ266" s="20">
        <f t="shared" si="225"/>
        <v>69</v>
      </c>
      <c r="AK266" s="42">
        <f t="shared" si="236"/>
        <v>37</v>
      </c>
      <c r="AL266" s="19">
        <v>573</v>
      </c>
      <c r="AM266" s="19">
        <v>600</v>
      </c>
      <c r="AN266" s="20">
        <f t="shared" si="237"/>
        <v>96</v>
      </c>
      <c r="AO266" s="19">
        <v>596</v>
      </c>
      <c r="AP266" s="19">
        <v>600</v>
      </c>
      <c r="AQ266" s="20">
        <f t="shared" si="238"/>
        <v>99</v>
      </c>
      <c r="AR266" s="19">
        <v>504</v>
      </c>
      <c r="AS266" s="19">
        <v>510</v>
      </c>
      <c r="AT266" s="20">
        <f t="shared" si="239"/>
        <v>99</v>
      </c>
      <c r="AU266" s="20">
        <f t="shared" si="240"/>
        <v>98</v>
      </c>
      <c r="AV266" s="19">
        <v>595</v>
      </c>
      <c r="AW266" s="19">
        <v>600</v>
      </c>
      <c r="AX266" s="20">
        <f t="shared" si="241"/>
        <v>99</v>
      </c>
      <c r="AY266" s="19">
        <v>587</v>
      </c>
      <c r="AZ266" s="19">
        <v>600</v>
      </c>
      <c r="BA266" s="20">
        <f t="shared" si="242"/>
        <v>98</v>
      </c>
      <c r="BB266" s="19">
        <v>594</v>
      </c>
      <c r="BC266" s="19">
        <v>600</v>
      </c>
      <c r="BD266" s="20">
        <f t="shared" si="243"/>
        <v>99</v>
      </c>
      <c r="BE266" s="20">
        <f t="shared" si="244"/>
        <v>99</v>
      </c>
      <c r="BF266" s="20">
        <f t="shared" si="245"/>
        <v>80</v>
      </c>
      <c r="BG266" s="24"/>
      <c r="BH266" s="19">
        <f t="shared" ca="1" si="246"/>
        <v>8</v>
      </c>
      <c r="BI266" s="19">
        <f t="shared" ca="1" si="247"/>
        <v>1</v>
      </c>
      <c r="BJ266" s="19">
        <f t="shared" ca="1" si="248"/>
        <v>6</v>
      </c>
      <c r="BK266" s="19">
        <f t="shared" ca="1" si="249"/>
        <v>3</v>
      </c>
      <c r="BL266" s="19">
        <f t="shared" ca="1" si="250"/>
        <v>21</v>
      </c>
      <c r="BM266" s="19">
        <f t="shared" ca="1" si="251"/>
        <v>12</v>
      </c>
      <c r="BN266" s="19">
        <f t="shared" ca="1" si="252"/>
        <v>5</v>
      </c>
      <c r="BO266" s="19">
        <f t="shared" ca="1" si="253"/>
        <v>4</v>
      </c>
      <c r="BP266" s="19">
        <f t="shared" ca="1" si="254"/>
        <v>17</v>
      </c>
      <c r="BQ266" s="19">
        <f t="shared" ca="1" si="255"/>
        <v>5</v>
      </c>
      <c r="BR266" s="19">
        <f t="shared" ca="1" si="256"/>
        <v>2</v>
      </c>
      <c r="BS266" s="19">
        <f t="shared" ca="1" si="257"/>
        <v>2</v>
      </c>
      <c r="BT266" s="19">
        <f t="shared" ca="1" si="258"/>
        <v>2</v>
      </c>
      <c r="BU266" s="19">
        <f t="shared" ca="1" si="259"/>
        <v>3</v>
      </c>
      <c r="BV266" s="19">
        <f t="shared" ca="1" si="260"/>
        <v>2</v>
      </c>
      <c r="BW266" s="19">
        <f t="shared" ca="1" si="261"/>
        <v>6</v>
      </c>
      <c r="BX266" s="19">
        <f t="shared" ca="1" si="262"/>
        <v>21</v>
      </c>
      <c r="BY266" s="19">
        <f t="shared" ca="1" si="263"/>
        <v>28</v>
      </c>
      <c r="BZ266" s="19">
        <f t="shared" ca="1" si="264"/>
        <v>3</v>
      </c>
      <c r="CA266" s="19">
        <f t="shared" ca="1" si="265"/>
        <v>2</v>
      </c>
      <c r="CB266" s="18">
        <f t="shared" si="266"/>
        <v>80</v>
      </c>
      <c r="CC266" s="19">
        <f t="shared" ca="1" si="267"/>
        <v>15</v>
      </c>
      <c r="CE266">
        <f t="shared" si="270"/>
        <v>49</v>
      </c>
      <c r="CF266">
        <f t="shared" ca="1" si="271"/>
        <v>208</v>
      </c>
      <c r="CG266">
        <f t="shared" si="272"/>
        <v>78</v>
      </c>
      <c r="CH266">
        <f t="shared" ca="1" si="273"/>
        <v>285</v>
      </c>
      <c r="CI266" t="str">
        <f t="shared" ca="1" si="269"/>
        <v>J208:J285</v>
      </c>
      <c r="CJ266" t="str">
        <f t="shared" ca="1" si="269"/>
        <v>M208:M285</v>
      </c>
      <c r="CK266" t="str">
        <f t="shared" ca="1" si="269"/>
        <v>R208:R285</v>
      </c>
      <c r="CL266" t="str">
        <f t="shared" ca="1" si="269"/>
        <v>V208:V285</v>
      </c>
      <c r="CM266" t="str">
        <f t="shared" ca="1" si="269"/>
        <v>Z208:Z285</v>
      </c>
      <c r="CN266" t="str">
        <f t="shared" ca="1" si="269"/>
        <v>Y208:Y285</v>
      </c>
      <c r="CO266" t="str">
        <f t="shared" ca="1" si="269"/>
        <v>AD208:AD285</v>
      </c>
      <c r="CP266" t="str">
        <f t="shared" ca="1" si="269"/>
        <v>AG208:AG285</v>
      </c>
      <c r="CQ266" t="str">
        <f t="shared" ca="1" si="269"/>
        <v>AJ208:AJ285</v>
      </c>
      <c r="CR266" t="str">
        <f t="shared" ca="1" si="269"/>
        <v>AN208:AN285</v>
      </c>
      <c r="CS266" t="str">
        <f t="shared" ca="1" si="269"/>
        <v>AQ208:AQ285</v>
      </c>
      <c r="CT266" t="str">
        <f t="shared" ca="1" si="269"/>
        <v>AT208:AT285</v>
      </c>
      <c r="CU266" t="str">
        <f t="shared" ca="1" si="269"/>
        <v>AX208:AX285</v>
      </c>
      <c r="CV266" t="str">
        <f t="shared" ca="1" si="269"/>
        <v>BA208:BA285</v>
      </c>
      <c r="CW266" t="str">
        <f t="shared" ca="1" si="269"/>
        <v>BD208:BD285</v>
      </c>
      <c r="CX266" t="str">
        <f t="shared" ca="1" si="268"/>
        <v>S208:S285</v>
      </c>
      <c r="CY266" t="str">
        <f t="shared" ca="1" si="268"/>
        <v>AA208:AA285</v>
      </c>
      <c r="CZ266" t="str">
        <f t="shared" ca="1" si="268"/>
        <v>AK208:AK285</v>
      </c>
      <c r="DA266" t="str">
        <f t="shared" ca="1" si="268"/>
        <v>AU208:AU285</v>
      </c>
      <c r="DB266" t="str">
        <f t="shared" ca="1" si="268"/>
        <v>BE208:BE285</v>
      </c>
      <c r="DC266" t="str">
        <f t="shared" ca="1" si="268"/>
        <v>208:285</v>
      </c>
      <c r="DD266" t="str">
        <f t="shared" ca="1" si="268"/>
        <v>CB208:CB285</v>
      </c>
    </row>
    <row r="267" spans="1:108" ht="30" x14ac:dyDescent="0.25">
      <c r="A267" s="21">
        <v>67</v>
      </c>
      <c r="B267" s="34">
        <v>6661057494</v>
      </c>
      <c r="C267" s="5" t="s">
        <v>558</v>
      </c>
      <c r="D267" s="5" t="s">
        <v>104</v>
      </c>
      <c r="E267" s="5"/>
      <c r="F267" s="19">
        <v>10</v>
      </c>
      <c r="G267" s="19">
        <v>38</v>
      </c>
      <c r="H267" s="22">
        <v>11</v>
      </c>
      <c r="I267" s="22">
        <v>38</v>
      </c>
      <c r="J267" s="22">
        <f t="shared" si="226"/>
        <v>95</v>
      </c>
      <c r="K267" s="19">
        <v>30</v>
      </c>
      <c r="L267" s="19">
        <v>4</v>
      </c>
      <c r="M267" s="19">
        <f t="shared" si="227"/>
        <v>100</v>
      </c>
      <c r="N267" s="19">
        <v>61</v>
      </c>
      <c r="O267" s="19">
        <v>60</v>
      </c>
      <c r="P267" s="19">
        <v>63</v>
      </c>
      <c r="Q267" s="19">
        <v>65</v>
      </c>
      <c r="R267" s="19">
        <f t="shared" si="228"/>
        <v>95</v>
      </c>
      <c r="S267" s="19">
        <f t="shared" si="229"/>
        <v>97</v>
      </c>
      <c r="T267" s="19">
        <v>20</v>
      </c>
      <c r="U267" s="19">
        <v>5</v>
      </c>
      <c r="V267" s="19">
        <f t="shared" si="230"/>
        <v>100</v>
      </c>
      <c r="W267" s="19">
        <v>46</v>
      </c>
      <c r="X267" s="23">
        <v>70</v>
      </c>
      <c r="Y267" s="20">
        <f t="shared" si="231"/>
        <v>66</v>
      </c>
      <c r="Z267" s="42">
        <f t="shared" si="232"/>
        <v>83</v>
      </c>
      <c r="AA267" s="20">
        <f t="shared" si="233"/>
        <v>83</v>
      </c>
      <c r="AB267" s="19">
        <v>20</v>
      </c>
      <c r="AC267" s="19">
        <v>0</v>
      </c>
      <c r="AD267" s="19">
        <f t="shared" si="234"/>
        <v>0</v>
      </c>
      <c r="AE267" s="19">
        <v>20</v>
      </c>
      <c r="AF267" s="19">
        <v>2</v>
      </c>
      <c r="AG267" s="19">
        <f t="shared" si="235"/>
        <v>40</v>
      </c>
      <c r="AH267" s="19">
        <v>1</v>
      </c>
      <c r="AI267" s="19">
        <v>1</v>
      </c>
      <c r="AJ267" s="20">
        <f t="shared" si="225"/>
        <v>100</v>
      </c>
      <c r="AK267" s="42">
        <f t="shared" si="236"/>
        <v>46</v>
      </c>
      <c r="AL267" s="19">
        <v>30</v>
      </c>
      <c r="AM267" s="19">
        <v>70</v>
      </c>
      <c r="AN267" s="20">
        <f t="shared" si="237"/>
        <v>43</v>
      </c>
      <c r="AO267" s="19">
        <v>66</v>
      </c>
      <c r="AP267" s="19">
        <v>70</v>
      </c>
      <c r="AQ267" s="20">
        <f t="shared" si="238"/>
        <v>94</v>
      </c>
      <c r="AR267" s="19">
        <v>63</v>
      </c>
      <c r="AS267" s="19">
        <v>63</v>
      </c>
      <c r="AT267" s="20">
        <f t="shared" si="239"/>
        <v>100</v>
      </c>
      <c r="AU267" s="20">
        <f t="shared" si="240"/>
        <v>75</v>
      </c>
      <c r="AV267" s="19">
        <v>63</v>
      </c>
      <c r="AW267" s="19">
        <v>70</v>
      </c>
      <c r="AX267" s="20">
        <f t="shared" si="241"/>
        <v>90</v>
      </c>
      <c r="AY267" s="19">
        <v>60</v>
      </c>
      <c r="AZ267" s="19">
        <v>70</v>
      </c>
      <c r="BA267" s="20">
        <f t="shared" si="242"/>
        <v>86</v>
      </c>
      <c r="BB267" s="19">
        <v>67</v>
      </c>
      <c r="BC267" s="19">
        <v>70</v>
      </c>
      <c r="BD267" s="20">
        <f t="shared" si="243"/>
        <v>96</v>
      </c>
      <c r="BE267" s="20">
        <f t="shared" si="244"/>
        <v>92</v>
      </c>
      <c r="BF267" s="20">
        <f t="shared" si="245"/>
        <v>79</v>
      </c>
      <c r="BG267" s="24"/>
      <c r="BH267" s="19">
        <f t="shared" ca="1" si="246"/>
        <v>4</v>
      </c>
      <c r="BI267" s="19">
        <f t="shared" ca="1" si="247"/>
        <v>1</v>
      </c>
      <c r="BJ267" s="19">
        <f t="shared" ca="1" si="248"/>
        <v>6</v>
      </c>
      <c r="BK267" s="19">
        <f t="shared" ca="1" si="249"/>
        <v>1</v>
      </c>
      <c r="BL267" s="19">
        <f t="shared" ca="1" si="250"/>
        <v>16</v>
      </c>
      <c r="BM267" s="19">
        <f t="shared" ca="1" si="251"/>
        <v>26</v>
      </c>
      <c r="BN267" s="19">
        <f t="shared" ca="1" si="252"/>
        <v>5</v>
      </c>
      <c r="BO267" s="19">
        <f t="shared" ca="1" si="253"/>
        <v>4</v>
      </c>
      <c r="BP267" s="19">
        <f t="shared" ca="1" si="254"/>
        <v>1</v>
      </c>
      <c r="BQ267" s="19">
        <f t="shared" ca="1" si="255"/>
        <v>31</v>
      </c>
      <c r="BR267" s="19">
        <f t="shared" ca="1" si="256"/>
        <v>7</v>
      </c>
      <c r="BS267" s="19">
        <f t="shared" ca="1" si="257"/>
        <v>1</v>
      </c>
      <c r="BT267" s="19">
        <f t="shared" ca="1" si="258"/>
        <v>11</v>
      </c>
      <c r="BU267" s="19">
        <f t="shared" ca="1" si="259"/>
        <v>15</v>
      </c>
      <c r="BV267" s="19">
        <f t="shared" ca="1" si="260"/>
        <v>5</v>
      </c>
      <c r="BW267" s="19">
        <f t="shared" ca="1" si="261"/>
        <v>4</v>
      </c>
      <c r="BX267" s="19">
        <f t="shared" ca="1" si="262"/>
        <v>16</v>
      </c>
      <c r="BY267" s="19">
        <f t="shared" ca="1" si="263"/>
        <v>21</v>
      </c>
      <c r="BZ267" s="19">
        <f t="shared" ca="1" si="264"/>
        <v>20</v>
      </c>
      <c r="CA267" s="19">
        <f t="shared" ca="1" si="265"/>
        <v>9</v>
      </c>
      <c r="CB267" s="18">
        <f t="shared" si="266"/>
        <v>79</v>
      </c>
      <c r="CC267" s="19">
        <f t="shared" ca="1" si="267"/>
        <v>16</v>
      </c>
      <c r="CE267">
        <f t="shared" si="270"/>
        <v>49</v>
      </c>
      <c r="CF267">
        <f t="shared" ca="1" si="271"/>
        <v>208</v>
      </c>
      <c r="CG267">
        <f t="shared" si="272"/>
        <v>78</v>
      </c>
      <c r="CH267">
        <f t="shared" ca="1" si="273"/>
        <v>285</v>
      </c>
      <c r="CI267" t="str">
        <f t="shared" ca="1" si="269"/>
        <v>J208:J285</v>
      </c>
      <c r="CJ267" t="str">
        <f t="shared" ca="1" si="269"/>
        <v>M208:M285</v>
      </c>
      <c r="CK267" t="str">
        <f t="shared" ca="1" si="269"/>
        <v>R208:R285</v>
      </c>
      <c r="CL267" t="str">
        <f t="shared" ca="1" si="269"/>
        <v>V208:V285</v>
      </c>
      <c r="CM267" t="str">
        <f t="shared" ca="1" si="269"/>
        <v>Z208:Z285</v>
      </c>
      <c r="CN267" t="str">
        <f t="shared" ca="1" si="269"/>
        <v>Y208:Y285</v>
      </c>
      <c r="CO267" t="str">
        <f t="shared" ca="1" si="269"/>
        <v>AD208:AD285</v>
      </c>
      <c r="CP267" t="str">
        <f t="shared" ca="1" si="269"/>
        <v>AG208:AG285</v>
      </c>
      <c r="CQ267" t="str">
        <f t="shared" ca="1" si="269"/>
        <v>AJ208:AJ285</v>
      </c>
      <c r="CR267" t="str">
        <f t="shared" ca="1" si="269"/>
        <v>AN208:AN285</v>
      </c>
      <c r="CS267" t="str">
        <f t="shared" ca="1" si="269"/>
        <v>AQ208:AQ285</v>
      </c>
      <c r="CT267" t="str">
        <f t="shared" ca="1" si="269"/>
        <v>AT208:AT285</v>
      </c>
      <c r="CU267" t="str">
        <f t="shared" ca="1" si="269"/>
        <v>AX208:AX285</v>
      </c>
      <c r="CV267" t="str">
        <f t="shared" ca="1" si="269"/>
        <v>BA208:BA285</v>
      </c>
      <c r="CW267" t="str">
        <f t="shared" ca="1" si="269"/>
        <v>BD208:BD285</v>
      </c>
      <c r="CX267" t="str">
        <f t="shared" ca="1" si="268"/>
        <v>S208:S285</v>
      </c>
      <c r="CY267" t="str">
        <f t="shared" ca="1" si="268"/>
        <v>AA208:AA285</v>
      </c>
      <c r="CZ267" t="str">
        <f t="shared" ca="1" si="268"/>
        <v>AK208:AK285</v>
      </c>
      <c r="DA267" t="str">
        <f t="shared" ca="1" si="268"/>
        <v>AU208:AU285</v>
      </c>
      <c r="DB267" t="str">
        <f t="shared" ca="1" si="268"/>
        <v>BE208:BE285</v>
      </c>
      <c r="DC267" t="str">
        <f t="shared" ca="1" si="268"/>
        <v>208:285</v>
      </c>
      <c r="DD267" t="str">
        <f t="shared" ca="1" si="268"/>
        <v>CB208:CB285</v>
      </c>
    </row>
    <row r="268" spans="1:108" ht="30" x14ac:dyDescent="0.25">
      <c r="A268" s="21">
        <v>42</v>
      </c>
      <c r="B268" s="36">
        <v>6671172023</v>
      </c>
      <c r="C268" s="5" t="s">
        <v>558</v>
      </c>
      <c r="D268" s="5" t="s">
        <v>79</v>
      </c>
      <c r="E268" s="5"/>
      <c r="F268" s="19">
        <v>11</v>
      </c>
      <c r="G268" s="19">
        <v>35</v>
      </c>
      <c r="H268" s="22">
        <v>11</v>
      </c>
      <c r="I268" s="22">
        <v>37</v>
      </c>
      <c r="J268" s="22">
        <f t="shared" si="226"/>
        <v>97</v>
      </c>
      <c r="K268" s="19">
        <v>30</v>
      </c>
      <c r="L268" s="19">
        <v>2</v>
      </c>
      <c r="M268" s="19">
        <f t="shared" si="227"/>
        <v>60</v>
      </c>
      <c r="N268" s="19">
        <v>468</v>
      </c>
      <c r="O268" s="19">
        <v>318</v>
      </c>
      <c r="P268" s="19">
        <v>475</v>
      </c>
      <c r="Q268" s="19">
        <v>336</v>
      </c>
      <c r="R268" s="19">
        <f t="shared" si="228"/>
        <v>97</v>
      </c>
      <c r="S268" s="19">
        <f t="shared" si="229"/>
        <v>86</v>
      </c>
      <c r="T268" s="19">
        <v>20</v>
      </c>
      <c r="U268" s="19">
        <v>4</v>
      </c>
      <c r="V268" s="19">
        <f t="shared" si="230"/>
        <v>80</v>
      </c>
      <c r="W268" s="19">
        <v>475</v>
      </c>
      <c r="X268" s="23">
        <v>600</v>
      </c>
      <c r="Y268" s="20">
        <f t="shared" si="231"/>
        <v>79</v>
      </c>
      <c r="Z268" s="42">
        <f t="shared" si="232"/>
        <v>80</v>
      </c>
      <c r="AA268" s="20">
        <f t="shared" si="233"/>
        <v>80</v>
      </c>
      <c r="AB268" s="19">
        <v>20</v>
      </c>
      <c r="AC268" s="19">
        <v>2</v>
      </c>
      <c r="AD268" s="19">
        <f t="shared" si="234"/>
        <v>40</v>
      </c>
      <c r="AE268" s="19">
        <v>20</v>
      </c>
      <c r="AF268" s="19">
        <v>1</v>
      </c>
      <c r="AG268" s="19">
        <f t="shared" si="235"/>
        <v>20</v>
      </c>
      <c r="AH268" s="19">
        <v>71</v>
      </c>
      <c r="AI268" s="19">
        <v>86</v>
      </c>
      <c r="AJ268" s="20">
        <f t="shared" si="225"/>
        <v>83</v>
      </c>
      <c r="AK268" s="42">
        <f t="shared" si="236"/>
        <v>45</v>
      </c>
      <c r="AL268" s="19">
        <v>530</v>
      </c>
      <c r="AM268" s="19">
        <v>600</v>
      </c>
      <c r="AN268" s="20">
        <f t="shared" si="237"/>
        <v>88</v>
      </c>
      <c r="AO268" s="19">
        <v>563</v>
      </c>
      <c r="AP268" s="19">
        <v>600</v>
      </c>
      <c r="AQ268" s="20">
        <f t="shared" si="238"/>
        <v>94</v>
      </c>
      <c r="AR268" s="19">
        <v>288</v>
      </c>
      <c r="AS268" s="19">
        <v>298</v>
      </c>
      <c r="AT268" s="20">
        <f t="shared" si="239"/>
        <v>97</v>
      </c>
      <c r="AU268" s="20">
        <f t="shared" si="240"/>
        <v>92</v>
      </c>
      <c r="AV268" s="19">
        <v>501</v>
      </c>
      <c r="AW268" s="19">
        <v>600</v>
      </c>
      <c r="AX268" s="20">
        <f t="shared" si="241"/>
        <v>84</v>
      </c>
      <c r="AY268" s="19">
        <v>487</v>
      </c>
      <c r="AZ268" s="19">
        <v>600</v>
      </c>
      <c r="BA268" s="20">
        <f t="shared" si="242"/>
        <v>81</v>
      </c>
      <c r="BB268" s="19">
        <v>531</v>
      </c>
      <c r="BC268" s="19">
        <v>600</v>
      </c>
      <c r="BD268" s="20">
        <f t="shared" si="243"/>
        <v>89</v>
      </c>
      <c r="BE268" s="20">
        <f t="shared" si="244"/>
        <v>86</v>
      </c>
      <c r="BF268" s="20">
        <f t="shared" si="245"/>
        <v>78</v>
      </c>
      <c r="BG268" s="24"/>
      <c r="BH268" s="19">
        <f t="shared" ca="1" si="246"/>
        <v>3</v>
      </c>
      <c r="BI268" s="19">
        <f t="shared" ca="1" si="247"/>
        <v>3</v>
      </c>
      <c r="BJ268" s="19">
        <f t="shared" ca="1" si="248"/>
        <v>4</v>
      </c>
      <c r="BK268" s="19">
        <f t="shared" ca="1" si="249"/>
        <v>2</v>
      </c>
      <c r="BL268" s="19">
        <f t="shared" ca="1" si="250"/>
        <v>19</v>
      </c>
      <c r="BM268" s="19">
        <f t="shared" ca="1" si="251"/>
        <v>18</v>
      </c>
      <c r="BN268" s="19">
        <f t="shared" ca="1" si="252"/>
        <v>3</v>
      </c>
      <c r="BO268" s="19">
        <f t="shared" ca="1" si="253"/>
        <v>5</v>
      </c>
      <c r="BP268" s="19">
        <f t="shared" ca="1" si="254"/>
        <v>12</v>
      </c>
      <c r="BQ268" s="19">
        <f t="shared" ca="1" si="255"/>
        <v>13</v>
      </c>
      <c r="BR268" s="19">
        <f t="shared" ca="1" si="256"/>
        <v>7</v>
      </c>
      <c r="BS268" s="19">
        <f t="shared" ca="1" si="257"/>
        <v>4</v>
      </c>
      <c r="BT268" s="19">
        <f t="shared" ca="1" si="258"/>
        <v>15</v>
      </c>
      <c r="BU268" s="19">
        <f t="shared" ca="1" si="259"/>
        <v>17</v>
      </c>
      <c r="BV268" s="19">
        <f t="shared" ca="1" si="260"/>
        <v>11</v>
      </c>
      <c r="BW268" s="19">
        <f t="shared" ca="1" si="261"/>
        <v>15</v>
      </c>
      <c r="BX268" s="19">
        <f t="shared" ca="1" si="262"/>
        <v>19</v>
      </c>
      <c r="BY268" s="19">
        <f t="shared" ca="1" si="263"/>
        <v>22</v>
      </c>
      <c r="BZ268" s="19">
        <f t="shared" ca="1" si="264"/>
        <v>9</v>
      </c>
      <c r="CA268" s="19">
        <f t="shared" ca="1" si="265"/>
        <v>11</v>
      </c>
      <c r="CB268" s="18">
        <f t="shared" si="266"/>
        <v>78</v>
      </c>
      <c r="CC268" s="19">
        <f t="shared" ca="1" si="267"/>
        <v>17</v>
      </c>
      <c r="CE268">
        <f t="shared" si="270"/>
        <v>49</v>
      </c>
      <c r="CF268">
        <f t="shared" ca="1" si="271"/>
        <v>208</v>
      </c>
      <c r="CG268">
        <f t="shared" si="272"/>
        <v>78</v>
      </c>
      <c r="CH268">
        <f t="shared" ca="1" si="273"/>
        <v>285</v>
      </c>
      <c r="CI268" t="str">
        <f t="shared" ca="1" si="269"/>
        <v>J208:J285</v>
      </c>
      <c r="CJ268" t="str">
        <f t="shared" ca="1" si="269"/>
        <v>M208:M285</v>
      </c>
      <c r="CK268" t="str">
        <f t="shared" ca="1" si="269"/>
        <v>R208:R285</v>
      </c>
      <c r="CL268" t="str">
        <f t="shared" ca="1" si="269"/>
        <v>V208:V285</v>
      </c>
      <c r="CM268" t="str">
        <f t="shared" ca="1" si="269"/>
        <v>Z208:Z285</v>
      </c>
      <c r="CN268" t="str">
        <f t="shared" ca="1" si="269"/>
        <v>Y208:Y285</v>
      </c>
      <c r="CO268" t="str">
        <f t="shared" ca="1" si="269"/>
        <v>AD208:AD285</v>
      </c>
      <c r="CP268" t="str">
        <f t="shared" ca="1" si="269"/>
        <v>AG208:AG285</v>
      </c>
      <c r="CQ268" t="str">
        <f t="shared" ca="1" si="269"/>
        <v>AJ208:AJ285</v>
      </c>
      <c r="CR268" t="str">
        <f t="shared" ca="1" si="269"/>
        <v>AN208:AN285</v>
      </c>
      <c r="CS268" t="str">
        <f t="shared" ca="1" si="269"/>
        <v>AQ208:AQ285</v>
      </c>
      <c r="CT268" t="str">
        <f t="shared" ca="1" si="269"/>
        <v>AT208:AT285</v>
      </c>
      <c r="CU268" t="str">
        <f t="shared" ca="1" si="269"/>
        <v>AX208:AX285</v>
      </c>
      <c r="CV268" t="str">
        <f t="shared" ca="1" si="269"/>
        <v>BA208:BA285</v>
      </c>
      <c r="CW268" t="str">
        <f t="shared" ca="1" si="269"/>
        <v>BD208:BD285</v>
      </c>
      <c r="CX268" t="str">
        <f t="shared" ca="1" si="268"/>
        <v>S208:S285</v>
      </c>
      <c r="CY268" t="str">
        <f t="shared" ca="1" si="268"/>
        <v>AA208:AA285</v>
      </c>
      <c r="CZ268" t="str">
        <f t="shared" ca="1" si="268"/>
        <v>AK208:AK285</v>
      </c>
      <c r="DA268" t="str">
        <f t="shared" ca="1" si="268"/>
        <v>AU208:AU285</v>
      </c>
      <c r="DB268" t="str">
        <f t="shared" ca="1" si="268"/>
        <v>BE208:BE285</v>
      </c>
      <c r="DC268" t="str">
        <f t="shared" ca="1" si="268"/>
        <v>208:285</v>
      </c>
      <c r="DD268" t="str">
        <f t="shared" ca="1" si="268"/>
        <v>CB208:CB285</v>
      </c>
    </row>
    <row r="269" spans="1:108" ht="15.75" x14ac:dyDescent="0.25">
      <c r="A269" s="21">
        <v>62</v>
      </c>
      <c r="B269" s="34">
        <v>6660128880</v>
      </c>
      <c r="C269" s="5" t="s">
        <v>558</v>
      </c>
      <c r="D269" s="6" t="s">
        <v>99</v>
      </c>
      <c r="E269" s="6"/>
      <c r="F269" s="19">
        <v>8</v>
      </c>
      <c r="G269" s="19">
        <v>38</v>
      </c>
      <c r="H269" s="22">
        <v>11</v>
      </c>
      <c r="I269" s="22">
        <v>38</v>
      </c>
      <c r="J269" s="22">
        <f t="shared" si="226"/>
        <v>86</v>
      </c>
      <c r="K269" s="19">
        <v>30</v>
      </c>
      <c r="L269" s="19">
        <v>4</v>
      </c>
      <c r="M269" s="19">
        <f t="shared" si="227"/>
        <v>100</v>
      </c>
      <c r="N269" s="19">
        <v>63</v>
      </c>
      <c r="O269" s="19">
        <v>69</v>
      </c>
      <c r="P269" s="19">
        <v>70</v>
      </c>
      <c r="Q269" s="19">
        <v>72</v>
      </c>
      <c r="R269" s="19">
        <f t="shared" si="228"/>
        <v>93</v>
      </c>
      <c r="S269" s="19">
        <f t="shared" si="229"/>
        <v>93</v>
      </c>
      <c r="T269" s="19">
        <v>20</v>
      </c>
      <c r="U269" s="19">
        <v>5</v>
      </c>
      <c r="V269" s="19">
        <f t="shared" si="230"/>
        <v>100</v>
      </c>
      <c r="W269" s="19">
        <v>60</v>
      </c>
      <c r="X269" s="23">
        <v>80</v>
      </c>
      <c r="Y269" s="20">
        <f t="shared" si="231"/>
        <v>75</v>
      </c>
      <c r="Z269" s="42">
        <f t="shared" si="232"/>
        <v>88</v>
      </c>
      <c r="AA269" s="20">
        <f t="shared" si="233"/>
        <v>88</v>
      </c>
      <c r="AB269" s="19">
        <v>20</v>
      </c>
      <c r="AC269" s="19">
        <v>0</v>
      </c>
      <c r="AD269" s="19">
        <f t="shared" si="234"/>
        <v>0</v>
      </c>
      <c r="AE269" s="19">
        <v>20</v>
      </c>
      <c r="AF269" s="19">
        <v>1</v>
      </c>
      <c r="AG269" s="19">
        <f t="shared" si="235"/>
        <v>20</v>
      </c>
      <c r="AH269" s="19">
        <v>2</v>
      </c>
      <c r="AI269" s="19">
        <v>2</v>
      </c>
      <c r="AJ269" s="20">
        <f t="shared" si="225"/>
        <v>100</v>
      </c>
      <c r="AK269" s="42">
        <f t="shared" si="236"/>
        <v>38</v>
      </c>
      <c r="AL269" s="19">
        <v>43</v>
      </c>
      <c r="AM269" s="19">
        <v>80</v>
      </c>
      <c r="AN269" s="20">
        <f t="shared" si="237"/>
        <v>54</v>
      </c>
      <c r="AO269" s="19">
        <v>77</v>
      </c>
      <c r="AP269" s="19">
        <v>80</v>
      </c>
      <c r="AQ269" s="20">
        <f t="shared" si="238"/>
        <v>96</v>
      </c>
      <c r="AR269" s="19">
        <v>63</v>
      </c>
      <c r="AS269" s="19">
        <v>65</v>
      </c>
      <c r="AT269" s="20">
        <f t="shared" si="239"/>
        <v>97</v>
      </c>
      <c r="AU269" s="20">
        <f t="shared" si="240"/>
        <v>79</v>
      </c>
      <c r="AV269" s="19">
        <v>71</v>
      </c>
      <c r="AW269" s="19">
        <v>80</v>
      </c>
      <c r="AX269" s="20">
        <f t="shared" si="241"/>
        <v>89</v>
      </c>
      <c r="AY269" s="19">
        <v>75</v>
      </c>
      <c r="AZ269" s="19">
        <v>80</v>
      </c>
      <c r="BA269" s="20">
        <f t="shared" si="242"/>
        <v>94</v>
      </c>
      <c r="BB269" s="19">
        <v>76</v>
      </c>
      <c r="BC269" s="19">
        <v>80</v>
      </c>
      <c r="BD269" s="20">
        <f t="shared" si="243"/>
        <v>95</v>
      </c>
      <c r="BE269" s="20">
        <f t="shared" si="244"/>
        <v>93</v>
      </c>
      <c r="BF269" s="20">
        <f t="shared" si="245"/>
        <v>78</v>
      </c>
      <c r="BG269" s="24"/>
      <c r="BH269" s="19">
        <f t="shared" ca="1" si="246"/>
        <v>11</v>
      </c>
      <c r="BI269" s="19">
        <f t="shared" ca="1" si="247"/>
        <v>1</v>
      </c>
      <c r="BJ269" s="19">
        <f t="shared" ca="1" si="248"/>
        <v>8</v>
      </c>
      <c r="BK269" s="19">
        <f t="shared" ca="1" si="249"/>
        <v>1</v>
      </c>
      <c r="BL269" s="19">
        <f t="shared" ca="1" si="250"/>
        <v>12</v>
      </c>
      <c r="BM269" s="19">
        <f t="shared" ca="1" si="251"/>
        <v>22</v>
      </c>
      <c r="BN269" s="19">
        <f t="shared" ca="1" si="252"/>
        <v>5</v>
      </c>
      <c r="BO269" s="19">
        <f t="shared" ca="1" si="253"/>
        <v>5</v>
      </c>
      <c r="BP269" s="19">
        <f t="shared" ca="1" si="254"/>
        <v>1</v>
      </c>
      <c r="BQ269" s="19">
        <f t="shared" ca="1" si="255"/>
        <v>26</v>
      </c>
      <c r="BR269" s="19">
        <f t="shared" ca="1" si="256"/>
        <v>5</v>
      </c>
      <c r="BS269" s="19">
        <f t="shared" ca="1" si="257"/>
        <v>4</v>
      </c>
      <c r="BT269" s="19">
        <f t="shared" ca="1" si="258"/>
        <v>12</v>
      </c>
      <c r="BU269" s="19">
        <f t="shared" ca="1" si="259"/>
        <v>7</v>
      </c>
      <c r="BV269" s="19">
        <f t="shared" ca="1" si="260"/>
        <v>6</v>
      </c>
      <c r="BW269" s="19">
        <f t="shared" ca="1" si="261"/>
        <v>8</v>
      </c>
      <c r="BX269" s="19">
        <f t="shared" ca="1" si="262"/>
        <v>12</v>
      </c>
      <c r="BY269" s="19">
        <f t="shared" ca="1" si="263"/>
        <v>27</v>
      </c>
      <c r="BZ269" s="19">
        <f t="shared" ca="1" si="264"/>
        <v>17</v>
      </c>
      <c r="CA269" s="19">
        <f t="shared" ca="1" si="265"/>
        <v>8</v>
      </c>
      <c r="CB269" s="18">
        <f t="shared" si="266"/>
        <v>78</v>
      </c>
      <c r="CC269" s="19">
        <f t="shared" ca="1" si="267"/>
        <v>17</v>
      </c>
      <c r="CE269">
        <f t="shared" si="270"/>
        <v>49</v>
      </c>
      <c r="CF269">
        <f t="shared" ca="1" si="271"/>
        <v>208</v>
      </c>
      <c r="CG269">
        <f t="shared" si="272"/>
        <v>78</v>
      </c>
      <c r="CH269">
        <f t="shared" ca="1" si="273"/>
        <v>285</v>
      </c>
      <c r="CI269" t="str">
        <f t="shared" ca="1" si="269"/>
        <v>J208:J285</v>
      </c>
      <c r="CJ269" t="str">
        <f t="shared" ca="1" si="269"/>
        <v>M208:M285</v>
      </c>
      <c r="CK269" t="str">
        <f t="shared" ca="1" si="269"/>
        <v>R208:R285</v>
      </c>
      <c r="CL269" t="str">
        <f t="shared" ca="1" si="269"/>
        <v>V208:V285</v>
      </c>
      <c r="CM269" t="str">
        <f t="shared" ca="1" si="269"/>
        <v>Z208:Z285</v>
      </c>
      <c r="CN269" t="str">
        <f t="shared" ca="1" si="269"/>
        <v>Y208:Y285</v>
      </c>
      <c r="CO269" t="str">
        <f t="shared" ca="1" si="269"/>
        <v>AD208:AD285</v>
      </c>
      <c r="CP269" t="str">
        <f t="shared" ca="1" si="269"/>
        <v>AG208:AG285</v>
      </c>
      <c r="CQ269" t="str">
        <f t="shared" ca="1" si="269"/>
        <v>AJ208:AJ285</v>
      </c>
      <c r="CR269" t="str">
        <f t="shared" ca="1" si="269"/>
        <v>AN208:AN285</v>
      </c>
      <c r="CS269" t="str">
        <f t="shared" ca="1" si="269"/>
        <v>AQ208:AQ285</v>
      </c>
      <c r="CT269" t="str">
        <f t="shared" ca="1" si="269"/>
        <v>AT208:AT285</v>
      </c>
      <c r="CU269" t="str">
        <f t="shared" ca="1" si="269"/>
        <v>AX208:AX285</v>
      </c>
      <c r="CV269" t="str">
        <f t="shared" ca="1" si="269"/>
        <v>BA208:BA285</v>
      </c>
      <c r="CW269" t="str">
        <f t="shared" ca="1" si="269"/>
        <v>BD208:BD285</v>
      </c>
      <c r="CX269" t="str">
        <f t="shared" ca="1" si="268"/>
        <v>S208:S285</v>
      </c>
      <c r="CY269" t="str">
        <f t="shared" ca="1" si="268"/>
        <v>AA208:AA285</v>
      </c>
      <c r="CZ269" t="str">
        <f t="shared" ca="1" si="268"/>
        <v>AK208:AK285</v>
      </c>
      <c r="DA269" t="str">
        <f t="shared" ca="1" si="268"/>
        <v>AU208:AU285</v>
      </c>
      <c r="DB269" t="str">
        <f t="shared" ca="1" si="268"/>
        <v>BE208:BE285</v>
      </c>
      <c r="DC269" t="str">
        <f t="shared" ca="1" si="268"/>
        <v>208:285</v>
      </c>
      <c r="DD269" t="str">
        <f t="shared" ca="1" si="268"/>
        <v>CB208:CB285</v>
      </c>
    </row>
    <row r="270" spans="1:108" ht="30" x14ac:dyDescent="0.25">
      <c r="A270" s="21">
        <v>46</v>
      </c>
      <c r="B270" s="34">
        <v>6662055323</v>
      </c>
      <c r="C270" s="5" t="s">
        <v>558</v>
      </c>
      <c r="D270" s="5" t="s">
        <v>83</v>
      </c>
      <c r="E270" s="5"/>
      <c r="F270" s="19">
        <v>8</v>
      </c>
      <c r="G270" s="19">
        <v>30.5</v>
      </c>
      <c r="H270" s="22">
        <v>9</v>
      </c>
      <c r="I270" s="22">
        <v>36</v>
      </c>
      <c r="J270" s="22">
        <f t="shared" si="226"/>
        <v>87</v>
      </c>
      <c r="K270" s="19">
        <v>30</v>
      </c>
      <c r="L270" s="19">
        <v>3</v>
      </c>
      <c r="M270" s="19">
        <f t="shared" si="227"/>
        <v>90</v>
      </c>
      <c r="N270" s="19">
        <v>186</v>
      </c>
      <c r="O270" s="19">
        <v>162</v>
      </c>
      <c r="P270" s="19">
        <v>199</v>
      </c>
      <c r="Q270" s="19">
        <v>184</v>
      </c>
      <c r="R270" s="19">
        <f t="shared" si="228"/>
        <v>91</v>
      </c>
      <c r="S270" s="19">
        <f t="shared" si="229"/>
        <v>90</v>
      </c>
      <c r="T270" s="19">
        <v>20</v>
      </c>
      <c r="U270" s="19">
        <v>5</v>
      </c>
      <c r="V270" s="19">
        <f t="shared" si="230"/>
        <v>100</v>
      </c>
      <c r="W270" s="19">
        <v>218</v>
      </c>
      <c r="X270" s="23">
        <v>283</v>
      </c>
      <c r="Y270" s="20">
        <f t="shared" si="231"/>
        <v>77</v>
      </c>
      <c r="Z270" s="42">
        <f t="shared" si="232"/>
        <v>89</v>
      </c>
      <c r="AA270" s="20">
        <f t="shared" si="233"/>
        <v>89</v>
      </c>
      <c r="AB270" s="19">
        <v>20</v>
      </c>
      <c r="AC270" s="19">
        <v>0</v>
      </c>
      <c r="AD270" s="19">
        <f t="shared" si="234"/>
        <v>0</v>
      </c>
      <c r="AE270" s="19">
        <v>20</v>
      </c>
      <c r="AF270" s="19">
        <v>0</v>
      </c>
      <c r="AG270" s="19">
        <f t="shared" si="235"/>
        <v>0</v>
      </c>
      <c r="AH270" s="19">
        <v>3</v>
      </c>
      <c r="AI270" s="19">
        <v>4</v>
      </c>
      <c r="AJ270" s="20">
        <f t="shared" si="225"/>
        <v>75</v>
      </c>
      <c r="AK270" s="42">
        <f t="shared" si="236"/>
        <v>23</v>
      </c>
      <c r="AL270" s="19">
        <v>251</v>
      </c>
      <c r="AM270" s="19">
        <v>283</v>
      </c>
      <c r="AN270" s="20">
        <f t="shared" si="237"/>
        <v>89</v>
      </c>
      <c r="AO270" s="19">
        <v>267</v>
      </c>
      <c r="AP270" s="19">
        <v>283</v>
      </c>
      <c r="AQ270" s="20">
        <f t="shared" si="238"/>
        <v>94</v>
      </c>
      <c r="AR270" s="19">
        <v>118</v>
      </c>
      <c r="AS270" s="19">
        <v>124</v>
      </c>
      <c r="AT270" s="20">
        <f t="shared" si="239"/>
        <v>95</v>
      </c>
      <c r="AU270" s="20">
        <f t="shared" si="240"/>
        <v>92</v>
      </c>
      <c r="AV270" s="19">
        <v>269</v>
      </c>
      <c r="AW270" s="19">
        <v>283</v>
      </c>
      <c r="AX270" s="20">
        <f t="shared" si="241"/>
        <v>95</v>
      </c>
      <c r="AY270" s="19">
        <v>247</v>
      </c>
      <c r="AZ270" s="19">
        <v>283</v>
      </c>
      <c r="BA270" s="20">
        <f t="shared" si="242"/>
        <v>87</v>
      </c>
      <c r="BB270" s="19">
        <v>264</v>
      </c>
      <c r="BC270" s="19">
        <v>283</v>
      </c>
      <c r="BD270" s="20">
        <f t="shared" si="243"/>
        <v>93</v>
      </c>
      <c r="BE270" s="20">
        <f t="shared" si="244"/>
        <v>92</v>
      </c>
      <c r="BF270" s="20">
        <f t="shared" si="245"/>
        <v>77</v>
      </c>
      <c r="BG270" s="24"/>
      <c r="BH270" s="19">
        <f t="shared" ca="1" si="246"/>
        <v>10</v>
      </c>
      <c r="BI270" s="19">
        <f t="shared" ca="1" si="247"/>
        <v>2</v>
      </c>
      <c r="BJ270" s="19">
        <f t="shared" ca="1" si="248"/>
        <v>10</v>
      </c>
      <c r="BK270" s="19">
        <f t="shared" ca="1" si="249"/>
        <v>1</v>
      </c>
      <c r="BL270" s="19">
        <f t="shared" ca="1" si="250"/>
        <v>11</v>
      </c>
      <c r="BM270" s="19">
        <f t="shared" ca="1" si="251"/>
        <v>20</v>
      </c>
      <c r="BN270" s="19">
        <f t="shared" ca="1" si="252"/>
        <v>5</v>
      </c>
      <c r="BO270" s="19">
        <f t="shared" ca="1" si="253"/>
        <v>6</v>
      </c>
      <c r="BP270" s="19">
        <f t="shared" ca="1" si="254"/>
        <v>15</v>
      </c>
      <c r="BQ270" s="19">
        <f t="shared" ca="1" si="255"/>
        <v>12</v>
      </c>
      <c r="BR270" s="19">
        <f t="shared" ca="1" si="256"/>
        <v>7</v>
      </c>
      <c r="BS270" s="19">
        <f t="shared" ca="1" si="257"/>
        <v>6</v>
      </c>
      <c r="BT270" s="19">
        <f t="shared" ca="1" si="258"/>
        <v>6</v>
      </c>
      <c r="BU270" s="19">
        <f t="shared" ca="1" si="259"/>
        <v>14</v>
      </c>
      <c r="BV270" s="19">
        <f t="shared" ca="1" si="260"/>
        <v>8</v>
      </c>
      <c r="BW270" s="19">
        <f t="shared" ca="1" si="261"/>
        <v>11</v>
      </c>
      <c r="BX270" s="19">
        <f t="shared" ca="1" si="262"/>
        <v>11</v>
      </c>
      <c r="BY270" s="19">
        <f t="shared" ca="1" si="263"/>
        <v>37</v>
      </c>
      <c r="BZ270" s="19">
        <f t="shared" ca="1" si="264"/>
        <v>9</v>
      </c>
      <c r="CA270" s="19">
        <f t="shared" ca="1" si="265"/>
        <v>9</v>
      </c>
      <c r="CB270" s="18">
        <f t="shared" si="266"/>
        <v>77</v>
      </c>
      <c r="CC270" s="19">
        <f t="shared" ca="1" si="267"/>
        <v>18</v>
      </c>
      <c r="CE270">
        <f t="shared" si="270"/>
        <v>49</v>
      </c>
      <c r="CF270">
        <f t="shared" ca="1" si="271"/>
        <v>208</v>
      </c>
      <c r="CG270">
        <f t="shared" si="272"/>
        <v>78</v>
      </c>
      <c r="CH270">
        <f t="shared" ca="1" si="273"/>
        <v>285</v>
      </c>
      <c r="CI270" t="str">
        <f t="shared" ca="1" si="269"/>
        <v>J208:J285</v>
      </c>
      <c r="CJ270" t="str">
        <f t="shared" ca="1" si="269"/>
        <v>M208:M285</v>
      </c>
      <c r="CK270" t="str">
        <f t="shared" ca="1" si="269"/>
        <v>R208:R285</v>
      </c>
      <c r="CL270" t="str">
        <f t="shared" ca="1" si="269"/>
        <v>V208:V285</v>
      </c>
      <c r="CM270" t="str">
        <f t="shared" ca="1" si="269"/>
        <v>Z208:Z285</v>
      </c>
      <c r="CN270" t="str">
        <f t="shared" ca="1" si="269"/>
        <v>Y208:Y285</v>
      </c>
      <c r="CO270" t="str">
        <f t="shared" ca="1" si="269"/>
        <v>AD208:AD285</v>
      </c>
      <c r="CP270" t="str">
        <f t="shared" ca="1" si="269"/>
        <v>AG208:AG285</v>
      </c>
      <c r="CQ270" t="str">
        <f t="shared" ca="1" si="269"/>
        <v>AJ208:AJ285</v>
      </c>
      <c r="CR270" t="str">
        <f t="shared" ca="1" si="269"/>
        <v>AN208:AN285</v>
      </c>
      <c r="CS270" t="str">
        <f t="shared" ca="1" si="269"/>
        <v>AQ208:AQ285</v>
      </c>
      <c r="CT270" t="str">
        <f t="shared" ca="1" si="269"/>
        <v>AT208:AT285</v>
      </c>
      <c r="CU270" t="str">
        <f t="shared" ca="1" si="269"/>
        <v>AX208:AX285</v>
      </c>
      <c r="CV270" t="str">
        <f t="shared" ca="1" si="269"/>
        <v>BA208:BA285</v>
      </c>
      <c r="CW270" t="str">
        <f t="shared" ca="1" si="269"/>
        <v>BD208:BD285</v>
      </c>
      <c r="CX270" t="str">
        <f t="shared" ca="1" si="268"/>
        <v>S208:S285</v>
      </c>
      <c r="CY270" t="str">
        <f t="shared" ca="1" si="268"/>
        <v>AA208:AA285</v>
      </c>
      <c r="CZ270" t="str">
        <f t="shared" ca="1" si="268"/>
        <v>AK208:AK285</v>
      </c>
      <c r="DA270" t="str">
        <f t="shared" ca="1" si="268"/>
        <v>AU208:AU285</v>
      </c>
      <c r="DB270" t="str">
        <f t="shared" ca="1" si="268"/>
        <v>BE208:BE285</v>
      </c>
      <c r="DC270" t="str">
        <f t="shared" ca="1" si="268"/>
        <v>208:285</v>
      </c>
      <c r="DD270" t="str">
        <f t="shared" ca="1" si="268"/>
        <v>CB208:CB285</v>
      </c>
    </row>
    <row r="271" spans="1:108" ht="30" x14ac:dyDescent="0.25">
      <c r="A271" s="21">
        <v>29</v>
      </c>
      <c r="B271" s="34">
        <v>6663028347</v>
      </c>
      <c r="C271" s="5" t="s">
        <v>558</v>
      </c>
      <c r="D271" s="5" t="s">
        <v>66</v>
      </c>
      <c r="E271" s="5"/>
      <c r="F271" s="19">
        <v>11</v>
      </c>
      <c r="G271" s="19">
        <v>37</v>
      </c>
      <c r="H271" s="22">
        <v>11</v>
      </c>
      <c r="I271" s="22">
        <v>37</v>
      </c>
      <c r="J271" s="22">
        <f t="shared" si="226"/>
        <v>100</v>
      </c>
      <c r="K271" s="19">
        <v>30</v>
      </c>
      <c r="L271" s="19">
        <v>3</v>
      </c>
      <c r="M271" s="19">
        <f t="shared" si="227"/>
        <v>90</v>
      </c>
      <c r="N271" s="19">
        <v>84</v>
      </c>
      <c r="O271" s="19">
        <v>80</v>
      </c>
      <c r="P271" s="19">
        <v>87</v>
      </c>
      <c r="Q271" s="19">
        <v>87</v>
      </c>
      <c r="R271" s="19">
        <f t="shared" si="228"/>
        <v>94</v>
      </c>
      <c r="S271" s="19">
        <f t="shared" si="229"/>
        <v>95</v>
      </c>
      <c r="T271" s="19">
        <v>20</v>
      </c>
      <c r="U271" s="19">
        <v>5</v>
      </c>
      <c r="V271" s="19">
        <f t="shared" si="230"/>
        <v>100</v>
      </c>
      <c r="W271" s="19">
        <v>78</v>
      </c>
      <c r="X271" s="23">
        <v>99</v>
      </c>
      <c r="Y271" s="20">
        <f t="shared" si="231"/>
        <v>79</v>
      </c>
      <c r="Z271" s="42">
        <f t="shared" si="232"/>
        <v>90</v>
      </c>
      <c r="AA271" s="20">
        <f t="shared" si="233"/>
        <v>90</v>
      </c>
      <c r="AB271" s="19">
        <v>20</v>
      </c>
      <c r="AC271" s="19">
        <v>0</v>
      </c>
      <c r="AD271" s="19">
        <f t="shared" si="234"/>
        <v>0</v>
      </c>
      <c r="AE271" s="19">
        <v>20</v>
      </c>
      <c r="AF271" s="19">
        <v>0</v>
      </c>
      <c r="AG271" s="19">
        <f t="shared" si="235"/>
        <v>0</v>
      </c>
      <c r="AH271" s="19">
        <v>2</v>
      </c>
      <c r="AI271" s="19">
        <v>3</v>
      </c>
      <c r="AJ271" s="20">
        <f t="shared" si="225"/>
        <v>67</v>
      </c>
      <c r="AK271" s="42">
        <f t="shared" si="236"/>
        <v>20</v>
      </c>
      <c r="AL271" s="19">
        <v>57</v>
      </c>
      <c r="AM271" s="19">
        <v>99</v>
      </c>
      <c r="AN271" s="20">
        <f t="shared" si="237"/>
        <v>58</v>
      </c>
      <c r="AO271" s="19">
        <v>97</v>
      </c>
      <c r="AP271" s="19">
        <v>99</v>
      </c>
      <c r="AQ271" s="20">
        <f t="shared" si="238"/>
        <v>98</v>
      </c>
      <c r="AR271" s="19">
        <v>73</v>
      </c>
      <c r="AS271" s="19">
        <v>73</v>
      </c>
      <c r="AT271" s="20">
        <f t="shared" si="239"/>
        <v>100</v>
      </c>
      <c r="AU271" s="20">
        <f t="shared" si="240"/>
        <v>82</v>
      </c>
      <c r="AV271" s="19">
        <v>86</v>
      </c>
      <c r="AW271" s="19">
        <v>99</v>
      </c>
      <c r="AX271" s="20">
        <f t="shared" si="241"/>
        <v>87</v>
      </c>
      <c r="AY271" s="19">
        <v>95</v>
      </c>
      <c r="AZ271" s="19">
        <v>99</v>
      </c>
      <c r="BA271" s="20">
        <f t="shared" si="242"/>
        <v>96</v>
      </c>
      <c r="BB271" s="19">
        <v>98</v>
      </c>
      <c r="BC271" s="19">
        <v>99</v>
      </c>
      <c r="BD271" s="20">
        <f t="shared" si="243"/>
        <v>99</v>
      </c>
      <c r="BE271" s="20">
        <f t="shared" si="244"/>
        <v>95</v>
      </c>
      <c r="BF271" s="20">
        <f t="shared" si="245"/>
        <v>76</v>
      </c>
      <c r="BG271" s="24"/>
      <c r="BH271" s="19">
        <f t="shared" ca="1" si="246"/>
        <v>1</v>
      </c>
      <c r="BI271" s="19">
        <f t="shared" ca="1" si="247"/>
        <v>2</v>
      </c>
      <c r="BJ271" s="19">
        <f t="shared" ca="1" si="248"/>
        <v>7</v>
      </c>
      <c r="BK271" s="19">
        <f t="shared" ca="1" si="249"/>
        <v>1</v>
      </c>
      <c r="BL271" s="19">
        <f t="shared" ca="1" si="250"/>
        <v>10</v>
      </c>
      <c r="BM271" s="19">
        <f t="shared" ca="1" si="251"/>
        <v>18</v>
      </c>
      <c r="BN271" s="19">
        <f t="shared" ca="1" si="252"/>
        <v>5</v>
      </c>
      <c r="BO271" s="19">
        <f t="shared" ca="1" si="253"/>
        <v>6</v>
      </c>
      <c r="BP271" s="19">
        <f t="shared" ca="1" si="254"/>
        <v>18</v>
      </c>
      <c r="BQ271" s="19">
        <f t="shared" ca="1" si="255"/>
        <v>24</v>
      </c>
      <c r="BR271" s="19">
        <f t="shared" ca="1" si="256"/>
        <v>3</v>
      </c>
      <c r="BS271" s="19">
        <f t="shared" ca="1" si="257"/>
        <v>1</v>
      </c>
      <c r="BT271" s="19">
        <f t="shared" ca="1" si="258"/>
        <v>13</v>
      </c>
      <c r="BU271" s="19">
        <f t="shared" ca="1" si="259"/>
        <v>5</v>
      </c>
      <c r="BV271" s="19">
        <f t="shared" ca="1" si="260"/>
        <v>2</v>
      </c>
      <c r="BW271" s="19">
        <f t="shared" ca="1" si="261"/>
        <v>6</v>
      </c>
      <c r="BX271" s="19">
        <f t="shared" ca="1" si="262"/>
        <v>10</v>
      </c>
      <c r="BY271" s="19">
        <f t="shared" ca="1" si="263"/>
        <v>38</v>
      </c>
      <c r="BZ271" s="19">
        <f t="shared" ca="1" si="264"/>
        <v>16</v>
      </c>
      <c r="CA271" s="19">
        <f t="shared" ca="1" si="265"/>
        <v>6</v>
      </c>
      <c r="CB271" s="18">
        <f t="shared" si="266"/>
        <v>76</v>
      </c>
      <c r="CC271" s="19">
        <f t="shared" ca="1" si="267"/>
        <v>19</v>
      </c>
      <c r="CE271">
        <f t="shared" si="270"/>
        <v>49</v>
      </c>
      <c r="CF271">
        <f t="shared" ca="1" si="271"/>
        <v>208</v>
      </c>
      <c r="CG271">
        <f t="shared" si="272"/>
        <v>78</v>
      </c>
      <c r="CH271">
        <f t="shared" ca="1" si="273"/>
        <v>285</v>
      </c>
      <c r="CI271" t="str">
        <f t="shared" ca="1" si="269"/>
        <v>J208:J285</v>
      </c>
      <c r="CJ271" t="str">
        <f t="shared" ca="1" si="269"/>
        <v>M208:M285</v>
      </c>
      <c r="CK271" t="str">
        <f t="shared" ca="1" si="269"/>
        <v>R208:R285</v>
      </c>
      <c r="CL271" t="str">
        <f t="shared" ca="1" si="269"/>
        <v>V208:V285</v>
      </c>
      <c r="CM271" t="str">
        <f t="shared" ca="1" si="269"/>
        <v>Z208:Z285</v>
      </c>
      <c r="CN271" t="str">
        <f t="shared" ca="1" si="269"/>
        <v>Y208:Y285</v>
      </c>
      <c r="CO271" t="str">
        <f t="shared" ca="1" si="269"/>
        <v>AD208:AD285</v>
      </c>
      <c r="CP271" t="str">
        <f t="shared" ca="1" si="269"/>
        <v>AG208:AG285</v>
      </c>
      <c r="CQ271" t="str">
        <f t="shared" ca="1" si="269"/>
        <v>AJ208:AJ285</v>
      </c>
      <c r="CR271" t="str">
        <f t="shared" ca="1" si="269"/>
        <v>AN208:AN285</v>
      </c>
      <c r="CS271" t="str">
        <f t="shared" ca="1" si="269"/>
        <v>AQ208:AQ285</v>
      </c>
      <c r="CT271" t="str">
        <f t="shared" ca="1" si="269"/>
        <v>AT208:AT285</v>
      </c>
      <c r="CU271" t="str">
        <f t="shared" ca="1" si="269"/>
        <v>AX208:AX285</v>
      </c>
      <c r="CV271" t="str">
        <f t="shared" ca="1" si="269"/>
        <v>BA208:BA285</v>
      </c>
      <c r="CW271" t="str">
        <f t="shared" ca="1" si="269"/>
        <v>BD208:BD285</v>
      </c>
      <c r="CX271" t="str">
        <f t="shared" ca="1" si="268"/>
        <v>S208:S285</v>
      </c>
      <c r="CY271" t="str">
        <f t="shared" ca="1" si="268"/>
        <v>AA208:AA285</v>
      </c>
      <c r="CZ271" t="str">
        <f t="shared" ca="1" si="268"/>
        <v>AK208:AK285</v>
      </c>
      <c r="DA271" t="str">
        <f t="shared" ca="1" si="268"/>
        <v>AU208:AU285</v>
      </c>
      <c r="DB271" t="str">
        <f t="shared" ca="1" si="268"/>
        <v>BE208:BE285</v>
      </c>
      <c r="DC271" t="str">
        <f t="shared" ca="1" si="268"/>
        <v>208:285</v>
      </c>
      <c r="DD271" t="str">
        <f t="shared" ca="1" si="268"/>
        <v>CB208:CB285</v>
      </c>
    </row>
    <row r="272" spans="1:108" ht="30" x14ac:dyDescent="0.25">
      <c r="A272" s="21">
        <v>77</v>
      </c>
      <c r="B272" s="34">
        <v>6662069781</v>
      </c>
      <c r="C272" s="5" t="s">
        <v>558</v>
      </c>
      <c r="D272" s="5" t="s">
        <v>114</v>
      </c>
      <c r="E272" s="5"/>
      <c r="F272" s="19">
        <v>10</v>
      </c>
      <c r="G272" s="19">
        <v>38</v>
      </c>
      <c r="H272" s="22">
        <v>11</v>
      </c>
      <c r="I272" s="22">
        <v>38</v>
      </c>
      <c r="J272" s="22">
        <f t="shared" si="226"/>
        <v>95</v>
      </c>
      <c r="K272" s="19">
        <v>30</v>
      </c>
      <c r="L272" s="19">
        <v>2</v>
      </c>
      <c r="M272" s="19">
        <f t="shared" si="227"/>
        <v>60</v>
      </c>
      <c r="N272" s="19">
        <v>50</v>
      </c>
      <c r="O272" s="19">
        <v>51</v>
      </c>
      <c r="P272" s="19">
        <v>52</v>
      </c>
      <c r="Q272" s="19">
        <v>53</v>
      </c>
      <c r="R272" s="19">
        <f t="shared" si="228"/>
        <v>96</v>
      </c>
      <c r="S272" s="19">
        <f t="shared" si="229"/>
        <v>85</v>
      </c>
      <c r="T272" s="19">
        <v>20</v>
      </c>
      <c r="U272" s="19">
        <v>3</v>
      </c>
      <c r="V272" s="19">
        <f t="shared" si="230"/>
        <v>60</v>
      </c>
      <c r="W272" s="19">
        <v>51</v>
      </c>
      <c r="X272" s="23">
        <v>60</v>
      </c>
      <c r="Y272" s="20">
        <f t="shared" si="231"/>
        <v>85</v>
      </c>
      <c r="Z272" s="42">
        <f t="shared" si="232"/>
        <v>73</v>
      </c>
      <c r="AA272" s="20">
        <f t="shared" si="233"/>
        <v>73</v>
      </c>
      <c r="AB272" s="19">
        <v>20</v>
      </c>
      <c r="AC272" s="19">
        <v>0</v>
      </c>
      <c r="AD272" s="19">
        <f t="shared" si="234"/>
        <v>0</v>
      </c>
      <c r="AE272" s="19">
        <v>20</v>
      </c>
      <c r="AF272" s="19">
        <v>0</v>
      </c>
      <c r="AG272" s="19">
        <f t="shared" si="235"/>
        <v>0</v>
      </c>
      <c r="AH272" s="19">
        <v>1</v>
      </c>
      <c r="AI272" s="19">
        <v>1</v>
      </c>
      <c r="AJ272" s="20">
        <f t="shared" si="225"/>
        <v>100</v>
      </c>
      <c r="AK272" s="42">
        <f t="shared" si="236"/>
        <v>30</v>
      </c>
      <c r="AL272" s="19">
        <v>57</v>
      </c>
      <c r="AM272" s="19">
        <v>60</v>
      </c>
      <c r="AN272" s="20">
        <f t="shared" si="237"/>
        <v>95</v>
      </c>
      <c r="AO272" s="19">
        <v>59</v>
      </c>
      <c r="AP272" s="19">
        <v>60</v>
      </c>
      <c r="AQ272" s="20">
        <f t="shared" si="238"/>
        <v>98</v>
      </c>
      <c r="AR272" s="19">
        <v>35</v>
      </c>
      <c r="AS272" s="19">
        <v>38</v>
      </c>
      <c r="AT272" s="20">
        <f t="shared" si="239"/>
        <v>92</v>
      </c>
      <c r="AU272" s="20">
        <f t="shared" si="240"/>
        <v>96</v>
      </c>
      <c r="AV272" s="19">
        <v>56</v>
      </c>
      <c r="AW272" s="19">
        <v>60</v>
      </c>
      <c r="AX272" s="20">
        <f t="shared" si="241"/>
        <v>93</v>
      </c>
      <c r="AY272" s="19">
        <v>57</v>
      </c>
      <c r="AZ272" s="19">
        <v>60</v>
      </c>
      <c r="BA272" s="20">
        <f t="shared" si="242"/>
        <v>95</v>
      </c>
      <c r="BB272" s="19">
        <v>57</v>
      </c>
      <c r="BC272" s="19">
        <v>60</v>
      </c>
      <c r="BD272" s="20">
        <f t="shared" si="243"/>
        <v>95</v>
      </c>
      <c r="BE272" s="20">
        <f t="shared" si="244"/>
        <v>94</v>
      </c>
      <c r="BF272" s="20">
        <f t="shared" si="245"/>
        <v>76</v>
      </c>
      <c r="BG272" s="24"/>
      <c r="BH272" s="19">
        <f t="shared" ca="1" si="246"/>
        <v>4</v>
      </c>
      <c r="BI272" s="19">
        <f t="shared" ca="1" si="247"/>
        <v>3</v>
      </c>
      <c r="BJ272" s="19">
        <f t="shared" ca="1" si="248"/>
        <v>5</v>
      </c>
      <c r="BK272" s="19">
        <f t="shared" ca="1" si="249"/>
        <v>3</v>
      </c>
      <c r="BL272" s="19">
        <f t="shared" ca="1" si="250"/>
        <v>21</v>
      </c>
      <c r="BM272" s="19">
        <f t="shared" ca="1" si="251"/>
        <v>13</v>
      </c>
      <c r="BN272" s="19">
        <f t="shared" ca="1" si="252"/>
        <v>5</v>
      </c>
      <c r="BO272" s="19">
        <f t="shared" ca="1" si="253"/>
        <v>6</v>
      </c>
      <c r="BP272" s="19">
        <f t="shared" ca="1" si="254"/>
        <v>1</v>
      </c>
      <c r="BQ272" s="19">
        <f t="shared" ca="1" si="255"/>
        <v>6</v>
      </c>
      <c r="BR272" s="19">
        <f t="shared" ca="1" si="256"/>
        <v>3</v>
      </c>
      <c r="BS272" s="19">
        <f t="shared" ca="1" si="257"/>
        <v>9</v>
      </c>
      <c r="BT272" s="19">
        <f t="shared" ca="1" si="258"/>
        <v>8</v>
      </c>
      <c r="BU272" s="19">
        <f t="shared" ca="1" si="259"/>
        <v>6</v>
      </c>
      <c r="BV272" s="19">
        <f t="shared" ca="1" si="260"/>
        <v>6</v>
      </c>
      <c r="BW272" s="19">
        <f t="shared" ca="1" si="261"/>
        <v>16</v>
      </c>
      <c r="BX272" s="19">
        <f t="shared" ca="1" si="262"/>
        <v>21</v>
      </c>
      <c r="BY272" s="19">
        <f t="shared" ca="1" si="263"/>
        <v>31</v>
      </c>
      <c r="BZ272" s="19">
        <f t="shared" ca="1" si="264"/>
        <v>5</v>
      </c>
      <c r="CA272" s="19">
        <f t="shared" ca="1" si="265"/>
        <v>7</v>
      </c>
      <c r="CB272" s="18">
        <f t="shared" si="266"/>
        <v>76</v>
      </c>
      <c r="CC272" s="19">
        <f t="shared" ca="1" si="267"/>
        <v>19</v>
      </c>
      <c r="CE272">
        <f t="shared" si="270"/>
        <v>49</v>
      </c>
      <c r="CF272">
        <f t="shared" ca="1" si="271"/>
        <v>208</v>
      </c>
      <c r="CG272">
        <f t="shared" si="272"/>
        <v>78</v>
      </c>
      <c r="CH272">
        <f t="shared" ca="1" si="273"/>
        <v>285</v>
      </c>
      <c r="CI272" t="str">
        <f t="shared" ca="1" si="269"/>
        <v>J208:J285</v>
      </c>
      <c r="CJ272" t="str">
        <f t="shared" ca="1" si="269"/>
        <v>M208:M285</v>
      </c>
      <c r="CK272" t="str">
        <f t="shared" ca="1" si="269"/>
        <v>R208:R285</v>
      </c>
      <c r="CL272" t="str">
        <f t="shared" ca="1" si="269"/>
        <v>V208:V285</v>
      </c>
      <c r="CM272" t="str">
        <f t="shared" ca="1" si="269"/>
        <v>Z208:Z285</v>
      </c>
      <c r="CN272" t="str">
        <f t="shared" ca="1" si="269"/>
        <v>Y208:Y285</v>
      </c>
      <c r="CO272" t="str">
        <f t="shared" ca="1" si="269"/>
        <v>AD208:AD285</v>
      </c>
      <c r="CP272" t="str">
        <f t="shared" ca="1" si="269"/>
        <v>AG208:AG285</v>
      </c>
      <c r="CQ272" t="str">
        <f t="shared" ca="1" si="269"/>
        <v>AJ208:AJ285</v>
      </c>
      <c r="CR272" t="str">
        <f t="shared" ca="1" si="269"/>
        <v>AN208:AN285</v>
      </c>
      <c r="CS272" t="str">
        <f t="shared" ca="1" si="269"/>
        <v>AQ208:AQ285</v>
      </c>
      <c r="CT272" t="str">
        <f t="shared" ca="1" si="269"/>
        <v>AT208:AT285</v>
      </c>
      <c r="CU272" t="str">
        <f t="shared" ca="1" si="269"/>
        <v>AX208:AX285</v>
      </c>
      <c r="CV272" t="str">
        <f t="shared" ca="1" si="269"/>
        <v>BA208:BA285</v>
      </c>
      <c r="CW272" t="str">
        <f t="shared" ca="1" si="269"/>
        <v>BD208:BD285</v>
      </c>
      <c r="CX272" t="str">
        <f t="shared" ca="1" si="268"/>
        <v>S208:S285</v>
      </c>
      <c r="CY272" t="str">
        <f t="shared" ca="1" si="268"/>
        <v>AA208:AA285</v>
      </c>
      <c r="CZ272" t="str">
        <f t="shared" ca="1" si="268"/>
        <v>AK208:AK285</v>
      </c>
      <c r="DA272" t="str">
        <f t="shared" ca="1" si="268"/>
        <v>AU208:AU285</v>
      </c>
      <c r="DB272" t="str">
        <f t="shared" ca="1" si="268"/>
        <v>BE208:BE285</v>
      </c>
      <c r="DC272" t="str">
        <f t="shared" ca="1" si="268"/>
        <v>208:285</v>
      </c>
      <c r="DD272" t="str">
        <f t="shared" ca="1" si="268"/>
        <v>CB208:CB285</v>
      </c>
    </row>
    <row r="273" spans="1:108" ht="30" x14ac:dyDescent="0.25">
      <c r="A273" s="21">
        <v>11</v>
      </c>
      <c r="B273" s="34">
        <v>6671428370</v>
      </c>
      <c r="C273" s="5" t="s">
        <v>558</v>
      </c>
      <c r="D273" s="6" t="s">
        <v>669</v>
      </c>
      <c r="E273" s="6"/>
      <c r="F273" s="19">
        <v>7</v>
      </c>
      <c r="G273" s="19">
        <v>32.5</v>
      </c>
      <c r="H273" s="22">
        <v>11</v>
      </c>
      <c r="I273" s="22">
        <v>38</v>
      </c>
      <c r="J273" s="22">
        <f t="shared" si="226"/>
        <v>75</v>
      </c>
      <c r="K273" s="19">
        <v>30</v>
      </c>
      <c r="L273" s="19">
        <v>3</v>
      </c>
      <c r="M273" s="19">
        <f t="shared" si="227"/>
        <v>90</v>
      </c>
      <c r="N273" s="19">
        <v>52</v>
      </c>
      <c r="O273" s="19">
        <v>50</v>
      </c>
      <c r="P273" s="19">
        <v>60</v>
      </c>
      <c r="Q273" s="19">
        <v>61</v>
      </c>
      <c r="R273" s="19">
        <f t="shared" si="228"/>
        <v>84</v>
      </c>
      <c r="S273" s="19">
        <f t="shared" si="229"/>
        <v>83</v>
      </c>
      <c r="T273" s="19">
        <v>20</v>
      </c>
      <c r="U273" s="19">
        <v>5</v>
      </c>
      <c r="V273" s="19">
        <f t="shared" si="230"/>
        <v>100</v>
      </c>
      <c r="W273" s="19">
        <v>50</v>
      </c>
      <c r="X273" s="23">
        <v>63</v>
      </c>
      <c r="Y273" s="20">
        <f t="shared" si="231"/>
        <v>79</v>
      </c>
      <c r="Z273" s="42">
        <f t="shared" si="232"/>
        <v>90</v>
      </c>
      <c r="AA273" s="20">
        <f t="shared" si="233"/>
        <v>90</v>
      </c>
      <c r="AB273" s="19">
        <v>20</v>
      </c>
      <c r="AC273" s="19">
        <v>0</v>
      </c>
      <c r="AD273" s="19">
        <f t="shared" si="234"/>
        <v>0</v>
      </c>
      <c r="AE273" s="19">
        <v>20</v>
      </c>
      <c r="AF273" s="19">
        <v>0</v>
      </c>
      <c r="AG273" s="19">
        <f t="shared" si="235"/>
        <v>0</v>
      </c>
      <c r="AH273" s="19">
        <v>23</v>
      </c>
      <c r="AI273" s="19">
        <v>23</v>
      </c>
      <c r="AJ273" s="20">
        <f t="shared" si="225"/>
        <v>100</v>
      </c>
      <c r="AK273" s="42">
        <f t="shared" si="236"/>
        <v>30</v>
      </c>
      <c r="AL273" s="19">
        <v>57</v>
      </c>
      <c r="AM273" s="19">
        <v>63</v>
      </c>
      <c r="AN273" s="20">
        <f t="shared" si="237"/>
        <v>90</v>
      </c>
      <c r="AO273" s="19">
        <v>51</v>
      </c>
      <c r="AP273" s="19">
        <v>63</v>
      </c>
      <c r="AQ273" s="20">
        <f t="shared" si="238"/>
        <v>81</v>
      </c>
      <c r="AR273" s="19">
        <v>43</v>
      </c>
      <c r="AS273" s="19">
        <v>46</v>
      </c>
      <c r="AT273" s="20">
        <f t="shared" si="239"/>
        <v>93</v>
      </c>
      <c r="AU273" s="20">
        <f t="shared" si="240"/>
        <v>87</v>
      </c>
      <c r="AV273" s="19">
        <v>53</v>
      </c>
      <c r="AW273" s="19">
        <v>63</v>
      </c>
      <c r="AX273" s="20">
        <f t="shared" si="241"/>
        <v>84</v>
      </c>
      <c r="AY273" s="19">
        <v>55</v>
      </c>
      <c r="AZ273" s="19">
        <v>63</v>
      </c>
      <c r="BA273" s="20">
        <f t="shared" si="242"/>
        <v>87</v>
      </c>
      <c r="BB273" s="19">
        <v>52</v>
      </c>
      <c r="BC273" s="19">
        <v>63</v>
      </c>
      <c r="BD273" s="20">
        <f t="shared" si="243"/>
        <v>83</v>
      </c>
      <c r="BE273" s="20">
        <f t="shared" si="244"/>
        <v>84</v>
      </c>
      <c r="BF273" s="20">
        <f t="shared" si="245"/>
        <v>75</v>
      </c>
      <c r="BG273" s="24"/>
      <c r="BH273" s="19">
        <f t="shared" ca="1" si="246"/>
        <v>20</v>
      </c>
      <c r="BI273" s="19">
        <f t="shared" ca="1" si="247"/>
        <v>2</v>
      </c>
      <c r="BJ273" s="19">
        <f t="shared" ca="1" si="248"/>
        <v>16</v>
      </c>
      <c r="BK273" s="19">
        <f t="shared" ca="1" si="249"/>
        <v>1</v>
      </c>
      <c r="BL273" s="19">
        <f t="shared" ca="1" si="250"/>
        <v>10</v>
      </c>
      <c r="BM273" s="19">
        <f t="shared" ca="1" si="251"/>
        <v>18</v>
      </c>
      <c r="BN273" s="19">
        <f t="shared" ca="1" si="252"/>
        <v>5</v>
      </c>
      <c r="BO273" s="19">
        <f t="shared" ca="1" si="253"/>
        <v>6</v>
      </c>
      <c r="BP273" s="19">
        <f t="shared" ca="1" si="254"/>
        <v>1</v>
      </c>
      <c r="BQ273" s="19">
        <f t="shared" ca="1" si="255"/>
        <v>11</v>
      </c>
      <c r="BR273" s="19">
        <f t="shared" ca="1" si="256"/>
        <v>10</v>
      </c>
      <c r="BS273" s="19">
        <f t="shared" ca="1" si="257"/>
        <v>8</v>
      </c>
      <c r="BT273" s="19">
        <f t="shared" ca="1" si="258"/>
        <v>15</v>
      </c>
      <c r="BU273" s="19">
        <f t="shared" ca="1" si="259"/>
        <v>14</v>
      </c>
      <c r="BV273" s="19">
        <f t="shared" ca="1" si="260"/>
        <v>12</v>
      </c>
      <c r="BW273" s="19">
        <f t="shared" ca="1" si="261"/>
        <v>17</v>
      </c>
      <c r="BX273" s="19">
        <f t="shared" ca="1" si="262"/>
        <v>10</v>
      </c>
      <c r="BY273" s="19">
        <f t="shared" ca="1" si="263"/>
        <v>31</v>
      </c>
      <c r="BZ273" s="19">
        <f t="shared" ca="1" si="264"/>
        <v>13</v>
      </c>
      <c r="CA273" s="19">
        <f t="shared" ca="1" si="265"/>
        <v>12</v>
      </c>
      <c r="CB273" s="18">
        <f t="shared" si="266"/>
        <v>75</v>
      </c>
      <c r="CC273" s="19">
        <f t="shared" ca="1" si="267"/>
        <v>20</v>
      </c>
      <c r="CE273">
        <f t="shared" si="270"/>
        <v>49</v>
      </c>
      <c r="CF273">
        <f t="shared" ca="1" si="271"/>
        <v>208</v>
      </c>
      <c r="CG273">
        <f t="shared" si="272"/>
        <v>78</v>
      </c>
      <c r="CH273">
        <f t="shared" ca="1" si="273"/>
        <v>285</v>
      </c>
      <c r="CI273" t="str">
        <f t="shared" ca="1" si="269"/>
        <v>J208:J285</v>
      </c>
      <c r="CJ273" t="str">
        <f t="shared" ca="1" si="269"/>
        <v>M208:M285</v>
      </c>
      <c r="CK273" t="str">
        <f t="shared" ca="1" si="269"/>
        <v>R208:R285</v>
      </c>
      <c r="CL273" t="str">
        <f t="shared" ca="1" si="269"/>
        <v>V208:V285</v>
      </c>
      <c r="CM273" t="str">
        <f t="shared" ca="1" si="269"/>
        <v>Z208:Z285</v>
      </c>
      <c r="CN273" t="str">
        <f t="shared" ca="1" si="269"/>
        <v>Y208:Y285</v>
      </c>
      <c r="CO273" t="str">
        <f t="shared" ca="1" si="269"/>
        <v>AD208:AD285</v>
      </c>
      <c r="CP273" t="str">
        <f t="shared" ca="1" si="269"/>
        <v>AG208:AG285</v>
      </c>
      <c r="CQ273" t="str">
        <f t="shared" ca="1" si="269"/>
        <v>AJ208:AJ285</v>
      </c>
      <c r="CR273" t="str">
        <f t="shared" ca="1" si="269"/>
        <v>AN208:AN285</v>
      </c>
      <c r="CS273" t="str">
        <f t="shared" ca="1" si="269"/>
        <v>AQ208:AQ285</v>
      </c>
      <c r="CT273" t="str">
        <f t="shared" ca="1" si="269"/>
        <v>AT208:AT285</v>
      </c>
      <c r="CU273" t="str">
        <f t="shared" ca="1" si="269"/>
        <v>AX208:AX285</v>
      </c>
      <c r="CV273" t="str">
        <f t="shared" ca="1" si="269"/>
        <v>BA208:BA285</v>
      </c>
      <c r="CW273" t="str">
        <f t="shared" ca="1" si="269"/>
        <v>BD208:BD285</v>
      </c>
      <c r="CX273" t="str">
        <f t="shared" ca="1" si="268"/>
        <v>S208:S285</v>
      </c>
      <c r="CY273" t="str">
        <f t="shared" ca="1" si="268"/>
        <v>AA208:AA285</v>
      </c>
      <c r="CZ273" t="str">
        <f t="shared" ca="1" si="268"/>
        <v>AK208:AK285</v>
      </c>
      <c r="DA273" t="str">
        <f t="shared" ca="1" si="268"/>
        <v>AU208:AU285</v>
      </c>
      <c r="DB273" t="str">
        <f t="shared" ca="1" si="268"/>
        <v>BE208:BE285</v>
      </c>
      <c r="DC273" t="str">
        <f t="shared" ca="1" si="268"/>
        <v>208:285</v>
      </c>
      <c r="DD273" t="str">
        <f t="shared" ca="1" si="268"/>
        <v>CB208:CB285</v>
      </c>
    </row>
    <row r="274" spans="1:108" ht="45" x14ac:dyDescent="0.25">
      <c r="A274" s="21">
        <v>17</v>
      </c>
      <c r="B274" s="34">
        <v>6659051738</v>
      </c>
      <c r="C274" s="5" t="s">
        <v>558</v>
      </c>
      <c r="D274" s="5" t="s">
        <v>54</v>
      </c>
      <c r="E274" s="5"/>
      <c r="F274" s="19">
        <v>5.5</v>
      </c>
      <c r="G274" s="19">
        <v>27.5</v>
      </c>
      <c r="H274" s="22">
        <v>11</v>
      </c>
      <c r="I274" s="22">
        <v>38</v>
      </c>
      <c r="J274" s="22">
        <f t="shared" si="226"/>
        <v>61</v>
      </c>
      <c r="K274" s="19">
        <v>30</v>
      </c>
      <c r="L274" s="19">
        <v>2</v>
      </c>
      <c r="M274" s="19">
        <f t="shared" si="227"/>
        <v>60</v>
      </c>
      <c r="N274" s="19">
        <v>112</v>
      </c>
      <c r="O274" s="19">
        <v>102</v>
      </c>
      <c r="P274" s="19">
        <v>132</v>
      </c>
      <c r="Q274" s="19">
        <v>117</v>
      </c>
      <c r="R274" s="19">
        <f t="shared" si="228"/>
        <v>86</v>
      </c>
      <c r="S274" s="19">
        <f t="shared" si="229"/>
        <v>71</v>
      </c>
      <c r="T274" s="19">
        <v>20</v>
      </c>
      <c r="U274" s="19">
        <v>4</v>
      </c>
      <c r="V274" s="19">
        <f t="shared" si="230"/>
        <v>80</v>
      </c>
      <c r="W274" s="19">
        <v>153</v>
      </c>
      <c r="X274" s="23">
        <v>188</v>
      </c>
      <c r="Y274" s="20">
        <f t="shared" si="231"/>
        <v>81</v>
      </c>
      <c r="Z274" s="42">
        <f t="shared" si="232"/>
        <v>81</v>
      </c>
      <c r="AA274" s="20">
        <f t="shared" si="233"/>
        <v>81</v>
      </c>
      <c r="AB274" s="19">
        <v>20</v>
      </c>
      <c r="AC274" s="19">
        <v>0</v>
      </c>
      <c r="AD274" s="19">
        <f t="shared" si="234"/>
        <v>0</v>
      </c>
      <c r="AE274" s="19">
        <v>20</v>
      </c>
      <c r="AF274" s="19">
        <v>0</v>
      </c>
      <c r="AG274" s="19">
        <f t="shared" si="235"/>
        <v>0</v>
      </c>
      <c r="AH274" s="19">
        <v>1</v>
      </c>
      <c r="AI274" s="19">
        <v>1</v>
      </c>
      <c r="AJ274" s="20">
        <f t="shared" si="225"/>
        <v>100</v>
      </c>
      <c r="AK274" s="42">
        <f t="shared" si="236"/>
        <v>30</v>
      </c>
      <c r="AL274" s="19">
        <v>183</v>
      </c>
      <c r="AM274" s="19">
        <v>188</v>
      </c>
      <c r="AN274" s="20">
        <f t="shared" si="237"/>
        <v>97</v>
      </c>
      <c r="AO274" s="19">
        <v>188</v>
      </c>
      <c r="AP274" s="19">
        <v>188</v>
      </c>
      <c r="AQ274" s="20">
        <f t="shared" si="238"/>
        <v>100</v>
      </c>
      <c r="AR274" s="19">
        <v>72</v>
      </c>
      <c r="AS274" s="19">
        <v>77</v>
      </c>
      <c r="AT274" s="20">
        <f t="shared" si="239"/>
        <v>94</v>
      </c>
      <c r="AU274" s="20">
        <f t="shared" si="240"/>
        <v>98</v>
      </c>
      <c r="AV274" s="19">
        <v>188</v>
      </c>
      <c r="AW274" s="19">
        <v>188</v>
      </c>
      <c r="AX274" s="20">
        <f t="shared" si="241"/>
        <v>100</v>
      </c>
      <c r="AY274" s="19">
        <v>173</v>
      </c>
      <c r="AZ274" s="19">
        <v>188</v>
      </c>
      <c r="BA274" s="20">
        <f t="shared" si="242"/>
        <v>92</v>
      </c>
      <c r="BB274" s="19">
        <v>183</v>
      </c>
      <c r="BC274" s="19">
        <v>188</v>
      </c>
      <c r="BD274" s="20">
        <f t="shared" si="243"/>
        <v>97</v>
      </c>
      <c r="BE274" s="20">
        <f t="shared" si="244"/>
        <v>97</v>
      </c>
      <c r="BF274" s="20">
        <f t="shared" si="245"/>
        <v>75</v>
      </c>
      <c r="BG274" s="24"/>
      <c r="BH274" s="19">
        <f t="shared" ca="1" si="246"/>
        <v>22</v>
      </c>
      <c r="BI274" s="19">
        <f t="shared" ca="1" si="247"/>
        <v>3</v>
      </c>
      <c r="BJ274" s="19">
        <f t="shared" ca="1" si="248"/>
        <v>15</v>
      </c>
      <c r="BK274" s="19">
        <f t="shared" ca="1" si="249"/>
        <v>2</v>
      </c>
      <c r="BL274" s="19">
        <f t="shared" ca="1" si="250"/>
        <v>18</v>
      </c>
      <c r="BM274" s="19">
        <f t="shared" ca="1" si="251"/>
        <v>16</v>
      </c>
      <c r="BN274" s="19">
        <f t="shared" ca="1" si="252"/>
        <v>5</v>
      </c>
      <c r="BO274" s="19">
        <f t="shared" ca="1" si="253"/>
        <v>6</v>
      </c>
      <c r="BP274" s="19">
        <f t="shared" ca="1" si="254"/>
        <v>1</v>
      </c>
      <c r="BQ274" s="19">
        <f t="shared" ca="1" si="255"/>
        <v>4</v>
      </c>
      <c r="BR274" s="19">
        <f t="shared" ca="1" si="256"/>
        <v>1</v>
      </c>
      <c r="BS274" s="19">
        <f t="shared" ca="1" si="257"/>
        <v>7</v>
      </c>
      <c r="BT274" s="19">
        <f t="shared" ca="1" si="258"/>
        <v>1</v>
      </c>
      <c r="BU274" s="19">
        <f t="shared" ca="1" si="259"/>
        <v>9</v>
      </c>
      <c r="BV274" s="19">
        <f t="shared" ca="1" si="260"/>
        <v>4</v>
      </c>
      <c r="BW274" s="19">
        <f t="shared" ca="1" si="261"/>
        <v>22</v>
      </c>
      <c r="BX274" s="19">
        <f t="shared" ca="1" si="262"/>
        <v>18</v>
      </c>
      <c r="BY274" s="19">
        <f t="shared" ca="1" si="263"/>
        <v>31</v>
      </c>
      <c r="BZ274" s="19">
        <f t="shared" ca="1" si="264"/>
        <v>3</v>
      </c>
      <c r="CA274" s="19">
        <f t="shared" ca="1" si="265"/>
        <v>4</v>
      </c>
      <c r="CB274" s="18">
        <f t="shared" si="266"/>
        <v>75</v>
      </c>
      <c r="CC274" s="19">
        <f t="shared" ca="1" si="267"/>
        <v>20</v>
      </c>
      <c r="CE274">
        <f t="shared" si="270"/>
        <v>49</v>
      </c>
      <c r="CF274">
        <f t="shared" ca="1" si="271"/>
        <v>208</v>
      </c>
      <c r="CG274">
        <f t="shared" si="272"/>
        <v>78</v>
      </c>
      <c r="CH274">
        <f t="shared" ca="1" si="273"/>
        <v>285</v>
      </c>
      <c r="CI274" t="str">
        <f t="shared" ca="1" si="269"/>
        <v>J208:J285</v>
      </c>
      <c r="CJ274" t="str">
        <f t="shared" ca="1" si="269"/>
        <v>M208:M285</v>
      </c>
      <c r="CK274" t="str">
        <f t="shared" ca="1" si="269"/>
        <v>R208:R285</v>
      </c>
      <c r="CL274" t="str">
        <f t="shared" ca="1" si="269"/>
        <v>V208:V285</v>
      </c>
      <c r="CM274" t="str">
        <f t="shared" ca="1" si="269"/>
        <v>Z208:Z285</v>
      </c>
      <c r="CN274" t="str">
        <f t="shared" ca="1" si="269"/>
        <v>Y208:Y285</v>
      </c>
      <c r="CO274" t="str">
        <f t="shared" ca="1" si="269"/>
        <v>AD208:AD285</v>
      </c>
      <c r="CP274" t="str">
        <f t="shared" ca="1" si="269"/>
        <v>AG208:AG285</v>
      </c>
      <c r="CQ274" t="str">
        <f t="shared" ca="1" si="269"/>
        <v>AJ208:AJ285</v>
      </c>
      <c r="CR274" t="str">
        <f t="shared" ca="1" si="269"/>
        <v>AN208:AN285</v>
      </c>
      <c r="CS274" t="str">
        <f t="shared" ca="1" si="269"/>
        <v>AQ208:AQ285</v>
      </c>
      <c r="CT274" t="str">
        <f t="shared" ca="1" si="269"/>
        <v>AT208:AT285</v>
      </c>
      <c r="CU274" t="str">
        <f t="shared" ca="1" si="269"/>
        <v>AX208:AX285</v>
      </c>
      <c r="CV274" t="str">
        <f t="shared" ca="1" si="269"/>
        <v>BA208:BA285</v>
      </c>
      <c r="CW274" t="str">
        <f t="shared" ca="1" si="269"/>
        <v>BD208:BD285</v>
      </c>
      <c r="CX274" t="str">
        <f t="shared" ca="1" si="268"/>
        <v>S208:S285</v>
      </c>
      <c r="CY274" t="str">
        <f t="shared" ca="1" si="268"/>
        <v>AA208:AA285</v>
      </c>
      <c r="CZ274" t="str">
        <f t="shared" ca="1" si="268"/>
        <v>AK208:AK285</v>
      </c>
      <c r="DA274" t="str">
        <f t="shared" ca="1" si="268"/>
        <v>AU208:AU285</v>
      </c>
      <c r="DB274" t="str">
        <f t="shared" ca="1" si="268"/>
        <v>BE208:BE285</v>
      </c>
      <c r="DC274" t="str">
        <f t="shared" ca="1" si="268"/>
        <v>208:285</v>
      </c>
      <c r="DD274" t="str">
        <f t="shared" ca="1" si="268"/>
        <v>CB208:CB285</v>
      </c>
    </row>
    <row r="275" spans="1:108" ht="30" x14ac:dyDescent="0.25">
      <c r="A275" s="21">
        <v>34</v>
      </c>
      <c r="B275" s="34">
        <v>6660128921</v>
      </c>
      <c r="C275" s="5" t="s">
        <v>558</v>
      </c>
      <c r="D275" s="5" t="s">
        <v>71</v>
      </c>
      <c r="E275" s="5"/>
      <c r="F275" s="19">
        <v>10</v>
      </c>
      <c r="G275" s="19">
        <v>37</v>
      </c>
      <c r="H275" s="22">
        <v>11</v>
      </c>
      <c r="I275" s="22">
        <v>38</v>
      </c>
      <c r="J275" s="22">
        <f t="shared" si="226"/>
        <v>94</v>
      </c>
      <c r="K275" s="19">
        <v>30</v>
      </c>
      <c r="L275" s="19">
        <v>3</v>
      </c>
      <c r="M275" s="19">
        <f t="shared" si="227"/>
        <v>90</v>
      </c>
      <c r="N275" s="19">
        <v>64</v>
      </c>
      <c r="O275" s="19">
        <v>72</v>
      </c>
      <c r="P275" s="19">
        <v>66</v>
      </c>
      <c r="Q275" s="19">
        <v>73</v>
      </c>
      <c r="R275" s="19">
        <f t="shared" si="228"/>
        <v>98</v>
      </c>
      <c r="S275" s="19">
        <f t="shared" si="229"/>
        <v>94</v>
      </c>
      <c r="T275" s="19">
        <v>20</v>
      </c>
      <c r="U275" s="19">
        <v>4</v>
      </c>
      <c r="V275" s="19">
        <f t="shared" si="230"/>
        <v>80</v>
      </c>
      <c r="W275" s="19">
        <v>62</v>
      </c>
      <c r="X275" s="23">
        <v>75</v>
      </c>
      <c r="Y275" s="20">
        <f t="shared" si="231"/>
        <v>83</v>
      </c>
      <c r="Z275" s="42">
        <f t="shared" si="232"/>
        <v>82</v>
      </c>
      <c r="AA275" s="20">
        <f t="shared" si="233"/>
        <v>82</v>
      </c>
      <c r="AB275" s="19">
        <v>20</v>
      </c>
      <c r="AC275" s="19">
        <v>0</v>
      </c>
      <c r="AD275" s="19">
        <f t="shared" si="234"/>
        <v>0</v>
      </c>
      <c r="AE275" s="19">
        <v>20</v>
      </c>
      <c r="AF275" s="19">
        <v>1</v>
      </c>
      <c r="AG275" s="19">
        <f t="shared" si="235"/>
        <v>20</v>
      </c>
      <c r="AH275" s="19">
        <v>0</v>
      </c>
      <c r="AI275" s="19">
        <v>1</v>
      </c>
      <c r="AJ275" s="20">
        <f t="shared" si="225"/>
        <v>0</v>
      </c>
      <c r="AK275" s="42">
        <f t="shared" si="236"/>
        <v>8</v>
      </c>
      <c r="AL275" s="19">
        <v>36</v>
      </c>
      <c r="AM275" s="19">
        <v>75</v>
      </c>
      <c r="AN275" s="20">
        <f t="shared" si="237"/>
        <v>48</v>
      </c>
      <c r="AO275" s="19">
        <v>70</v>
      </c>
      <c r="AP275" s="19">
        <v>75</v>
      </c>
      <c r="AQ275" s="20">
        <f t="shared" si="238"/>
        <v>93</v>
      </c>
      <c r="AR275" s="19">
        <v>58</v>
      </c>
      <c r="AS275" s="19">
        <v>58</v>
      </c>
      <c r="AT275" s="20">
        <f t="shared" si="239"/>
        <v>100</v>
      </c>
      <c r="AU275" s="20">
        <f t="shared" si="240"/>
        <v>76</v>
      </c>
      <c r="AV275" s="19">
        <v>61</v>
      </c>
      <c r="AW275" s="19">
        <v>75</v>
      </c>
      <c r="AX275" s="20">
        <f t="shared" si="241"/>
        <v>81</v>
      </c>
      <c r="AY275" s="19">
        <v>65</v>
      </c>
      <c r="AZ275" s="19">
        <v>75</v>
      </c>
      <c r="BA275" s="20">
        <f t="shared" si="242"/>
        <v>87</v>
      </c>
      <c r="BB275" s="19">
        <v>74</v>
      </c>
      <c r="BC275" s="19">
        <v>75</v>
      </c>
      <c r="BD275" s="20">
        <f t="shared" si="243"/>
        <v>99</v>
      </c>
      <c r="BE275" s="20">
        <f t="shared" si="244"/>
        <v>91</v>
      </c>
      <c r="BF275" s="20">
        <f t="shared" si="245"/>
        <v>70</v>
      </c>
      <c r="BG275" s="24"/>
      <c r="BH275" s="19">
        <f t="shared" ca="1" si="246"/>
        <v>5</v>
      </c>
      <c r="BI275" s="19">
        <f t="shared" ca="1" si="247"/>
        <v>2</v>
      </c>
      <c r="BJ275" s="19">
        <f t="shared" ca="1" si="248"/>
        <v>3</v>
      </c>
      <c r="BK275" s="19">
        <f t="shared" ca="1" si="249"/>
        <v>2</v>
      </c>
      <c r="BL275" s="19">
        <f t="shared" ca="1" si="250"/>
        <v>17</v>
      </c>
      <c r="BM275" s="19">
        <f t="shared" ca="1" si="251"/>
        <v>15</v>
      </c>
      <c r="BN275" s="19">
        <f t="shared" ca="1" si="252"/>
        <v>5</v>
      </c>
      <c r="BO275" s="19">
        <f t="shared" ca="1" si="253"/>
        <v>5</v>
      </c>
      <c r="BP275" s="19">
        <f t="shared" ca="1" si="254"/>
        <v>21</v>
      </c>
      <c r="BQ275" s="19">
        <f t="shared" ca="1" si="255"/>
        <v>28</v>
      </c>
      <c r="BR275" s="19">
        <f t="shared" ca="1" si="256"/>
        <v>8</v>
      </c>
      <c r="BS275" s="19">
        <f t="shared" ca="1" si="257"/>
        <v>1</v>
      </c>
      <c r="BT275" s="19">
        <f t="shared" ca="1" si="258"/>
        <v>17</v>
      </c>
      <c r="BU275" s="19">
        <f t="shared" ca="1" si="259"/>
        <v>14</v>
      </c>
      <c r="BV275" s="19">
        <f t="shared" ca="1" si="260"/>
        <v>2</v>
      </c>
      <c r="BW275" s="19">
        <f t="shared" ca="1" si="261"/>
        <v>7</v>
      </c>
      <c r="BX275" s="19">
        <f t="shared" ca="1" si="262"/>
        <v>17</v>
      </c>
      <c r="BY275" s="19">
        <f t="shared" ca="1" si="263"/>
        <v>39</v>
      </c>
      <c r="BZ275" s="19">
        <f t="shared" ca="1" si="264"/>
        <v>19</v>
      </c>
      <c r="CA275" s="19">
        <f t="shared" ca="1" si="265"/>
        <v>10</v>
      </c>
      <c r="CB275" s="18">
        <f t="shared" si="266"/>
        <v>70</v>
      </c>
      <c r="CC275" s="19">
        <f t="shared" ca="1" si="267"/>
        <v>22</v>
      </c>
      <c r="CE275">
        <f t="shared" si="270"/>
        <v>49</v>
      </c>
      <c r="CF275">
        <f t="shared" ca="1" si="271"/>
        <v>208</v>
      </c>
      <c r="CG275">
        <f t="shared" si="272"/>
        <v>78</v>
      </c>
      <c r="CH275">
        <f t="shared" ca="1" si="273"/>
        <v>285</v>
      </c>
      <c r="CI275" t="str">
        <f t="shared" ca="1" si="269"/>
        <v>J208:J285</v>
      </c>
      <c r="CJ275" t="str">
        <f t="shared" ca="1" si="269"/>
        <v>M208:M285</v>
      </c>
      <c r="CK275" t="str">
        <f t="shared" ca="1" si="269"/>
        <v>R208:R285</v>
      </c>
      <c r="CL275" t="str">
        <f t="shared" ca="1" si="269"/>
        <v>V208:V285</v>
      </c>
      <c r="CM275" t="str">
        <f t="shared" ca="1" si="269"/>
        <v>Z208:Z285</v>
      </c>
      <c r="CN275" t="str">
        <f t="shared" ca="1" si="269"/>
        <v>Y208:Y285</v>
      </c>
      <c r="CO275" t="str">
        <f t="shared" ca="1" si="269"/>
        <v>AD208:AD285</v>
      </c>
      <c r="CP275" t="str">
        <f t="shared" ca="1" si="269"/>
        <v>AG208:AG285</v>
      </c>
      <c r="CQ275" t="str">
        <f t="shared" ca="1" si="269"/>
        <v>AJ208:AJ285</v>
      </c>
      <c r="CR275" t="str">
        <f t="shared" ca="1" si="269"/>
        <v>AN208:AN285</v>
      </c>
      <c r="CS275" t="str">
        <f t="shared" ca="1" si="269"/>
        <v>AQ208:AQ285</v>
      </c>
      <c r="CT275" t="str">
        <f t="shared" ca="1" si="269"/>
        <v>AT208:AT285</v>
      </c>
      <c r="CU275" t="str">
        <f t="shared" ca="1" si="269"/>
        <v>AX208:AX285</v>
      </c>
      <c r="CV275" t="str">
        <f t="shared" ca="1" si="269"/>
        <v>BA208:BA285</v>
      </c>
      <c r="CW275" t="str">
        <f t="shared" ca="1" si="269"/>
        <v>BD208:BD285</v>
      </c>
      <c r="CX275" t="str">
        <f t="shared" ca="1" si="268"/>
        <v>S208:S285</v>
      </c>
      <c r="CY275" t="str">
        <f t="shared" ca="1" si="268"/>
        <v>AA208:AA285</v>
      </c>
      <c r="CZ275" t="str">
        <f t="shared" ca="1" si="268"/>
        <v>AK208:AK285</v>
      </c>
      <c r="DA275" t="str">
        <f t="shared" ca="1" si="268"/>
        <v>AU208:AU285</v>
      </c>
      <c r="DB275" t="str">
        <f t="shared" ca="1" si="268"/>
        <v>BE208:BE285</v>
      </c>
      <c r="DC275" t="str">
        <f t="shared" ca="1" si="268"/>
        <v>208:285</v>
      </c>
      <c r="DD275" t="str">
        <f t="shared" ca="1" si="268"/>
        <v>CB208:CB285</v>
      </c>
    </row>
    <row r="276" spans="1:108" ht="30" x14ac:dyDescent="0.25">
      <c r="A276" s="21">
        <v>45</v>
      </c>
      <c r="B276" s="34">
        <v>6660013920</v>
      </c>
      <c r="C276" s="5" t="s">
        <v>558</v>
      </c>
      <c r="D276" s="5" t="s">
        <v>670</v>
      </c>
      <c r="E276" s="5"/>
      <c r="F276" s="19">
        <v>0</v>
      </c>
      <c r="G276" s="19">
        <v>38</v>
      </c>
      <c r="H276" s="22">
        <v>11</v>
      </c>
      <c r="I276" s="22">
        <v>38</v>
      </c>
      <c r="J276" s="22">
        <f t="shared" si="226"/>
        <v>50</v>
      </c>
      <c r="K276" s="19">
        <v>30</v>
      </c>
      <c r="L276" s="19">
        <v>4</v>
      </c>
      <c r="M276" s="19">
        <f t="shared" si="227"/>
        <v>100</v>
      </c>
      <c r="N276" s="19">
        <v>40</v>
      </c>
      <c r="O276" s="19">
        <v>60</v>
      </c>
      <c r="P276" s="19">
        <v>40</v>
      </c>
      <c r="Q276" s="19">
        <v>60</v>
      </c>
      <c r="R276" s="19">
        <f t="shared" si="228"/>
        <v>100</v>
      </c>
      <c r="S276" s="19">
        <f t="shared" si="229"/>
        <v>85</v>
      </c>
      <c r="T276" s="19">
        <v>20</v>
      </c>
      <c r="U276" s="19">
        <v>0</v>
      </c>
      <c r="V276" s="19">
        <f t="shared" si="230"/>
        <v>0</v>
      </c>
      <c r="W276" s="19">
        <v>60</v>
      </c>
      <c r="X276" s="23">
        <v>60</v>
      </c>
      <c r="Y276" s="20">
        <f t="shared" si="231"/>
        <v>100</v>
      </c>
      <c r="Z276" s="42">
        <f t="shared" si="232"/>
        <v>50</v>
      </c>
      <c r="AA276" s="20">
        <f t="shared" si="233"/>
        <v>50</v>
      </c>
      <c r="AB276" s="19">
        <v>20</v>
      </c>
      <c r="AC276" s="19">
        <v>0</v>
      </c>
      <c r="AD276" s="19">
        <f t="shared" si="234"/>
        <v>0</v>
      </c>
      <c r="AE276" s="19">
        <v>20</v>
      </c>
      <c r="AF276" s="19">
        <v>0</v>
      </c>
      <c r="AG276" s="19">
        <f t="shared" si="235"/>
        <v>0</v>
      </c>
      <c r="AH276" s="19">
        <v>1</v>
      </c>
      <c r="AI276" s="19">
        <v>1</v>
      </c>
      <c r="AJ276" s="20">
        <f t="shared" si="225"/>
        <v>100</v>
      </c>
      <c r="AK276" s="42">
        <f t="shared" si="236"/>
        <v>30</v>
      </c>
      <c r="AL276" s="19">
        <v>60</v>
      </c>
      <c r="AM276" s="19">
        <v>60</v>
      </c>
      <c r="AN276" s="20">
        <f t="shared" si="237"/>
        <v>100</v>
      </c>
      <c r="AO276" s="19">
        <v>40</v>
      </c>
      <c r="AP276" s="19">
        <v>60</v>
      </c>
      <c r="AQ276" s="20">
        <f t="shared" si="238"/>
        <v>67</v>
      </c>
      <c r="AR276" s="19">
        <v>60</v>
      </c>
      <c r="AS276" s="19">
        <v>60</v>
      </c>
      <c r="AT276" s="20">
        <f t="shared" si="239"/>
        <v>100</v>
      </c>
      <c r="AU276" s="20">
        <f t="shared" si="240"/>
        <v>87</v>
      </c>
      <c r="AV276" s="19">
        <v>60</v>
      </c>
      <c r="AW276" s="19">
        <v>60</v>
      </c>
      <c r="AX276" s="20">
        <f t="shared" si="241"/>
        <v>100</v>
      </c>
      <c r="AY276" s="19">
        <v>60</v>
      </c>
      <c r="AZ276" s="19">
        <v>60</v>
      </c>
      <c r="BA276" s="20">
        <f t="shared" si="242"/>
        <v>100</v>
      </c>
      <c r="BB276" s="19">
        <v>60</v>
      </c>
      <c r="BC276" s="19">
        <v>60</v>
      </c>
      <c r="BD276" s="20">
        <f t="shared" si="243"/>
        <v>100</v>
      </c>
      <c r="BE276" s="20">
        <f t="shared" si="244"/>
        <v>100</v>
      </c>
      <c r="BF276" s="20">
        <f t="shared" si="245"/>
        <v>70</v>
      </c>
      <c r="BG276" s="24"/>
      <c r="BH276" s="19">
        <f t="shared" ca="1" si="246"/>
        <v>23</v>
      </c>
      <c r="BI276" s="19">
        <f t="shared" ca="1" si="247"/>
        <v>1</v>
      </c>
      <c r="BJ276" s="19">
        <f t="shared" ca="1" si="248"/>
        <v>1</v>
      </c>
      <c r="BK276" s="19">
        <f t="shared" ca="1" si="249"/>
        <v>4</v>
      </c>
      <c r="BL276" s="19">
        <f t="shared" ca="1" si="250"/>
        <v>23</v>
      </c>
      <c r="BM276" s="19">
        <f t="shared" ca="1" si="251"/>
        <v>1</v>
      </c>
      <c r="BN276" s="19">
        <f t="shared" ca="1" si="252"/>
        <v>5</v>
      </c>
      <c r="BO276" s="19">
        <f t="shared" ca="1" si="253"/>
        <v>6</v>
      </c>
      <c r="BP276" s="19">
        <f t="shared" ca="1" si="254"/>
        <v>1</v>
      </c>
      <c r="BQ276" s="19">
        <f t="shared" ca="1" si="255"/>
        <v>1</v>
      </c>
      <c r="BR276" s="19">
        <f t="shared" ca="1" si="256"/>
        <v>11</v>
      </c>
      <c r="BS276" s="19">
        <f t="shared" ca="1" si="257"/>
        <v>1</v>
      </c>
      <c r="BT276" s="19">
        <f t="shared" ca="1" si="258"/>
        <v>1</v>
      </c>
      <c r="BU276" s="19">
        <f t="shared" ca="1" si="259"/>
        <v>1</v>
      </c>
      <c r="BV276" s="19">
        <f t="shared" ca="1" si="260"/>
        <v>1</v>
      </c>
      <c r="BW276" s="19">
        <f t="shared" ca="1" si="261"/>
        <v>16</v>
      </c>
      <c r="BX276" s="19">
        <f t="shared" ca="1" si="262"/>
        <v>23</v>
      </c>
      <c r="BY276" s="19">
        <f t="shared" ca="1" si="263"/>
        <v>31</v>
      </c>
      <c r="BZ276" s="19">
        <f t="shared" ca="1" si="264"/>
        <v>13</v>
      </c>
      <c r="CA276" s="19">
        <f t="shared" ca="1" si="265"/>
        <v>1</v>
      </c>
      <c r="CB276" s="18">
        <f t="shared" si="266"/>
        <v>70</v>
      </c>
      <c r="CC276" s="19">
        <f t="shared" ca="1" si="267"/>
        <v>22</v>
      </c>
      <c r="CE276">
        <f t="shared" si="270"/>
        <v>49</v>
      </c>
      <c r="CF276">
        <f t="shared" ca="1" si="271"/>
        <v>208</v>
      </c>
      <c r="CG276">
        <f t="shared" si="272"/>
        <v>78</v>
      </c>
      <c r="CH276">
        <f t="shared" ca="1" si="273"/>
        <v>285</v>
      </c>
      <c r="CI276" t="str">
        <f t="shared" ca="1" si="269"/>
        <v>J208:J285</v>
      </c>
      <c r="CJ276" t="str">
        <f t="shared" ca="1" si="269"/>
        <v>M208:M285</v>
      </c>
      <c r="CK276" t="str">
        <f t="shared" ca="1" si="269"/>
        <v>R208:R285</v>
      </c>
      <c r="CL276" t="str">
        <f t="shared" ca="1" si="269"/>
        <v>V208:V285</v>
      </c>
      <c r="CM276" t="str">
        <f t="shared" ca="1" si="269"/>
        <v>Z208:Z285</v>
      </c>
      <c r="CN276" t="str">
        <f t="shared" ca="1" si="269"/>
        <v>Y208:Y285</v>
      </c>
      <c r="CO276" t="str">
        <f t="shared" ca="1" si="269"/>
        <v>AD208:AD285</v>
      </c>
      <c r="CP276" t="str">
        <f t="shared" ca="1" si="269"/>
        <v>AG208:AG285</v>
      </c>
      <c r="CQ276" t="str">
        <f t="shared" ca="1" si="269"/>
        <v>AJ208:AJ285</v>
      </c>
      <c r="CR276" t="str">
        <f t="shared" ca="1" si="269"/>
        <v>AN208:AN285</v>
      </c>
      <c r="CS276" t="str">
        <f t="shared" ca="1" si="269"/>
        <v>AQ208:AQ285</v>
      </c>
      <c r="CT276" t="str">
        <f t="shared" ca="1" si="269"/>
        <v>AT208:AT285</v>
      </c>
      <c r="CU276" t="str">
        <f t="shared" ca="1" si="269"/>
        <v>AX208:AX285</v>
      </c>
      <c r="CV276" t="str">
        <f t="shared" ca="1" si="269"/>
        <v>BA208:BA285</v>
      </c>
      <c r="CW276" t="str">
        <f t="shared" ca="1" si="269"/>
        <v>BD208:BD285</v>
      </c>
      <c r="CX276" t="str">
        <f t="shared" ca="1" si="269"/>
        <v>S208:S285</v>
      </c>
      <c r="CY276" t="str">
        <f t="shared" ref="CY276:DD291" ca="1" si="274">CY$1&amp;$CF276&amp;":"&amp;CY$1&amp;$CH276</f>
        <v>AA208:AA285</v>
      </c>
      <c r="CZ276" t="str">
        <f t="shared" ca="1" si="274"/>
        <v>AK208:AK285</v>
      </c>
      <c r="DA276" t="str">
        <f t="shared" ca="1" si="274"/>
        <v>AU208:AU285</v>
      </c>
      <c r="DB276" t="str">
        <f t="shared" ca="1" si="274"/>
        <v>BE208:BE285</v>
      </c>
      <c r="DC276" t="str">
        <f t="shared" ca="1" si="274"/>
        <v>208:285</v>
      </c>
      <c r="DD276" t="str">
        <f t="shared" ca="1" si="274"/>
        <v>CB208:CB285</v>
      </c>
    </row>
    <row r="277" spans="1:108" ht="15.75" x14ac:dyDescent="0.25">
      <c r="A277" s="21">
        <v>15</v>
      </c>
      <c r="B277" s="34">
        <v>6672134616</v>
      </c>
      <c r="C277" s="5" t="s">
        <v>558</v>
      </c>
      <c r="D277" s="5" t="s">
        <v>52</v>
      </c>
      <c r="E277" s="5"/>
      <c r="F277" s="19">
        <v>0</v>
      </c>
      <c r="G277" s="19">
        <v>35</v>
      </c>
      <c r="H277" s="22">
        <v>11</v>
      </c>
      <c r="I277" s="22">
        <v>38</v>
      </c>
      <c r="J277" s="22">
        <f t="shared" si="226"/>
        <v>46</v>
      </c>
      <c r="K277" s="19">
        <v>30</v>
      </c>
      <c r="L277" s="19">
        <v>3</v>
      </c>
      <c r="M277" s="19">
        <f t="shared" si="227"/>
        <v>90</v>
      </c>
      <c r="N277" s="19">
        <v>536</v>
      </c>
      <c r="O277" s="19">
        <v>521</v>
      </c>
      <c r="P277" s="19">
        <v>596</v>
      </c>
      <c r="Q277" s="19">
        <v>530</v>
      </c>
      <c r="R277" s="19">
        <f t="shared" si="228"/>
        <v>94</v>
      </c>
      <c r="S277" s="19">
        <f t="shared" si="229"/>
        <v>78</v>
      </c>
      <c r="T277" s="19">
        <v>20</v>
      </c>
      <c r="U277" s="19">
        <v>0</v>
      </c>
      <c r="V277" s="19">
        <f t="shared" si="230"/>
        <v>0</v>
      </c>
      <c r="W277" s="19">
        <v>586</v>
      </c>
      <c r="X277" s="23">
        <v>600</v>
      </c>
      <c r="Y277" s="20">
        <f t="shared" si="231"/>
        <v>98</v>
      </c>
      <c r="Z277" s="42">
        <f t="shared" si="232"/>
        <v>49</v>
      </c>
      <c r="AA277" s="20">
        <f t="shared" si="233"/>
        <v>49</v>
      </c>
      <c r="AB277" s="19">
        <v>20</v>
      </c>
      <c r="AC277" s="19">
        <v>0</v>
      </c>
      <c r="AD277" s="19">
        <f t="shared" si="234"/>
        <v>0</v>
      </c>
      <c r="AE277" s="19">
        <v>20</v>
      </c>
      <c r="AF277" s="19">
        <v>0</v>
      </c>
      <c r="AG277" s="19">
        <f t="shared" si="235"/>
        <v>0</v>
      </c>
      <c r="AH277" s="19">
        <v>34</v>
      </c>
      <c r="AI277" s="19">
        <v>38</v>
      </c>
      <c r="AJ277" s="20">
        <f t="shared" si="225"/>
        <v>89</v>
      </c>
      <c r="AK277" s="42">
        <f t="shared" si="236"/>
        <v>27</v>
      </c>
      <c r="AL277" s="19">
        <v>567</v>
      </c>
      <c r="AM277" s="19">
        <v>600</v>
      </c>
      <c r="AN277" s="20">
        <f t="shared" si="237"/>
        <v>95</v>
      </c>
      <c r="AO277" s="19">
        <v>596</v>
      </c>
      <c r="AP277" s="19">
        <v>600</v>
      </c>
      <c r="AQ277" s="20">
        <f t="shared" si="238"/>
        <v>99</v>
      </c>
      <c r="AR277" s="19">
        <v>483</v>
      </c>
      <c r="AS277" s="19">
        <v>508</v>
      </c>
      <c r="AT277" s="20">
        <f t="shared" si="239"/>
        <v>95</v>
      </c>
      <c r="AU277" s="20">
        <f t="shared" si="240"/>
        <v>97</v>
      </c>
      <c r="AV277" s="19">
        <v>564</v>
      </c>
      <c r="AW277" s="19">
        <v>600</v>
      </c>
      <c r="AX277" s="20">
        <f t="shared" si="241"/>
        <v>94</v>
      </c>
      <c r="AY277" s="19">
        <v>543</v>
      </c>
      <c r="AZ277" s="19">
        <v>600</v>
      </c>
      <c r="BA277" s="20">
        <f t="shared" si="242"/>
        <v>91</v>
      </c>
      <c r="BB277" s="19">
        <v>586</v>
      </c>
      <c r="BC277" s="19">
        <v>600</v>
      </c>
      <c r="BD277" s="20">
        <f t="shared" si="243"/>
        <v>98</v>
      </c>
      <c r="BE277" s="20">
        <f t="shared" si="244"/>
        <v>95</v>
      </c>
      <c r="BF277" s="20">
        <f t="shared" si="245"/>
        <v>69</v>
      </c>
      <c r="BG277" s="24"/>
      <c r="BH277" s="19">
        <f t="shared" ca="1" si="246"/>
        <v>24</v>
      </c>
      <c r="BI277" s="19">
        <f t="shared" ca="1" si="247"/>
        <v>2</v>
      </c>
      <c r="BJ277" s="19">
        <f t="shared" ca="1" si="248"/>
        <v>7</v>
      </c>
      <c r="BK277" s="19">
        <f t="shared" ca="1" si="249"/>
        <v>4</v>
      </c>
      <c r="BL277" s="19">
        <f t="shared" ca="1" si="250"/>
        <v>24</v>
      </c>
      <c r="BM277" s="19">
        <f t="shared" ca="1" si="251"/>
        <v>2</v>
      </c>
      <c r="BN277" s="19">
        <f t="shared" ca="1" si="252"/>
        <v>5</v>
      </c>
      <c r="BO277" s="19">
        <f t="shared" ca="1" si="253"/>
        <v>6</v>
      </c>
      <c r="BP277" s="19">
        <f t="shared" ca="1" si="254"/>
        <v>7</v>
      </c>
      <c r="BQ277" s="19">
        <f t="shared" ca="1" si="255"/>
        <v>6</v>
      </c>
      <c r="BR277" s="19">
        <f t="shared" ca="1" si="256"/>
        <v>2</v>
      </c>
      <c r="BS277" s="19">
        <f t="shared" ca="1" si="257"/>
        <v>6</v>
      </c>
      <c r="BT277" s="19">
        <f t="shared" ca="1" si="258"/>
        <v>7</v>
      </c>
      <c r="BU277" s="19">
        <f t="shared" ca="1" si="259"/>
        <v>10</v>
      </c>
      <c r="BV277" s="19">
        <f t="shared" ca="1" si="260"/>
        <v>3</v>
      </c>
      <c r="BW277" s="19">
        <f t="shared" ca="1" si="261"/>
        <v>21</v>
      </c>
      <c r="BX277" s="19">
        <f t="shared" ca="1" si="262"/>
        <v>24</v>
      </c>
      <c r="BY277" s="19">
        <f t="shared" ca="1" si="263"/>
        <v>34</v>
      </c>
      <c r="BZ277" s="19">
        <f t="shared" ca="1" si="264"/>
        <v>4</v>
      </c>
      <c r="CA277" s="19">
        <f t="shared" ca="1" si="265"/>
        <v>6</v>
      </c>
      <c r="CB277" s="18">
        <f t="shared" si="266"/>
        <v>69</v>
      </c>
      <c r="CC277" s="19">
        <f t="shared" ca="1" si="267"/>
        <v>23</v>
      </c>
      <c r="CE277">
        <f t="shared" si="270"/>
        <v>49</v>
      </c>
      <c r="CF277">
        <f t="shared" ca="1" si="271"/>
        <v>208</v>
      </c>
      <c r="CG277">
        <f t="shared" si="272"/>
        <v>78</v>
      </c>
      <c r="CH277">
        <f t="shared" ca="1" si="273"/>
        <v>285</v>
      </c>
      <c r="CI277" t="str">
        <f t="shared" ref="CI277:CX292" ca="1" si="275">CI$1&amp;$CF277&amp;":"&amp;CI$1&amp;$CH277</f>
        <v>J208:J285</v>
      </c>
      <c r="CJ277" t="str">
        <f t="shared" ca="1" si="275"/>
        <v>M208:M285</v>
      </c>
      <c r="CK277" t="str">
        <f t="shared" ca="1" si="275"/>
        <v>R208:R285</v>
      </c>
      <c r="CL277" t="str">
        <f t="shared" ca="1" si="275"/>
        <v>V208:V285</v>
      </c>
      <c r="CM277" t="str">
        <f t="shared" ca="1" si="275"/>
        <v>Z208:Z285</v>
      </c>
      <c r="CN277" t="str">
        <f t="shared" ca="1" si="275"/>
        <v>Y208:Y285</v>
      </c>
      <c r="CO277" t="str">
        <f t="shared" ca="1" si="275"/>
        <v>AD208:AD285</v>
      </c>
      <c r="CP277" t="str">
        <f t="shared" ca="1" si="275"/>
        <v>AG208:AG285</v>
      </c>
      <c r="CQ277" t="str">
        <f t="shared" ca="1" si="275"/>
        <v>AJ208:AJ285</v>
      </c>
      <c r="CR277" t="str">
        <f t="shared" ca="1" si="275"/>
        <v>AN208:AN285</v>
      </c>
      <c r="CS277" t="str">
        <f t="shared" ca="1" si="275"/>
        <v>AQ208:AQ285</v>
      </c>
      <c r="CT277" t="str">
        <f t="shared" ca="1" si="275"/>
        <v>AT208:AT285</v>
      </c>
      <c r="CU277" t="str">
        <f t="shared" ca="1" si="275"/>
        <v>AX208:AX285</v>
      </c>
      <c r="CV277" t="str">
        <f t="shared" ca="1" si="275"/>
        <v>BA208:BA285</v>
      </c>
      <c r="CW277" t="str">
        <f t="shared" ca="1" si="275"/>
        <v>BD208:BD285</v>
      </c>
      <c r="CX277" t="str">
        <f t="shared" ca="1" si="275"/>
        <v>S208:S285</v>
      </c>
      <c r="CY277" t="str">
        <f t="shared" ca="1" si="274"/>
        <v>AA208:AA285</v>
      </c>
      <c r="CZ277" t="str">
        <f t="shared" ca="1" si="274"/>
        <v>AK208:AK285</v>
      </c>
      <c r="DA277" t="str">
        <f t="shared" ca="1" si="274"/>
        <v>AU208:AU285</v>
      </c>
      <c r="DB277" t="str">
        <f t="shared" ca="1" si="274"/>
        <v>BE208:BE285</v>
      </c>
      <c r="DC277" t="str">
        <f t="shared" ca="1" si="274"/>
        <v>208:285</v>
      </c>
      <c r="DD277" t="str">
        <f t="shared" ca="1" si="274"/>
        <v>CB208:CB285</v>
      </c>
    </row>
    <row r="278" spans="1:108" ht="30" x14ac:dyDescent="0.25">
      <c r="A278" s="21">
        <v>16</v>
      </c>
      <c r="B278" s="34">
        <v>6672130516</v>
      </c>
      <c r="C278" s="5" t="s">
        <v>558</v>
      </c>
      <c r="D278" s="5" t="s">
        <v>53</v>
      </c>
      <c r="E278" s="5"/>
      <c r="F278" s="19">
        <v>0</v>
      </c>
      <c r="G278" s="19">
        <v>30.5</v>
      </c>
      <c r="H278" s="22">
        <v>11</v>
      </c>
      <c r="I278" s="22">
        <v>38</v>
      </c>
      <c r="J278" s="22">
        <f t="shared" si="226"/>
        <v>40</v>
      </c>
      <c r="K278" s="19">
        <v>30</v>
      </c>
      <c r="L278" s="19">
        <v>3</v>
      </c>
      <c r="M278" s="19">
        <f t="shared" si="227"/>
        <v>90</v>
      </c>
      <c r="N278" s="19">
        <v>587</v>
      </c>
      <c r="O278" s="19">
        <v>532</v>
      </c>
      <c r="P278" s="19">
        <v>598</v>
      </c>
      <c r="Q278" s="19">
        <v>539</v>
      </c>
      <c r="R278" s="19">
        <f t="shared" si="228"/>
        <v>98</v>
      </c>
      <c r="S278" s="19">
        <f t="shared" si="229"/>
        <v>78</v>
      </c>
      <c r="T278" s="19">
        <v>20</v>
      </c>
      <c r="U278" s="19">
        <v>0</v>
      </c>
      <c r="V278" s="19">
        <f t="shared" si="230"/>
        <v>0</v>
      </c>
      <c r="W278" s="19">
        <v>578</v>
      </c>
      <c r="X278" s="23">
        <v>600</v>
      </c>
      <c r="Y278" s="20">
        <f t="shared" si="231"/>
        <v>96</v>
      </c>
      <c r="Z278" s="42">
        <f t="shared" si="232"/>
        <v>48</v>
      </c>
      <c r="AA278" s="20">
        <f t="shared" si="233"/>
        <v>48</v>
      </c>
      <c r="AB278" s="19">
        <v>20</v>
      </c>
      <c r="AC278" s="19">
        <v>0</v>
      </c>
      <c r="AD278" s="19">
        <f t="shared" si="234"/>
        <v>0</v>
      </c>
      <c r="AE278" s="19">
        <v>20</v>
      </c>
      <c r="AF278" s="19">
        <v>0</v>
      </c>
      <c r="AG278" s="19">
        <f t="shared" si="235"/>
        <v>0</v>
      </c>
      <c r="AH278" s="19">
        <v>45</v>
      </c>
      <c r="AI278" s="19">
        <v>49</v>
      </c>
      <c r="AJ278" s="20">
        <f t="shared" si="225"/>
        <v>92</v>
      </c>
      <c r="AK278" s="42">
        <f t="shared" si="236"/>
        <v>28</v>
      </c>
      <c r="AL278" s="19">
        <v>586</v>
      </c>
      <c r="AM278" s="19">
        <v>600</v>
      </c>
      <c r="AN278" s="20">
        <f t="shared" si="237"/>
        <v>98</v>
      </c>
      <c r="AO278" s="19">
        <v>589</v>
      </c>
      <c r="AP278" s="19">
        <v>600</v>
      </c>
      <c r="AQ278" s="20">
        <f t="shared" si="238"/>
        <v>98</v>
      </c>
      <c r="AR278" s="19">
        <v>476</v>
      </c>
      <c r="AS278" s="19">
        <v>596</v>
      </c>
      <c r="AT278" s="20">
        <f t="shared" si="239"/>
        <v>80</v>
      </c>
      <c r="AU278" s="20">
        <f t="shared" si="240"/>
        <v>94</v>
      </c>
      <c r="AV278" s="19">
        <v>574</v>
      </c>
      <c r="AW278" s="19">
        <v>600</v>
      </c>
      <c r="AX278" s="20">
        <f t="shared" si="241"/>
        <v>96</v>
      </c>
      <c r="AY278" s="19">
        <v>532</v>
      </c>
      <c r="AZ278" s="19">
        <v>600</v>
      </c>
      <c r="BA278" s="20">
        <f t="shared" si="242"/>
        <v>89</v>
      </c>
      <c r="BB278" s="19">
        <v>573</v>
      </c>
      <c r="BC278" s="19">
        <v>600</v>
      </c>
      <c r="BD278" s="20">
        <f t="shared" si="243"/>
        <v>96</v>
      </c>
      <c r="BE278" s="20">
        <f t="shared" si="244"/>
        <v>95</v>
      </c>
      <c r="BF278" s="20">
        <f t="shared" si="245"/>
        <v>69</v>
      </c>
      <c r="BG278" s="24"/>
      <c r="BH278" s="19">
        <f t="shared" ca="1" si="246"/>
        <v>27</v>
      </c>
      <c r="BI278" s="19">
        <f t="shared" ca="1" si="247"/>
        <v>2</v>
      </c>
      <c r="BJ278" s="19">
        <f t="shared" ca="1" si="248"/>
        <v>3</v>
      </c>
      <c r="BK278" s="19">
        <f t="shared" ca="1" si="249"/>
        <v>4</v>
      </c>
      <c r="BL278" s="19">
        <f t="shared" ca="1" si="250"/>
        <v>25</v>
      </c>
      <c r="BM278" s="19">
        <f t="shared" ca="1" si="251"/>
        <v>3</v>
      </c>
      <c r="BN278" s="19">
        <f t="shared" ca="1" si="252"/>
        <v>5</v>
      </c>
      <c r="BO278" s="19">
        <f t="shared" ca="1" si="253"/>
        <v>6</v>
      </c>
      <c r="BP278" s="19">
        <f t="shared" ca="1" si="254"/>
        <v>5</v>
      </c>
      <c r="BQ278" s="19">
        <f t="shared" ca="1" si="255"/>
        <v>3</v>
      </c>
      <c r="BR278" s="19">
        <f t="shared" ca="1" si="256"/>
        <v>3</v>
      </c>
      <c r="BS278" s="19">
        <f t="shared" ca="1" si="257"/>
        <v>11</v>
      </c>
      <c r="BT278" s="19">
        <f t="shared" ca="1" si="258"/>
        <v>5</v>
      </c>
      <c r="BU278" s="19">
        <f t="shared" ca="1" si="259"/>
        <v>12</v>
      </c>
      <c r="BV278" s="19">
        <f t="shared" ca="1" si="260"/>
        <v>5</v>
      </c>
      <c r="BW278" s="19">
        <f t="shared" ca="1" si="261"/>
        <v>21</v>
      </c>
      <c r="BX278" s="19">
        <f t="shared" ca="1" si="262"/>
        <v>25</v>
      </c>
      <c r="BY278" s="19">
        <f t="shared" ca="1" si="263"/>
        <v>33</v>
      </c>
      <c r="BZ278" s="19">
        <f t="shared" ca="1" si="264"/>
        <v>7</v>
      </c>
      <c r="CA278" s="19">
        <f t="shared" ca="1" si="265"/>
        <v>6</v>
      </c>
      <c r="CB278" s="18">
        <f t="shared" si="266"/>
        <v>69</v>
      </c>
      <c r="CC278" s="19">
        <f t="shared" ca="1" si="267"/>
        <v>23</v>
      </c>
      <c r="CE278">
        <f t="shared" si="270"/>
        <v>49</v>
      </c>
      <c r="CF278">
        <f t="shared" ca="1" si="271"/>
        <v>208</v>
      </c>
      <c r="CG278">
        <f t="shared" si="272"/>
        <v>78</v>
      </c>
      <c r="CH278">
        <f t="shared" ca="1" si="273"/>
        <v>285</v>
      </c>
      <c r="CI278" t="str">
        <f t="shared" ca="1" si="275"/>
        <v>J208:J285</v>
      </c>
      <c r="CJ278" t="str">
        <f t="shared" ca="1" si="275"/>
        <v>M208:M285</v>
      </c>
      <c r="CK278" t="str">
        <f t="shared" ca="1" si="275"/>
        <v>R208:R285</v>
      </c>
      <c r="CL278" t="str">
        <f t="shared" ca="1" si="275"/>
        <v>V208:V285</v>
      </c>
      <c r="CM278" t="str">
        <f t="shared" ca="1" si="275"/>
        <v>Z208:Z285</v>
      </c>
      <c r="CN278" t="str">
        <f t="shared" ca="1" si="275"/>
        <v>Y208:Y285</v>
      </c>
      <c r="CO278" t="str">
        <f t="shared" ca="1" si="275"/>
        <v>AD208:AD285</v>
      </c>
      <c r="CP278" t="str">
        <f t="shared" ca="1" si="275"/>
        <v>AG208:AG285</v>
      </c>
      <c r="CQ278" t="str">
        <f t="shared" ca="1" si="275"/>
        <v>AJ208:AJ285</v>
      </c>
      <c r="CR278" t="str">
        <f t="shared" ca="1" si="275"/>
        <v>AN208:AN285</v>
      </c>
      <c r="CS278" t="str">
        <f t="shared" ca="1" si="275"/>
        <v>AQ208:AQ285</v>
      </c>
      <c r="CT278" t="str">
        <f t="shared" ca="1" si="275"/>
        <v>AT208:AT285</v>
      </c>
      <c r="CU278" t="str">
        <f t="shared" ca="1" si="275"/>
        <v>AX208:AX285</v>
      </c>
      <c r="CV278" t="str">
        <f t="shared" ca="1" si="275"/>
        <v>BA208:BA285</v>
      </c>
      <c r="CW278" t="str">
        <f t="shared" ca="1" si="275"/>
        <v>BD208:BD285</v>
      </c>
      <c r="CX278" t="str">
        <f t="shared" ca="1" si="275"/>
        <v>S208:S285</v>
      </c>
      <c r="CY278" t="str">
        <f t="shared" ca="1" si="274"/>
        <v>AA208:AA285</v>
      </c>
      <c r="CZ278" t="str">
        <f t="shared" ca="1" si="274"/>
        <v>AK208:AK285</v>
      </c>
      <c r="DA278" t="str">
        <f t="shared" ca="1" si="274"/>
        <v>AU208:AU285</v>
      </c>
      <c r="DB278" t="str">
        <f t="shared" ca="1" si="274"/>
        <v>BE208:BE285</v>
      </c>
      <c r="DC278" t="str">
        <f t="shared" ca="1" si="274"/>
        <v>208:285</v>
      </c>
      <c r="DD278" t="str">
        <f t="shared" ca="1" si="274"/>
        <v>CB208:CB285</v>
      </c>
    </row>
    <row r="279" spans="1:108" ht="30" x14ac:dyDescent="0.25">
      <c r="A279" s="21">
        <v>36</v>
      </c>
      <c r="B279" s="34">
        <v>6660010133</v>
      </c>
      <c r="C279" s="5" t="s">
        <v>558</v>
      </c>
      <c r="D279" s="5" t="s">
        <v>73</v>
      </c>
      <c r="E279" s="5"/>
      <c r="F279" s="19">
        <v>0</v>
      </c>
      <c r="G279" s="19">
        <v>38</v>
      </c>
      <c r="H279" s="22">
        <v>11</v>
      </c>
      <c r="I279" s="22">
        <v>38</v>
      </c>
      <c r="J279" s="22">
        <f t="shared" si="226"/>
        <v>50</v>
      </c>
      <c r="K279" s="19">
        <v>30</v>
      </c>
      <c r="L279" s="19">
        <v>3</v>
      </c>
      <c r="M279" s="19">
        <f t="shared" si="227"/>
        <v>90</v>
      </c>
      <c r="N279" s="19">
        <v>576</v>
      </c>
      <c r="O279" s="19">
        <v>589</v>
      </c>
      <c r="P279" s="19">
        <v>580</v>
      </c>
      <c r="Q279" s="19">
        <v>590</v>
      </c>
      <c r="R279" s="19">
        <f t="shared" si="228"/>
        <v>100</v>
      </c>
      <c r="S279" s="19">
        <f t="shared" si="229"/>
        <v>82</v>
      </c>
      <c r="T279" s="19">
        <v>20</v>
      </c>
      <c r="U279" s="19">
        <v>0</v>
      </c>
      <c r="V279" s="19">
        <f t="shared" si="230"/>
        <v>0</v>
      </c>
      <c r="W279" s="19">
        <v>504</v>
      </c>
      <c r="X279" s="19">
        <v>600</v>
      </c>
      <c r="Y279" s="20">
        <f t="shared" si="231"/>
        <v>84</v>
      </c>
      <c r="Z279" s="42">
        <f t="shared" si="232"/>
        <v>42</v>
      </c>
      <c r="AA279" s="20">
        <f t="shared" si="233"/>
        <v>42</v>
      </c>
      <c r="AB279" s="19">
        <v>20</v>
      </c>
      <c r="AC279" s="19">
        <v>0</v>
      </c>
      <c r="AD279" s="19">
        <f t="shared" si="234"/>
        <v>0</v>
      </c>
      <c r="AE279" s="19">
        <v>20</v>
      </c>
      <c r="AF279" s="19">
        <v>0</v>
      </c>
      <c r="AG279" s="19">
        <f t="shared" si="235"/>
        <v>0</v>
      </c>
      <c r="AH279" s="19">
        <v>14</v>
      </c>
      <c r="AI279" s="19">
        <v>16</v>
      </c>
      <c r="AJ279" s="20">
        <f t="shared" si="225"/>
        <v>88</v>
      </c>
      <c r="AK279" s="42">
        <f t="shared" si="236"/>
        <v>26</v>
      </c>
      <c r="AL279" s="19">
        <v>564</v>
      </c>
      <c r="AM279" s="19">
        <v>600</v>
      </c>
      <c r="AN279" s="20">
        <f t="shared" si="237"/>
        <v>94</v>
      </c>
      <c r="AO279" s="19">
        <v>581</v>
      </c>
      <c r="AP279" s="19">
        <v>600</v>
      </c>
      <c r="AQ279" s="20">
        <f t="shared" si="238"/>
        <v>97</v>
      </c>
      <c r="AR279" s="19">
        <v>512</v>
      </c>
      <c r="AS279" s="19">
        <v>528</v>
      </c>
      <c r="AT279" s="20">
        <f t="shared" si="239"/>
        <v>97</v>
      </c>
      <c r="AU279" s="20">
        <f t="shared" si="240"/>
        <v>96</v>
      </c>
      <c r="AV279" s="19">
        <v>597</v>
      </c>
      <c r="AW279" s="19">
        <v>600</v>
      </c>
      <c r="AX279" s="20">
        <f t="shared" si="241"/>
        <v>100</v>
      </c>
      <c r="AY279" s="19">
        <v>584</v>
      </c>
      <c r="AZ279" s="19">
        <v>600</v>
      </c>
      <c r="BA279" s="20">
        <f t="shared" si="242"/>
        <v>97</v>
      </c>
      <c r="BB279" s="19">
        <v>591</v>
      </c>
      <c r="BC279" s="19">
        <v>600</v>
      </c>
      <c r="BD279" s="20">
        <f t="shared" si="243"/>
        <v>99</v>
      </c>
      <c r="BE279" s="20">
        <f t="shared" si="244"/>
        <v>99</v>
      </c>
      <c r="BF279" s="20">
        <f t="shared" si="245"/>
        <v>69</v>
      </c>
      <c r="BG279" s="24"/>
      <c r="BH279" s="19">
        <f t="shared" ca="1" si="246"/>
        <v>23</v>
      </c>
      <c r="BI279" s="19">
        <f t="shared" ca="1" si="247"/>
        <v>2</v>
      </c>
      <c r="BJ279" s="19">
        <f t="shared" ca="1" si="248"/>
        <v>1</v>
      </c>
      <c r="BK279" s="19">
        <f t="shared" ca="1" si="249"/>
        <v>4</v>
      </c>
      <c r="BL279" s="19">
        <f t="shared" ca="1" si="250"/>
        <v>29</v>
      </c>
      <c r="BM279" s="19">
        <f t="shared" ca="1" si="251"/>
        <v>14</v>
      </c>
      <c r="BN279" s="19">
        <f t="shared" ca="1" si="252"/>
        <v>5</v>
      </c>
      <c r="BO279" s="19">
        <f t="shared" ca="1" si="253"/>
        <v>6</v>
      </c>
      <c r="BP279" s="19">
        <f t="shared" ca="1" si="254"/>
        <v>8</v>
      </c>
      <c r="BQ279" s="19">
        <f t="shared" ca="1" si="255"/>
        <v>7</v>
      </c>
      <c r="BR279" s="19">
        <f t="shared" ca="1" si="256"/>
        <v>4</v>
      </c>
      <c r="BS279" s="19">
        <f t="shared" ca="1" si="257"/>
        <v>4</v>
      </c>
      <c r="BT279" s="19">
        <f t="shared" ca="1" si="258"/>
        <v>1</v>
      </c>
      <c r="BU279" s="19">
        <f t="shared" ca="1" si="259"/>
        <v>4</v>
      </c>
      <c r="BV279" s="19">
        <f t="shared" ca="1" si="260"/>
        <v>2</v>
      </c>
      <c r="BW279" s="19">
        <f t="shared" ca="1" si="261"/>
        <v>18</v>
      </c>
      <c r="BX279" s="19">
        <f t="shared" ca="1" si="262"/>
        <v>29</v>
      </c>
      <c r="BY279" s="19">
        <f t="shared" ca="1" si="263"/>
        <v>35</v>
      </c>
      <c r="BZ279" s="19">
        <f t="shared" ca="1" si="264"/>
        <v>5</v>
      </c>
      <c r="CA279" s="19">
        <f t="shared" ca="1" si="265"/>
        <v>2</v>
      </c>
      <c r="CB279" s="18">
        <f t="shared" si="266"/>
        <v>69</v>
      </c>
      <c r="CC279" s="19">
        <f t="shared" ca="1" si="267"/>
        <v>23</v>
      </c>
      <c r="CE279">
        <f t="shared" si="270"/>
        <v>49</v>
      </c>
      <c r="CF279">
        <f t="shared" ca="1" si="271"/>
        <v>208</v>
      </c>
      <c r="CG279">
        <f t="shared" si="272"/>
        <v>78</v>
      </c>
      <c r="CH279">
        <f t="shared" ca="1" si="273"/>
        <v>285</v>
      </c>
      <c r="CI279" t="str">
        <f t="shared" ca="1" si="275"/>
        <v>J208:J285</v>
      </c>
      <c r="CJ279" t="str">
        <f t="shared" ca="1" si="275"/>
        <v>M208:M285</v>
      </c>
      <c r="CK279" t="str">
        <f t="shared" ca="1" si="275"/>
        <v>R208:R285</v>
      </c>
      <c r="CL279" t="str">
        <f t="shared" ca="1" si="275"/>
        <v>V208:V285</v>
      </c>
      <c r="CM279" t="str">
        <f t="shared" ca="1" si="275"/>
        <v>Z208:Z285</v>
      </c>
      <c r="CN279" t="str">
        <f t="shared" ca="1" si="275"/>
        <v>Y208:Y285</v>
      </c>
      <c r="CO279" t="str">
        <f t="shared" ca="1" si="275"/>
        <v>AD208:AD285</v>
      </c>
      <c r="CP279" t="str">
        <f t="shared" ca="1" si="275"/>
        <v>AG208:AG285</v>
      </c>
      <c r="CQ279" t="str">
        <f t="shared" ca="1" si="275"/>
        <v>AJ208:AJ285</v>
      </c>
      <c r="CR279" t="str">
        <f t="shared" ca="1" si="275"/>
        <v>AN208:AN285</v>
      </c>
      <c r="CS279" t="str">
        <f t="shared" ca="1" si="275"/>
        <v>AQ208:AQ285</v>
      </c>
      <c r="CT279" t="str">
        <f t="shared" ca="1" si="275"/>
        <v>AT208:AT285</v>
      </c>
      <c r="CU279" t="str">
        <f t="shared" ca="1" si="275"/>
        <v>AX208:AX285</v>
      </c>
      <c r="CV279" t="str">
        <f t="shared" ca="1" si="275"/>
        <v>BA208:BA285</v>
      </c>
      <c r="CW279" t="str">
        <f t="shared" ca="1" si="275"/>
        <v>BD208:BD285</v>
      </c>
      <c r="CX279" t="str">
        <f t="shared" ca="1" si="275"/>
        <v>S208:S285</v>
      </c>
      <c r="CY279" t="str">
        <f t="shared" ca="1" si="274"/>
        <v>AA208:AA285</v>
      </c>
      <c r="CZ279" t="str">
        <f t="shared" ca="1" si="274"/>
        <v>AK208:AK285</v>
      </c>
      <c r="DA279" t="str">
        <f t="shared" ca="1" si="274"/>
        <v>AU208:AU285</v>
      </c>
      <c r="DB279" t="str">
        <f t="shared" ca="1" si="274"/>
        <v>BE208:BE285</v>
      </c>
      <c r="DC279" t="str">
        <f t="shared" ca="1" si="274"/>
        <v>208:285</v>
      </c>
      <c r="DD279" t="str">
        <f t="shared" ca="1" si="274"/>
        <v>CB208:CB285</v>
      </c>
    </row>
    <row r="280" spans="1:108" ht="15.75" x14ac:dyDescent="0.25">
      <c r="A280" s="21">
        <v>47</v>
      </c>
      <c r="B280" s="34">
        <v>6664032642</v>
      </c>
      <c r="C280" s="5" t="s">
        <v>558</v>
      </c>
      <c r="D280" s="6" t="s">
        <v>671</v>
      </c>
      <c r="E280" s="6"/>
      <c r="F280" s="19">
        <v>0</v>
      </c>
      <c r="G280" s="19">
        <v>38</v>
      </c>
      <c r="H280" s="22">
        <v>11</v>
      </c>
      <c r="I280" s="22">
        <v>38</v>
      </c>
      <c r="J280" s="22">
        <f t="shared" si="226"/>
        <v>50</v>
      </c>
      <c r="K280" s="19">
        <v>30</v>
      </c>
      <c r="L280" s="19">
        <v>4</v>
      </c>
      <c r="M280" s="19">
        <f t="shared" si="227"/>
        <v>100</v>
      </c>
      <c r="N280" s="19">
        <v>546</v>
      </c>
      <c r="O280" s="19">
        <v>531</v>
      </c>
      <c r="P280" s="19">
        <v>576</v>
      </c>
      <c r="Q280" s="19">
        <v>543</v>
      </c>
      <c r="R280" s="19">
        <f t="shared" si="228"/>
        <v>96</v>
      </c>
      <c r="S280" s="19">
        <f t="shared" si="229"/>
        <v>83</v>
      </c>
      <c r="T280" s="19">
        <v>20</v>
      </c>
      <c r="U280" s="19">
        <v>0</v>
      </c>
      <c r="V280" s="19">
        <f t="shared" si="230"/>
        <v>0</v>
      </c>
      <c r="W280" s="19">
        <v>564</v>
      </c>
      <c r="X280" s="19">
        <v>600</v>
      </c>
      <c r="Y280" s="20">
        <f t="shared" si="231"/>
        <v>94</v>
      </c>
      <c r="Z280" s="42">
        <f t="shared" si="232"/>
        <v>47</v>
      </c>
      <c r="AA280" s="20">
        <f t="shared" si="233"/>
        <v>47</v>
      </c>
      <c r="AB280" s="19">
        <v>20</v>
      </c>
      <c r="AC280" s="19">
        <v>0</v>
      </c>
      <c r="AD280" s="19">
        <f t="shared" si="234"/>
        <v>0</v>
      </c>
      <c r="AE280" s="19">
        <v>20</v>
      </c>
      <c r="AF280" s="19">
        <v>0</v>
      </c>
      <c r="AG280" s="19">
        <f t="shared" si="235"/>
        <v>0</v>
      </c>
      <c r="AH280" s="19">
        <v>6</v>
      </c>
      <c r="AI280" s="19">
        <v>8</v>
      </c>
      <c r="AJ280" s="20">
        <f t="shared" si="225"/>
        <v>75</v>
      </c>
      <c r="AK280" s="42">
        <f t="shared" si="236"/>
        <v>23</v>
      </c>
      <c r="AL280" s="19">
        <v>578</v>
      </c>
      <c r="AM280" s="19">
        <v>600</v>
      </c>
      <c r="AN280" s="20">
        <f t="shared" si="237"/>
        <v>96</v>
      </c>
      <c r="AO280" s="19">
        <v>581</v>
      </c>
      <c r="AP280" s="19">
        <v>600</v>
      </c>
      <c r="AQ280" s="20">
        <f t="shared" si="238"/>
        <v>97</v>
      </c>
      <c r="AR280" s="19">
        <v>438</v>
      </c>
      <c r="AS280" s="19">
        <v>484</v>
      </c>
      <c r="AT280" s="20">
        <f t="shared" si="239"/>
        <v>90</v>
      </c>
      <c r="AU280" s="20">
        <f t="shared" si="240"/>
        <v>95</v>
      </c>
      <c r="AV280" s="19">
        <v>594</v>
      </c>
      <c r="AW280" s="19">
        <v>600</v>
      </c>
      <c r="AX280" s="20">
        <f t="shared" si="241"/>
        <v>99</v>
      </c>
      <c r="AY280" s="19">
        <v>508</v>
      </c>
      <c r="AZ280" s="19">
        <v>600</v>
      </c>
      <c r="BA280" s="20">
        <f t="shared" si="242"/>
        <v>85</v>
      </c>
      <c r="BB280" s="19">
        <v>534</v>
      </c>
      <c r="BC280" s="19">
        <v>600</v>
      </c>
      <c r="BD280" s="20">
        <f t="shared" si="243"/>
        <v>89</v>
      </c>
      <c r="BE280" s="20">
        <f t="shared" si="244"/>
        <v>91</v>
      </c>
      <c r="BF280" s="20">
        <f t="shared" si="245"/>
        <v>68</v>
      </c>
      <c r="BG280" s="24"/>
      <c r="BH280" s="19">
        <f t="shared" ca="1" si="246"/>
        <v>23</v>
      </c>
      <c r="BI280" s="19">
        <f t="shared" ca="1" si="247"/>
        <v>1</v>
      </c>
      <c r="BJ280" s="19">
        <f t="shared" ca="1" si="248"/>
        <v>5</v>
      </c>
      <c r="BK280" s="19">
        <f t="shared" ca="1" si="249"/>
        <v>4</v>
      </c>
      <c r="BL280" s="19">
        <f t="shared" ca="1" si="250"/>
        <v>26</v>
      </c>
      <c r="BM280" s="19">
        <f t="shared" ca="1" si="251"/>
        <v>5</v>
      </c>
      <c r="BN280" s="19">
        <f t="shared" ca="1" si="252"/>
        <v>5</v>
      </c>
      <c r="BO280" s="19">
        <f t="shared" ca="1" si="253"/>
        <v>6</v>
      </c>
      <c r="BP280" s="19">
        <f t="shared" ca="1" si="254"/>
        <v>15</v>
      </c>
      <c r="BQ280" s="19">
        <f t="shared" ca="1" si="255"/>
        <v>5</v>
      </c>
      <c r="BR280" s="19">
        <f t="shared" ca="1" si="256"/>
        <v>4</v>
      </c>
      <c r="BS280" s="19">
        <f t="shared" ca="1" si="257"/>
        <v>10</v>
      </c>
      <c r="BT280" s="19">
        <f t="shared" ca="1" si="258"/>
        <v>2</v>
      </c>
      <c r="BU280" s="19">
        <f t="shared" ca="1" si="259"/>
        <v>16</v>
      </c>
      <c r="BV280" s="19">
        <f t="shared" ca="1" si="260"/>
        <v>11</v>
      </c>
      <c r="BW280" s="19">
        <f t="shared" ca="1" si="261"/>
        <v>17</v>
      </c>
      <c r="BX280" s="19">
        <f t="shared" ca="1" si="262"/>
        <v>26</v>
      </c>
      <c r="BY280" s="19">
        <f t="shared" ca="1" si="263"/>
        <v>37</v>
      </c>
      <c r="BZ280" s="19">
        <f t="shared" ca="1" si="264"/>
        <v>6</v>
      </c>
      <c r="CA280" s="19">
        <f t="shared" ca="1" si="265"/>
        <v>10</v>
      </c>
      <c r="CB280" s="18">
        <f t="shared" si="266"/>
        <v>68</v>
      </c>
      <c r="CC280" s="19">
        <f t="shared" ca="1" si="267"/>
        <v>24</v>
      </c>
      <c r="CE280">
        <f t="shared" si="270"/>
        <v>49</v>
      </c>
      <c r="CF280">
        <f t="shared" ca="1" si="271"/>
        <v>208</v>
      </c>
      <c r="CG280">
        <f t="shared" si="272"/>
        <v>78</v>
      </c>
      <c r="CH280">
        <f t="shared" ca="1" si="273"/>
        <v>285</v>
      </c>
      <c r="CI280" t="str">
        <f t="shared" ca="1" si="275"/>
        <v>J208:J285</v>
      </c>
      <c r="CJ280" t="str">
        <f t="shared" ca="1" si="275"/>
        <v>M208:M285</v>
      </c>
      <c r="CK280" t="str">
        <f t="shared" ca="1" si="275"/>
        <v>R208:R285</v>
      </c>
      <c r="CL280" t="str">
        <f t="shared" ca="1" si="275"/>
        <v>V208:V285</v>
      </c>
      <c r="CM280" t="str">
        <f t="shared" ca="1" si="275"/>
        <v>Z208:Z285</v>
      </c>
      <c r="CN280" t="str">
        <f t="shared" ca="1" si="275"/>
        <v>Y208:Y285</v>
      </c>
      <c r="CO280" t="str">
        <f t="shared" ca="1" si="275"/>
        <v>AD208:AD285</v>
      </c>
      <c r="CP280" t="str">
        <f t="shared" ca="1" si="275"/>
        <v>AG208:AG285</v>
      </c>
      <c r="CQ280" t="str">
        <f t="shared" ca="1" si="275"/>
        <v>AJ208:AJ285</v>
      </c>
      <c r="CR280" t="str">
        <f t="shared" ca="1" si="275"/>
        <v>AN208:AN285</v>
      </c>
      <c r="CS280" t="str">
        <f t="shared" ca="1" si="275"/>
        <v>AQ208:AQ285</v>
      </c>
      <c r="CT280" t="str">
        <f t="shared" ca="1" si="275"/>
        <v>AT208:AT285</v>
      </c>
      <c r="CU280" t="str">
        <f t="shared" ca="1" si="275"/>
        <v>AX208:AX285</v>
      </c>
      <c r="CV280" t="str">
        <f t="shared" ca="1" si="275"/>
        <v>BA208:BA285</v>
      </c>
      <c r="CW280" t="str">
        <f t="shared" ca="1" si="275"/>
        <v>BD208:BD285</v>
      </c>
      <c r="CX280" t="str">
        <f t="shared" ca="1" si="275"/>
        <v>S208:S285</v>
      </c>
      <c r="CY280" t="str">
        <f t="shared" ca="1" si="274"/>
        <v>AA208:AA285</v>
      </c>
      <c r="CZ280" t="str">
        <f t="shared" ca="1" si="274"/>
        <v>AK208:AK285</v>
      </c>
      <c r="DA280" t="str">
        <f t="shared" ca="1" si="274"/>
        <v>AU208:AU285</v>
      </c>
      <c r="DB280" t="str">
        <f t="shared" ca="1" si="274"/>
        <v>BE208:BE285</v>
      </c>
      <c r="DC280" t="str">
        <f t="shared" ca="1" si="274"/>
        <v>208:285</v>
      </c>
      <c r="DD280" t="str">
        <f t="shared" ca="1" si="274"/>
        <v>CB208:CB285</v>
      </c>
    </row>
    <row r="281" spans="1:108" ht="30" x14ac:dyDescent="0.25">
      <c r="A281" s="21">
        <v>53</v>
      </c>
      <c r="B281" s="34">
        <v>6673139215</v>
      </c>
      <c r="C281" s="5" t="s">
        <v>558</v>
      </c>
      <c r="D281" s="5" t="s">
        <v>672</v>
      </c>
      <c r="E281" s="5"/>
      <c r="F281" s="19">
        <v>0</v>
      </c>
      <c r="G281" s="19">
        <v>38</v>
      </c>
      <c r="H281" s="22">
        <v>11</v>
      </c>
      <c r="I281" s="22">
        <v>38</v>
      </c>
      <c r="J281" s="22">
        <f t="shared" si="226"/>
        <v>50</v>
      </c>
      <c r="K281" s="19">
        <v>30</v>
      </c>
      <c r="L281" s="19">
        <v>4</v>
      </c>
      <c r="M281" s="19">
        <f t="shared" si="227"/>
        <v>100</v>
      </c>
      <c r="N281" s="19">
        <v>95</v>
      </c>
      <c r="O281" s="19">
        <v>129</v>
      </c>
      <c r="P281" s="19">
        <v>104</v>
      </c>
      <c r="Q281" s="19">
        <v>153</v>
      </c>
      <c r="R281" s="19">
        <f t="shared" si="228"/>
        <v>88</v>
      </c>
      <c r="S281" s="19">
        <f t="shared" si="229"/>
        <v>80</v>
      </c>
      <c r="T281" s="19">
        <v>20</v>
      </c>
      <c r="U281" s="19">
        <v>0</v>
      </c>
      <c r="V281" s="19">
        <f t="shared" si="230"/>
        <v>0</v>
      </c>
      <c r="W281" s="19">
        <v>115</v>
      </c>
      <c r="X281" s="23">
        <v>191</v>
      </c>
      <c r="Y281" s="20">
        <f t="shared" si="231"/>
        <v>60</v>
      </c>
      <c r="Z281" s="42">
        <f t="shared" si="232"/>
        <v>30</v>
      </c>
      <c r="AA281" s="20">
        <f t="shared" si="233"/>
        <v>30</v>
      </c>
      <c r="AB281" s="19">
        <v>20</v>
      </c>
      <c r="AC281" s="19">
        <v>0</v>
      </c>
      <c r="AD281" s="19">
        <f t="shared" si="234"/>
        <v>0</v>
      </c>
      <c r="AE281" s="19">
        <v>20</v>
      </c>
      <c r="AF281" s="19">
        <v>0</v>
      </c>
      <c r="AG281" s="19">
        <f t="shared" si="235"/>
        <v>0</v>
      </c>
      <c r="AH281" s="19">
        <v>3</v>
      </c>
      <c r="AI281" s="19">
        <v>3</v>
      </c>
      <c r="AJ281" s="20">
        <f t="shared" si="225"/>
        <v>100</v>
      </c>
      <c r="AK281" s="42">
        <f t="shared" si="236"/>
        <v>30</v>
      </c>
      <c r="AL281" s="19">
        <v>166</v>
      </c>
      <c r="AM281" s="19">
        <v>191</v>
      </c>
      <c r="AN281" s="20">
        <f t="shared" si="237"/>
        <v>87</v>
      </c>
      <c r="AO281" s="19">
        <v>166</v>
      </c>
      <c r="AP281" s="19">
        <v>191</v>
      </c>
      <c r="AQ281" s="20">
        <f t="shared" si="238"/>
        <v>87</v>
      </c>
      <c r="AR281" s="19">
        <v>94</v>
      </c>
      <c r="AS281" s="19">
        <v>101</v>
      </c>
      <c r="AT281" s="20">
        <f t="shared" si="239"/>
        <v>93</v>
      </c>
      <c r="AU281" s="20">
        <f t="shared" si="240"/>
        <v>88</v>
      </c>
      <c r="AV281" s="19">
        <v>157</v>
      </c>
      <c r="AW281" s="19">
        <v>191</v>
      </c>
      <c r="AX281" s="20">
        <f t="shared" si="241"/>
        <v>82</v>
      </c>
      <c r="AY281" s="19">
        <v>154</v>
      </c>
      <c r="AZ281" s="19">
        <v>191</v>
      </c>
      <c r="BA281" s="20">
        <f t="shared" si="242"/>
        <v>81</v>
      </c>
      <c r="BB281" s="19">
        <v>145</v>
      </c>
      <c r="BC281" s="19">
        <v>191</v>
      </c>
      <c r="BD281" s="20">
        <f t="shared" si="243"/>
        <v>76</v>
      </c>
      <c r="BE281" s="20">
        <f t="shared" si="244"/>
        <v>79</v>
      </c>
      <c r="BF281" s="20">
        <f t="shared" si="245"/>
        <v>61</v>
      </c>
      <c r="BG281" s="24"/>
      <c r="BH281" s="19">
        <f t="shared" ca="1" si="246"/>
        <v>23</v>
      </c>
      <c r="BI281" s="19">
        <f t="shared" ca="1" si="247"/>
        <v>1</v>
      </c>
      <c r="BJ281" s="19">
        <f t="shared" ca="1" si="248"/>
        <v>13</v>
      </c>
      <c r="BK281" s="19">
        <f t="shared" ca="1" si="249"/>
        <v>4</v>
      </c>
      <c r="BL281" s="19">
        <f t="shared" ca="1" si="250"/>
        <v>30</v>
      </c>
      <c r="BM281" s="19">
        <f t="shared" ca="1" si="251"/>
        <v>27</v>
      </c>
      <c r="BN281" s="19">
        <f t="shared" ca="1" si="252"/>
        <v>5</v>
      </c>
      <c r="BO281" s="19">
        <f t="shared" ca="1" si="253"/>
        <v>6</v>
      </c>
      <c r="BP281" s="19">
        <f t="shared" ca="1" si="254"/>
        <v>1</v>
      </c>
      <c r="BQ281" s="19">
        <f t="shared" ca="1" si="255"/>
        <v>14</v>
      </c>
      <c r="BR281" s="19">
        <f t="shared" ca="1" si="256"/>
        <v>9</v>
      </c>
      <c r="BS281" s="19">
        <f t="shared" ca="1" si="257"/>
        <v>8</v>
      </c>
      <c r="BT281" s="19">
        <f t="shared" ca="1" si="258"/>
        <v>16</v>
      </c>
      <c r="BU281" s="19">
        <f t="shared" ca="1" si="259"/>
        <v>17</v>
      </c>
      <c r="BV281" s="19">
        <f t="shared" ca="1" si="260"/>
        <v>13</v>
      </c>
      <c r="BW281" s="19">
        <f t="shared" ca="1" si="261"/>
        <v>19</v>
      </c>
      <c r="BX281" s="19">
        <f t="shared" ca="1" si="262"/>
        <v>30</v>
      </c>
      <c r="BY281" s="19">
        <f t="shared" ca="1" si="263"/>
        <v>31</v>
      </c>
      <c r="BZ281" s="19">
        <f t="shared" ca="1" si="264"/>
        <v>12</v>
      </c>
      <c r="CA281" s="19">
        <f t="shared" ca="1" si="265"/>
        <v>13</v>
      </c>
      <c r="CB281" s="18">
        <f t="shared" si="266"/>
        <v>61</v>
      </c>
      <c r="CC281" s="19">
        <f t="shared" ca="1" si="267"/>
        <v>26</v>
      </c>
      <c r="CE281">
        <f t="shared" si="270"/>
        <v>49</v>
      </c>
      <c r="CF281">
        <f t="shared" ca="1" si="271"/>
        <v>208</v>
      </c>
      <c r="CG281">
        <f t="shared" si="272"/>
        <v>78</v>
      </c>
      <c r="CH281">
        <f t="shared" ca="1" si="273"/>
        <v>285</v>
      </c>
      <c r="CI281" t="str">
        <f t="shared" ca="1" si="275"/>
        <v>J208:J285</v>
      </c>
      <c r="CJ281" t="str">
        <f t="shared" ca="1" si="275"/>
        <v>M208:M285</v>
      </c>
      <c r="CK281" t="str">
        <f t="shared" ca="1" si="275"/>
        <v>R208:R285</v>
      </c>
      <c r="CL281" t="str">
        <f t="shared" ca="1" si="275"/>
        <v>V208:V285</v>
      </c>
      <c r="CM281" t="str">
        <f t="shared" ca="1" si="275"/>
        <v>Z208:Z285</v>
      </c>
      <c r="CN281" t="str">
        <f t="shared" ca="1" si="275"/>
        <v>Y208:Y285</v>
      </c>
      <c r="CO281" t="str">
        <f t="shared" ca="1" si="275"/>
        <v>AD208:AD285</v>
      </c>
      <c r="CP281" t="str">
        <f t="shared" ca="1" si="275"/>
        <v>AG208:AG285</v>
      </c>
      <c r="CQ281" t="str">
        <f t="shared" ca="1" si="275"/>
        <v>AJ208:AJ285</v>
      </c>
      <c r="CR281" t="str">
        <f t="shared" ca="1" si="275"/>
        <v>AN208:AN285</v>
      </c>
      <c r="CS281" t="str">
        <f t="shared" ca="1" si="275"/>
        <v>AQ208:AQ285</v>
      </c>
      <c r="CT281" t="str">
        <f t="shared" ca="1" si="275"/>
        <v>AT208:AT285</v>
      </c>
      <c r="CU281" t="str">
        <f t="shared" ca="1" si="275"/>
        <v>AX208:AX285</v>
      </c>
      <c r="CV281" t="str">
        <f t="shared" ca="1" si="275"/>
        <v>BA208:BA285</v>
      </c>
      <c r="CW281" t="str">
        <f t="shared" ca="1" si="275"/>
        <v>BD208:BD285</v>
      </c>
      <c r="CX281" t="str">
        <f t="shared" ca="1" si="275"/>
        <v>S208:S285</v>
      </c>
      <c r="CY281" t="str">
        <f t="shared" ca="1" si="274"/>
        <v>AA208:AA285</v>
      </c>
      <c r="CZ281" t="str">
        <f t="shared" ca="1" si="274"/>
        <v>AK208:AK285</v>
      </c>
      <c r="DA281" t="str">
        <f t="shared" ca="1" si="274"/>
        <v>AU208:AU285</v>
      </c>
      <c r="DB281" t="str">
        <f t="shared" ca="1" si="274"/>
        <v>BE208:BE285</v>
      </c>
      <c r="DC281" t="str">
        <f t="shared" ca="1" si="274"/>
        <v>208:285</v>
      </c>
      <c r="DD281" t="str">
        <f t="shared" ca="1" si="274"/>
        <v>CB208:CB285</v>
      </c>
    </row>
    <row r="282" spans="1:108" ht="30" x14ac:dyDescent="0.25">
      <c r="A282" s="21">
        <v>7</v>
      </c>
      <c r="B282" s="34">
        <v>6671202133</v>
      </c>
      <c r="C282" s="5" t="s">
        <v>558</v>
      </c>
      <c r="D282" s="5" t="s">
        <v>44</v>
      </c>
      <c r="E282" s="5"/>
      <c r="F282" s="22">
        <v>11</v>
      </c>
      <c r="G282" s="19">
        <v>32.5</v>
      </c>
      <c r="H282" s="22">
        <v>11</v>
      </c>
      <c r="I282" s="22">
        <v>38</v>
      </c>
      <c r="J282" s="22">
        <f t="shared" si="226"/>
        <v>93</v>
      </c>
      <c r="K282" s="19">
        <v>30</v>
      </c>
      <c r="L282" s="19">
        <v>3</v>
      </c>
      <c r="M282" s="19">
        <f t="shared" si="227"/>
        <v>90</v>
      </c>
      <c r="N282" s="19">
        <v>190</v>
      </c>
      <c r="O282" s="19">
        <v>201</v>
      </c>
      <c r="P282" s="19">
        <v>190</v>
      </c>
      <c r="Q282" s="19">
        <v>221</v>
      </c>
      <c r="R282" s="19">
        <f t="shared" si="228"/>
        <v>95</v>
      </c>
      <c r="S282" s="19">
        <f t="shared" si="229"/>
        <v>93</v>
      </c>
      <c r="T282" s="19">
        <v>20</v>
      </c>
      <c r="U282" s="22">
        <v>4</v>
      </c>
      <c r="V282" s="19">
        <f t="shared" si="230"/>
        <v>80</v>
      </c>
      <c r="W282" s="19">
        <v>188</v>
      </c>
      <c r="X282" s="23">
        <v>224</v>
      </c>
      <c r="Y282" s="20">
        <f t="shared" si="231"/>
        <v>84</v>
      </c>
      <c r="Z282" s="42">
        <f t="shared" si="232"/>
        <v>82</v>
      </c>
      <c r="AA282" s="20">
        <f t="shared" si="233"/>
        <v>82</v>
      </c>
      <c r="AB282" s="19">
        <v>20</v>
      </c>
      <c r="AC282" s="22">
        <v>0</v>
      </c>
      <c r="AD282" s="19">
        <f t="shared" si="234"/>
        <v>0</v>
      </c>
      <c r="AE282" s="19">
        <v>20</v>
      </c>
      <c r="AF282" s="22">
        <v>1</v>
      </c>
      <c r="AG282" s="19">
        <f t="shared" si="235"/>
        <v>20</v>
      </c>
      <c r="AH282" s="19">
        <v>0</v>
      </c>
      <c r="AI282" s="19">
        <v>1</v>
      </c>
      <c r="AJ282" s="20">
        <f t="shared" si="225"/>
        <v>0</v>
      </c>
      <c r="AK282" s="42">
        <f t="shared" si="236"/>
        <v>8</v>
      </c>
      <c r="AL282" s="19">
        <v>190</v>
      </c>
      <c r="AM282" s="19">
        <v>224</v>
      </c>
      <c r="AN282" s="20">
        <f t="shared" si="237"/>
        <v>85</v>
      </c>
      <c r="AO282" s="19">
        <v>212</v>
      </c>
      <c r="AP282" s="19">
        <v>224</v>
      </c>
      <c r="AQ282" s="20">
        <f t="shared" si="238"/>
        <v>95</v>
      </c>
      <c r="AR282" s="19">
        <v>204</v>
      </c>
      <c r="AS282" s="19">
        <v>206</v>
      </c>
      <c r="AT282" s="20">
        <f t="shared" si="239"/>
        <v>99</v>
      </c>
      <c r="AU282" s="20">
        <f t="shared" si="240"/>
        <v>92</v>
      </c>
      <c r="AV282" s="19">
        <v>213</v>
      </c>
      <c r="AW282" s="19">
        <v>224</v>
      </c>
      <c r="AX282" s="20">
        <f t="shared" si="241"/>
        <v>95</v>
      </c>
      <c r="AY282" s="19">
        <v>211</v>
      </c>
      <c r="AZ282" s="19">
        <v>224</v>
      </c>
      <c r="BA282" s="20">
        <f t="shared" si="242"/>
        <v>94</v>
      </c>
      <c r="BB282" s="19">
        <v>212</v>
      </c>
      <c r="BC282" s="19">
        <v>224</v>
      </c>
      <c r="BD282" s="20">
        <f t="shared" si="243"/>
        <v>95</v>
      </c>
      <c r="BE282" s="20">
        <f t="shared" si="244"/>
        <v>95</v>
      </c>
      <c r="BF282" s="20">
        <f t="shared" si="245"/>
        <v>74</v>
      </c>
      <c r="BG282" s="24"/>
      <c r="BH282" s="19">
        <f t="shared" ca="1" si="246"/>
        <v>6</v>
      </c>
      <c r="BI282" s="19">
        <f t="shared" ca="1" si="247"/>
        <v>2</v>
      </c>
      <c r="BJ282" s="19">
        <f t="shared" ca="1" si="248"/>
        <v>6</v>
      </c>
      <c r="BK282" s="19">
        <f t="shared" ca="1" si="249"/>
        <v>2</v>
      </c>
      <c r="BL282" s="19">
        <f t="shared" ca="1" si="250"/>
        <v>17</v>
      </c>
      <c r="BM282" s="19">
        <f t="shared" ca="1" si="251"/>
        <v>14</v>
      </c>
      <c r="BN282" s="19">
        <f t="shared" ca="1" si="252"/>
        <v>5</v>
      </c>
      <c r="BO282" s="19">
        <f t="shared" ca="1" si="253"/>
        <v>5</v>
      </c>
      <c r="BP282" s="19">
        <f t="shared" ca="1" si="254"/>
        <v>21</v>
      </c>
      <c r="BQ282" s="19">
        <f t="shared" ca="1" si="255"/>
        <v>15</v>
      </c>
      <c r="BR282" s="19">
        <f t="shared" ca="1" si="256"/>
        <v>6</v>
      </c>
      <c r="BS282" s="19">
        <f t="shared" ca="1" si="257"/>
        <v>2</v>
      </c>
      <c r="BT282" s="19">
        <f t="shared" ca="1" si="258"/>
        <v>6</v>
      </c>
      <c r="BU282" s="19">
        <f t="shared" ca="1" si="259"/>
        <v>7</v>
      </c>
      <c r="BV282" s="19">
        <f t="shared" ca="1" si="260"/>
        <v>6</v>
      </c>
      <c r="BW282" s="19">
        <f t="shared" ca="1" si="261"/>
        <v>8</v>
      </c>
      <c r="BX282" s="19">
        <f t="shared" ca="1" si="262"/>
        <v>17</v>
      </c>
      <c r="BY282" s="19">
        <f t="shared" ca="1" si="263"/>
        <v>39</v>
      </c>
      <c r="BZ282" s="19">
        <f t="shared" ca="1" si="264"/>
        <v>9</v>
      </c>
      <c r="CA282" s="19">
        <f t="shared" ca="1" si="265"/>
        <v>6</v>
      </c>
      <c r="CB282" s="18">
        <f t="shared" si="266"/>
        <v>74</v>
      </c>
      <c r="CC282" s="19">
        <f t="shared" ca="1" si="267"/>
        <v>21</v>
      </c>
      <c r="CE282">
        <f t="shared" si="270"/>
        <v>49</v>
      </c>
      <c r="CF282">
        <f t="shared" ca="1" si="271"/>
        <v>208</v>
      </c>
      <c r="CG282">
        <f t="shared" si="272"/>
        <v>78</v>
      </c>
      <c r="CH282">
        <f t="shared" ca="1" si="273"/>
        <v>285</v>
      </c>
      <c r="CI282" t="str">
        <f t="shared" ca="1" si="275"/>
        <v>J208:J285</v>
      </c>
      <c r="CJ282" t="str">
        <f t="shared" ca="1" si="275"/>
        <v>M208:M285</v>
      </c>
      <c r="CK282" t="str">
        <f t="shared" ca="1" si="275"/>
        <v>R208:R285</v>
      </c>
      <c r="CL282" t="str">
        <f t="shared" ca="1" si="275"/>
        <v>V208:V285</v>
      </c>
      <c r="CM282" t="str">
        <f t="shared" ca="1" si="275"/>
        <v>Z208:Z285</v>
      </c>
      <c r="CN282" t="str">
        <f t="shared" ca="1" si="275"/>
        <v>Y208:Y285</v>
      </c>
      <c r="CO282" t="str">
        <f t="shared" ca="1" si="275"/>
        <v>AD208:AD285</v>
      </c>
      <c r="CP282" t="str">
        <f t="shared" ca="1" si="275"/>
        <v>AG208:AG285</v>
      </c>
      <c r="CQ282" t="str">
        <f t="shared" ca="1" si="275"/>
        <v>AJ208:AJ285</v>
      </c>
      <c r="CR282" t="str">
        <f t="shared" ca="1" si="275"/>
        <v>AN208:AN285</v>
      </c>
      <c r="CS282" t="str">
        <f t="shared" ca="1" si="275"/>
        <v>AQ208:AQ285</v>
      </c>
      <c r="CT282" t="str">
        <f t="shared" ca="1" si="275"/>
        <v>AT208:AT285</v>
      </c>
      <c r="CU282" t="str">
        <f t="shared" ca="1" si="275"/>
        <v>AX208:AX285</v>
      </c>
      <c r="CV282" t="str">
        <f t="shared" ca="1" si="275"/>
        <v>BA208:BA285</v>
      </c>
      <c r="CW282" t="str">
        <f t="shared" ca="1" si="275"/>
        <v>BD208:BD285</v>
      </c>
      <c r="CX282" t="str">
        <f t="shared" ca="1" si="275"/>
        <v>S208:S285</v>
      </c>
      <c r="CY282" t="str">
        <f t="shared" ca="1" si="274"/>
        <v>AA208:AA285</v>
      </c>
      <c r="CZ282" t="str">
        <f t="shared" ca="1" si="274"/>
        <v>AK208:AK285</v>
      </c>
      <c r="DA282" t="str">
        <f t="shared" ca="1" si="274"/>
        <v>AU208:AU285</v>
      </c>
      <c r="DB282" t="str">
        <f t="shared" ca="1" si="274"/>
        <v>BE208:BE285</v>
      </c>
      <c r="DC282" t="str">
        <f t="shared" ca="1" si="274"/>
        <v>208:285</v>
      </c>
      <c r="DD282" t="str">
        <f t="shared" ca="1" si="274"/>
        <v>CB208:CB285</v>
      </c>
    </row>
    <row r="283" spans="1:108" ht="30" x14ac:dyDescent="0.25">
      <c r="A283" s="21">
        <v>71</v>
      </c>
      <c r="B283" s="34">
        <v>6661004358</v>
      </c>
      <c r="C283" s="5" t="s">
        <v>558</v>
      </c>
      <c r="D283" s="5" t="s">
        <v>108</v>
      </c>
      <c r="E283" s="5"/>
      <c r="F283" s="19">
        <v>6</v>
      </c>
      <c r="G283" s="19">
        <v>38</v>
      </c>
      <c r="H283" s="22">
        <v>11</v>
      </c>
      <c r="I283" s="22">
        <v>38</v>
      </c>
      <c r="J283" s="22">
        <f t="shared" si="226"/>
        <v>77</v>
      </c>
      <c r="K283" s="19">
        <v>30</v>
      </c>
      <c r="L283" s="19">
        <v>4</v>
      </c>
      <c r="M283" s="19">
        <f t="shared" si="227"/>
        <v>100</v>
      </c>
      <c r="N283" s="19">
        <v>310</v>
      </c>
      <c r="O283" s="19">
        <v>262</v>
      </c>
      <c r="P283" s="19">
        <v>378</v>
      </c>
      <c r="Q283" s="19">
        <v>280</v>
      </c>
      <c r="R283" s="19">
        <f t="shared" si="228"/>
        <v>88</v>
      </c>
      <c r="S283" s="19">
        <f t="shared" si="229"/>
        <v>88</v>
      </c>
      <c r="T283" s="19">
        <v>20</v>
      </c>
      <c r="U283" s="19">
        <v>3</v>
      </c>
      <c r="V283" s="19">
        <f t="shared" si="230"/>
        <v>60</v>
      </c>
      <c r="W283" s="19">
        <v>282</v>
      </c>
      <c r="X283" s="23">
        <v>380</v>
      </c>
      <c r="Y283" s="20">
        <f t="shared" si="231"/>
        <v>74</v>
      </c>
      <c r="Z283" s="42">
        <f t="shared" si="232"/>
        <v>67</v>
      </c>
      <c r="AA283" s="20">
        <f t="shared" si="233"/>
        <v>67</v>
      </c>
      <c r="AB283" s="19">
        <v>20</v>
      </c>
      <c r="AC283" s="19">
        <v>0</v>
      </c>
      <c r="AD283" s="19">
        <f t="shared" si="234"/>
        <v>0</v>
      </c>
      <c r="AE283" s="19">
        <v>20</v>
      </c>
      <c r="AF283" s="19">
        <v>0</v>
      </c>
      <c r="AG283" s="19">
        <f t="shared" si="235"/>
        <v>0</v>
      </c>
      <c r="AH283" s="19">
        <v>107</v>
      </c>
      <c r="AI283" s="19">
        <v>110</v>
      </c>
      <c r="AJ283" s="20">
        <f t="shared" si="225"/>
        <v>97</v>
      </c>
      <c r="AK283" s="42">
        <f t="shared" si="236"/>
        <v>29</v>
      </c>
      <c r="AL283" s="19">
        <v>354</v>
      </c>
      <c r="AM283" s="19">
        <v>380</v>
      </c>
      <c r="AN283" s="20">
        <f t="shared" si="237"/>
        <v>93</v>
      </c>
      <c r="AO283" s="19">
        <v>368</v>
      </c>
      <c r="AP283" s="19">
        <v>380</v>
      </c>
      <c r="AQ283" s="20">
        <f t="shared" si="238"/>
        <v>97</v>
      </c>
      <c r="AR283" s="19">
        <v>292</v>
      </c>
      <c r="AS283" s="19">
        <v>296</v>
      </c>
      <c r="AT283" s="20">
        <f t="shared" si="239"/>
        <v>99</v>
      </c>
      <c r="AU283" s="20">
        <f t="shared" si="240"/>
        <v>96</v>
      </c>
      <c r="AV283" s="19">
        <v>350</v>
      </c>
      <c r="AW283" s="19">
        <v>380</v>
      </c>
      <c r="AX283" s="20">
        <f t="shared" si="241"/>
        <v>92</v>
      </c>
      <c r="AY283" s="19">
        <v>345</v>
      </c>
      <c r="AZ283" s="19">
        <v>380</v>
      </c>
      <c r="BA283" s="20">
        <f t="shared" si="242"/>
        <v>91</v>
      </c>
      <c r="BB283" s="19">
        <v>346</v>
      </c>
      <c r="BC283" s="19">
        <v>380</v>
      </c>
      <c r="BD283" s="20">
        <f t="shared" si="243"/>
        <v>91</v>
      </c>
      <c r="BE283" s="20">
        <f t="shared" si="244"/>
        <v>91</v>
      </c>
      <c r="BF283" s="20">
        <f t="shared" si="245"/>
        <v>74</v>
      </c>
      <c r="BG283" s="24"/>
      <c r="BH283" s="19">
        <f t="shared" ca="1" si="246"/>
        <v>19</v>
      </c>
      <c r="BI283" s="19">
        <f t="shared" ca="1" si="247"/>
        <v>1</v>
      </c>
      <c r="BJ283" s="19">
        <f t="shared" ca="1" si="248"/>
        <v>13</v>
      </c>
      <c r="BK283" s="19">
        <f t="shared" ca="1" si="249"/>
        <v>3</v>
      </c>
      <c r="BL283" s="19">
        <f t="shared" ca="1" si="250"/>
        <v>22</v>
      </c>
      <c r="BM283" s="19">
        <f t="shared" ca="1" si="251"/>
        <v>23</v>
      </c>
      <c r="BN283" s="19">
        <f t="shared" ca="1" si="252"/>
        <v>5</v>
      </c>
      <c r="BO283" s="19">
        <f t="shared" ca="1" si="253"/>
        <v>6</v>
      </c>
      <c r="BP283" s="19">
        <f t="shared" ca="1" si="254"/>
        <v>2</v>
      </c>
      <c r="BQ283" s="19">
        <f t="shared" ca="1" si="255"/>
        <v>8</v>
      </c>
      <c r="BR283" s="19">
        <f t="shared" ca="1" si="256"/>
        <v>4</v>
      </c>
      <c r="BS283" s="19">
        <f t="shared" ca="1" si="257"/>
        <v>2</v>
      </c>
      <c r="BT283" s="19">
        <f t="shared" ca="1" si="258"/>
        <v>9</v>
      </c>
      <c r="BU283" s="19">
        <f t="shared" ca="1" si="259"/>
        <v>10</v>
      </c>
      <c r="BV283" s="19">
        <f t="shared" ca="1" si="260"/>
        <v>10</v>
      </c>
      <c r="BW283" s="19">
        <f t="shared" ca="1" si="261"/>
        <v>13</v>
      </c>
      <c r="BX283" s="19">
        <f t="shared" ca="1" si="262"/>
        <v>22</v>
      </c>
      <c r="BY283" s="19">
        <f t="shared" ca="1" si="263"/>
        <v>32</v>
      </c>
      <c r="BZ283" s="19">
        <f t="shared" ca="1" si="264"/>
        <v>5</v>
      </c>
      <c r="CA283" s="19">
        <f t="shared" ca="1" si="265"/>
        <v>10</v>
      </c>
      <c r="CB283" s="18">
        <f t="shared" si="266"/>
        <v>74</v>
      </c>
      <c r="CC283" s="19">
        <f t="shared" ca="1" si="267"/>
        <v>21</v>
      </c>
      <c r="CE283">
        <f t="shared" si="270"/>
        <v>49</v>
      </c>
      <c r="CF283">
        <f t="shared" ca="1" si="271"/>
        <v>208</v>
      </c>
      <c r="CG283">
        <f t="shared" si="272"/>
        <v>78</v>
      </c>
      <c r="CH283">
        <f t="shared" ca="1" si="273"/>
        <v>285</v>
      </c>
      <c r="CI283" t="str">
        <f t="shared" ca="1" si="275"/>
        <v>J208:J285</v>
      </c>
      <c r="CJ283" t="str">
        <f t="shared" ca="1" si="275"/>
        <v>M208:M285</v>
      </c>
      <c r="CK283" t="str">
        <f t="shared" ca="1" si="275"/>
        <v>R208:R285</v>
      </c>
      <c r="CL283" t="str">
        <f t="shared" ca="1" si="275"/>
        <v>V208:V285</v>
      </c>
      <c r="CM283" t="str">
        <f t="shared" ca="1" si="275"/>
        <v>Z208:Z285</v>
      </c>
      <c r="CN283" t="str">
        <f t="shared" ca="1" si="275"/>
        <v>Y208:Y285</v>
      </c>
      <c r="CO283" t="str">
        <f t="shared" ca="1" si="275"/>
        <v>AD208:AD285</v>
      </c>
      <c r="CP283" t="str">
        <f t="shared" ca="1" si="275"/>
        <v>AG208:AG285</v>
      </c>
      <c r="CQ283" t="str">
        <f t="shared" ca="1" si="275"/>
        <v>AJ208:AJ285</v>
      </c>
      <c r="CR283" t="str">
        <f t="shared" ca="1" si="275"/>
        <v>AN208:AN285</v>
      </c>
      <c r="CS283" t="str">
        <f t="shared" ca="1" si="275"/>
        <v>AQ208:AQ285</v>
      </c>
      <c r="CT283" t="str">
        <f t="shared" ca="1" si="275"/>
        <v>AT208:AT285</v>
      </c>
      <c r="CU283" t="str">
        <f t="shared" ca="1" si="275"/>
        <v>AX208:AX285</v>
      </c>
      <c r="CV283" t="str">
        <f t="shared" ca="1" si="275"/>
        <v>BA208:BA285</v>
      </c>
      <c r="CW283" t="str">
        <f t="shared" ca="1" si="275"/>
        <v>BD208:BD285</v>
      </c>
      <c r="CX283" t="str">
        <f t="shared" ca="1" si="275"/>
        <v>S208:S285</v>
      </c>
      <c r="CY283" t="str">
        <f t="shared" ca="1" si="274"/>
        <v>AA208:AA285</v>
      </c>
      <c r="CZ283" t="str">
        <f t="shared" ca="1" si="274"/>
        <v>AK208:AK285</v>
      </c>
      <c r="DA283" t="str">
        <f t="shared" ca="1" si="274"/>
        <v>AU208:AU285</v>
      </c>
      <c r="DB283" t="str">
        <f t="shared" ca="1" si="274"/>
        <v>BE208:BE285</v>
      </c>
      <c r="DC283" t="str">
        <f t="shared" ca="1" si="274"/>
        <v>208:285</v>
      </c>
      <c r="DD283" t="str">
        <f t="shared" ca="1" si="274"/>
        <v>CB208:CB285</v>
      </c>
    </row>
    <row r="284" spans="1:108" ht="30" x14ac:dyDescent="0.25">
      <c r="A284" s="21">
        <v>26</v>
      </c>
      <c r="B284" s="34">
        <v>6659093375</v>
      </c>
      <c r="C284" s="5" t="s">
        <v>558</v>
      </c>
      <c r="D284" s="5" t="s">
        <v>63</v>
      </c>
      <c r="E284" s="5"/>
      <c r="F284" s="19">
        <v>0</v>
      </c>
      <c r="G284" s="19">
        <v>30</v>
      </c>
      <c r="H284" s="22">
        <v>11</v>
      </c>
      <c r="I284" s="22">
        <v>36</v>
      </c>
      <c r="J284" s="22">
        <f t="shared" si="226"/>
        <v>42</v>
      </c>
      <c r="K284" s="19">
        <v>30</v>
      </c>
      <c r="L284" s="19">
        <v>2</v>
      </c>
      <c r="M284" s="19">
        <f t="shared" si="227"/>
        <v>60</v>
      </c>
      <c r="N284" s="19">
        <v>464</v>
      </c>
      <c r="O284" s="19">
        <v>303</v>
      </c>
      <c r="P284" s="19">
        <v>486</v>
      </c>
      <c r="Q284" s="19">
        <v>320</v>
      </c>
      <c r="R284" s="19">
        <f t="shared" si="228"/>
        <v>95</v>
      </c>
      <c r="S284" s="19">
        <f t="shared" si="229"/>
        <v>69</v>
      </c>
      <c r="T284" s="19">
        <v>20</v>
      </c>
      <c r="U284" s="19">
        <v>0</v>
      </c>
      <c r="V284" s="19">
        <f t="shared" si="230"/>
        <v>0</v>
      </c>
      <c r="W284" s="19">
        <v>511</v>
      </c>
      <c r="X284" s="23">
        <v>600</v>
      </c>
      <c r="Y284" s="20">
        <f t="shared" si="231"/>
        <v>85</v>
      </c>
      <c r="Z284" s="42">
        <f t="shared" si="232"/>
        <v>43</v>
      </c>
      <c r="AA284" s="20">
        <f t="shared" si="233"/>
        <v>43</v>
      </c>
      <c r="AB284" s="19">
        <v>20</v>
      </c>
      <c r="AC284" s="19">
        <v>0</v>
      </c>
      <c r="AD284" s="19">
        <f t="shared" si="234"/>
        <v>0</v>
      </c>
      <c r="AE284" s="19">
        <v>20</v>
      </c>
      <c r="AF284" s="19">
        <v>0</v>
      </c>
      <c r="AG284" s="19">
        <f t="shared" si="235"/>
        <v>0</v>
      </c>
      <c r="AH284" s="19">
        <v>22</v>
      </c>
      <c r="AI284" s="19">
        <v>25</v>
      </c>
      <c r="AJ284" s="20">
        <f t="shared" si="225"/>
        <v>88</v>
      </c>
      <c r="AK284" s="42">
        <f t="shared" si="236"/>
        <v>26</v>
      </c>
      <c r="AL284" s="19">
        <v>578</v>
      </c>
      <c r="AM284" s="19">
        <v>600</v>
      </c>
      <c r="AN284" s="20">
        <f t="shared" si="237"/>
        <v>96</v>
      </c>
      <c r="AO284" s="19">
        <v>591</v>
      </c>
      <c r="AP284" s="19">
        <v>600</v>
      </c>
      <c r="AQ284" s="20">
        <f t="shared" si="238"/>
        <v>99</v>
      </c>
      <c r="AR284" s="19">
        <v>376</v>
      </c>
      <c r="AS284" s="19">
        <v>383</v>
      </c>
      <c r="AT284" s="20">
        <f t="shared" si="239"/>
        <v>98</v>
      </c>
      <c r="AU284" s="20">
        <f t="shared" si="240"/>
        <v>98</v>
      </c>
      <c r="AV284" s="19">
        <v>591</v>
      </c>
      <c r="AW284" s="19">
        <v>600</v>
      </c>
      <c r="AX284" s="20">
        <f t="shared" si="241"/>
        <v>99</v>
      </c>
      <c r="AY284" s="19">
        <v>584</v>
      </c>
      <c r="AZ284" s="19">
        <v>600</v>
      </c>
      <c r="BA284" s="20">
        <f t="shared" si="242"/>
        <v>97</v>
      </c>
      <c r="BB284" s="19">
        <v>589</v>
      </c>
      <c r="BC284" s="19">
        <v>600</v>
      </c>
      <c r="BD284" s="20">
        <f t="shared" si="243"/>
        <v>98</v>
      </c>
      <c r="BE284" s="20">
        <f t="shared" si="244"/>
        <v>98</v>
      </c>
      <c r="BF284" s="20">
        <f t="shared" si="245"/>
        <v>67</v>
      </c>
      <c r="BG284" s="24"/>
      <c r="BH284" s="19">
        <f t="shared" ca="1" si="246"/>
        <v>26</v>
      </c>
      <c r="BI284" s="19">
        <f t="shared" ca="1" si="247"/>
        <v>3</v>
      </c>
      <c r="BJ284" s="19">
        <f t="shared" ca="1" si="248"/>
        <v>6</v>
      </c>
      <c r="BK284" s="19">
        <f t="shared" ca="1" si="249"/>
        <v>4</v>
      </c>
      <c r="BL284" s="19">
        <f t="shared" ca="1" si="250"/>
        <v>28</v>
      </c>
      <c r="BM284" s="19">
        <f t="shared" ca="1" si="251"/>
        <v>13</v>
      </c>
      <c r="BN284" s="19">
        <f t="shared" ca="1" si="252"/>
        <v>5</v>
      </c>
      <c r="BO284" s="19">
        <f t="shared" ca="1" si="253"/>
        <v>6</v>
      </c>
      <c r="BP284" s="19">
        <f t="shared" ca="1" si="254"/>
        <v>8</v>
      </c>
      <c r="BQ284" s="19">
        <f t="shared" ca="1" si="255"/>
        <v>5</v>
      </c>
      <c r="BR284" s="19">
        <f t="shared" ca="1" si="256"/>
        <v>2</v>
      </c>
      <c r="BS284" s="19">
        <f t="shared" ca="1" si="257"/>
        <v>3</v>
      </c>
      <c r="BT284" s="19">
        <f t="shared" ca="1" si="258"/>
        <v>2</v>
      </c>
      <c r="BU284" s="19">
        <f t="shared" ca="1" si="259"/>
        <v>4</v>
      </c>
      <c r="BV284" s="19">
        <f t="shared" ca="1" si="260"/>
        <v>3</v>
      </c>
      <c r="BW284" s="19">
        <f t="shared" ca="1" si="261"/>
        <v>23</v>
      </c>
      <c r="BX284" s="19">
        <f t="shared" ca="1" si="262"/>
        <v>28</v>
      </c>
      <c r="BY284" s="19">
        <f t="shared" ca="1" si="263"/>
        <v>35</v>
      </c>
      <c r="BZ284" s="19">
        <f t="shared" ca="1" si="264"/>
        <v>3</v>
      </c>
      <c r="CA284" s="19">
        <f t="shared" ca="1" si="265"/>
        <v>3</v>
      </c>
      <c r="CB284" s="18">
        <f t="shared" si="266"/>
        <v>67</v>
      </c>
      <c r="CC284" s="19">
        <f t="shared" ca="1" si="267"/>
        <v>25</v>
      </c>
      <c r="CE284">
        <f t="shared" si="270"/>
        <v>49</v>
      </c>
      <c r="CF284">
        <f t="shared" ca="1" si="271"/>
        <v>208</v>
      </c>
      <c r="CG284">
        <f t="shared" si="272"/>
        <v>78</v>
      </c>
      <c r="CH284">
        <f t="shared" ca="1" si="273"/>
        <v>285</v>
      </c>
      <c r="CI284" t="str">
        <f t="shared" ca="1" si="275"/>
        <v>J208:J285</v>
      </c>
      <c r="CJ284" t="str">
        <f t="shared" ca="1" si="275"/>
        <v>M208:M285</v>
      </c>
      <c r="CK284" t="str">
        <f t="shared" ca="1" si="275"/>
        <v>R208:R285</v>
      </c>
      <c r="CL284" t="str">
        <f t="shared" ca="1" si="275"/>
        <v>V208:V285</v>
      </c>
      <c r="CM284" t="str">
        <f t="shared" ca="1" si="275"/>
        <v>Z208:Z285</v>
      </c>
      <c r="CN284" t="str">
        <f t="shared" ca="1" si="275"/>
        <v>Y208:Y285</v>
      </c>
      <c r="CO284" t="str">
        <f t="shared" ca="1" si="275"/>
        <v>AD208:AD285</v>
      </c>
      <c r="CP284" t="str">
        <f t="shared" ca="1" si="275"/>
        <v>AG208:AG285</v>
      </c>
      <c r="CQ284" t="str">
        <f t="shared" ca="1" si="275"/>
        <v>AJ208:AJ285</v>
      </c>
      <c r="CR284" t="str">
        <f t="shared" ca="1" si="275"/>
        <v>AN208:AN285</v>
      </c>
      <c r="CS284" t="str">
        <f t="shared" ca="1" si="275"/>
        <v>AQ208:AQ285</v>
      </c>
      <c r="CT284" t="str">
        <f t="shared" ca="1" si="275"/>
        <v>AT208:AT285</v>
      </c>
      <c r="CU284" t="str">
        <f t="shared" ca="1" si="275"/>
        <v>AX208:AX285</v>
      </c>
      <c r="CV284" t="str">
        <f t="shared" ca="1" si="275"/>
        <v>BA208:BA285</v>
      </c>
      <c r="CW284" t="str">
        <f t="shared" ca="1" si="275"/>
        <v>BD208:BD285</v>
      </c>
      <c r="CX284" t="str">
        <f t="shared" ca="1" si="275"/>
        <v>S208:S285</v>
      </c>
      <c r="CY284" t="str">
        <f t="shared" ca="1" si="274"/>
        <v>AA208:AA285</v>
      </c>
      <c r="CZ284" t="str">
        <f t="shared" ca="1" si="274"/>
        <v>AK208:AK285</v>
      </c>
      <c r="DA284" t="str">
        <f t="shared" ca="1" si="274"/>
        <v>AU208:AU285</v>
      </c>
      <c r="DB284" t="str">
        <f t="shared" ca="1" si="274"/>
        <v>BE208:BE285</v>
      </c>
      <c r="DC284" t="str">
        <f t="shared" ca="1" si="274"/>
        <v>208:285</v>
      </c>
      <c r="DD284" t="str">
        <f t="shared" ca="1" si="274"/>
        <v>CB208:CB285</v>
      </c>
    </row>
    <row r="285" spans="1:108" ht="30" x14ac:dyDescent="0.25">
      <c r="A285" s="21">
        <v>59</v>
      </c>
      <c r="B285" s="34">
        <v>6658065350</v>
      </c>
      <c r="C285" s="5" t="s">
        <v>558</v>
      </c>
      <c r="D285" s="5" t="s">
        <v>96</v>
      </c>
      <c r="E285" s="5"/>
      <c r="F285" s="19">
        <v>0</v>
      </c>
      <c r="G285" s="19">
        <v>38</v>
      </c>
      <c r="H285" s="22">
        <v>11</v>
      </c>
      <c r="I285" s="22">
        <v>38</v>
      </c>
      <c r="J285" s="22">
        <f t="shared" si="226"/>
        <v>50</v>
      </c>
      <c r="K285" s="19">
        <v>30</v>
      </c>
      <c r="L285" s="19">
        <v>3</v>
      </c>
      <c r="M285" s="19">
        <f t="shared" si="227"/>
        <v>90</v>
      </c>
      <c r="N285" s="19">
        <v>576</v>
      </c>
      <c r="O285" s="19">
        <v>409</v>
      </c>
      <c r="P285" s="19">
        <v>576</v>
      </c>
      <c r="Q285" s="19">
        <v>417</v>
      </c>
      <c r="R285" s="19">
        <f t="shared" si="228"/>
        <v>99</v>
      </c>
      <c r="S285" s="19">
        <f t="shared" si="229"/>
        <v>82</v>
      </c>
      <c r="T285" s="19">
        <v>20</v>
      </c>
      <c r="U285" s="19">
        <v>0</v>
      </c>
      <c r="V285" s="19">
        <f t="shared" si="230"/>
        <v>0</v>
      </c>
      <c r="W285" s="19">
        <v>544</v>
      </c>
      <c r="X285" s="23">
        <v>600</v>
      </c>
      <c r="Y285" s="20">
        <f t="shared" si="231"/>
        <v>91</v>
      </c>
      <c r="Z285" s="42">
        <f t="shared" si="232"/>
        <v>46</v>
      </c>
      <c r="AA285" s="20">
        <f t="shared" si="233"/>
        <v>46</v>
      </c>
      <c r="AB285" s="19">
        <v>20</v>
      </c>
      <c r="AC285" s="19">
        <v>0</v>
      </c>
      <c r="AD285" s="19">
        <f t="shared" si="234"/>
        <v>0</v>
      </c>
      <c r="AE285" s="19">
        <v>20</v>
      </c>
      <c r="AF285" s="19">
        <v>0</v>
      </c>
      <c r="AG285" s="19">
        <f t="shared" si="235"/>
        <v>0</v>
      </c>
      <c r="AH285" s="19">
        <v>24</v>
      </c>
      <c r="AI285" s="19">
        <v>24</v>
      </c>
      <c r="AJ285" s="20">
        <f t="shared" si="225"/>
        <v>100</v>
      </c>
      <c r="AK285" s="42">
        <f t="shared" si="236"/>
        <v>30</v>
      </c>
      <c r="AL285" s="19">
        <v>332</v>
      </c>
      <c r="AM285" s="19">
        <v>600</v>
      </c>
      <c r="AN285" s="20">
        <f t="shared" si="237"/>
        <v>55</v>
      </c>
      <c r="AO285" s="19">
        <v>600</v>
      </c>
      <c r="AP285" s="19">
        <v>600</v>
      </c>
      <c r="AQ285" s="20">
        <f t="shared" si="238"/>
        <v>100</v>
      </c>
      <c r="AR285" s="19">
        <v>461</v>
      </c>
      <c r="AS285" s="19">
        <v>461</v>
      </c>
      <c r="AT285" s="20">
        <f t="shared" si="239"/>
        <v>100</v>
      </c>
      <c r="AU285" s="20">
        <f t="shared" si="240"/>
        <v>82</v>
      </c>
      <c r="AV285" s="19">
        <v>517</v>
      </c>
      <c r="AW285" s="19">
        <v>600</v>
      </c>
      <c r="AX285" s="20">
        <f t="shared" si="241"/>
        <v>86</v>
      </c>
      <c r="AY285" s="19">
        <v>592</v>
      </c>
      <c r="AZ285" s="19">
        <v>600</v>
      </c>
      <c r="BA285" s="20">
        <f t="shared" si="242"/>
        <v>99</v>
      </c>
      <c r="BB285" s="19">
        <v>592</v>
      </c>
      <c r="BC285" s="19">
        <v>600</v>
      </c>
      <c r="BD285" s="20">
        <f t="shared" si="243"/>
        <v>99</v>
      </c>
      <c r="BE285" s="20">
        <f t="shared" si="244"/>
        <v>95</v>
      </c>
      <c r="BF285" s="20">
        <f t="shared" si="245"/>
        <v>67</v>
      </c>
      <c r="BG285" s="24"/>
      <c r="BH285" s="19">
        <f t="shared" ca="1" si="246"/>
        <v>23</v>
      </c>
      <c r="BI285" s="19">
        <f t="shared" ca="1" si="247"/>
        <v>2</v>
      </c>
      <c r="BJ285" s="19">
        <f t="shared" ca="1" si="248"/>
        <v>2</v>
      </c>
      <c r="BK285" s="19">
        <f t="shared" ca="1" si="249"/>
        <v>4</v>
      </c>
      <c r="BL285" s="19">
        <f t="shared" ca="1" si="250"/>
        <v>27</v>
      </c>
      <c r="BM285" s="19">
        <f t="shared" ca="1" si="251"/>
        <v>8</v>
      </c>
      <c r="BN285" s="19">
        <f t="shared" ca="1" si="252"/>
        <v>5</v>
      </c>
      <c r="BO285" s="19">
        <f t="shared" ca="1" si="253"/>
        <v>6</v>
      </c>
      <c r="BP285" s="19">
        <f t="shared" ca="1" si="254"/>
        <v>1</v>
      </c>
      <c r="BQ285" s="19">
        <f t="shared" ca="1" si="255"/>
        <v>25</v>
      </c>
      <c r="BR285" s="19">
        <f t="shared" ca="1" si="256"/>
        <v>1</v>
      </c>
      <c r="BS285" s="19">
        <f t="shared" ca="1" si="257"/>
        <v>1</v>
      </c>
      <c r="BT285" s="19">
        <f t="shared" ca="1" si="258"/>
        <v>14</v>
      </c>
      <c r="BU285" s="19">
        <f t="shared" ca="1" si="259"/>
        <v>2</v>
      </c>
      <c r="BV285" s="19">
        <f t="shared" ca="1" si="260"/>
        <v>2</v>
      </c>
      <c r="BW285" s="19">
        <f t="shared" ca="1" si="261"/>
        <v>18</v>
      </c>
      <c r="BX285" s="19">
        <f t="shared" ca="1" si="262"/>
        <v>27</v>
      </c>
      <c r="BY285" s="19">
        <f t="shared" ca="1" si="263"/>
        <v>31</v>
      </c>
      <c r="BZ285" s="19">
        <f t="shared" ca="1" si="264"/>
        <v>16</v>
      </c>
      <c r="CA285" s="19">
        <f t="shared" ca="1" si="265"/>
        <v>6</v>
      </c>
      <c r="CB285" s="18">
        <f t="shared" si="266"/>
        <v>67</v>
      </c>
      <c r="CC285" s="19">
        <f t="shared" ca="1" si="267"/>
        <v>25</v>
      </c>
      <c r="CE285">
        <f t="shared" si="270"/>
        <v>49</v>
      </c>
      <c r="CF285">
        <f t="shared" ca="1" si="271"/>
        <v>208</v>
      </c>
      <c r="CG285">
        <f t="shared" si="272"/>
        <v>78</v>
      </c>
      <c r="CH285">
        <f t="shared" ca="1" si="273"/>
        <v>285</v>
      </c>
      <c r="CI285" t="str">
        <f t="shared" ca="1" si="275"/>
        <v>J208:J285</v>
      </c>
      <c r="CJ285" t="str">
        <f t="shared" ca="1" si="275"/>
        <v>M208:M285</v>
      </c>
      <c r="CK285" t="str">
        <f t="shared" ca="1" si="275"/>
        <v>R208:R285</v>
      </c>
      <c r="CL285" t="str">
        <f t="shared" ca="1" si="275"/>
        <v>V208:V285</v>
      </c>
      <c r="CM285" t="str">
        <f t="shared" ca="1" si="275"/>
        <v>Z208:Z285</v>
      </c>
      <c r="CN285" t="str">
        <f t="shared" ca="1" si="275"/>
        <v>Y208:Y285</v>
      </c>
      <c r="CO285" t="str">
        <f t="shared" ca="1" si="275"/>
        <v>AD208:AD285</v>
      </c>
      <c r="CP285" t="str">
        <f t="shared" ca="1" si="275"/>
        <v>AG208:AG285</v>
      </c>
      <c r="CQ285" t="str">
        <f t="shared" ca="1" si="275"/>
        <v>AJ208:AJ285</v>
      </c>
      <c r="CR285" t="str">
        <f t="shared" ca="1" si="275"/>
        <v>AN208:AN285</v>
      </c>
      <c r="CS285" t="str">
        <f t="shared" ca="1" si="275"/>
        <v>AQ208:AQ285</v>
      </c>
      <c r="CT285" t="str">
        <f t="shared" ca="1" si="275"/>
        <v>AT208:AT285</v>
      </c>
      <c r="CU285" t="str">
        <f t="shared" ca="1" si="275"/>
        <v>AX208:AX285</v>
      </c>
      <c r="CV285" t="str">
        <f t="shared" ca="1" si="275"/>
        <v>BA208:BA285</v>
      </c>
      <c r="CW285" t="str">
        <f t="shared" ca="1" si="275"/>
        <v>BD208:BD285</v>
      </c>
      <c r="CX285" t="str">
        <f t="shared" ca="1" si="275"/>
        <v>S208:S285</v>
      </c>
      <c r="CY285" t="str">
        <f t="shared" ca="1" si="274"/>
        <v>AA208:AA285</v>
      </c>
      <c r="CZ285" t="str">
        <f t="shared" ca="1" si="274"/>
        <v>AK208:AK285</v>
      </c>
      <c r="DA285" t="str">
        <f t="shared" ca="1" si="274"/>
        <v>AU208:AU285</v>
      </c>
      <c r="DB285" t="str">
        <f t="shared" ca="1" si="274"/>
        <v>BE208:BE285</v>
      </c>
      <c r="DC285" t="str">
        <f t="shared" ca="1" si="274"/>
        <v>208:285</v>
      </c>
      <c r="DD285" t="str">
        <f t="shared" ca="1" si="274"/>
        <v>CB208:CB285</v>
      </c>
    </row>
    <row r="286" spans="1:108" ht="30" x14ac:dyDescent="0.25">
      <c r="A286" s="21">
        <v>193</v>
      </c>
      <c r="B286" s="34">
        <v>6611001714</v>
      </c>
      <c r="C286" s="39" t="s">
        <v>559</v>
      </c>
      <c r="D286" s="5" t="s">
        <v>229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226"/>
        <v>93</v>
      </c>
      <c r="K286" s="19">
        <v>30</v>
      </c>
      <c r="L286" s="19">
        <v>4</v>
      </c>
      <c r="M286" s="19">
        <f t="shared" si="227"/>
        <v>100</v>
      </c>
      <c r="N286" s="19">
        <v>85</v>
      </c>
      <c r="O286" s="19">
        <v>61</v>
      </c>
      <c r="P286" s="19">
        <v>86</v>
      </c>
      <c r="Q286" s="19">
        <v>65</v>
      </c>
      <c r="R286" s="19">
        <f t="shared" si="228"/>
        <v>96</v>
      </c>
      <c r="S286" s="19">
        <f t="shared" si="229"/>
        <v>96</v>
      </c>
      <c r="T286" s="19">
        <v>20</v>
      </c>
      <c r="U286" s="19">
        <v>5</v>
      </c>
      <c r="V286" s="19">
        <f t="shared" si="230"/>
        <v>100</v>
      </c>
      <c r="W286" s="19">
        <v>89</v>
      </c>
      <c r="X286" s="23">
        <v>107</v>
      </c>
      <c r="Y286" s="20">
        <f t="shared" si="231"/>
        <v>83</v>
      </c>
      <c r="Z286" s="42">
        <f t="shared" si="232"/>
        <v>92</v>
      </c>
      <c r="AA286" s="20">
        <f t="shared" si="233"/>
        <v>92</v>
      </c>
      <c r="AB286" s="19">
        <v>20</v>
      </c>
      <c r="AC286" s="19">
        <v>3</v>
      </c>
      <c r="AD286" s="19">
        <f t="shared" si="234"/>
        <v>60</v>
      </c>
      <c r="AE286" s="19">
        <v>20</v>
      </c>
      <c r="AF286" s="19">
        <v>4</v>
      </c>
      <c r="AG286" s="19">
        <f t="shared" si="235"/>
        <v>80</v>
      </c>
      <c r="AH286" s="19">
        <v>4</v>
      </c>
      <c r="AI286" s="19">
        <v>7</v>
      </c>
      <c r="AJ286" s="20">
        <f t="shared" si="225"/>
        <v>57</v>
      </c>
      <c r="AK286" s="42">
        <f t="shared" si="236"/>
        <v>67</v>
      </c>
      <c r="AL286" s="19">
        <v>71</v>
      </c>
      <c r="AM286" s="19">
        <v>107</v>
      </c>
      <c r="AN286" s="20">
        <f t="shared" si="237"/>
        <v>66</v>
      </c>
      <c r="AO286" s="19">
        <v>106</v>
      </c>
      <c r="AP286" s="19">
        <v>107</v>
      </c>
      <c r="AQ286" s="20">
        <f t="shared" si="238"/>
        <v>99</v>
      </c>
      <c r="AR286" s="19">
        <v>68</v>
      </c>
      <c r="AS286" s="19">
        <v>71</v>
      </c>
      <c r="AT286" s="20">
        <f t="shared" si="239"/>
        <v>96</v>
      </c>
      <c r="AU286" s="20">
        <f t="shared" si="240"/>
        <v>85</v>
      </c>
      <c r="AV286" s="19">
        <v>95</v>
      </c>
      <c r="AW286" s="19">
        <v>107</v>
      </c>
      <c r="AX286" s="20">
        <f t="shared" si="241"/>
        <v>89</v>
      </c>
      <c r="AY286" s="19">
        <v>102</v>
      </c>
      <c r="AZ286" s="19">
        <v>107</v>
      </c>
      <c r="BA286" s="20">
        <f t="shared" si="242"/>
        <v>95</v>
      </c>
      <c r="BB286" s="19">
        <v>104</v>
      </c>
      <c r="BC286" s="19">
        <v>107</v>
      </c>
      <c r="BD286" s="20">
        <f t="shared" si="243"/>
        <v>97</v>
      </c>
      <c r="BE286" s="20">
        <f t="shared" si="244"/>
        <v>94</v>
      </c>
      <c r="BF286" s="20">
        <f t="shared" si="245"/>
        <v>87</v>
      </c>
      <c r="BG286" s="24"/>
      <c r="BH286" s="19">
        <f t="shared" ca="1" si="246"/>
        <v>2</v>
      </c>
      <c r="BI286" s="19">
        <f t="shared" ca="1" si="247"/>
        <v>1</v>
      </c>
      <c r="BJ286" s="19">
        <f t="shared" ca="1" si="248"/>
        <v>1</v>
      </c>
      <c r="BK286" s="19">
        <f t="shared" ca="1" si="249"/>
        <v>1</v>
      </c>
      <c r="BL286" s="19">
        <f t="shared" ca="1" si="250"/>
        <v>2</v>
      </c>
      <c r="BM286" s="19">
        <f t="shared" ca="1" si="251"/>
        <v>2</v>
      </c>
      <c r="BN286" s="19">
        <f t="shared" ca="1" si="252"/>
        <v>1</v>
      </c>
      <c r="BO286" s="19">
        <f t="shared" ca="1" si="253"/>
        <v>2</v>
      </c>
      <c r="BP286" s="19">
        <f t="shared" ca="1" si="254"/>
        <v>3</v>
      </c>
      <c r="BQ286" s="19">
        <f t="shared" ca="1" si="255"/>
        <v>3</v>
      </c>
      <c r="BR286" s="19">
        <f t="shared" ca="1" si="256"/>
        <v>2</v>
      </c>
      <c r="BS286" s="19">
        <f t="shared" ca="1" si="257"/>
        <v>3</v>
      </c>
      <c r="BT286" s="19">
        <f t="shared" ca="1" si="258"/>
        <v>3</v>
      </c>
      <c r="BU286" s="19">
        <f t="shared" ca="1" si="259"/>
        <v>1</v>
      </c>
      <c r="BV286" s="19">
        <f t="shared" ca="1" si="260"/>
        <v>2</v>
      </c>
      <c r="BW286" s="19">
        <f t="shared" ca="1" si="261"/>
        <v>2</v>
      </c>
      <c r="BX286" s="19">
        <f t="shared" ca="1" si="262"/>
        <v>2</v>
      </c>
      <c r="BY286" s="19">
        <f t="shared" ca="1" si="263"/>
        <v>1</v>
      </c>
      <c r="BZ286" s="19">
        <f t="shared" ca="1" si="264"/>
        <v>3</v>
      </c>
      <c r="CA286" s="19">
        <f t="shared" ca="1" si="265"/>
        <v>2</v>
      </c>
      <c r="CB286" s="18">
        <f t="shared" si="266"/>
        <v>87</v>
      </c>
      <c r="CC286" s="19">
        <f t="shared" ca="1" si="267"/>
        <v>1</v>
      </c>
      <c r="CE286">
        <f t="shared" si="270"/>
        <v>50</v>
      </c>
      <c r="CF286">
        <f t="shared" ca="1" si="271"/>
        <v>286</v>
      </c>
      <c r="CG286">
        <f t="shared" si="272"/>
        <v>4</v>
      </c>
      <c r="CH286">
        <f t="shared" ca="1" si="273"/>
        <v>289</v>
      </c>
      <c r="CI286" t="str">
        <f t="shared" ca="1" si="275"/>
        <v>J286:J289</v>
      </c>
      <c r="CJ286" t="str">
        <f t="shared" ca="1" si="275"/>
        <v>M286:M289</v>
      </c>
      <c r="CK286" t="str">
        <f t="shared" ca="1" si="275"/>
        <v>R286:R289</v>
      </c>
      <c r="CL286" t="str">
        <f t="shared" ca="1" si="275"/>
        <v>V286:V289</v>
      </c>
      <c r="CM286" t="str">
        <f t="shared" ca="1" si="275"/>
        <v>Z286:Z289</v>
      </c>
      <c r="CN286" t="str">
        <f t="shared" ca="1" si="275"/>
        <v>Y286:Y289</v>
      </c>
      <c r="CO286" t="str">
        <f t="shared" ca="1" si="275"/>
        <v>AD286:AD289</v>
      </c>
      <c r="CP286" t="str">
        <f t="shared" ca="1" si="275"/>
        <v>AG286:AG289</v>
      </c>
      <c r="CQ286" t="str">
        <f t="shared" ca="1" si="275"/>
        <v>AJ286:AJ289</v>
      </c>
      <c r="CR286" t="str">
        <f t="shared" ca="1" si="275"/>
        <v>AN286:AN289</v>
      </c>
      <c r="CS286" t="str">
        <f t="shared" ca="1" si="275"/>
        <v>AQ286:AQ289</v>
      </c>
      <c r="CT286" t="str">
        <f t="shared" ca="1" si="275"/>
        <v>AT286:AT289</v>
      </c>
      <c r="CU286" t="str">
        <f t="shared" ca="1" si="275"/>
        <v>AX286:AX289</v>
      </c>
      <c r="CV286" t="str">
        <f t="shared" ca="1" si="275"/>
        <v>BA286:BA289</v>
      </c>
      <c r="CW286" t="str">
        <f t="shared" ca="1" si="275"/>
        <v>BD286:BD289</v>
      </c>
      <c r="CX286" t="str">
        <f t="shared" ca="1" si="275"/>
        <v>S286:S289</v>
      </c>
      <c r="CY286" t="str">
        <f t="shared" ca="1" si="274"/>
        <v>AA286:AA289</v>
      </c>
      <c r="CZ286" t="str">
        <f t="shared" ca="1" si="274"/>
        <v>AK286:AK289</v>
      </c>
      <c r="DA286" t="str">
        <f t="shared" ca="1" si="274"/>
        <v>AU286:AU289</v>
      </c>
      <c r="DB286" t="str">
        <f t="shared" ca="1" si="274"/>
        <v>BE286:BE289</v>
      </c>
      <c r="DC286" t="str">
        <f t="shared" ca="1" si="274"/>
        <v>286:289</v>
      </c>
      <c r="DD286" t="str">
        <f t="shared" ca="1" si="274"/>
        <v>CB286:CB289</v>
      </c>
    </row>
    <row r="287" spans="1:108" ht="30" x14ac:dyDescent="0.25">
      <c r="A287" s="21">
        <v>194</v>
      </c>
      <c r="B287" s="34">
        <v>6611005719</v>
      </c>
      <c r="C287" s="39" t="s">
        <v>559</v>
      </c>
      <c r="D287" s="5" t="s">
        <v>230</v>
      </c>
      <c r="E287" s="5"/>
      <c r="F287" s="19">
        <v>11</v>
      </c>
      <c r="G287" s="19">
        <v>34</v>
      </c>
      <c r="H287" s="22">
        <v>11</v>
      </c>
      <c r="I287" s="22">
        <v>38</v>
      </c>
      <c r="J287" s="22">
        <f t="shared" si="226"/>
        <v>95</v>
      </c>
      <c r="K287" s="19">
        <v>30</v>
      </c>
      <c r="L287" s="19">
        <v>4</v>
      </c>
      <c r="M287" s="19">
        <f t="shared" si="227"/>
        <v>100</v>
      </c>
      <c r="N287" s="19">
        <v>65</v>
      </c>
      <c r="O287" s="19">
        <v>70</v>
      </c>
      <c r="P287" s="19">
        <v>66</v>
      </c>
      <c r="Q287" s="19">
        <v>76</v>
      </c>
      <c r="R287" s="19">
        <f t="shared" si="228"/>
        <v>95</v>
      </c>
      <c r="S287" s="19">
        <f t="shared" si="229"/>
        <v>97</v>
      </c>
      <c r="T287" s="19">
        <v>20</v>
      </c>
      <c r="U287" s="19">
        <v>5</v>
      </c>
      <c r="V287" s="19">
        <f t="shared" si="230"/>
        <v>100</v>
      </c>
      <c r="W287" s="19">
        <v>78</v>
      </c>
      <c r="X287" s="23">
        <v>84</v>
      </c>
      <c r="Y287" s="20">
        <f t="shared" si="231"/>
        <v>93</v>
      </c>
      <c r="Z287" s="42">
        <f t="shared" si="232"/>
        <v>97</v>
      </c>
      <c r="AA287" s="20">
        <f t="shared" si="233"/>
        <v>97</v>
      </c>
      <c r="AB287" s="19">
        <v>20</v>
      </c>
      <c r="AC287" s="19">
        <v>0</v>
      </c>
      <c r="AD287" s="19">
        <f t="shared" si="234"/>
        <v>0</v>
      </c>
      <c r="AE287" s="19">
        <v>20</v>
      </c>
      <c r="AF287" s="19">
        <v>5</v>
      </c>
      <c r="AG287" s="19">
        <f t="shared" si="235"/>
        <v>100</v>
      </c>
      <c r="AH287" s="19">
        <v>0</v>
      </c>
      <c r="AI287" s="19">
        <v>1</v>
      </c>
      <c r="AJ287" s="20">
        <f t="shared" si="225"/>
        <v>0</v>
      </c>
      <c r="AK287" s="42">
        <f t="shared" si="236"/>
        <v>40</v>
      </c>
      <c r="AL287" s="19">
        <v>75</v>
      </c>
      <c r="AM287" s="19">
        <v>84</v>
      </c>
      <c r="AN287" s="20">
        <f t="shared" si="237"/>
        <v>89</v>
      </c>
      <c r="AO287" s="19">
        <v>81</v>
      </c>
      <c r="AP287" s="19">
        <v>84</v>
      </c>
      <c r="AQ287" s="20">
        <f t="shared" si="238"/>
        <v>96</v>
      </c>
      <c r="AR287" s="19">
        <v>66</v>
      </c>
      <c r="AS287" s="19">
        <v>67</v>
      </c>
      <c r="AT287" s="20">
        <f t="shared" si="239"/>
        <v>99</v>
      </c>
      <c r="AU287" s="20">
        <f t="shared" si="240"/>
        <v>94</v>
      </c>
      <c r="AV287" s="19">
        <v>79</v>
      </c>
      <c r="AW287" s="19">
        <v>84</v>
      </c>
      <c r="AX287" s="20">
        <f t="shared" si="241"/>
        <v>94</v>
      </c>
      <c r="AY287" s="19">
        <v>79</v>
      </c>
      <c r="AZ287" s="19">
        <v>84</v>
      </c>
      <c r="BA287" s="20">
        <f t="shared" si="242"/>
        <v>94</v>
      </c>
      <c r="BB287" s="19">
        <v>82</v>
      </c>
      <c r="BC287" s="19">
        <v>84</v>
      </c>
      <c r="BD287" s="20">
        <f t="shared" si="243"/>
        <v>98</v>
      </c>
      <c r="BE287" s="20">
        <f t="shared" si="244"/>
        <v>96</v>
      </c>
      <c r="BF287" s="20">
        <f t="shared" si="245"/>
        <v>85</v>
      </c>
      <c r="BG287" s="24"/>
      <c r="BH287" s="19">
        <f t="shared" ca="1" si="246"/>
        <v>1</v>
      </c>
      <c r="BI287" s="19">
        <f t="shared" ca="1" si="247"/>
        <v>1</v>
      </c>
      <c r="BJ287" s="19">
        <f t="shared" ca="1" si="248"/>
        <v>2</v>
      </c>
      <c r="BK287" s="19">
        <f t="shared" ca="1" si="249"/>
        <v>1</v>
      </c>
      <c r="BL287" s="19">
        <f t="shared" ca="1" si="250"/>
        <v>1</v>
      </c>
      <c r="BM287" s="19">
        <f t="shared" ca="1" si="251"/>
        <v>1</v>
      </c>
      <c r="BN287" s="19">
        <f t="shared" ca="1" si="252"/>
        <v>3</v>
      </c>
      <c r="BO287" s="19">
        <f t="shared" ca="1" si="253"/>
        <v>1</v>
      </c>
      <c r="BP287" s="19">
        <f t="shared" ca="1" si="254"/>
        <v>4</v>
      </c>
      <c r="BQ287" s="19">
        <f t="shared" ca="1" si="255"/>
        <v>1</v>
      </c>
      <c r="BR287" s="19">
        <f t="shared" ca="1" si="256"/>
        <v>3</v>
      </c>
      <c r="BS287" s="19">
        <f t="shared" ca="1" si="257"/>
        <v>1</v>
      </c>
      <c r="BT287" s="19">
        <f t="shared" ca="1" si="258"/>
        <v>1</v>
      </c>
      <c r="BU287" s="19">
        <f t="shared" ca="1" si="259"/>
        <v>2</v>
      </c>
      <c r="BV287" s="19">
        <f t="shared" ca="1" si="260"/>
        <v>1</v>
      </c>
      <c r="BW287" s="19">
        <f t="shared" ca="1" si="261"/>
        <v>1</v>
      </c>
      <c r="BX287" s="19">
        <f t="shared" ca="1" si="262"/>
        <v>1</v>
      </c>
      <c r="BY287" s="19">
        <f t="shared" ca="1" si="263"/>
        <v>4</v>
      </c>
      <c r="BZ287" s="19">
        <f t="shared" ca="1" si="264"/>
        <v>1</v>
      </c>
      <c r="CA287" s="19">
        <f t="shared" ca="1" si="265"/>
        <v>1</v>
      </c>
      <c r="CB287" s="18">
        <f t="shared" si="266"/>
        <v>85</v>
      </c>
      <c r="CC287" s="19">
        <f t="shared" ca="1" si="267"/>
        <v>2</v>
      </c>
      <c r="CE287">
        <f t="shared" si="270"/>
        <v>50</v>
      </c>
      <c r="CF287">
        <f t="shared" ca="1" si="271"/>
        <v>286</v>
      </c>
      <c r="CG287">
        <f t="shared" si="272"/>
        <v>4</v>
      </c>
      <c r="CH287">
        <f t="shared" ca="1" si="273"/>
        <v>289</v>
      </c>
      <c r="CI287" t="str">
        <f t="shared" ca="1" si="275"/>
        <v>J286:J289</v>
      </c>
      <c r="CJ287" t="str">
        <f t="shared" ca="1" si="275"/>
        <v>M286:M289</v>
      </c>
      <c r="CK287" t="str">
        <f t="shared" ca="1" si="275"/>
        <v>R286:R289</v>
      </c>
      <c r="CL287" t="str">
        <f t="shared" ca="1" si="275"/>
        <v>V286:V289</v>
      </c>
      <c r="CM287" t="str">
        <f t="shared" ca="1" si="275"/>
        <v>Z286:Z289</v>
      </c>
      <c r="CN287" t="str">
        <f t="shared" ca="1" si="275"/>
        <v>Y286:Y289</v>
      </c>
      <c r="CO287" t="str">
        <f t="shared" ca="1" si="275"/>
        <v>AD286:AD289</v>
      </c>
      <c r="CP287" t="str">
        <f t="shared" ca="1" si="275"/>
        <v>AG286:AG289</v>
      </c>
      <c r="CQ287" t="str">
        <f t="shared" ca="1" si="275"/>
        <v>AJ286:AJ289</v>
      </c>
      <c r="CR287" t="str">
        <f t="shared" ca="1" si="275"/>
        <v>AN286:AN289</v>
      </c>
      <c r="CS287" t="str">
        <f t="shared" ca="1" si="275"/>
        <v>AQ286:AQ289</v>
      </c>
      <c r="CT287" t="str">
        <f t="shared" ca="1" si="275"/>
        <v>AT286:AT289</v>
      </c>
      <c r="CU287" t="str">
        <f t="shared" ca="1" si="275"/>
        <v>AX286:AX289</v>
      </c>
      <c r="CV287" t="str">
        <f t="shared" ca="1" si="275"/>
        <v>BA286:BA289</v>
      </c>
      <c r="CW287" t="str">
        <f t="shared" ca="1" si="275"/>
        <v>BD286:BD289</v>
      </c>
      <c r="CX287" t="str">
        <f t="shared" ca="1" si="275"/>
        <v>S286:S289</v>
      </c>
      <c r="CY287" t="str">
        <f t="shared" ca="1" si="274"/>
        <v>AA286:AA289</v>
      </c>
      <c r="CZ287" t="str">
        <f t="shared" ca="1" si="274"/>
        <v>AK286:AK289</v>
      </c>
      <c r="DA287" t="str">
        <f t="shared" ca="1" si="274"/>
        <v>AU286:AU289</v>
      </c>
      <c r="DB287" t="str">
        <f t="shared" ca="1" si="274"/>
        <v>BE286:BE289</v>
      </c>
      <c r="DC287" t="str">
        <f t="shared" ca="1" si="274"/>
        <v>286:289</v>
      </c>
      <c r="DD287" t="str">
        <f t="shared" ca="1" si="274"/>
        <v>CB286:CB289</v>
      </c>
    </row>
    <row r="288" spans="1:108" ht="30" x14ac:dyDescent="0.25">
      <c r="A288" s="21">
        <v>196</v>
      </c>
      <c r="B288" s="34">
        <v>6611004874</v>
      </c>
      <c r="C288" s="39" t="s">
        <v>559</v>
      </c>
      <c r="D288" s="5" t="s">
        <v>232</v>
      </c>
      <c r="E288" s="5"/>
      <c r="F288" s="19">
        <v>10</v>
      </c>
      <c r="G288" s="19">
        <v>36</v>
      </c>
      <c r="H288" s="22">
        <v>11</v>
      </c>
      <c r="I288" s="22">
        <v>38</v>
      </c>
      <c r="J288" s="22">
        <f t="shared" si="226"/>
        <v>93</v>
      </c>
      <c r="K288" s="19">
        <v>30</v>
      </c>
      <c r="L288" s="19">
        <v>4</v>
      </c>
      <c r="M288" s="19">
        <f t="shared" si="227"/>
        <v>100</v>
      </c>
      <c r="N288" s="19">
        <v>233</v>
      </c>
      <c r="O288" s="19">
        <v>173</v>
      </c>
      <c r="P288" s="19">
        <v>248</v>
      </c>
      <c r="Q288" s="19">
        <v>186</v>
      </c>
      <c r="R288" s="19">
        <f t="shared" si="228"/>
        <v>93</v>
      </c>
      <c r="S288" s="19">
        <f t="shared" si="229"/>
        <v>95</v>
      </c>
      <c r="T288" s="19">
        <v>20</v>
      </c>
      <c r="U288" s="19">
        <v>5</v>
      </c>
      <c r="V288" s="19">
        <f t="shared" si="230"/>
        <v>100</v>
      </c>
      <c r="W288" s="19">
        <v>218</v>
      </c>
      <c r="X288" s="23">
        <v>311</v>
      </c>
      <c r="Y288" s="20">
        <f t="shared" si="231"/>
        <v>70</v>
      </c>
      <c r="Z288" s="42">
        <f t="shared" si="232"/>
        <v>85</v>
      </c>
      <c r="AA288" s="20">
        <f t="shared" si="233"/>
        <v>85</v>
      </c>
      <c r="AB288" s="19">
        <v>20</v>
      </c>
      <c r="AC288" s="19">
        <v>2</v>
      </c>
      <c r="AD288" s="19">
        <f t="shared" si="234"/>
        <v>40</v>
      </c>
      <c r="AE288" s="19">
        <v>20</v>
      </c>
      <c r="AF288" s="19">
        <v>2</v>
      </c>
      <c r="AG288" s="19">
        <f t="shared" si="235"/>
        <v>40</v>
      </c>
      <c r="AH288" s="19">
        <v>22</v>
      </c>
      <c r="AI288" s="19">
        <v>23</v>
      </c>
      <c r="AJ288" s="20">
        <f t="shared" si="225"/>
        <v>96</v>
      </c>
      <c r="AK288" s="42">
        <f t="shared" si="236"/>
        <v>57</v>
      </c>
      <c r="AL288" s="19">
        <v>217</v>
      </c>
      <c r="AM288" s="19">
        <v>311</v>
      </c>
      <c r="AN288" s="20">
        <f t="shared" si="237"/>
        <v>70</v>
      </c>
      <c r="AO288" s="19">
        <v>310</v>
      </c>
      <c r="AP288" s="19">
        <v>311</v>
      </c>
      <c r="AQ288" s="20">
        <f t="shared" si="238"/>
        <v>100</v>
      </c>
      <c r="AR288" s="19">
        <v>216</v>
      </c>
      <c r="AS288" s="19">
        <v>224</v>
      </c>
      <c r="AT288" s="20">
        <f t="shared" si="239"/>
        <v>96</v>
      </c>
      <c r="AU288" s="20">
        <f t="shared" si="240"/>
        <v>87</v>
      </c>
      <c r="AV288" s="19">
        <v>282</v>
      </c>
      <c r="AW288" s="19">
        <v>311</v>
      </c>
      <c r="AX288" s="20">
        <f t="shared" si="241"/>
        <v>91</v>
      </c>
      <c r="AY288" s="19">
        <v>292</v>
      </c>
      <c r="AZ288" s="19">
        <v>311</v>
      </c>
      <c r="BA288" s="20">
        <f t="shared" si="242"/>
        <v>94</v>
      </c>
      <c r="BB288" s="19">
        <v>298</v>
      </c>
      <c r="BC288" s="19">
        <v>311</v>
      </c>
      <c r="BD288" s="20">
        <f t="shared" si="243"/>
        <v>96</v>
      </c>
      <c r="BE288" s="20">
        <f t="shared" si="244"/>
        <v>94</v>
      </c>
      <c r="BF288" s="20">
        <f t="shared" si="245"/>
        <v>84</v>
      </c>
      <c r="BG288" s="24"/>
      <c r="BH288" s="19">
        <f t="shared" ca="1" si="246"/>
        <v>2</v>
      </c>
      <c r="BI288" s="19">
        <f t="shared" ca="1" si="247"/>
        <v>1</v>
      </c>
      <c r="BJ288" s="19">
        <f t="shared" ca="1" si="248"/>
        <v>3</v>
      </c>
      <c r="BK288" s="19">
        <f t="shared" ca="1" si="249"/>
        <v>1</v>
      </c>
      <c r="BL288" s="19">
        <f t="shared" ca="1" si="250"/>
        <v>3</v>
      </c>
      <c r="BM288" s="19">
        <f t="shared" ca="1" si="251"/>
        <v>3</v>
      </c>
      <c r="BN288" s="19">
        <f t="shared" ca="1" si="252"/>
        <v>2</v>
      </c>
      <c r="BO288" s="19">
        <f t="shared" ca="1" si="253"/>
        <v>3</v>
      </c>
      <c r="BP288" s="19">
        <f t="shared" ca="1" si="254"/>
        <v>2</v>
      </c>
      <c r="BQ288" s="19">
        <f t="shared" ca="1" si="255"/>
        <v>2</v>
      </c>
      <c r="BR288" s="19">
        <f t="shared" ca="1" si="256"/>
        <v>1</v>
      </c>
      <c r="BS288" s="19">
        <f t="shared" ca="1" si="257"/>
        <v>3</v>
      </c>
      <c r="BT288" s="19">
        <f t="shared" ca="1" si="258"/>
        <v>2</v>
      </c>
      <c r="BU288" s="19">
        <f t="shared" ca="1" si="259"/>
        <v>2</v>
      </c>
      <c r="BV288" s="19">
        <f t="shared" ca="1" si="260"/>
        <v>3</v>
      </c>
      <c r="BW288" s="19">
        <f t="shared" ca="1" si="261"/>
        <v>3</v>
      </c>
      <c r="BX288" s="19">
        <f t="shared" ca="1" si="262"/>
        <v>3</v>
      </c>
      <c r="BY288" s="19">
        <f t="shared" ca="1" si="263"/>
        <v>3</v>
      </c>
      <c r="BZ288" s="19">
        <f t="shared" ca="1" si="264"/>
        <v>2</v>
      </c>
      <c r="CA288" s="19">
        <f t="shared" ca="1" si="265"/>
        <v>2</v>
      </c>
      <c r="CB288" s="18">
        <f t="shared" si="266"/>
        <v>84</v>
      </c>
      <c r="CC288" s="19">
        <f t="shared" ca="1" si="267"/>
        <v>3</v>
      </c>
      <c r="CE288">
        <f t="shared" si="270"/>
        <v>50</v>
      </c>
      <c r="CF288">
        <f t="shared" ca="1" si="271"/>
        <v>286</v>
      </c>
      <c r="CG288">
        <f t="shared" si="272"/>
        <v>4</v>
      </c>
      <c r="CH288">
        <f t="shared" ca="1" si="273"/>
        <v>289</v>
      </c>
      <c r="CI288" t="str">
        <f t="shared" ca="1" si="275"/>
        <v>J286:J289</v>
      </c>
      <c r="CJ288" t="str">
        <f t="shared" ca="1" si="275"/>
        <v>M286:M289</v>
      </c>
      <c r="CK288" t="str">
        <f t="shared" ca="1" si="275"/>
        <v>R286:R289</v>
      </c>
      <c r="CL288" t="str">
        <f t="shared" ca="1" si="275"/>
        <v>V286:V289</v>
      </c>
      <c r="CM288" t="str">
        <f t="shared" ca="1" si="275"/>
        <v>Z286:Z289</v>
      </c>
      <c r="CN288" t="str">
        <f t="shared" ca="1" si="275"/>
        <v>Y286:Y289</v>
      </c>
      <c r="CO288" t="str">
        <f t="shared" ca="1" si="275"/>
        <v>AD286:AD289</v>
      </c>
      <c r="CP288" t="str">
        <f t="shared" ca="1" si="275"/>
        <v>AG286:AG289</v>
      </c>
      <c r="CQ288" t="str">
        <f t="shared" ca="1" si="275"/>
        <v>AJ286:AJ289</v>
      </c>
      <c r="CR288" t="str">
        <f t="shared" ca="1" si="275"/>
        <v>AN286:AN289</v>
      </c>
      <c r="CS288" t="str">
        <f t="shared" ca="1" si="275"/>
        <v>AQ286:AQ289</v>
      </c>
      <c r="CT288" t="str">
        <f t="shared" ca="1" si="275"/>
        <v>AT286:AT289</v>
      </c>
      <c r="CU288" t="str">
        <f t="shared" ca="1" si="275"/>
        <v>AX286:AX289</v>
      </c>
      <c r="CV288" t="str">
        <f t="shared" ca="1" si="275"/>
        <v>BA286:BA289</v>
      </c>
      <c r="CW288" t="str">
        <f t="shared" ca="1" si="275"/>
        <v>BD286:BD289</v>
      </c>
      <c r="CX288" t="str">
        <f t="shared" ca="1" si="275"/>
        <v>S286:S289</v>
      </c>
      <c r="CY288" t="str">
        <f t="shared" ca="1" si="274"/>
        <v>AA286:AA289</v>
      </c>
      <c r="CZ288" t="str">
        <f t="shared" ca="1" si="274"/>
        <v>AK286:AK289</v>
      </c>
      <c r="DA288" t="str">
        <f t="shared" ca="1" si="274"/>
        <v>AU286:AU289</v>
      </c>
      <c r="DB288" t="str">
        <f t="shared" ca="1" si="274"/>
        <v>BE286:BE289</v>
      </c>
      <c r="DC288" t="str">
        <f t="shared" ca="1" si="274"/>
        <v>286:289</v>
      </c>
      <c r="DD288" t="str">
        <f t="shared" ca="1" si="274"/>
        <v>CB286:CB289</v>
      </c>
    </row>
    <row r="289" spans="1:108" ht="30" x14ac:dyDescent="0.25">
      <c r="A289" s="21">
        <v>197</v>
      </c>
      <c r="B289" s="34">
        <v>6611005116</v>
      </c>
      <c r="C289" s="39" t="s">
        <v>559</v>
      </c>
      <c r="D289" s="5" t="s">
        <v>233</v>
      </c>
      <c r="E289" s="5"/>
      <c r="F289" s="19">
        <v>10</v>
      </c>
      <c r="G289" s="19">
        <v>36</v>
      </c>
      <c r="H289" s="22">
        <v>11</v>
      </c>
      <c r="I289" s="22">
        <v>38</v>
      </c>
      <c r="J289" s="22">
        <f t="shared" si="226"/>
        <v>93</v>
      </c>
      <c r="K289" s="19">
        <v>30</v>
      </c>
      <c r="L289" s="19">
        <v>4</v>
      </c>
      <c r="M289" s="19">
        <f t="shared" si="227"/>
        <v>100</v>
      </c>
      <c r="N289" s="19">
        <v>159</v>
      </c>
      <c r="O289" s="19">
        <v>203</v>
      </c>
      <c r="P289" s="19">
        <v>333</v>
      </c>
      <c r="Q289" s="19">
        <v>274</v>
      </c>
      <c r="R289" s="19">
        <f t="shared" si="228"/>
        <v>61</v>
      </c>
      <c r="S289" s="19">
        <f t="shared" si="229"/>
        <v>82</v>
      </c>
      <c r="T289" s="19">
        <v>20</v>
      </c>
      <c r="U289" s="19">
        <v>5</v>
      </c>
      <c r="V289" s="19">
        <f t="shared" si="230"/>
        <v>100</v>
      </c>
      <c r="W289" s="19">
        <v>219</v>
      </c>
      <c r="X289" s="23">
        <v>333</v>
      </c>
      <c r="Y289" s="20">
        <f t="shared" si="231"/>
        <v>66</v>
      </c>
      <c r="Z289" s="42">
        <f t="shared" si="232"/>
        <v>83</v>
      </c>
      <c r="AA289" s="20">
        <f t="shared" si="233"/>
        <v>83</v>
      </c>
      <c r="AB289" s="19">
        <v>20</v>
      </c>
      <c r="AC289" s="19">
        <v>3</v>
      </c>
      <c r="AD289" s="19">
        <f t="shared" si="234"/>
        <v>60</v>
      </c>
      <c r="AE289" s="19">
        <v>20</v>
      </c>
      <c r="AF289" s="19">
        <v>2</v>
      </c>
      <c r="AG289" s="19">
        <f t="shared" si="235"/>
        <v>40</v>
      </c>
      <c r="AH289" s="19">
        <v>16</v>
      </c>
      <c r="AI289" s="19">
        <v>16</v>
      </c>
      <c r="AJ289" s="20">
        <f t="shared" si="225"/>
        <v>100</v>
      </c>
      <c r="AK289" s="42">
        <f t="shared" si="236"/>
        <v>64</v>
      </c>
      <c r="AL289" s="19">
        <v>210</v>
      </c>
      <c r="AM289" s="19">
        <v>333</v>
      </c>
      <c r="AN289" s="20">
        <f t="shared" si="237"/>
        <v>63</v>
      </c>
      <c r="AO289" s="19">
        <v>333</v>
      </c>
      <c r="AP289" s="19">
        <v>333</v>
      </c>
      <c r="AQ289" s="20">
        <f t="shared" si="238"/>
        <v>100</v>
      </c>
      <c r="AR289" s="19">
        <v>270</v>
      </c>
      <c r="AS289" s="19">
        <v>275</v>
      </c>
      <c r="AT289" s="20">
        <f t="shared" si="239"/>
        <v>98</v>
      </c>
      <c r="AU289" s="20">
        <f t="shared" si="240"/>
        <v>85</v>
      </c>
      <c r="AV289" s="19">
        <v>273</v>
      </c>
      <c r="AW289" s="19">
        <v>333</v>
      </c>
      <c r="AX289" s="20">
        <f t="shared" si="241"/>
        <v>82</v>
      </c>
      <c r="AY289" s="19">
        <v>159</v>
      </c>
      <c r="AZ289" s="19">
        <v>333</v>
      </c>
      <c r="BA289" s="20">
        <f t="shared" si="242"/>
        <v>48</v>
      </c>
      <c r="BB289" s="19">
        <v>273</v>
      </c>
      <c r="BC289" s="19">
        <v>333</v>
      </c>
      <c r="BD289" s="20">
        <f t="shared" si="243"/>
        <v>82</v>
      </c>
      <c r="BE289" s="20">
        <f t="shared" si="244"/>
        <v>75</v>
      </c>
      <c r="BF289" s="20">
        <f t="shared" si="245"/>
        <v>78</v>
      </c>
      <c r="BG289" s="24"/>
      <c r="BH289" s="19">
        <f t="shared" ca="1" si="246"/>
        <v>2</v>
      </c>
      <c r="BI289" s="19">
        <f t="shared" ca="1" si="247"/>
        <v>1</v>
      </c>
      <c r="BJ289" s="19">
        <f t="shared" ca="1" si="248"/>
        <v>4</v>
      </c>
      <c r="BK289" s="19">
        <f t="shared" ca="1" si="249"/>
        <v>1</v>
      </c>
      <c r="BL289" s="19">
        <f t="shared" ca="1" si="250"/>
        <v>4</v>
      </c>
      <c r="BM289" s="19">
        <f t="shared" ca="1" si="251"/>
        <v>4</v>
      </c>
      <c r="BN289" s="19">
        <f t="shared" ca="1" si="252"/>
        <v>1</v>
      </c>
      <c r="BO289" s="19">
        <f t="shared" ca="1" si="253"/>
        <v>3</v>
      </c>
      <c r="BP289" s="19">
        <f t="shared" ca="1" si="254"/>
        <v>1</v>
      </c>
      <c r="BQ289" s="19">
        <f t="shared" ca="1" si="255"/>
        <v>4</v>
      </c>
      <c r="BR289" s="19">
        <f t="shared" ca="1" si="256"/>
        <v>1</v>
      </c>
      <c r="BS289" s="19">
        <f t="shared" ca="1" si="257"/>
        <v>2</v>
      </c>
      <c r="BT289" s="19">
        <f t="shared" ca="1" si="258"/>
        <v>4</v>
      </c>
      <c r="BU289" s="19">
        <f t="shared" ca="1" si="259"/>
        <v>3</v>
      </c>
      <c r="BV289" s="19">
        <f t="shared" ca="1" si="260"/>
        <v>4</v>
      </c>
      <c r="BW289" s="19">
        <f t="shared" ca="1" si="261"/>
        <v>4</v>
      </c>
      <c r="BX289" s="19">
        <f t="shared" ca="1" si="262"/>
        <v>4</v>
      </c>
      <c r="BY289" s="19">
        <f t="shared" ca="1" si="263"/>
        <v>2</v>
      </c>
      <c r="BZ289" s="19">
        <f t="shared" ca="1" si="264"/>
        <v>3</v>
      </c>
      <c r="CA289" s="19">
        <f t="shared" ca="1" si="265"/>
        <v>3</v>
      </c>
      <c r="CB289" s="18">
        <f t="shared" si="266"/>
        <v>78</v>
      </c>
      <c r="CC289" s="19">
        <f t="shared" ca="1" si="267"/>
        <v>4</v>
      </c>
      <c r="CE289">
        <f t="shared" si="270"/>
        <v>50</v>
      </c>
      <c r="CF289">
        <f t="shared" ca="1" si="271"/>
        <v>286</v>
      </c>
      <c r="CG289">
        <f t="shared" si="272"/>
        <v>4</v>
      </c>
      <c r="CH289">
        <f t="shared" ca="1" si="273"/>
        <v>289</v>
      </c>
      <c r="CI289" t="str">
        <f t="shared" ca="1" si="275"/>
        <v>J286:J289</v>
      </c>
      <c r="CJ289" t="str">
        <f t="shared" ca="1" si="275"/>
        <v>M286:M289</v>
      </c>
      <c r="CK289" t="str">
        <f t="shared" ca="1" si="275"/>
        <v>R286:R289</v>
      </c>
      <c r="CL289" t="str">
        <f t="shared" ca="1" si="275"/>
        <v>V286:V289</v>
      </c>
      <c r="CM289" t="str">
        <f t="shared" ca="1" si="275"/>
        <v>Z286:Z289</v>
      </c>
      <c r="CN289" t="str">
        <f t="shared" ca="1" si="275"/>
        <v>Y286:Y289</v>
      </c>
      <c r="CO289" t="str">
        <f t="shared" ca="1" si="275"/>
        <v>AD286:AD289</v>
      </c>
      <c r="CP289" t="str">
        <f t="shared" ca="1" si="275"/>
        <v>AG286:AG289</v>
      </c>
      <c r="CQ289" t="str">
        <f t="shared" ca="1" si="275"/>
        <v>AJ286:AJ289</v>
      </c>
      <c r="CR289" t="str">
        <f t="shared" ca="1" si="275"/>
        <v>AN286:AN289</v>
      </c>
      <c r="CS289" t="str">
        <f t="shared" ca="1" si="275"/>
        <v>AQ286:AQ289</v>
      </c>
      <c r="CT289" t="str">
        <f t="shared" ca="1" si="275"/>
        <v>AT286:AT289</v>
      </c>
      <c r="CU289" t="str">
        <f t="shared" ca="1" si="275"/>
        <v>AX286:AX289</v>
      </c>
      <c r="CV289" t="str">
        <f t="shared" ca="1" si="275"/>
        <v>BA286:BA289</v>
      </c>
      <c r="CW289" t="str">
        <f t="shared" ca="1" si="275"/>
        <v>BD286:BD289</v>
      </c>
      <c r="CX289" t="str">
        <f t="shared" ca="1" si="275"/>
        <v>S286:S289</v>
      </c>
      <c r="CY289" t="str">
        <f t="shared" ca="1" si="274"/>
        <v>AA286:AA289</v>
      </c>
      <c r="CZ289" t="str">
        <f t="shared" ca="1" si="274"/>
        <v>AK286:AK289</v>
      </c>
      <c r="DA289" t="str">
        <f t="shared" ca="1" si="274"/>
        <v>AU286:AU289</v>
      </c>
      <c r="DB289" t="str">
        <f t="shared" ca="1" si="274"/>
        <v>BE286:BE289</v>
      </c>
      <c r="DC289" t="str">
        <f t="shared" ca="1" si="274"/>
        <v>286:289</v>
      </c>
      <c r="DD289" t="str">
        <f t="shared" ca="1" si="274"/>
        <v>CB286:CB289</v>
      </c>
    </row>
    <row r="290" spans="1:108" ht="45" x14ac:dyDescent="0.25">
      <c r="A290" s="21">
        <v>139</v>
      </c>
      <c r="B290" s="34">
        <v>6619014137</v>
      </c>
      <c r="C290" s="39" t="s">
        <v>560</v>
      </c>
      <c r="D290" s="6" t="s">
        <v>176</v>
      </c>
      <c r="E290" s="6"/>
      <c r="F290" s="19">
        <v>11</v>
      </c>
      <c r="G290" s="19">
        <v>38</v>
      </c>
      <c r="H290" s="22">
        <v>11</v>
      </c>
      <c r="I290" s="22">
        <v>38</v>
      </c>
      <c r="J290" s="22">
        <f t="shared" si="226"/>
        <v>100</v>
      </c>
      <c r="K290" s="19">
        <v>30</v>
      </c>
      <c r="L290" s="19">
        <v>4</v>
      </c>
      <c r="M290" s="19">
        <f t="shared" si="227"/>
        <v>100</v>
      </c>
      <c r="N290" s="19">
        <v>97</v>
      </c>
      <c r="O290" s="19">
        <v>84</v>
      </c>
      <c r="P290" s="19">
        <v>97</v>
      </c>
      <c r="Q290" s="19">
        <v>84</v>
      </c>
      <c r="R290" s="19">
        <f t="shared" si="228"/>
        <v>100</v>
      </c>
      <c r="S290" s="19">
        <f t="shared" si="229"/>
        <v>100</v>
      </c>
      <c r="T290" s="19">
        <v>20</v>
      </c>
      <c r="U290" s="19">
        <v>4</v>
      </c>
      <c r="V290" s="19">
        <f t="shared" si="230"/>
        <v>80</v>
      </c>
      <c r="W290" s="19">
        <v>103</v>
      </c>
      <c r="X290" s="23">
        <v>122</v>
      </c>
      <c r="Y290" s="20">
        <f t="shared" si="231"/>
        <v>84</v>
      </c>
      <c r="Z290" s="42">
        <f t="shared" si="232"/>
        <v>82</v>
      </c>
      <c r="AA290" s="20">
        <f t="shared" si="233"/>
        <v>82</v>
      </c>
      <c r="AB290" s="19">
        <v>20</v>
      </c>
      <c r="AC290" s="19">
        <v>0</v>
      </c>
      <c r="AD290" s="19">
        <f t="shared" si="234"/>
        <v>0</v>
      </c>
      <c r="AE290" s="19">
        <v>20</v>
      </c>
      <c r="AF290" s="19">
        <v>2</v>
      </c>
      <c r="AG290" s="19">
        <f t="shared" si="235"/>
        <v>40</v>
      </c>
      <c r="AH290" s="19">
        <v>3</v>
      </c>
      <c r="AI290" s="19">
        <v>3</v>
      </c>
      <c r="AJ290" s="20">
        <f t="shared" si="225"/>
        <v>100</v>
      </c>
      <c r="AK290" s="42">
        <f t="shared" si="236"/>
        <v>46</v>
      </c>
      <c r="AL290" s="19">
        <v>121</v>
      </c>
      <c r="AM290" s="19">
        <v>122</v>
      </c>
      <c r="AN290" s="20">
        <f t="shared" si="237"/>
        <v>99</v>
      </c>
      <c r="AO290" s="19">
        <v>120</v>
      </c>
      <c r="AP290" s="19">
        <v>122</v>
      </c>
      <c r="AQ290" s="20">
        <f t="shared" si="238"/>
        <v>98</v>
      </c>
      <c r="AR290" s="19">
        <v>100</v>
      </c>
      <c r="AS290" s="19">
        <v>101</v>
      </c>
      <c r="AT290" s="20">
        <f t="shared" si="239"/>
        <v>99</v>
      </c>
      <c r="AU290" s="20">
        <f t="shared" si="240"/>
        <v>99</v>
      </c>
      <c r="AV290" s="19">
        <v>122</v>
      </c>
      <c r="AW290" s="19">
        <v>122</v>
      </c>
      <c r="AX290" s="20">
        <f t="shared" si="241"/>
        <v>100</v>
      </c>
      <c r="AY290" s="19">
        <v>120</v>
      </c>
      <c r="AZ290" s="19">
        <v>122</v>
      </c>
      <c r="BA290" s="20">
        <f t="shared" si="242"/>
        <v>98</v>
      </c>
      <c r="BB290" s="19">
        <v>119</v>
      </c>
      <c r="BC290" s="19">
        <v>122</v>
      </c>
      <c r="BD290" s="20">
        <f t="shared" si="243"/>
        <v>98</v>
      </c>
      <c r="BE290" s="20">
        <f t="shared" si="244"/>
        <v>99</v>
      </c>
      <c r="BF290" s="20">
        <f t="shared" si="245"/>
        <v>85</v>
      </c>
      <c r="BG290" s="24"/>
      <c r="BH290" s="19">
        <f t="shared" ca="1" si="246"/>
        <v>1</v>
      </c>
      <c r="BI290" s="19">
        <f t="shared" ca="1" si="247"/>
        <v>1</v>
      </c>
      <c r="BJ290" s="19">
        <f t="shared" ca="1" si="248"/>
        <v>1</v>
      </c>
      <c r="BK290" s="19">
        <f t="shared" ca="1" si="249"/>
        <v>1</v>
      </c>
      <c r="BL290" s="19">
        <f t="shared" ca="1" si="250"/>
        <v>2</v>
      </c>
      <c r="BM290" s="19">
        <f t="shared" ca="1" si="251"/>
        <v>2</v>
      </c>
      <c r="BN290" s="19">
        <f t="shared" ca="1" si="252"/>
        <v>2</v>
      </c>
      <c r="BO290" s="19">
        <f t="shared" ca="1" si="253"/>
        <v>1</v>
      </c>
      <c r="BP290" s="19">
        <f t="shared" ca="1" si="254"/>
        <v>1</v>
      </c>
      <c r="BQ290" s="19">
        <f t="shared" ca="1" si="255"/>
        <v>1</v>
      </c>
      <c r="BR290" s="19">
        <f t="shared" ca="1" si="256"/>
        <v>2</v>
      </c>
      <c r="BS290" s="19">
        <f t="shared" ca="1" si="257"/>
        <v>1</v>
      </c>
      <c r="BT290" s="19">
        <f t="shared" ca="1" si="258"/>
        <v>1</v>
      </c>
      <c r="BU290" s="19">
        <f t="shared" ca="1" si="259"/>
        <v>2</v>
      </c>
      <c r="BV290" s="19">
        <f t="shared" ca="1" si="260"/>
        <v>1</v>
      </c>
      <c r="BW290" s="19">
        <f t="shared" ca="1" si="261"/>
        <v>1</v>
      </c>
      <c r="BX290" s="19">
        <f t="shared" ca="1" si="262"/>
        <v>2</v>
      </c>
      <c r="BY290" s="19">
        <f t="shared" ca="1" si="263"/>
        <v>1</v>
      </c>
      <c r="BZ290" s="19">
        <f t="shared" ca="1" si="264"/>
        <v>1</v>
      </c>
      <c r="CA290" s="19">
        <f t="shared" ca="1" si="265"/>
        <v>1</v>
      </c>
      <c r="CB290" s="18">
        <f t="shared" si="266"/>
        <v>85</v>
      </c>
      <c r="CC290" s="19">
        <f t="shared" ca="1" si="267"/>
        <v>1</v>
      </c>
      <c r="CE290">
        <f t="shared" si="270"/>
        <v>51</v>
      </c>
      <c r="CF290">
        <f t="shared" ca="1" si="271"/>
        <v>290</v>
      </c>
      <c r="CG290">
        <f t="shared" si="272"/>
        <v>2</v>
      </c>
      <c r="CH290">
        <f t="shared" ca="1" si="273"/>
        <v>291</v>
      </c>
      <c r="CI290" t="str">
        <f t="shared" ca="1" si="275"/>
        <v>J290:J291</v>
      </c>
      <c r="CJ290" t="str">
        <f t="shared" ca="1" si="275"/>
        <v>M290:M291</v>
      </c>
      <c r="CK290" t="str">
        <f t="shared" ca="1" si="275"/>
        <v>R290:R291</v>
      </c>
      <c r="CL290" t="str">
        <f t="shared" ca="1" si="275"/>
        <v>V290:V291</v>
      </c>
      <c r="CM290" t="str">
        <f t="shared" ca="1" si="275"/>
        <v>Z290:Z291</v>
      </c>
      <c r="CN290" t="str">
        <f t="shared" ca="1" si="275"/>
        <v>Y290:Y291</v>
      </c>
      <c r="CO290" t="str">
        <f t="shared" ca="1" si="275"/>
        <v>AD290:AD291</v>
      </c>
      <c r="CP290" t="str">
        <f t="shared" ca="1" si="275"/>
        <v>AG290:AG291</v>
      </c>
      <c r="CQ290" t="str">
        <f t="shared" ca="1" si="275"/>
        <v>AJ290:AJ291</v>
      </c>
      <c r="CR290" t="str">
        <f t="shared" ca="1" si="275"/>
        <v>AN290:AN291</v>
      </c>
      <c r="CS290" t="str">
        <f t="shared" ca="1" si="275"/>
        <v>AQ290:AQ291</v>
      </c>
      <c r="CT290" t="str">
        <f t="shared" ca="1" si="275"/>
        <v>AT290:AT291</v>
      </c>
      <c r="CU290" t="str">
        <f t="shared" ca="1" si="275"/>
        <v>AX290:AX291</v>
      </c>
      <c r="CV290" t="str">
        <f t="shared" ca="1" si="275"/>
        <v>BA290:BA291</v>
      </c>
      <c r="CW290" t="str">
        <f t="shared" ca="1" si="275"/>
        <v>BD290:BD291</v>
      </c>
      <c r="CX290" t="str">
        <f t="shared" ca="1" si="275"/>
        <v>S290:S291</v>
      </c>
      <c r="CY290" t="str">
        <f t="shared" ca="1" si="274"/>
        <v>AA290:AA291</v>
      </c>
      <c r="CZ290" t="str">
        <f t="shared" ca="1" si="274"/>
        <v>AK290:AK291</v>
      </c>
      <c r="DA290" t="str">
        <f t="shared" ca="1" si="274"/>
        <v>AU290:AU291</v>
      </c>
      <c r="DB290" t="str">
        <f t="shared" ca="1" si="274"/>
        <v>BE290:BE291</v>
      </c>
      <c r="DC290" t="str">
        <f t="shared" ca="1" si="274"/>
        <v>290:291</v>
      </c>
      <c r="DD290" t="str">
        <f t="shared" ca="1" si="274"/>
        <v>CB290:CB291</v>
      </c>
    </row>
    <row r="291" spans="1:108" ht="45" x14ac:dyDescent="0.25">
      <c r="A291" s="21">
        <v>138</v>
      </c>
      <c r="B291" s="34">
        <v>6619017709</v>
      </c>
      <c r="C291" s="39" t="s">
        <v>560</v>
      </c>
      <c r="D291" s="6" t="s">
        <v>175</v>
      </c>
      <c r="E291" s="6"/>
      <c r="F291" s="19">
        <v>8</v>
      </c>
      <c r="G291" s="19">
        <v>37</v>
      </c>
      <c r="H291" s="22">
        <v>11</v>
      </c>
      <c r="I291" s="22">
        <v>38</v>
      </c>
      <c r="J291" s="22">
        <f t="shared" si="226"/>
        <v>85</v>
      </c>
      <c r="K291" s="19">
        <v>30</v>
      </c>
      <c r="L291" s="19">
        <v>3</v>
      </c>
      <c r="M291" s="19">
        <f t="shared" si="227"/>
        <v>90</v>
      </c>
      <c r="N291" s="19">
        <v>268</v>
      </c>
      <c r="O291" s="19">
        <v>242</v>
      </c>
      <c r="P291" s="19">
        <v>270</v>
      </c>
      <c r="Q291" s="19">
        <v>243</v>
      </c>
      <c r="R291" s="19">
        <f t="shared" si="228"/>
        <v>99</v>
      </c>
      <c r="S291" s="19">
        <f t="shared" si="229"/>
        <v>92</v>
      </c>
      <c r="T291" s="19">
        <v>20</v>
      </c>
      <c r="U291" s="19">
        <v>4</v>
      </c>
      <c r="V291" s="19">
        <f t="shared" si="230"/>
        <v>80</v>
      </c>
      <c r="W291" s="19">
        <v>298</v>
      </c>
      <c r="X291" s="23">
        <v>307</v>
      </c>
      <c r="Y291" s="20">
        <f t="shared" si="231"/>
        <v>97</v>
      </c>
      <c r="Z291" s="42">
        <f t="shared" si="232"/>
        <v>89</v>
      </c>
      <c r="AA291" s="20">
        <f t="shared" si="233"/>
        <v>89</v>
      </c>
      <c r="AB291" s="19">
        <v>20</v>
      </c>
      <c r="AC291" s="19">
        <v>2</v>
      </c>
      <c r="AD291" s="19">
        <f t="shared" si="234"/>
        <v>40</v>
      </c>
      <c r="AE291" s="19">
        <v>20</v>
      </c>
      <c r="AF291" s="19">
        <v>0</v>
      </c>
      <c r="AG291" s="19">
        <f t="shared" si="235"/>
        <v>0</v>
      </c>
      <c r="AH291" s="19">
        <v>12</v>
      </c>
      <c r="AI291" s="19">
        <v>13</v>
      </c>
      <c r="AJ291" s="20">
        <f t="shared" si="225"/>
        <v>92</v>
      </c>
      <c r="AK291" s="42">
        <f t="shared" si="236"/>
        <v>40</v>
      </c>
      <c r="AL291" s="19">
        <v>302</v>
      </c>
      <c r="AM291" s="19">
        <v>307</v>
      </c>
      <c r="AN291" s="20">
        <f t="shared" si="237"/>
        <v>98</v>
      </c>
      <c r="AO291" s="19">
        <v>305</v>
      </c>
      <c r="AP291" s="19">
        <v>307</v>
      </c>
      <c r="AQ291" s="20">
        <f t="shared" si="238"/>
        <v>99</v>
      </c>
      <c r="AR291" s="19">
        <v>263</v>
      </c>
      <c r="AS291" s="19">
        <v>270</v>
      </c>
      <c r="AT291" s="20">
        <f t="shared" si="239"/>
        <v>97</v>
      </c>
      <c r="AU291" s="20">
        <f t="shared" si="240"/>
        <v>98</v>
      </c>
      <c r="AV291" s="19">
        <v>303</v>
      </c>
      <c r="AW291" s="19">
        <v>307</v>
      </c>
      <c r="AX291" s="20">
        <f t="shared" si="241"/>
        <v>99</v>
      </c>
      <c r="AY291" s="19">
        <v>304</v>
      </c>
      <c r="AZ291" s="19">
        <v>307</v>
      </c>
      <c r="BA291" s="20">
        <f t="shared" si="242"/>
        <v>99</v>
      </c>
      <c r="BB291" s="19">
        <v>301</v>
      </c>
      <c r="BC291" s="19">
        <v>307</v>
      </c>
      <c r="BD291" s="20">
        <f t="shared" si="243"/>
        <v>98</v>
      </c>
      <c r="BE291" s="20">
        <f t="shared" si="244"/>
        <v>99</v>
      </c>
      <c r="BF291" s="20">
        <f t="shared" si="245"/>
        <v>84</v>
      </c>
      <c r="BG291" s="24"/>
      <c r="BH291" s="19">
        <f t="shared" ca="1" si="246"/>
        <v>2</v>
      </c>
      <c r="BI291" s="19">
        <f t="shared" ca="1" si="247"/>
        <v>2</v>
      </c>
      <c r="BJ291" s="19">
        <f t="shared" ca="1" si="248"/>
        <v>2</v>
      </c>
      <c r="BK291" s="19">
        <f t="shared" ca="1" si="249"/>
        <v>1</v>
      </c>
      <c r="BL291" s="19">
        <f t="shared" ca="1" si="250"/>
        <v>1</v>
      </c>
      <c r="BM291" s="19">
        <f t="shared" ca="1" si="251"/>
        <v>1</v>
      </c>
      <c r="BN291" s="19">
        <f t="shared" ca="1" si="252"/>
        <v>1</v>
      </c>
      <c r="BO291" s="19">
        <f t="shared" ca="1" si="253"/>
        <v>2</v>
      </c>
      <c r="BP291" s="19">
        <f t="shared" ca="1" si="254"/>
        <v>2</v>
      </c>
      <c r="BQ291" s="19">
        <f t="shared" ca="1" si="255"/>
        <v>2</v>
      </c>
      <c r="BR291" s="19">
        <f t="shared" ca="1" si="256"/>
        <v>1</v>
      </c>
      <c r="BS291" s="19">
        <f t="shared" ca="1" si="257"/>
        <v>2</v>
      </c>
      <c r="BT291" s="19">
        <f t="shared" ca="1" si="258"/>
        <v>2</v>
      </c>
      <c r="BU291" s="19">
        <f t="shared" ca="1" si="259"/>
        <v>1</v>
      </c>
      <c r="BV291" s="19">
        <f t="shared" ca="1" si="260"/>
        <v>1</v>
      </c>
      <c r="BW291" s="19">
        <f t="shared" ca="1" si="261"/>
        <v>2</v>
      </c>
      <c r="BX291" s="19">
        <f t="shared" ca="1" si="262"/>
        <v>1</v>
      </c>
      <c r="BY291" s="19">
        <f t="shared" ca="1" si="263"/>
        <v>2</v>
      </c>
      <c r="BZ291" s="19">
        <f t="shared" ca="1" si="264"/>
        <v>2</v>
      </c>
      <c r="CA291" s="19">
        <f t="shared" ca="1" si="265"/>
        <v>1</v>
      </c>
      <c r="CB291" s="18">
        <f t="shared" si="266"/>
        <v>84</v>
      </c>
      <c r="CC291" s="19">
        <f t="shared" ca="1" si="267"/>
        <v>2</v>
      </c>
      <c r="CE291">
        <f t="shared" si="270"/>
        <v>51</v>
      </c>
      <c r="CF291">
        <f t="shared" ca="1" si="271"/>
        <v>290</v>
      </c>
      <c r="CG291">
        <f t="shared" si="272"/>
        <v>2</v>
      </c>
      <c r="CH291">
        <f t="shared" ca="1" si="273"/>
        <v>291</v>
      </c>
      <c r="CI291" t="str">
        <f t="shared" ca="1" si="275"/>
        <v>J290:J291</v>
      </c>
      <c r="CJ291" t="str">
        <f t="shared" ca="1" si="275"/>
        <v>M290:M291</v>
      </c>
      <c r="CK291" t="str">
        <f t="shared" ca="1" si="275"/>
        <v>R290:R291</v>
      </c>
      <c r="CL291" t="str">
        <f t="shared" ca="1" si="275"/>
        <v>V290:V291</v>
      </c>
      <c r="CM291" t="str">
        <f t="shared" ca="1" si="275"/>
        <v>Z290:Z291</v>
      </c>
      <c r="CN291" t="str">
        <f t="shared" ca="1" si="275"/>
        <v>Y290:Y291</v>
      </c>
      <c r="CO291" t="str">
        <f t="shared" ca="1" si="275"/>
        <v>AD290:AD291</v>
      </c>
      <c r="CP291" t="str">
        <f t="shared" ca="1" si="275"/>
        <v>AG290:AG291</v>
      </c>
      <c r="CQ291" t="str">
        <f t="shared" ca="1" si="275"/>
        <v>AJ290:AJ291</v>
      </c>
      <c r="CR291" t="str">
        <f t="shared" ca="1" si="275"/>
        <v>AN290:AN291</v>
      </c>
      <c r="CS291" t="str">
        <f t="shared" ca="1" si="275"/>
        <v>AQ290:AQ291</v>
      </c>
      <c r="CT291" t="str">
        <f t="shared" ca="1" si="275"/>
        <v>AT290:AT291</v>
      </c>
      <c r="CU291" t="str">
        <f t="shared" ca="1" si="275"/>
        <v>AX290:AX291</v>
      </c>
      <c r="CV291" t="str">
        <f t="shared" ca="1" si="275"/>
        <v>BA290:BA291</v>
      </c>
      <c r="CW291" t="str">
        <f t="shared" ca="1" si="275"/>
        <v>BD290:BD291</v>
      </c>
      <c r="CX291" t="str">
        <f t="shared" ca="1" si="275"/>
        <v>S290:S291</v>
      </c>
      <c r="CY291" t="str">
        <f t="shared" ca="1" si="274"/>
        <v>AA290:AA291</v>
      </c>
      <c r="CZ291" t="str">
        <f t="shared" ca="1" si="274"/>
        <v>AK290:AK291</v>
      </c>
      <c r="DA291" t="str">
        <f t="shared" ca="1" si="274"/>
        <v>AU290:AU291</v>
      </c>
      <c r="DB291" t="str">
        <f t="shared" ca="1" si="274"/>
        <v>BE290:BE291</v>
      </c>
      <c r="DC291" t="str">
        <f t="shared" ca="1" si="274"/>
        <v>290:291</v>
      </c>
      <c r="DD291" t="str">
        <f t="shared" ca="1" si="274"/>
        <v>CB290:CB291</v>
      </c>
    </row>
    <row r="292" spans="1:108" ht="30" x14ac:dyDescent="0.25">
      <c r="A292" s="21">
        <v>229</v>
      </c>
      <c r="B292" s="34">
        <v>6639008847</v>
      </c>
      <c r="C292" s="39" t="s">
        <v>561</v>
      </c>
      <c r="D292" s="5" t="s">
        <v>673</v>
      </c>
      <c r="E292" s="5"/>
      <c r="F292" s="19">
        <v>10</v>
      </c>
      <c r="G292" s="19">
        <v>36</v>
      </c>
      <c r="H292" s="22">
        <v>11</v>
      </c>
      <c r="I292" s="22">
        <v>38</v>
      </c>
      <c r="J292" s="22">
        <f t="shared" si="226"/>
        <v>93</v>
      </c>
      <c r="K292" s="19">
        <v>30</v>
      </c>
      <c r="L292" s="19">
        <v>4</v>
      </c>
      <c r="M292" s="19">
        <f t="shared" si="227"/>
        <v>100</v>
      </c>
      <c r="N292" s="19">
        <v>17</v>
      </c>
      <c r="O292" s="19">
        <v>17</v>
      </c>
      <c r="P292" s="19">
        <v>17</v>
      </c>
      <c r="Q292" s="19">
        <v>17</v>
      </c>
      <c r="R292" s="19">
        <f t="shared" si="228"/>
        <v>100</v>
      </c>
      <c r="S292" s="19">
        <f t="shared" si="229"/>
        <v>98</v>
      </c>
      <c r="T292" s="19">
        <v>20</v>
      </c>
      <c r="U292" s="19">
        <v>3</v>
      </c>
      <c r="V292" s="19">
        <f t="shared" si="230"/>
        <v>60</v>
      </c>
      <c r="W292" s="19">
        <v>17</v>
      </c>
      <c r="X292" s="23">
        <v>17</v>
      </c>
      <c r="Y292" s="20">
        <f t="shared" si="231"/>
        <v>100</v>
      </c>
      <c r="Z292" s="42">
        <f t="shared" si="232"/>
        <v>80</v>
      </c>
      <c r="AA292" s="20">
        <f t="shared" si="233"/>
        <v>80</v>
      </c>
      <c r="AB292" s="19">
        <v>20</v>
      </c>
      <c r="AC292" s="19">
        <v>0</v>
      </c>
      <c r="AD292" s="19">
        <f t="shared" si="234"/>
        <v>0</v>
      </c>
      <c r="AE292" s="19">
        <v>20</v>
      </c>
      <c r="AF292" s="19">
        <v>2</v>
      </c>
      <c r="AG292" s="19">
        <f t="shared" si="235"/>
        <v>40</v>
      </c>
      <c r="AH292" s="19">
        <v>1</v>
      </c>
      <c r="AI292" s="19">
        <v>1</v>
      </c>
      <c r="AJ292" s="20">
        <f t="shared" si="225"/>
        <v>100</v>
      </c>
      <c r="AK292" s="42">
        <f t="shared" si="236"/>
        <v>46</v>
      </c>
      <c r="AL292" s="19">
        <v>17</v>
      </c>
      <c r="AM292" s="19">
        <v>17</v>
      </c>
      <c r="AN292" s="20">
        <f t="shared" si="237"/>
        <v>100</v>
      </c>
      <c r="AO292" s="19">
        <v>17</v>
      </c>
      <c r="AP292" s="19">
        <v>17</v>
      </c>
      <c r="AQ292" s="20">
        <f t="shared" si="238"/>
        <v>100</v>
      </c>
      <c r="AR292" s="19">
        <v>17</v>
      </c>
      <c r="AS292" s="19">
        <v>17</v>
      </c>
      <c r="AT292" s="20">
        <f t="shared" si="239"/>
        <v>100</v>
      </c>
      <c r="AU292" s="20">
        <f t="shared" si="240"/>
        <v>100</v>
      </c>
      <c r="AV292" s="19">
        <v>17</v>
      </c>
      <c r="AW292" s="19">
        <v>17</v>
      </c>
      <c r="AX292" s="20">
        <f t="shared" si="241"/>
        <v>100</v>
      </c>
      <c r="AY292" s="19">
        <v>17</v>
      </c>
      <c r="AZ292" s="19">
        <v>17</v>
      </c>
      <c r="BA292" s="20">
        <f t="shared" si="242"/>
        <v>100</v>
      </c>
      <c r="BB292" s="19">
        <v>17</v>
      </c>
      <c r="BC292" s="19">
        <v>17</v>
      </c>
      <c r="BD292" s="20">
        <f t="shared" si="243"/>
        <v>100</v>
      </c>
      <c r="BE292" s="20">
        <f t="shared" si="244"/>
        <v>100</v>
      </c>
      <c r="BF292" s="20">
        <f t="shared" si="245"/>
        <v>85</v>
      </c>
      <c r="BG292" s="24"/>
      <c r="BH292" s="19">
        <f t="shared" ca="1" si="246"/>
        <v>1</v>
      </c>
      <c r="BI292" s="19">
        <f t="shared" ca="1" si="247"/>
        <v>1</v>
      </c>
      <c r="BJ292" s="19">
        <f t="shared" ca="1" si="248"/>
        <v>1</v>
      </c>
      <c r="BK292" s="19">
        <f t="shared" ca="1" si="249"/>
        <v>1</v>
      </c>
      <c r="BL292" s="19">
        <f t="shared" ca="1" si="250"/>
        <v>1</v>
      </c>
      <c r="BM292" s="19">
        <f t="shared" ca="1" si="251"/>
        <v>1</v>
      </c>
      <c r="BN292" s="19">
        <f t="shared" ca="1" si="252"/>
        <v>1</v>
      </c>
      <c r="BO292" s="19">
        <f t="shared" ca="1" si="253"/>
        <v>1</v>
      </c>
      <c r="BP292" s="19">
        <f t="shared" ca="1" si="254"/>
        <v>1</v>
      </c>
      <c r="BQ292" s="19">
        <f t="shared" ca="1" si="255"/>
        <v>1</v>
      </c>
      <c r="BR292" s="19">
        <f t="shared" ca="1" si="256"/>
        <v>1</v>
      </c>
      <c r="BS292" s="19">
        <f t="shared" ca="1" si="257"/>
        <v>1</v>
      </c>
      <c r="BT292" s="19">
        <f t="shared" ca="1" si="258"/>
        <v>1</v>
      </c>
      <c r="BU292" s="19">
        <f t="shared" ca="1" si="259"/>
        <v>1</v>
      </c>
      <c r="BV292" s="19">
        <f t="shared" ca="1" si="260"/>
        <v>1</v>
      </c>
      <c r="BW292" s="19">
        <f t="shared" ca="1" si="261"/>
        <v>1</v>
      </c>
      <c r="BX292" s="19">
        <f t="shared" ca="1" si="262"/>
        <v>1</v>
      </c>
      <c r="BY292" s="19">
        <f t="shared" ca="1" si="263"/>
        <v>1</v>
      </c>
      <c r="BZ292" s="19">
        <f t="shared" ca="1" si="264"/>
        <v>1</v>
      </c>
      <c r="CA292" s="19">
        <f t="shared" ca="1" si="265"/>
        <v>1</v>
      </c>
      <c r="CB292" s="18">
        <f t="shared" si="266"/>
        <v>85</v>
      </c>
      <c r="CC292" s="19">
        <f t="shared" ca="1" si="267"/>
        <v>1</v>
      </c>
      <c r="CE292">
        <f t="shared" si="270"/>
        <v>52</v>
      </c>
      <c r="CF292">
        <f t="shared" ca="1" si="271"/>
        <v>292</v>
      </c>
      <c r="CG292">
        <f t="shared" si="272"/>
        <v>1</v>
      </c>
      <c r="CH292">
        <f t="shared" ca="1" si="273"/>
        <v>292</v>
      </c>
      <c r="CI292" t="str">
        <f t="shared" ca="1" si="275"/>
        <v>J292:J292</v>
      </c>
      <c r="CJ292" t="str">
        <f t="shared" ca="1" si="275"/>
        <v>M292:M292</v>
      </c>
      <c r="CK292" t="str">
        <f t="shared" ca="1" si="275"/>
        <v>R292:R292</v>
      </c>
      <c r="CL292" t="str">
        <f t="shared" ca="1" si="275"/>
        <v>V292:V292</v>
      </c>
      <c r="CM292" t="str">
        <f t="shared" ca="1" si="275"/>
        <v>Z292:Z292</v>
      </c>
      <c r="CN292" t="str">
        <f t="shared" ca="1" si="275"/>
        <v>Y292:Y292</v>
      </c>
      <c r="CO292" t="str">
        <f t="shared" ca="1" si="275"/>
        <v>AD292:AD292</v>
      </c>
      <c r="CP292" t="str">
        <f t="shared" ca="1" si="275"/>
        <v>AG292:AG292</v>
      </c>
      <c r="CQ292" t="str">
        <f t="shared" ca="1" si="275"/>
        <v>AJ292:AJ292</v>
      </c>
      <c r="CR292" t="str">
        <f t="shared" ca="1" si="275"/>
        <v>AN292:AN292</v>
      </c>
      <c r="CS292" t="str">
        <f t="shared" ca="1" si="275"/>
        <v>AQ292:AQ292</v>
      </c>
      <c r="CT292" t="str">
        <f t="shared" ca="1" si="275"/>
        <v>AT292:AT292</v>
      </c>
      <c r="CU292" t="str">
        <f t="shared" ca="1" si="275"/>
        <v>AX292:AX292</v>
      </c>
      <c r="CV292" t="str">
        <f t="shared" ca="1" si="275"/>
        <v>BA292:BA292</v>
      </c>
      <c r="CW292" t="str">
        <f t="shared" ca="1" si="275"/>
        <v>BD292:BD292</v>
      </c>
      <c r="CX292" t="str">
        <f t="shared" ref="CX292:DD307" ca="1" si="276">CX$1&amp;$CF292&amp;":"&amp;CX$1&amp;$CH292</f>
        <v>S292:S292</v>
      </c>
      <c r="CY292" t="str">
        <f t="shared" ca="1" si="276"/>
        <v>AA292:AA292</v>
      </c>
      <c r="CZ292" t="str">
        <f t="shared" ca="1" si="276"/>
        <v>AK292:AK292</v>
      </c>
      <c r="DA292" t="str">
        <f t="shared" ca="1" si="276"/>
        <v>AU292:AU292</v>
      </c>
      <c r="DB292" t="str">
        <f t="shared" ca="1" si="276"/>
        <v>BE292:BE292</v>
      </c>
      <c r="DC292" t="str">
        <f t="shared" ca="1" si="276"/>
        <v>292:292</v>
      </c>
      <c r="DD292" t="str">
        <f t="shared" ca="1" si="276"/>
        <v>CB292:CB292</v>
      </c>
    </row>
    <row r="293" spans="1:108" ht="15.75" x14ac:dyDescent="0.25">
      <c r="A293" s="21">
        <v>263</v>
      </c>
      <c r="B293" s="34">
        <v>6621017946</v>
      </c>
      <c r="C293" s="6" t="s">
        <v>603</v>
      </c>
      <c r="D293" s="6" t="s">
        <v>297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226"/>
        <v>90</v>
      </c>
      <c r="K293" s="19">
        <v>30</v>
      </c>
      <c r="L293" s="19">
        <v>4</v>
      </c>
      <c r="M293" s="19">
        <f t="shared" si="227"/>
        <v>100</v>
      </c>
      <c r="N293" s="19">
        <v>189</v>
      </c>
      <c r="O293" s="19">
        <v>189</v>
      </c>
      <c r="P293" s="19">
        <v>189</v>
      </c>
      <c r="Q293" s="19">
        <v>189</v>
      </c>
      <c r="R293" s="19">
        <f t="shared" si="228"/>
        <v>100</v>
      </c>
      <c r="S293" s="19">
        <f t="shared" si="229"/>
        <v>97</v>
      </c>
      <c r="T293" s="19">
        <v>20</v>
      </c>
      <c r="U293" s="19">
        <v>5</v>
      </c>
      <c r="V293" s="19">
        <f t="shared" si="230"/>
        <v>100</v>
      </c>
      <c r="W293" s="19">
        <v>189</v>
      </c>
      <c r="X293" s="23">
        <v>189</v>
      </c>
      <c r="Y293" s="20">
        <f t="shared" si="231"/>
        <v>100</v>
      </c>
      <c r="Z293" s="42">
        <f t="shared" si="232"/>
        <v>100</v>
      </c>
      <c r="AA293" s="20">
        <f t="shared" si="233"/>
        <v>100</v>
      </c>
      <c r="AB293" s="19">
        <v>20</v>
      </c>
      <c r="AC293" s="19">
        <v>0</v>
      </c>
      <c r="AD293" s="19">
        <f t="shared" si="234"/>
        <v>0</v>
      </c>
      <c r="AE293" s="19">
        <v>20</v>
      </c>
      <c r="AF293" s="19">
        <v>3</v>
      </c>
      <c r="AG293" s="19">
        <f t="shared" si="235"/>
        <v>60</v>
      </c>
      <c r="AH293" s="19">
        <v>7</v>
      </c>
      <c r="AI293" s="19">
        <v>7</v>
      </c>
      <c r="AJ293" s="20">
        <f t="shared" si="225"/>
        <v>100</v>
      </c>
      <c r="AK293" s="42">
        <f t="shared" si="236"/>
        <v>54</v>
      </c>
      <c r="AL293" s="19">
        <v>189</v>
      </c>
      <c r="AM293" s="19">
        <v>189</v>
      </c>
      <c r="AN293" s="20">
        <f t="shared" si="237"/>
        <v>100</v>
      </c>
      <c r="AO293" s="19">
        <v>189</v>
      </c>
      <c r="AP293" s="19">
        <v>189</v>
      </c>
      <c r="AQ293" s="20">
        <f t="shared" si="238"/>
        <v>100</v>
      </c>
      <c r="AR293" s="19">
        <v>189</v>
      </c>
      <c r="AS293" s="19">
        <v>189</v>
      </c>
      <c r="AT293" s="20">
        <f t="shared" si="239"/>
        <v>100</v>
      </c>
      <c r="AU293" s="20">
        <f t="shared" si="240"/>
        <v>100</v>
      </c>
      <c r="AV293" s="19">
        <v>189</v>
      </c>
      <c r="AW293" s="19">
        <v>189</v>
      </c>
      <c r="AX293" s="20">
        <f t="shared" si="241"/>
        <v>100</v>
      </c>
      <c r="AY293" s="19">
        <v>189</v>
      </c>
      <c r="AZ293" s="19">
        <v>189</v>
      </c>
      <c r="BA293" s="20">
        <f t="shared" si="242"/>
        <v>100</v>
      </c>
      <c r="BB293" s="19">
        <v>189</v>
      </c>
      <c r="BC293" s="19">
        <v>189</v>
      </c>
      <c r="BD293" s="20">
        <f t="shared" si="243"/>
        <v>100</v>
      </c>
      <c r="BE293" s="20">
        <f t="shared" si="244"/>
        <v>100</v>
      </c>
      <c r="BF293" s="20">
        <f t="shared" si="245"/>
        <v>90</v>
      </c>
      <c r="BG293" s="24"/>
      <c r="BH293" s="19">
        <f t="shared" ca="1" si="246"/>
        <v>3</v>
      </c>
      <c r="BI293" s="19">
        <f t="shared" ca="1" si="247"/>
        <v>1</v>
      </c>
      <c r="BJ293" s="19">
        <f t="shared" ca="1" si="248"/>
        <v>1</v>
      </c>
      <c r="BK293" s="19">
        <f t="shared" ca="1" si="249"/>
        <v>1</v>
      </c>
      <c r="BL293" s="19">
        <f t="shared" ca="1" si="250"/>
        <v>1</v>
      </c>
      <c r="BM293" s="19">
        <f t="shared" ca="1" si="251"/>
        <v>1</v>
      </c>
      <c r="BN293" s="19">
        <f t="shared" ca="1" si="252"/>
        <v>2</v>
      </c>
      <c r="BO293" s="19">
        <f t="shared" ca="1" si="253"/>
        <v>1</v>
      </c>
      <c r="BP293" s="19">
        <f t="shared" ca="1" si="254"/>
        <v>1</v>
      </c>
      <c r="BQ293" s="19">
        <f t="shared" ca="1" si="255"/>
        <v>1</v>
      </c>
      <c r="BR293" s="19">
        <f t="shared" ca="1" si="256"/>
        <v>1</v>
      </c>
      <c r="BS293" s="19">
        <f t="shared" ca="1" si="257"/>
        <v>1</v>
      </c>
      <c r="BT293" s="19">
        <f t="shared" ca="1" si="258"/>
        <v>1</v>
      </c>
      <c r="BU293" s="19">
        <f t="shared" ca="1" si="259"/>
        <v>1</v>
      </c>
      <c r="BV293" s="19">
        <f t="shared" ca="1" si="260"/>
        <v>1</v>
      </c>
      <c r="BW293" s="19">
        <f t="shared" ca="1" si="261"/>
        <v>1</v>
      </c>
      <c r="BX293" s="19">
        <f t="shared" ca="1" si="262"/>
        <v>1</v>
      </c>
      <c r="BY293" s="19">
        <f t="shared" ca="1" si="263"/>
        <v>1</v>
      </c>
      <c r="BZ293" s="19">
        <f t="shared" ca="1" si="264"/>
        <v>1</v>
      </c>
      <c r="CA293" s="19">
        <f t="shared" ca="1" si="265"/>
        <v>1</v>
      </c>
      <c r="CB293" s="18">
        <f t="shared" si="266"/>
        <v>90</v>
      </c>
      <c r="CC293" s="19">
        <f t="shared" ca="1" si="267"/>
        <v>1</v>
      </c>
      <c r="CE293">
        <f t="shared" si="270"/>
        <v>53</v>
      </c>
      <c r="CF293">
        <f t="shared" ca="1" si="271"/>
        <v>293</v>
      </c>
      <c r="CG293">
        <f t="shared" si="272"/>
        <v>10</v>
      </c>
      <c r="CH293">
        <f t="shared" ca="1" si="273"/>
        <v>302</v>
      </c>
      <c r="CI293" t="str">
        <f t="shared" ref="CI293:CX308" ca="1" si="277">CI$1&amp;$CF293&amp;":"&amp;CI$1&amp;$CH293</f>
        <v>J293:J302</v>
      </c>
      <c r="CJ293" t="str">
        <f t="shared" ca="1" si="277"/>
        <v>M293:M302</v>
      </c>
      <c r="CK293" t="str">
        <f t="shared" ca="1" si="277"/>
        <v>R293:R302</v>
      </c>
      <c r="CL293" t="str">
        <f t="shared" ca="1" si="277"/>
        <v>V293:V302</v>
      </c>
      <c r="CM293" t="str">
        <f t="shared" ca="1" si="277"/>
        <v>Z293:Z302</v>
      </c>
      <c r="CN293" t="str">
        <f t="shared" ca="1" si="277"/>
        <v>Y293:Y302</v>
      </c>
      <c r="CO293" t="str">
        <f t="shared" ca="1" si="277"/>
        <v>AD293:AD302</v>
      </c>
      <c r="CP293" t="str">
        <f t="shared" ca="1" si="277"/>
        <v>AG293:AG302</v>
      </c>
      <c r="CQ293" t="str">
        <f t="shared" ca="1" si="277"/>
        <v>AJ293:AJ302</v>
      </c>
      <c r="CR293" t="str">
        <f t="shared" ca="1" si="277"/>
        <v>AN293:AN302</v>
      </c>
      <c r="CS293" t="str">
        <f t="shared" ca="1" si="277"/>
        <v>AQ293:AQ302</v>
      </c>
      <c r="CT293" t="str">
        <f t="shared" ca="1" si="277"/>
        <v>AT293:AT302</v>
      </c>
      <c r="CU293" t="str">
        <f t="shared" ca="1" si="277"/>
        <v>AX293:AX302</v>
      </c>
      <c r="CV293" t="str">
        <f t="shared" ca="1" si="277"/>
        <v>BA293:BA302</v>
      </c>
      <c r="CW293" t="str">
        <f t="shared" ca="1" si="277"/>
        <v>BD293:BD302</v>
      </c>
      <c r="CX293" t="str">
        <f t="shared" ca="1" si="276"/>
        <v>S293:S302</v>
      </c>
      <c r="CY293" t="str">
        <f t="shared" ca="1" si="276"/>
        <v>AA293:AA302</v>
      </c>
      <c r="CZ293" t="str">
        <f t="shared" ca="1" si="276"/>
        <v>AK293:AK302</v>
      </c>
      <c r="DA293" t="str">
        <f t="shared" ca="1" si="276"/>
        <v>AU293:AU302</v>
      </c>
      <c r="DB293" t="str">
        <f t="shared" ca="1" si="276"/>
        <v>BE293:BE302</v>
      </c>
      <c r="DC293" t="str">
        <f t="shared" ca="1" si="276"/>
        <v>293:302</v>
      </c>
      <c r="DD293" t="str">
        <f t="shared" ca="1" si="276"/>
        <v>CB293:CB302</v>
      </c>
    </row>
    <row r="294" spans="1:108" ht="30" x14ac:dyDescent="0.25">
      <c r="A294" s="21">
        <v>255</v>
      </c>
      <c r="B294" s="34">
        <v>6621007024</v>
      </c>
      <c r="C294" s="6" t="s">
        <v>603</v>
      </c>
      <c r="D294" s="5" t="s">
        <v>674</v>
      </c>
      <c r="E294" s="5"/>
      <c r="F294" s="19">
        <v>8.5</v>
      </c>
      <c r="G294" s="19">
        <v>37</v>
      </c>
      <c r="H294" s="22">
        <v>11</v>
      </c>
      <c r="I294" s="22">
        <v>38</v>
      </c>
      <c r="J294" s="22">
        <f t="shared" si="226"/>
        <v>87</v>
      </c>
      <c r="K294" s="19">
        <v>30</v>
      </c>
      <c r="L294" s="19">
        <v>3</v>
      </c>
      <c r="M294" s="19">
        <f t="shared" si="227"/>
        <v>90</v>
      </c>
      <c r="N294" s="19">
        <v>34</v>
      </c>
      <c r="O294" s="19">
        <v>32</v>
      </c>
      <c r="P294" s="19">
        <v>36</v>
      </c>
      <c r="Q294" s="19">
        <v>34</v>
      </c>
      <c r="R294" s="19">
        <f t="shared" si="228"/>
        <v>94</v>
      </c>
      <c r="S294" s="19">
        <f t="shared" si="229"/>
        <v>91</v>
      </c>
      <c r="T294" s="19">
        <v>20</v>
      </c>
      <c r="U294" s="19">
        <v>5</v>
      </c>
      <c r="V294" s="19">
        <f t="shared" si="230"/>
        <v>100</v>
      </c>
      <c r="W294" s="19">
        <v>40</v>
      </c>
      <c r="X294" s="23">
        <v>47</v>
      </c>
      <c r="Y294" s="20">
        <f t="shared" si="231"/>
        <v>85</v>
      </c>
      <c r="Z294" s="42">
        <f t="shared" si="232"/>
        <v>93</v>
      </c>
      <c r="AA294" s="20">
        <f t="shared" si="233"/>
        <v>93</v>
      </c>
      <c r="AB294" s="19">
        <v>20</v>
      </c>
      <c r="AC294" s="19">
        <v>0</v>
      </c>
      <c r="AD294" s="19">
        <f t="shared" si="234"/>
        <v>0</v>
      </c>
      <c r="AE294" s="19">
        <v>20</v>
      </c>
      <c r="AF294" s="19">
        <v>3</v>
      </c>
      <c r="AG294" s="19">
        <f t="shared" si="235"/>
        <v>60</v>
      </c>
      <c r="AH294" s="19">
        <v>1</v>
      </c>
      <c r="AI294" s="19">
        <v>1</v>
      </c>
      <c r="AJ294" s="20">
        <f t="shared" si="225"/>
        <v>100</v>
      </c>
      <c r="AK294" s="42">
        <f t="shared" si="236"/>
        <v>54</v>
      </c>
      <c r="AL294" s="19">
        <v>46</v>
      </c>
      <c r="AM294" s="19">
        <v>47</v>
      </c>
      <c r="AN294" s="20">
        <f t="shared" si="237"/>
        <v>98</v>
      </c>
      <c r="AO294" s="19">
        <v>46</v>
      </c>
      <c r="AP294" s="19">
        <v>47</v>
      </c>
      <c r="AQ294" s="20">
        <f t="shared" si="238"/>
        <v>98</v>
      </c>
      <c r="AR294" s="19">
        <v>39</v>
      </c>
      <c r="AS294" s="19">
        <v>40</v>
      </c>
      <c r="AT294" s="20">
        <f t="shared" si="239"/>
        <v>98</v>
      </c>
      <c r="AU294" s="20">
        <f t="shared" si="240"/>
        <v>98</v>
      </c>
      <c r="AV294" s="19">
        <v>47</v>
      </c>
      <c r="AW294" s="19">
        <v>47</v>
      </c>
      <c r="AX294" s="20">
        <f t="shared" si="241"/>
        <v>100</v>
      </c>
      <c r="AY294" s="19">
        <v>45</v>
      </c>
      <c r="AZ294" s="19">
        <v>47</v>
      </c>
      <c r="BA294" s="20">
        <f t="shared" si="242"/>
        <v>96</v>
      </c>
      <c r="BB294" s="19">
        <v>47</v>
      </c>
      <c r="BC294" s="19">
        <v>47</v>
      </c>
      <c r="BD294" s="20">
        <f t="shared" si="243"/>
        <v>100</v>
      </c>
      <c r="BE294" s="20">
        <f t="shared" si="244"/>
        <v>99</v>
      </c>
      <c r="BF294" s="20">
        <f t="shared" si="245"/>
        <v>87</v>
      </c>
      <c r="BG294" s="24"/>
      <c r="BH294" s="19">
        <f t="shared" ca="1" si="246"/>
        <v>4</v>
      </c>
      <c r="BI294" s="19">
        <f t="shared" ca="1" si="247"/>
        <v>2</v>
      </c>
      <c r="BJ294" s="19">
        <f t="shared" ca="1" si="248"/>
        <v>4</v>
      </c>
      <c r="BK294" s="19">
        <f t="shared" ca="1" si="249"/>
        <v>1</v>
      </c>
      <c r="BL294" s="19">
        <f t="shared" ca="1" si="250"/>
        <v>3</v>
      </c>
      <c r="BM294" s="19">
        <f t="shared" ca="1" si="251"/>
        <v>5</v>
      </c>
      <c r="BN294" s="19">
        <f t="shared" ca="1" si="252"/>
        <v>2</v>
      </c>
      <c r="BO294" s="19">
        <f t="shared" ca="1" si="253"/>
        <v>1</v>
      </c>
      <c r="BP294" s="19">
        <f t="shared" ca="1" si="254"/>
        <v>1</v>
      </c>
      <c r="BQ294" s="19">
        <f t="shared" ca="1" si="255"/>
        <v>2</v>
      </c>
      <c r="BR294" s="19">
        <f t="shared" ca="1" si="256"/>
        <v>3</v>
      </c>
      <c r="BS294" s="19">
        <f t="shared" ca="1" si="257"/>
        <v>3</v>
      </c>
      <c r="BT294" s="19">
        <f t="shared" ca="1" si="258"/>
        <v>1</v>
      </c>
      <c r="BU294" s="19">
        <f t="shared" ca="1" si="259"/>
        <v>3</v>
      </c>
      <c r="BV294" s="19">
        <f t="shared" ca="1" si="260"/>
        <v>1</v>
      </c>
      <c r="BW294" s="19">
        <f t="shared" ca="1" si="261"/>
        <v>4</v>
      </c>
      <c r="BX294" s="19">
        <f t="shared" ca="1" si="262"/>
        <v>3</v>
      </c>
      <c r="BY294" s="19">
        <f t="shared" ca="1" si="263"/>
        <v>1</v>
      </c>
      <c r="BZ294" s="19">
        <f t="shared" ca="1" si="264"/>
        <v>2</v>
      </c>
      <c r="CA294" s="19">
        <f t="shared" ca="1" si="265"/>
        <v>2</v>
      </c>
      <c r="CB294" s="18">
        <f t="shared" si="266"/>
        <v>87</v>
      </c>
      <c r="CC294" s="19">
        <f t="shared" ca="1" si="267"/>
        <v>2</v>
      </c>
      <c r="CE294">
        <f t="shared" si="270"/>
        <v>53</v>
      </c>
      <c r="CF294">
        <f t="shared" ca="1" si="271"/>
        <v>293</v>
      </c>
      <c r="CG294">
        <f t="shared" si="272"/>
        <v>10</v>
      </c>
      <c r="CH294">
        <f t="shared" ca="1" si="273"/>
        <v>302</v>
      </c>
      <c r="CI294" t="str">
        <f t="shared" ca="1" si="277"/>
        <v>J293:J302</v>
      </c>
      <c r="CJ294" t="str">
        <f t="shared" ca="1" si="277"/>
        <v>M293:M302</v>
      </c>
      <c r="CK294" t="str">
        <f t="shared" ca="1" si="277"/>
        <v>R293:R302</v>
      </c>
      <c r="CL294" t="str">
        <f t="shared" ca="1" si="277"/>
        <v>V293:V302</v>
      </c>
      <c r="CM294" t="str">
        <f t="shared" ca="1" si="277"/>
        <v>Z293:Z302</v>
      </c>
      <c r="CN294" t="str">
        <f t="shared" ca="1" si="277"/>
        <v>Y293:Y302</v>
      </c>
      <c r="CO294" t="str">
        <f t="shared" ca="1" si="277"/>
        <v>AD293:AD302</v>
      </c>
      <c r="CP294" t="str">
        <f t="shared" ca="1" si="277"/>
        <v>AG293:AG302</v>
      </c>
      <c r="CQ294" t="str">
        <f t="shared" ca="1" si="277"/>
        <v>AJ293:AJ302</v>
      </c>
      <c r="CR294" t="str">
        <f t="shared" ca="1" si="277"/>
        <v>AN293:AN302</v>
      </c>
      <c r="CS294" t="str">
        <f t="shared" ca="1" si="277"/>
        <v>AQ293:AQ302</v>
      </c>
      <c r="CT294" t="str">
        <f t="shared" ca="1" si="277"/>
        <v>AT293:AT302</v>
      </c>
      <c r="CU294" t="str">
        <f t="shared" ca="1" si="277"/>
        <v>AX293:AX302</v>
      </c>
      <c r="CV294" t="str">
        <f t="shared" ca="1" si="277"/>
        <v>BA293:BA302</v>
      </c>
      <c r="CW294" t="str">
        <f t="shared" ca="1" si="277"/>
        <v>BD293:BD302</v>
      </c>
      <c r="CX294" t="str">
        <f t="shared" ca="1" si="276"/>
        <v>S293:S302</v>
      </c>
      <c r="CY294" t="str">
        <f t="shared" ca="1" si="276"/>
        <v>AA293:AA302</v>
      </c>
      <c r="CZ294" t="str">
        <f t="shared" ca="1" si="276"/>
        <v>AK293:AK302</v>
      </c>
      <c r="DA294" t="str">
        <f t="shared" ca="1" si="276"/>
        <v>AU293:AU302</v>
      </c>
      <c r="DB294" t="str">
        <f t="shared" ca="1" si="276"/>
        <v>BE293:BE302</v>
      </c>
      <c r="DC294" t="str">
        <f t="shared" ca="1" si="276"/>
        <v>293:302</v>
      </c>
      <c r="DD294" t="str">
        <f t="shared" ca="1" si="276"/>
        <v>CB293:CB302</v>
      </c>
    </row>
    <row r="295" spans="1:108" ht="30" x14ac:dyDescent="0.25">
      <c r="A295" s="21">
        <v>256</v>
      </c>
      <c r="B295" s="34">
        <v>6621008860</v>
      </c>
      <c r="C295" s="6" t="s">
        <v>603</v>
      </c>
      <c r="D295" s="5" t="s">
        <v>290</v>
      </c>
      <c r="E295" s="5"/>
      <c r="F295" s="19">
        <v>7.5</v>
      </c>
      <c r="G295" s="19">
        <v>37</v>
      </c>
      <c r="H295" s="22">
        <v>11</v>
      </c>
      <c r="I295" s="22">
        <v>38</v>
      </c>
      <c r="J295" s="22">
        <f t="shared" si="226"/>
        <v>83</v>
      </c>
      <c r="K295" s="19">
        <v>30</v>
      </c>
      <c r="L295" s="19">
        <v>4</v>
      </c>
      <c r="M295" s="19">
        <f t="shared" si="227"/>
        <v>100</v>
      </c>
      <c r="N295" s="19">
        <v>68</v>
      </c>
      <c r="O295" s="19">
        <v>68</v>
      </c>
      <c r="P295" s="19">
        <v>68</v>
      </c>
      <c r="Q295" s="19">
        <v>68</v>
      </c>
      <c r="R295" s="19">
        <f t="shared" si="228"/>
        <v>100</v>
      </c>
      <c r="S295" s="19">
        <f t="shared" si="229"/>
        <v>95</v>
      </c>
      <c r="T295" s="19">
        <v>20</v>
      </c>
      <c r="U295" s="19">
        <v>5</v>
      </c>
      <c r="V295" s="19">
        <f t="shared" si="230"/>
        <v>100</v>
      </c>
      <c r="W295" s="19">
        <v>68</v>
      </c>
      <c r="X295" s="23">
        <v>68</v>
      </c>
      <c r="Y295" s="20">
        <f t="shared" si="231"/>
        <v>100</v>
      </c>
      <c r="Z295" s="42">
        <f t="shared" si="232"/>
        <v>100</v>
      </c>
      <c r="AA295" s="20">
        <f t="shared" si="233"/>
        <v>100</v>
      </c>
      <c r="AB295" s="19">
        <v>20</v>
      </c>
      <c r="AC295" s="19">
        <v>0</v>
      </c>
      <c r="AD295" s="19">
        <f t="shared" si="234"/>
        <v>0</v>
      </c>
      <c r="AE295" s="19">
        <v>20</v>
      </c>
      <c r="AF295" s="19">
        <v>1</v>
      </c>
      <c r="AG295" s="19">
        <f t="shared" si="235"/>
        <v>20</v>
      </c>
      <c r="AH295" s="19">
        <v>1</v>
      </c>
      <c r="AI295" s="19">
        <v>1</v>
      </c>
      <c r="AJ295" s="20">
        <f t="shared" si="225"/>
        <v>100</v>
      </c>
      <c r="AK295" s="42">
        <f t="shared" si="236"/>
        <v>38</v>
      </c>
      <c r="AL295" s="19">
        <v>68</v>
      </c>
      <c r="AM295" s="19">
        <v>68</v>
      </c>
      <c r="AN295" s="20">
        <f t="shared" si="237"/>
        <v>100</v>
      </c>
      <c r="AO295" s="19">
        <v>68</v>
      </c>
      <c r="AP295" s="19">
        <v>68</v>
      </c>
      <c r="AQ295" s="20">
        <f t="shared" si="238"/>
        <v>100</v>
      </c>
      <c r="AR295" s="19">
        <v>68</v>
      </c>
      <c r="AS295" s="19">
        <v>68</v>
      </c>
      <c r="AT295" s="20">
        <f t="shared" si="239"/>
        <v>100</v>
      </c>
      <c r="AU295" s="20">
        <f t="shared" si="240"/>
        <v>100</v>
      </c>
      <c r="AV295" s="19">
        <v>68</v>
      </c>
      <c r="AW295" s="19">
        <v>68</v>
      </c>
      <c r="AX295" s="20">
        <f t="shared" si="241"/>
        <v>100</v>
      </c>
      <c r="AY295" s="19">
        <v>68</v>
      </c>
      <c r="AZ295" s="19">
        <v>68</v>
      </c>
      <c r="BA295" s="20">
        <f t="shared" si="242"/>
        <v>100</v>
      </c>
      <c r="BB295" s="19">
        <v>68</v>
      </c>
      <c r="BC295" s="19">
        <v>68</v>
      </c>
      <c r="BD295" s="20">
        <f t="shared" si="243"/>
        <v>100</v>
      </c>
      <c r="BE295" s="20">
        <f t="shared" si="244"/>
        <v>100</v>
      </c>
      <c r="BF295" s="20">
        <f t="shared" si="245"/>
        <v>87</v>
      </c>
      <c r="BG295" s="24"/>
      <c r="BH295" s="19">
        <f t="shared" ca="1" si="246"/>
        <v>5</v>
      </c>
      <c r="BI295" s="19">
        <f t="shared" ca="1" si="247"/>
        <v>1</v>
      </c>
      <c r="BJ295" s="19">
        <f t="shared" ca="1" si="248"/>
        <v>1</v>
      </c>
      <c r="BK295" s="19">
        <f t="shared" ca="1" si="249"/>
        <v>1</v>
      </c>
      <c r="BL295" s="19">
        <f t="shared" ca="1" si="250"/>
        <v>1</v>
      </c>
      <c r="BM295" s="19">
        <f t="shared" ca="1" si="251"/>
        <v>1</v>
      </c>
      <c r="BN295" s="19">
        <f t="shared" ca="1" si="252"/>
        <v>2</v>
      </c>
      <c r="BO295" s="19">
        <f t="shared" ca="1" si="253"/>
        <v>3</v>
      </c>
      <c r="BP295" s="19">
        <f t="shared" ca="1" si="254"/>
        <v>1</v>
      </c>
      <c r="BQ295" s="19">
        <f t="shared" ca="1" si="255"/>
        <v>1</v>
      </c>
      <c r="BR295" s="19">
        <f t="shared" ca="1" si="256"/>
        <v>1</v>
      </c>
      <c r="BS295" s="19">
        <f t="shared" ca="1" si="257"/>
        <v>1</v>
      </c>
      <c r="BT295" s="19">
        <f t="shared" ca="1" si="258"/>
        <v>1</v>
      </c>
      <c r="BU295" s="19">
        <f t="shared" ca="1" si="259"/>
        <v>1</v>
      </c>
      <c r="BV295" s="19">
        <f t="shared" ca="1" si="260"/>
        <v>1</v>
      </c>
      <c r="BW295" s="19">
        <f t="shared" ca="1" si="261"/>
        <v>3</v>
      </c>
      <c r="BX295" s="19">
        <f t="shared" ca="1" si="262"/>
        <v>1</v>
      </c>
      <c r="BY295" s="19">
        <f t="shared" ca="1" si="263"/>
        <v>4</v>
      </c>
      <c r="BZ295" s="19">
        <f t="shared" ca="1" si="264"/>
        <v>1</v>
      </c>
      <c r="CA295" s="19">
        <f t="shared" ca="1" si="265"/>
        <v>1</v>
      </c>
      <c r="CB295" s="18">
        <f t="shared" si="266"/>
        <v>87</v>
      </c>
      <c r="CC295" s="19">
        <f t="shared" ca="1" si="267"/>
        <v>2</v>
      </c>
      <c r="CE295">
        <f t="shared" si="270"/>
        <v>53</v>
      </c>
      <c r="CF295">
        <f t="shared" ca="1" si="271"/>
        <v>293</v>
      </c>
      <c r="CG295">
        <f t="shared" si="272"/>
        <v>10</v>
      </c>
      <c r="CH295">
        <f t="shared" ca="1" si="273"/>
        <v>302</v>
      </c>
      <c r="CI295" t="str">
        <f t="shared" ca="1" si="277"/>
        <v>J293:J302</v>
      </c>
      <c r="CJ295" t="str">
        <f t="shared" ca="1" si="277"/>
        <v>M293:M302</v>
      </c>
      <c r="CK295" t="str">
        <f t="shared" ca="1" si="277"/>
        <v>R293:R302</v>
      </c>
      <c r="CL295" t="str">
        <f t="shared" ca="1" si="277"/>
        <v>V293:V302</v>
      </c>
      <c r="CM295" t="str">
        <f t="shared" ca="1" si="277"/>
        <v>Z293:Z302</v>
      </c>
      <c r="CN295" t="str">
        <f t="shared" ca="1" si="277"/>
        <v>Y293:Y302</v>
      </c>
      <c r="CO295" t="str">
        <f t="shared" ca="1" si="277"/>
        <v>AD293:AD302</v>
      </c>
      <c r="CP295" t="str">
        <f t="shared" ca="1" si="277"/>
        <v>AG293:AG302</v>
      </c>
      <c r="CQ295" t="str">
        <f t="shared" ca="1" si="277"/>
        <v>AJ293:AJ302</v>
      </c>
      <c r="CR295" t="str">
        <f t="shared" ca="1" si="277"/>
        <v>AN293:AN302</v>
      </c>
      <c r="CS295" t="str">
        <f t="shared" ca="1" si="277"/>
        <v>AQ293:AQ302</v>
      </c>
      <c r="CT295" t="str">
        <f t="shared" ca="1" si="277"/>
        <v>AT293:AT302</v>
      </c>
      <c r="CU295" t="str">
        <f t="shared" ca="1" si="277"/>
        <v>AX293:AX302</v>
      </c>
      <c r="CV295" t="str">
        <f t="shared" ca="1" si="277"/>
        <v>BA293:BA302</v>
      </c>
      <c r="CW295" t="str">
        <f t="shared" ca="1" si="277"/>
        <v>BD293:BD302</v>
      </c>
      <c r="CX295" t="str">
        <f t="shared" ca="1" si="276"/>
        <v>S293:S302</v>
      </c>
      <c r="CY295" t="str">
        <f t="shared" ca="1" si="276"/>
        <v>AA293:AA302</v>
      </c>
      <c r="CZ295" t="str">
        <f t="shared" ca="1" si="276"/>
        <v>AK293:AK302</v>
      </c>
      <c r="DA295" t="str">
        <f t="shared" ca="1" si="276"/>
        <v>AU293:AU302</v>
      </c>
      <c r="DB295" t="str">
        <f t="shared" ca="1" si="276"/>
        <v>BE293:BE302</v>
      </c>
      <c r="DC295" t="str">
        <f t="shared" ca="1" si="276"/>
        <v>293:302</v>
      </c>
      <c r="DD295" t="str">
        <f t="shared" ca="1" si="276"/>
        <v>CB293:CB302</v>
      </c>
    </row>
    <row r="296" spans="1:108" ht="30" x14ac:dyDescent="0.25">
      <c r="A296" s="21">
        <v>257</v>
      </c>
      <c r="B296" s="34">
        <v>6621003083</v>
      </c>
      <c r="C296" s="6" t="s">
        <v>603</v>
      </c>
      <c r="D296" s="5" t="s">
        <v>675</v>
      </c>
      <c r="E296" s="5"/>
      <c r="F296" s="19">
        <v>9</v>
      </c>
      <c r="G296" s="19">
        <v>35</v>
      </c>
      <c r="H296" s="22">
        <v>11</v>
      </c>
      <c r="I296" s="22">
        <v>38</v>
      </c>
      <c r="J296" s="22">
        <f t="shared" si="226"/>
        <v>87</v>
      </c>
      <c r="K296" s="19">
        <v>30</v>
      </c>
      <c r="L296" s="19">
        <v>4</v>
      </c>
      <c r="M296" s="19">
        <f t="shared" si="227"/>
        <v>100</v>
      </c>
      <c r="N296" s="19">
        <v>5</v>
      </c>
      <c r="O296" s="19">
        <v>5</v>
      </c>
      <c r="P296" s="19">
        <v>5</v>
      </c>
      <c r="Q296" s="19">
        <v>5</v>
      </c>
      <c r="R296" s="19">
        <f t="shared" si="228"/>
        <v>100</v>
      </c>
      <c r="S296" s="19">
        <f t="shared" si="229"/>
        <v>96</v>
      </c>
      <c r="T296" s="19">
        <v>20</v>
      </c>
      <c r="U296" s="19">
        <v>5</v>
      </c>
      <c r="V296" s="19">
        <f t="shared" si="230"/>
        <v>100</v>
      </c>
      <c r="W296" s="19">
        <v>5</v>
      </c>
      <c r="X296" s="23">
        <v>5</v>
      </c>
      <c r="Y296" s="20">
        <f t="shared" si="231"/>
        <v>100</v>
      </c>
      <c r="Z296" s="42">
        <f t="shared" si="232"/>
        <v>100</v>
      </c>
      <c r="AA296" s="20">
        <f t="shared" si="233"/>
        <v>100</v>
      </c>
      <c r="AB296" s="19">
        <v>20</v>
      </c>
      <c r="AC296" s="19">
        <v>0</v>
      </c>
      <c r="AD296" s="19">
        <f t="shared" si="234"/>
        <v>0</v>
      </c>
      <c r="AE296" s="19">
        <v>20</v>
      </c>
      <c r="AF296" s="19">
        <v>1</v>
      </c>
      <c r="AG296" s="19">
        <f t="shared" si="235"/>
        <v>20</v>
      </c>
      <c r="AH296" s="19">
        <v>1</v>
      </c>
      <c r="AI296" s="19">
        <v>1</v>
      </c>
      <c r="AJ296" s="20">
        <f t="shared" si="225"/>
        <v>100</v>
      </c>
      <c r="AK296" s="42">
        <f t="shared" si="236"/>
        <v>38</v>
      </c>
      <c r="AL296" s="19">
        <v>5</v>
      </c>
      <c r="AM296" s="19">
        <v>5</v>
      </c>
      <c r="AN296" s="20">
        <f t="shared" si="237"/>
        <v>100</v>
      </c>
      <c r="AO296" s="19">
        <v>5</v>
      </c>
      <c r="AP296" s="19">
        <v>5</v>
      </c>
      <c r="AQ296" s="20">
        <f t="shared" si="238"/>
        <v>100</v>
      </c>
      <c r="AR296" s="19">
        <v>5</v>
      </c>
      <c r="AS296" s="19">
        <v>5</v>
      </c>
      <c r="AT296" s="20">
        <f t="shared" si="239"/>
        <v>100</v>
      </c>
      <c r="AU296" s="20">
        <f t="shared" si="240"/>
        <v>100</v>
      </c>
      <c r="AV296" s="19">
        <v>5</v>
      </c>
      <c r="AW296" s="19">
        <v>5</v>
      </c>
      <c r="AX296" s="20">
        <f t="shared" si="241"/>
        <v>100</v>
      </c>
      <c r="AY296" s="19">
        <v>5</v>
      </c>
      <c r="AZ296" s="19">
        <v>5</v>
      </c>
      <c r="BA296" s="20">
        <f t="shared" si="242"/>
        <v>100</v>
      </c>
      <c r="BB296" s="19">
        <v>5</v>
      </c>
      <c r="BC296" s="19">
        <v>5</v>
      </c>
      <c r="BD296" s="20">
        <f t="shared" si="243"/>
        <v>100</v>
      </c>
      <c r="BE296" s="20">
        <f t="shared" si="244"/>
        <v>100</v>
      </c>
      <c r="BF296" s="20">
        <f t="shared" si="245"/>
        <v>87</v>
      </c>
      <c r="BG296" s="24"/>
      <c r="BH296" s="19">
        <f t="shared" ca="1" si="246"/>
        <v>4</v>
      </c>
      <c r="BI296" s="19">
        <f t="shared" ca="1" si="247"/>
        <v>1</v>
      </c>
      <c r="BJ296" s="19">
        <f t="shared" ca="1" si="248"/>
        <v>1</v>
      </c>
      <c r="BK296" s="19">
        <f t="shared" ca="1" si="249"/>
        <v>1</v>
      </c>
      <c r="BL296" s="19">
        <f t="shared" ca="1" si="250"/>
        <v>1</v>
      </c>
      <c r="BM296" s="19">
        <f t="shared" ca="1" si="251"/>
        <v>1</v>
      </c>
      <c r="BN296" s="19">
        <f t="shared" ca="1" si="252"/>
        <v>2</v>
      </c>
      <c r="BO296" s="19">
        <f t="shared" ca="1" si="253"/>
        <v>3</v>
      </c>
      <c r="BP296" s="19">
        <f t="shared" ca="1" si="254"/>
        <v>1</v>
      </c>
      <c r="BQ296" s="19">
        <f t="shared" ca="1" si="255"/>
        <v>1</v>
      </c>
      <c r="BR296" s="19">
        <f t="shared" ca="1" si="256"/>
        <v>1</v>
      </c>
      <c r="BS296" s="19">
        <f t="shared" ca="1" si="257"/>
        <v>1</v>
      </c>
      <c r="BT296" s="19">
        <f t="shared" ca="1" si="258"/>
        <v>1</v>
      </c>
      <c r="BU296" s="19">
        <f t="shared" ca="1" si="259"/>
        <v>1</v>
      </c>
      <c r="BV296" s="19">
        <f t="shared" ca="1" si="260"/>
        <v>1</v>
      </c>
      <c r="BW296" s="19">
        <f t="shared" ca="1" si="261"/>
        <v>2</v>
      </c>
      <c r="BX296" s="19">
        <f t="shared" ca="1" si="262"/>
        <v>1</v>
      </c>
      <c r="BY296" s="19">
        <f t="shared" ca="1" si="263"/>
        <v>4</v>
      </c>
      <c r="BZ296" s="19">
        <f t="shared" ca="1" si="264"/>
        <v>1</v>
      </c>
      <c r="CA296" s="19">
        <f t="shared" ca="1" si="265"/>
        <v>1</v>
      </c>
      <c r="CB296" s="18">
        <f t="shared" si="266"/>
        <v>87</v>
      </c>
      <c r="CC296" s="19">
        <f t="shared" ca="1" si="267"/>
        <v>2</v>
      </c>
      <c r="CE296">
        <f t="shared" si="270"/>
        <v>53</v>
      </c>
      <c r="CF296">
        <f t="shared" ca="1" si="271"/>
        <v>293</v>
      </c>
      <c r="CG296">
        <f t="shared" si="272"/>
        <v>10</v>
      </c>
      <c r="CH296">
        <f t="shared" ca="1" si="273"/>
        <v>302</v>
      </c>
      <c r="CI296" t="str">
        <f t="shared" ca="1" si="277"/>
        <v>J293:J302</v>
      </c>
      <c r="CJ296" t="str">
        <f t="shared" ca="1" si="277"/>
        <v>M293:M302</v>
      </c>
      <c r="CK296" t="str">
        <f t="shared" ca="1" si="277"/>
        <v>R293:R302</v>
      </c>
      <c r="CL296" t="str">
        <f t="shared" ca="1" si="277"/>
        <v>V293:V302</v>
      </c>
      <c r="CM296" t="str">
        <f t="shared" ca="1" si="277"/>
        <v>Z293:Z302</v>
      </c>
      <c r="CN296" t="str">
        <f t="shared" ca="1" si="277"/>
        <v>Y293:Y302</v>
      </c>
      <c r="CO296" t="str">
        <f t="shared" ca="1" si="277"/>
        <v>AD293:AD302</v>
      </c>
      <c r="CP296" t="str">
        <f t="shared" ca="1" si="277"/>
        <v>AG293:AG302</v>
      </c>
      <c r="CQ296" t="str">
        <f t="shared" ca="1" si="277"/>
        <v>AJ293:AJ302</v>
      </c>
      <c r="CR296" t="str">
        <f t="shared" ca="1" si="277"/>
        <v>AN293:AN302</v>
      </c>
      <c r="CS296" t="str">
        <f t="shared" ca="1" si="277"/>
        <v>AQ293:AQ302</v>
      </c>
      <c r="CT296" t="str">
        <f t="shared" ca="1" si="277"/>
        <v>AT293:AT302</v>
      </c>
      <c r="CU296" t="str">
        <f t="shared" ca="1" si="277"/>
        <v>AX293:AX302</v>
      </c>
      <c r="CV296" t="str">
        <f t="shared" ca="1" si="277"/>
        <v>BA293:BA302</v>
      </c>
      <c r="CW296" t="str">
        <f t="shared" ca="1" si="277"/>
        <v>BD293:BD302</v>
      </c>
      <c r="CX296" t="str">
        <f t="shared" ca="1" si="276"/>
        <v>S293:S302</v>
      </c>
      <c r="CY296" t="str">
        <f t="shared" ca="1" si="276"/>
        <v>AA293:AA302</v>
      </c>
      <c r="CZ296" t="str">
        <f t="shared" ca="1" si="276"/>
        <v>AK293:AK302</v>
      </c>
      <c r="DA296" t="str">
        <f t="shared" ca="1" si="276"/>
        <v>AU293:AU302</v>
      </c>
      <c r="DB296" t="str">
        <f t="shared" ca="1" si="276"/>
        <v>BE293:BE302</v>
      </c>
      <c r="DC296" t="str">
        <f t="shared" ca="1" si="276"/>
        <v>293:302</v>
      </c>
      <c r="DD296" t="str">
        <f t="shared" ca="1" si="276"/>
        <v>CB293:CB302</v>
      </c>
    </row>
    <row r="297" spans="1:108" ht="30" x14ac:dyDescent="0.25">
      <c r="A297" s="21">
        <v>262</v>
      </c>
      <c r="B297" s="34">
        <v>6621008236</v>
      </c>
      <c r="C297" s="6" t="s">
        <v>603</v>
      </c>
      <c r="D297" s="5" t="s">
        <v>296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226"/>
        <v>93</v>
      </c>
      <c r="K297" s="19">
        <v>30</v>
      </c>
      <c r="L297" s="19">
        <v>4</v>
      </c>
      <c r="M297" s="19">
        <f t="shared" si="227"/>
        <v>100</v>
      </c>
      <c r="N297" s="19">
        <v>382</v>
      </c>
      <c r="O297" s="19">
        <v>289</v>
      </c>
      <c r="P297" s="19">
        <v>392</v>
      </c>
      <c r="Q297" s="19">
        <v>295</v>
      </c>
      <c r="R297" s="19">
        <f t="shared" si="228"/>
        <v>98</v>
      </c>
      <c r="S297" s="19">
        <f t="shared" si="229"/>
        <v>97</v>
      </c>
      <c r="T297" s="19">
        <v>20</v>
      </c>
      <c r="U297" s="19">
        <v>5</v>
      </c>
      <c r="V297" s="19">
        <f t="shared" si="230"/>
        <v>100</v>
      </c>
      <c r="W297" s="19">
        <v>423</v>
      </c>
      <c r="X297" s="23">
        <v>456</v>
      </c>
      <c r="Y297" s="20">
        <f t="shared" si="231"/>
        <v>93</v>
      </c>
      <c r="Z297" s="42">
        <f t="shared" si="232"/>
        <v>97</v>
      </c>
      <c r="AA297" s="20">
        <f t="shared" si="233"/>
        <v>97</v>
      </c>
      <c r="AB297" s="19">
        <v>20</v>
      </c>
      <c r="AC297" s="19">
        <v>0</v>
      </c>
      <c r="AD297" s="19">
        <f t="shared" si="234"/>
        <v>0</v>
      </c>
      <c r="AE297" s="19">
        <v>20</v>
      </c>
      <c r="AF297" s="19">
        <v>3</v>
      </c>
      <c r="AG297" s="19">
        <f t="shared" si="235"/>
        <v>60</v>
      </c>
      <c r="AH297" s="19">
        <v>16</v>
      </c>
      <c r="AI297" s="19">
        <v>18</v>
      </c>
      <c r="AJ297" s="20">
        <f t="shared" si="225"/>
        <v>89</v>
      </c>
      <c r="AK297" s="42">
        <f t="shared" si="236"/>
        <v>51</v>
      </c>
      <c r="AL297" s="19">
        <v>346</v>
      </c>
      <c r="AM297" s="19">
        <v>456</v>
      </c>
      <c r="AN297" s="20">
        <f t="shared" si="237"/>
        <v>76</v>
      </c>
      <c r="AO297" s="19">
        <v>451</v>
      </c>
      <c r="AP297" s="19">
        <v>456</v>
      </c>
      <c r="AQ297" s="20">
        <f t="shared" si="238"/>
        <v>99</v>
      </c>
      <c r="AR297" s="19">
        <v>317</v>
      </c>
      <c r="AS297" s="19">
        <v>324</v>
      </c>
      <c r="AT297" s="20">
        <f t="shared" si="239"/>
        <v>98</v>
      </c>
      <c r="AU297" s="20">
        <f t="shared" si="240"/>
        <v>90</v>
      </c>
      <c r="AV297" s="19">
        <v>412</v>
      </c>
      <c r="AW297" s="19">
        <v>456</v>
      </c>
      <c r="AX297" s="20">
        <f t="shared" si="241"/>
        <v>90</v>
      </c>
      <c r="AY297" s="19">
        <v>443</v>
      </c>
      <c r="AZ297" s="19">
        <v>456</v>
      </c>
      <c r="BA297" s="20">
        <f t="shared" si="242"/>
        <v>97</v>
      </c>
      <c r="BB297" s="19">
        <v>452</v>
      </c>
      <c r="BC297" s="19">
        <v>456</v>
      </c>
      <c r="BD297" s="20">
        <f t="shared" si="243"/>
        <v>99</v>
      </c>
      <c r="BE297" s="20">
        <f t="shared" si="244"/>
        <v>96</v>
      </c>
      <c r="BF297" s="20">
        <f t="shared" si="245"/>
        <v>86</v>
      </c>
      <c r="BG297" s="24"/>
      <c r="BH297" s="19">
        <f t="shared" ca="1" si="246"/>
        <v>1</v>
      </c>
      <c r="BI297" s="19">
        <f t="shared" ca="1" si="247"/>
        <v>1</v>
      </c>
      <c r="BJ297" s="19">
        <f t="shared" ca="1" si="248"/>
        <v>3</v>
      </c>
      <c r="BK297" s="19">
        <f t="shared" ca="1" si="249"/>
        <v>1</v>
      </c>
      <c r="BL297" s="19">
        <f t="shared" ca="1" si="250"/>
        <v>2</v>
      </c>
      <c r="BM297" s="19">
        <f t="shared" ca="1" si="251"/>
        <v>3</v>
      </c>
      <c r="BN297" s="19">
        <f t="shared" ca="1" si="252"/>
        <v>2</v>
      </c>
      <c r="BO297" s="19">
        <f t="shared" ca="1" si="253"/>
        <v>1</v>
      </c>
      <c r="BP297" s="19">
        <f t="shared" ca="1" si="254"/>
        <v>2</v>
      </c>
      <c r="BQ297" s="19">
        <f t="shared" ca="1" si="255"/>
        <v>7</v>
      </c>
      <c r="BR297" s="19">
        <f t="shared" ca="1" si="256"/>
        <v>2</v>
      </c>
      <c r="BS297" s="19">
        <f t="shared" ca="1" si="257"/>
        <v>3</v>
      </c>
      <c r="BT297" s="19">
        <f t="shared" ca="1" si="258"/>
        <v>5</v>
      </c>
      <c r="BU297" s="19">
        <f t="shared" ca="1" si="259"/>
        <v>2</v>
      </c>
      <c r="BV297" s="19">
        <f t="shared" ca="1" si="260"/>
        <v>2</v>
      </c>
      <c r="BW297" s="19">
        <f t="shared" ca="1" si="261"/>
        <v>1</v>
      </c>
      <c r="BX297" s="19">
        <f t="shared" ca="1" si="262"/>
        <v>2</v>
      </c>
      <c r="BY297" s="19">
        <f t="shared" ca="1" si="263"/>
        <v>3</v>
      </c>
      <c r="BZ297" s="19">
        <f t="shared" ca="1" si="264"/>
        <v>5</v>
      </c>
      <c r="CA297" s="19">
        <f t="shared" ca="1" si="265"/>
        <v>4</v>
      </c>
      <c r="CB297" s="18">
        <f t="shared" si="266"/>
        <v>86</v>
      </c>
      <c r="CC297" s="19">
        <f t="shared" ca="1" si="267"/>
        <v>3</v>
      </c>
      <c r="CE297">
        <f t="shared" si="270"/>
        <v>53</v>
      </c>
      <c r="CF297">
        <f t="shared" ca="1" si="271"/>
        <v>293</v>
      </c>
      <c r="CG297">
        <f t="shared" si="272"/>
        <v>10</v>
      </c>
      <c r="CH297">
        <f t="shared" ca="1" si="273"/>
        <v>302</v>
      </c>
      <c r="CI297" t="str">
        <f t="shared" ca="1" si="277"/>
        <v>J293:J302</v>
      </c>
      <c r="CJ297" t="str">
        <f t="shared" ca="1" si="277"/>
        <v>M293:M302</v>
      </c>
      <c r="CK297" t="str">
        <f t="shared" ca="1" si="277"/>
        <v>R293:R302</v>
      </c>
      <c r="CL297" t="str">
        <f t="shared" ca="1" si="277"/>
        <v>V293:V302</v>
      </c>
      <c r="CM297" t="str">
        <f t="shared" ca="1" si="277"/>
        <v>Z293:Z302</v>
      </c>
      <c r="CN297" t="str">
        <f t="shared" ca="1" si="277"/>
        <v>Y293:Y302</v>
      </c>
      <c r="CO297" t="str">
        <f t="shared" ca="1" si="277"/>
        <v>AD293:AD302</v>
      </c>
      <c r="CP297" t="str">
        <f t="shared" ca="1" si="277"/>
        <v>AG293:AG302</v>
      </c>
      <c r="CQ297" t="str">
        <f t="shared" ca="1" si="277"/>
        <v>AJ293:AJ302</v>
      </c>
      <c r="CR297" t="str">
        <f t="shared" ca="1" si="277"/>
        <v>AN293:AN302</v>
      </c>
      <c r="CS297" t="str">
        <f t="shared" ca="1" si="277"/>
        <v>AQ293:AQ302</v>
      </c>
      <c r="CT297" t="str">
        <f t="shared" ca="1" si="277"/>
        <v>AT293:AT302</v>
      </c>
      <c r="CU297" t="str">
        <f t="shared" ca="1" si="277"/>
        <v>AX293:AX302</v>
      </c>
      <c r="CV297" t="str">
        <f t="shared" ca="1" si="277"/>
        <v>BA293:BA302</v>
      </c>
      <c r="CW297" t="str">
        <f t="shared" ca="1" si="277"/>
        <v>BD293:BD302</v>
      </c>
      <c r="CX297" t="str">
        <f t="shared" ca="1" si="276"/>
        <v>S293:S302</v>
      </c>
      <c r="CY297" t="str">
        <f t="shared" ca="1" si="276"/>
        <v>AA293:AA302</v>
      </c>
      <c r="CZ297" t="str">
        <f t="shared" ca="1" si="276"/>
        <v>AK293:AK302</v>
      </c>
      <c r="DA297" t="str">
        <f t="shared" ca="1" si="276"/>
        <v>AU293:AU302</v>
      </c>
      <c r="DB297" t="str">
        <f t="shared" ca="1" si="276"/>
        <v>BE293:BE302</v>
      </c>
      <c r="DC297" t="str">
        <f t="shared" ca="1" si="276"/>
        <v>293:302</v>
      </c>
      <c r="DD297" t="str">
        <f t="shared" ca="1" si="276"/>
        <v>CB293:CB302</v>
      </c>
    </row>
    <row r="298" spans="1:108" ht="15.75" x14ac:dyDescent="0.25">
      <c r="A298" s="21">
        <v>259</v>
      </c>
      <c r="B298" s="34">
        <v>6621007000</v>
      </c>
      <c r="C298" s="6" t="s">
        <v>603</v>
      </c>
      <c r="D298" s="5" t="s">
        <v>293</v>
      </c>
      <c r="E298" s="5"/>
      <c r="F298" s="19">
        <v>10</v>
      </c>
      <c r="G298" s="19">
        <v>34</v>
      </c>
      <c r="H298" s="22">
        <v>11</v>
      </c>
      <c r="I298" s="22">
        <v>38</v>
      </c>
      <c r="J298" s="22">
        <f t="shared" si="226"/>
        <v>90</v>
      </c>
      <c r="K298" s="19">
        <v>30</v>
      </c>
      <c r="L298" s="19">
        <v>3</v>
      </c>
      <c r="M298" s="19">
        <f t="shared" si="227"/>
        <v>90</v>
      </c>
      <c r="N298" s="19">
        <v>35</v>
      </c>
      <c r="O298" s="19">
        <v>32</v>
      </c>
      <c r="P298" s="19">
        <v>40</v>
      </c>
      <c r="Q298" s="19">
        <v>38</v>
      </c>
      <c r="R298" s="19">
        <f t="shared" si="228"/>
        <v>86</v>
      </c>
      <c r="S298" s="19">
        <f t="shared" si="229"/>
        <v>88</v>
      </c>
      <c r="T298" s="19">
        <v>20</v>
      </c>
      <c r="U298" s="19">
        <v>5</v>
      </c>
      <c r="V298" s="19">
        <f t="shared" si="230"/>
        <v>100</v>
      </c>
      <c r="W298" s="19">
        <v>39</v>
      </c>
      <c r="X298" s="23">
        <v>53</v>
      </c>
      <c r="Y298" s="20">
        <f t="shared" si="231"/>
        <v>74</v>
      </c>
      <c r="Z298" s="42">
        <f t="shared" si="232"/>
        <v>87</v>
      </c>
      <c r="AA298" s="20">
        <f t="shared" si="233"/>
        <v>87</v>
      </c>
      <c r="AB298" s="19">
        <v>20</v>
      </c>
      <c r="AC298" s="19">
        <v>1</v>
      </c>
      <c r="AD298" s="19">
        <f t="shared" si="234"/>
        <v>20</v>
      </c>
      <c r="AE298" s="19">
        <v>20</v>
      </c>
      <c r="AF298" s="19">
        <v>2</v>
      </c>
      <c r="AG298" s="19">
        <f t="shared" si="235"/>
        <v>40</v>
      </c>
      <c r="AH298" s="19">
        <v>3</v>
      </c>
      <c r="AI298" s="19">
        <v>3</v>
      </c>
      <c r="AJ298" s="20">
        <f t="shared" si="225"/>
        <v>100</v>
      </c>
      <c r="AK298" s="42">
        <f t="shared" si="236"/>
        <v>52</v>
      </c>
      <c r="AL298" s="19">
        <v>50</v>
      </c>
      <c r="AM298" s="19">
        <v>53</v>
      </c>
      <c r="AN298" s="20">
        <f t="shared" si="237"/>
        <v>94</v>
      </c>
      <c r="AO298" s="19">
        <v>52</v>
      </c>
      <c r="AP298" s="19">
        <v>53</v>
      </c>
      <c r="AQ298" s="20">
        <f t="shared" si="238"/>
        <v>98</v>
      </c>
      <c r="AR298" s="19">
        <v>37</v>
      </c>
      <c r="AS298" s="19">
        <v>39</v>
      </c>
      <c r="AT298" s="20">
        <f t="shared" si="239"/>
        <v>95</v>
      </c>
      <c r="AU298" s="20">
        <f t="shared" si="240"/>
        <v>96</v>
      </c>
      <c r="AV298" s="19">
        <v>50</v>
      </c>
      <c r="AW298" s="19">
        <v>53</v>
      </c>
      <c r="AX298" s="20">
        <f t="shared" si="241"/>
        <v>94</v>
      </c>
      <c r="AY298" s="19">
        <v>49</v>
      </c>
      <c r="AZ298" s="19">
        <v>53</v>
      </c>
      <c r="BA298" s="20">
        <f t="shared" si="242"/>
        <v>92</v>
      </c>
      <c r="BB298" s="19">
        <v>49</v>
      </c>
      <c r="BC298" s="19">
        <v>53</v>
      </c>
      <c r="BD298" s="20">
        <f t="shared" si="243"/>
        <v>92</v>
      </c>
      <c r="BE298" s="20">
        <f t="shared" si="244"/>
        <v>93</v>
      </c>
      <c r="BF298" s="20">
        <f t="shared" si="245"/>
        <v>83</v>
      </c>
      <c r="BG298" s="24"/>
      <c r="BH298" s="19">
        <f t="shared" ca="1" si="246"/>
        <v>3</v>
      </c>
      <c r="BI298" s="19">
        <f t="shared" ca="1" si="247"/>
        <v>2</v>
      </c>
      <c r="BJ298" s="19">
        <f t="shared" ca="1" si="248"/>
        <v>7</v>
      </c>
      <c r="BK298" s="19">
        <f t="shared" ca="1" si="249"/>
        <v>1</v>
      </c>
      <c r="BL298" s="19">
        <f t="shared" ca="1" si="250"/>
        <v>5</v>
      </c>
      <c r="BM298" s="19">
        <f t="shared" ca="1" si="251"/>
        <v>8</v>
      </c>
      <c r="BN298" s="19">
        <f t="shared" ca="1" si="252"/>
        <v>1</v>
      </c>
      <c r="BO298" s="19">
        <f t="shared" ca="1" si="253"/>
        <v>2</v>
      </c>
      <c r="BP298" s="19">
        <f t="shared" ca="1" si="254"/>
        <v>1</v>
      </c>
      <c r="BQ298" s="19">
        <f t="shared" ca="1" si="255"/>
        <v>4</v>
      </c>
      <c r="BR298" s="19">
        <f t="shared" ca="1" si="256"/>
        <v>3</v>
      </c>
      <c r="BS298" s="19">
        <f t="shared" ca="1" si="257"/>
        <v>5</v>
      </c>
      <c r="BT298" s="19">
        <f t="shared" ca="1" si="258"/>
        <v>4</v>
      </c>
      <c r="BU298" s="19">
        <f t="shared" ca="1" si="259"/>
        <v>4</v>
      </c>
      <c r="BV298" s="19">
        <f t="shared" ca="1" si="260"/>
        <v>6</v>
      </c>
      <c r="BW298" s="19">
        <f t="shared" ca="1" si="261"/>
        <v>5</v>
      </c>
      <c r="BX298" s="19">
        <f t="shared" ca="1" si="262"/>
        <v>5</v>
      </c>
      <c r="BY298" s="19">
        <f t="shared" ca="1" si="263"/>
        <v>2</v>
      </c>
      <c r="BZ298" s="19">
        <f t="shared" ca="1" si="264"/>
        <v>3</v>
      </c>
      <c r="CA298" s="19">
        <f t="shared" ca="1" si="265"/>
        <v>6</v>
      </c>
      <c r="CB298" s="18">
        <f t="shared" si="266"/>
        <v>83</v>
      </c>
      <c r="CC298" s="19">
        <f t="shared" ca="1" si="267"/>
        <v>4</v>
      </c>
      <c r="CE298">
        <f t="shared" si="270"/>
        <v>53</v>
      </c>
      <c r="CF298">
        <f t="shared" ca="1" si="271"/>
        <v>293</v>
      </c>
      <c r="CG298">
        <f t="shared" si="272"/>
        <v>10</v>
      </c>
      <c r="CH298">
        <f t="shared" ca="1" si="273"/>
        <v>302</v>
      </c>
      <c r="CI298" t="str">
        <f t="shared" ca="1" si="277"/>
        <v>J293:J302</v>
      </c>
      <c r="CJ298" t="str">
        <f t="shared" ca="1" si="277"/>
        <v>M293:M302</v>
      </c>
      <c r="CK298" t="str">
        <f t="shared" ca="1" si="277"/>
        <v>R293:R302</v>
      </c>
      <c r="CL298" t="str">
        <f t="shared" ca="1" si="277"/>
        <v>V293:V302</v>
      </c>
      <c r="CM298" t="str">
        <f t="shared" ca="1" si="277"/>
        <v>Z293:Z302</v>
      </c>
      <c r="CN298" t="str">
        <f t="shared" ca="1" si="277"/>
        <v>Y293:Y302</v>
      </c>
      <c r="CO298" t="str">
        <f t="shared" ca="1" si="277"/>
        <v>AD293:AD302</v>
      </c>
      <c r="CP298" t="str">
        <f t="shared" ca="1" si="277"/>
        <v>AG293:AG302</v>
      </c>
      <c r="CQ298" t="str">
        <f t="shared" ca="1" si="277"/>
        <v>AJ293:AJ302</v>
      </c>
      <c r="CR298" t="str">
        <f t="shared" ca="1" si="277"/>
        <v>AN293:AN302</v>
      </c>
      <c r="CS298" t="str">
        <f t="shared" ca="1" si="277"/>
        <v>AQ293:AQ302</v>
      </c>
      <c r="CT298" t="str">
        <f t="shared" ca="1" si="277"/>
        <v>AT293:AT302</v>
      </c>
      <c r="CU298" t="str">
        <f t="shared" ca="1" si="277"/>
        <v>AX293:AX302</v>
      </c>
      <c r="CV298" t="str">
        <f t="shared" ca="1" si="277"/>
        <v>BA293:BA302</v>
      </c>
      <c r="CW298" t="str">
        <f t="shared" ca="1" si="277"/>
        <v>BD293:BD302</v>
      </c>
      <c r="CX298" t="str">
        <f t="shared" ca="1" si="276"/>
        <v>S293:S302</v>
      </c>
      <c r="CY298" t="str">
        <f t="shared" ca="1" si="276"/>
        <v>AA293:AA302</v>
      </c>
      <c r="CZ298" t="str">
        <f t="shared" ca="1" si="276"/>
        <v>AK293:AK302</v>
      </c>
      <c r="DA298" t="str">
        <f t="shared" ca="1" si="276"/>
        <v>AU293:AU302</v>
      </c>
      <c r="DB298" t="str">
        <f t="shared" ca="1" si="276"/>
        <v>BE293:BE302</v>
      </c>
      <c r="DC298" t="str">
        <f t="shared" ca="1" si="276"/>
        <v>293:302</v>
      </c>
      <c r="DD298" t="str">
        <f t="shared" ca="1" si="276"/>
        <v>CB293:CB302</v>
      </c>
    </row>
    <row r="299" spans="1:108" ht="15.75" x14ac:dyDescent="0.25">
      <c r="A299" s="21">
        <v>261</v>
      </c>
      <c r="B299" s="34">
        <v>6621007627</v>
      </c>
      <c r="C299" s="6" t="s">
        <v>603</v>
      </c>
      <c r="D299" s="5" t="s">
        <v>676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226"/>
        <v>93</v>
      </c>
      <c r="K299" s="19">
        <v>30</v>
      </c>
      <c r="L299" s="19">
        <v>4</v>
      </c>
      <c r="M299" s="19">
        <f t="shared" si="227"/>
        <v>100</v>
      </c>
      <c r="N299" s="19">
        <v>73</v>
      </c>
      <c r="O299" s="19">
        <v>62</v>
      </c>
      <c r="P299" s="19">
        <v>80</v>
      </c>
      <c r="Q299" s="19">
        <v>65</v>
      </c>
      <c r="R299" s="19">
        <f t="shared" si="228"/>
        <v>93</v>
      </c>
      <c r="S299" s="19">
        <f t="shared" si="229"/>
        <v>95</v>
      </c>
      <c r="T299" s="19">
        <v>20</v>
      </c>
      <c r="U299" s="19">
        <v>5</v>
      </c>
      <c r="V299" s="19">
        <f t="shared" si="230"/>
        <v>100</v>
      </c>
      <c r="W299" s="19">
        <v>71</v>
      </c>
      <c r="X299" s="23">
        <v>90</v>
      </c>
      <c r="Y299" s="20">
        <f t="shared" si="231"/>
        <v>79</v>
      </c>
      <c r="Z299" s="42">
        <f t="shared" si="232"/>
        <v>90</v>
      </c>
      <c r="AA299" s="20">
        <f t="shared" si="233"/>
        <v>90</v>
      </c>
      <c r="AB299" s="19">
        <v>20</v>
      </c>
      <c r="AC299" s="19">
        <v>0</v>
      </c>
      <c r="AD299" s="19">
        <f t="shared" si="234"/>
        <v>0</v>
      </c>
      <c r="AE299" s="19">
        <v>20</v>
      </c>
      <c r="AF299" s="19">
        <v>2</v>
      </c>
      <c r="AG299" s="19">
        <f t="shared" si="235"/>
        <v>40</v>
      </c>
      <c r="AH299" s="19">
        <v>2</v>
      </c>
      <c r="AI299" s="19">
        <v>5</v>
      </c>
      <c r="AJ299" s="20">
        <f t="shared" si="225"/>
        <v>40</v>
      </c>
      <c r="AK299" s="42">
        <f t="shared" si="236"/>
        <v>28</v>
      </c>
      <c r="AL299" s="19">
        <v>83</v>
      </c>
      <c r="AM299" s="19">
        <v>90</v>
      </c>
      <c r="AN299" s="20">
        <f t="shared" si="237"/>
        <v>92</v>
      </c>
      <c r="AO299" s="19">
        <v>88</v>
      </c>
      <c r="AP299" s="19">
        <v>90</v>
      </c>
      <c r="AQ299" s="20">
        <f t="shared" si="238"/>
        <v>98</v>
      </c>
      <c r="AR299" s="19">
        <v>53</v>
      </c>
      <c r="AS299" s="19">
        <v>54</v>
      </c>
      <c r="AT299" s="20">
        <f t="shared" si="239"/>
        <v>98</v>
      </c>
      <c r="AU299" s="20">
        <f t="shared" si="240"/>
        <v>96</v>
      </c>
      <c r="AV299" s="19">
        <v>86</v>
      </c>
      <c r="AW299" s="19">
        <v>90</v>
      </c>
      <c r="AX299" s="20">
        <f t="shared" si="241"/>
        <v>96</v>
      </c>
      <c r="AY299" s="19">
        <v>87</v>
      </c>
      <c r="AZ299" s="19">
        <v>90</v>
      </c>
      <c r="BA299" s="20">
        <f t="shared" si="242"/>
        <v>97</v>
      </c>
      <c r="BB299" s="19">
        <v>87</v>
      </c>
      <c r="BC299" s="19">
        <v>90</v>
      </c>
      <c r="BD299" s="20">
        <f t="shared" si="243"/>
        <v>97</v>
      </c>
      <c r="BE299" s="20">
        <f t="shared" si="244"/>
        <v>97</v>
      </c>
      <c r="BF299" s="20">
        <f t="shared" si="245"/>
        <v>81</v>
      </c>
      <c r="BG299" s="24"/>
      <c r="BH299" s="19">
        <f t="shared" ca="1" si="246"/>
        <v>1</v>
      </c>
      <c r="BI299" s="19">
        <f t="shared" ca="1" si="247"/>
        <v>1</v>
      </c>
      <c r="BJ299" s="19">
        <f t="shared" ca="1" si="248"/>
        <v>5</v>
      </c>
      <c r="BK299" s="19">
        <f t="shared" ca="1" si="249"/>
        <v>1</v>
      </c>
      <c r="BL299" s="19">
        <f t="shared" ca="1" si="250"/>
        <v>4</v>
      </c>
      <c r="BM299" s="19">
        <f t="shared" ca="1" si="251"/>
        <v>7</v>
      </c>
      <c r="BN299" s="19">
        <f t="shared" ca="1" si="252"/>
        <v>2</v>
      </c>
      <c r="BO299" s="19">
        <f t="shared" ca="1" si="253"/>
        <v>2</v>
      </c>
      <c r="BP299" s="19">
        <f t="shared" ca="1" si="254"/>
        <v>4</v>
      </c>
      <c r="BQ299" s="19">
        <f t="shared" ca="1" si="255"/>
        <v>5</v>
      </c>
      <c r="BR299" s="19">
        <f t="shared" ca="1" si="256"/>
        <v>3</v>
      </c>
      <c r="BS299" s="19">
        <f t="shared" ca="1" si="257"/>
        <v>3</v>
      </c>
      <c r="BT299" s="19">
        <f t="shared" ca="1" si="258"/>
        <v>3</v>
      </c>
      <c r="BU299" s="19">
        <f t="shared" ca="1" si="259"/>
        <v>2</v>
      </c>
      <c r="BV299" s="19">
        <f t="shared" ca="1" si="260"/>
        <v>3</v>
      </c>
      <c r="BW299" s="19">
        <f t="shared" ca="1" si="261"/>
        <v>3</v>
      </c>
      <c r="BX299" s="19">
        <f t="shared" ca="1" si="262"/>
        <v>4</v>
      </c>
      <c r="BY299" s="19">
        <f t="shared" ca="1" si="263"/>
        <v>6</v>
      </c>
      <c r="BZ299" s="19">
        <f t="shared" ca="1" si="264"/>
        <v>3</v>
      </c>
      <c r="CA299" s="19">
        <f t="shared" ca="1" si="265"/>
        <v>3</v>
      </c>
      <c r="CB299" s="18">
        <f t="shared" si="266"/>
        <v>81</v>
      </c>
      <c r="CC299" s="19">
        <f t="shared" ca="1" si="267"/>
        <v>5</v>
      </c>
      <c r="CE299">
        <f t="shared" si="270"/>
        <v>53</v>
      </c>
      <c r="CF299">
        <f t="shared" ca="1" si="271"/>
        <v>293</v>
      </c>
      <c r="CG299">
        <f t="shared" si="272"/>
        <v>10</v>
      </c>
      <c r="CH299">
        <f t="shared" ca="1" si="273"/>
        <v>302</v>
      </c>
      <c r="CI299" t="str">
        <f t="shared" ca="1" si="277"/>
        <v>J293:J302</v>
      </c>
      <c r="CJ299" t="str">
        <f t="shared" ca="1" si="277"/>
        <v>M293:M302</v>
      </c>
      <c r="CK299" t="str">
        <f t="shared" ca="1" si="277"/>
        <v>R293:R302</v>
      </c>
      <c r="CL299" t="str">
        <f t="shared" ca="1" si="277"/>
        <v>V293:V302</v>
      </c>
      <c r="CM299" t="str">
        <f t="shared" ca="1" si="277"/>
        <v>Z293:Z302</v>
      </c>
      <c r="CN299" t="str">
        <f t="shared" ca="1" si="277"/>
        <v>Y293:Y302</v>
      </c>
      <c r="CO299" t="str">
        <f t="shared" ca="1" si="277"/>
        <v>AD293:AD302</v>
      </c>
      <c r="CP299" t="str">
        <f t="shared" ca="1" si="277"/>
        <v>AG293:AG302</v>
      </c>
      <c r="CQ299" t="str">
        <f t="shared" ca="1" si="277"/>
        <v>AJ293:AJ302</v>
      </c>
      <c r="CR299" t="str">
        <f t="shared" ca="1" si="277"/>
        <v>AN293:AN302</v>
      </c>
      <c r="CS299" t="str">
        <f t="shared" ca="1" si="277"/>
        <v>AQ293:AQ302</v>
      </c>
      <c r="CT299" t="str">
        <f t="shared" ca="1" si="277"/>
        <v>AT293:AT302</v>
      </c>
      <c r="CU299" t="str">
        <f t="shared" ca="1" si="277"/>
        <v>AX293:AX302</v>
      </c>
      <c r="CV299" t="str">
        <f t="shared" ca="1" si="277"/>
        <v>BA293:BA302</v>
      </c>
      <c r="CW299" t="str">
        <f t="shared" ca="1" si="277"/>
        <v>BD293:BD302</v>
      </c>
      <c r="CX299" t="str">
        <f t="shared" ca="1" si="276"/>
        <v>S293:S302</v>
      </c>
      <c r="CY299" t="str">
        <f t="shared" ca="1" si="276"/>
        <v>AA293:AA302</v>
      </c>
      <c r="CZ299" t="str">
        <f t="shared" ca="1" si="276"/>
        <v>AK293:AK302</v>
      </c>
      <c r="DA299" t="str">
        <f t="shared" ca="1" si="276"/>
        <v>AU293:AU302</v>
      </c>
      <c r="DB299" t="str">
        <f t="shared" ca="1" si="276"/>
        <v>BE293:BE302</v>
      </c>
      <c r="DC299" t="str">
        <f t="shared" ca="1" si="276"/>
        <v>293:302</v>
      </c>
      <c r="DD299" t="str">
        <f t="shared" ca="1" si="276"/>
        <v>CB293:CB302</v>
      </c>
    </row>
    <row r="300" spans="1:108" ht="45" x14ac:dyDescent="0.25">
      <c r="A300" s="21">
        <v>258</v>
      </c>
      <c r="B300" s="34">
        <v>6621008243</v>
      </c>
      <c r="C300" s="6" t="s">
        <v>603</v>
      </c>
      <c r="D300" s="5" t="s">
        <v>292</v>
      </c>
      <c r="E300" s="5"/>
      <c r="F300" s="19">
        <v>8</v>
      </c>
      <c r="G300" s="19">
        <v>34</v>
      </c>
      <c r="H300" s="22">
        <v>9</v>
      </c>
      <c r="I300" s="22">
        <v>36</v>
      </c>
      <c r="J300" s="22">
        <f t="shared" si="226"/>
        <v>92</v>
      </c>
      <c r="K300" s="19">
        <v>30</v>
      </c>
      <c r="L300" s="19">
        <v>4</v>
      </c>
      <c r="M300" s="19">
        <f t="shared" si="227"/>
        <v>100</v>
      </c>
      <c r="N300" s="19">
        <v>59</v>
      </c>
      <c r="O300" s="19">
        <v>41</v>
      </c>
      <c r="P300" s="19">
        <v>59</v>
      </c>
      <c r="Q300" s="19">
        <v>42</v>
      </c>
      <c r="R300" s="19">
        <f t="shared" si="228"/>
        <v>99</v>
      </c>
      <c r="S300" s="19">
        <f t="shared" si="229"/>
        <v>97</v>
      </c>
      <c r="T300" s="19">
        <v>20</v>
      </c>
      <c r="U300" s="19">
        <v>2</v>
      </c>
      <c r="V300" s="19">
        <f t="shared" si="230"/>
        <v>40</v>
      </c>
      <c r="W300" s="19">
        <v>68</v>
      </c>
      <c r="X300" s="23">
        <v>85</v>
      </c>
      <c r="Y300" s="20">
        <f t="shared" si="231"/>
        <v>80</v>
      </c>
      <c r="Z300" s="42">
        <f t="shared" si="232"/>
        <v>60</v>
      </c>
      <c r="AA300" s="20">
        <f t="shared" si="233"/>
        <v>60</v>
      </c>
      <c r="AB300" s="19">
        <v>20</v>
      </c>
      <c r="AC300" s="19">
        <v>0</v>
      </c>
      <c r="AD300" s="19">
        <f t="shared" si="234"/>
        <v>0</v>
      </c>
      <c r="AE300" s="19">
        <v>20</v>
      </c>
      <c r="AF300" s="19">
        <v>1</v>
      </c>
      <c r="AG300" s="19">
        <f t="shared" si="235"/>
        <v>20</v>
      </c>
      <c r="AH300" s="19">
        <v>2</v>
      </c>
      <c r="AI300" s="19">
        <v>2</v>
      </c>
      <c r="AJ300" s="20">
        <f t="shared" si="225"/>
        <v>100</v>
      </c>
      <c r="AK300" s="42">
        <f t="shared" si="236"/>
        <v>38</v>
      </c>
      <c r="AL300" s="19">
        <v>41</v>
      </c>
      <c r="AM300" s="19">
        <v>85</v>
      </c>
      <c r="AN300" s="20">
        <f t="shared" si="237"/>
        <v>48</v>
      </c>
      <c r="AO300" s="19">
        <v>85</v>
      </c>
      <c r="AP300" s="19">
        <v>85</v>
      </c>
      <c r="AQ300" s="20">
        <f t="shared" si="238"/>
        <v>100</v>
      </c>
      <c r="AR300" s="19">
        <v>50</v>
      </c>
      <c r="AS300" s="19">
        <v>50</v>
      </c>
      <c r="AT300" s="20">
        <f t="shared" si="239"/>
        <v>100</v>
      </c>
      <c r="AU300" s="20">
        <f t="shared" si="240"/>
        <v>79</v>
      </c>
      <c r="AV300" s="19">
        <v>61</v>
      </c>
      <c r="AW300" s="19">
        <v>85</v>
      </c>
      <c r="AX300" s="20">
        <f t="shared" si="241"/>
        <v>72</v>
      </c>
      <c r="AY300" s="19">
        <v>82</v>
      </c>
      <c r="AZ300" s="19">
        <v>85</v>
      </c>
      <c r="BA300" s="20">
        <f t="shared" si="242"/>
        <v>96</v>
      </c>
      <c r="BB300" s="19">
        <v>81</v>
      </c>
      <c r="BC300" s="19">
        <v>85</v>
      </c>
      <c r="BD300" s="20">
        <f t="shared" si="243"/>
        <v>95</v>
      </c>
      <c r="BE300" s="20">
        <f t="shared" si="244"/>
        <v>88</v>
      </c>
      <c r="BF300" s="20">
        <f t="shared" si="245"/>
        <v>72</v>
      </c>
      <c r="BG300" s="24"/>
      <c r="BH300" s="19">
        <f t="shared" ca="1" si="246"/>
        <v>2</v>
      </c>
      <c r="BI300" s="19">
        <f t="shared" ca="1" si="247"/>
        <v>1</v>
      </c>
      <c r="BJ300" s="19">
        <f t="shared" ca="1" si="248"/>
        <v>2</v>
      </c>
      <c r="BK300" s="19">
        <f t="shared" ca="1" si="249"/>
        <v>2</v>
      </c>
      <c r="BL300" s="19">
        <f t="shared" ca="1" si="250"/>
        <v>6</v>
      </c>
      <c r="BM300" s="19">
        <f t="shared" ca="1" si="251"/>
        <v>6</v>
      </c>
      <c r="BN300" s="19">
        <f t="shared" ca="1" si="252"/>
        <v>2</v>
      </c>
      <c r="BO300" s="19">
        <f t="shared" ca="1" si="253"/>
        <v>3</v>
      </c>
      <c r="BP300" s="19">
        <f t="shared" ca="1" si="254"/>
        <v>1</v>
      </c>
      <c r="BQ300" s="19">
        <f t="shared" ca="1" si="255"/>
        <v>8</v>
      </c>
      <c r="BR300" s="19">
        <f t="shared" ca="1" si="256"/>
        <v>1</v>
      </c>
      <c r="BS300" s="19">
        <f t="shared" ca="1" si="257"/>
        <v>1</v>
      </c>
      <c r="BT300" s="19">
        <f t="shared" ca="1" si="258"/>
        <v>6</v>
      </c>
      <c r="BU300" s="19">
        <f t="shared" ca="1" si="259"/>
        <v>3</v>
      </c>
      <c r="BV300" s="19">
        <f t="shared" ca="1" si="260"/>
        <v>5</v>
      </c>
      <c r="BW300" s="19">
        <f t="shared" ca="1" si="261"/>
        <v>1</v>
      </c>
      <c r="BX300" s="19">
        <f t="shared" ca="1" si="262"/>
        <v>6</v>
      </c>
      <c r="BY300" s="19">
        <f t="shared" ca="1" si="263"/>
        <v>4</v>
      </c>
      <c r="BZ300" s="19">
        <f t="shared" ca="1" si="264"/>
        <v>6</v>
      </c>
      <c r="CA300" s="19">
        <f t="shared" ca="1" si="265"/>
        <v>7</v>
      </c>
      <c r="CB300" s="18">
        <f t="shared" si="266"/>
        <v>72</v>
      </c>
      <c r="CC300" s="19">
        <f t="shared" ca="1" si="267"/>
        <v>6</v>
      </c>
      <c r="CE300">
        <f t="shared" si="270"/>
        <v>53</v>
      </c>
      <c r="CF300">
        <f t="shared" ca="1" si="271"/>
        <v>293</v>
      </c>
      <c r="CG300">
        <f t="shared" si="272"/>
        <v>10</v>
      </c>
      <c r="CH300">
        <f t="shared" ca="1" si="273"/>
        <v>302</v>
      </c>
      <c r="CI300" t="str">
        <f t="shared" ca="1" si="277"/>
        <v>J293:J302</v>
      </c>
      <c r="CJ300" t="str">
        <f t="shared" ca="1" si="277"/>
        <v>M293:M302</v>
      </c>
      <c r="CK300" t="str">
        <f t="shared" ca="1" si="277"/>
        <v>R293:R302</v>
      </c>
      <c r="CL300" t="str">
        <f t="shared" ca="1" si="277"/>
        <v>V293:V302</v>
      </c>
      <c r="CM300" t="str">
        <f t="shared" ca="1" si="277"/>
        <v>Z293:Z302</v>
      </c>
      <c r="CN300" t="str">
        <f t="shared" ca="1" si="277"/>
        <v>Y293:Y302</v>
      </c>
      <c r="CO300" t="str">
        <f t="shared" ca="1" si="277"/>
        <v>AD293:AD302</v>
      </c>
      <c r="CP300" t="str">
        <f t="shared" ca="1" si="277"/>
        <v>AG293:AG302</v>
      </c>
      <c r="CQ300" t="str">
        <f t="shared" ca="1" si="277"/>
        <v>AJ293:AJ302</v>
      </c>
      <c r="CR300" t="str">
        <f t="shared" ca="1" si="277"/>
        <v>AN293:AN302</v>
      </c>
      <c r="CS300" t="str">
        <f t="shared" ca="1" si="277"/>
        <v>AQ293:AQ302</v>
      </c>
      <c r="CT300" t="str">
        <f t="shared" ca="1" si="277"/>
        <v>AT293:AT302</v>
      </c>
      <c r="CU300" t="str">
        <f t="shared" ca="1" si="277"/>
        <v>AX293:AX302</v>
      </c>
      <c r="CV300" t="str">
        <f t="shared" ca="1" si="277"/>
        <v>BA293:BA302</v>
      </c>
      <c r="CW300" t="str">
        <f t="shared" ca="1" si="277"/>
        <v>BD293:BD302</v>
      </c>
      <c r="CX300" t="str">
        <f t="shared" ca="1" si="276"/>
        <v>S293:S302</v>
      </c>
      <c r="CY300" t="str">
        <f t="shared" ca="1" si="276"/>
        <v>AA293:AA302</v>
      </c>
      <c r="CZ300" t="str">
        <f t="shared" ca="1" si="276"/>
        <v>AK293:AK302</v>
      </c>
      <c r="DA300" t="str">
        <f t="shared" ca="1" si="276"/>
        <v>AU293:AU302</v>
      </c>
      <c r="DB300" t="str">
        <f t="shared" ca="1" si="276"/>
        <v>BE293:BE302</v>
      </c>
      <c r="DC300" t="str">
        <f t="shared" ca="1" si="276"/>
        <v>293:302</v>
      </c>
      <c r="DD300" t="str">
        <f t="shared" ca="1" si="276"/>
        <v>CB293:CB302</v>
      </c>
    </row>
    <row r="301" spans="1:108" ht="30" x14ac:dyDescent="0.25">
      <c r="A301" s="21">
        <v>254</v>
      </c>
      <c r="B301" s="34">
        <v>6621007835</v>
      </c>
      <c r="C301" s="6" t="s">
        <v>603</v>
      </c>
      <c r="D301" s="5" t="s">
        <v>288</v>
      </c>
      <c r="E301" s="5"/>
      <c r="F301" s="19">
        <v>0</v>
      </c>
      <c r="G301" s="19">
        <v>36</v>
      </c>
      <c r="H301" s="22">
        <v>11</v>
      </c>
      <c r="I301" s="22">
        <v>38</v>
      </c>
      <c r="J301" s="22">
        <f t="shared" si="226"/>
        <v>47</v>
      </c>
      <c r="K301" s="19">
        <v>30</v>
      </c>
      <c r="L301" s="19">
        <v>4</v>
      </c>
      <c r="M301" s="19">
        <f t="shared" si="227"/>
        <v>100</v>
      </c>
      <c r="N301" s="19">
        <v>90</v>
      </c>
      <c r="O301" s="19">
        <v>55</v>
      </c>
      <c r="P301" s="19">
        <v>96</v>
      </c>
      <c r="Q301" s="19">
        <v>59</v>
      </c>
      <c r="R301" s="19">
        <f t="shared" si="228"/>
        <v>93</v>
      </c>
      <c r="S301" s="19">
        <f t="shared" si="229"/>
        <v>81</v>
      </c>
      <c r="T301" s="19">
        <v>20</v>
      </c>
      <c r="U301" s="19">
        <v>0</v>
      </c>
      <c r="V301" s="19">
        <f t="shared" si="230"/>
        <v>0</v>
      </c>
      <c r="W301" s="19">
        <v>96</v>
      </c>
      <c r="X301" s="23">
        <v>105</v>
      </c>
      <c r="Y301" s="20">
        <f t="shared" si="231"/>
        <v>91</v>
      </c>
      <c r="Z301" s="42">
        <f t="shared" si="232"/>
        <v>46</v>
      </c>
      <c r="AA301" s="20">
        <f t="shared" si="233"/>
        <v>46</v>
      </c>
      <c r="AB301" s="19">
        <v>20</v>
      </c>
      <c r="AC301" s="19">
        <v>0</v>
      </c>
      <c r="AD301" s="19">
        <f t="shared" si="234"/>
        <v>0</v>
      </c>
      <c r="AE301" s="19">
        <v>20</v>
      </c>
      <c r="AF301" s="19">
        <v>0</v>
      </c>
      <c r="AG301" s="19">
        <f t="shared" si="235"/>
        <v>0</v>
      </c>
      <c r="AH301" s="19">
        <v>10</v>
      </c>
      <c r="AI301" s="19">
        <v>10</v>
      </c>
      <c r="AJ301" s="20">
        <f t="shared" si="225"/>
        <v>100</v>
      </c>
      <c r="AK301" s="42">
        <f t="shared" si="236"/>
        <v>30</v>
      </c>
      <c r="AL301" s="19">
        <v>101</v>
      </c>
      <c r="AM301" s="19">
        <v>105</v>
      </c>
      <c r="AN301" s="20">
        <f t="shared" si="237"/>
        <v>96</v>
      </c>
      <c r="AO301" s="19">
        <v>105</v>
      </c>
      <c r="AP301" s="19">
        <v>105</v>
      </c>
      <c r="AQ301" s="20">
        <f t="shared" si="238"/>
        <v>100</v>
      </c>
      <c r="AR301" s="19">
        <v>67</v>
      </c>
      <c r="AS301" s="19">
        <v>68</v>
      </c>
      <c r="AT301" s="20">
        <f t="shared" si="239"/>
        <v>99</v>
      </c>
      <c r="AU301" s="20">
        <f t="shared" si="240"/>
        <v>98</v>
      </c>
      <c r="AV301" s="19">
        <v>102</v>
      </c>
      <c r="AW301" s="19">
        <v>105</v>
      </c>
      <c r="AX301" s="20">
        <f t="shared" si="241"/>
        <v>97</v>
      </c>
      <c r="AY301" s="19">
        <v>96</v>
      </c>
      <c r="AZ301" s="19">
        <v>105</v>
      </c>
      <c r="BA301" s="20">
        <f t="shared" si="242"/>
        <v>91</v>
      </c>
      <c r="BB301" s="19">
        <v>101</v>
      </c>
      <c r="BC301" s="19">
        <v>105</v>
      </c>
      <c r="BD301" s="20">
        <f t="shared" si="243"/>
        <v>96</v>
      </c>
      <c r="BE301" s="20">
        <f t="shared" si="244"/>
        <v>95</v>
      </c>
      <c r="BF301" s="20">
        <f t="shared" si="245"/>
        <v>70</v>
      </c>
      <c r="BG301" s="24"/>
      <c r="BH301" s="19">
        <f t="shared" ca="1" si="246"/>
        <v>6</v>
      </c>
      <c r="BI301" s="19">
        <f t="shared" ca="1" si="247"/>
        <v>1</v>
      </c>
      <c r="BJ301" s="19">
        <f t="shared" ca="1" si="248"/>
        <v>5</v>
      </c>
      <c r="BK301" s="19">
        <f t="shared" ca="1" si="249"/>
        <v>3</v>
      </c>
      <c r="BL301" s="19">
        <f t="shared" ca="1" si="250"/>
        <v>8</v>
      </c>
      <c r="BM301" s="19">
        <f t="shared" ca="1" si="251"/>
        <v>4</v>
      </c>
      <c r="BN301" s="19">
        <f t="shared" ca="1" si="252"/>
        <v>2</v>
      </c>
      <c r="BO301" s="19">
        <f t="shared" ca="1" si="253"/>
        <v>4</v>
      </c>
      <c r="BP301" s="19">
        <f t="shared" ca="1" si="254"/>
        <v>1</v>
      </c>
      <c r="BQ301" s="19">
        <f t="shared" ca="1" si="255"/>
        <v>3</v>
      </c>
      <c r="BR301" s="19">
        <f t="shared" ca="1" si="256"/>
        <v>1</v>
      </c>
      <c r="BS301" s="19">
        <f t="shared" ca="1" si="257"/>
        <v>2</v>
      </c>
      <c r="BT301" s="19">
        <f t="shared" ca="1" si="258"/>
        <v>2</v>
      </c>
      <c r="BU301" s="19">
        <f t="shared" ca="1" si="259"/>
        <v>5</v>
      </c>
      <c r="BV301" s="19">
        <f t="shared" ca="1" si="260"/>
        <v>4</v>
      </c>
      <c r="BW301" s="19">
        <f t="shared" ca="1" si="261"/>
        <v>6</v>
      </c>
      <c r="BX301" s="19">
        <f t="shared" ca="1" si="262"/>
        <v>8</v>
      </c>
      <c r="BY301" s="19">
        <f t="shared" ca="1" si="263"/>
        <v>5</v>
      </c>
      <c r="BZ301" s="19">
        <f t="shared" ca="1" si="264"/>
        <v>2</v>
      </c>
      <c r="CA301" s="19">
        <f t="shared" ca="1" si="265"/>
        <v>5</v>
      </c>
      <c r="CB301" s="18">
        <f t="shared" si="266"/>
        <v>70</v>
      </c>
      <c r="CC301" s="19">
        <f t="shared" ca="1" si="267"/>
        <v>7</v>
      </c>
      <c r="CE301">
        <f t="shared" si="270"/>
        <v>53</v>
      </c>
      <c r="CF301">
        <f t="shared" ca="1" si="271"/>
        <v>293</v>
      </c>
      <c r="CG301">
        <f t="shared" si="272"/>
        <v>10</v>
      </c>
      <c r="CH301">
        <f t="shared" ca="1" si="273"/>
        <v>302</v>
      </c>
      <c r="CI301" t="str">
        <f t="shared" ca="1" si="277"/>
        <v>J293:J302</v>
      </c>
      <c r="CJ301" t="str">
        <f t="shared" ca="1" si="277"/>
        <v>M293:M302</v>
      </c>
      <c r="CK301" t="str">
        <f t="shared" ca="1" si="277"/>
        <v>R293:R302</v>
      </c>
      <c r="CL301" t="str">
        <f t="shared" ca="1" si="277"/>
        <v>V293:V302</v>
      </c>
      <c r="CM301" t="str">
        <f t="shared" ca="1" si="277"/>
        <v>Z293:Z302</v>
      </c>
      <c r="CN301" t="str">
        <f t="shared" ca="1" si="277"/>
        <v>Y293:Y302</v>
      </c>
      <c r="CO301" t="str">
        <f t="shared" ca="1" si="277"/>
        <v>AD293:AD302</v>
      </c>
      <c r="CP301" t="str">
        <f t="shared" ca="1" si="277"/>
        <v>AG293:AG302</v>
      </c>
      <c r="CQ301" t="str">
        <f t="shared" ca="1" si="277"/>
        <v>AJ293:AJ302</v>
      </c>
      <c r="CR301" t="str">
        <f t="shared" ca="1" si="277"/>
        <v>AN293:AN302</v>
      </c>
      <c r="CS301" t="str">
        <f t="shared" ca="1" si="277"/>
        <v>AQ293:AQ302</v>
      </c>
      <c r="CT301" t="str">
        <f t="shared" ca="1" si="277"/>
        <v>AT293:AT302</v>
      </c>
      <c r="CU301" t="str">
        <f t="shared" ca="1" si="277"/>
        <v>AX293:AX302</v>
      </c>
      <c r="CV301" t="str">
        <f t="shared" ca="1" si="277"/>
        <v>BA293:BA302</v>
      </c>
      <c r="CW301" t="str">
        <f t="shared" ca="1" si="277"/>
        <v>BD293:BD302</v>
      </c>
      <c r="CX301" t="str">
        <f t="shared" ca="1" si="276"/>
        <v>S293:S302</v>
      </c>
      <c r="CY301" t="str">
        <f t="shared" ca="1" si="276"/>
        <v>AA293:AA302</v>
      </c>
      <c r="CZ301" t="str">
        <f t="shared" ca="1" si="276"/>
        <v>AK293:AK302</v>
      </c>
      <c r="DA301" t="str">
        <f t="shared" ca="1" si="276"/>
        <v>AU293:AU302</v>
      </c>
      <c r="DB301" t="str">
        <f t="shared" ca="1" si="276"/>
        <v>BE293:BE302</v>
      </c>
      <c r="DC301" t="str">
        <f t="shared" ca="1" si="276"/>
        <v>293:302</v>
      </c>
      <c r="DD301" t="str">
        <f t="shared" ca="1" si="276"/>
        <v>CB293:CB302</v>
      </c>
    </row>
    <row r="302" spans="1:108" ht="15.75" x14ac:dyDescent="0.25">
      <c r="A302" s="21">
        <v>260</v>
      </c>
      <c r="B302" s="34">
        <v>6682001189</v>
      </c>
      <c r="C302" s="6" t="s">
        <v>603</v>
      </c>
      <c r="D302" s="6" t="s">
        <v>294</v>
      </c>
      <c r="E302" s="6"/>
      <c r="F302" s="19">
        <v>0</v>
      </c>
      <c r="G302" s="19">
        <v>34</v>
      </c>
      <c r="H302" s="22">
        <v>11</v>
      </c>
      <c r="I302" s="22">
        <v>38</v>
      </c>
      <c r="J302" s="22">
        <f t="shared" si="226"/>
        <v>45</v>
      </c>
      <c r="K302" s="19">
        <v>30</v>
      </c>
      <c r="L302" s="19">
        <v>4</v>
      </c>
      <c r="M302" s="19">
        <f t="shared" si="227"/>
        <v>100</v>
      </c>
      <c r="N302" s="19">
        <v>45</v>
      </c>
      <c r="O302" s="19">
        <v>37</v>
      </c>
      <c r="P302" s="19">
        <v>49</v>
      </c>
      <c r="Q302" s="19">
        <v>42</v>
      </c>
      <c r="R302" s="19">
        <f t="shared" si="228"/>
        <v>90</v>
      </c>
      <c r="S302" s="19">
        <f t="shared" si="229"/>
        <v>80</v>
      </c>
      <c r="T302" s="19">
        <v>20</v>
      </c>
      <c r="U302" s="19">
        <v>0</v>
      </c>
      <c r="V302" s="19">
        <f t="shared" si="230"/>
        <v>0</v>
      </c>
      <c r="W302" s="19">
        <v>564</v>
      </c>
      <c r="X302" s="19">
        <v>600</v>
      </c>
      <c r="Y302" s="20">
        <f t="shared" si="231"/>
        <v>94</v>
      </c>
      <c r="Z302" s="42">
        <f t="shared" si="232"/>
        <v>47</v>
      </c>
      <c r="AA302" s="20">
        <f t="shared" si="233"/>
        <v>47</v>
      </c>
      <c r="AB302" s="19">
        <v>20</v>
      </c>
      <c r="AC302" s="19">
        <v>0</v>
      </c>
      <c r="AD302" s="19">
        <f t="shared" si="234"/>
        <v>0</v>
      </c>
      <c r="AE302" s="19">
        <v>20</v>
      </c>
      <c r="AF302" s="19">
        <v>0</v>
      </c>
      <c r="AG302" s="19">
        <f t="shared" si="235"/>
        <v>0</v>
      </c>
      <c r="AH302" s="19">
        <v>2</v>
      </c>
      <c r="AI302" s="19">
        <v>3</v>
      </c>
      <c r="AJ302" s="20">
        <f t="shared" si="225"/>
        <v>67</v>
      </c>
      <c r="AK302" s="42">
        <f t="shared" si="236"/>
        <v>20</v>
      </c>
      <c r="AL302" s="19">
        <v>546</v>
      </c>
      <c r="AM302" s="19">
        <v>600</v>
      </c>
      <c r="AN302" s="20">
        <f t="shared" si="237"/>
        <v>91</v>
      </c>
      <c r="AO302" s="19">
        <v>573</v>
      </c>
      <c r="AP302" s="19">
        <v>600</v>
      </c>
      <c r="AQ302" s="20">
        <f t="shared" si="238"/>
        <v>96</v>
      </c>
      <c r="AR302" s="19">
        <v>503</v>
      </c>
      <c r="AS302" s="19">
        <v>519</v>
      </c>
      <c r="AT302" s="20">
        <f t="shared" si="239"/>
        <v>97</v>
      </c>
      <c r="AU302" s="20">
        <f t="shared" si="240"/>
        <v>94</v>
      </c>
      <c r="AV302" s="19">
        <v>582</v>
      </c>
      <c r="AW302" s="19">
        <v>600</v>
      </c>
      <c r="AX302" s="20">
        <f t="shared" si="241"/>
        <v>97</v>
      </c>
      <c r="AY302" s="19">
        <v>547</v>
      </c>
      <c r="AZ302" s="19">
        <v>600</v>
      </c>
      <c r="BA302" s="20">
        <f t="shared" si="242"/>
        <v>91</v>
      </c>
      <c r="BB302" s="19">
        <v>543</v>
      </c>
      <c r="BC302" s="19">
        <v>600</v>
      </c>
      <c r="BD302" s="20">
        <f t="shared" si="243"/>
        <v>91</v>
      </c>
      <c r="BE302" s="20">
        <f t="shared" si="244"/>
        <v>93</v>
      </c>
      <c r="BF302" s="20">
        <f t="shared" si="245"/>
        <v>67</v>
      </c>
      <c r="BG302" s="24"/>
      <c r="BH302" s="19">
        <f t="shared" ca="1" si="246"/>
        <v>7</v>
      </c>
      <c r="BI302" s="19">
        <f t="shared" ca="1" si="247"/>
        <v>1</v>
      </c>
      <c r="BJ302" s="19">
        <f t="shared" ca="1" si="248"/>
        <v>6</v>
      </c>
      <c r="BK302" s="19">
        <f t="shared" ca="1" si="249"/>
        <v>3</v>
      </c>
      <c r="BL302" s="19">
        <f t="shared" ca="1" si="250"/>
        <v>7</v>
      </c>
      <c r="BM302" s="19">
        <f t="shared" ca="1" si="251"/>
        <v>2</v>
      </c>
      <c r="BN302" s="19">
        <f t="shared" ca="1" si="252"/>
        <v>2</v>
      </c>
      <c r="BO302" s="19">
        <f t="shared" ca="1" si="253"/>
        <v>4</v>
      </c>
      <c r="BP302" s="19">
        <f t="shared" ca="1" si="254"/>
        <v>3</v>
      </c>
      <c r="BQ302" s="19">
        <f t="shared" ca="1" si="255"/>
        <v>6</v>
      </c>
      <c r="BR302" s="19">
        <f t="shared" ca="1" si="256"/>
        <v>4</v>
      </c>
      <c r="BS302" s="19">
        <f t="shared" ca="1" si="257"/>
        <v>4</v>
      </c>
      <c r="BT302" s="19">
        <f t="shared" ca="1" si="258"/>
        <v>2</v>
      </c>
      <c r="BU302" s="19">
        <f t="shared" ca="1" si="259"/>
        <v>5</v>
      </c>
      <c r="BV302" s="19">
        <f t="shared" ca="1" si="260"/>
        <v>7</v>
      </c>
      <c r="BW302" s="19">
        <f t="shared" ca="1" si="261"/>
        <v>7</v>
      </c>
      <c r="BX302" s="19">
        <f t="shared" ca="1" si="262"/>
        <v>7</v>
      </c>
      <c r="BY302" s="19">
        <f t="shared" ca="1" si="263"/>
        <v>7</v>
      </c>
      <c r="BZ302" s="19">
        <f t="shared" ca="1" si="264"/>
        <v>4</v>
      </c>
      <c r="CA302" s="19">
        <f t="shared" ca="1" si="265"/>
        <v>6</v>
      </c>
      <c r="CB302" s="18">
        <f t="shared" si="266"/>
        <v>67</v>
      </c>
      <c r="CC302" s="19">
        <f t="shared" ca="1" si="267"/>
        <v>8</v>
      </c>
      <c r="CE302">
        <f t="shared" si="270"/>
        <v>53</v>
      </c>
      <c r="CF302">
        <f t="shared" ca="1" si="271"/>
        <v>293</v>
      </c>
      <c r="CG302">
        <f t="shared" si="272"/>
        <v>10</v>
      </c>
      <c r="CH302">
        <f t="shared" ca="1" si="273"/>
        <v>302</v>
      </c>
      <c r="CI302" t="str">
        <f t="shared" ca="1" si="277"/>
        <v>J293:J302</v>
      </c>
      <c r="CJ302" t="str">
        <f t="shared" ca="1" si="277"/>
        <v>M293:M302</v>
      </c>
      <c r="CK302" t="str">
        <f t="shared" ca="1" si="277"/>
        <v>R293:R302</v>
      </c>
      <c r="CL302" t="str">
        <f t="shared" ca="1" si="277"/>
        <v>V293:V302</v>
      </c>
      <c r="CM302" t="str">
        <f t="shared" ca="1" si="277"/>
        <v>Z293:Z302</v>
      </c>
      <c r="CN302" t="str">
        <f t="shared" ca="1" si="277"/>
        <v>Y293:Y302</v>
      </c>
      <c r="CO302" t="str">
        <f t="shared" ca="1" si="277"/>
        <v>AD293:AD302</v>
      </c>
      <c r="CP302" t="str">
        <f t="shared" ca="1" si="277"/>
        <v>AG293:AG302</v>
      </c>
      <c r="CQ302" t="str">
        <f t="shared" ca="1" si="277"/>
        <v>AJ293:AJ302</v>
      </c>
      <c r="CR302" t="str">
        <f t="shared" ca="1" si="277"/>
        <v>AN293:AN302</v>
      </c>
      <c r="CS302" t="str">
        <f t="shared" ca="1" si="277"/>
        <v>AQ293:AQ302</v>
      </c>
      <c r="CT302" t="str">
        <f t="shared" ca="1" si="277"/>
        <v>AT293:AT302</v>
      </c>
      <c r="CU302" t="str">
        <f t="shared" ca="1" si="277"/>
        <v>AX293:AX302</v>
      </c>
      <c r="CV302" t="str">
        <f t="shared" ca="1" si="277"/>
        <v>BA293:BA302</v>
      </c>
      <c r="CW302" t="str">
        <f t="shared" ca="1" si="277"/>
        <v>BD293:BD302</v>
      </c>
      <c r="CX302" t="str">
        <f t="shared" ca="1" si="276"/>
        <v>S293:S302</v>
      </c>
      <c r="CY302" t="str">
        <f t="shared" ca="1" si="276"/>
        <v>AA293:AA302</v>
      </c>
      <c r="CZ302" t="str">
        <f t="shared" ca="1" si="276"/>
        <v>AK293:AK302</v>
      </c>
      <c r="DA302" t="str">
        <f t="shared" ca="1" si="276"/>
        <v>AU293:AU302</v>
      </c>
      <c r="DB302" t="str">
        <f t="shared" ca="1" si="276"/>
        <v>BE293:BE302</v>
      </c>
      <c r="DC302" t="str">
        <f t="shared" ca="1" si="276"/>
        <v>293:302</v>
      </c>
      <c r="DD302" t="str">
        <f t="shared" ca="1" si="276"/>
        <v>CB293:CB302</v>
      </c>
    </row>
    <row r="303" spans="1:108" ht="30" x14ac:dyDescent="0.25">
      <c r="A303" s="21">
        <v>107</v>
      </c>
      <c r="B303" s="34">
        <v>6646007185</v>
      </c>
      <c r="C303" s="5" t="s">
        <v>621</v>
      </c>
      <c r="D303" s="5" t="s">
        <v>144</v>
      </c>
      <c r="E303" s="5"/>
      <c r="F303" s="19">
        <v>8</v>
      </c>
      <c r="G303" s="19">
        <v>34</v>
      </c>
      <c r="H303" s="22">
        <v>9</v>
      </c>
      <c r="I303" s="22">
        <v>36</v>
      </c>
      <c r="J303" s="22">
        <f t="shared" si="226"/>
        <v>92</v>
      </c>
      <c r="K303" s="19">
        <v>30</v>
      </c>
      <c r="L303" s="19">
        <v>4</v>
      </c>
      <c r="M303" s="19">
        <f t="shared" si="227"/>
        <v>100</v>
      </c>
      <c r="N303" s="19">
        <v>23</v>
      </c>
      <c r="O303" s="19">
        <v>22</v>
      </c>
      <c r="P303" s="19">
        <v>24</v>
      </c>
      <c r="Q303" s="19">
        <v>22</v>
      </c>
      <c r="R303" s="19">
        <f t="shared" si="228"/>
        <v>98</v>
      </c>
      <c r="S303" s="19">
        <f t="shared" si="229"/>
        <v>97</v>
      </c>
      <c r="T303" s="19">
        <v>20</v>
      </c>
      <c r="U303" s="19">
        <v>5</v>
      </c>
      <c r="V303" s="19">
        <f t="shared" si="230"/>
        <v>100</v>
      </c>
      <c r="W303" s="19">
        <v>22</v>
      </c>
      <c r="X303" s="23">
        <v>24</v>
      </c>
      <c r="Y303" s="20">
        <f t="shared" si="231"/>
        <v>92</v>
      </c>
      <c r="Z303" s="42">
        <f t="shared" si="232"/>
        <v>96</v>
      </c>
      <c r="AA303" s="20">
        <f t="shared" si="233"/>
        <v>96</v>
      </c>
      <c r="AB303" s="19">
        <v>20</v>
      </c>
      <c r="AC303" s="19">
        <v>1</v>
      </c>
      <c r="AD303" s="19">
        <f t="shared" si="234"/>
        <v>20</v>
      </c>
      <c r="AE303" s="19">
        <v>20</v>
      </c>
      <c r="AF303" s="19">
        <v>6</v>
      </c>
      <c r="AG303" s="19">
        <f t="shared" si="235"/>
        <v>100</v>
      </c>
      <c r="AH303" s="19">
        <v>1</v>
      </c>
      <c r="AI303" s="19">
        <v>1</v>
      </c>
      <c r="AJ303" s="20">
        <f t="shared" si="225"/>
        <v>100</v>
      </c>
      <c r="AK303" s="42">
        <f t="shared" si="236"/>
        <v>76</v>
      </c>
      <c r="AL303" s="19">
        <v>24</v>
      </c>
      <c r="AM303" s="19">
        <v>24</v>
      </c>
      <c r="AN303" s="20">
        <f t="shared" si="237"/>
        <v>100</v>
      </c>
      <c r="AO303" s="19">
        <v>23</v>
      </c>
      <c r="AP303" s="19">
        <v>24</v>
      </c>
      <c r="AQ303" s="20">
        <f t="shared" si="238"/>
        <v>96</v>
      </c>
      <c r="AR303" s="19">
        <v>21</v>
      </c>
      <c r="AS303" s="19">
        <v>21</v>
      </c>
      <c r="AT303" s="20">
        <f t="shared" si="239"/>
        <v>100</v>
      </c>
      <c r="AU303" s="20">
        <f t="shared" si="240"/>
        <v>98</v>
      </c>
      <c r="AV303" s="19">
        <v>24</v>
      </c>
      <c r="AW303" s="19">
        <v>24</v>
      </c>
      <c r="AX303" s="20">
        <f t="shared" si="241"/>
        <v>100</v>
      </c>
      <c r="AY303" s="19">
        <v>23</v>
      </c>
      <c r="AZ303" s="19">
        <v>24</v>
      </c>
      <c r="BA303" s="20">
        <f t="shared" si="242"/>
        <v>96</v>
      </c>
      <c r="BB303" s="19">
        <v>24</v>
      </c>
      <c r="BC303" s="19">
        <v>24</v>
      </c>
      <c r="BD303" s="20">
        <f t="shared" si="243"/>
        <v>100</v>
      </c>
      <c r="BE303" s="20">
        <f t="shared" si="244"/>
        <v>99</v>
      </c>
      <c r="BF303" s="20">
        <f t="shared" si="245"/>
        <v>93</v>
      </c>
      <c r="BG303" s="24"/>
      <c r="BH303" s="19">
        <f t="shared" ca="1" si="246"/>
        <v>4</v>
      </c>
      <c r="BI303" s="19">
        <f t="shared" ca="1" si="247"/>
        <v>1</v>
      </c>
      <c r="BJ303" s="19">
        <f t="shared" ca="1" si="248"/>
        <v>2</v>
      </c>
      <c r="BK303" s="19">
        <f t="shared" ca="1" si="249"/>
        <v>1</v>
      </c>
      <c r="BL303" s="19">
        <f t="shared" ca="1" si="250"/>
        <v>3</v>
      </c>
      <c r="BM303" s="19">
        <f t="shared" ca="1" si="251"/>
        <v>3</v>
      </c>
      <c r="BN303" s="19">
        <f t="shared" ca="1" si="252"/>
        <v>1</v>
      </c>
      <c r="BO303" s="19">
        <f t="shared" ca="1" si="253"/>
        <v>1</v>
      </c>
      <c r="BP303" s="19">
        <f t="shared" ca="1" si="254"/>
        <v>1</v>
      </c>
      <c r="BQ303" s="19">
        <f t="shared" ca="1" si="255"/>
        <v>1</v>
      </c>
      <c r="BR303" s="19">
        <f t="shared" ca="1" si="256"/>
        <v>4</v>
      </c>
      <c r="BS303" s="19">
        <f t="shared" ca="1" si="257"/>
        <v>1</v>
      </c>
      <c r="BT303" s="19">
        <f t="shared" ca="1" si="258"/>
        <v>1</v>
      </c>
      <c r="BU303" s="19">
        <f t="shared" ca="1" si="259"/>
        <v>4</v>
      </c>
      <c r="BV303" s="19">
        <f t="shared" ca="1" si="260"/>
        <v>1</v>
      </c>
      <c r="BW303" s="19">
        <f t="shared" ca="1" si="261"/>
        <v>2</v>
      </c>
      <c r="BX303" s="19">
        <f t="shared" ca="1" si="262"/>
        <v>3</v>
      </c>
      <c r="BY303" s="19">
        <f t="shared" ca="1" si="263"/>
        <v>1</v>
      </c>
      <c r="BZ303" s="19">
        <f t="shared" ca="1" si="264"/>
        <v>2</v>
      </c>
      <c r="CA303" s="19">
        <f t="shared" ca="1" si="265"/>
        <v>1</v>
      </c>
      <c r="CB303" s="18">
        <f t="shared" si="266"/>
        <v>93</v>
      </c>
      <c r="CC303" s="19">
        <f t="shared" ca="1" si="267"/>
        <v>1</v>
      </c>
      <c r="CE303">
        <f t="shared" si="270"/>
        <v>54</v>
      </c>
      <c r="CF303">
        <f t="shared" ca="1" si="271"/>
        <v>303</v>
      </c>
      <c r="CG303">
        <f t="shared" si="272"/>
        <v>6</v>
      </c>
      <c r="CH303">
        <f t="shared" ca="1" si="273"/>
        <v>308</v>
      </c>
      <c r="CI303" t="str">
        <f t="shared" ca="1" si="277"/>
        <v>J303:J308</v>
      </c>
      <c r="CJ303" t="str">
        <f t="shared" ca="1" si="277"/>
        <v>M303:M308</v>
      </c>
      <c r="CK303" t="str">
        <f t="shared" ca="1" si="277"/>
        <v>R303:R308</v>
      </c>
      <c r="CL303" t="str">
        <f t="shared" ca="1" si="277"/>
        <v>V303:V308</v>
      </c>
      <c r="CM303" t="str">
        <f t="shared" ca="1" si="277"/>
        <v>Z303:Z308</v>
      </c>
      <c r="CN303" t="str">
        <f t="shared" ca="1" si="277"/>
        <v>Y303:Y308</v>
      </c>
      <c r="CO303" t="str">
        <f t="shared" ca="1" si="277"/>
        <v>AD303:AD308</v>
      </c>
      <c r="CP303" t="str">
        <f t="shared" ca="1" si="277"/>
        <v>AG303:AG308</v>
      </c>
      <c r="CQ303" t="str">
        <f t="shared" ca="1" si="277"/>
        <v>AJ303:AJ308</v>
      </c>
      <c r="CR303" t="str">
        <f t="shared" ca="1" si="277"/>
        <v>AN303:AN308</v>
      </c>
      <c r="CS303" t="str">
        <f t="shared" ca="1" si="277"/>
        <v>AQ303:AQ308</v>
      </c>
      <c r="CT303" t="str">
        <f t="shared" ca="1" si="277"/>
        <v>AT303:AT308</v>
      </c>
      <c r="CU303" t="str">
        <f t="shared" ca="1" si="277"/>
        <v>AX303:AX308</v>
      </c>
      <c r="CV303" t="str">
        <f t="shared" ca="1" si="277"/>
        <v>BA303:BA308</v>
      </c>
      <c r="CW303" t="str">
        <f t="shared" ca="1" si="277"/>
        <v>BD303:BD308</v>
      </c>
      <c r="CX303" t="str">
        <f t="shared" ca="1" si="276"/>
        <v>S303:S308</v>
      </c>
      <c r="CY303" t="str">
        <f t="shared" ca="1" si="276"/>
        <v>AA303:AA308</v>
      </c>
      <c r="CZ303" t="str">
        <f t="shared" ca="1" si="276"/>
        <v>AK303:AK308</v>
      </c>
      <c r="DA303" t="str">
        <f t="shared" ca="1" si="276"/>
        <v>AU303:AU308</v>
      </c>
      <c r="DB303" t="str">
        <f t="shared" ca="1" si="276"/>
        <v>BE303:BE308</v>
      </c>
      <c r="DC303" t="str">
        <f t="shared" ca="1" si="276"/>
        <v>303:308</v>
      </c>
      <c r="DD303" t="str">
        <f t="shared" ca="1" si="276"/>
        <v>CB303:CB308</v>
      </c>
    </row>
    <row r="304" spans="1:108" ht="30" x14ac:dyDescent="0.25">
      <c r="A304" s="21">
        <v>113</v>
      </c>
      <c r="B304" s="34">
        <v>6646006329</v>
      </c>
      <c r="C304" s="5" t="s">
        <v>621</v>
      </c>
      <c r="D304" s="5" t="s">
        <v>150</v>
      </c>
      <c r="E304" s="5"/>
      <c r="F304" s="19">
        <v>10</v>
      </c>
      <c r="G304" s="19">
        <v>37</v>
      </c>
      <c r="H304" s="22">
        <v>11</v>
      </c>
      <c r="I304" s="22">
        <v>38</v>
      </c>
      <c r="J304" s="22">
        <f t="shared" si="226"/>
        <v>94</v>
      </c>
      <c r="K304" s="19">
        <v>30</v>
      </c>
      <c r="L304" s="19">
        <v>4</v>
      </c>
      <c r="M304" s="19">
        <f t="shared" si="227"/>
        <v>100</v>
      </c>
      <c r="N304" s="19">
        <v>28</v>
      </c>
      <c r="O304" s="19">
        <v>28</v>
      </c>
      <c r="P304" s="19">
        <v>28</v>
      </c>
      <c r="Q304" s="19">
        <v>31</v>
      </c>
      <c r="R304" s="19">
        <f t="shared" si="228"/>
        <v>95</v>
      </c>
      <c r="S304" s="19">
        <f t="shared" si="229"/>
        <v>96</v>
      </c>
      <c r="T304" s="19">
        <v>20</v>
      </c>
      <c r="U304" s="19">
        <v>5</v>
      </c>
      <c r="V304" s="19">
        <f t="shared" si="230"/>
        <v>100</v>
      </c>
      <c r="W304" s="19">
        <v>35</v>
      </c>
      <c r="X304" s="23">
        <v>36</v>
      </c>
      <c r="Y304" s="20">
        <f t="shared" si="231"/>
        <v>97</v>
      </c>
      <c r="Z304" s="42">
        <f t="shared" si="232"/>
        <v>99</v>
      </c>
      <c r="AA304" s="20">
        <f t="shared" si="233"/>
        <v>99</v>
      </c>
      <c r="AB304" s="19">
        <v>20</v>
      </c>
      <c r="AC304" s="19">
        <v>0</v>
      </c>
      <c r="AD304" s="19">
        <f t="shared" si="234"/>
        <v>0</v>
      </c>
      <c r="AE304" s="19">
        <v>20</v>
      </c>
      <c r="AF304" s="19">
        <v>3</v>
      </c>
      <c r="AG304" s="19">
        <f t="shared" si="235"/>
        <v>60</v>
      </c>
      <c r="AH304" s="19">
        <v>1</v>
      </c>
      <c r="AI304" s="19">
        <v>1</v>
      </c>
      <c r="AJ304" s="20">
        <f t="shared" si="225"/>
        <v>100</v>
      </c>
      <c r="AK304" s="42">
        <f t="shared" si="236"/>
        <v>54</v>
      </c>
      <c r="AL304" s="19">
        <v>36</v>
      </c>
      <c r="AM304" s="19">
        <v>36</v>
      </c>
      <c r="AN304" s="20">
        <f t="shared" si="237"/>
        <v>100</v>
      </c>
      <c r="AO304" s="19">
        <v>35</v>
      </c>
      <c r="AP304" s="19">
        <v>36</v>
      </c>
      <c r="AQ304" s="20">
        <f t="shared" si="238"/>
        <v>97</v>
      </c>
      <c r="AR304" s="19">
        <v>28</v>
      </c>
      <c r="AS304" s="19">
        <v>30</v>
      </c>
      <c r="AT304" s="20">
        <f t="shared" si="239"/>
        <v>93</v>
      </c>
      <c r="AU304" s="20">
        <f t="shared" si="240"/>
        <v>97</v>
      </c>
      <c r="AV304" s="19">
        <v>35</v>
      </c>
      <c r="AW304" s="19">
        <v>36</v>
      </c>
      <c r="AX304" s="20">
        <f t="shared" si="241"/>
        <v>97</v>
      </c>
      <c r="AY304" s="19">
        <v>36</v>
      </c>
      <c r="AZ304" s="19">
        <v>36</v>
      </c>
      <c r="BA304" s="20">
        <f t="shared" si="242"/>
        <v>100</v>
      </c>
      <c r="BB304" s="19">
        <v>36</v>
      </c>
      <c r="BC304" s="19">
        <v>36</v>
      </c>
      <c r="BD304" s="20">
        <f t="shared" si="243"/>
        <v>100</v>
      </c>
      <c r="BE304" s="20">
        <f t="shared" si="244"/>
        <v>99</v>
      </c>
      <c r="BF304" s="20">
        <f t="shared" si="245"/>
        <v>89</v>
      </c>
      <c r="BG304" s="24"/>
      <c r="BH304" s="19">
        <f t="shared" ca="1" si="246"/>
        <v>2</v>
      </c>
      <c r="BI304" s="19">
        <f t="shared" ca="1" si="247"/>
        <v>1</v>
      </c>
      <c r="BJ304" s="19">
        <f t="shared" ca="1" si="248"/>
        <v>3</v>
      </c>
      <c r="BK304" s="19">
        <f t="shared" ca="1" si="249"/>
        <v>1</v>
      </c>
      <c r="BL304" s="19">
        <f t="shared" ca="1" si="250"/>
        <v>1</v>
      </c>
      <c r="BM304" s="19">
        <f t="shared" ca="1" si="251"/>
        <v>1</v>
      </c>
      <c r="BN304" s="19">
        <f t="shared" ca="1" si="252"/>
        <v>2</v>
      </c>
      <c r="BO304" s="19">
        <f t="shared" ca="1" si="253"/>
        <v>2</v>
      </c>
      <c r="BP304" s="19">
        <f t="shared" ca="1" si="254"/>
        <v>1</v>
      </c>
      <c r="BQ304" s="19">
        <f t="shared" ca="1" si="255"/>
        <v>1</v>
      </c>
      <c r="BR304" s="19">
        <f t="shared" ca="1" si="256"/>
        <v>3</v>
      </c>
      <c r="BS304" s="19">
        <f t="shared" ca="1" si="257"/>
        <v>5</v>
      </c>
      <c r="BT304" s="19">
        <f t="shared" ca="1" si="258"/>
        <v>3</v>
      </c>
      <c r="BU304" s="19">
        <f t="shared" ca="1" si="259"/>
        <v>1</v>
      </c>
      <c r="BV304" s="19">
        <f t="shared" ca="1" si="260"/>
        <v>1</v>
      </c>
      <c r="BW304" s="19">
        <f t="shared" ca="1" si="261"/>
        <v>3</v>
      </c>
      <c r="BX304" s="19">
        <f t="shared" ca="1" si="262"/>
        <v>1</v>
      </c>
      <c r="BY304" s="19">
        <f t="shared" ca="1" si="263"/>
        <v>2</v>
      </c>
      <c r="BZ304" s="19">
        <f t="shared" ca="1" si="264"/>
        <v>3</v>
      </c>
      <c r="CA304" s="19">
        <f t="shared" ca="1" si="265"/>
        <v>1</v>
      </c>
      <c r="CB304" s="18">
        <f t="shared" si="266"/>
        <v>89</v>
      </c>
      <c r="CC304" s="19">
        <f t="shared" ca="1" si="267"/>
        <v>2</v>
      </c>
      <c r="CE304">
        <f t="shared" si="270"/>
        <v>54</v>
      </c>
      <c r="CF304">
        <f t="shared" ca="1" si="271"/>
        <v>303</v>
      </c>
      <c r="CG304">
        <f t="shared" si="272"/>
        <v>6</v>
      </c>
      <c r="CH304">
        <f t="shared" ca="1" si="273"/>
        <v>308</v>
      </c>
      <c r="CI304" t="str">
        <f t="shared" ca="1" si="277"/>
        <v>J303:J308</v>
      </c>
      <c r="CJ304" t="str">
        <f t="shared" ca="1" si="277"/>
        <v>M303:M308</v>
      </c>
      <c r="CK304" t="str">
        <f t="shared" ca="1" si="277"/>
        <v>R303:R308</v>
      </c>
      <c r="CL304" t="str">
        <f t="shared" ca="1" si="277"/>
        <v>V303:V308</v>
      </c>
      <c r="CM304" t="str">
        <f t="shared" ca="1" si="277"/>
        <v>Z303:Z308</v>
      </c>
      <c r="CN304" t="str">
        <f t="shared" ca="1" si="277"/>
        <v>Y303:Y308</v>
      </c>
      <c r="CO304" t="str">
        <f t="shared" ca="1" si="277"/>
        <v>AD303:AD308</v>
      </c>
      <c r="CP304" t="str">
        <f t="shared" ca="1" si="277"/>
        <v>AG303:AG308</v>
      </c>
      <c r="CQ304" t="str">
        <f t="shared" ca="1" si="277"/>
        <v>AJ303:AJ308</v>
      </c>
      <c r="CR304" t="str">
        <f t="shared" ca="1" si="277"/>
        <v>AN303:AN308</v>
      </c>
      <c r="CS304" t="str">
        <f t="shared" ca="1" si="277"/>
        <v>AQ303:AQ308</v>
      </c>
      <c r="CT304" t="str">
        <f t="shared" ca="1" si="277"/>
        <v>AT303:AT308</v>
      </c>
      <c r="CU304" t="str">
        <f t="shared" ca="1" si="277"/>
        <v>AX303:AX308</v>
      </c>
      <c r="CV304" t="str">
        <f t="shared" ca="1" si="277"/>
        <v>BA303:BA308</v>
      </c>
      <c r="CW304" t="str">
        <f t="shared" ca="1" si="277"/>
        <v>BD303:BD308</v>
      </c>
      <c r="CX304" t="str">
        <f t="shared" ca="1" si="276"/>
        <v>S303:S308</v>
      </c>
      <c r="CY304" t="str">
        <f t="shared" ca="1" si="276"/>
        <v>AA303:AA308</v>
      </c>
      <c r="CZ304" t="str">
        <f t="shared" ca="1" si="276"/>
        <v>AK303:AK308</v>
      </c>
      <c r="DA304" t="str">
        <f t="shared" ca="1" si="276"/>
        <v>AU303:AU308</v>
      </c>
      <c r="DB304" t="str">
        <f t="shared" ca="1" si="276"/>
        <v>BE303:BE308</v>
      </c>
      <c r="DC304" t="str">
        <f t="shared" ca="1" si="276"/>
        <v>303:308</v>
      </c>
      <c r="DD304" t="str">
        <f t="shared" ca="1" si="276"/>
        <v>CB303:CB308</v>
      </c>
    </row>
    <row r="305" spans="1:108" ht="30" x14ac:dyDescent="0.25">
      <c r="A305" s="21">
        <v>111</v>
      </c>
      <c r="B305" s="34">
        <v>6646009111</v>
      </c>
      <c r="C305" s="5" t="s">
        <v>621</v>
      </c>
      <c r="D305" s="5" t="s">
        <v>148</v>
      </c>
      <c r="E305" s="5"/>
      <c r="F305" s="19">
        <v>10</v>
      </c>
      <c r="G305" s="19">
        <v>38</v>
      </c>
      <c r="H305" s="22">
        <v>11</v>
      </c>
      <c r="I305" s="22">
        <v>38</v>
      </c>
      <c r="J305" s="22">
        <f t="shared" si="226"/>
        <v>95</v>
      </c>
      <c r="K305" s="19">
        <v>30</v>
      </c>
      <c r="L305" s="19">
        <v>4</v>
      </c>
      <c r="M305" s="19">
        <f t="shared" si="227"/>
        <v>100</v>
      </c>
      <c r="N305" s="19">
        <v>20</v>
      </c>
      <c r="O305" s="19">
        <v>26</v>
      </c>
      <c r="P305" s="19">
        <v>22</v>
      </c>
      <c r="Q305" s="19">
        <v>26</v>
      </c>
      <c r="R305" s="19">
        <f t="shared" si="228"/>
        <v>95</v>
      </c>
      <c r="S305" s="19">
        <f t="shared" si="229"/>
        <v>97</v>
      </c>
      <c r="T305" s="19">
        <v>20</v>
      </c>
      <c r="U305" s="19">
        <v>5</v>
      </c>
      <c r="V305" s="19">
        <f t="shared" si="230"/>
        <v>100</v>
      </c>
      <c r="W305" s="19">
        <v>26</v>
      </c>
      <c r="X305" s="23">
        <v>28</v>
      </c>
      <c r="Y305" s="20">
        <f t="shared" si="231"/>
        <v>93</v>
      </c>
      <c r="Z305" s="42">
        <f t="shared" si="232"/>
        <v>97</v>
      </c>
      <c r="AA305" s="20">
        <f t="shared" si="233"/>
        <v>97</v>
      </c>
      <c r="AB305" s="19">
        <v>20</v>
      </c>
      <c r="AC305" s="19">
        <v>0</v>
      </c>
      <c r="AD305" s="19">
        <f t="shared" si="234"/>
        <v>0</v>
      </c>
      <c r="AE305" s="19">
        <v>20</v>
      </c>
      <c r="AF305" s="19">
        <v>2</v>
      </c>
      <c r="AG305" s="19">
        <f t="shared" si="235"/>
        <v>40</v>
      </c>
      <c r="AH305" s="19">
        <v>1</v>
      </c>
      <c r="AI305" s="19">
        <v>1</v>
      </c>
      <c r="AJ305" s="20">
        <f t="shared" si="225"/>
        <v>100</v>
      </c>
      <c r="AK305" s="42">
        <f t="shared" si="236"/>
        <v>46</v>
      </c>
      <c r="AL305" s="19">
        <v>28</v>
      </c>
      <c r="AM305" s="19">
        <v>28</v>
      </c>
      <c r="AN305" s="20">
        <f t="shared" si="237"/>
        <v>100</v>
      </c>
      <c r="AO305" s="19">
        <v>28</v>
      </c>
      <c r="AP305" s="19">
        <v>28</v>
      </c>
      <c r="AQ305" s="20">
        <f t="shared" si="238"/>
        <v>100</v>
      </c>
      <c r="AR305" s="19">
        <v>21</v>
      </c>
      <c r="AS305" s="19">
        <v>21</v>
      </c>
      <c r="AT305" s="20">
        <f t="shared" si="239"/>
        <v>100</v>
      </c>
      <c r="AU305" s="20">
        <f t="shared" si="240"/>
        <v>100</v>
      </c>
      <c r="AV305" s="19">
        <v>28</v>
      </c>
      <c r="AW305" s="19">
        <v>28</v>
      </c>
      <c r="AX305" s="20">
        <f t="shared" si="241"/>
        <v>100</v>
      </c>
      <c r="AY305" s="19">
        <v>25</v>
      </c>
      <c r="AZ305" s="19">
        <v>28</v>
      </c>
      <c r="BA305" s="20">
        <f t="shared" si="242"/>
        <v>89</v>
      </c>
      <c r="BB305" s="19">
        <v>27</v>
      </c>
      <c r="BC305" s="19">
        <v>28</v>
      </c>
      <c r="BD305" s="20">
        <f t="shared" si="243"/>
        <v>96</v>
      </c>
      <c r="BE305" s="20">
        <f t="shared" si="244"/>
        <v>96</v>
      </c>
      <c r="BF305" s="20">
        <f t="shared" si="245"/>
        <v>87</v>
      </c>
      <c r="BG305" s="24"/>
      <c r="BH305" s="19">
        <f t="shared" ca="1" si="246"/>
        <v>1</v>
      </c>
      <c r="BI305" s="19">
        <f t="shared" ca="1" si="247"/>
        <v>1</v>
      </c>
      <c r="BJ305" s="19">
        <f t="shared" ca="1" si="248"/>
        <v>3</v>
      </c>
      <c r="BK305" s="19">
        <f t="shared" ca="1" si="249"/>
        <v>1</v>
      </c>
      <c r="BL305" s="19">
        <f t="shared" ca="1" si="250"/>
        <v>2</v>
      </c>
      <c r="BM305" s="19">
        <f t="shared" ca="1" si="251"/>
        <v>2</v>
      </c>
      <c r="BN305" s="19">
        <f t="shared" ca="1" si="252"/>
        <v>2</v>
      </c>
      <c r="BO305" s="19">
        <f t="shared" ca="1" si="253"/>
        <v>3</v>
      </c>
      <c r="BP305" s="19">
        <f t="shared" ca="1" si="254"/>
        <v>1</v>
      </c>
      <c r="BQ305" s="19">
        <f t="shared" ca="1" si="255"/>
        <v>1</v>
      </c>
      <c r="BR305" s="19">
        <f t="shared" ca="1" si="256"/>
        <v>1</v>
      </c>
      <c r="BS305" s="19">
        <f t="shared" ca="1" si="257"/>
        <v>1</v>
      </c>
      <c r="BT305" s="19">
        <f t="shared" ca="1" si="258"/>
        <v>1</v>
      </c>
      <c r="BU305" s="19">
        <f t="shared" ca="1" si="259"/>
        <v>5</v>
      </c>
      <c r="BV305" s="19">
        <f t="shared" ca="1" si="260"/>
        <v>3</v>
      </c>
      <c r="BW305" s="19">
        <f t="shared" ca="1" si="261"/>
        <v>2</v>
      </c>
      <c r="BX305" s="19">
        <f t="shared" ca="1" si="262"/>
        <v>2</v>
      </c>
      <c r="BY305" s="19">
        <f t="shared" ca="1" si="263"/>
        <v>4</v>
      </c>
      <c r="BZ305" s="19">
        <f t="shared" ca="1" si="264"/>
        <v>1</v>
      </c>
      <c r="CA305" s="19">
        <f t="shared" ca="1" si="265"/>
        <v>3</v>
      </c>
      <c r="CB305" s="18">
        <f t="shared" si="266"/>
        <v>87</v>
      </c>
      <c r="CC305" s="19">
        <f t="shared" ca="1" si="267"/>
        <v>3</v>
      </c>
      <c r="CE305">
        <f t="shared" si="270"/>
        <v>54</v>
      </c>
      <c r="CF305">
        <f t="shared" ca="1" si="271"/>
        <v>303</v>
      </c>
      <c r="CG305">
        <f t="shared" si="272"/>
        <v>6</v>
      </c>
      <c r="CH305">
        <f t="shared" ca="1" si="273"/>
        <v>308</v>
      </c>
      <c r="CI305" t="str">
        <f t="shared" ca="1" si="277"/>
        <v>J303:J308</v>
      </c>
      <c r="CJ305" t="str">
        <f t="shared" ca="1" si="277"/>
        <v>M303:M308</v>
      </c>
      <c r="CK305" t="str">
        <f t="shared" ca="1" si="277"/>
        <v>R303:R308</v>
      </c>
      <c r="CL305" t="str">
        <f t="shared" ca="1" si="277"/>
        <v>V303:V308</v>
      </c>
      <c r="CM305" t="str">
        <f t="shared" ca="1" si="277"/>
        <v>Z303:Z308</v>
      </c>
      <c r="CN305" t="str">
        <f t="shared" ca="1" si="277"/>
        <v>Y303:Y308</v>
      </c>
      <c r="CO305" t="str">
        <f t="shared" ca="1" si="277"/>
        <v>AD303:AD308</v>
      </c>
      <c r="CP305" t="str">
        <f t="shared" ca="1" si="277"/>
        <v>AG303:AG308</v>
      </c>
      <c r="CQ305" t="str">
        <f t="shared" ca="1" si="277"/>
        <v>AJ303:AJ308</v>
      </c>
      <c r="CR305" t="str">
        <f t="shared" ca="1" si="277"/>
        <v>AN303:AN308</v>
      </c>
      <c r="CS305" t="str">
        <f t="shared" ca="1" si="277"/>
        <v>AQ303:AQ308</v>
      </c>
      <c r="CT305" t="str">
        <f t="shared" ca="1" si="277"/>
        <v>AT303:AT308</v>
      </c>
      <c r="CU305" t="str">
        <f t="shared" ca="1" si="277"/>
        <v>AX303:AX308</v>
      </c>
      <c r="CV305" t="str">
        <f t="shared" ca="1" si="277"/>
        <v>BA303:BA308</v>
      </c>
      <c r="CW305" t="str">
        <f t="shared" ca="1" si="277"/>
        <v>BD303:BD308</v>
      </c>
      <c r="CX305" t="str">
        <f t="shared" ca="1" si="276"/>
        <v>S303:S308</v>
      </c>
      <c r="CY305" t="str">
        <f t="shared" ca="1" si="276"/>
        <v>AA303:AA308</v>
      </c>
      <c r="CZ305" t="str">
        <f t="shared" ca="1" si="276"/>
        <v>AK303:AK308</v>
      </c>
      <c r="DA305" t="str">
        <f t="shared" ca="1" si="276"/>
        <v>AU303:AU308</v>
      </c>
      <c r="DB305" t="str">
        <f t="shared" ca="1" si="276"/>
        <v>BE303:BE308</v>
      </c>
      <c r="DC305" t="str">
        <f t="shared" ca="1" si="276"/>
        <v>303:308</v>
      </c>
      <c r="DD305" t="str">
        <f t="shared" ca="1" si="276"/>
        <v>CB303:CB308</v>
      </c>
    </row>
    <row r="306" spans="1:108" ht="15.75" x14ac:dyDescent="0.25">
      <c r="A306" s="21">
        <v>114</v>
      </c>
      <c r="B306" s="34">
        <v>6646009312</v>
      </c>
      <c r="C306" s="5" t="s">
        <v>621</v>
      </c>
      <c r="D306" s="5" t="s">
        <v>677</v>
      </c>
      <c r="E306" s="5"/>
      <c r="F306" s="19">
        <v>10</v>
      </c>
      <c r="G306" s="19">
        <v>36</v>
      </c>
      <c r="H306" s="22">
        <v>11</v>
      </c>
      <c r="I306" s="22">
        <v>38</v>
      </c>
      <c r="J306" s="22">
        <f t="shared" si="226"/>
        <v>93</v>
      </c>
      <c r="K306" s="19">
        <v>30</v>
      </c>
      <c r="L306" s="19">
        <v>4</v>
      </c>
      <c r="M306" s="19">
        <f t="shared" si="227"/>
        <v>100</v>
      </c>
      <c r="N306" s="19">
        <v>133</v>
      </c>
      <c r="O306" s="19">
        <v>65</v>
      </c>
      <c r="P306" s="19">
        <v>135</v>
      </c>
      <c r="Q306" s="19">
        <v>65</v>
      </c>
      <c r="R306" s="19">
        <f t="shared" si="228"/>
        <v>99</v>
      </c>
      <c r="S306" s="19">
        <f t="shared" si="229"/>
        <v>98</v>
      </c>
      <c r="T306" s="19">
        <v>20</v>
      </c>
      <c r="U306" s="19">
        <v>5</v>
      </c>
      <c r="V306" s="19">
        <f t="shared" si="230"/>
        <v>100</v>
      </c>
      <c r="W306" s="19">
        <v>132</v>
      </c>
      <c r="X306" s="23">
        <v>163</v>
      </c>
      <c r="Y306" s="20">
        <f t="shared" si="231"/>
        <v>81</v>
      </c>
      <c r="Z306" s="42">
        <f t="shared" si="232"/>
        <v>91</v>
      </c>
      <c r="AA306" s="20">
        <f t="shared" si="233"/>
        <v>91</v>
      </c>
      <c r="AB306" s="19">
        <v>20</v>
      </c>
      <c r="AC306" s="19">
        <v>0</v>
      </c>
      <c r="AD306" s="19">
        <f t="shared" si="234"/>
        <v>0</v>
      </c>
      <c r="AE306" s="19">
        <v>20</v>
      </c>
      <c r="AF306" s="19">
        <v>2</v>
      </c>
      <c r="AG306" s="19">
        <f t="shared" si="235"/>
        <v>40</v>
      </c>
      <c r="AH306" s="19">
        <v>6</v>
      </c>
      <c r="AI306" s="19">
        <v>6</v>
      </c>
      <c r="AJ306" s="20">
        <f t="shared" si="225"/>
        <v>100</v>
      </c>
      <c r="AK306" s="42">
        <f t="shared" si="236"/>
        <v>46</v>
      </c>
      <c r="AL306" s="19">
        <v>153</v>
      </c>
      <c r="AM306" s="19">
        <v>163</v>
      </c>
      <c r="AN306" s="20">
        <f t="shared" si="237"/>
        <v>94</v>
      </c>
      <c r="AO306" s="19">
        <v>163</v>
      </c>
      <c r="AP306" s="19">
        <v>163</v>
      </c>
      <c r="AQ306" s="20">
        <f t="shared" si="238"/>
        <v>100</v>
      </c>
      <c r="AR306" s="19">
        <v>104</v>
      </c>
      <c r="AS306" s="19">
        <v>109</v>
      </c>
      <c r="AT306" s="20">
        <f t="shared" si="239"/>
        <v>95</v>
      </c>
      <c r="AU306" s="20">
        <f t="shared" si="240"/>
        <v>97</v>
      </c>
      <c r="AV306" s="19">
        <v>158</v>
      </c>
      <c r="AW306" s="19">
        <v>163</v>
      </c>
      <c r="AX306" s="20">
        <f t="shared" si="241"/>
        <v>97</v>
      </c>
      <c r="AY306" s="19">
        <v>161</v>
      </c>
      <c r="AZ306" s="19">
        <v>163</v>
      </c>
      <c r="BA306" s="20">
        <f t="shared" si="242"/>
        <v>99</v>
      </c>
      <c r="BB306" s="19">
        <v>155</v>
      </c>
      <c r="BC306" s="19">
        <v>163</v>
      </c>
      <c r="BD306" s="20">
        <f t="shared" si="243"/>
        <v>95</v>
      </c>
      <c r="BE306" s="20">
        <f t="shared" si="244"/>
        <v>96</v>
      </c>
      <c r="BF306" s="20">
        <f t="shared" si="245"/>
        <v>86</v>
      </c>
      <c r="BG306" s="24"/>
      <c r="BH306" s="19">
        <f t="shared" ca="1" si="246"/>
        <v>3</v>
      </c>
      <c r="BI306" s="19">
        <f t="shared" ca="1" si="247"/>
        <v>1</v>
      </c>
      <c r="BJ306" s="19">
        <f t="shared" ca="1" si="248"/>
        <v>1</v>
      </c>
      <c r="BK306" s="19">
        <f t="shared" ca="1" si="249"/>
        <v>1</v>
      </c>
      <c r="BL306" s="19">
        <f t="shared" ca="1" si="250"/>
        <v>4</v>
      </c>
      <c r="BM306" s="19">
        <f t="shared" ca="1" si="251"/>
        <v>4</v>
      </c>
      <c r="BN306" s="19">
        <f t="shared" ca="1" si="252"/>
        <v>2</v>
      </c>
      <c r="BO306" s="19">
        <f t="shared" ca="1" si="253"/>
        <v>3</v>
      </c>
      <c r="BP306" s="19">
        <f t="shared" ca="1" si="254"/>
        <v>1</v>
      </c>
      <c r="BQ306" s="19">
        <f t="shared" ca="1" si="255"/>
        <v>3</v>
      </c>
      <c r="BR306" s="19">
        <f t="shared" ca="1" si="256"/>
        <v>1</v>
      </c>
      <c r="BS306" s="19">
        <f t="shared" ca="1" si="257"/>
        <v>4</v>
      </c>
      <c r="BT306" s="19">
        <f t="shared" ca="1" si="258"/>
        <v>3</v>
      </c>
      <c r="BU306" s="19">
        <f t="shared" ca="1" si="259"/>
        <v>2</v>
      </c>
      <c r="BV306" s="19">
        <f t="shared" ca="1" si="260"/>
        <v>4</v>
      </c>
      <c r="BW306" s="19">
        <f t="shared" ca="1" si="261"/>
        <v>1</v>
      </c>
      <c r="BX306" s="19">
        <f t="shared" ca="1" si="262"/>
        <v>4</v>
      </c>
      <c r="BY306" s="19">
        <f t="shared" ca="1" si="263"/>
        <v>4</v>
      </c>
      <c r="BZ306" s="19">
        <f t="shared" ca="1" si="264"/>
        <v>3</v>
      </c>
      <c r="CA306" s="19">
        <f t="shared" ca="1" si="265"/>
        <v>3</v>
      </c>
      <c r="CB306" s="18">
        <f t="shared" si="266"/>
        <v>86</v>
      </c>
      <c r="CC306" s="19">
        <f t="shared" ca="1" si="267"/>
        <v>4</v>
      </c>
      <c r="CE306">
        <f t="shared" si="270"/>
        <v>54</v>
      </c>
      <c r="CF306">
        <f t="shared" ca="1" si="271"/>
        <v>303</v>
      </c>
      <c r="CG306">
        <f t="shared" si="272"/>
        <v>6</v>
      </c>
      <c r="CH306">
        <f t="shared" ca="1" si="273"/>
        <v>308</v>
      </c>
      <c r="CI306" t="str">
        <f t="shared" ca="1" si="277"/>
        <v>J303:J308</v>
      </c>
      <c r="CJ306" t="str">
        <f t="shared" ca="1" si="277"/>
        <v>M303:M308</v>
      </c>
      <c r="CK306" t="str">
        <f t="shared" ca="1" si="277"/>
        <v>R303:R308</v>
      </c>
      <c r="CL306" t="str">
        <f t="shared" ca="1" si="277"/>
        <v>V303:V308</v>
      </c>
      <c r="CM306" t="str">
        <f t="shared" ca="1" si="277"/>
        <v>Z303:Z308</v>
      </c>
      <c r="CN306" t="str">
        <f t="shared" ca="1" si="277"/>
        <v>Y303:Y308</v>
      </c>
      <c r="CO306" t="str">
        <f t="shared" ca="1" si="277"/>
        <v>AD303:AD308</v>
      </c>
      <c r="CP306" t="str">
        <f t="shared" ca="1" si="277"/>
        <v>AG303:AG308</v>
      </c>
      <c r="CQ306" t="str">
        <f t="shared" ca="1" si="277"/>
        <v>AJ303:AJ308</v>
      </c>
      <c r="CR306" t="str">
        <f t="shared" ca="1" si="277"/>
        <v>AN303:AN308</v>
      </c>
      <c r="CS306" t="str">
        <f t="shared" ca="1" si="277"/>
        <v>AQ303:AQ308</v>
      </c>
      <c r="CT306" t="str">
        <f t="shared" ca="1" si="277"/>
        <v>AT303:AT308</v>
      </c>
      <c r="CU306" t="str">
        <f t="shared" ca="1" si="277"/>
        <v>AX303:AX308</v>
      </c>
      <c r="CV306" t="str">
        <f t="shared" ca="1" si="277"/>
        <v>BA303:BA308</v>
      </c>
      <c r="CW306" t="str">
        <f t="shared" ca="1" si="277"/>
        <v>BD303:BD308</v>
      </c>
      <c r="CX306" t="str">
        <f t="shared" ca="1" si="276"/>
        <v>S303:S308</v>
      </c>
      <c r="CY306" t="str">
        <f t="shared" ca="1" si="276"/>
        <v>AA303:AA308</v>
      </c>
      <c r="CZ306" t="str">
        <f t="shared" ca="1" si="276"/>
        <v>AK303:AK308</v>
      </c>
      <c r="DA306" t="str">
        <f t="shared" ca="1" si="276"/>
        <v>AU303:AU308</v>
      </c>
      <c r="DB306" t="str">
        <f t="shared" ca="1" si="276"/>
        <v>BE303:BE308</v>
      </c>
      <c r="DC306" t="str">
        <f t="shared" ca="1" si="276"/>
        <v>303:308</v>
      </c>
      <c r="DD306" t="str">
        <f t="shared" ca="1" si="276"/>
        <v>CB303:CB308</v>
      </c>
    </row>
    <row r="307" spans="1:108" ht="30" x14ac:dyDescent="0.25">
      <c r="A307" s="21">
        <v>112</v>
      </c>
      <c r="B307" s="34">
        <v>6646008372</v>
      </c>
      <c r="C307" s="5" t="s">
        <v>621</v>
      </c>
      <c r="D307" s="5" t="s">
        <v>149</v>
      </c>
      <c r="E307" s="5"/>
      <c r="F307" s="19">
        <v>10</v>
      </c>
      <c r="G307" s="19">
        <v>38</v>
      </c>
      <c r="H307" s="22">
        <v>11</v>
      </c>
      <c r="I307" s="22">
        <v>38</v>
      </c>
      <c r="J307" s="22">
        <f t="shared" si="226"/>
        <v>95</v>
      </c>
      <c r="K307" s="19">
        <v>30</v>
      </c>
      <c r="L307" s="19">
        <v>4</v>
      </c>
      <c r="M307" s="19">
        <f t="shared" si="227"/>
        <v>100</v>
      </c>
      <c r="N307" s="19">
        <v>178</v>
      </c>
      <c r="O307" s="19">
        <v>131</v>
      </c>
      <c r="P307" s="19">
        <v>178</v>
      </c>
      <c r="Q307" s="19">
        <v>133</v>
      </c>
      <c r="R307" s="19">
        <f t="shared" si="228"/>
        <v>99</v>
      </c>
      <c r="S307" s="19">
        <f t="shared" si="229"/>
        <v>98</v>
      </c>
      <c r="T307" s="19">
        <v>20</v>
      </c>
      <c r="U307" s="19">
        <v>4</v>
      </c>
      <c r="V307" s="19">
        <f t="shared" si="230"/>
        <v>80</v>
      </c>
      <c r="W307" s="19">
        <v>184</v>
      </c>
      <c r="X307" s="23">
        <v>198</v>
      </c>
      <c r="Y307" s="20">
        <f t="shared" si="231"/>
        <v>93</v>
      </c>
      <c r="Z307" s="42">
        <f t="shared" si="232"/>
        <v>87</v>
      </c>
      <c r="AA307" s="20">
        <f t="shared" si="233"/>
        <v>87</v>
      </c>
      <c r="AB307" s="19">
        <v>20</v>
      </c>
      <c r="AC307" s="19">
        <v>0</v>
      </c>
      <c r="AD307" s="19">
        <f t="shared" si="234"/>
        <v>0</v>
      </c>
      <c r="AE307" s="19">
        <v>20</v>
      </c>
      <c r="AF307" s="19">
        <v>3</v>
      </c>
      <c r="AG307" s="19">
        <f t="shared" si="235"/>
        <v>60</v>
      </c>
      <c r="AH307" s="19">
        <v>6</v>
      </c>
      <c r="AI307" s="19">
        <v>8</v>
      </c>
      <c r="AJ307" s="20">
        <f t="shared" si="225"/>
        <v>75</v>
      </c>
      <c r="AK307" s="42">
        <f t="shared" si="236"/>
        <v>47</v>
      </c>
      <c r="AL307" s="19">
        <v>188</v>
      </c>
      <c r="AM307" s="19">
        <v>198</v>
      </c>
      <c r="AN307" s="20">
        <f t="shared" si="237"/>
        <v>95</v>
      </c>
      <c r="AO307" s="19">
        <v>194</v>
      </c>
      <c r="AP307" s="19">
        <v>198</v>
      </c>
      <c r="AQ307" s="20">
        <f t="shared" si="238"/>
        <v>98</v>
      </c>
      <c r="AR307" s="19">
        <v>128</v>
      </c>
      <c r="AS307" s="19">
        <v>132</v>
      </c>
      <c r="AT307" s="20">
        <f t="shared" si="239"/>
        <v>97</v>
      </c>
      <c r="AU307" s="20">
        <f t="shared" si="240"/>
        <v>97</v>
      </c>
      <c r="AV307" s="19">
        <v>197</v>
      </c>
      <c r="AW307" s="19">
        <v>198</v>
      </c>
      <c r="AX307" s="20">
        <f t="shared" si="241"/>
        <v>99</v>
      </c>
      <c r="AY307" s="19">
        <v>191</v>
      </c>
      <c r="AZ307" s="19">
        <v>198</v>
      </c>
      <c r="BA307" s="20">
        <f t="shared" si="242"/>
        <v>96</v>
      </c>
      <c r="BB307" s="19">
        <v>194</v>
      </c>
      <c r="BC307" s="19">
        <v>198</v>
      </c>
      <c r="BD307" s="20">
        <f t="shared" si="243"/>
        <v>98</v>
      </c>
      <c r="BE307" s="20">
        <f t="shared" si="244"/>
        <v>98</v>
      </c>
      <c r="BF307" s="20">
        <f t="shared" si="245"/>
        <v>85</v>
      </c>
      <c r="BG307" s="24"/>
      <c r="BH307" s="19">
        <f t="shared" ca="1" si="246"/>
        <v>1</v>
      </c>
      <c r="BI307" s="19">
        <f t="shared" ca="1" si="247"/>
        <v>1</v>
      </c>
      <c r="BJ307" s="19">
        <f t="shared" ca="1" si="248"/>
        <v>1</v>
      </c>
      <c r="BK307" s="19">
        <f t="shared" ca="1" si="249"/>
        <v>2</v>
      </c>
      <c r="BL307" s="19">
        <f t="shared" ca="1" si="250"/>
        <v>5</v>
      </c>
      <c r="BM307" s="19">
        <f t="shared" ca="1" si="251"/>
        <v>2</v>
      </c>
      <c r="BN307" s="19">
        <f t="shared" ca="1" si="252"/>
        <v>2</v>
      </c>
      <c r="BO307" s="19">
        <f t="shared" ca="1" si="253"/>
        <v>2</v>
      </c>
      <c r="BP307" s="19">
        <f t="shared" ca="1" si="254"/>
        <v>3</v>
      </c>
      <c r="BQ307" s="19">
        <f t="shared" ca="1" si="255"/>
        <v>2</v>
      </c>
      <c r="BR307" s="19">
        <f t="shared" ca="1" si="256"/>
        <v>2</v>
      </c>
      <c r="BS307" s="19">
        <f t="shared" ca="1" si="257"/>
        <v>3</v>
      </c>
      <c r="BT307" s="19">
        <f t="shared" ca="1" si="258"/>
        <v>2</v>
      </c>
      <c r="BU307" s="19">
        <f t="shared" ca="1" si="259"/>
        <v>4</v>
      </c>
      <c r="BV307" s="19">
        <f t="shared" ca="1" si="260"/>
        <v>2</v>
      </c>
      <c r="BW307" s="19">
        <f t="shared" ca="1" si="261"/>
        <v>1</v>
      </c>
      <c r="BX307" s="19">
        <f t="shared" ca="1" si="262"/>
        <v>5</v>
      </c>
      <c r="BY307" s="19">
        <f t="shared" ca="1" si="263"/>
        <v>3</v>
      </c>
      <c r="BZ307" s="19">
        <f t="shared" ca="1" si="264"/>
        <v>3</v>
      </c>
      <c r="CA307" s="19">
        <f t="shared" ca="1" si="265"/>
        <v>2</v>
      </c>
      <c r="CB307" s="18">
        <f t="shared" si="266"/>
        <v>85</v>
      </c>
      <c r="CC307" s="19">
        <f t="shared" ca="1" si="267"/>
        <v>5</v>
      </c>
      <c r="CE307">
        <f t="shared" si="270"/>
        <v>54</v>
      </c>
      <c r="CF307">
        <f t="shared" ca="1" si="271"/>
        <v>303</v>
      </c>
      <c r="CG307">
        <f t="shared" si="272"/>
        <v>6</v>
      </c>
      <c r="CH307">
        <f t="shared" ca="1" si="273"/>
        <v>308</v>
      </c>
      <c r="CI307" t="str">
        <f t="shared" ca="1" si="277"/>
        <v>J303:J308</v>
      </c>
      <c r="CJ307" t="str">
        <f t="shared" ca="1" si="277"/>
        <v>M303:M308</v>
      </c>
      <c r="CK307" t="str">
        <f t="shared" ca="1" si="277"/>
        <v>R303:R308</v>
      </c>
      <c r="CL307" t="str">
        <f t="shared" ca="1" si="277"/>
        <v>V303:V308</v>
      </c>
      <c r="CM307" t="str">
        <f t="shared" ca="1" si="277"/>
        <v>Z303:Z308</v>
      </c>
      <c r="CN307" t="str">
        <f t="shared" ca="1" si="277"/>
        <v>Y303:Y308</v>
      </c>
      <c r="CO307" t="str">
        <f t="shared" ca="1" si="277"/>
        <v>AD303:AD308</v>
      </c>
      <c r="CP307" t="str">
        <f t="shared" ca="1" si="277"/>
        <v>AG303:AG308</v>
      </c>
      <c r="CQ307" t="str">
        <f t="shared" ca="1" si="277"/>
        <v>AJ303:AJ308</v>
      </c>
      <c r="CR307" t="str">
        <f t="shared" ca="1" si="277"/>
        <v>AN303:AN308</v>
      </c>
      <c r="CS307" t="str">
        <f t="shared" ca="1" si="277"/>
        <v>AQ303:AQ308</v>
      </c>
      <c r="CT307" t="str">
        <f t="shared" ca="1" si="277"/>
        <v>AT303:AT308</v>
      </c>
      <c r="CU307" t="str">
        <f t="shared" ca="1" si="277"/>
        <v>AX303:AX308</v>
      </c>
      <c r="CV307" t="str">
        <f t="shared" ca="1" si="277"/>
        <v>BA303:BA308</v>
      </c>
      <c r="CW307" t="str">
        <f t="shared" ca="1" si="277"/>
        <v>BD303:BD308</v>
      </c>
      <c r="CX307" t="str">
        <f t="shared" ca="1" si="276"/>
        <v>S303:S308</v>
      </c>
      <c r="CY307" t="str">
        <f t="shared" ca="1" si="276"/>
        <v>AA303:AA308</v>
      </c>
      <c r="CZ307" t="str">
        <f t="shared" ca="1" si="276"/>
        <v>AK303:AK308</v>
      </c>
      <c r="DA307" t="str">
        <f t="shared" ca="1" si="276"/>
        <v>AU303:AU308</v>
      </c>
      <c r="DB307" t="str">
        <f t="shared" ca="1" si="276"/>
        <v>BE303:BE308</v>
      </c>
      <c r="DC307" t="str">
        <f t="shared" ca="1" si="276"/>
        <v>303:308</v>
      </c>
      <c r="DD307" t="str">
        <f t="shared" ca="1" si="276"/>
        <v>CB303:CB308</v>
      </c>
    </row>
    <row r="308" spans="1:108" ht="45" x14ac:dyDescent="0.25">
      <c r="A308" s="21">
        <v>115</v>
      </c>
      <c r="B308" s="34">
        <v>6646016983</v>
      </c>
      <c r="C308" s="5" t="s">
        <v>621</v>
      </c>
      <c r="D308" s="5" t="s">
        <v>152</v>
      </c>
      <c r="E308" s="5"/>
      <c r="F308" s="19">
        <v>9</v>
      </c>
      <c r="G308" s="19">
        <v>38</v>
      </c>
      <c r="H308" s="22">
        <v>11</v>
      </c>
      <c r="I308" s="22">
        <v>38</v>
      </c>
      <c r="J308" s="22">
        <f t="shared" si="226"/>
        <v>91</v>
      </c>
      <c r="K308" s="19">
        <v>30</v>
      </c>
      <c r="L308" s="19">
        <v>3</v>
      </c>
      <c r="M308" s="19">
        <f t="shared" si="227"/>
        <v>90</v>
      </c>
      <c r="N308" s="19">
        <v>208</v>
      </c>
      <c r="O308" s="19">
        <v>207</v>
      </c>
      <c r="P308" s="19">
        <v>212</v>
      </c>
      <c r="Q308" s="19">
        <v>209</v>
      </c>
      <c r="R308" s="19">
        <f t="shared" si="228"/>
        <v>99</v>
      </c>
      <c r="S308" s="19">
        <f t="shared" si="229"/>
        <v>94</v>
      </c>
      <c r="T308" s="19">
        <v>20</v>
      </c>
      <c r="U308" s="19">
        <v>3</v>
      </c>
      <c r="V308" s="19">
        <f t="shared" si="230"/>
        <v>60</v>
      </c>
      <c r="W308" s="19">
        <v>202</v>
      </c>
      <c r="X308" s="23">
        <v>217</v>
      </c>
      <c r="Y308" s="20">
        <f t="shared" si="231"/>
        <v>93</v>
      </c>
      <c r="Z308" s="42">
        <f t="shared" si="232"/>
        <v>77</v>
      </c>
      <c r="AA308" s="20">
        <f t="shared" si="233"/>
        <v>77</v>
      </c>
      <c r="AB308" s="19">
        <v>20</v>
      </c>
      <c r="AC308" s="19">
        <v>0</v>
      </c>
      <c r="AD308" s="19">
        <f t="shared" si="234"/>
        <v>0</v>
      </c>
      <c r="AE308" s="19">
        <v>20</v>
      </c>
      <c r="AF308" s="19">
        <v>2</v>
      </c>
      <c r="AG308" s="19">
        <f t="shared" si="235"/>
        <v>40</v>
      </c>
      <c r="AH308" s="19">
        <v>27</v>
      </c>
      <c r="AI308" s="19">
        <v>30</v>
      </c>
      <c r="AJ308" s="20">
        <f t="shared" si="225"/>
        <v>90</v>
      </c>
      <c r="AK308" s="42">
        <f t="shared" si="236"/>
        <v>43</v>
      </c>
      <c r="AL308" s="19">
        <v>123</v>
      </c>
      <c r="AM308" s="19">
        <v>217</v>
      </c>
      <c r="AN308" s="20">
        <f t="shared" si="237"/>
        <v>57</v>
      </c>
      <c r="AO308" s="19">
        <v>217</v>
      </c>
      <c r="AP308" s="19">
        <v>217</v>
      </c>
      <c r="AQ308" s="20">
        <f t="shared" si="238"/>
        <v>100</v>
      </c>
      <c r="AR308" s="19">
        <v>200</v>
      </c>
      <c r="AS308" s="19">
        <v>203</v>
      </c>
      <c r="AT308" s="20">
        <f t="shared" si="239"/>
        <v>99</v>
      </c>
      <c r="AU308" s="20">
        <f t="shared" si="240"/>
        <v>83</v>
      </c>
      <c r="AV308" s="19">
        <v>205</v>
      </c>
      <c r="AW308" s="19">
        <v>217</v>
      </c>
      <c r="AX308" s="20">
        <f t="shared" si="241"/>
        <v>94</v>
      </c>
      <c r="AY308" s="19">
        <v>210</v>
      </c>
      <c r="AZ308" s="19">
        <v>217</v>
      </c>
      <c r="BA308" s="20">
        <f t="shared" si="242"/>
        <v>97</v>
      </c>
      <c r="BB308" s="19">
        <v>217</v>
      </c>
      <c r="BC308" s="19">
        <v>217</v>
      </c>
      <c r="BD308" s="20">
        <f t="shared" si="243"/>
        <v>100</v>
      </c>
      <c r="BE308" s="20">
        <f t="shared" si="244"/>
        <v>98</v>
      </c>
      <c r="BF308" s="20">
        <f t="shared" si="245"/>
        <v>79</v>
      </c>
      <c r="BG308" s="24"/>
      <c r="BH308" s="19">
        <f t="shared" ca="1" si="246"/>
        <v>5</v>
      </c>
      <c r="BI308" s="19">
        <f t="shared" ca="1" si="247"/>
        <v>2</v>
      </c>
      <c r="BJ308" s="19">
        <f t="shared" ca="1" si="248"/>
        <v>1</v>
      </c>
      <c r="BK308" s="19">
        <f t="shared" ca="1" si="249"/>
        <v>3</v>
      </c>
      <c r="BL308" s="19">
        <f t="shared" ca="1" si="250"/>
        <v>6</v>
      </c>
      <c r="BM308" s="19">
        <f t="shared" ca="1" si="251"/>
        <v>2</v>
      </c>
      <c r="BN308" s="19">
        <f t="shared" ca="1" si="252"/>
        <v>2</v>
      </c>
      <c r="BO308" s="19">
        <f t="shared" ca="1" si="253"/>
        <v>3</v>
      </c>
      <c r="BP308" s="19">
        <f t="shared" ca="1" si="254"/>
        <v>2</v>
      </c>
      <c r="BQ308" s="19">
        <f t="shared" ca="1" si="255"/>
        <v>4</v>
      </c>
      <c r="BR308" s="19">
        <f t="shared" ca="1" si="256"/>
        <v>1</v>
      </c>
      <c r="BS308" s="19">
        <f t="shared" ca="1" si="257"/>
        <v>2</v>
      </c>
      <c r="BT308" s="19">
        <f t="shared" ca="1" si="258"/>
        <v>4</v>
      </c>
      <c r="BU308" s="19">
        <f t="shared" ca="1" si="259"/>
        <v>3</v>
      </c>
      <c r="BV308" s="19">
        <f t="shared" ca="1" si="260"/>
        <v>1</v>
      </c>
      <c r="BW308" s="19">
        <f t="shared" ca="1" si="261"/>
        <v>4</v>
      </c>
      <c r="BX308" s="19">
        <f t="shared" ca="1" si="262"/>
        <v>6</v>
      </c>
      <c r="BY308" s="19">
        <f t="shared" ca="1" si="263"/>
        <v>5</v>
      </c>
      <c r="BZ308" s="19">
        <f t="shared" ca="1" si="264"/>
        <v>4</v>
      </c>
      <c r="CA308" s="19">
        <f t="shared" ca="1" si="265"/>
        <v>2</v>
      </c>
      <c r="CB308" s="18">
        <f t="shared" si="266"/>
        <v>79</v>
      </c>
      <c r="CC308" s="19">
        <f t="shared" ca="1" si="267"/>
        <v>6</v>
      </c>
      <c r="CE308">
        <f t="shared" si="270"/>
        <v>54</v>
      </c>
      <c r="CF308">
        <f t="shared" ca="1" si="271"/>
        <v>303</v>
      </c>
      <c r="CG308">
        <f t="shared" si="272"/>
        <v>6</v>
      </c>
      <c r="CH308">
        <f t="shared" ca="1" si="273"/>
        <v>308</v>
      </c>
      <c r="CI308" t="str">
        <f t="shared" ca="1" si="277"/>
        <v>J303:J308</v>
      </c>
      <c r="CJ308" t="str">
        <f t="shared" ca="1" si="277"/>
        <v>M303:M308</v>
      </c>
      <c r="CK308" t="str">
        <f t="shared" ca="1" si="277"/>
        <v>R303:R308</v>
      </c>
      <c r="CL308" t="str">
        <f t="shared" ca="1" si="277"/>
        <v>V303:V308</v>
      </c>
      <c r="CM308" t="str">
        <f t="shared" ca="1" si="277"/>
        <v>Z303:Z308</v>
      </c>
      <c r="CN308" t="str">
        <f t="shared" ca="1" si="277"/>
        <v>Y303:Y308</v>
      </c>
      <c r="CO308" t="str">
        <f t="shared" ca="1" si="277"/>
        <v>AD303:AD308</v>
      </c>
      <c r="CP308" t="str">
        <f t="shared" ca="1" si="277"/>
        <v>AG303:AG308</v>
      </c>
      <c r="CQ308" t="str">
        <f t="shared" ca="1" si="277"/>
        <v>AJ303:AJ308</v>
      </c>
      <c r="CR308" t="str">
        <f t="shared" ca="1" si="277"/>
        <v>AN303:AN308</v>
      </c>
      <c r="CS308" t="str">
        <f t="shared" ca="1" si="277"/>
        <v>AQ303:AQ308</v>
      </c>
      <c r="CT308" t="str">
        <f t="shared" ca="1" si="277"/>
        <v>AT303:AT308</v>
      </c>
      <c r="CU308" t="str">
        <f t="shared" ca="1" si="277"/>
        <v>AX303:AX308</v>
      </c>
      <c r="CV308" t="str">
        <f t="shared" ca="1" si="277"/>
        <v>BA303:BA308</v>
      </c>
      <c r="CW308" t="str">
        <f t="shared" ca="1" si="277"/>
        <v>BD303:BD308</v>
      </c>
      <c r="CX308" t="str">
        <f t="shared" ca="1" si="277"/>
        <v>S303:S308</v>
      </c>
      <c r="CY308" t="str">
        <f t="shared" ref="CY308:DD323" ca="1" si="278">CY$1&amp;$CF308&amp;":"&amp;CY$1&amp;$CH308</f>
        <v>AA303:AA308</v>
      </c>
      <c r="CZ308" t="str">
        <f t="shared" ca="1" si="278"/>
        <v>AK303:AK308</v>
      </c>
      <c r="DA308" t="str">
        <f t="shared" ca="1" si="278"/>
        <v>AU303:AU308</v>
      </c>
      <c r="DB308" t="str">
        <f t="shared" ca="1" si="278"/>
        <v>BE303:BE308</v>
      </c>
      <c r="DC308" t="str">
        <f t="shared" ca="1" si="278"/>
        <v>303:308</v>
      </c>
      <c r="DD308" t="str">
        <f t="shared" ca="1" si="278"/>
        <v>CB303:CB308</v>
      </c>
    </row>
    <row r="309" spans="1:108" ht="15.75" x14ac:dyDescent="0.25">
      <c r="A309" s="21">
        <v>367</v>
      </c>
      <c r="B309" s="36">
        <v>6624006950</v>
      </c>
      <c r="C309" s="5" t="s">
        <v>604</v>
      </c>
      <c r="D309" s="5" t="s">
        <v>678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226"/>
        <v>95</v>
      </c>
      <c r="K309" s="19">
        <v>30</v>
      </c>
      <c r="L309" s="19">
        <v>4</v>
      </c>
      <c r="M309" s="19">
        <f t="shared" si="227"/>
        <v>100</v>
      </c>
      <c r="N309" s="19">
        <v>48</v>
      </c>
      <c r="O309" s="19">
        <v>40</v>
      </c>
      <c r="P309" s="19">
        <v>48</v>
      </c>
      <c r="Q309" s="19">
        <v>41</v>
      </c>
      <c r="R309" s="19">
        <f t="shared" si="228"/>
        <v>99</v>
      </c>
      <c r="S309" s="19">
        <f t="shared" si="229"/>
        <v>98</v>
      </c>
      <c r="T309" s="19">
        <v>20</v>
      </c>
      <c r="U309" s="19">
        <v>4</v>
      </c>
      <c r="V309" s="19">
        <f t="shared" si="230"/>
        <v>80</v>
      </c>
      <c r="W309" s="19">
        <v>44</v>
      </c>
      <c r="X309" s="23">
        <v>49</v>
      </c>
      <c r="Y309" s="20">
        <f t="shared" si="231"/>
        <v>90</v>
      </c>
      <c r="Z309" s="42">
        <f t="shared" si="232"/>
        <v>85</v>
      </c>
      <c r="AA309" s="20">
        <f t="shared" si="233"/>
        <v>85</v>
      </c>
      <c r="AB309" s="19">
        <v>20</v>
      </c>
      <c r="AC309" s="19">
        <v>1</v>
      </c>
      <c r="AD309" s="19">
        <f t="shared" si="234"/>
        <v>20</v>
      </c>
      <c r="AE309" s="19">
        <v>20</v>
      </c>
      <c r="AF309" s="19">
        <v>0</v>
      </c>
      <c r="AG309" s="19">
        <f t="shared" si="235"/>
        <v>0</v>
      </c>
      <c r="AH309" s="19">
        <v>3</v>
      </c>
      <c r="AI309" s="19">
        <v>3</v>
      </c>
      <c r="AJ309" s="20">
        <f t="shared" si="225"/>
        <v>100</v>
      </c>
      <c r="AK309" s="42">
        <f t="shared" si="236"/>
        <v>36</v>
      </c>
      <c r="AL309" s="19">
        <v>48</v>
      </c>
      <c r="AM309" s="19">
        <v>49</v>
      </c>
      <c r="AN309" s="20">
        <f t="shared" si="237"/>
        <v>98</v>
      </c>
      <c r="AO309" s="19">
        <v>49</v>
      </c>
      <c r="AP309" s="19">
        <v>49</v>
      </c>
      <c r="AQ309" s="20">
        <f t="shared" si="238"/>
        <v>100</v>
      </c>
      <c r="AR309" s="19">
        <v>43</v>
      </c>
      <c r="AS309" s="19">
        <v>44</v>
      </c>
      <c r="AT309" s="20">
        <f t="shared" si="239"/>
        <v>98</v>
      </c>
      <c r="AU309" s="20">
        <f t="shared" si="240"/>
        <v>99</v>
      </c>
      <c r="AV309" s="19">
        <v>49</v>
      </c>
      <c r="AW309" s="19">
        <v>49</v>
      </c>
      <c r="AX309" s="20">
        <f t="shared" si="241"/>
        <v>100</v>
      </c>
      <c r="AY309" s="19">
        <v>49</v>
      </c>
      <c r="AZ309" s="19">
        <v>49</v>
      </c>
      <c r="BA309" s="20">
        <f t="shared" si="242"/>
        <v>100</v>
      </c>
      <c r="BB309" s="19">
        <v>48</v>
      </c>
      <c r="BC309" s="19">
        <v>49</v>
      </c>
      <c r="BD309" s="20">
        <f t="shared" si="243"/>
        <v>98</v>
      </c>
      <c r="BE309" s="20">
        <f t="shared" si="244"/>
        <v>99</v>
      </c>
      <c r="BF309" s="20">
        <f t="shared" si="245"/>
        <v>83</v>
      </c>
      <c r="BG309" s="24"/>
      <c r="BH309" s="19">
        <f t="shared" ca="1" si="246"/>
        <v>1</v>
      </c>
      <c r="BI309" s="19">
        <f t="shared" ca="1" si="247"/>
        <v>1</v>
      </c>
      <c r="BJ309" s="19">
        <f t="shared" ca="1" si="248"/>
        <v>1</v>
      </c>
      <c r="BK309" s="19">
        <f t="shared" ca="1" si="249"/>
        <v>2</v>
      </c>
      <c r="BL309" s="19">
        <f t="shared" ca="1" si="250"/>
        <v>4</v>
      </c>
      <c r="BM309" s="19">
        <f t="shared" ca="1" si="251"/>
        <v>2</v>
      </c>
      <c r="BN309" s="19">
        <f t="shared" ca="1" si="252"/>
        <v>2</v>
      </c>
      <c r="BO309" s="19">
        <f t="shared" ca="1" si="253"/>
        <v>2</v>
      </c>
      <c r="BP309" s="19">
        <f t="shared" ca="1" si="254"/>
        <v>1</v>
      </c>
      <c r="BQ309" s="19">
        <f t="shared" ca="1" si="255"/>
        <v>2</v>
      </c>
      <c r="BR309" s="19">
        <f t="shared" ca="1" si="256"/>
        <v>1</v>
      </c>
      <c r="BS309" s="19">
        <f t="shared" ca="1" si="257"/>
        <v>2</v>
      </c>
      <c r="BT309" s="19">
        <f t="shared" ca="1" si="258"/>
        <v>1</v>
      </c>
      <c r="BU309" s="19">
        <f t="shared" ca="1" si="259"/>
        <v>1</v>
      </c>
      <c r="BV309" s="19">
        <f t="shared" ca="1" si="260"/>
        <v>2</v>
      </c>
      <c r="BW309" s="19">
        <f t="shared" ca="1" si="261"/>
        <v>1</v>
      </c>
      <c r="BX309" s="19">
        <f t="shared" ca="1" si="262"/>
        <v>4</v>
      </c>
      <c r="BY309" s="19">
        <f t="shared" ca="1" si="263"/>
        <v>2</v>
      </c>
      <c r="BZ309" s="19">
        <f t="shared" ca="1" si="264"/>
        <v>2</v>
      </c>
      <c r="CA309" s="19">
        <f t="shared" ca="1" si="265"/>
        <v>1</v>
      </c>
      <c r="CB309" s="18">
        <f t="shared" si="266"/>
        <v>83</v>
      </c>
      <c r="CC309" s="19">
        <f t="shared" ca="1" si="267"/>
        <v>1</v>
      </c>
      <c r="CE309">
        <f t="shared" si="270"/>
        <v>55</v>
      </c>
      <c r="CF309">
        <f t="shared" ca="1" si="271"/>
        <v>309</v>
      </c>
      <c r="CG309">
        <f t="shared" si="272"/>
        <v>4</v>
      </c>
      <c r="CH309">
        <f t="shared" ca="1" si="273"/>
        <v>312</v>
      </c>
      <c r="CI309" t="str">
        <f t="shared" ref="CI309:CX324" ca="1" si="279">CI$1&amp;$CF309&amp;":"&amp;CI$1&amp;$CH309</f>
        <v>J309:J312</v>
      </c>
      <c r="CJ309" t="str">
        <f t="shared" ca="1" si="279"/>
        <v>M309:M312</v>
      </c>
      <c r="CK309" t="str">
        <f t="shared" ca="1" si="279"/>
        <v>R309:R312</v>
      </c>
      <c r="CL309" t="str">
        <f t="shared" ca="1" si="279"/>
        <v>V309:V312</v>
      </c>
      <c r="CM309" t="str">
        <f t="shared" ca="1" si="279"/>
        <v>Z309:Z312</v>
      </c>
      <c r="CN309" t="str">
        <f t="shared" ca="1" si="279"/>
        <v>Y309:Y312</v>
      </c>
      <c r="CO309" t="str">
        <f t="shared" ca="1" si="279"/>
        <v>AD309:AD312</v>
      </c>
      <c r="CP309" t="str">
        <f t="shared" ca="1" si="279"/>
        <v>AG309:AG312</v>
      </c>
      <c r="CQ309" t="str">
        <f t="shared" ca="1" si="279"/>
        <v>AJ309:AJ312</v>
      </c>
      <c r="CR309" t="str">
        <f t="shared" ca="1" si="279"/>
        <v>AN309:AN312</v>
      </c>
      <c r="CS309" t="str">
        <f t="shared" ca="1" si="279"/>
        <v>AQ309:AQ312</v>
      </c>
      <c r="CT309" t="str">
        <f t="shared" ca="1" si="279"/>
        <v>AT309:AT312</v>
      </c>
      <c r="CU309" t="str">
        <f t="shared" ca="1" si="279"/>
        <v>AX309:AX312</v>
      </c>
      <c r="CV309" t="str">
        <f t="shared" ca="1" si="279"/>
        <v>BA309:BA312</v>
      </c>
      <c r="CW309" t="str">
        <f t="shared" ca="1" si="279"/>
        <v>BD309:BD312</v>
      </c>
      <c r="CX309" t="str">
        <f t="shared" ca="1" si="279"/>
        <v>S309:S312</v>
      </c>
      <c r="CY309" t="str">
        <f t="shared" ca="1" si="278"/>
        <v>AA309:AA312</v>
      </c>
      <c r="CZ309" t="str">
        <f t="shared" ca="1" si="278"/>
        <v>AK309:AK312</v>
      </c>
      <c r="DA309" t="str">
        <f t="shared" ca="1" si="278"/>
        <v>AU309:AU312</v>
      </c>
      <c r="DB309" t="str">
        <f t="shared" ca="1" si="278"/>
        <v>BE309:BE312</v>
      </c>
      <c r="DC309" t="str">
        <f t="shared" ca="1" si="278"/>
        <v>309:312</v>
      </c>
      <c r="DD309" t="str">
        <f t="shared" ca="1" si="278"/>
        <v>CB309:CB312</v>
      </c>
    </row>
    <row r="310" spans="1:108" ht="15.75" x14ac:dyDescent="0.25">
      <c r="A310" s="21">
        <v>368</v>
      </c>
      <c r="B310" s="36">
        <v>6624007061</v>
      </c>
      <c r="C310" s="5" t="s">
        <v>604</v>
      </c>
      <c r="D310" s="5" t="s">
        <v>679</v>
      </c>
      <c r="E310" s="5"/>
      <c r="F310" s="19">
        <v>10</v>
      </c>
      <c r="G310" s="19">
        <v>38</v>
      </c>
      <c r="H310" s="22">
        <v>11</v>
      </c>
      <c r="I310" s="22">
        <v>38</v>
      </c>
      <c r="J310" s="22">
        <f t="shared" si="226"/>
        <v>95</v>
      </c>
      <c r="K310" s="19">
        <v>30</v>
      </c>
      <c r="L310" s="19">
        <v>3</v>
      </c>
      <c r="M310" s="19">
        <f t="shared" si="227"/>
        <v>90</v>
      </c>
      <c r="N310" s="19">
        <v>41</v>
      </c>
      <c r="O310" s="19">
        <v>29</v>
      </c>
      <c r="P310" s="19">
        <v>43</v>
      </c>
      <c r="Q310" s="19">
        <v>32</v>
      </c>
      <c r="R310" s="19">
        <f t="shared" si="228"/>
        <v>93</v>
      </c>
      <c r="S310" s="19">
        <f t="shared" si="229"/>
        <v>93</v>
      </c>
      <c r="T310" s="19">
        <v>20</v>
      </c>
      <c r="U310" s="19">
        <v>5</v>
      </c>
      <c r="V310" s="19">
        <f t="shared" si="230"/>
        <v>100</v>
      </c>
      <c r="W310" s="19">
        <v>37</v>
      </c>
      <c r="X310" s="23">
        <v>47</v>
      </c>
      <c r="Y310" s="20">
        <f t="shared" si="231"/>
        <v>79</v>
      </c>
      <c r="Z310" s="42">
        <f t="shared" si="232"/>
        <v>90</v>
      </c>
      <c r="AA310" s="20">
        <f t="shared" si="233"/>
        <v>90</v>
      </c>
      <c r="AB310" s="19">
        <v>20</v>
      </c>
      <c r="AC310" s="19">
        <v>0</v>
      </c>
      <c r="AD310" s="19">
        <f t="shared" si="234"/>
        <v>0</v>
      </c>
      <c r="AE310" s="19">
        <v>20</v>
      </c>
      <c r="AF310" s="19">
        <v>2</v>
      </c>
      <c r="AG310" s="19">
        <f t="shared" si="235"/>
        <v>40</v>
      </c>
      <c r="AH310" s="19">
        <v>1</v>
      </c>
      <c r="AI310" s="19">
        <v>2</v>
      </c>
      <c r="AJ310" s="20">
        <f t="shared" si="225"/>
        <v>50</v>
      </c>
      <c r="AK310" s="42">
        <f t="shared" si="236"/>
        <v>31</v>
      </c>
      <c r="AL310" s="19">
        <v>46</v>
      </c>
      <c r="AM310" s="19">
        <v>47</v>
      </c>
      <c r="AN310" s="20">
        <f t="shared" si="237"/>
        <v>98</v>
      </c>
      <c r="AO310" s="19">
        <v>46</v>
      </c>
      <c r="AP310" s="19">
        <v>47</v>
      </c>
      <c r="AQ310" s="20">
        <f t="shared" si="238"/>
        <v>98</v>
      </c>
      <c r="AR310" s="19">
        <v>34</v>
      </c>
      <c r="AS310" s="19">
        <v>35</v>
      </c>
      <c r="AT310" s="20">
        <f t="shared" si="239"/>
        <v>97</v>
      </c>
      <c r="AU310" s="20">
        <f t="shared" si="240"/>
        <v>98</v>
      </c>
      <c r="AV310" s="19">
        <v>46</v>
      </c>
      <c r="AW310" s="19">
        <v>47</v>
      </c>
      <c r="AX310" s="20">
        <f t="shared" si="241"/>
        <v>98</v>
      </c>
      <c r="AY310" s="19">
        <v>46</v>
      </c>
      <c r="AZ310" s="19">
        <v>47</v>
      </c>
      <c r="BA310" s="20">
        <f t="shared" si="242"/>
        <v>98</v>
      </c>
      <c r="BB310" s="19">
        <v>47</v>
      </c>
      <c r="BC310" s="19">
        <v>47</v>
      </c>
      <c r="BD310" s="20">
        <f t="shared" si="243"/>
        <v>100</v>
      </c>
      <c r="BE310" s="20">
        <f t="shared" si="244"/>
        <v>99</v>
      </c>
      <c r="BF310" s="20">
        <f t="shared" si="245"/>
        <v>82</v>
      </c>
      <c r="BG310" s="24"/>
      <c r="BH310" s="19">
        <f t="shared" ca="1" si="246"/>
        <v>1</v>
      </c>
      <c r="BI310" s="19">
        <f t="shared" ca="1" si="247"/>
        <v>2</v>
      </c>
      <c r="BJ310" s="19">
        <f t="shared" ca="1" si="248"/>
        <v>3</v>
      </c>
      <c r="BK310" s="19">
        <f t="shared" ca="1" si="249"/>
        <v>1</v>
      </c>
      <c r="BL310" s="19">
        <f t="shared" ca="1" si="250"/>
        <v>2</v>
      </c>
      <c r="BM310" s="19">
        <f t="shared" ca="1" si="251"/>
        <v>4</v>
      </c>
      <c r="BN310" s="19">
        <f t="shared" ca="1" si="252"/>
        <v>3</v>
      </c>
      <c r="BO310" s="19">
        <f t="shared" ca="1" si="253"/>
        <v>1</v>
      </c>
      <c r="BP310" s="19">
        <f t="shared" ca="1" si="254"/>
        <v>3</v>
      </c>
      <c r="BQ310" s="19">
        <f t="shared" ca="1" si="255"/>
        <v>2</v>
      </c>
      <c r="BR310" s="19">
        <f t="shared" ca="1" si="256"/>
        <v>3</v>
      </c>
      <c r="BS310" s="19">
        <f t="shared" ca="1" si="257"/>
        <v>3</v>
      </c>
      <c r="BT310" s="19">
        <f t="shared" ca="1" si="258"/>
        <v>2</v>
      </c>
      <c r="BU310" s="19">
        <f t="shared" ca="1" si="259"/>
        <v>2</v>
      </c>
      <c r="BV310" s="19">
        <f t="shared" ca="1" si="260"/>
        <v>1</v>
      </c>
      <c r="BW310" s="19">
        <f t="shared" ca="1" si="261"/>
        <v>4</v>
      </c>
      <c r="BX310" s="19">
        <f t="shared" ca="1" si="262"/>
        <v>2</v>
      </c>
      <c r="BY310" s="19">
        <f t="shared" ca="1" si="263"/>
        <v>3</v>
      </c>
      <c r="BZ310" s="19">
        <f t="shared" ca="1" si="264"/>
        <v>3</v>
      </c>
      <c r="CA310" s="19">
        <f t="shared" ca="1" si="265"/>
        <v>1</v>
      </c>
      <c r="CB310" s="18">
        <f t="shared" si="266"/>
        <v>82</v>
      </c>
      <c r="CC310" s="19">
        <f t="shared" ca="1" si="267"/>
        <v>2</v>
      </c>
      <c r="CE310">
        <f t="shared" si="270"/>
        <v>55</v>
      </c>
      <c r="CF310">
        <f t="shared" ca="1" si="271"/>
        <v>309</v>
      </c>
      <c r="CG310">
        <f t="shared" si="272"/>
        <v>4</v>
      </c>
      <c r="CH310">
        <f t="shared" ca="1" si="273"/>
        <v>312</v>
      </c>
      <c r="CI310" t="str">
        <f t="shared" ca="1" si="279"/>
        <v>J309:J312</v>
      </c>
      <c r="CJ310" t="str">
        <f t="shared" ca="1" si="279"/>
        <v>M309:M312</v>
      </c>
      <c r="CK310" t="str">
        <f t="shared" ca="1" si="279"/>
        <v>R309:R312</v>
      </c>
      <c r="CL310" t="str">
        <f t="shared" ca="1" si="279"/>
        <v>V309:V312</v>
      </c>
      <c r="CM310" t="str">
        <f t="shared" ca="1" si="279"/>
        <v>Z309:Z312</v>
      </c>
      <c r="CN310" t="str">
        <f t="shared" ca="1" si="279"/>
        <v>Y309:Y312</v>
      </c>
      <c r="CO310" t="str">
        <f t="shared" ca="1" si="279"/>
        <v>AD309:AD312</v>
      </c>
      <c r="CP310" t="str">
        <f t="shared" ca="1" si="279"/>
        <v>AG309:AG312</v>
      </c>
      <c r="CQ310" t="str">
        <f t="shared" ca="1" si="279"/>
        <v>AJ309:AJ312</v>
      </c>
      <c r="CR310" t="str">
        <f t="shared" ca="1" si="279"/>
        <v>AN309:AN312</v>
      </c>
      <c r="CS310" t="str">
        <f t="shared" ca="1" si="279"/>
        <v>AQ309:AQ312</v>
      </c>
      <c r="CT310" t="str">
        <f t="shared" ca="1" si="279"/>
        <v>AT309:AT312</v>
      </c>
      <c r="CU310" t="str">
        <f t="shared" ca="1" si="279"/>
        <v>AX309:AX312</v>
      </c>
      <c r="CV310" t="str">
        <f t="shared" ca="1" si="279"/>
        <v>BA309:BA312</v>
      </c>
      <c r="CW310" t="str">
        <f t="shared" ca="1" si="279"/>
        <v>BD309:BD312</v>
      </c>
      <c r="CX310" t="str">
        <f t="shared" ca="1" si="279"/>
        <v>S309:S312</v>
      </c>
      <c r="CY310" t="str">
        <f t="shared" ca="1" si="278"/>
        <v>AA309:AA312</v>
      </c>
      <c r="CZ310" t="str">
        <f t="shared" ca="1" si="278"/>
        <v>AK309:AK312</v>
      </c>
      <c r="DA310" t="str">
        <f t="shared" ca="1" si="278"/>
        <v>AU309:AU312</v>
      </c>
      <c r="DB310" t="str">
        <f t="shared" ca="1" si="278"/>
        <v>BE309:BE312</v>
      </c>
      <c r="DC310" t="str">
        <f t="shared" ca="1" si="278"/>
        <v>309:312</v>
      </c>
      <c r="DD310" t="str">
        <f t="shared" ca="1" si="278"/>
        <v>CB309:CB312</v>
      </c>
    </row>
    <row r="311" spans="1:108" ht="15.75" x14ac:dyDescent="0.25">
      <c r="A311" s="21">
        <v>268</v>
      </c>
      <c r="B311" s="34">
        <v>6624006639</v>
      </c>
      <c r="C311" s="5" t="s">
        <v>604</v>
      </c>
      <c r="D311" s="5" t="s">
        <v>302</v>
      </c>
      <c r="E311" s="5"/>
      <c r="F311" s="19">
        <v>10</v>
      </c>
      <c r="G311" s="19">
        <v>36</v>
      </c>
      <c r="H311" s="22">
        <v>11</v>
      </c>
      <c r="I311" s="22">
        <v>38</v>
      </c>
      <c r="J311" s="22">
        <f t="shared" si="226"/>
        <v>93</v>
      </c>
      <c r="K311" s="19">
        <v>30</v>
      </c>
      <c r="L311" s="19">
        <v>4</v>
      </c>
      <c r="M311" s="19">
        <f t="shared" si="227"/>
        <v>100</v>
      </c>
      <c r="N311" s="19">
        <v>46</v>
      </c>
      <c r="O311" s="19">
        <v>36</v>
      </c>
      <c r="P311" s="19">
        <v>47</v>
      </c>
      <c r="Q311" s="19">
        <v>38</v>
      </c>
      <c r="R311" s="19">
        <f t="shared" si="228"/>
        <v>96</v>
      </c>
      <c r="S311" s="19">
        <f t="shared" si="229"/>
        <v>96</v>
      </c>
      <c r="T311" s="19">
        <v>20</v>
      </c>
      <c r="U311" s="19">
        <v>5</v>
      </c>
      <c r="V311" s="19">
        <f t="shared" si="230"/>
        <v>100</v>
      </c>
      <c r="W311" s="19">
        <v>44</v>
      </c>
      <c r="X311" s="23">
        <v>50</v>
      </c>
      <c r="Y311" s="20">
        <f t="shared" si="231"/>
        <v>88</v>
      </c>
      <c r="Z311" s="42">
        <f t="shared" si="232"/>
        <v>94</v>
      </c>
      <c r="AA311" s="20">
        <f t="shared" si="233"/>
        <v>94</v>
      </c>
      <c r="AB311" s="19">
        <v>20</v>
      </c>
      <c r="AC311" s="19">
        <v>0</v>
      </c>
      <c r="AD311" s="19">
        <f t="shared" si="234"/>
        <v>0</v>
      </c>
      <c r="AE311" s="19">
        <v>20</v>
      </c>
      <c r="AF311" s="19">
        <v>2</v>
      </c>
      <c r="AG311" s="19">
        <f t="shared" si="235"/>
        <v>40</v>
      </c>
      <c r="AH311" s="19">
        <v>0</v>
      </c>
      <c r="AI311" s="19">
        <v>1</v>
      </c>
      <c r="AJ311" s="20">
        <f t="shared" si="225"/>
        <v>0</v>
      </c>
      <c r="AK311" s="42">
        <f t="shared" si="236"/>
        <v>16</v>
      </c>
      <c r="AL311" s="19">
        <v>50</v>
      </c>
      <c r="AM311" s="19">
        <v>50</v>
      </c>
      <c r="AN311" s="20">
        <f t="shared" si="237"/>
        <v>100</v>
      </c>
      <c r="AO311" s="19">
        <v>50</v>
      </c>
      <c r="AP311" s="19">
        <v>50</v>
      </c>
      <c r="AQ311" s="20">
        <f t="shared" si="238"/>
        <v>100</v>
      </c>
      <c r="AR311" s="19">
        <v>43</v>
      </c>
      <c r="AS311" s="19">
        <v>43</v>
      </c>
      <c r="AT311" s="20">
        <f t="shared" si="239"/>
        <v>100</v>
      </c>
      <c r="AU311" s="20">
        <f t="shared" si="240"/>
        <v>100</v>
      </c>
      <c r="AV311" s="19">
        <v>50</v>
      </c>
      <c r="AW311" s="19">
        <v>50</v>
      </c>
      <c r="AX311" s="20">
        <f t="shared" si="241"/>
        <v>100</v>
      </c>
      <c r="AY311" s="19">
        <v>46</v>
      </c>
      <c r="AZ311" s="19">
        <v>50</v>
      </c>
      <c r="BA311" s="20">
        <f t="shared" si="242"/>
        <v>92</v>
      </c>
      <c r="BB311" s="19">
        <v>50</v>
      </c>
      <c r="BC311" s="19">
        <v>50</v>
      </c>
      <c r="BD311" s="20">
        <f t="shared" si="243"/>
        <v>100</v>
      </c>
      <c r="BE311" s="20">
        <f t="shared" si="244"/>
        <v>98</v>
      </c>
      <c r="BF311" s="20">
        <f t="shared" si="245"/>
        <v>81</v>
      </c>
      <c r="BG311" s="24"/>
      <c r="BH311" s="19">
        <f t="shared" ca="1" si="246"/>
        <v>2</v>
      </c>
      <c r="BI311" s="19">
        <f t="shared" ca="1" si="247"/>
        <v>1</v>
      </c>
      <c r="BJ311" s="19">
        <f t="shared" ca="1" si="248"/>
        <v>2</v>
      </c>
      <c r="BK311" s="19">
        <f t="shared" ca="1" si="249"/>
        <v>1</v>
      </c>
      <c r="BL311" s="19">
        <f t="shared" ca="1" si="250"/>
        <v>1</v>
      </c>
      <c r="BM311" s="19">
        <f t="shared" ca="1" si="251"/>
        <v>3</v>
      </c>
      <c r="BN311" s="19">
        <f t="shared" ca="1" si="252"/>
        <v>3</v>
      </c>
      <c r="BO311" s="19">
        <f t="shared" ca="1" si="253"/>
        <v>1</v>
      </c>
      <c r="BP311" s="19">
        <f t="shared" ca="1" si="254"/>
        <v>4</v>
      </c>
      <c r="BQ311" s="19">
        <f t="shared" ca="1" si="255"/>
        <v>1</v>
      </c>
      <c r="BR311" s="19">
        <f t="shared" ca="1" si="256"/>
        <v>1</v>
      </c>
      <c r="BS311" s="19">
        <f t="shared" ca="1" si="257"/>
        <v>1</v>
      </c>
      <c r="BT311" s="19">
        <f t="shared" ca="1" si="258"/>
        <v>1</v>
      </c>
      <c r="BU311" s="19">
        <f t="shared" ca="1" si="259"/>
        <v>3</v>
      </c>
      <c r="BV311" s="19">
        <f t="shared" ca="1" si="260"/>
        <v>1</v>
      </c>
      <c r="BW311" s="19">
        <f t="shared" ca="1" si="261"/>
        <v>2</v>
      </c>
      <c r="BX311" s="19">
        <f t="shared" ca="1" si="262"/>
        <v>1</v>
      </c>
      <c r="BY311" s="19">
        <f t="shared" ca="1" si="263"/>
        <v>4</v>
      </c>
      <c r="BZ311" s="19">
        <f t="shared" ca="1" si="264"/>
        <v>1</v>
      </c>
      <c r="CA311" s="19">
        <f t="shared" ca="1" si="265"/>
        <v>2</v>
      </c>
      <c r="CB311" s="18">
        <f t="shared" si="266"/>
        <v>81</v>
      </c>
      <c r="CC311" s="19">
        <f t="shared" ca="1" si="267"/>
        <v>3</v>
      </c>
      <c r="CE311">
        <f t="shared" si="270"/>
        <v>55</v>
      </c>
      <c r="CF311">
        <f t="shared" ca="1" si="271"/>
        <v>309</v>
      </c>
      <c r="CG311">
        <f t="shared" si="272"/>
        <v>4</v>
      </c>
      <c r="CH311">
        <f t="shared" ca="1" si="273"/>
        <v>312</v>
      </c>
      <c r="CI311" t="str">
        <f t="shared" ca="1" si="279"/>
        <v>J309:J312</v>
      </c>
      <c r="CJ311" t="str">
        <f t="shared" ca="1" si="279"/>
        <v>M309:M312</v>
      </c>
      <c r="CK311" t="str">
        <f t="shared" ca="1" si="279"/>
        <v>R309:R312</v>
      </c>
      <c r="CL311" t="str">
        <f t="shared" ca="1" si="279"/>
        <v>V309:V312</v>
      </c>
      <c r="CM311" t="str">
        <f t="shared" ca="1" si="279"/>
        <v>Z309:Z312</v>
      </c>
      <c r="CN311" t="str">
        <f t="shared" ca="1" si="279"/>
        <v>Y309:Y312</v>
      </c>
      <c r="CO311" t="str">
        <f t="shared" ca="1" si="279"/>
        <v>AD309:AD312</v>
      </c>
      <c r="CP311" t="str">
        <f t="shared" ca="1" si="279"/>
        <v>AG309:AG312</v>
      </c>
      <c r="CQ311" t="str">
        <f t="shared" ca="1" si="279"/>
        <v>AJ309:AJ312</v>
      </c>
      <c r="CR311" t="str">
        <f t="shared" ca="1" si="279"/>
        <v>AN309:AN312</v>
      </c>
      <c r="CS311" t="str">
        <f t="shared" ca="1" si="279"/>
        <v>AQ309:AQ312</v>
      </c>
      <c r="CT311" t="str">
        <f t="shared" ca="1" si="279"/>
        <v>AT309:AT312</v>
      </c>
      <c r="CU311" t="str">
        <f t="shared" ca="1" si="279"/>
        <v>AX309:AX312</v>
      </c>
      <c r="CV311" t="str">
        <f t="shared" ca="1" si="279"/>
        <v>BA309:BA312</v>
      </c>
      <c r="CW311" t="str">
        <f t="shared" ca="1" si="279"/>
        <v>BD309:BD312</v>
      </c>
      <c r="CX311" t="str">
        <f t="shared" ca="1" si="279"/>
        <v>S309:S312</v>
      </c>
      <c r="CY311" t="str">
        <f t="shared" ca="1" si="278"/>
        <v>AA309:AA312</v>
      </c>
      <c r="CZ311" t="str">
        <f t="shared" ca="1" si="278"/>
        <v>AK309:AK312</v>
      </c>
      <c r="DA311" t="str">
        <f t="shared" ca="1" si="278"/>
        <v>AU309:AU312</v>
      </c>
      <c r="DB311" t="str">
        <f t="shared" ca="1" si="278"/>
        <v>BE309:BE312</v>
      </c>
      <c r="DC311" t="str">
        <f t="shared" ca="1" si="278"/>
        <v>309:312</v>
      </c>
      <c r="DD311" t="str">
        <f t="shared" ca="1" si="278"/>
        <v>CB309:CB312</v>
      </c>
    </row>
    <row r="312" spans="1:108" ht="30" x14ac:dyDescent="0.25">
      <c r="A312" s="21">
        <v>269</v>
      </c>
      <c r="B312" s="34">
        <v>6624006124</v>
      </c>
      <c r="C312" s="5" t="s">
        <v>604</v>
      </c>
      <c r="D312" s="5" t="s">
        <v>303</v>
      </c>
      <c r="E312" s="5"/>
      <c r="F312" s="19">
        <v>10</v>
      </c>
      <c r="G312" s="19">
        <v>36</v>
      </c>
      <c r="H312" s="22">
        <v>11</v>
      </c>
      <c r="I312" s="22">
        <v>38</v>
      </c>
      <c r="J312" s="22">
        <f t="shared" si="226"/>
        <v>93</v>
      </c>
      <c r="K312" s="19">
        <v>30</v>
      </c>
      <c r="L312" s="19">
        <v>4</v>
      </c>
      <c r="M312" s="19">
        <f t="shared" si="227"/>
        <v>100</v>
      </c>
      <c r="N312" s="19">
        <v>82</v>
      </c>
      <c r="O312" s="19">
        <v>53</v>
      </c>
      <c r="P312" s="19">
        <v>86</v>
      </c>
      <c r="Q312" s="19">
        <v>59</v>
      </c>
      <c r="R312" s="19">
        <f t="shared" si="228"/>
        <v>93</v>
      </c>
      <c r="S312" s="19">
        <f t="shared" si="229"/>
        <v>95</v>
      </c>
      <c r="T312" s="19">
        <v>20</v>
      </c>
      <c r="U312" s="19">
        <v>4</v>
      </c>
      <c r="V312" s="19">
        <f t="shared" si="230"/>
        <v>80</v>
      </c>
      <c r="W312" s="19">
        <v>90</v>
      </c>
      <c r="X312" s="23">
        <v>99</v>
      </c>
      <c r="Y312" s="20">
        <f t="shared" si="231"/>
        <v>91</v>
      </c>
      <c r="Z312" s="42">
        <f t="shared" si="232"/>
        <v>86</v>
      </c>
      <c r="AA312" s="20">
        <f t="shared" si="233"/>
        <v>86</v>
      </c>
      <c r="AB312" s="19">
        <v>20</v>
      </c>
      <c r="AC312" s="19">
        <v>3</v>
      </c>
      <c r="AD312" s="19">
        <f t="shared" si="234"/>
        <v>60</v>
      </c>
      <c r="AE312" s="19">
        <v>20</v>
      </c>
      <c r="AF312" s="19">
        <v>2</v>
      </c>
      <c r="AG312" s="19">
        <f t="shared" si="235"/>
        <v>40</v>
      </c>
      <c r="AH312" s="19">
        <v>7</v>
      </c>
      <c r="AI312" s="19">
        <v>10</v>
      </c>
      <c r="AJ312" s="20">
        <f t="shared" si="225"/>
        <v>70</v>
      </c>
      <c r="AK312" s="42">
        <f t="shared" si="236"/>
        <v>55</v>
      </c>
      <c r="AL312" s="19">
        <v>48</v>
      </c>
      <c r="AM312" s="19">
        <v>99</v>
      </c>
      <c r="AN312" s="20">
        <f t="shared" si="237"/>
        <v>48</v>
      </c>
      <c r="AO312" s="19">
        <v>98</v>
      </c>
      <c r="AP312" s="19">
        <v>99</v>
      </c>
      <c r="AQ312" s="20">
        <f t="shared" si="238"/>
        <v>99</v>
      </c>
      <c r="AR312" s="19">
        <v>68</v>
      </c>
      <c r="AS312" s="19">
        <v>68</v>
      </c>
      <c r="AT312" s="20">
        <f t="shared" si="239"/>
        <v>100</v>
      </c>
      <c r="AU312" s="20">
        <f t="shared" si="240"/>
        <v>79</v>
      </c>
      <c r="AV312" s="19">
        <v>80</v>
      </c>
      <c r="AW312" s="19">
        <v>99</v>
      </c>
      <c r="AX312" s="20">
        <f t="shared" si="241"/>
        <v>81</v>
      </c>
      <c r="AY312" s="19">
        <v>90</v>
      </c>
      <c r="AZ312" s="19">
        <v>99</v>
      </c>
      <c r="BA312" s="20">
        <f t="shared" si="242"/>
        <v>91</v>
      </c>
      <c r="BB312" s="19">
        <v>95</v>
      </c>
      <c r="BC312" s="19">
        <v>99</v>
      </c>
      <c r="BD312" s="20">
        <f t="shared" si="243"/>
        <v>96</v>
      </c>
      <c r="BE312" s="20">
        <f t="shared" si="244"/>
        <v>91</v>
      </c>
      <c r="BF312" s="20">
        <f t="shared" si="245"/>
        <v>81</v>
      </c>
      <c r="BG312" s="24"/>
      <c r="BH312" s="19">
        <f t="shared" ca="1" si="246"/>
        <v>2</v>
      </c>
      <c r="BI312" s="19">
        <f t="shared" ca="1" si="247"/>
        <v>1</v>
      </c>
      <c r="BJ312" s="19">
        <f t="shared" ca="1" si="248"/>
        <v>3</v>
      </c>
      <c r="BK312" s="19">
        <f t="shared" ca="1" si="249"/>
        <v>2</v>
      </c>
      <c r="BL312" s="19">
        <f t="shared" ca="1" si="250"/>
        <v>3</v>
      </c>
      <c r="BM312" s="19">
        <f t="shared" ca="1" si="251"/>
        <v>1</v>
      </c>
      <c r="BN312" s="19">
        <f t="shared" ca="1" si="252"/>
        <v>1</v>
      </c>
      <c r="BO312" s="19">
        <f t="shared" ca="1" si="253"/>
        <v>1</v>
      </c>
      <c r="BP312" s="19">
        <f t="shared" ca="1" si="254"/>
        <v>2</v>
      </c>
      <c r="BQ312" s="19">
        <f t="shared" ca="1" si="255"/>
        <v>3</v>
      </c>
      <c r="BR312" s="19">
        <f t="shared" ca="1" si="256"/>
        <v>2</v>
      </c>
      <c r="BS312" s="19">
        <f t="shared" ca="1" si="257"/>
        <v>1</v>
      </c>
      <c r="BT312" s="19">
        <f t="shared" ca="1" si="258"/>
        <v>3</v>
      </c>
      <c r="BU312" s="19">
        <f t="shared" ca="1" si="259"/>
        <v>4</v>
      </c>
      <c r="BV312" s="19">
        <f t="shared" ca="1" si="260"/>
        <v>3</v>
      </c>
      <c r="BW312" s="19">
        <f t="shared" ca="1" si="261"/>
        <v>3</v>
      </c>
      <c r="BX312" s="19">
        <f t="shared" ca="1" si="262"/>
        <v>3</v>
      </c>
      <c r="BY312" s="19">
        <f t="shared" ca="1" si="263"/>
        <v>1</v>
      </c>
      <c r="BZ312" s="19">
        <f t="shared" ca="1" si="264"/>
        <v>4</v>
      </c>
      <c r="CA312" s="19">
        <f t="shared" ca="1" si="265"/>
        <v>3</v>
      </c>
      <c r="CB312" s="18">
        <f t="shared" si="266"/>
        <v>81</v>
      </c>
      <c r="CC312" s="19">
        <f t="shared" ca="1" si="267"/>
        <v>3</v>
      </c>
      <c r="CE312">
        <f t="shared" si="270"/>
        <v>55</v>
      </c>
      <c r="CF312">
        <f t="shared" ca="1" si="271"/>
        <v>309</v>
      </c>
      <c r="CG312">
        <f t="shared" si="272"/>
        <v>4</v>
      </c>
      <c r="CH312">
        <f t="shared" ca="1" si="273"/>
        <v>312</v>
      </c>
      <c r="CI312" t="str">
        <f t="shared" ca="1" si="279"/>
        <v>J309:J312</v>
      </c>
      <c r="CJ312" t="str">
        <f t="shared" ca="1" si="279"/>
        <v>M309:M312</v>
      </c>
      <c r="CK312" t="str">
        <f t="shared" ca="1" si="279"/>
        <v>R309:R312</v>
      </c>
      <c r="CL312" t="str">
        <f t="shared" ca="1" si="279"/>
        <v>V309:V312</v>
      </c>
      <c r="CM312" t="str">
        <f t="shared" ca="1" si="279"/>
        <v>Z309:Z312</v>
      </c>
      <c r="CN312" t="str">
        <f t="shared" ca="1" si="279"/>
        <v>Y309:Y312</v>
      </c>
      <c r="CO312" t="str">
        <f t="shared" ca="1" si="279"/>
        <v>AD309:AD312</v>
      </c>
      <c r="CP312" t="str">
        <f t="shared" ca="1" si="279"/>
        <v>AG309:AG312</v>
      </c>
      <c r="CQ312" t="str">
        <f t="shared" ca="1" si="279"/>
        <v>AJ309:AJ312</v>
      </c>
      <c r="CR312" t="str">
        <f t="shared" ca="1" si="279"/>
        <v>AN309:AN312</v>
      </c>
      <c r="CS312" t="str">
        <f t="shared" ca="1" si="279"/>
        <v>AQ309:AQ312</v>
      </c>
      <c r="CT312" t="str">
        <f t="shared" ca="1" si="279"/>
        <v>AT309:AT312</v>
      </c>
      <c r="CU312" t="str">
        <f t="shared" ca="1" si="279"/>
        <v>AX309:AX312</v>
      </c>
      <c r="CV312" t="str">
        <f t="shared" ca="1" si="279"/>
        <v>BA309:BA312</v>
      </c>
      <c r="CW312" t="str">
        <f t="shared" ca="1" si="279"/>
        <v>BD309:BD312</v>
      </c>
      <c r="CX312" t="str">
        <f t="shared" ca="1" si="279"/>
        <v>S309:S312</v>
      </c>
      <c r="CY312" t="str">
        <f t="shared" ca="1" si="278"/>
        <v>AA309:AA312</v>
      </c>
      <c r="CZ312" t="str">
        <f t="shared" ca="1" si="278"/>
        <v>AK309:AK312</v>
      </c>
      <c r="DA312" t="str">
        <f t="shared" ca="1" si="278"/>
        <v>AU309:AU312</v>
      </c>
      <c r="DB312" t="str">
        <f t="shared" ca="1" si="278"/>
        <v>BE309:BE312</v>
      </c>
      <c r="DC312" t="str">
        <f t="shared" ca="1" si="278"/>
        <v>309:312</v>
      </c>
      <c r="DD312" t="str">
        <f t="shared" ca="1" si="278"/>
        <v>CB309:CB312</v>
      </c>
    </row>
    <row r="313" spans="1:108" ht="30" x14ac:dyDescent="0.25">
      <c r="A313" s="21">
        <v>297</v>
      </c>
      <c r="B313" s="36">
        <v>6647002729</v>
      </c>
      <c r="C313" s="6" t="s">
        <v>605</v>
      </c>
      <c r="D313" s="5" t="s">
        <v>331</v>
      </c>
      <c r="E313" s="5"/>
      <c r="F313" s="19">
        <v>8</v>
      </c>
      <c r="G313" s="19">
        <v>35.5</v>
      </c>
      <c r="H313" s="22">
        <v>9</v>
      </c>
      <c r="I313" s="22">
        <v>36</v>
      </c>
      <c r="J313" s="22">
        <f t="shared" si="226"/>
        <v>94</v>
      </c>
      <c r="K313" s="19">
        <v>30</v>
      </c>
      <c r="L313" s="19">
        <v>3</v>
      </c>
      <c r="M313" s="19">
        <f t="shared" si="227"/>
        <v>90</v>
      </c>
      <c r="N313" s="19">
        <v>96</v>
      </c>
      <c r="O313" s="19">
        <v>79</v>
      </c>
      <c r="P313" s="19">
        <v>96</v>
      </c>
      <c r="Q313" s="19">
        <v>81</v>
      </c>
      <c r="R313" s="19">
        <f t="shared" si="228"/>
        <v>99</v>
      </c>
      <c r="S313" s="19">
        <f t="shared" si="229"/>
        <v>95</v>
      </c>
      <c r="T313" s="19">
        <v>20</v>
      </c>
      <c r="U313" s="19">
        <v>5</v>
      </c>
      <c r="V313" s="19">
        <f t="shared" si="230"/>
        <v>100</v>
      </c>
      <c r="W313" s="19">
        <v>99</v>
      </c>
      <c r="X313" s="23">
        <v>107</v>
      </c>
      <c r="Y313" s="20">
        <f t="shared" si="231"/>
        <v>93</v>
      </c>
      <c r="Z313" s="42">
        <f t="shared" si="232"/>
        <v>97</v>
      </c>
      <c r="AA313" s="20">
        <f t="shared" si="233"/>
        <v>97</v>
      </c>
      <c r="AB313" s="19">
        <v>20</v>
      </c>
      <c r="AC313" s="19">
        <v>4</v>
      </c>
      <c r="AD313" s="19">
        <f t="shared" si="234"/>
        <v>80</v>
      </c>
      <c r="AE313" s="19">
        <v>20</v>
      </c>
      <c r="AF313" s="19">
        <v>3</v>
      </c>
      <c r="AG313" s="19">
        <f t="shared" si="235"/>
        <v>60</v>
      </c>
      <c r="AH313" s="19">
        <v>1</v>
      </c>
      <c r="AI313" s="19">
        <v>1</v>
      </c>
      <c r="AJ313" s="20">
        <f t="shared" si="225"/>
        <v>100</v>
      </c>
      <c r="AK313" s="42">
        <f t="shared" si="236"/>
        <v>78</v>
      </c>
      <c r="AL313" s="19">
        <v>105</v>
      </c>
      <c r="AM313" s="19">
        <v>107</v>
      </c>
      <c r="AN313" s="20">
        <f t="shared" si="237"/>
        <v>98</v>
      </c>
      <c r="AO313" s="19">
        <v>106</v>
      </c>
      <c r="AP313" s="19">
        <v>107</v>
      </c>
      <c r="AQ313" s="20">
        <f t="shared" si="238"/>
        <v>99</v>
      </c>
      <c r="AR313" s="19">
        <v>89</v>
      </c>
      <c r="AS313" s="19">
        <v>89</v>
      </c>
      <c r="AT313" s="20">
        <f t="shared" si="239"/>
        <v>100</v>
      </c>
      <c r="AU313" s="20">
        <f t="shared" si="240"/>
        <v>99</v>
      </c>
      <c r="AV313" s="19">
        <v>106</v>
      </c>
      <c r="AW313" s="19">
        <v>107</v>
      </c>
      <c r="AX313" s="20">
        <f t="shared" si="241"/>
        <v>99</v>
      </c>
      <c r="AY313" s="19">
        <v>105</v>
      </c>
      <c r="AZ313" s="19">
        <v>107</v>
      </c>
      <c r="BA313" s="20">
        <f t="shared" si="242"/>
        <v>98</v>
      </c>
      <c r="BB313" s="19">
        <v>105</v>
      </c>
      <c r="BC313" s="19">
        <v>107</v>
      </c>
      <c r="BD313" s="20">
        <f t="shared" si="243"/>
        <v>98</v>
      </c>
      <c r="BE313" s="20">
        <f t="shared" si="244"/>
        <v>98</v>
      </c>
      <c r="BF313" s="20">
        <f t="shared" si="245"/>
        <v>93</v>
      </c>
      <c r="BG313" s="24"/>
      <c r="BH313" s="19">
        <f t="shared" ca="1" si="246"/>
        <v>1</v>
      </c>
      <c r="BI313" s="19">
        <f t="shared" ca="1" si="247"/>
        <v>2</v>
      </c>
      <c r="BJ313" s="19">
        <f t="shared" ca="1" si="248"/>
        <v>1</v>
      </c>
      <c r="BK313" s="19">
        <f t="shared" ca="1" si="249"/>
        <v>1</v>
      </c>
      <c r="BL313" s="19">
        <f t="shared" ca="1" si="250"/>
        <v>1</v>
      </c>
      <c r="BM313" s="19">
        <f t="shared" ca="1" si="251"/>
        <v>1</v>
      </c>
      <c r="BN313" s="19">
        <f t="shared" ca="1" si="252"/>
        <v>1</v>
      </c>
      <c r="BO313" s="19">
        <f t="shared" ca="1" si="253"/>
        <v>2</v>
      </c>
      <c r="BP313" s="19">
        <f t="shared" ca="1" si="254"/>
        <v>1</v>
      </c>
      <c r="BQ313" s="19">
        <f t="shared" ca="1" si="255"/>
        <v>2</v>
      </c>
      <c r="BR313" s="19">
        <f t="shared" ca="1" si="256"/>
        <v>1</v>
      </c>
      <c r="BS313" s="19">
        <f t="shared" ca="1" si="257"/>
        <v>1</v>
      </c>
      <c r="BT313" s="19">
        <f t="shared" ca="1" si="258"/>
        <v>1</v>
      </c>
      <c r="BU313" s="19">
        <f t="shared" ca="1" si="259"/>
        <v>1</v>
      </c>
      <c r="BV313" s="19">
        <f t="shared" ca="1" si="260"/>
        <v>1</v>
      </c>
      <c r="BW313" s="19">
        <f t="shared" ca="1" si="261"/>
        <v>2</v>
      </c>
      <c r="BX313" s="19">
        <f t="shared" ca="1" si="262"/>
        <v>1</v>
      </c>
      <c r="BY313" s="19">
        <f t="shared" ca="1" si="263"/>
        <v>1</v>
      </c>
      <c r="BZ313" s="19">
        <f t="shared" ca="1" si="264"/>
        <v>1</v>
      </c>
      <c r="CA313" s="19">
        <f t="shared" ca="1" si="265"/>
        <v>1</v>
      </c>
      <c r="CB313" s="18">
        <f t="shared" si="266"/>
        <v>93</v>
      </c>
      <c r="CC313" s="19">
        <f t="shared" ca="1" si="267"/>
        <v>1</v>
      </c>
      <c r="CE313">
        <f t="shared" si="270"/>
        <v>56</v>
      </c>
      <c r="CF313">
        <f t="shared" ca="1" si="271"/>
        <v>313</v>
      </c>
      <c r="CG313">
        <f t="shared" si="272"/>
        <v>4</v>
      </c>
      <c r="CH313">
        <f t="shared" ca="1" si="273"/>
        <v>316</v>
      </c>
      <c r="CI313" t="str">
        <f t="shared" ca="1" si="279"/>
        <v>J313:J316</v>
      </c>
      <c r="CJ313" t="str">
        <f t="shared" ca="1" si="279"/>
        <v>M313:M316</v>
      </c>
      <c r="CK313" t="str">
        <f t="shared" ca="1" si="279"/>
        <v>R313:R316</v>
      </c>
      <c r="CL313" t="str">
        <f t="shared" ca="1" si="279"/>
        <v>V313:V316</v>
      </c>
      <c r="CM313" t="str">
        <f t="shared" ca="1" si="279"/>
        <v>Z313:Z316</v>
      </c>
      <c r="CN313" t="str">
        <f t="shared" ca="1" si="279"/>
        <v>Y313:Y316</v>
      </c>
      <c r="CO313" t="str">
        <f t="shared" ca="1" si="279"/>
        <v>AD313:AD316</v>
      </c>
      <c r="CP313" t="str">
        <f t="shared" ca="1" si="279"/>
        <v>AG313:AG316</v>
      </c>
      <c r="CQ313" t="str">
        <f t="shared" ca="1" si="279"/>
        <v>AJ313:AJ316</v>
      </c>
      <c r="CR313" t="str">
        <f t="shared" ca="1" si="279"/>
        <v>AN313:AN316</v>
      </c>
      <c r="CS313" t="str">
        <f t="shared" ca="1" si="279"/>
        <v>AQ313:AQ316</v>
      </c>
      <c r="CT313" t="str">
        <f t="shared" ca="1" si="279"/>
        <v>AT313:AT316</v>
      </c>
      <c r="CU313" t="str">
        <f t="shared" ca="1" si="279"/>
        <v>AX313:AX316</v>
      </c>
      <c r="CV313" t="str">
        <f t="shared" ca="1" si="279"/>
        <v>BA313:BA316</v>
      </c>
      <c r="CW313" t="str">
        <f t="shared" ca="1" si="279"/>
        <v>BD313:BD316</v>
      </c>
      <c r="CX313" t="str">
        <f t="shared" ca="1" si="279"/>
        <v>S313:S316</v>
      </c>
      <c r="CY313" t="str">
        <f t="shared" ca="1" si="278"/>
        <v>AA313:AA316</v>
      </c>
      <c r="CZ313" t="str">
        <f t="shared" ca="1" si="278"/>
        <v>AK313:AK316</v>
      </c>
      <c r="DA313" t="str">
        <f t="shared" ca="1" si="278"/>
        <v>AU313:AU316</v>
      </c>
      <c r="DB313" t="str">
        <f t="shared" ca="1" si="278"/>
        <v>BE313:BE316</v>
      </c>
      <c r="DC313" t="str">
        <f t="shared" ca="1" si="278"/>
        <v>313:316</v>
      </c>
      <c r="DD313" t="str">
        <f t="shared" ca="1" si="278"/>
        <v>CB313:CB316</v>
      </c>
    </row>
    <row r="314" spans="1:108" ht="15.75" x14ac:dyDescent="0.25">
      <c r="A314" s="21">
        <v>295</v>
      </c>
      <c r="B314" s="34">
        <v>6647002180</v>
      </c>
      <c r="C314" s="6" t="s">
        <v>605</v>
      </c>
      <c r="D314" s="5" t="s">
        <v>680</v>
      </c>
      <c r="E314" s="5"/>
      <c r="F314" s="19">
        <v>10</v>
      </c>
      <c r="G314" s="19">
        <v>37</v>
      </c>
      <c r="H314" s="22">
        <v>11</v>
      </c>
      <c r="I314" s="22">
        <v>38</v>
      </c>
      <c r="J314" s="22">
        <f t="shared" si="226"/>
        <v>94</v>
      </c>
      <c r="K314" s="19">
        <v>30</v>
      </c>
      <c r="L314" s="19">
        <v>4</v>
      </c>
      <c r="M314" s="19">
        <f t="shared" si="227"/>
        <v>100</v>
      </c>
      <c r="N314" s="19">
        <v>109</v>
      </c>
      <c r="O314" s="19">
        <v>89</v>
      </c>
      <c r="P314" s="19">
        <v>112</v>
      </c>
      <c r="Q314" s="19">
        <v>94</v>
      </c>
      <c r="R314" s="19">
        <f t="shared" si="228"/>
        <v>96</v>
      </c>
      <c r="S314" s="19">
        <f t="shared" si="229"/>
        <v>97</v>
      </c>
      <c r="T314" s="19">
        <v>20</v>
      </c>
      <c r="U314" s="19">
        <v>5</v>
      </c>
      <c r="V314" s="19">
        <f t="shared" si="230"/>
        <v>100</v>
      </c>
      <c r="W314" s="19">
        <v>133</v>
      </c>
      <c r="X314" s="23">
        <v>149</v>
      </c>
      <c r="Y314" s="20">
        <f t="shared" si="231"/>
        <v>89</v>
      </c>
      <c r="Z314" s="42">
        <f t="shared" si="232"/>
        <v>95</v>
      </c>
      <c r="AA314" s="20">
        <f t="shared" si="233"/>
        <v>95</v>
      </c>
      <c r="AB314" s="19">
        <v>20</v>
      </c>
      <c r="AC314" s="19">
        <v>2</v>
      </c>
      <c r="AD314" s="19">
        <f t="shared" si="234"/>
        <v>40</v>
      </c>
      <c r="AE314" s="19">
        <v>20</v>
      </c>
      <c r="AF314" s="19">
        <v>4</v>
      </c>
      <c r="AG314" s="19">
        <f t="shared" si="235"/>
        <v>80</v>
      </c>
      <c r="AH314" s="19">
        <v>8</v>
      </c>
      <c r="AI314" s="19">
        <v>8</v>
      </c>
      <c r="AJ314" s="20">
        <f t="shared" si="225"/>
        <v>100</v>
      </c>
      <c r="AK314" s="42">
        <f t="shared" si="236"/>
        <v>74</v>
      </c>
      <c r="AL314" s="19">
        <v>139</v>
      </c>
      <c r="AM314" s="19">
        <v>149</v>
      </c>
      <c r="AN314" s="20">
        <f t="shared" si="237"/>
        <v>93</v>
      </c>
      <c r="AO314" s="19">
        <v>145</v>
      </c>
      <c r="AP314" s="19">
        <v>149</v>
      </c>
      <c r="AQ314" s="20">
        <f t="shared" si="238"/>
        <v>97</v>
      </c>
      <c r="AR314" s="19">
        <v>98</v>
      </c>
      <c r="AS314" s="19">
        <v>101</v>
      </c>
      <c r="AT314" s="20">
        <f t="shared" si="239"/>
        <v>97</v>
      </c>
      <c r="AU314" s="20">
        <f t="shared" si="240"/>
        <v>95</v>
      </c>
      <c r="AV314" s="19">
        <v>148</v>
      </c>
      <c r="AW314" s="19">
        <v>149</v>
      </c>
      <c r="AX314" s="20">
        <f t="shared" si="241"/>
        <v>99</v>
      </c>
      <c r="AY314" s="19">
        <v>137</v>
      </c>
      <c r="AZ314" s="19">
        <v>149</v>
      </c>
      <c r="BA314" s="20">
        <f t="shared" si="242"/>
        <v>92</v>
      </c>
      <c r="BB314" s="19">
        <v>142</v>
      </c>
      <c r="BC314" s="19">
        <v>149</v>
      </c>
      <c r="BD314" s="20">
        <f t="shared" si="243"/>
        <v>95</v>
      </c>
      <c r="BE314" s="20">
        <f t="shared" si="244"/>
        <v>96</v>
      </c>
      <c r="BF314" s="20">
        <f t="shared" si="245"/>
        <v>91</v>
      </c>
      <c r="BG314" s="24"/>
      <c r="BH314" s="19">
        <f t="shared" ca="1" si="246"/>
        <v>1</v>
      </c>
      <c r="BI314" s="19">
        <f t="shared" ca="1" si="247"/>
        <v>1</v>
      </c>
      <c r="BJ314" s="19">
        <f t="shared" ca="1" si="248"/>
        <v>3</v>
      </c>
      <c r="BK314" s="19">
        <f t="shared" ca="1" si="249"/>
        <v>1</v>
      </c>
      <c r="BL314" s="19">
        <f t="shared" ca="1" si="250"/>
        <v>2</v>
      </c>
      <c r="BM314" s="19">
        <f t="shared" ca="1" si="251"/>
        <v>3</v>
      </c>
      <c r="BN314" s="19">
        <f t="shared" ca="1" si="252"/>
        <v>2</v>
      </c>
      <c r="BO314" s="19">
        <f t="shared" ca="1" si="253"/>
        <v>1</v>
      </c>
      <c r="BP314" s="19">
        <f t="shared" ca="1" si="254"/>
        <v>1</v>
      </c>
      <c r="BQ314" s="19">
        <f t="shared" ca="1" si="255"/>
        <v>4</v>
      </c>
      <c r="BR314" s="19">
        <f t="shared" ca="1" si="256"/>
        <v>2</v>
      </c>
      <c r="BS314" s="19">
        <f t="shared" ca="1" si="257"/>
        <v>3</v>
      </c>
      <c r="BT314" s="19">
        <f t="shared" ca="1" si="258"/>
        <v>1</v>
      </c>
      <c r="BU314" s="19">
        <f t="shared" ca="1" si="259"/>
        <v>4</v>
      </c>
      <c r="BV314" s="19">
        <f t="shared" ca="1" si="260"/>
        <v>3</v>
      </c>
      <c r="BW314" s="19">
        <f t="shared" ca="1" si="261"/>
        <v>1</v>
      </c>
      <c r="BX314" s="19">
        <f t="shared" ca="1" si="262"/>
        <v>2</v>
      </c>
      <c r="BY314" s="19">
        <f t="shared" ca="1" si="263"/>
        <v>2</v>
      </c>
      <c r="BZ314" s="19">
        <f t="shared" ca="1" si="264"/>
        <v>4</v>
      </c>
      <c r="CA314" s="19">
        <f t="shared" ca="1" si="265"/>
        <v>3</v>
      </c>
      <c r="CB314" s="18">
        <f t="shared" si="266"/>
        <v>91</v>
      </c>
      <c r="CC314" s="19">
        <f t="shared" ca="1" si="267"/>
        <v>2</v>
      </c>
      <c r="CE314">
        <f t="shared" si="270"/>
        <v>56</v>
      </c>
      <c r="CF314">
        <f t="shared" ca="1" si="271"/>
        <v>313</v>
      </c>
      <c r="CG314">
        <f t="shared" si="272"/>
        <v>4</v>
      </c>
      <c r="CH314">
        <f t="shared" ca="1" si="273"/>
        <v>316</v>
      </c>
      <c r="CI314" t="str">
        <f t="shared" ca="1" si="279"/>
        <v>J313:J316</v>
      </c>
      <c r="CJ314" t="str">
        <f t="shared" ca="1" si="279"/>
        <v>M313:M316</v>
      </c>
      <c r="CK314" t="str">
        <f t="shared" ca="1" si="279"/>
        <v>R313:R316</v>
      </c>
      <c r="CL314" t="str">
        <f t="shared" ca="1" si="279"/>
        <v>V313:V316</v>
      </c>
      <c r="CM314" t="str">
        <f t="shared" ca="1" si="279"/>
        <v>Z313:Z316</v>
      </c>
      <c r="CN314" t="str">
        <f t="shared" ca="1" si="279"/>
        <v>Y313:Y316</v>
      </c>
      <c r="CO314" t="str">
        <f t="shared" ca="1" si="279"/>
        <v>AD313:AD316</v>
      </c>
      <c r="CP314" t="str">
        <f t="shared" ca="1" si="279"/>
        <v>AG313:AG316</v>
      </c>
      <c r="CQ314" t="str">
        <f t="shared" ca="1" si="279"/>
        <v>AJ313:AJ316</v>
      </c>
      <c r="CR314" t="str">
        <f t="shared" ca="1" si="279"/>
        <v>AN313:AN316</v>
      </c>
      <c r="CS314" t="str">
        <f t="shared" ca="1" si="279"/>
        <v>AQ313:AQ316</v>
      </c>
      <c r="CT314" t="str">
        <f t="shared" ca="1" si="279"/>
        <v>AT313:AT316</v>
      </c>
      <c r="CU314" t="str">
        <f t="shared" ca="1" si="279"/>
        <v>AX313:AX316</v>
      </c>
      <c r="CV314" t="str">
        <f t="shared" ca="1" si="279"/>
        <v>BA313:BA316</v>
      </c>
      <c r="CW314" t="str">
        <f t="shared" ca="1" si="279"/>
        <v>BD313:BD316</v>
      </c>
      <c r="CX314" t="str">
        <f t="shared" ca="1" si="279"/>
        <v>S313:S316</v>
      </c>
      <c r="CY314" t="str">
        <f t="shared" ca="1" si="278"/>
        <v>AA313:AA316</v>
      </c>
      <c r="CZ314" t="str">
        <f t="shared" ca="1" si="278"/>
        <v>AK313:AK316</v>
      </c>
      <c r="DA314" t="str">
        <f t="shared" ca="1" si="278"/>
        <v>AU313:AU316</v>
      </c>
      <c r="DB314" t="str">
        <f t="shared" ca="1" si="278"/>
        <v>BE313:BE316</v>
      </c>
      <c r="DC314" t="str">
        <f t="shared" ca="1" si="278"/>
        <v>313:316</v>
      </c>
      <c r="DD314" t="str">
        <f t="shared" ca="1" si="278"/>
        <v>CB313:CB316</v>
      </c>
    </row>
    <row r="315" spans="1:108" ht="30" x14ac:dyDescent="0.25">
      <c r="A315" s="21">
        <v>296</v>
      </c>
      <c r="B315" s="36">
        <v>6647003056</v>
      </c>
      <c r="C315" s="6" t="s">
        <v>605</v>
      </c>
      <c r="D315" s="5" t="s">
        <v>330</v>
      </c>
      <c r="E315" s="5"/>
      <c r="F315" s="19">
        <v>8</v>
      </c>
      <c r="G315" s="19">
        <v>35</v>
      </c>
      <c r="H315" s="22">
        <v>9</v>
      </c>
      <c r="I315" s="22">
        <v>36</v>
      </c>
      <c r="J315" s="22">
        <f t="shared" si="226"/>
        <v>93</v>
      </c>
      <c r="K315" s="19">
        <v>30</v>
      </c>
      <c r="L315" s="19">
        <v>3</v>
      </c>
      <c r="M315" s="19">
        <f t="shared" si="227"/>
        <v>90</v>
      </c>
      <c r="N315" s="19">
        <v>207</v>
      </c>
      <c r="O315" s="19">
        <v>180</v>
      </c>
      <c r="P315" s="19">
        <v>217</v>
      </c>
      <c r="Q315" s="19">
        <v>189</v>
      </c>
      <c r="R315" s="19">
        <f t="shared" si="228"/>
        <v>95</v>
      </c>
      <c r="S315" s="19">
        <f t="shared" si="229"/>
        <v>93</v>
      </c>
      <c r="T315" s="19">
        <v>20</v>
      </c>
      <c r="U315" s="19">
        <v>4</v>
      </c>
      <c r="V315" s="19">
        <f t="shared" si="230"/>
        <v>80</v>
      </c>
      <c r="W315" s="19">
        <v>258</v>
      </c>
      <c r="X315" s="23">
        <v>305</v>
      </c>
      <c r="Y315" s="20">
        <f t="shared" si="231"/>
        <v>85</v>
      </c>
      <c r="Z315" s="42">
        <f t="shared" si="232"/>
        <v>83</v>
      </c>
      <c r="AA315" s="20">
        <f t="shared" si="233"/>
        <v>83</v>
      </c>
      <c r="AB315" s="19">
        <v>20</v>
      </c>
      <c r="AC315" s="19">
        <v>1</v>
      </c>
      <c r="AD315" s="19">
        <f t="shared" si="234"/>
        <v>20</v>
      </c>
      <c r="AE315" s="19">
        <v>20</v>
      </c>
      <c r="AF315" s="19">
        <v>4</v>
      </c>
      <c r="AG315" s="19">
        <f t="shared" si="235"/>
        <v>80</v>
      </c>
      <c r="AH315" s="19">
        <v>14</v>
      </c>
      <c r="AI315" s="19">
        <v>18</v>
      </c>
      <c r="AJ315" s="20">
        <f t="shared" si="225"/>
        <v>78</v>
      </c>
      <c r="AK315" s="42">
        <f t="shared" si="236"/>
        <v>61</v>
      </c>
      <c r="AL315" s="19">
        <v>289</v>
      </c>
      <c r="AM315" s="19">
        <v>305</v>
      </c>
      <c r="AN315" s="20">
        <f t="shared" si="237"/>
        <v>95</v>
      </c>
      <c r="AO315" s="19">
        <v>294</v>
      </c>
      <c r="AP315" s="19">
        <v>305</v>
      </c>
      <c r="AQ315" s="20">
        <f t="shared" si="238"/>
        <v>96</v>
      </c>
      <c r="AR315" s="19">
        <v>176</v>
      </c>
      <c r="AS315" s="19">
        <v>177</v>
      </c>
      <c r="AT315" s="20">
        <f t="shared" si="239"/>
        <v>99</v>
      </c>
      <c r="AU315" s="20">
        <f t="shared" si="240"/>
        <v>96</v>
      </c>
      <c r="AV315" s="19">
        <v>292</v>
      </c>
      <c r="AW315" s="19">
        <v>305</v>
      </c>
      <c r="AX315" s="20">
        <f t="shared" si="241"/>
        <v>96</v>
      </c>
      <c r="AY315" s="19">
        <v>286</v>
      </c>
      <c r="AZ315" s="19">
        <v>305</v>
      </c>
      <c r="BA315" s="20">
        <f t="shared" si="242"/>
        <v>94</v>
      </c>
      <c r="BB315" s="19">
        <v>294</v>
      </c>
      <c r="BC315" s="19">
        <v>305</v>
      </c>
      <c r="BD315" s="20">
        <f t="shared" si="243"/>
        <v>96</v>
      </c>
      <c r="BE315" s="20">
        <f t="shared" si="244"/>
        <v>96</v>
      </c>
      <c r="BF315" s="20">
        <f t="shared" si="245"/>
        <v>86</v>
      </c>
      <c r="BG315" s="24"/>
      <c r="BH315" s="19">
        <f t="shared" ca="1" si="246"/>
        <v>2</v>
      </c>
      <c r="BI315" s="19">
        <f t="shared" ca="1" si="247"/>
        <v>2</v>
      </c>
      <c r="BJ315" s="19">
        <f t="shared" ca="1" si="248"/>
        <v>4</v>
      </c>
      <c r="BK315" s="19">
        <f t="shared" ca="1" si="249"/>
        <v>2</v>
      </c>
      <c r="BL315" s="19">
        <f t="shared" ca="1" si="250"/>
        <v>4</v>
      </c>
      <c r="BM315" s="19">
        <f t="shared" ca="1" si="251"/>
        <v>4</v>
      </c>
      <c r="BN315" s="19">
        <f t="shared" ca="1" si="252"/>
        <v>3</v>
      </c>
      <c r="BO315" s="19">
        <f t="shared" ca="1" si="253"/>
        <v>1</v>
      </c>
      <c r="BP315" s="19">
        <f t="shared" ca="1" si="254"/>
        <v>2</v>
      </c>
      <c r="BQ315" s="19">
        <f t="shared" ca="1" si="255"/>
        <v>3</v>
      </c>
      <c r="BR315" s="19">
        <f t="shared" ca="1" si="256"/>
        <v>3</v>
      </c>
      <c r="BS315" s="19">
        <f t="shared" ca="1" si="257"/>
        <v>2</v>
      </c>
      <c r="BT315" s="19">
        <f t="shared" ca="1" si="258"/>
        <v>3</v>
      </c>
      <c r="BU315" s="19">
        <f t="shared" ca="1" si="259"/>
        <v>3</v>
      </c>
      <c r="BV315" s="19">
        <f t="shared" ca="1" si="260"/>
        <v>2</v>
      </c>
      <c r="BW315" s="19">
        <f t="shared" ca="1" si="261"/>
        <v>4</v>
      </c>
      <c r="BX315" s="19">
        <f t="shared" ca="1" si="262"/>
        <v>4</v>
      </c>
      <c r="BY315" s="19">
        <f t="shared" ca="1" si="263"/>
        <v>3</v>
      </c>
      <c r="BZ315" s="19">
        <f t="shared" ca="1" si="264"/>
        <v>3</v>
      </c>
      <c r="CA315" s="19">
        <f t="shared" ca="1" si="265"/>
        <v>3</v>
      </c>
      <c r="CB315" s="18">
        <f t="shared" si="266"/>
        <v>86</v>
      </c>
      <c r="CC315" s="19">
        <f t="shared" ca="1" si="267"/>
        <v>3</v>
      </c>
      <c r="CE315">
        <f t="shared" si="270"/>
        <v>56</v>
      </c>
      <c r="CF315">
        <f t="shared" ca="1" si="271"/>
        <v>313</v>
      </c>
      <c r="CG315">
        <f t="shared" si="272"/>
        <v>4</v>
      </c>
      <c r="CH315">
        <f t="shared" ca="1" si="273"/>
        <v>316</v>
      </c>
      <c r="CI315" t="str">
        <f t="shared" ca="1" si="279"/>
        <v>J313:J316</v>
      </c>
      <c r="CJ315" t="str">
        <f t="shared" ca="1" si="279"/>
        <v>M313:M316</v>
      </c>
      <c r="CK315" t="str">
        <f t="shared" ca="1" si="279"/>
        <v>R313:R316</v>
      </c>
      <c r="CL315" t="str">
        <f t="shared" ca="1" si="279"/>
        <v>V313:V316</v>
      </c>
      <c r="CM315" t="str">
        <f t="shared" ca="1" si="279"/>
        <v>Z313:Z316</v>
      </c>
      <c r="CN315" t="str">
        <f t="shared" ca="1" si="279"/>
        <v>Y313:Y316</v>
      </c>
      <c r="CO315" t="str">
        <f t="shared" ca="1" si="279"/>
        <v>AD313:AD316</v>
      </c>
      <c r="CP315" t="str">
        <f t="shared" ca="1" si="279"/>
        <v>AG313:AG316</v>
      </c>
      <c r="CQ315" t="str">
        <f t="shared" ca="1" si="279"/>
        <v>AJ313:AJ316</v>
      </c>
      <c r="CR315" t="str">
        <f t="shared" ca="1" si="279"/>
        <v>AN313:AN316</v>
      </c>
      <c r="CS315" t="str">
        <f t="shared" ca="1" si="279"/>
        <v>AQ313:AQ316</v>
      </c>
      <c r="CT315" t="str">
        <f t="shared" ca="1" si="279"/>
        <v>AT313:AT316</v>
      </c>
      <c r="CU315" t="str">
        <f t="shared" ca="1" si="279"/>
        <v>AX313:AX316</v>
      </c>
      <c r="CV315" t="str">
        <f t="shared" ca="1" si="279"/>
        <v>BA313:BA316</v>
      </c>
      <c r="CW315" t="str">
        <f t="shared" ca="1" si="279"/>
        <v>BD313:BD316</v>
      </c>
      <c r="CX315" t="str">
        <f t="shared" ca="1" si="279"/>
        <v>S313:S316</v>
      </c>
      <c r="CY315" t="str">
        <f t="shared" ca="1" si="278"/>
        <v>AA313:AA316</v>
      </c>
      <c r="CZ315" t="str">
        <f t="shared" ca="1" si="278"/>
        <v>AK313:AK316</v>
      </c>
      <c r="DA315" t="str">
        <f t="shared" ca="1" si="278"/>
        <v>AU313:AU316</v>
      </c>
      <c r="DB315" t="str">
        <f t="shared" ca="1" si="278"/>
        <v>BE313:BE316</v>
      </c>
      <c r="DC315" t="str">
        <f t="shared" ca="1" si="278"/>
        <v>313:316</v>
      </c>
      <c r="DD315" t="str">
        <f t="shared" ca="1" si="278"/>
        <v>CB313:CB316</v>
      </c>
    </row>
    <row r="316" spans="1:108" ht="30" x14ac:dyDescent="0.25">
      <c r="A316" s="21">
        <v>298</v>
      </c>
      <c r="B316" s="36">
        <v>6647004660</v>
      </c>
      <c r="C316" s="6" t="s">
        <v>605</v>
      </c>
      <c r="D316" s="5" t="s">
        <v>332</v>
      </c>
      <c r="E316" s="5"/>
      <c r="F316" s="19">
        <v>8</v>
      </c>
      <c r="G316" s="19">
        <v>35</v>
      </c>
      <c r="H316" s="22">
        <v>9</v>
      </c>
      <c r="I316" s="22">
        <v>36</v>
      </c>
      <c r="J316" s="22">
        <f t="shared" si="226"/>
        <v>93</v>
      </c>
      <c r="K316" s="19">
        <v>30</v>
      </c>
      <c r="L316" s="19">
        <v>3</v>
      </c>
      <c r="M316" s="19">
        <f t="shared" si="227"/>
        <v>90</v>
      </c>
      <c r="N316" s="19">
        <v>100</v>
      </c>
      <c r="O316" s="19">
        <v>72</v>
      </c>
      <c r="P316" s="19">
        <v>102</v>
      </c>
      <c r="Q316" s="19">
        <v>73</v>
      </c>
      <c r="R316" s="19">
        <f t="shared" si="228"/>
        <v>98</v>
      </c>
      <c r="S316" s="19">
        <f t="shared" si="229"/>
        <v>94</v>
      </c>
      <c r="T316" s="19">
        <v>20</v>
      </c>
      <c r="U316" s="19">
        <v>4</v>
      </c>
      <c r="V316" s="19">
        <f t="shared" si="230"/>
        <v>80</v>
      </c>
      <c r="W316" s="19">
        <v>120</v>
      </c>
      <c r="X316" s="23">
        <v>134</v>
      </c>
      <c r="Y316" s="20">
        <f t="shared" si="231"/>
        <v>90</v>
      </c>
      <c r="Z316" s="42">
        <f t="shared" si="232"/>
        <v>85</v>
      </c>
      <c r="AA316" s="20">
        <f t="shared" si="233"/>
        <v>85</v>
      </c>
      <c r="AB316" s="19">
        <v>20</v>
      </c>
      <c r="AC316" s="19">
        <v>1</v>
      </c>
      <c r="AD316" s="19">
        <f t="shared" si="234"/>
        <v>20</v>
      </c>
      <c r="AE316" s="19">
        <v>20</v>
      </c>
      <c r="AF316" s="19">
        <v>2</v>
      </c>
      <c r="AG316" s="19">
        <f t="shared" si="235"/>
        <v>40</v>
      </c>
      <c r="AH316" s="19">
        <v>5</v>
      </c>
      <c r="AI316" s="19">
        <v>7</v>
      </c>
      <c r="AJ316" s="20">
        <f t="shared" si="225"/>
        <v>71</v>
      </c>
      <c r="AK316" s="42">
        <f t="shared" si="236"/>
        <v>43</v>
      </c>
      <c r="AL316" s="19">
        <v>133</v>
      </c>
      <c r="AM316" s="19">
        <v>134</v>
      </c>
      <c r="AN316" s="20">
        <f t="shared" si="237"/>
        <v>99</v>
      </c>
      <c r="AO316" s="19">
        <v>130</v>
      </c>
      <c r="AP316" s="19">
        <v>134</v>
      </c>
      <c r="AQ316" s="20">
        <f t="shared" si="238"/>
        <v>97</v>
      </c>
      <c r="AR316" s="19">
        <v>78</v>
      </c>
      <c r="AS316" s="19">
        <v>81</v>
      </c>
      <c r="AT316" s="20">
        <f t="shared" si="239"/>
        <v>96</v>
      </c>
      <c r="AU316" s="20">
        <f t="shared" si="240"/>
        <v>98</v>
      </c>
      <c r="AV316" s="19">
        <v>130</v>
      </c>
      <c r="AW316" s="19">
        <v>134</v>
      </c>
      <c r="AX316" s="20">
        <f t="shared" si="241"/>
        <v>97</v>
      </c>
      <c r="AY316" s="19">
        <v>130</v>
      </c>
      <c r="AZ316" s="19">
        <v>134</v>
      </c>
      <c r="BA316" s="20">
        <f t="shared" si="242"/>
        <v>97</v>
      </c>
      <c r="BB316" s="19">
        <v>128</v>
      </c>
      <c r="BC316" s="19">
        <v>134</v>
      </c>
      <c r="BD316" s="20">
        <f t="shared" si="243"/>
        <v>96</v>
      </c>
      <c r="BE316" s="20">
        <f t="shared" si="244"/>
        <v>97</v>
      </c>
      <c r="BF316" s="20">
        <f t="shared" si="245"/>
        <v>83</v>
      </c>
      <c r="BG316" s="24"/>
      <c r="BH316" s="19">
        <f t="shared" ca="1" si="246"/>
        <v>2</v>
      </c>
      <c r="BI316" s="19">
        <f t="shared" ca="1" si="247"/>
        <v>2</v>
      </c>
      <c r="BJ316" s="19">
        <f t="shared" ca="1" si="248"/>
        <v>2</v>
      </c>
      <c r="BK316" s="19">
        <f t="shared" ca="1" si="249"/>
        <v>2</v>
      </c>
      <c r="BL316" s="19">
        <f t="shared" ca="1" si="250"/>
        <v>3</v>
      </c>
      <c r="BM316" s="19">
        <f t="shared" ca="1" si="251"/>
        <v>2</v>
      </c>
      <c r="BN316" s="19">
        <f t="shared" ca="1" si="252"/>
        <v>3</v>
      </c>
      <c r="BO316" s="19">
        <f t="shared" ca="1" si="253"/>
        <v>3</v>
      </c>
      <c r="BP316" s="19">
        <f t="shared" ca="1" si="254"/>
        <v>3</v>
      </c>
      <c r="BQ316" s="19">
        <f t="shared" ca="1" si="255"/>
        <v>1</v>
      </c>
      <c r="BR316" s="19">
        <f t="shared" ca="1" si="256"/>
        <v>2</v>
      </c>
      <c r="BS316" s="19">
        <f t="shared" ca="1" si="257"/>
        <v>4</v>
      </c>
      <c r="BT316" s="19">
        <f t="shared" ca="1" si="258"/>
        <v>2</v>
      </c>
      <c r="BU316" s="19">
        <f t="shared" ca="1" si="259"/>
        <v>2</v>
      </c>
      <c r="BV316" s="19">
        <f t="shared" ca="1" si="260"/>
        <v>2</v>
      </c>
      <c r="BW316" s="19">
        <f t="shared" ca="1" si="261"/>
        <v>3</v>
      </c>
      <c r="BX316" s="19">
        <f t="shared" ca="1" si="262"/>
        <v>3</v>
      </c>
      <c r="BY316" s="19">
        <f t="shared" ca="1" si="263"/>
        <v>4</v>
      </c>
      <c r="BZ316" s="19">
        <f t="shared" ca="1" si="264"/>
        <v>2</v>
      </c>
      <c r="CA316" s="19">
        <f t="shared" ca="1" si="265"/>
        <v>2</v>
      </c>
      <c r="CB316" s="18">
        <f t="shared" si="266"/>
        <v>83</v>
      </c>
      <c r="CC316" s="19">
        <f t="shared" ca="1" si="267"/>
        <v>4</v>
      </c>
      <c r="CE316">
        <f t="shared" si="270"/>
        <v>56</v>
      </c>
      <c r="CF316">
        <f t="shared" ca="1" si="271"/>
        <v>313</v>
      </c>
      <c r="CG316">
        <f t="shared" si="272"/>
        <v>4</v>
      </c>
      <c r="CH316">
        <f t="shared" ca="1" si="273"/>
        <v>316</v>
      </c>
      <c r="CI316" t="str">
        <f t="shared" ca="1" si="279"/>
        <v>J313:J316</v>
      </c>
      <c r="CJ316" t="str">
        <f t="shared" ca="1" si="279"/>
        <v>M313:M316</v>
      </c>
      <c r="CK316" t="str">
        <f t="shared" ca="1" si="279"/>
        <v>R313:R316</v>
      </c>
      <c r="CL316" t="str">
        <f t="shared" ca="1" si="279"/>
        <v>V313:V316</v>
      </c>
      <c r="CM316" t="str">
        <f t="shared" ca="1" si="279"/>
        <v>Z313:Z316</v>
      </c>
      <c r="CN316" t="str">
        <f t="shared" ca="1" si="279"/>
        <v>Y313:Y316</v>
      </c>
      <c r="CO316" t="str">
        <f t="shared" ca="1" si="279"/>
        <v>AD313:AD316</v>
      </c>
      <c r="CP316" t="str">
        <f t="shared" ca="1" si="279"/>
        <v>AG313:AG316</v>
      </c>
      <c r="CQ316" t="str">
        <f t="shared" ca="1" si="279"/>
        <v>AJ313:AJ316</v>
      </c>
      <c r="CR316" t="str">
        <f t="shared" ca="1" si="279"/>
        <v>AN313:AN316</v>
      </c>
      <c r="CS316" t="str">
        <f t="shared" ca="1" si="279"/>
        <v>AQ313:AQ316</v>
      </c>
      <c r="CT316" t="str">
        <f t="shared" ca="1" si="279"/>
        <v>AT313:AT316</v>
      </c>
      <c r="CU316" t="str">
        <f t="shared" ca="1" si="279"/>
        <v>AX313:AX316</v>
      </c>
      <c r="CV316" t="str">
        <f t="shared" ca="1" si="279"/>
        <v>BA313:BA316</v>
      </c>
      <c r="CW316" t="str">
        <f t="shared" ca="1" si="279"/>
        <v>BD313:BD316</v>
      </c>
      <c r="CX316" t="str">
        <f t="shared" ca="1" si="279"/>
        <v>S313:S316</v>
      </c>
      <c r="CY316" t="str">
        <f t="shared" ca="1" si="278"/>
        <v>AA313:AA316</v>
      </c>
      <c r="CZ316" t="str">
        <f t="shared" ca="1" si="278"/>
        <v>AK313:AK316</v>
      </c>
      <c r="DA316" t="str">
        <f t="shared" ca="1" si="278"/>
        <v>AU313:AU316</v>
      </c>
      <c r="DB316" t="str">
        <f t="shared" ca="1" si="278"/>
        <v>BE313:BE316</v>
      </c>
      <c r="DC316" t="str">
        <f t="shared" ca="1" si="278"/>
        <v>313:316</v>
      </c>
      <c r="DD316" t="str">
        <f t="shared" ca="1" si="278"/>
        <v>CB313:CB316</v>
      </c>
    </row>
    <row r="317" spans="1:108" ht="15.75" x14ac:dyDescent="0.25">
      <c r="A317" s="21">
        <v>245</v>
      </c>
      <c r="B317" s="34">
        <v>6629012410</v>
      </c>
      <c r="C317" s="6" t="s">
        <v>606</v>
      </c>
      <c r="D317" s="5" t="s">
        <v>681</v>
      </c>
      <c r="E317" s="5"/>
      <c r="F317" s="19">
        <v>10</v>
      </c>
      <c r="G317" s="19">
        <v>34</v>
      </c>
      <c r="H317" s="22">
        <v>11</v>
      </c>
      <c r="I317" s="22">
        <v>38</v>
      </c>
      <c r="J317" s="22">
        <f t="shared" si="226"/>
        <v>90</v>
      </c>
      <c r="K317" s="19">
        <v>30</v>
      </c>
      <c r="L317" s="19">
        <v>4</v>
      </c>
      <c r="M317" s="19">
        <f t="shared" si="227"/>
        <v>100</v>
      </c>
      <c r="N317" s="19">
        <v>288</v>
      </c>
      <c r="O317" s="19">
        <v>264</v>
      </c>
      <c r="P317" s="19">
        <v>296</v>
      </c>
      <c r="Q317" s="19">
        <v>278</v>
      </c>
      <c r="R317" s="19">
        <f t="shared" si="228"/>
        <v>96</v>
      </c>
      <c r="S317" s="19">
        <f t="shared" si="229"/>
        <v>95</v>
      </c>
      <c r="T317" s="19">
        <v>20</v>
      </c>
      <c r="U317" s="19">
        <v>5</v>
      </c>
      <c r="V317" s="19">
        <f t="shared" si="230"/>
        <v>100</v>
      </c>
      <c r="W317" s="19">
        <v>284</v>
      </c>
      <c r="X317" s="23">
        <v>318</v>
      </c>
      <c r="Y317" s="20">
        <f t="shared" si="231"/>
        <v>89</v>
      </c>
      <c r="Z317" s="42">
        <f t="shared" si="232"/>
        <v>95</v>
      </c>
      <c r="AA317" s="20">
        <f t="shared" si="233"/>
        <v>95</v>
      </c>
      <c r="AB317" s="19">
        <v>20</v>
      </c>
      <c r="AC317" s="19">
        <v>5</v>
      </c>
      <c r="AD317" s="19">
        <f t="shared" si="234"/>
        <v>100</v>
      </c>
      <c r="AE317" s="19">
        <v>20</v>
      </c>
      <c r="AF317" s="19">
        <v>7</v>
      </c>
      <c r="AG317" s="19">
        <f t="shared" si="235"/>
        <v>100</v>
      </c>
      <c r="AH317" s="19">
        <v>37</v>
      </c>
      <c r="AI317" s="19">
        <v>43</v>
      </c>
      <c r="AJ317" s="20">
        <f t="shared" si="225"/>
        <v>86</v>
      </c>
      <c r="AK317" s="42">
        <f t="shared" si="236"/>
        <v>96</v>
      </c>
      <c r="AL317" s="19">
        <v>297</v>
      </c>
      <c r="AM317" s="19">
        <v>318</v>
      </c>
      <c r="AN317" s="20">
        <f t="shared" si="237"/>
        <v>93</v>
      </c>
      <c r="AO317" s="19">
        <v>312</v>
      </c>
      <c r="AP317" s="19">
        <v>318</v>
      </c>
      <c r="AQ317" s="20">
        <f t="shared" si="238"/>
        <v>98</v>
      </c>
      <c r="AR317" s="19">
        <v>259</v>
      </c>
      <c r="AS317" s="19">
        <v>262</v>
      </c>
      <c r="AT317" s="20">
        <f t="shared" si="239"/>
        <v>99</v>
      </c>
      <c r="AU317" s="20">
        <f t="shared" si="240"/>
        <v>96</v>
      </c>
      <c r="AV317" s="19">
        <v>312</v>
      </c>
      <c r="AW317" s="19">
        <v>318</v>
      </c>
      <c r="AX317" s="20">
        <f t="shared" si="241"/>
        <v>98</v>
      </c>
      <c r="AY317" s="19">
        <v>302</v>
      </c>
      <c r="AZ317" s="19">
        <v>318</v>
      </c>
      <c r="BA317" s="20">
        <f t="shared" si="242"/>
        <v>95</v>
      </c>
      <c r="BB317" s="19">
        <v>317</v>
      </c>
      <c r="BC317" s="19">
        <v>318</v>
      </c>
      <c r="BD317" s="20">
        <f t="shared" si="243"/>
        <v>100</v>
      </c>
      <c r="BE317" s="20">
        <f t="shared" si="244"/>
        <v>98</v>
      </c>
      <c r="BF317" s="20">
        <f t="shared" si="245"/>
        <v>96</v>
      </c>
      <c r="BG317" s="24"/>
      <c r="BH317" s="19">
        <f t="shared" ca="1" si="246"/>
        <v>4</v>
      </c>
      <c r="BI317" s="19">
        <f t="shared" ca="1" si="247"/>
        <v>1</v>
      </c>
      <c r="BJ317" s="19">
        <f t="shared" ca="1" si="248"/>
        <v>3</v>
      </c>
      <c r="BK317" s="19">
        <f t="shared" ca="1" si="249"/>
        <v>1</v>
      </c>
      <c r="BL317" s="19">
        <f t="shared" ca="1" si="250"/>
        <v>3</v>
      </c>
      <c r="BM317" s="19">
        <f t="shared" ca="1" si="251"/>
        <v>4</v>
      </c>
      <c r="BN317" s="19">
        <f t="shared" ca="1" si="252"/>
        <v>1</v>
      </c>
      <c r="BO317" s="19">
        <f t="shared" ca="1" si="253"/>
        <v>1</v>
      </c>
      <c r="BP317" s="19">
        <f t="shared" ca="1" si="254"/>
        <v>5</v>
      </c>
      <c r="BQ317" s="19">
        <f t="shared" ca="1" si="255"/>
        <v>4</v>
      </c>
      <c r="BR317" s="19">
        <f t="shared" ca="1" si="256"/>
        <v>2</v>
      </c>
      <c r="BS317" s="19">
        <f t="shared" ca="1" si="257"/>
        <v>2</v>
      </c>
      <c r="BT317" s="19">
        <f t="shared" ca="1" si="258"/>
        <v>2</v>
      </c>
      <c r="BU317" s="19">
        <f t="shared" ca="1" si="259"/>
        <v>4</v>
      </c>
      <c r="BV317" s="19">
        <f t="shared" ca="1" si="260"/>
        <v>1</v>
      </c>
      <c r="BW317" s="19">
        <f t="shared" ca="1" si="261"/>
        <v>5</v>
      </c>
      <c r="BX317" s="19">
        <f t="shared" ca="1" si="262"/>
        <v>3</v>
      </c>
      <c r="BY317" s="19">
        <f t="shared" ca="1" si="263"/>
        <v>1</v>
      </c>
      <c r="BZ317" s="19">
        <f t="shared" ca="1" si="264"/>
        <v>3</v>
      </c>
      <c r="CA317" s="19">
        <f t="shared" ca="1" si="265"/>
        <v>2</v>
      </c>
      <c r="CB317" s="18">
        <f t="shared" si="266"/>
        <v>96</v>
      </c>
      <c r="CC317" s="19">
        <f t="shared" ca="1" si="267"/>
        <v>1</v>
      </c>
      <c r="CE317">
        <f t="shared" si="270"/>
        <v>57</v>
      </c>
      <c r="CF317">
        <f t="shared" ca="1" si="271"/>
        <v>317</v>
      </c>
      <c r="CG317">
        <f t="shared" si="272"/>
        <v>8</v>
      </c>
      <c r="CH317">
        <f t="shared" ca="1" si="273"/>
        <v>324</v>
      </c>
      <c r="CI317" t="str">
        <f t="shared" ca="1" si="279"/>
        <v>J317:J324</v>
      </c>
      <c r="CJ317" t="str">
        <f t="shared" ca="1" si="279"/>
        <v>M317:M324</v>
      </c>
      <c r="CK317" t="str">
        <f t="shared" ca="1" si="279"/>
        <v>R317:R324</v>
      </c>
      <c r="CL317" t="str">
        <f t="shared" ca="1" si="279"/>
        <v>V317:V324</v>
      </c>
      <c r="CM317" t="str">
        <f t="shared" ca="1" si="279"/>
        <v>Z317:Z324</v>
      </c>
      <c r="CN317" t="str">
        <f t="shared" ca="1" si="279"/>
        <v>Y317:Y324</v>
      </c>
      <c r="CO317" t="str">
        <f t="shared" ca="1" si="279"/>
        <v>AD317:AD324</v>
      </c>
      <c r="CP317" t="str">
        <f t="shared" ca="1" si="279"/>
        <v>AG317:AG324</v>
      </c>
      <c r="CQ317" t="str">
        <f t="shared" ca="1" si="279"/>
        <v>AJ317:AJ324</v>
      </c>
      <c r="CR317" t="str">
        <f t="shared" ca="1" si="279"/>
        <v>AN317:AN324</v>
      </c>
      <c r="CS317" t="str">
        <f t="shared" ca="1" si="279"/>
        <v>AQ317:AQ324</v>
      </c>
      <c r="CT317" t="str">
        <f t="shared" ca="1" si="279"/>
        <v>AT317:AT324</v>
      </c>
      <c r="CU317" t="str">
        <f t="shared" ca="1" si="279"/>
        <v>AX317:AX324</v>
      </c>
      <c r="CV317" t="str">
        <f t="shared" ca="1" si="279"/>
        <v>BA317:BA324</v>
      </c>
      <c r="CW317" t="str">
        <f t="shared" ca="1" si="279"/>
        <v>BD317:BD324</v>
      </c>
      <c r="CX317" t="str">
        <f t="shared" ca="1" si="279"/>
        <v>S317:S324</v>
      </c>
      <c r="CY317" t="str">
        <f t="shared" ca="1" si="278"/>
        <v>AA317:AA324</v>
      </c>
      <c r="CZ317" t="str">
        <f t="shared" ca="1" si="278"/>
        <v>AK317:AK324</v>
      </c>
      <c r="DA317" t="str">
        <f t="shared" ca="1" si="278"/>
        <v>AU317:AU324</v>
      </c>
      <c r="DB317" t="str">
        <f t="shared" ca="1" si="278"/>
        <v>BE317:BE324</v>
      </c>
      <c r="DC317" t="str">
        <f t="shared" ca="1" si="278"/>
        <v>317:324</v>
      </c>
      <c r="DD317" t="str">
        <f t="shared" ca="1" si="278"/>
        <v>CB317:CB324</v>
      </c>
    </row>
    <row r="318" spans="1:108" ht="15.75" x14ac:dyDescent="0.25">
      <c r="A318" s="21">
        <v>241</v>
      </c>
      <c r="B318" s="34">
        <v>6629012428</v>
      </c>
      <c r="C318" s="6" t="s">
        <v>606</v>
      </c>
      <c r="D318" s="5" t="s">
        <v>276</v>
      </c>
      <c r="E318" s="5"/>
      <c r="F318" s="19">
        <v>11</v>
      </c>
      <c r="G318" s="19">
        <v>33</v>
      </c>
      <c r="H318" s="22">
        <v>11</v>
      </c>
      <c r="I318" s="22">
        <v>38</v>
      </c>
      <c r="J318" s="22">
        <f t="shared" si="226"/>
        <v>93</v>
      </c>
      <c r="K318" s="19">
        <v>30</v>
      </c>
      <c r="L318" s="19">
        <v>4</v>
      </c>
      <c r="M318" s="19">
        <f t="shared" si="227"/>
        <v>100</v>
      </c>
      <c r="N318" s="19">
        <v>378</v>
      </c>
      <c r="O318" s="19">
        <v>334</v>
      </c>
      <c r="P318" s="19">
        <v>385</v>
      </c>
      <c r="Q318" s="19">
        <v>346</v>
      </c>
      <c r="R318" s="19">
        <f t="shared" si="228"/>
        <v>97</v>
      </c>
      <c r="S318" s="19">
        <f t="shared" si="229"/>
        <v>97</v>
      </c>
      <c r="T318" s="19">
        <v>20</v>
      </c>
      <c r="U318" s="19">
        <v>5</v>
      </c>
      <c r="V318" s="19">
        <f t="shared" si="230"/>
        <v>100</v>
      </c>
      <c r="W318" s="19">
        <v>413</v>
      </c>
      <c r="X318" s="23">
        <v>432</v>
      </c>
      <c r="Y318" s="20">
        <f t="shared" si="231"/>
        <v>96</v>
      </c>
      <c r="Z318" s="42">
        <f t="shared" si="232"/>
        <v>98</v>
      </c>
      <c r="AA318" s="20">
        <f t="shared" si="233"/>
        <v>98</v>
      </c>
      <c r="AB318" s="19">
        <v>20</v>
      </c>
      <c r="AC318" s="19">
        <v>4</v>
      </c>
      <c r="AD318" s="19">
        <f t="shared" si="234"/>
        <v>80</v>
      </c>
      <c r="AE318" s="19">
        <v>20</v>
      </c>
      <c r="AF318" s="19">
        <v>7</v>
      </c>
      <c r="AG318" s="19">
        <f t="shared" si="235"/>
        <v>100</v>
      </c>
      <c r="AH318" s="19">
        <v>38</v>
      </c>
      <c r="AI318" s="19">
        <v>41</v>
      </c>
      <c r="AJ318" s="20">
        <f t="shared" si="225"/>
        <v>93</v>
      </c>
      <c r="AK318" s="42">
        <f t="shared" si="236"/>
        <v>92</v>
      </c>
      <c r="AL318" s="19">
        <v>301</v>
      </c>
      <c r="AM318" s="19">
        <v>432</v>
      </c>
      <c r="AN318" s="20">
        <f t="shared" si="237"/>
        <v>70</v>
      </c>
      <c r="AO318" s="19">
        <v>425</v>
      </c>
      <c r="AP318" s="19">
        <v>432</v>
      </c>
      <c r="AQ318" s="20">
        <f t="shared" si="238"/>
        <v>98</v>
      </c>
      <c r="AR318" s="19">
        <v>347</v>
      </c>
      <c r="AS318" s="19">
        <v>354</v>
      </c>
      <c r="AT318" s="20">
        <f t="shared" si="239"/>
        <v>98</v>
      </c>
      <c r="AU318" s="20">
        <f t="shared" si="240"/>
        <v>87</v>
      </c>
      <c r="AV318" s="19">
        <v>409</v>
      </c>
      <c r="AW318" s="19">
        <v>432</v>
      </c>
      <c r="AX318" s="20">
        <f t="shared" si="241"/>
        <v>95</v>
      </c>
      <c r="AY318" s="19">
        <v>422</v>
      </c>
      <c r="AZ318" s="19">
        <v>432</v>
      </c>
      <c r="BA318" s="20">
        <f t="shared" si="242"/>
        <v>98</v>
      </c>
      <c r="BB318" s="19">
        <v>425</v>
      </c>
      <c r="BC318" s="19">
        <v>432</v>
      </c>
      <c r="BD318" s="20">
        <f t="shared" si="243"/>
        <v>98</v>
      </c>
      <c r="BE318" s="20">
        <f t="shared" si="244"/>
        <v>97</v>
      </c>
      <c r="BF318" s="20">
        <f t="shared" si="245"/>
        <v>94</v>
      </c>
      <c r="BG318" s="24"/>
      <c r="BH318" s="19">
        <f t="shared" ca="1" si="246"/>
        <v>2</v>
      </c>
      <c r="BI318" s="19">
        <f t="shared" ca="1" si="247"/>
        <v>1</v>
      </c>
      <c r="BJ318" s="19">
        <f t="shared" ca="1" si="248"/>
        <v>2</v>
      </c>
      <c r="BK318" s="19">
        <f t="shared" ca="1" si="249"/>
        <v>1</v>
      </c>
      <c r="BL318" s="19">
        <f t="shared" ca="1" si="250"/>
        <v>1</v>
      </c>
      <c r="BM318" s="19">
        <f t="shared" ca="1" si="251"/>
        <v>1</v>
      </c>
      <c r="BN318" s="19">
        <f t="shared" ca="1" si="252"/>
        <v>2</v>
      </c>
      <c r="BO318" s="19">
        <f t="shared" ca="1" si="253"/>
        <v>1</v>
      </c>
      <c r="BP318" s="19">
        <f t="shared" ca="1" si="254"/>
        <v>2</v>
      </c>
      <c r="BQ318" s="19">
        <f t="shared" ca="1" si="255"/>
        <v>7</v>
      </c>
      <c r="BR318" s="19">
        <f t="shared" ca="1" si="256"/>
        <v>2</v>
      </c>
      <c r="BS318" s="19">
        <f t="shared" ca="1" si="257"/>
        <v>3</v>
      </c>
      <c r="BT318" s="19">
        <f t="shared" ca="1" si="258"/>
        <v>5</v>
      </c>
      <c r="BU318" s="19">
        <f t="shared" ca="1" si="259"/>
        <v>1</v>
      </c>
      <c r="BV318" s="19">
        <f t="shared" ca="1" si="260"/>
        <v>3</v>
      </c>
      <c r="BW318" s="19">
        <f t="shared" ca="1" si="261"/>
        <v>3</v>
      </c>
      <c r="BX318" s="19">
        <f t="shared" ca="1" si="262"/>
        <v>1</v>
      </c>
      <c r="BY318" s="19">
        <f t="shared" ca="1" si="263"/>
        <v>2</v>
      </c>
      <c r="BZ318" s="19">
        <f t="shared" ca="1" si="264"/>
        <v>6</v>
      </c>
      <c r="CA318" s="19">
        <f t="shared" ca="1" si="265"/>
        <v>3</v>
      </c>
      <c r="CB318" s="18">
        <f t="shared" si="266"/>
        <v>94</v>
      </c>
      <c r="CC318" s="19">
        <f t="shared" ca="1" si="267"/>
        <v>2</v>
      </c>
      <c r="CE318">
        <f t="shared" si="270"/>
        <v>57</v>
      </c>
      <c r="CF318">
        <f t="shared" ca="1" si="271"/>
        <v>317</v>
      </c>
      <c r="CG318">
        <f t="shared" si="272"/>
        <v>8</v>
      </c>
      <c r="CH318">
        <f t="shared" ca="1" si="273"/>
        <v>324</v>
      </c>
      <c r="CI318" t="str">
        <f t="shared" ca="1" si="279"/>
        <v>J317:J324</v>
      </c>
      <c r="CJ318" t="str">
        <f t="shared" ca="1" si="279"/>
        <v>M317:M324</v>
      </c>
      <c r="CK318" t="str">
        <f t="shared" ca="1" si="279"/>
        <v>R317:R324</v>
      </c>
      <c r="CL318" t="str">
        <f t="shared" ca="1" si="279"/>
        <v>V317:V324</v>
      </c>
      <c r="CM318" t="str">
        <f t="shared" ca="1" si="279"/>
        <v>Z317:Z324</v>
      </c>
      <c r="CN318" t="str">
        <f t="shared" ca="1" si="279"/>
        <v>Y317:Y324</v>
      </c>
      <c r="CO318" t="str">
        <f t="shared" ca="1" si="279"/>
        <v>AD317:AD324</v>
      </c>
      <c r="CP318" t="str">
        <f t="shared" ca="1" si="279"/>
        <v>AG317:AG324</v>
      </c>
      <c r="CQ318" t="str">
        <f t="shared" ca="1" si="279"/>
        <v>AJ317:AJ324</v>
      </c>
      <c r="CR318" t="str">
        <f t="shared" ca="1" si="279"/>
        <v>AN317:AN324</v>
      </c>
      <c r="CS318" t="str">
        <f t="shared" ca="1" si="279"/>
        <v>AQ317:AQ324</v>
      </c>
      <c r="CT318" t="str">
        <f t="shared" ca="1" si="279"/>
        <v>AT317:AT324</v>
      </c>
      <c r="CU318" t="str">
        <f t="shared" ca="1" si="279"/>
        <v>AX317:AX324</v>
      </c>
      <c r="CV318" t="str">
        <f t="shared" ca="1" si="279"/>
        <v>BA317:BA324</v>
      </c>
      <c r="CW318" t="str">
        <f t="shared" ca="1" si="279"/>
        <v>BD317:BD324</v>
      </c>
      <c r="CX318" t="str">
        <f t="shared" ca="1" si="279"/>
        <v>S317:S324</v>
      </c>
      <c r="CY318" t="str">
        <f t="shared" ca="1" si="278"/>
        <v>AA317:AA324</v>
      </c>
      <c r="CZ318" t="str">
        <f t="shared" ca="1" si="278"/>
        <v>AK317:AK324</v>
      </c>
      <c r="DA318" t="str">
        <f t="shared" ca="1" si="278"/>
        <v>AU317:AU324</v>
      </c>
      <c r="DB318" t="str">
        <f t="shared" ca="1" si="278"/>
        <v>BE317:BE324</v>
      </c>
      <c r="DC318" t="str">
        <f t="shared" ca="1" si="278"/>
        <v>317:324</v>
      </c>
      <c r="DD318" t="str">
        <f t="shared" ca="1" si="278"/>
        <v>CB317:CB324</v>
      </c>
    </row>
    <row r="319" spans="1:108" ht="15.75" x14ac:dyDescent="0.25">
      <c r="A319" s="21">
        <v>242</v>
      </c>
      <c r="B319" s="34">
        <v>6629010678</v>
      </c>
      <c r="C319" s="6" t="s">
        <v>606</v>
      </c>
      <c r="D319" s="5" t="s">
        <v>277</v>
      </c>
      <c r="E319" s="5"/>
      <c r="F319" s="19">
        <v>10</v>
      </c>
      <c r="G319" s="19">
        <v>36</v>
      </c>
      <c r="H319" s="22">
        <v>11</v>
      </c>
      <c r="I319" s="22">
        <v>38</v>
      </c>
      <c r="J319" s="22">
        <f t="shared" si="226"/>
        <v>93</v>
      </c>
      <c r="K319" s="19">
        <v>30</v>
      </c>
      <c r="L319" s="19">
        <v>4</v>
      </c>
      <c r="M319" s="19">
        <f t="shared" si="227"/>
        <v>100</v>
      </c>
      <c r="N319" s="19">
        <v>190</v>
      </c>
      <c r="O319" s="19">
        <v>171</v>
      </c>
      <c r="P319" s="19">
        <v>192</v>
      </c>
      <c r="Q319" s="19">
        <v>174</v>
      </c>
      <c r="R319" s="19">
        <f t="shared" si="228"/>
        <v>99</v>
      </c>
      <c r="S319" s="19">
        <f t="shared" si="229"/>
        <v>98</v>
      </c>
      <c r="T319" s="19">
        <v>20</v>
      </c>
      <c r="U319" s="19">
        <v>5</v>
      </c>
      <c r="V319" s="19">
        <f t="shared" si="230"/>
        <v>100</v>
      </c>
      <c r="W319" s="19">
        <v>200</v>
      </c>
      <c r="X319" s="23">
        <v>218</v>
      </c>
      <c r="Y319" s="20">
        <f t="shared" si="231"/>
        <v>92</v>
      </c>
      <c r="Z319" s="42">
        <f t="shared" si="232"/>
        <v>96</v>
      </c>
      <c r="AA319" s="20">
        <f t="shared" si="233"/>
        <v>96</v>
      </c>
      <c r="AB319" s="19">
        <v>20</v>
      </c>
      <c r="AC319" s="19">
        <v>2</v>
      </c>
      <c r="AD319" s="19">
        <f t="shared" si="234"/>
        <v>40</v>
      </c>
      <c r="AE319" s="19">
        <v>20</v>
      </c>
      <c r="AF319" s="19">
        <v>5</v>
      </c>
      <c r="AG319" s="19">
        <f t="shared" si="235"/>
        <v>100</v>
      </c>
      <c r="AH319" s="19">
        <v>10</v>
      </c>
      <c r="AI319" s="19">
        <v>10</v>
      </c>
      <c r="AJ319" s="20">
        <f t="shared" si="225"/>
        <v>100</v>
      </c>
      <c r="AK319" s="42">
        <f t="shared" si="236"/>
        <v>82</v>
      </c>
      <c r="AL319" s="19">
        <v>210</v>
      </c>
      <c r="AM319" s="19">
        <v>218</v>
      </c>
      <c r="AN319" s="20">
        <f t="shared" si="237"/>
        <v>96</v>
      </c>
      <c r="AO319" s="19">
        <v>213</v>
      </c>
      <c r="AP319" s="19">
        <v>218</v>
      </c>
      <c r="AQ319" s="20">
        <f t="shared" si="238"/>
        <v>98</v>
      </c>
      <c r="AR319" s="19">
        <v>158</v>
      </c>
      <c r="AS319" s="19">
        <v>161</v>
      </c>
      <c r="AT319" s="20">
        <f t="shared" si="239"/>
        <v>98</v>
      </c>
      <c r="AU319" s="20">
        <f t="shared" si="240"/>
        <v>97</v>
      </c>
      <c r="AV319" s="19">
        <v>214</v>
      </c>
      <c r="AW319" s="19">
        <v>218</v>
      </c>
      <c r="AX319" s="20">
        <f t="shared" si="241"/>
        <v>98</v>
      </c>
      <c r="AY319" s="19">
        <v>206</v>
      </c>
      <c r="AZ319" s="19">
        <v>218</v>
      </c>
      <c r="BA319" s="20">
        <f t="shared" si="242"/>
        <v>94</v>
      </c>
      <c r="BB319" s="19">
        <v>214</v>
      </c>
      <c r="BC319" s="19">
        <v>218</v>
      </c>
      <c r="BD319" s="20">
        <f t="shared" si="243"/>
        <v>98</v>
      </c>
      <c r="BE319" s="20">
        <f t="shared" si="244"/>
        <v>97</v>
      </c>
      <c r="BF319" s="20">
        <f t="shared" si="245"/>
        <v>94</v>
      </c>
      <c r="BG319" s="24"/>
      <c r="BH319" s="19">
        <f t="shared" ca="1" si="246"/>
        <v>2</v>
      </c>
      <c r="BI319" s="19">
        <f t="shared" ca="1" si="247"/>
        <v>1</v>
      </c>
      <c r="BJ319" s="19">
        <f t="shared" ca="1" si="248"/>
        <v>1</v>
      </c>
      <c r="BK319" s="19">
        <f t="shared" ca="1" si="249"/>
        <v>1</v>
      </c>
      <c r="BL319" s="19">
        <f t="shared" ca="1" si="250"/>
        <v>2</v>
      </c>
      <c r="BM319" s="19">
        <f t="shared" ca="1" si="251"/>
        <v>2</v>
      </c>
      <c r="BN319" s="19">
        <f t="shared" ca="1" si="252"/>
        <v>4</v>
      </c>
      <c r="BO319" s="19">
        <f t="shared" ca="1" si="253"/>
        <v>1</v>
      </c>
      <c r="BP319" s="19">
        <f t="shared" ca="1" si="254"/>
        <v>1</v>
      </c>
      <c r="BQ319" s="19">
        <f t="shared" ca="1" si="255"/>
        <v>2</v>
      </c>
      <c r="BR319" s="19">
        <f t="shared" ca="1" si="256"/>
        <v>2</v>
      </c>
      <c r="BS319" s="19">
        <f t="shared" ca="1" si="257"/>
        <v>3</v>
      </c>
      <c r="BT319" s="19">
        <f t="shared" ca="1" si="258"/>
        <v>2</v>
      </c>
      <c r="BU319" s="19">
        <f t="shared" ca="1" si="259"/>
        <v>5</v>
      </c>
      <c r="BV319" s="19">
        <f t="shared" ca="1" si="260"/>
        <v>3</v>
      </c>
      <c r="BW319" s="19">
        <f t="shared" ca="1" si="261"/>
        <v>2</v>
      </c>
      <c r="BX319" s="19">
        <f t="shared" ca="1" si="262"/>
        <v>2</v>
      </c>
      <c r="BY319" s="19">
        <f t="shared" ca="1" si="263"/>
        <v>4</v>
      </c>
      <c r="BZ319" s="19">
        <f t="shared" ca="1" si="264"/>
        <v>2</v>
      </c>
      <c r="CA319" s="19">
        <f t="shared" ca="1" si="265"/>
        <v>3</v>
      </c>
      <c r="CB319" s="18">
        <f t="shared" si="266"/>
        <v>94</v>
      </c>
      <c r="CC319" s="19">
        <f t="shared" ca="1" si="267"/>
        <v>2</v>
      </c>
      <c r="CE319">
        <f t="shared" si="270"/>
        <v>57</v>
      </c>
      <c r="CF319">
        <f t="shared" ca="1" si="271"/>
        <v>317</v>
      </c>
      <c r="CG319">
        <f t="shared" si="272"/>
        <v>8</v>
      </c>
      <c r="CH319">
        <f t="shared" ca="1" si="273"/>
        <v>324</v>
      </c>
      <c r="CI319" t="str">
        <f t="shared" ca="1" si="279"/>
        <v>J317:J324</v>
      </c>
      <c r="CJ319" t="str">
        <f t="shared" ca="1" si="279"/>
        <v>M317:M324</v>
      </c>
      <c r="CK319" t="str">
        <f t="shared" ca="1" si="279"/>
        <v>R317:R324</v>
      </c>
      <c r="CL319" t="str">
        <f t="shared" ca="1" si="279"/>
        <v>V317:V324</v>
      </c>
      <c r="CM319" t="str">
        <f t="shared" ca="1" si="279"/>
        <v>Z317:Z324</v>
      </c>
      <c r="CN319" t="str">
        <f t="shared" ca="1" si="279"/>
        <v>Y317:Y324</v>
      </c>
      <c r="CO319" t="str">
        <f t="shared" ca="1" si="279"/>
        <v>AD317:AD324</v>
      </c>
      <c r="CP319" t="str">
        <f t="shared" ca="1" si="279"/>
        <v>AG317:AG324</v>
      </c>
      <c r="CQ319" t="str">
        <f t="shared" ca="1" si="279"/>
        <v>AJ317:AJ324</v>
      </c>
      <c r="CR319" t="str">
        <f t="shared" ca="1" si="279"/>
        <v>AN317:AN324</v>
      </c>
      <c r="CS319" t="str">
        <f t="shared" ca="1" si="279"/>
        <v>AQ317:AQ324</v>
      </c>
      <c r="CT319" t="str">
        <f t="shared" ca="1" si="279"/>
        <v>AT317:AT324</v>
      </c>
      <c r="CU319" t="str">
        <f t="shared" ca="1" si="279"/>
        <v>AX317:AX324</v>
      </c>
      <c r="CV319" t="str">
        <f t="shared" ca="1" si="279"/>
        <v>BA317:BA324</v>
      </c>
      <c r="CW319" t="str">
        <f t="shared" ca="1" si="279"/>
        <v>BD317:BD324</v>
      </c>
      <c r="CX319" t="str">
        <f t="shared" ca="1" si="279"/>
        <v>S317:S324</v>
      </c>
      <c r="CY319" t="str">
        <f t="shared" ca="1" si="278"/>
        <v>AA317:AA324</v>
      </c>
      <c r="CZ319" t="str">
        <f t="shared" ca="1" si="278"/>
        <v>AK317:AK324</v>
      </c>
      <c r="DA319" t="str">
        <f t="shared" ca="1" si="278"/>
        <v>AU317:AU324</v>
      </c>
      <c r="DB319" t="str">
        <f t="shared" ca="1" si="278"/>
        <v>BE317:BE324</v>
      </c>
      <c r="DC319" t="str">
        <f t="shared" ca="1" si="278"/>
        <v>317:324</v>
      </c>
      <c r="DD319" t="str">
        <f t="shared" ca="1" si="278"/>
        <v>CB317:CB324</v>
      </c>
    </row>
    <row r="320" spans="1:108" ht="15.75" x14ac:dyDescent="0.25">
      <c r="A320" s="21">
        <v>244</v>
      </c>
      <c r="B320" s="34">
        <v>6629009665</v>
      </c>
      <c r="C320" s="6" t="s">
        <v>606</v>
      </c>
      <c r="D320" s="5" t="s">
        <v>279</v>
      </c>
      <c r="E320" s="5"/>
      <c r="F320" s="19">
        <v>11</v>
      </c>
      <c r="G320" s="19">
        <v>36</v>
      </c>
      <c r="H320" s="22">
        <v>11</v>
      </c>
      <c r="I320" s="22">
        <v>38</v>
      </c>
      <c r="J320" s="22">
        <f t="shared" si="226"/>
        <v>97</v>
      </c>
      <c r="K320" s="19">
        <v>30</v>
      </c>
      <c r="L320" s="19">
        <v>4</v>
      </c>
      <c r="M320" s="19">
        <f t="shared" si="227"/>
        <v>100</v>
      </c>
      <c r="N320" s="19">
        <v>247</v>
      </c>
      <c r="O320" s="19">
        <v>251</v>
      </c>
      <c r="P320" s="19">
        <v>249</v>
      </c>
      <c r="Q320" s="19">
        <v>255</v>
      </c>
      <c r="R320" s="19">
        <f t="shared" si="228"/>
        <v>99</v>
      </c>
      <c r="S320" s="19">
        <f t="shared" si="229"/>
        <v>99</v>
      </c>
      <c r="T320" s="19">
        <v>20</v>
      </c>
      <c r="U320" s="19">
        <v>5</v>
      </c>
      <c r="V320" s="19">
        <f t="shared" si="230"/>
        <v>100</v>
      </c>
      <c r="W320" s="19">
        <v>278</v>
      </c>
      <c r="X320" s="23">
        <v>290</v>
      </c>
      <c r="Y320" s="20">
        <f t="shared" si="231"/>
        <v>96</v>
      </c>
      <c r="Z320" s="42">
        <f t="shared" si="232"/>
        <v>98</v>
      </c>
      <c r="AA320" s="20">
        <f t="shared" si="233"/>
        <v>98</v>
      </c>
      <c r="AB320" s="19">
        <v>20</v>
      </c>
      <c r="AC320" s="19">
        <v>3</v>
      </c>
      <c r="AD320" s="19">
        <f t="shared" si="234"/>
        <v>60</v>
      </c>
      <c r="AE320" s="19">
        <v>20</v>
      </c>
      <c r="AF320" s="19">
        <v>5</v>
      </c>
      <c r="AG320" s="19">
        <f t="shared" si="235"/>
        <v>100</v>
      </c>
      <c r="AH320" s="19">
        <v>38</v>
      </c>
      <c r="AI320" s="19">
        <v>70</v>
      </c>
      <c r="AJ320" s="20">
        <f t="shared" si="225"/>
        <v>54</v>
      </c>
      <c r="AK320" s="42">
        <f t="shared" si="236"/>
        <v>74</v>
      </c>
      <c r="AL320" s="19">
        <v>282</v>
      </c>
      <c r="AM320" s="19">
        <v>290</v>
      </c>
      <c r="AN320" s="20">
        <f t="shared" si="237"/>
        <v>97</v>
      </c>
      <c r="AO320" s="19">
        <v>289</v>
      </c>
      <c r="AP320" s="19">
        <v>290</v>
      </c>
      <c r="AQ320" s="20">
        <f t="shared" si="238"/>
        <v>100</v>
      </c>
      <c r="AR320" s="19">
        <v>261</v>
      </c>
      <c r="AS320" s="19">
        <v>261</v>
      </c>
      <c r="AT320" s="20">
        <f t="shared" si="239"/>
        <v>100</v>
      </c>
      <c r="AU320" s="20">
        <f t="shared" si="240"/>
        <v>99</v>
      </c>
      <c r="AV320" s="19">
        <v>288</v>
      </c>
      <c r="AW320" s="19">
        <v>290</v>
      </c>
      <c r="AX320" s="20">
        <f t="shared" si="241"/>
        <v>99</v>
      </c>
      <c r="AY320" s="19">
        <v>282</v>
      </c>
      <c r="AZ320" s="19">
        <v>290</v>
      </c>
      <c r="BA320" s="20">
        <f t="shared" si="242"/>
        <v>97</v>
      </c>
      <c r="BB320" s="19">
        <v>287</v>
      </c>
      <c r="BC320" s="19">
        <v>290</v>
      </c>
      <c r="BD320" s="20">
        <f t="shared" si="243"/>
        <v>99</v>
      </c>
      <c r="BE320" s="20">
        <f t="shared" si="244"/>
        <v>99</v>
      </c>
      <c r="BF320" s="20">
        <f t="shared" si="245"/>
        <v>94</v>
      </c>
      <c r="BG320" s="24"/>
      <c r="BH320" s="19">
        <f t="shared" ca="1" si="246"/>
        <v>1</v>
      </c>
      <c r="BI320" s="19">
        <f t="shared" ca="1" si="247"/>
        <v>1</v>
      </c>
      <c r="BJ320" s="19">
        <f t="shared" ca="1" si="248"/>
        <v>1</v>
      </c>
      <c r="BK320" s="19">
        <f t="shared" ca="1" si="249"/>
        <v>1</v>
      </c>
      <c r="BL320" s="19">
        <f t="shared" ca="1" si="250"/>
        <v>1</v>
      </c>
      <c r="BM320" s="19">
        <f t="shared" ca="1" si="251"/>
        <v>1</v>
      </c>
      <c r="BN320" s="19">
        <f t="shared" ca="1" si="252"/>
        <v>3</v>
      </c>
      <c r="BO320" s="19">
        <f t="shared" ca="1" si="253"/>
        <v>1</v>
      </c>
      <c r="BP320" s="19">
        <f t="shared" ca="1" si="254"/>
        <v>7</v>
      </c>
      <c r="BQ320" s="19">
        <f t="shared" ca="1" si="255"/>
        <v>1</v>
      </c>
      <c r="BR320" s="19">
        <f t="shared" ca="1" si="256"/>
        <v>1</v>
      </c>
      <c r="BS320" s="19">
        <f t="shared" ca="1" si="257"/>
        <v>1</v>
      </c>
      <c r="BT320" s="19">
        <f t="shared" ca="1" si="258"/>
        <v>1</v>
      </c>
      <c r="BU320" s="19">
        <f t="shared" ca="1" si="259"/>
        <v>2</v>
      </c>
      <c r="BV320" s="19">
        <f t="shared" ca="1" si="260"/>
        <v>2</v>
      </c>
      <c r="BW320" s="19">
        <f t="shared" ca="1" si="261"/>
        <v>1</v>
      </c>
      <c r="BX320" s="19">
        <f t="shared" ca="1" si="262"/>
        <v>1</v>
      </c>
      <c r="BY320" s="19">
        <f t="shared" ca="1" si="263"/>
        <v>5</v>
      </c>
      <c r="BZ320" s="19">
        <f t="shared" ca="1" si="264"/>
        <v>1</v>
      </c>
      <c r="CA320" s="19">
        <f t="shared" ca="1" si="265"/>
        <v>1</v>
      </c>
      <c r="CB320" s="18">
        <f t="shared" si="266"/>
        <v>94</v>
      </c>
      <c r="CC320" s="19">
        <f t="shared" ca="1" si="267"/>
        <v>2</v>
      </c>
      <c r="CE320">
        <f t="shared" si="270"/>
        <v>57</v>
      </c>
      <c r="CF320">
        <f t="shared" ca="1" si="271"/>
        <v>317</v>
      </c>
      <c r="CG320">
        <f t="shared" si="272"/>
        <v>8</v>
      </c>
      <c r="CH320">
        <f t="shared" ca="1" si="273"/>
        <v>324</v>
      </c>
      <c r="CI320" t="str">
        <f t="shared" ca="1" si="279"/>
        <v>J317:J324</v>
      </c>
      <c r="CJ320" t="str">
        <f t="shared" ca="1" si="279"/>
        <v>M317:M324</v>
      </c>
      <c r="CK320" t="str">
        <f t="shared" ca="1" si="279"/>
        <v>R317:R324</v>
      </c>
      <c r="CL320" t="str">
        <f t="shared" ca="1" si="279"/>
        <v>V317:V324</v>
      </c>
      <c r="CM320" t="str">
        <f t="shared" ca="1" si="279"/>
        <v>Z317:Z324</v>
      </c>
      <c r="CN320" t="str">
        <f t="shared" ca="1" si="279"/>
        <v>Y317:Y324</v>
      </c>
      <c r="CO320" t="str">
        <f t="shared" ca="1" si="279"/>
        <v>AD317:AD324</v>
      </c>
      <c r="CP320" t="str">
        <f t="shared" ca="1" si="279"/>
        <v>AG317:AG324</v>
      </c>
      <c r="CQ320" t="str">
        <f t="shared" ca="1" si="279"/>
        <v>AJ317:AJ324</v>
      </c>
      <c r="CR320" t="str">
        <f t="shared" ca="1" si="279"/>
        <v>AN317:AN324</v>
      </c>
      <c r="CS320" t="str">
        <f t="shared" ca="1" si="279"/>
        <v>AQ317:AQ324</v>
      </c>
      <c r="CT320" t="str">
        <f t="shared" ca="1" si="279"/>
        <v>AT317:AT324</v>
      </c>
      <c r="CU320" t="str">
        <f t="shared" ca="1" si="279"/>
        <v>AX317:AX324</v>
      </c>
      <c r="CV320" t="str">
        <f t="shared" ca="1" si="279"/>
        <v>BA317:BA324</v>
      </c>
      <c r="CW320" t="str">
        <f t="shared" ca="1" si="279"/>
        <v>BD317:BD324</v>
      </c>
      <c r="CX320" t="str">
        <f t="shared" ca="1" si="279"/>
        <v>S317:S324</v>
      </c>
      <c r="CY320" t="str">
        <f t="shared" ca="1" si="278"/>
        <v>AA317:AA324</v>
      </c>
      <c r="CZ320" t="str">
        <f t="shared" ca="1" si="278"/>
        <v>AK317:AK324</v>
      </c>
      <c r="DA320" t="str">
        <f t="shared" ca="1" si="278"/>
        <v>AU317:AU324</v>
      </c>
      <c r="DB320" t="str">
        <f t="shared" ca="1" si="278"/>
        <v>BE317:BE324</v>
      </c>
      <c r="DC320" t="str">
        <f t="shared" ca="1" si="278"/>
        <v>317:324</v>
      </c>
      <c r="DD320" t="str">
        <f t="shared" ca="1" si="278"/>
        <v>CB317:CB324</v>
      </c>
    </row>
    <row r="321" spans="1:108" ht="15.75" x14ac:dyDescent="0.25">
      <c r="A321" s="21">
        <v>246</v>
      </c>
      <c r="B321" s="34">
        <v>6629012403</v>
      </c>
      <c r="C321" s="6" t="s">
        <v>606</v>
      </c>
      <c r="D321" s="5" t="s">
        <v>281</v>
      </c>
      <c r="E321" s="5"/>
      <c r="F321" s="19">
        <v>10</v>
      </c>
      <c r="G321" s="19">
        <v>36</v>
      </c>
      <c r="H321" s="22">
        <v>11</v>
      </c>
      <c r="I321" s="22">
        <v>38</v>
      </c>
      <c r="J321" s="22">
        <f t="shared" si="226"/>
        <v>93</v>
      </c>
      <c r="K321" s="19">
        <v>30</v>
      </c>
      <c r="L321" s="19">
        <v>3</v>
      </c>
      <c r="M321" s="19">
        <f t="shared" si="227"/>
        <v>90</v>
      </c>
      <c r="N321" s="19">
        <v>416</v>
      </c>
      <c r="O321" s="19">
        <v>374</v>
      </c>
      <c r="P321" s="19">
        <v>431</v>
      </c>
      <c r="Q321" s="19">
        <v>398</v>
      </c>
      <c r="R321" s="19">
        <f t="shared" si="228"/>
        <v>95</v>
      </c>
      <c r="S321" s="19">
        <f t="shared" si="229"/>
        <v>93</v>
      </c>
      <c r="T321" s="19">
        <v>20</v>
      </c>
      <c r="U321" s="19">
        <v>5</v>
      </c>
      <c r="V321" s="19">
        <f t="shared" si="230"/>
        <v>100</v>
      </c>
      <c r="W321" s="19">
        <v>469</v>
      </c>
      <c r="X321" s="23">
        <v>518</v>
      </c>
      <c r="Y321" s="20">
        <f t="shared" si="231"/>
        <v>91</v>
      </c>
      <c r="Z321" s="42">
        <f t="shared" si="232"/>
        <v>96</v>
      </c>
      <c r="AA321" s="20">
        <f t="shared" si="233"/>
        <v>96</v>
      </c>
      <c r="AB321" s="19">
        <v>20</v>
      </c>
      <c r="AC321" s="19">
        <v>4</v>
      </c>
      <c r="AD321" s="19">
        <f t="shared" si="234"/>
        <v>80</v>
      </c>
      <c r="AE321" s="19">
        <v>20</v>
      </c>
      <c r="AF321" s="19">
        <v>5</v>
      </c>
      <c r="AG321" s="19">
        <f t="shared" si="235"/>
        <v>100</v>
      </c>
      <c r="AH321" s="19">
        <v>45</v>
      </c>
      <c r="AI321" s="19">
        <v>50</v>
      </c>
      <c r="AJ321" s="20">
        <f t="shared" si="225"/>
        <v>90</v>
      </c>
      <c r="AK321" s="42">
        <f t="shared" si="236"/>
        <v>91</v>
      </c>
      <c r="AL321" s="19">
        <v>472</v>
      </c>
      <c r="AM321" s="19">
        <v>518</v>
      </c>
      <c r="AN321" s="20">
        <f t="shared" si="237"/>
        <v>91</v>
      </c>
      <c r="AO321" s="19">
        <v>506</v>
      </c>
      <c r="AP321" s="19">
        <v>518</v>
      </c>
      <c r="AQ321" s="20">
        <f t="shared" si="238"/>
        <v>98</v>
      </c>
      <c r="AR321" s="19">
        <v>335</v>
      </c>
      <c r="AS321" s="19">
        <v>340</v>
      </c>
      <c r="AT321" s="20">
        <f t="shared" si="239"/>
        <v>99</v>
      </c>
      <c r="AU321" s="20">
        <f t="shared" si="240"/>
        <v>95</v>
      </c>
      <c r="AV321" s="19">
        <v>506</v>
      </c>
      <c r="AW321" s="19">
        <v>518</v>
      </c>
      <c r="AX321" s="20">
        <f t="shared" si="241"/>
        <v>98</v>
      </c>
      <c r="AY321" s="19">
        <v>470</v>
      </c>
      <c r="AZ321" s="19">
        <v>518</v>
      </c>
      <c r="BA321" s="20">
        <f t="shared" si="242"/>
        <v>91</v>
      </c>
      <c r="BB321" s="19">
        <v>501</v>
      </c>
      <c r="BC321" s="19">
        <v>518</v>
      </c>
      <c r="BD321" s="20">
        <f t="shared" si="243"/>
        <v>97</v>
      </c>
      <c r="BE321" s="20">
        <f t="shared" si="244"/>
        <v>96</v>
      </c>
      <c r="BF321" s="20">
        <f t="shared" si="245"/>
        <v>94</v>
      </c>
      <c r="BG321" s="24"/>
      <c r="BH321" s="19">
        <f t="shared" ca="1" si="246"/>
        <v>2</v>
      </c>
      <c r="BI321" s="19">
        <f t="shared" ca="1" si="247"/>
        <v>2</v>
      </c>
      <c r="BJ321" s="19">
        <f t="shared" ca="1" si="248"/>
        <v>4</v>
      </c>
      <c r="BK321" s="19">
        <f t="shared" ca="1" si="249"/>
        <v>1</v>
      </c>
      <c r="BL321" s="19">
        <f t="shared" ca="1" si="250"/>
        <v>2</v>
      </c>
      <c r="BM321" s="19">
        <f t="shared" ca="1" si="251"/>
        <v>3</v>
      </c>
      <c r="BN321" s="19">
        <f t="shared" ca="1" si="252"/>
        <v>2</v>
      </c>
      <c r="BO321" s="19">
        <f t="shared" ca="1" si="253"/>
        <v>1</v>
      </c>
      <c r="BP321" s="19">
        <f t="shared" ca="1" si="254"/>
        <v>3</v>
      </c>
      <c r="BQ321" s="19">
        <f t="shared" ca="1" si="255"/>
        <v>5</v>
      </c>
      <c r="BR321" s="19">
        <f t="shared" ca="1" si="256"/>
        <v>2</v>
      </c>
      <c r="BS321" s="19">
        <f t="shared" ca="1" si="257"/>
        <v>2</v>
      </c>
      <c r="BT321" s="19">
        <f t="shared" ca="1" si="258"/>
        <v>2</v>
      </c>
      <c r="BU321" s="19">
        <f t="shared" ca="1" si="259"/>
        <v>8</v>
      </c>
      <c r="BV321" s="19">
        <f t="shared" ca="1" si="260"/>
        <v>4</v>
      </c>
      <c r="BW321" s="19">
        <f t="shared" ca="1" si="261"/>
        <v>6</v>
      </c>
      <c r="BX321" s="19">
        <f t="shared" ca="1" si="262"/>
        <v>2</v>
      </c>
      <c r="BY321" s="19">
        <f t="shared" ca="1" si="263"/>
        <v>3</v>
      </c>
      <c r="BZ321" s="19">
        <f t="shared" ca="1" si="264"/>
        <v>4</v>
      </c>
      <c r="CA321" s="19">
        <f t="shared" ca="1" si="265"/>
        <v>4</v>
      </c>
      <c r="CB321" s="18">
        <f t="shared" si="266"/>
        <v>94</v>
      </c>
      <c r="CC321" s="19">
        <f t="shared" ca="1" si="267"/>
        <v>2</v>
      </c>
      <c r="CE321">
        <f t="shared" si="270"/>
        <v>57</v>
      </c>
      <c r="CF321">
        <f t="shared" ca="1" si="271"/>
        <v>317</v>
      </c>
      <c r="CG321">
        <f t="shared" si="272"/>
        <v>8</v>
      </c>
      <c r="CH321">
        <f t="shared" ca="1" si="273"/>
        <v>324</v>
      </c>
      <c r="CI321" t="str">
        <f t="shared" ca="1" si="279"/>
        <v>J317:J324</v>
      </c>
      <c r="CJ321" t="str">
        <f t="shared" ca="1" si="279"/>
        <v>M317:M324</v>
      </c>
      <c r="CK321" t="str">
        <f t="shared" ca="1" si="279"/>
        <v>R317:R324</v>
      </c>
      <c r="CL321" t="str">
        <f t="shared" ca="1" si="279"/>
        <v>V317:V324</v>
      </c>
      <c r="CM321" t="str">
        <f t="shared" ca="1" si="279"/>
        <v>Z317:Z324</v>
      </c>
      <c r="CN321" t="str">
        <f t="shared" ca="1" si="279"/>
        <v>Y317:Y324</v>
      </c>
      <c r="CO321" t="str">
        <f t="shared" ca="1" si="279"/>
        <v>AD317:AD324</v>
      </c>
      <c r="CP321" t="str">
        <f t="shared" ca="1" si="279"/>
        <v>AG317:AG324</v>
      </c>
      <c r="CQ321" t="str">
        <f t="shared" ca="1" si="279"/>
        <v>AJ317:AJ324</v>
      </c>
      <c r="CR321" t="str">
        <f t="shared" ca="1" si="279"/>
        <v>AN317:AN324</v>
      </c>
      <c r="CS321" t="str">
        <f t="shared" ca="1" si="279"/>
        <v>AQ317:AQ324</v>
      </c>
      <c r="CT321" t="str">
        <f t="shared" ca="1" si="279"/>
        <v>AT317:AT324</v>
      </c>
      <c r="CU321" t="str">
        <f t="shared" ca="1" si="279"/>
        <v>AX317:AX324</v>
      </c>
      <c r="CV321" t="str">
        <f t="shared" ca="1" si="279"/>
        <v>BA317:BA324</v>
      </c>
      <c r="CW321" t="str">
        <f t="shared" ca="1" si="279"/>
        <v>BD317:BD324</v>
      </c>
      <c r="CX321" t="str">
        <f t="shared" ca="1" si="279"/>
        <v>S317:S324</v>
      </c>
      <c r="CY321" t="str">
        <f t="shared" ca="1" si="278"/>
        <v>AA317:AA324</v>
      </c>
      <c r="CZ321" t="str">
        <f t="shared" ca="1" si="278"/>
        <v>AK317:AK324</v>
      </c>
      <c r="DA321" t="str">
        <f t="shared" ca="1" si="278"/>
        <v>AU317:AU324</v>
      </c>
      <c r="DB321" t="str">
        <f t="shared" ca="1" si="278"/>
        <v>BE317:BE324</v>
      </c>
      <c r="DC321" t="str">
        <f t="shared" ca="1" si="278"/>
        <v>317:324</v>
      </c>
      <c r="DD321" t="str">
        <f t="shared" ca="1" si="278"/>
        <v>CB317:CB324</v>
      </c>
    </row>
    <row r="322" spans="1:108" ht="15.75" x14ac:dyDescent="0.25">
      <c r="A322" s="21">
        <v>239</v>
      </c>
      <c r="B322" s="34">
        <v>6629012386</v>
      </c>
      <c r="C322" s="6" t="s">
        <v>606</v>
      </c>
      <c r="D322" s="5" t="s">
        <v>682</v>
      </c>
      <c r="E322" s="5"/>
      <c r="F322" s="19">
        <v>8</v>
      </c>
      <c r="G322" s="19">
        <v>31</v>
      </c>
      <c r="H322" s="22">
        <v>9</v>
      </c>
      <c r="I322" s="22">
        <v>36</v>
      </c>
      <c r="J322" s="22">
        <f t="shared" si="226"/>
        <v>88</v>
      </c>
      <c r="K322" s="19">
        <v>30</v>
      </c>
      <c r="L322" s="19">
        <v>4</v>
      </c>
      <c r="M322" s="19">
        <f t="shared" si="227"/>
        <v>100</v>
      </c>
      <c r="N322" s="19">
        <v>321</v>
      </c>
      <c r="O322" s="19">
        <v>281</v>
      </c>
      <c r="P322" s="19">
        <v>333</v>
      </c>
      <c r="Q322" s="19">
        <v>296</v>
      </c>
      <c r="R322" s="19">
        <f t="shared" si="228"/>
        <v>96</v>
      </c>
      <c r="S322" s="19">
        <f t="shared" si="229"/>
        <v>95</v>
      </c>
      <c r="T322" s="19">
        <v>20</v>
      </c>
      <c r="U322" s="19">
        <v>5</v>
      </c>
      <c r="V322" s="19">
        <f t="shared" si="230"/>
        <v>100</v>
      </c>
      <c r="W322" s="19">
        <v>320</v>
      </c>
      <c r="X322" s="23">
        <v>373</v>
      </c>
      <c r="Y322" s="20">
        <f t="shared" si="231"/>
        <v>86</v>
      </c>
      <c r="Z322" s="42">
        <f t="shared" si="232"/>
        <v>93</v>
      </c>
      <c r="AA322" s="20">
        <f t="shared" si="233"/>
        <v>93</v>
      </c>
      <c r="AB322" s="19">
        <v>20</v>
      </c>
      <c r="AC322" s="19">
        <v>4</v>
      </c>
      <c r="AD322" s="19">
        <f t="shared" si="234"/>
        <v>80</v>
      </c>
      <c r="AE322" s="19">
        <v>20</v>
      </c>
      <c r="AF322" s="19">
        <v>4</v>
      </c>
      <c r="AG322" s="19">
        <f t="shared" si="235"/>
        <v>80</v>
      </c>
      <c r="AH322" s="19">
        <v>29</v>
      </c>
      <c r="AI322" s="19">
        <v>33</v>
      </c>
      <c r="AJ322" s="20">
        <f t="shared" si="225"/>
        <v>88</v>
      </c>
      <c r="AK322" s="42">
        <f t="shared" si="236"/>
        <v>82</v>
      </c>
      <c r="AL322" s="19">
        <v>254</v>
      </c>
      <c r="AM322" s="19">
        <v>373</v>
      </c>
      <c r="AN322" s="20">
        <f t="shared" si="237"/>
        <v>68</v>
      </c>
      <c r="AO322" s="19">
        <v>365</v>
      </c>
      <c r="AP322" s="19">
        <v>373</v>
      </c>
      <c r="AQ322" s="20">
        <f t="shared" si="238"/>
        <v>98</v>
      </c>
      <c r="AR322" s="19">
        <v>258</v>
      </c>
      <c r="AS322" s="19">
        <v>261</v>
      </c>
      <c r="AT322" s="20">
        <f t="shared" si="239"/>
        <v>99</v>
      </c>
      <c r="AU322" s="20">
        <f t="shared" si="240"/>
        <v>86</v>
      </c>
      <c r="AV322" s="19">
        <v>332</v>
      </c>
      <c r="AW322" s="19">
        <v>373</v>
      </c>
      <c r="AX322" s="20">
        <f t="shared" si="241"/>
        <v>89</v>
      </c>
      <c r="AY322" s="19">
        <v>348</v>
      </c>
      <c r="AZ322" s="19">
        <v>373</v>
      </c>
      <c r="BA322" s="20">
        <f t="shared" si="242"/>
        <v>93</v>
      </c>
      <c r="BB322" s="19">
        <v>360</v>
      </c>
      <c r="BC322" s="19">
        <v>373</v>
      </c>
      <c r="BD322" s="20">
        <f t="shared" si="243"/>
        <v>97</v>
      </c>
      <c r="BE322" s="20">
        <f t="shared" si="244"/>
        <v>94</v>
      </c>
      <c r="BF322" s="20">
        <f t="shared" si="245"/>
        <v>90</v>
      </c>
      <c r="BG322" s="24"/>
      <c r="BH322" s="19">
        <f t="shared" ca="1" si="246"/>
        <v>5</v>
      </c>
      <c r="BI322" s="19">
        <f t="shared" ca="1" si="247"/>
        <v>1</v>
      </c>
      <c r="BJ322" s="19">
        <f t="shared" ca="1" si="248"/>
        <v>3</v>
      </c>
      <c r="BK322" s="19">
        <f t="shared" ca="1" si="249"/>
        <v>1</v>
      </c>
      <c r="BL322" s="19">
        <f t="shared" ca="1" si="250"/>
        <v>5</v>
      </c>
      <c r="BM322" s="19">
        <f t="shared" ca="1" si="251"/>
        <v>6</v>
      </c>
      <c r="BN322" s="19">
        <f t="shared" ca="1" si="252"/>
        <v>2</v>
      </c>
      <c r="BO322" s="19">
        <f t="shared" ca="1" si="253"/>
        <v>2</v>
      </c>
      <c r="BP322" s="19">
        <f t="shared" ca="1" si="254"/>
        <v>4</v>
      </c>
      <c r="BQ322" s="19">
        <f t="shared" ca="1" si="255"/>
        <v>8</v>
      </c>
      <c r="BR322" s="19">
        <f t="shared" ca="1" si="256"/>
        <v>2</v>
      </c>
      <c r="BS322" s="19">
        <f t="shared" ca="1" si="257"/>
        <v>2</v>
      </c>
      <c r="BT322" s="19">
        <f t="shared" ca="1" si="258"/>
        <v>6</v>
      </c>
      <c r="BU322" s="19">
        <f t="shared" ca="1" si="259"/>
        <v>6</v>
      </c>
      <c r="BV322" s="19">
        <f t="shared" ca="1" si="260"/>
        <v>4</v>
      </c>
      <c r="BW322" s="19">
        <f t="shared" ca="1" si="261"/>
        <v>5</v>
      </c>
      <c r="BX322" s="19">
        <f t="shared" ca="1" si="262"/>
        <v>5</v>
      </c>
      <c r="BY322" s="19">
        <f t="shared" ca="1" si="263"/>
        <v>4</v>
      </c>
      <c r="BZ322" s="19">
        <f t="shared" ca="1" si="264"/>
        <v>7</v>
      </c>
      <c r="CA322" s="19">
        <f t="shared" ca="1" si="265"/>
        <v>5</v>
      </c>
      <c r="CB322" s="18">
        <f t="shared" si="266"/>
        <v>90</v>
      </c>
      <c r="CC322" s="19">
        <f t="shared" ca="1" si="267"/>
        <v>3</v>
      </c>
      <c r="CE322">
        <f t="shared" si="270"/>
        <v>57</v>
      </c>
      <c r="CF322">
        <f t="shared" ca="1" si="271"/>
        <v>317</v>
      </c>
      <c r="CG322">
        <f t="shared" si="272"/>
        <v>8</v>
      </c>
      <c r="CH322">
        <f t="shared" ca="1" si="273"/>
        <v>324</v>
      </c>
      <c r="CI322" t="str">
        <f t="shared" ca="1" si="279"/>
        <v>J317:J324</v>
      </c>
      <c r="CJ322" t="str">
        <f t="shared" ca="1" si="279"/>
        <v>M317:M324</v>
      </c>
      <c r="CK322" t="str">
        <f t="shared" ca="1" si="279"/>
        <v>R317:R324</v>
      </c>
      <c r="CL322" t="str">
        <f t="shared" ca="1" si="279"/>
        <v>V317:V324</v>
      </c>
      <c r="CM322" t="str">
        <f t="shared" ca="1" si="279"/>
        <v>Z317:Z324</v>
      </c>
      <c r="CN322" t="str">
        <f t="shared" ca="1" si="279"/>
        <v>Y317:Y324</v>
      </c>
      <c r="CO322" t="str">
        <f t="shared" ca="1" si="279"/>
        <v>AD317:AD324</v>
      </c>
      <c r="CP322" t="str">
        <f t="shared" ca="1" si="279"/>
        <v>AG317:AG324</v>
      </c>
      <c r="CQ322" t="str">
        <f t="shared" ca="1" si="279"/>
        <v>AJ317:AJ324</v>
      </c>
      <c r="CR322" t="str">
        <f t="shared" ca="1" si="279"/>
        <v>AN317:AN324</v>
      </c>
      <c r="CS322" t="str">
        <f t="shared" ca="1" si="279"/>
        <v>AQ317:AQ324</v>
      </c>
      <c r="CT322" t="str">
        <f t="shared" ca="1" si="279"/>
        <v>AT317:AT324</v>
      </c>
      <c r="CU322" t="str">
        <f t="shared" ca="1" si="279"/>
        <v>AX317:AX324</v>
      </c>
      <c r="CV322" t="str">
        <f t="shared" ca="1" si="279"/>
        <v>BA317:BA324</v>
      </c>
      <c r="CW322" t="str">
        <f t="shared" ca="1" si="279"/>
        <v>BD317:BD324</v>
      </c>
      <c r="CX322" t="str">
        <f t="shared" ca="1" si="279"/>
        <v>S317:S324</v>
      </c>
      <c r="CY322" t="str">
        <f t="shared" ca="1" si="278"/>
        <v>AA317:AA324</v>
      </c>
      <c r="CZ322" t="str">
        <f t="shared" ca="1" si="278"/>
        <v>AK317:AK324</v>
      </c>
      <c r="DA322" t="str">
        <f t="shared" ca="1" si="278"/>
        <v>AU317:AU324</v>
      </c>
      <c r="DB322" t="str">
        <f t="shared" ca="1" si="278"/>
        <v>BE317:BE324</v>
      </c>
      <c r="DC322" t="str">
        <f t="shared" ca="1" si="278"/>
        <v>317:324</v>
      </c>
      <c r="DD322" t="str">
        <f t="shared" ca="1" si="278"/>
        <v>CB317:CB324</v>
      </c>
    </row>
    <row r="323" spans="1:108" ht="15.75" x14ac:dyDescent="0.25">
      <c r="A323" s="21">
        <v>243</v>
      </c>
      <c r="B323" s="34">
        <v>6629007900</v>
      </c>
      <c r="C323" s="6" t="s">
        <v>606</v>
      </c>
      <c r="D323" s="5" t="s">
        <v>278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si="226"/>
        <v>92</v>
      </c>
      <c r="K323" s="19">
        <v>30</v>
      </c>
      <c r="L323" s="19">
        <v>4</v>
      </c>
      <c r="M323" s="19">
        <f t="shared" si="227"/>
        <v>100</v>
      </c>
      <c r="N323" s="19">
        <v>165</v>
      </c>
      <c r="O323" s="19">
        <v>147</v>
      </c>
      <c r="P323" s="19">
        <v>169</v>
      </c>
      <c r="Q323" s="19">
        <v>152</v>
      </c>
      <c r="R323" s="19">
        <f t="shared" si="228"/>
        <v>97</v>
      </c>
      <c r="S323" s="19">
        <f t="shared" si="229"/>
        <v>96</v>
      </c>
      <c r="T323" s="19">
        <v>20</v>
      </c>
      <c r="U323" s="19">
        <v>5</v>
      </c>
      <c r="V323" s="19">
        <f t="shared" si="230"/>
        <v>100</v>
      </c>
      <c r="W323" s="19">
        <v>171</v>
      </c>
      <c r="X323" s="23">
        <v>197</v>
      </c>
      <c r="Y323" s="20">
        <f t="shared" si="231"/>
        <v>87</v>
      </c>
      <c r="Z323" s="42">
        <f t="shared" si="232"/>
        <v>94</v>
      </c>
      <c r="AA323" s="20">
        <f t="shared" si="233"/>
        <v>94</v>
      </c>
      <c r="AB323" s="19">
        <v>20</v>
      </c>
      <c r="AC323" s="19">
        <v>1</v>
      </c>
      <c r="AD323" s="19">
        <f t="shared" si="234"/>
        <v>20</v>
      </c>
      <c r="AE323" s="19">
        <v>20</v>
      </c>
      <c r="AF323" s="19">
        <v>3</v>
      </c>
      <c r="AG323" s="19">
        <f t="shared" si="235"/>
        <v>60</v>
      </c>
      <c r="AH323" s="19">
        <v>26</v>
      </c>
      <c r="AI323" s="19">
        <v>26</v>
      </c>
      <c r="AJ323" s="20">
        <f t="shared" ref="AJ323:AJ382" si="280">ROUND((AH323/AI323*100),0)</f>
        <v>100</v>
      </c>
      <c r="AK323" s="42">
        <f t="shared" si="236"/>
        <v>60</v>
      </c>
      <c r="AL323" s="19">
        <v>186</v>
      </c>
      <c r="AM323" s="19">
        <v>197</v>
      </c>
      <c r="AN323" s="20">
        <f t="shared" si="237"/>
        <v>94</v>
      </c>
      <c r="AO323" s="19">
        <v>192</v>
      </c>
      <c r="AP323" s="19">
        <v>197</v>
      </c>
      <c r="AQ323" s="20">
        <f t="shared" si="238"/>
        <v>97</v>
      </c>
      <c r="AR323" s="19">
        <v>152</v>
      </c>
      <c r="AS323" s="19">
        <v>156</v>
      </c>
      <c r="AT323" s="20">
        <f t="shared" si="239"/>
        <v>97</v>
      </c>
      <c r="AU323" s="20">
        <f t="shared" si="240"/>
        <v>96</v>
      </c>
      <c r="AV323" s="19">
        <v>190</v>
      </c>
      <c r="AW323" s="19">
        <v>197</v>
      </c>
      <c r="AX323" s="20">
        <f t="shared" si="241"/>
        <v>96</v>
      </c>
      <c r="AY323" s="19">
        <v>189</v>
      </c>
      <c r="AZ323" s="19">
        <v>197</v>
      </c>
      <c r="BA323" s="20">
        <f t="shared" si="242"/>
        <v>96</v>
      </c>
      <c r="BB323" s="19">
        <v>189</v>
      </c>
      <c r="BC323" s="19">
        <v>197</v>
      </c>
      <c r="BD323" s="20">
        <f t="shared" si="243"/>
        <v>96</v>
      </c>
      <c r="BE323" s="20">
        <f t="shared" si="244"/>
        <v>96</v>
      </c>
      <c r="BF323" s="20">
        <f t="shared" si="245"/>
        <v>88</v>
      </c>
      <c r="BG323" s="24"/>
      <c r="BH323" s="19">
        <f t="shared" ca="1" si="246"/>
        <v>3</v>
      </c>
      <c r="BI323" s="19">
        <f t="shared" ca="1" si="247"/>
        <v>1</v>
      </c>
      <c r="BJ323" s="19">
        <f t="shared" ca="1" si="248"/>
        <v>2</v>
      </c>
      <c r="BK323" s="19">
        <f t="shared" ca="1" si="249"/>
        <v>1</v>
      </c>
      <c r="BL323" s="19">
        <f t="shared" ca="1" si="250"/>
        <v>4</v>
      </c>
      <c r="BM323" s="19">
        <f t="shared" ca="1" si="251"/>
        <v>5</v>
      </c>
      <c r="BN323" s="19">
        <f t="shared" ca="1" si="252"/>
        <v>5</v>
      </c>
      <c r="BO323" s="19">
        <f t="shared" ca="1" si="253"/>
        <v>3</v>
      </c>
      <c r="BP323" s="19">
        <f t="shared" ca="1" si="254"/>
        <v>1</v>
      </c>
      <c r="BQ323" s="19">
        <f t="shared" ca="1" si="255"/>
        <v>3</v>
      </c>
      <c r="BR323" s="19">
        <f t="shared" ca="1" si="256"/>
        <v>3</v>
      </c>
      <c r="BS323" s="19">
        <f t="shared" ca="1" si="257"/>
        <v>4</v>
      </c>
      <c r="BT323" s="19">
        <f t="shared" ca="1" si="258"/>
        <v>4</v>
      </c>
      <c r="BU323" s="19">
        <f t="shared" ca="1" si="259"/>
        <v>3</v>
      </c>
      <c r="BV323" s="19">
        <f t="shared" ca="1" si="260"/>
        <v>5</v>
      </c>
      <c r="BW323" s="19">
        <f t="shared" ca="1" si="261"/>
        <v>4</v>
      </c>
      <c r="BX323" s="19">
        <f t="shared" ca="1" si="262"/>
        <v>4</v>
      </c>
      <c r="BY323" s="19">
        <f t="shared" ca="1" si="263"/>
        <v>6</v>
      </c>
      <c r="BZ323" s="19">
        <f t="shared" ca="1" si="264"/>
        <v>3</v>
      </c>
      <c r="CA323" s="19">
        <f t="shared" ca="1" si="265"/>
        <v>4</v>
      </c>
      <c r="CB323" s="18">
        <f t="shared" si="266"/>
        <v>88</v>
      </c>
      <c r="CC323" s="19">
        <f t="shared" ca="1" si="267"/>
        <v>4</v>
      </c>
      <c r="CE323">
        <f t="shared" si="270"/>
        <v>57</v>
      </c>
      <c r="CF323">
        <f t="shared" ca="1" si="271"/>
        <v>317</v>
      </c>
      <c r="CG323">
        <f t="shared" si="272"/>
        <v>8</v>
      </c>
      <c r="CH323">
        <f t="shared" ca="1" si="273"/>
        <v>324</v>
      </c>
      <c r="CI323" t="str">
        <f t="shared" ca="1" si="279"/>
        <v>J317:J324</v>
      </c>
      <c r="CJ323" t="str">
        <f t="shared" ca="1" si="279"/>
        <v>M317:M324</v>
      </c>
      <c r="CK323" t="str">
        <f t="shared" ca="1" si="279"/>
        <v>R317:R324</v>
      </c>
      <c r="CL323" t="str">
        <f t="shared" ca="1" si="279"/>
        <v>V317:V324</v>
      </c>
      <c r="CM323" t="str">
        <f t="shared" ca="1" si="279"/>
        <v>Z317:Z324</v>
      </c>
      <c r="CN323" t="str">
        <f t="shared" ca="1" si="279"/>
        <v>Y317:Y324</v>
      </c>
      <c r="CO323" t="str">
        <f t="shared" ca="1" si="279"/>
        <v>AD317:AD324</v>
      </c>
      <c r="CP323" t="str">
        <f t="shared" ca="1" si="279"/>
        <v>AG317:AG324</v>
      </c>
      <c r="CQ323" t="str">
        <f t="shared" ca="1" si="279"/>
        <v>AJ317:AJ324</v>
      </c>
      <c r="CR323" t="str">
        <f t="shared" ca="1" si="279"/>
        <v>AN317:AN324</v>
      </c>
      <c r="CS323" t="str">
        <f t="shared" ca="1" si="279"/>
        <v>AQ317:AQ324</v>
      </c>
      <c r="CT323" t="str">
        <f t="shared" ca="1" si="279"/>
        <v>AT317:AT324</v>
      </c>
      <c r="CU323" t="str">
        <f t="shared" ca="1" si="279"/>
        <v>AX317:AX324</v>
      </c>
      <c r="CV323" t="str">
        <f t="shared" ca="1" si="279"/>
        <v>BA317:BA324</v>
      </c>
      <c r="CW323" t="str">
        <f t="shared" ca="1" si="279"/>
        <v>BD317:BD324</v>
      </c>
      <c r="CX323" t="str">
        <f t="shared" ca="1" si="279"/>
        <v>S317:S324</v>
      </c>
      <c r="CY323" t="str">
        <f t="shared" ca="1" si="278"/>
        <v>AA317:AA324</v>
      </c>
      <c r="CZ323" t="str">
        <f t="shared" ca="1" si="278"/>
        <v>AK317:AK324</v>
      </c>
      <c r="DA323" t="str">
        <f t="shared" ca="1" si="278"/>
        <v>AU317:AU324</v>
      </c>
      <c r="DB323" t="str">
        <f t="shared" ca="1" si="278"/>
        <v>BE317:BE324</v>
      </c>
      <c r="DC323" t="str">
        <f t="shared" ca="1" si="278"/>
        <v>317:324</v>
      </c>
      <c r="DD323" t="str">
        <f t="shared" ca="1" si="278"/>
        <v>CB317:CB324</v>
      </c>
    </row>
    <row r="324" spans="1:108" ht="15.75" x14ac:dyDescent="0.25">
      <c r="A324" s="21">
        <v>240</v>
      </c>
      <c r="B324" s="34">
        <v>6629016863</v>
      </c>
      <c r="C324" s="6" t="s">
        <v>606</v>
      </c>
      <c r="D324" s="5" t="s">
        <v>275</v>
      </c>
      <c r="E324" s="5"/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81">ROUND((0.5*(F324/H324+G324/I324)*100),0)</f>
        <v>93</v>
      </c>
      <c r="K324" s="19">
        <v>30</v>
      </c>
      <c r="L324" s="19">
        <v>3</v>
      </c>
      <c r="M324" s="19">
        <f t="shared" ref="M324:M382" si="282">IF(L324&gt;3,100,K324*L324)</f>
        <v>90</v>
      </c>
      <c r="N324" s="19">
        <v>201</v>
      </c>
      <c r="O324" s="19">
        <v>167</v>
      </c>
      <c r="P324" s="19">
        <v>219</v>
      </c>
      <c r="Q324" s="19">
        <v>196</v>
      </c>
      <c r="R324" s="19">
        <f t="shared" ref="R324:R382" si="283">ROUND((0.5*((N324/P324)+(O324/Q324))*100),0)</f>
        <v>88</v>
      </c>
      <c r="S324" s="19">
        <f t="shared" ref="S324:S382" si="284">ROUND(((0.3*J324)+(0.3*M324)+(0.4*R324)),0)</f>
        <v>90</v>
      </c>
      <c r="T324" s="19">
        <v>20</v>
      </c>
      <c r="U324" s="19">
        <v>5</v>
      </c>
      <c r="V324" s="19">
        <f t="shared" ref="V324:V382" si="285">IF(U324&gt;5,100,T324*U324)</f>
        <v>100</v>
      </c>
      <c r="W324" s="19">
        <v>205</v>
      </c>
      <c r="X324" s="23">
        <v>277</v>
      </c>
      <c r="Y324" s="20">
        <f t="shared" ref="Y324:Y382" si="286">ROUND(W324/X324*100,0)</f>
        <v>74</v>
      </c>
      <c r="Z324" s="42">
        <f t="shared" ref="Z324:Z382" si="287">ROUND((V324+Y324)/2,0)</f>
        <v>87</v>
      </c>
      <c r="AA324" s="20">
        <f t="shared" ref="AA324:AA382" si="288">ROUND((0.3*V324+0.4*Z324+0.3*Y324),0)</f>
        <v>87</v>
      </c>
      <c r="AB324" s="19">
        <v>20</v>
      </c>
      <c r="AC324" s="19">
        <v>0</v>
      </c>
      <c r="AD324" s="19">
        <f t="shared" ref="AD324:AD382" si="289">IF(AC324&gt;5,100,AB324*AC324)</f>
        <v>0</v>
      </c>
      <c r="AE324" s="19">
        <v>20</v>
      </c>
      <c r="AF324" s="19">
        <v>4</v>
      </c>
      <c r="AG324" s="19">
        <f t="shared" ref="AG324:AG382" si="290">IF(AF324&gt;5,100,AE324*AF324)</f>
        <v>80</v>
      </c>
      <c r="AH324" s="19">
        <v>8</v>
      </c>
      <c r="AI324" s="19">
        <v>10</v>
      </c>
      <c r="AJ324" s="20">
        <f t="shared" si="280"/>
        <v>80</v>
      </c>
      <c r="AK324" s="42">
        <f t="shared" ref="AK324:AK382" si="291">ROUND((0.3*AD324+0.4*AG324+0.3*AJ324),0)</f>
        <v>56</v>
      </c>
      <c r="AL324" s="19">
        <v>244</v>
      </c>
      <c r="AM324" s="19">
        <v>277</v>
      </c>
      <c r="AN324" s="20">
        <f t="shared" ref="AN324:AN382" si="292">ROUND((AL324/AM324)*100,)</f>
        <v>88</v>
      </c>
      <c r="AO324" s="19">
        <v>264</v>
      </c>
      <c r="AP324" s="19">
        <v>277</v>
      </c>
      <c r="AQ324" s="20">
        <f t="shared" ref="AQ324:AQ382" si="293">ROUND((AO324/AP324)*100,0)</f>
        <v>95</v>
      </c>
      <c r="AR324" s="19">
        <v>180</v>
      </c>
      <c r="AS324" s="19">
        <v>196</v>
      </c>
      <c r="AT324" s="20">
        <f t="shared" ref="AT324:AT382" si="294">ROUND((AR324/AS324)*100,0)</f>
        <v>92</v>
      </c>
      <c r="AU324" s="20">
        <f t="shared" ref="AU324:AU382" si="295">ROUND((0.4*AN324+0.4*AQ324+0.2*AT324),0)</f>
        <v>92</v>
      </c>
      <c r="AV324" s="19">
        <v>270</v>
      </c>
      <c r="AW324" s="19">
        <v>277</v>
      </c>
      <c r="AX324" s="20">
        <f t="shared" ref="AX324:AX382" si="296">ROUND((AV324/AW324)*100,0)</f>
        <v>97</v>
      </c>
      <c r="AY324" s="19">
        <v>256</v>
      </c>
      <c r="AZ324" s="19">
        <v>277</v>
      </c>
      <c r="BA324" s="20">
        <f t="shared" ref="BA324:BA382" si="297">ROUND((AY324/AZ324)*100,0)</f>
        <v>92</v>
      </c>
      <c r="BB324" s="19">
        <v>270</v>
      </c>
      <c r="BC324" s="19">
        <v>277</v>
      </c>
      <c r="BD324" s="20">
        <f t="shared" ref="BD324:BD382" si="298">ROUND((BB324/BC324)*100,0)</f>
        <v>97</v>
      </c>
      <c r="BE324" s="20">
        <f t="shared" ref="BE324:BE382" si="299">ROUND((0.3*AX324+0.2*BA324+0.5*BD324),0)</f>
        <v>96</v>
      </c>
      <c r="BF324" s="20">
        <f t="shared" ref="BF324:BF382" si="300">ROUND(((S324+AA324+AK324+AU324+BE324)/5),0)</f>
        <v>84</v>
      </c>
      <c r="BG324" s="24"/>
      <c r="BH324" s="19">
        <f t="shared" ref="BH324:BH382" ca="1" si="301">SUM(N(FREQUENCY((INDIRECT(CI324,TRUE)&gt;J324)*INDIRECT(CI324,TRUE),INDIRECT(CI324,TRUE))&gt;0))</f>
        <v>2</v>
      </c>
      <c r="BI324" s="19">
        <f t="shared" ref="BI324:BI382" ca="1" si="302">SUM(N(FREQUENCY((INDIRECT(CJ324,TRUE)&gt;M324)*INDIRECT(CJ324,TRUE),INDIRECT(CJ324,TRUE))&gt;0))</f>
        <v>2</v>
      </c>
      <c r="BJ324" s="19">
        <f t="shared" ref="BJ324:BJ382" ca="1" si="303">SUM(N(FREQUENCY((INDIRECT(CK324,TRUE)&gt;R324)*INDIRECT(CK324,TRUE),INDIRECT(CK324,TRUE))&gt;0))</f>
        <v>5</v>
      </c>
      <c r="BK324" s="19">
        <f t="shared" ref="BK324:BK382" ca="1" si="304">SUM(N(FREQUENCY((INDIRECT(CL324,TRUE)&gt;V324)*INDIRECT(CL324,TRUE),INDIRECT(CL324,TRUE))&gt;0))</f>
        <v>1</v>
      </c>
      <c r="BL324" s="19">
        <f t="shared" ref="BL324:BL382" ca="1" si="305">SUM(N(FREQUENCY((INDIRECT(CM324,TRUE)&gt;Z324)*INDIRECT(CM324,TRUE),INDIRECT(CM324,TRUE))&gt;0))</f>
        <v>6</v>
      </c>
      <c r="BM324" s="19">
        <f t="shared" ref="BM324:BM382" ca="1" si="306">SUM(N(FREQUENCY((INDIRECT(CN324,TRUE)&gt;Y324)*INDIRECT(CN324,TRUE),INDIRECT(CN324,TRUE))&gt;0))</f>
        <v>7</v>
      </c>
      <c r="BN324" s="19">
        <f t="shared" ref="BN324:BN382" ca="1" si="307">SUM(N(FREQUENCY((INDIRECT(CO324,TRUE)&gt;AD324)*INDIRECT(CO324,TRUE),INDIRECT(CO324,TRUE))&gt;0))</f>
        <v>6</v>
      </c>
      <c r="BO324" s="19">
        <f t="shared" ref="BO324:BO382" ca="1" si="308">SUM(N(FREQUENCY((INDIRECT(CP324,TRUE)&gt;AG324)*INDIRECT(CP324,TRUE),INDIRECT(CP324,TRUE))&gt;0))</f>
        <v>2</v>
      </c>
      <c r="BP324" s="19">
        <f t="shared" ref="BP324:BP382" ca="1" si="309">SUM(N(FREQUENCY((INDIRECT(CQ324,TRUE)&gt;AJ324)*INDIRECT(CQ324,TRUE),INDIRECT(CQ324,TRUE))&gt;0))</f>
        <v>6</v>
      </c>
      <c r="BQ324" s="19">
        <f t="shared" ref="BQ324:BQ382" ca="1" si="310">SUM(N(FREQUENCY((INDIRECT(CR324,TRUE)&gt;AN324)*INDIRECT(CR324,TRUE),INDIRECT(CR324,TRUE))&gt;0))</f>
        <v>6</v>
      </c>
      <c r="BR324" s="19">
        <f t="shared" ref="BR324:BR382" ca="1" si="311">SUM(N(FREQUENCY((INDIRECT(CS324,TRUE)&gt;AQ324)*INDIRECT(CS324,TRUE),INDIRECT(CS324,TRUE))&gt;0))</f>
        <v>4</v>
      </c>
      <c r="BS324" s="19">
        <f t="shared" ref="BS324:BS382" ca="1" si="312">SUM(N(FREQUENCY((INDIRECT(CT324,TRUE)&gt;AT324)*INDIRECT(CT324,TRUE),INDIRECT(CT324,TRUE))&gt;0))</f>
        <v>5</v>
      </c>
      <c r="BT324" s="19">
        <f t="shared" ref="BT324:BT382" ca="1" si="313">SUM(N(FREQUENCY((INDIRECT(CU324,TRUE)&gt;AX324)*INDIRECT(CU324,TRUE),INDIRECT(CU324,TRUE))&gt;0))</f>
        <v>3</v>
      </c>
      <c r="BU324" s="19">
        <f t="shared" ref="BU324:BU382" ca="1" si="314">SUM(N(FREQUENCY((INDIRECT(CV324,TRUE)&gt;BA324)*INDIRECT(CV324,TRUE),INDIRECT(CV324,TRUE))&gt;0))</f>
        <v>7</v>
      </c>
      <c r="BV324" s="19">
        <f t="shared" ref="BV324:BV382" ca="1" si="315">SUM(N(FREQUENCY((INDIRECT(CW324,TRUE)&gt;BD324)*INDIRECT(CW324,TRUE),INDIRECT(CW324,TRUE))&gt;0))</f>
        <v>4</v>
      </c>
      <c r="BW324" s="19">
        <f t="shared" ref="BW324:BW382" ca="1" si="316">SUM(N(FREQUENCY((INDIRECT(CX324,TRUE)&gt;S324)*INDIRECT(CX324,TRUE),INDIRECT(CX324,TRUE))&gt;0))</f>
        <v>7</v>
      </c>
      <c r="BX324" s="19">
        <f t="shared" ref="BX324:BX382" ca="1" si="317">SUM(N(FREQUENCY((INDIRECT(CY324,TRUE)&gt;AA324)*INDIRECT(CY324,TRUE),INDIRECT(CY324,TRUE))&gt;0))</f>
        <v>6</v>
      </c>
      <c r="BY324" s="19">
        <f t="shared" ref="BY324:BY382" ca="1" si="318">SUM(N(FREQUENCY((INDIRECT(CZ324,TRUE)&gt;AK324)*INDIRECT(CZ324,TRUE),INDIRECT(CZ324,TRUE))&gt;0))</f>
        <v>7</v>
      </c>
      <c r="BZ324" s="19">
        <f t="shared" ref="BZ324:BZ382" ca="1" si="319">SUM(N(FREQUENCY((INDIRECT(DA324,TRUE)&gt;AU324)*INDIRECT(DA324,TRUE),INDIRECT(DA324,TRUE))&gt;0))</f>
        <v>5</v>
      </c>
      <c r="CA324" s="19">
        <f t="shared" ref="CA324:CA382" ca="1" si="320">SUM(N(FREQUENCY((INDIRECT(DB324,TRUE)&gt;BE324)*INDIRECT(DB324,TRUE),INDIRECT(DB324,TRUE))&gt;0))</f>
        <v>4</v>
      </c>
      <c r="CB324" s="18">
        <f t="shared" ref="CB324:CB382" si="321">BF324</f>
        <v>84</v>
      </c>
      <c r="CC324" s="19">
        <f t="shared" ref="CC324:CC382" ca="1" si="322">SUM(N(FREQUENCY((INDIRECT(DD324,TRUE)&gt;CB324)*INDIRECT(DD324,TRUE),INDIRECT(DD324,TRUE))&gt;0))</f>
        <v>5</v>
      </c>
      <c r="CE324">
        <f t="shared" si="270"/>
        <v>57</v>
      </c>
      <c r="CF324">
        <f t="shared" ca="1" si="271"/>
        <v>317</v>
      </c>
      <c r="CG324">
        <f t="shared" si="272"/>
        <v>8</v>
      </c>
      <c r="CH324">
        <f t="shared" ca="1" si="273"/>
        <v>324</v>
      </c>
      <c r="CI324" t="str">
        <f t="shared" ca="1" si="279"/>
        <v>J317:J324</v>
      </c>
      <c r="CJ324" t="str">
        <f t="shared" ca="1" si="279"/>
        <v>M317:M324</v>
      </c>
      <c r="CK324" t="str">
        <f t="shared" ca="1" si="279"/>
        <v>R317:R324</v>
      </c>
      <c r="CL324" t="str">
        <f t="shared" ca="1" si="279"/>
        <v>V317:V324</v>
      </c>
      <c r="CM324" t="str">
        <f t="shared" ca="1" si="279"/>
        <v>Z317:Z324</v>
      </c>
      <c r="CN324" t="str">
        <f t="shared" ca="1" si="279"/>
        <v>Y317:Y324</v>
      </c>
      <c r="CO324" t="str">
        <f t="shared" ca="1" si="279"/>
        <v>AD317:AD324</v>
      </c>
      <c r="CP324" t="str">
        <f t="shared" ca="1" si="279"/>
        <v>AG317:AG324</v>
      </c>
      <c r="CQ324" t="str">
        <f t="shared" ca="1" si="279"/>
        <v>AJ317:AJ324</v>
      </c>
      <c r="CR324" t="str">
        <f t="shared" ca="1" si="279"/>
        <v>AN317:AN324</v>
      </c>
      <c r="CS324" t="str">
        <f t="shared" ca="1" si="279"/>
        <v>AQ317:AQ324</v>
      </c>
      <c r="CT324" t="str">
        <f t="shared" ca="1" si="279"/>
        <v>AT317:AT324</v>
      </c>
      <c r="CU324" t="str">
        <f t="shared" ca="1" si="279"/>
        <v>AX317:AX324</v>
      </c>
      <c r="CV324" t="str">
        <f t="shared" ca="1" si="279"/>
        <v>BA317:BA324</v>
      </c>
      <c r="CW324" t="str">
        <f t="shared" ca="1" si="279"/>
        <v>BD317:BD324</v>
      </c>
      <c r="CX324" t="str">
        <f t="shared" ref="CX324:DD339" ca="1" si="323">CX$1&amp;$CF324&amp;":"&amp;CX$1&amp;$CH324</f>
        <v>S317:S324</v>
      </c>
      <c r="CY324" t="str">
        <f t="shared" ca="1" si="323"/>
        <v>AA317:AA324</v>
      </c>
      <c r="CZ324" t="str">
        <f t="shared" ca="1" si="323"/>
        <v>AK317:AK324</v>
      </c>
      <c r="DA324" t="str">
        <f t="shared" ca="1" si="323"/>
        <v>AU317:AU324</v>
      </c>
      <c r="DB324" t="str">
        <f t="shared" ca="1" si="323"/>
        <v>BE317:BE324</v>
      </c>
      <c r="DC324" t="str">
        <f t="shared" ca="1" si="323"/>
        <v>317:324</v>
      </c>
      <c r="DD324" t="str">
        <f t="shared" ca="1" si="323"/>
        <v>CB317:CB324</v>
      </c>
    </row>
    <row r="325" spans="1:108" ht="30" x14ac:dyDescent="0.25">
      <c r="A325" s="21">
        <v>144</v>
      </c>
      <c r="B325" s="34">
        <v>6626010831</v>
      </c>
      <c r="C325" s="6" t="s">
        <v>607</v>
      </c>
      <c r="D325" s="5" t="s">
        <v>181</v>
      </c>
      <c r="E325" s="5"/>
      <c r="F325" s="19">
        <v>11</v>
      </c>
      <c r="G325" s="19">
        <v>36</v>
      </c>
      <c r="H325" s="22">
        <v>11</v>
      </c>
      <c r="I325" s="22">
        <v>38</v>
      </c>
      <c r="J325" s="22">
        <f t="shared" si="281"/>
        <v>97</v>
      </c>
      <c r="K325" s="19">
        <v>30</v>
      </c>
      <c r="L325" s="19">
        <v>4</v>
      </c>
      <c r="M325" s="19">
        <f t="shared" si="282"/>
        <v>100</v>
      </c>
      <c r="N325" s="19">
        <v>482</v>
      </c>
      <c r="O325" s="19">
        <v>405</v>
      </c>
      <c r="P325" s="19">
        <v>502</v>
      </c>
      <c r="Q325" s="19">
        <v>433</v>
      </c>
      <c r="R325" s="19">
        <f t="shared" si="283"/>
        <v>95</v>
      </c>
      <c r="S325" s="19">
        <f t="shared" si="284"/>
        <v>97</v>
      </c>
      <c r="T325" s="19">
        <v>20</v>
      </c>
      <c r="U325" s="19">
        <v>5</v>
      </c>
      <c r="V325" s="19">
        <f t="shared" si="285"/>
        <v>100</v>
      </c>
      <c r="W325" s="19">
        <v>484</v>
      </c>
      <c r="X325" s="23">
        <v>600</v>
      </c>
      <c r="Y325" s="20">
        <f t="shared" si="286"/>
        <v>81</v>
      </c>
      <c r="Z325" s="42">
        <f t="shared" si="287"/>
        <v>91</v>
      </c>
      <c r="AA325" s="20">
        <f t="shared" si="288"/>
        <v>91</v>
      </c>
      <c r="AB325" s="19">
        <v>20</v>
      </c>
      <c r="AC325" s="19">
        <v>1</v>
      </c>
      <c r="AD325" s="19">
        <f t="shared" si="289"/>
        <v>20</v>
      </c>
      <c r="AE325" s="19">
        <v>20</v>
      </c>
      <c r="AF325" s="19">
        <v>4</v>
      </c>
      <c r="AG325" s="19">
        <f t="shared" si="290"/>
        <v>80</v>
      </c>
      <c r="AH325" s="19">
        <v>33</v>
      </c>
      <c r="AI325" s="19">
        <v>36</v>
      </c>
      <c r="AJ325" s="20">
        <f t="shared" si="280"/>
        <v>92</v>
      </c>
      <c r="AK325" s="42">
        <f t="shared" si="291"/>
        <v>66</v>
      </c>
      <c r="AL325" s="19">
        <v>576</v>
      </c>
      <c r="AM325" s="19">
        <v>600</v>
      </c>
      <c r="AN325" s="20">
        <f t="shared" si="292"/>
        <v>96</v>
      </c>
      <c r="AO325" s="19">
        <v>586</v>
      </c>
      <c r="AP325" s="19">
        <v>600</v>
      </c>
      <c r="AQ325" s="20">
        <f t="shared" si="293"/>
        <v>98</v>
      </c>
      <c r="AR325" s="19">
        <v>434</v>
      </c>
      <c r="AS325" s="19">
        <v>443</v>
      </c>
      <c r="AT325" s="20">
        <f t="shared" si="294"/>
        <v>98</v>
      </c>
      <c r="AU325" s="20">
        <f t="shared" si="295"/>
        <v>97</v>
      </c>
      <c r="AV325" s="19">
        <v>580</v>
      </c>
      <c r="AW325" s="19">
        <v>600</v>
      </c>
      <c r="AX325" s="20">
        <f t="shared" si="296"/>
        <v>97</v>
      </c>
      <c r="AY325" s="19">
        <v>566</v>
      </c>
      <c r="AZ325" s="19">
        <v>600</v>
      </c>
      <c r="BA325" s="20">
        <f t="shared" si="297"/>
        <v>94</v>
      </c>
      <c r="BB325" s="19">
        <v>581</v>
      </c>
      <c r="BC325" s="19">
        <v>600</v>
      </c>
      <c r="BD325" s="20">
        <f t="shared" si="298"/>
        <v>97</v>
      </c>
      <c r="BE325" s="20">
        <f t="shared" si="299"/>
        <v>96</v>
      </c>
      <c r="BF325" s="20">
        <f t="shared" si="300"/>
        <v>89</v>
      </c>
      <c r="BG325" s="24"/>
      <c r="BH325" s="19">
        <f t="shared" ca="1" si="301"/>
        <v>1</v>
      </c>
      <c r="BI325" s="19">
        <f t="shared" ca="1" si="302"/>
        <v>1</v>
      </c>
      <c r="BJ325" s="19">
        <f t="shared" ca="1" si="303"/>
        <v>4</v>
      </c>
      <c r="BK325" s="19">
        <f t="shared" ca="1" si="304"/>
        <v>1</v>
      </c>
      <c r="BL325" s="19">
        <f t="shared" ca="1" si="305"/>
        <v>2</v>
      </c>
      <c r="BM325" s="19">
        <f t="shared" ca="1" si="306"/>
        <v>3</v>
      </c>
      <c r="BN325" s="19">
        <f t="shared" ca="1" si="307"/>
        <v>2</v>
      </c>
      <c r="BO325" s="19">
        <f t="shared" ca="1" si="308"/>
        <v>1</v>
      </c>
      <c r="BP325" s="19">
        <f t="shared" ca="1" si="309"/>
        <v>2</v>
      </c>
      <c r="BQ325" s="19">
        <f t="shared" ca="1" si="310"/>
        <v>3</v>
      </c>
      <c r="BR325" s="19">
        <f t="shared" ca="1" si="311"/>
        <v>2</v>
      </c>
      <c r="BS325" s="19">
        <f t="shared" ca="1" si="312"/>
        <v>2</v>
      </c>
      <c r="BT325" s="19">
        <f t="shared" ca="1" si="313"/>
        <v>3</v>
      </c>
      <c r="BU325" s="19">
        <f t="shared" ca="1" si="314"/>
        <v>3</v>
      </c>
      <c r="BV325" s="19">
        <f t="shared" ca="1" si="315"/>
        <v>3</v>
      </c>
      <c r="BW325" s="19">
        <f t="shared" ca="1" si="316"/>
        <v>2</v>
      </c>
      <c r="BX325" s="19">
        <f t="shared" ca="1" si="317"/>
        <v>2</v>
      </c>
      <c r="BY325" s="19">
        <f t="shared" ca="1" si="318"/>
        <v>1</v>
      </c>
      <c r="BZ325" s="19">
        <f t="shared" ca="1" si="319"/>
        <v>2</v>
      </c>
      <c r="CA325" s="19">
        <f t="shared" ca="1" si="320"/>
        <v>4</v>
      </c>
      <c r="CB325" s="18">
        <f t="shared" si="321"/>
        <v>89</v>
      </c>
      <c r="CC325" s="19">
        <f t="shared" ca="1" si="322"/>
        <v>1</v>
      </c>
      <c r="CE325">
        <f t="shared" si="270"/>
        <v>58</v>
      </c>
      <c r="CF325">
        <f t="shared" ca="1" si="271"/>
        <v>325</v>
      </c>
      <c r="CG325">
        <f t="shared" si="272"/>
        <v>5</v>
      </c>
      <c r="CH325">
        <f t="shared" ca="1" si="273"/>
        <v>329</v>
      </c>
      <c r="CI325" t="str">
        <f t="shared" ref="CI325:CX340" ca="1" si="324">CI$1&amp;$CF325&amp;":"&amp;CI$1&amp;$CH325</f>
        <v>J325:J329</v>
      </c>
      <c r="CJ325" t="str">
        <f t="shared" ca="1" si="324"/>
        <v>M325:M329</v>
      </c>
      <c r="CK325" t="str">
        <f t="shared" ca="1" si="324"/>
        <v>R325:R329</v>
      </c>
      <c r="CL325" t="str">
        <f t="shared" ca="1" si="324"/>
        <v>V325:V329</v>
      </c>
      <c r="CM325" t="str">
        <f t="shared" ca="1" si="324"/>
        <v>Z325:Z329</v>
      </c>
      <c r="CN325" t="str">
        <f t="shared" ca="1" si="324"/>
        <v>Y325:Y329</v>
      </c>
      <c r="CO325" t="str">
        <f t="shared" ca="1" si="324"/>
        <v>AD325:AD329</v>
      </c>
      <c r="CP325" t="str">
        <f t="shared" ca="1" si="324"/>
        <v>AG325:AG329</v>
      </c>
      <c r="CQ325" t="str">
        <f t="shared" ca="1" si="324"/>
        <v>AJ325:AJ329</v>
      </c>
      <c r="CR325" t="str">
        <f t="shared" ca="1" si="324"/>
        <v>AN325:AN329</v>
      </c>
      <c r="CS325" t="str">
        <f t="shared" ca="1" si="324"/>
        <v>AQ325:AQ329</v>
      </c>
      <c r="CT325" t="str">
        <f t="shared" ca="1" si="324"/>
        <v>AT325:AT329</v>
      </c>
      <c r="CU325" t="str">
        <f t="shared" ca="1" si="324"/>
        <v>AX325:AX329</v>
      </c>
      <c r="CV325" t="str">
        <f t="shared" ca="1" si="324"/>
        <v>BA325:BA329</v>
      </c>
      <c r="CW325" t="str">
        <f t="shared" ca="1" si="324"/>
        <v>BD325:BD329</v>
      </c>
      <c r="CX325" t="str">
        <f t="shared" ca="1" si="323"/>
        <v>S325:S329</v>
      </c>
      <c r="CY325" t="str">
        <f t="shared" ca="1" si="323"/>
        <v>AA325:AA329</v>
      </c>
      <c r="CZ325" t="str">
        <f t="shared" ca="1" si="323"/>
        <v>AK325:AK329</v>
      </c>
      <c r="DA325" t="str">
        <f t="shared" ca="1" si="323"/>
        <v>AU325:AU329</v>
      </c>
      <c r="DB325" t="str">
        <f t="shared" ca="1" si="323"/>
        <v>BE325:BE329</v>
      </c>
      <c r="DC325" t="str">
        <f t="shared" ca="1" si="323"/>
        <v>325:329</v>
      </c>
      <c r="DD325" t="str">
        <f t="shared" ca="1" si="323"/>
        <v>CB325:CB329</v>
      </c>
    </row>
    <row r="326" spans="1:108" ht="15.75" x14ac:dyDescent="0.25">
      <c r="A326" s="21">
        <v>145</v>
      </c>
      <c r="B326" s="34">
        <v>6626009177</v>
      </c>
      <c r="C326" s="6" t="s">
        <v>607</v>
      </c>
      <c r="D326" s="5" t="s">
        <v>182</v>
      </c>
      <c r="E326" s="5"/>
      <c r="F326" s="19">
        <v>10</v>
      </c>
      <c r="G326" s="19">
        <v>38</v>
      </c>
      <c r="H326" s="22">
        <v>11</v>
      </c>
      <c r="I326" s="22">
        <v>38</v>
      </c>
      <c r="J326" s="22">
        <f t="shared" si="281"/>
        <v>95</v>
      </c>
      <c r="K326" s="19">
        <v>30</v>
      </c>
      <c r="L326" s="19">
        <v>4</v>
      </c>
      <c r="M326" s="19">
        <f t="shared" si="282"/>
        <v>100</v>
      </c>
      <c r="N326" s="19">
        <v>50</v>
      </c>
      <c r="O326" s="19">
        <v>57</v>
      </c>
      <c r="P326" s="19">
        <v>50</v>
      </c>
      <c r="Q326" s="19">
        <v>57</v>
      </c>
      <c r="R326" s="19">
        <f t="shared" si="283"/>
        <v>100</v>
      </c>
      <c r="S326" s="19">
        <f t="shared" si="284"/>
        <v>99</v>
      </c>
      <c r="T326" s="19">
        <v>20</v>
      </c>
      <c r="U326" s="19">
        <v>5</v>
      </c>
      <c r="V326" s="19">
        <f t="shared" si="285"/>
        <v>100</v>
      </c>
      <c r="W326" s="19">
        <v>57</v>
      </c>
      <c r="X326" s="23">
        <v>60</v>
      </c>
      <c r="Y326" s="20">
        <f t="shared" si="286"/>
        <v>95</v>
      </c>
      <c r="Z326" s="42">
        <f t="shared" si="287"/>
        <v>98</v>
      </c>
      <c r="AA326" s="20">
        <f t="shared" si="288"/>
        <v>98</v>
      </c>
      <c r="AB326" s="19">
        <v>20</v>
      </c>
      <c r="AC326" s="19">
        <v>1</v>
      </c>
      <c r="AD326" s="19">
        <f t="shared" si="289"/>
        <v>20</v>
      </c>
      <c r="AE326" s="19">
        <v>20</v>
      </c>
      <c r="AF326" s="19">
        <v>3</v>
      </c>
      <c r="AG326" s="19">
        <f t="shared" si="290"/>
        <v>60</v>
      </c>
      <c r="AH326" s="19">
        <v>3</v>
      </c>
      <c r="AI326" s="19">
        <v>4</v>
      </c>
      <c r="AJ326" s="20">
        <f t="shared" si="280"/>
        <v>75</v>
      </c>
      <c r="AK326" s="42">
        <f t="shared" si="291"/>
        <v>53</v>
      </c>
      <c r="AL326" s="19">
        <v>59</v>
      </c>
      <c r="AM326" s="19">
        <v>60</v>
      </c>
      <c r="AN326" s="20">
        <f t="shared" si="292"/>
        <v>98</v>
      </c>
      <c r="AO326" s="19">
        <v>60</v>
      </c>
      <c r="AP326" s="19">
        <v>60</v>
      </c>
      <c r="AQ326" s="20">
        <f t="shared" si="293"/>
        <v>100</v>
      </c>
      <c r="AR326" s="19">
        <v>53</v>
      </c>
      <c r="AS326" s="19">
        <v>53</v>
      </c>
      <c r="AT326" s="20">
        <f t="shared" si="294"/>
        <v>100</v>
      </c>
      <c r="AU326" s="20">
        <f t="shared" si="295"/>
        <v>99</v>
      </c>
      <c r="AV326" s="19">
        <v>59</v>
      </c>
      <c r="AW326" s="19">
        <v>60</v>
      </c>
      <c r="AX326" s="20">
        <f t="shared" si="296"/>
        <v>98</v>
      </c>
      <c r="AY326" s="19">
        <v>57</v>
      </c>
      <c r="AZ326" s="19">
        <v>60</v>
      </c>
      <c r="BA326" s="20">
        <f t="shared" si="297"/>
        <v>95</v>
      </c>
      <c r="BB326" s="19">
        <v>59</v>
      </c>
      <c r="BC326" s="19">
        <v>60</v>
      </c>
      <c r="BD326" s="20">
        <f t="shared" si="298"/>
        <v>98</v>
      </c>
      <c r="BE326" s="20">
        <f t="shared" si="299"/>
        <v>97</v>
      </c>
      <c r="BF326" s="20">
        <f t="shared" si="300"/>
        <v>89</v>
      </c>
      <c r="BG326" s="24"/>
      <c r="BH326" s="19">
        <f t="shared" ca="1" si="301"/>
        <v>2</v>
      </c>
      <c r="BI326" s="19">
        <f t="shared" ca="1" si="302"/>
        <v>1</v>
      </c>
      <c r="BJ326" s="19">
        <f t="shared" ca="1" si="303"/>
        <v>1</v>
      </c>
      <c r="BK326" s="19">
        <f t="shared" ca="1" si="304"/>
        <v>1</v>
      </c>
      <c r="BL326" s="19">
        <f t="shared" ca="1" si="305"/>
        <v>1</v>
      </c>
      <c r="BM326" s="19">
        <f t="shared" ca="1" si="306"/>
        <v>1</v>
      </c>
      <c r="BN326" s="19">
        <f t="shared" ca="1" si="307"/>
        <v>2</v>
      </c>
      <c r="BO326" s="19">
        <f t="shared" ca="1" si="308"/>
        <v>2</v>
      </c>
      <c r="BP326" s="19">
        <f t="shared" ca="1" si="309"/>
        <v>4</v>
      </c>
      <c r="BQ326" s="19">
        <f t="shared" ca="1" si="310"/>
        <v>2</v>
      </c>
      <c r="BR326" s="19">
        <f t="shared" ca="1" si="311"/>
        <v>1</v>
      </c>
      <c r="BS326" s="19">
        <f t="shared" ca="1" si="312"/>
        <v>1</v>
      </c>
      <c r="BT326" s="19">
        <f t="shared" ca="1" si="313"/>
        <v>2</v>
      </c>
      <c r="BU326" s="19">
        <f t="shared" ca="1" si="314"/>
        <v>2</v>
      </c>
      <c r="BV326" s="19">
        <f t="shared" ca="1" si="315"/>
        <v>2</v>
      </c>
      <c r="BW326" s="19">
        <f t="shared" ca="1" si="316"/>
        <v>1</v>
      </c>
      <c r="BX326" s="19">
        <f t="shared" ca="1" si="317"/>
        <v>1</v>
      </c>
      <c r="BY326" s="19">
        <f t="shared" ca="1" si="318"/>
        <v>3</v>
      </c>
      <c r="BZ326" s="19">
        <f t="shared" ca="1" si="319"/>
        <v>1</v>
      </c>
      <c r="CA326" s="19">
        <f t="shared" ca="1" si="320"/>
        <v>3</v>
      </c>
      <c r="CB326" s="18">
        <f t="shared" si="321"/>
        <v>89</v>
      </c>
      <c r="CC326" s="19">
        <f t="shared" ca="1" si="322"/>
        <v>1</v>
      </c>
      <c r="CE326">
        <f t="shared" ref="CE326:CE382" si="325">IF(C326=C325,CE325,CE325+1)</f>
        <v>58</v>
      </c>
      <c r="CF326">
        <f t="shared" ref="CF326:CF382" ca="1" si="326">IF(C325=C326,CF325,CELL("строка",C326))</f>
        <v>325</v>
      </c>
      <c r="CG326">
        <f t="shared" ref="CG326:CG382" si="327">COUNTIF($C$4:$C$382,C326)</f>
        <v>5</v>
      </c>
      <c r="CH326">
        <f t="shared" ref="CH326:CH382" ca="1" si="328">CF326+CG326-1</f>
        <v>329</v>
      </c>
      <c r="CI326" t="str">
        <f t="shared" ca="1" si="324"/>
        <v>J325:J329</v>
      </c>
      <c r="CJ326" t="str">
        <f t="shared" ca="1" si="324"/>
        <v>M325:M329</v>
      </c>
      <c r="CK326" t="str">
        <f t="shared" ca="1" si="324"/>
        <v>R325:R329</v>
      </c>
      <c r="CL326" t="str">
        <f t="shared" ca="1" si="324"/>
        <v>V325:V329</v>
      </c>
      <c r="CM326" t="str">
        <f t="shared" ca="1" si="324"/>
        <v>Z325:Z329</v>
      </c>
      <c r="CN326" t="str">
        <f t="shared" ca="1" si="324"/>
        <v>Y325:Y329</v>
      </c>
      <c r="CO326" t="str">
        <f t="shared" ca="1" si="324"/>
        <v>AD325:AD329</v>
      </c>
      <c r="CP326" t="str">
        <f t="shared" ca="1" si="324"/>
        <v>AG325:AG329</v>
      </c>
      <c r="CQ326" t="str">
        <f t="shared" ca="1" si="324"/>
        <v>AJ325:AJ329</v>
      </c>
      <c r="CR326" t="str">
        <f t="shared" ca="1" si="324"/>
        <v>AN325:AN329</v>
      </c>
      <c r="CS326" t="str">
        <f t="shared" ca="1" si="324"/>
        <v>AQ325:AQ329</v>
      </c>
      <c r="CT326" t="str">
        <f t="shared" ca="1" si="324"/>
        <v>AT325:AT329</v>
      </c>
      <c r="CU326" t="str">
        <f t="shared" ca="1" si="324"/>
        <v>AX325:AX329</v>
      </c>
      <c r="CV326" t="str">
        <f t="shared" ca="1" si="324"/>
        <v>BA325:BA329</v>
      </c>
      <c r="CW326" t="str">
        <f t="shared" ca="1" si="324"/>
        <v>BD325:BD329</v>
      </c>
      <c r="CX326" t="str">
        <f t="shared" ca="1" si="323"/>
        <v>S325:S329</v>
      </c>
      <c r="CY326" t="str">
        <f t="shared" ca="1" si="323"/>
        <v>AA325:AA329</v>
      </c>
      <c r="CZ326" t="str">
        <f t="shared" ca="1" si="323"/>
        <v>AK325:AK329</v>
      </c>
      <c r="DA326" t="str">
        <f t="shared" ca="1" si="323"/>
        <v>AU325:AU329</v>
      </c>
      <c r="DB326" t="str">
        <f t="shared" ca="1" si="323"/>
        <v>BE325:BE329</v>
      </c>
      <c r="DC326" t="str">
        <f t="shared" ca="1" si="323"/>
        <v>325:329</v>
      </c>
      <c r="DD326" t="str">
        <f t="shared" ca="1" si="323"/>
        <v>CB325:CB329</v>
      </c>
    </row>
    <row r="327" spans="1:108" ht="30" x14ac:dyDescent="0.25">
      <c r="A327" s="21">
        <v>146</v>
      </c>
      <c r="B327" s="34">
        <v>6626009184</v>
      </c>
      <c r="C327" s="6" t="s">
        <v>607</v>
      </c>
      <c r="D327" s="5" t="s">
        <v>683</v>
      </c>
      <c r="E327" s="5"/>
      <c r="F327" s="19">
        <v>8</v>
      </c>
      <c r="G327" s="19">
        <v>37</v>
      </c>
      <c r="H327" s="22">
        <v>11</v>
      </c>
      <c r="I327" s="22">
        <v>38</v>
      </c>
      <c r="J327" s="22">
        <f t="shared" si="281"/>
        <v>85</v>
      </c>
      <c r="K327" s="19">
        <v>30</v>
      </c>
      <c r="L327" s="19">
        <v>4</v>
      </c>
      <c r="M327" s="19">
        <f t="shared" si="282"/>
        <v>100</v>
      </c>
      <c r="N327" s="19">
        <v>69</v>
      </c>
      <c r="O327" s="19">
        <v>67</v>
      </c>
      <c r="P327" s="19">
        <v>69</v>
      </c>
      <c r="Q327" s="19">
        <v>68</v>
      </c>
      <c r="R327" s="19">
        <f t="shared" si="283"/>
        <v>99</v>
      </c>
      <c r="S327" s="19">
        <f t="shared" si="284"/>
        <v>95</v>
      </c>
      <c r="T327" s="19">
        <v>20</v>
      </c>
      <c r="U327" s="19">
        <v>4</v>
      </c>
      <c r="V327" s="19">
        <f t="shared" si="285"/>
        <v>80</v>
      </c>
      <c r="W327" s="19">
        <v>68</v>
      </c>
      <c r="X327" s="23">
        <v>78</v>
      </c>
      <c r="Y327" s="20">
        <f t="shared" si="286"/>
        <v>87</v>
      </c>
      <c r="Z327" s="42">
        <f t="shared" si="287"/>
        <v>84</v>
      </c>
      <c r="AA327" s="20">
        <f t="shared" si="288"/>
        <v>84</v>
      </c>
      <c r="AB327" s="19">
        <v>20</v>
      </c>
      <c r="AC327" s="19">
        <v>2</v>
      </c>
      <c r="AD327" s="19">
        <f t="shared" si="289"/>
        <v>40</v>
      </c>
      <c r="AE327" s="19">
        <v>20</v>
      </c>
      <c r="AF327" s="19">
        <v>3</v>
      </c>
      <c r="AG327" s="19">
        <f t="shared" si="290"/>
        <v>60</v>
      </c>
      <c r="AH327" s="19">
        <v>1</v>
      </c>
      <c r="AI327" s="19">
        <v>1</v>
      </c>
      <c r="AJ327" s="20">
        <f t="shared" si="280"/>
        <v>100</v>
      </c>
      <c r="AK327" s="42">
        <f t="shared" si="291"/>
        <v>66</v>
      </c>
      <c r="AL327" s="19">
        <v>77</v>
      </c>
      <c r="AM327" s="19">
        <v>78</v>
      </c>
      <c r="AN327" s="20">
        <f t="shared" si="292"/>
        <v>99</v>
      </c>
      <c r="AO327" s="19">
        <v>78</v>
      </c>
      <c r="AP327" s="19">
        <v>78</v>
      </c>
      <c r="AQ327" s="20">
        <f t="shared" si="293"/>
        <v>100</v>
      </c>
      <c r="AR327" s="19">
        <v>63</v>
      </c>
      <c r="AS327" s="19">
        <v>65</v>
      </c>
      <c r="AT327" s="20">
        <f t="shared" si="294"/>
        <v>97</v>
      </c>
      <c r="AU327" s="20">
        <f t="shared" si="295"/>
        <v>99</v>
      </c>
      <c r="AV327" s="19">
        <v>78</v>
      </c>
      <c r="AW327" s="19">
        <v>78</v>
      </c>
      <c r="AX327" s="20">
        <f t="shared" si="296"/>
        <v>100</v>
      </c>
      <c r="AY327" s="19">
        <v>74</v>
      </c>
      <c r="AZ327" s="19">
        <v>78</v>
      </c>
      <c r="BA327" s="20">
        <f t="shared" si="297"/>
        <v>95</v>
      </c>
      <c r="BB327" s="19">
        <v>78</v>
      </c>
      <c r="BC327" s="19">
        <v>78</v>
      </c>
      <c r="BD327" s="20">
        <f t="shared" si="298"/>
        <v>100</v>
      </c>
      <c r="BE327" s="20">
        <f t="shared" si="299"/>
        <v>99</v>
      </c>
      <c r="BF327" s="20">
        <f t="shared" si="300"/>
        <v>89</v>
      </c>
      <c r="BG327" s="24"/>
      <c r="BH327" s="19">
        <f t="shared" ca="1" si="301"/>
        <v>4</v>
      </c>
      <c r="BI327" s="19">
        <f t="shared" ca="1" si="302"/>
        <v>1</v>
      </c>
      <c r="BJ327" s="19">
        <f t="shared" ca="1" si="303"/>
        <v>2</v>
      </c>
      <c r="BK327" s="19">
        <f t="shared" ca="1" si="304"/>
        <v>2</v>
      </c>
      <c r="BL327" s="19">
        <f t="shared" ca="1" si="305"/>
        <v>3</v>
      </c>
      <c r="BM327" s="19">
        <f t="shared" ca="1" si="306"/>
        <v>2</v>
      </c>
      <c r="BN327" s="19">
        <f t="shared" ca="1" si="307"/>
        <v>1</v>
      </c>
      <c r="BO327" s="19">
        <f t="shared" ca="1" si="308"/>
        <v>2</v>
      </c>
      <c r="BP327" s="19">
        <f t="shared" ca="1" si="309"/>
        <v>1</v>
      </c>
      <c r="BQ327" s="19">
        <f t="shared" ca="1" si="310"/>
        <v>1</v>
      </c>
      <c r="BR327" s="19">
        <f t="shared" ca="1" si="311"/>
        <v>1</v>
      </c>
      <c r="BS327" s="19">
        <f t="shared" ca="1" si="312"/>
        <v>3</v>
      </c>
      <c r="BT327" s="19">
        <f t="shared" ca="1" si="313"/>
        <v>1</v>
      </c>
      <c r="BU327" s="19">
        <f t="shared" ca="1" si="314"/>
        <v>2</v>
      </c>
      <c r="BV327" s="19">
        <f t="shared" ca="1" si="315"/>
        <v>1</v>
      </c>
      <c r="BW327" s="19">
        <f t="shared" ca="1" si="316"/>
        <v>3</v>
      </c>
      <c r="BX327" s="19">
        <f t="shared" ca="1" si="317"/>
        <v>3</v>
      </c>
      <c r="BY327" s="19">
        <f t="shared" ca="1" si="318"/>
        <v>1</v>
      </c>
      <c r="BZ327" s="19">
        <f t="shared" ca="1" si="319"/>
        <v>1</v>
      </c>
      <c r="CA327" s="19">
        <f t="shared" ca="1" si="320"/>
        <v>1</v>
      </c>
      <c r="CB327" s="18">
        <f t="shared" si="321"/>
        <v>89</v>
      </c>
      <c r="CC327" s="19">
        <f t="shared" ca="1" si="322"/>
        <v>1</v>
      </c>
      <c r="CE327">
        <f t="shared" si="325"/>
        <v>58</v>
      </c>
      <c r="CF327">
        <f t="shared" ca="1" si="326"/>
        <v>325</v>
      </c>
      <c r="CG327">
        <f t="shared" si="327"/>
        <v>5</v>
      </c>
      <c r="CH327">
        <f t="shared" ca="1" si="328"/>
        <v>329</v>
      </c>
      <c r="CI327" t="str">
        <f t="shared" ca="1" si="324"/>
        <v>J325:J329</v>
      </c>
      <c r="CJ327" t="str">
        <f t="shared" ca="1" si="324"/>
        <v>M325:M329</v>
      </c>
      <c r="CK327" t="str">
        <f t="shared" ca="1" si="324"/>
        <v>R325:R329</v>
      </c>
      <c r="CL327" t="str">
        <f t="shared" ca="1" si="324"/>
        <v>V325:V329</v>
      </c>
      <c r="CM327" t="str">
        <f t="shared" ca="1" si="324"/>
        <v>Z325:Z329</v>
      </c>
      <c r="CN327" t="str">
        <f t="shared" ca="1" si="324"/>
        <v>Y325:Y329</v>
      </c>
      <c r="CO327" t="str">
        <f t="shared" ca="1" si="324"/>
        <v>AD325:AD329</v>
      </c>
      <c r="CP327" t="str">
        <f t="shared" ca="1" si="324"/>
        <v>AG325:AG329</v>
      </c>
      <c r="CQ327" t="str">
        <f t="shared" ca="1" si="324"/>
        <v>AJ325:AJ329</v>
      </c>
      <c r="CR327" t="str">
        <f t="shared" ca="1" si="324"/>
        <v>AN325:AN329</v>
      </c>
      <c r="CS327" t="str">
        <f t="shared" ca="1" si="324"/>
        <v>AQ325:AQ329</v>
      </c>
      <c r="CT327" t="str">
        <f t="shared" ca="1" si="324"/>
        <v>AT325:AT329</v>
      </c>
      <c r="CU327" t="str">
        <f t="shared" ca="1" si="324"/>
        <v>AX325:AX329</v>
      </c>
      <c r="CV327" t="str">
        <f t="shared" ca="1" si="324"/>
        <v>BA325:BA329</v>
      </c>
      <c r="CW327" t="str">
        <f t="shared" ca="1" si="324"/>
        <v>BD325:BD329</v>
      </c>
      <c r="CX327" t="str">
        <f t="shared" ca="1" si="323"/>
        <v>S325:S329</v>
      </c>
      <c r="CY327" t="str">
        <f t="shared" ca="1" si="323"/>
        <v>AA325:AA329</v>
      </c>
      <c r="CZ327" t="str">
        <f t="shared" ca="1" si="323"/>
        <v>AK325:AK329</v>
      </c>
      <c r="DA327" t="str">
        <f t="shared" ca="1" si="323"/>
        <v>AU325:AU329</v>
      </c>
      <c r="DB327" t="str">
        <f t="shared" ca="1" si="323"/>
        <v>BE325:BE329</v>
      </c>
      <c r="DC327" t="str">
        <f t="shared" ca="1" si="323"/>
        <v>325:329</v>
      </c>
      <c r="DD327" t="str">
        <f t="shared" ca="1" si="323"/>
        <v>CB325:CB329</v>
      </c>
    </row>
    <row r="328" spans="1:108" ht="30" x14ac:dyDescent="0.25">
      <c r="A328" s="21">
        <v>143</v>
      </c>
      <c r="B328" s="34">
        <v>6626009191</v>
      </c>
      <c r="C328" s="6" t="s">
        <v>607</v>
      </c>
      <c r="D328" s="5" t="s">
        <v>684</v>
      </c>
      <c r="E328" s="5"/>
      <c r="F328" s="19">
        <v>9</v>
      </c>
      <c r="G328" s="19">
        <v>38</v>
      </c>
      <c r="H328" s="22">
        <v>11</v>
      </c>
      <c r="I328" s="22">
        <v>38</v>
      </c>
      <c r="J328" s="22">
        <f t="shared" si="281"/>
        <v>91</v>
      </c>
      <c r="K328" s="19">
        <v>30</v>
      </c>
      <c r="L328" s="19">
        <v>3</v>
      </c>
      <c r="M328" s="19">
        <f t="shared" si="282"/>
        <v>90</v>
      </c>
      <c r="N328" s="19">
        <v>312</v>
      </c>
      <c r="O328" s="19">
        <v>305</v>
      </c>
      <c r="P328" s="19">
        <v>344</v>
      </c>
      <c r="Q328" s="19">
        <v>348</v>
      </c>
      <c r="R328" s="19">
        <f t="shared" si="283"/>
        <v>89</v>
      </c>
      <c r="S328" s="19">
        <f t="shared" si="284"/>
        <v>90</v>
      </c>
      <c r="T328" s="19">
        <v>20</v>
      </c>
      <c r="U328" s="19">
        <v>3</v>
      </c>
      <c r="V328" s="19">
        <f t="shared" si="285"/>
        <v>60</v>
      </c>
      <c r="W328" s="19">
        <v>298</v>
      </c>
      <c r="X328" s="23">
        <v>392</v>
      </c>
      <c r="Y328" s="20">
        <f t="shared" si="286"/>
        <v>76</v>
      </c>
      <c r="Z328" s="42">
        <f t="shared" si="287"/>
        <v>68</v>
      </c>
      <c r="AA328" s="20">
        <f t="shared" si="288"/>
        <v>68</v>
      </c>
      <c r="AB328" s="19">
        <v>20</v>
      </c>
      <c r="AC328" s="19">
        <v>2</v>
      </c>
      <c r="AD328" s="19">
        <f t="shared" si="289"/>
        <v>40</v>
      </c>
      <c r="AE328" s="19">
        <v>20</v>
      </c>
      <c r="AF328" s="19">
        <v>3</v>
      </c>
      <c r="AG328" s="19">
        <f t="shared" si="290"/>
        <v>60</v>
      </c>
      <c r="AH328" s="19">
        <v>41</v>
      </c>
      <c r="AI328" s="19">
        <v>50</v>
      </c>
      <c r="AJ328" s="20">
        <f t="shared" si="280"/>
        <v>82</v>
      </c>
      <c r="AK328" s="42">
        <f t="shared" si="291"/>
        <v>61</v>
      </c>
      <c r="AL328" s="19">
        <v>374</v>
      </c>
      <c r="AM328" s="19">
        <v>392</v>
      </c>
      <c r="AN328" s="20">
        <f t="shared" si="292"/>
        <v>95</v>
      </c>
      <c r="AO328" s="19">
        <v>383</v>
      </c>
      <c r="AP328" s="19">
        <v>392</v>
      </c>
      <c r="AQ328" s="20">
        <f t="shared" si="293"/>
        <v>98</v>
      </c>
      <c r="AR328" s="19">
        <v>265</v>
      </c>
      <c r="AS328" s="19">
        <v>281</v>
      </c>
      <c r="AT328" s="20">
        <f t="shared" si="294"/>
        <v>94</v>
      </c>
      <c r="AU328" s="20">
        <f t="shared" si="295"/>
        <v>96</v>
      </c>
      <c r="AV328" s="19">
        <v>367</v>
      </c>
      <c r="AW328" s="19">
        <v>392</v>
      </c>
      <c r="AX328" s="20">
        <f t="shared" si="296"/>
        <v>94</v>
      </c>
      <c r="AY328" s="19">
        <v>356</v>
      </c>
      <c r="AZ328" s="19">
        <v>392</v>
      </c>
      <c r="BA328" s="20">
        <f t="shared" si="297"/>
        <v>91</v>
      </c>
      <c r="BB328" s="19">
        <v>374</v>
      </c>
      <c r="BC328" s="19">
        <v>392</v>
      </c>
      <c r="BD328" s="20">
        <f t="shared" si="298"/>
        <v>95</v>
      </c>
      <c r="BE328" s="20">
        <f t="shared" si="299"/>
        <v>94</v>
      </c>
      <c r="BF328" s="20">
        <f t="shared" si="300"/>
        <v>82</v>
      </c>
      <c r="BG328" s="24"/>
      <c r="BH328" s="19">
        <f t="shared" ca="1" si="301"/>
        <v>3</v>
      </c>
      <c r="BI328" s="19">
        <f t="shared" ca="1" si="302"/>
        <v>2</v>
      </c>
      <c r="BJ328" s="19">
        <f t="shared" ca="1" si="303"/>
        <v>5</v>
      </c>
      <c r="BK328" s="19">
        <f t="shared" ca="1" si="304"/>
        <v>3</v>
      </c>
      <c r="BL328" s="19">
        <f t="shared" ca="1" si="305"/>
        <v>4</v>
      </c>
      <c r="BM328" s="19">
        <f t="shared" ca="1" si="306"/>
        <v>4</v>
      </c>
      <c r="BN328" s="19">
        <f t="shared" ca="1" si="307"/>
        <v>1</v>
      </c>
      <c r="BO328" s="19">
        <f t="shared" ca="1" si="308"/>
        <v>2</v>
      </c>
      <c r="BP328" s="19">
        <f t="shared" ca="1" si="309"/>
        <v>3</v>
      </c>
      <c r="BQ328" s="19">
        <f t="shared" ca="1" si="310"/>
        <v>4</v>
      </c>
      <c r="BR328" s="19">
        <f t="shared" ca="1" si="311"/>
        <v>2</v>
      </c>
      <c r="BS328" s="19">
        <f t="shared" ca="1" si="312"/>
        <v>4</v>
      </c>
      <c r="BT328" s="19">
        <f t="shared" ca="1" si="313"/>
        <v>4</v>
      </c>
      <c r="BU328" s="19">
        <f t="shared" ca="1" si="314"/>
        <v>4</v>
      </c>
      <c r="BV328" s="19">
        <f t="shared" ca="1" si="315"/>
        <v>4</v>
      </c>
      <c r="BW328" s="19">
        <f t="shared" ca="1" si="316"/>
        <v>4</v>
      </c>
      <c r="BX328" s="19">
        <f t="shared" ca="1" si="317"/>
        <v>4</v>
      </c>
      <c r="BY328" s="19">
        <f t="shared" ca="1" si="318"/>
        <v>2</v>
      </c>
      <c r="BZ328" s="19">
        <f t="shared" ca="1" si="319"/>
        <v>3</v>
      </c>
      <c r="CA328" s="19">
        <f t="shared" ca="1" si="320"/>
        <v>5</v>
      </c>
      <c r="CB328" s="18">
        <f t="shared" si="321"/>
        <v>82</v>
      </c>
      <c r="CC328" s="19">
        <f t="shared" ca="1" si="322"/>
        <v>2</v>
      </c>
      <c r="CE328">
        <f t="shared" si="325"/>
        <v>58</v>
      </c>
      <c r="CF328">
        <f t="shared" ca="1" si="326"/>
        <v>325</v>
      </c>
      <c r="CG328">
        <f t="shared" si="327"/>
        <v>5</v>
      </c>
      <c r="CH328">
        <f t="shared" ca="1" si="328"/>
        <v>329</v>
      </c>
      <c r="CI328" t="str">
        <f t="shared" ca="1" si="324"/>
        <v>J325:J329</v>
      </c>
      <c r="CJ328" t="str">
        <f t="shared" ca="1" si="324"/>
        <v>M325:M329</v>
      </c>
      <c r="CK328" t="str">
        <f t="shared" ca="1" si="324"/>
        <v>R325:R329</v>
      </c>
      <c r="CL328" t="str">
        <f t="shared" ca="1" si="324"/>
        <v>V325:V329</v>
      </c>
      <c r="CM328" t="str">
        <f t="shared" ca="1" si="324"/>
        <v>Z325:Z329</v>
      </c>
      <c r="CN328" t="str">
        <f t="shared" ca="1" si="324"/>
        <v>Y325:Y329</v>
      </c>
      <c r="CO328" t="str">
        <f t="shared" ca="1" si="324"/>
        <v>AD325:AD329</v>
      </c>
      <c r="CP328" t="str">
        <f t="shared" ca="1" si="324"/>
        <v>AG325:AG329</v>
      </c>
      <c r="CQ328" t="str">
        <f t="shared" ca="1" si="324"/>
        <v>AJ325:AJ329</v>
      </c>
      <c r="CR328" t="str">
        <f t="shared" ca="1" si="324"/>
        <v>AN325:AN329</v>
      </c>
      <c r="CS328" t="str">
        <f t="shared" ca="1" si="324"/>
        <v>AQ325:AQ329</v>
      </c>
      <c r="CT328" t="str">
        <f t="shared" ca="1" si="324"/>
        <v>AT325:AT329</v>
      </c>
      <c r="CU328" t="str">
        <f t="shared" ca="1" si="324"/>
        <v>AX325:AX329</v>
      </c>
      <c r="CV328" t="str">
        <f t="shared" ca="1" si="324"/>
        <v>BA325:BA329</v>
      </c>
      <c r="CW328" t="str">
        <f t="shared" ca="1" si="324"/>
        <v>BD325:BD329</v>
      </c>
      <c r="CX328" t="str">
        <f t="shared" ca="1" si="323"/>
        <v>S325:S329</v>
      </c>
      <c r="CY328" t="str">
        <f t="shared" ca="1" si="323"/>
        <v>AA325:AA329</v>
      </c>
      <c r="CZ328" t="str">
        <f t="shared" ca="1" si="323"/>
        <v>AK325:AK329</v>
      </c>
      <c r="DA328" t="str">
        <f t="shared" ca="1" si="323"/>
        <v>AU325:AU329</v>
      </c>
      <c r="DB328" t="str">
        <f t="shared" ca="1" si="323"/>
        <v>BE325:BE329</v>
      </c>
      <c r="DC328" t="str">
        <f t="shared" ca="1" si="323"/>
        <v>325:329</v>
      </c>
      <c r="DD328" t="str">
        <f t="shared" ca="1" si="323"/>
        <v>CB325:CB329</v>
      </c>
    </row>
    <row r="329" spans="1:108" ht="15.75" x14ac:dyDescent="0.25">
      <c r="A329" s="21">
        <v>369</v>
      </c>
      <c r="B329" s="34">
        <v>6626009201</v>
      </c>
      <c r="C329" s="5" t="s">
        <v>607</v>
      </c>
      <c r="D329" s="5" t="s">
        <v>685</v>
      </c>
      <c r="E329" s="5"/>
      <c r="F329" s="19">
        <v>10</v>
      </c>
      <c r="G329" s="19">
        <v>38</v>
      </c>
      <c r="H329" s="22">
        <v>11</v>
      </c>
      <c r="I329" s="22">
        <v>38</v>
      </c>
      <c r="J329" s="22">
        <f t="shared" si="281"/>
        <v>95</v>
      </c>
      <c r="K329" s="19">
        <v>30</v>
      </c>
      <c r="L329" s="19">
        <v>4</v>
      </c>
      <c r="M329" s="19">
        <f t="shared" si="282"/>
        <v>100</v>
      </c>
      <c r="N329" s="19">
        <v>123</v>
      </c>
      <c r="O329" s="19">
        <v>112</v>
      </c>
      <c r="P329" s="19">
        <v>128</v>
      </c>
      <c r="Q329" s="19">
        <v>117</v>
      </c>
      <c r="R329" s="19">
        <f t="shared" si="283"/>
        <v>96</v>
      </c>
      <c r="S329" s="19">
        <f t="shared" si="284"/>
        <v>97</v>
      </c>
      <c r="T329" s="19">
        <v>20</v>
      </c>
      <c r="U329" s="19">
        <v>2</v>
      </c>
      <c r="V329" s="19">
        <f t="shared" si="285"/>
        <v>40</v>
      </c>
      <c r="W329" s="19">
        <v>97</v>
      </c>
      <c r="X329" s="23">
        <v>132</v>
      </c>
      <c r="Y329" s="20">
        <f t="shared" si="286"/>
        <v>73</v>
      </c>
      <c r="Z329" s="42">
        <f t="shared" si="287"/>
        <v>57</v>
      </c>
      <c r="AA329" s="20">
        <f t="shared" si="288"/>
        <v>57</v>
      </c>
      <c r="AB329" s="19">
        <v>20</v>
      </c>
      <c r="AC329" s="19">
        <v>1</v>
      </c>
      <c r="AD329" s="19">
        <f t="shared" si="289"/>
        <v>20</v>
      </c>
      <c r="AE329" s="19">
        <v>20</v>
      </c>
      <c r="AF329" s="19">
        <v>1</v>
      </c>
      <c r="AG329" s="19">
        <f t="shared" si="290"/>
        <v>20</v>
      </c>
      <c r="AH329" s="19">
        <v>4</v>
      </c>
      <c r="AI329" s="19">
        <v>4</v>
      </c>
      <c r="AJ329" s="20">
        <f t="shared" si="280"/>
        <v>100</v>
      </c>
      <c r="AK329" s="42">
        <f t="shared" si="291"/>
        <v>44</v>
      </c>
      <c r="AL329" s="19">
        <v>129</v>
      </c>
      <c r="AM329" s="19">
        <v>132</v>
      </c>
      <c r="AN329" s="20">
        <f t="shared" si="292"/>
        <v>98</v>
      </c>
      <c r="AO329" s="19">
        <v>132</v>
      </c>
      <c r="AP329" s="19">
        <v>132</v>
      </c>
      <c r="AQ329" s="20">
        <f t="shared" si="293"/>
        <v>100</v>
      </c>
      <c r="AR329" s="19">
        <v>87</v>
      </c>
      <c r="AS329" s="19">
        <v>87</v>
      </c>
      <c r="AT329" s="20">
        <f t="shared" si="294"/>
        <v>100</v>
      </c>
      <c r="AU329" s="20">
        <f t="shared" si="295"/>
        <v>99</v>
      </c>
      <c r="AV329" s="19">
        <v>129</v>
      </c>
      <c r="AW329" s="19">
        <v>132</v>
      </c>
      <c r="AX329" s="20">
        <f t="shared" si="296"/>
        <v>98</v>
      </c>
      <c r="AY329" s="19">
        <v>127</v>
      </c>
      <c r="AZ329" s="19">
        <v>132</v>
      </c>
      <c r="BA329" s="20">
        <f t="shared" si="297"/>
        <v>96</v>
      </c>
      <c r="BB329" s="19">
        <v>129</v>
      </c>
      <c r="BC329" s="19">
        <v>132</v>
      </c>
      <c r="BD329" s="20">
        <f t="shared" si="298"/>
        <v>98</v>
      </c>
      <c r="BE329" s="20">
        <f t="shared" si="299"/>
        <v>98</v>
      </c>
      <c r="BF329" s="20">
        <f t="shared" si="300"/>
        <v>79</v>
      </c>
      <c r="BG329" s="24"/>
      <c r="BH329" s="19">
        <f t="shared" ca="1" si="301"/>
        <v>2</v>
      </c>
      <c r="BI329" s="19">
        <f t="shared" ca="1" si="302"/>
        <v>1</v>
      </c>
      <c r="BJ329" s="19">
        <f t="shared" ca="1" si="303"/>
        <v>3</v>
      </c>
      <c r="BK329" s="19">
        <f t="shared" ca="1" si="304"/>
        <v>4</v>
      </c>
      <c r="BL329" s="19">
        <f t="shared" ca="1" si="305"/>
        <v>5</v>
      </c>
      <c r="BM329" s="19">
        <f t="shared" ca="1" si="306"/>
        <v>5</v>
      </c>
      <c r="BN329" s="19">
        <f t="shared" ca="1" si="307"/>
        <v>2</v>
      </c>
      <c r="BO329" s="19">
        <f t="shared" ca="1" si="308"/>
        <v>3</v>
      </c>
      <c r="BP329" s="19">
        <f t="shared" ca="1" si="309"/>
        <v>1</v>
      </c>
      <c r="BQ329" s="19">
        <f t="shared" ca="1" si="310"/>
        <v>2</v>
      </c>
      <c r="BR329" s="19">
        <f t="shared" ca="1" si="311"/>
        <v>1</v>
      </c>
      <c r="BS329" s="19">
        <f t="shared" ca="1" si="312"/>
        <v>1</v>
      </c>
      <c r="BT329" s="19">
        <f t="shared" ca="1" si="313"/>
        <v>2</v>
      </c>
      <c r="BU329" s="19">
        <f t="shared" ca="1" si="314"/>
        <v>1</v>
      </c>
      <c r="BV329" s="19">
        <f t="shared" ca="1" si="315"/>
        <v>2</v>
      </c>
      <c r="BW329" s="19">
        <f t="shared" ca="1" si="316"/>
        <v>2</v>
      </c>
      <c r="BX329" s="19">
        <f t="shared" ca="1" si="317"/>
        <v>5</v>
      </c>
      <c r="BY329" s="19">
        <f t="shared" ca="1" si="318"/>
        <v>4</v>
      </c>
      <c r="BZ329" s="19">
        <f t="shared" ca="1" si="319"/>
        <v>1</v>
      </c>
      <c r="CA329" s="19">
        <f t="shared" ca="1" si="320"/>
        <v>2</v>
      </c>
      <c r="CB329" s="18">
        <f t="shared" si="321"/>
        <v>79</v>
      </c>
      <c r="CC329" s="19">
        <f t="shared" ca="1" si="322"/>
        <v>3</v>
      </c>
      <c r="CE329">
        <f t="shared" si="325"/>
        <v>58</v>
      </c>
      <c r="CF329">
        <f t="shared" ca="1" si="326"/>
        <v>325</v>
      </c>
      <c r="CG329">
        <f t="shared" si="327"/>
        <v>5</v>
      </c>
      <c r="CH329">
        <f t="shared" ca="1" si="328"/>
        <v>329</v>
      </c>
      <c r="CI329" t="str">
        <f t="shared" ca="1" si="324"/>
        <v>J325:J329</v>
      </c>
      <c r="CJ329" t="str">
        <f t="shared" ca="1" si="324"/>
        <v>M325:M329</v>
      </c>
      <c r="CK329" t="str">
        <f t="shared" ca="1" si="324"/>
        <v>R325:R329</v>
      </c>
      <c r="CL329" t="str">
        <f t="shared" ca="1" si="324"/>
        <v>V325:V329</v>
      </c>
      <c r="CM329" t="str">
        <f t="shared" ca="1" si="324"/>
        <v>Z325:Z329</v>
      </c>
      <c r="CN329" t="str">
        <f t="shared" ca="1" si="324"/>
        <v>Y325:Y329</v>
      </c>
      <c r="CO329" t="str">
        <f t="shared" ca="1" si="324"/>
        <v>AD325:AD329</v>
      </c>
      <c r="CP329" t="str">
        <f t="shared" ca="1" si="324"/>
        <v>AG325:AG329</v>
      </c>
      <c r="CQ329" t="str">
        <f t="shared" ca="1" si="324"/>
        <v>AJ325:AJ329</v>
      </c>
      <c r="CR329" t="str">
        <f t="shared" ca="1" si="324"/>
        <v>AN325:AN329</v>
      </c>
      <c r="CS329" t="str">
        <f t="shared" ca="1" si="324"/>
        <v>AQ325:AQ329</v>
      </c>
      <c r="CT329" t="str">
        <f t="shared" ca="1" si="324"/>
        <v>AT325:AT329</v>
      </c>
      <c r="CU329" t="str">
        <f t="shared" ca="1" si="324"/>
        <v>AX325:AX329</v>
      </c>
      <c r="CV329" t="str">
        <f t="shared" ca="1" si="324"/>
        <v>BA325:BA329</v>
      </c>
      <c r="CW329" t="str">
        <f t="shared" ca="1" si="324"/>
        <v>BD325:BD329</v>
      </c>
      <c r="CX329" t="str">
        <f t="shared" ca="1" si="323"/>
        <v>S325:S329</v>
      </c>
      <c r="CY329" t="str">
        <f t="shared" ca="1" si="323"/>
        <v>AA325:AA329</v>
      </c>
      <c r="CZ329" t="str">
        <f t="shared" ca="1" si="323"/>
        <v>AK325:AK329</v>
      </c>
      <c r="DA329" t="str">
        <f t="shared" ca="1" si="323"/>
        <v>AU325:AU329</v>
      </c>
      <c r="DB329" t="str">
        <f t="shared" ca="1" si="323"/>
        <v>BE325:BE329</v>
      </c>
      <c r="DC329" t="str">
        <f t="shared" ca="1" si="323"/>
        <v>325:329</v>
      </c>
      <c r="DD329" t="str">
        <f t="shared" ca="1" si="323"/>
        <v>CB325:CB329</v>
      </c>
    </row>
    <row r="330" spans="1:108" ht="30" x14ac:dyDescent="0.25">
      <c r="A330" s="21">
        <v>165</v>
      </c>
      <c r="B330" s="34">
        <v>6649002555</v>
      </c>
      <c r="C330" s="6" t="s">
        <v>608</v>
      </c>
      <c r="D330" s="6" t="s">
        <v>202</v>
      </c>
      <c r="E330" s="6"/>
      <c r="F330" s="19">
        <v>10</v>
      </c>
      <c r="G330" s="19">
        <v>38</v>
      </c>
      <c r="H330" s="22">
        <v>11</v>
      </c>
      <c r="I330" s="22">
        <v>38</v>
      </c>
      <c r="J330" s="22">
        <f t="shared" si="281"/>
        <v>95</v>
      </c>
      <c r="K330" s="19">
        <v>30</v>
      </c>
      <c r="L330" s="19">
        <v>4</v>
      </c>
      <c r="M330" s="19">
        <f t="shared" si="282"/>
        <v>100</v>
      </c>
      <c r="N330" s="19">
        <v>146</v>
      </c>
      <c r="O330" s="19">
        <v>104</v>
      </c>
      <c r="P330" s="19">
        <v>151</v>
      </c>
      <c r="Q330" s="19">
        <v>107</v>
      </c>
      <c r="R330" s="19">
        <f t="shared" si="283"/>
        <v>97</v>
      </c>
      <c r="S330" s="19">
        <f t="shared" si="284"/>
        <v>97</v>
      </c>
      <c r="T330" s="19">
        <v>20</v>
      </c>
      <c r="U330" s="19">
        <v>5</v>
      </c>
      <c r="V330" s="19">
        <f t="shared" si="285"/>
        <v>100</v>
      </c>
      <c r="W330" s="19">
        <v>165</v>
      </c>
      <c r="X330" s="23">
        <v>189</v>
      </c>
      <c r="Y330" s="20">
        <f t="shared" si="286"/>
        <v>87</v>
      </c>
      <c r="Z330" s="42">
        <f t="shared" si="287"/>
        <v>94</v>
      </c>
      <c r="AA330" s="20">
        <f t="shared" si="288"/>
        <v>94</v>
      </c>
      <c r="AB330" s="19">
        <v>20</v>
      </c>
      <c r="AC330" s="19">
        <v>1</v>
      </c>
      <c r="AD330" s="19">
        <f t="shared" si="289"/>
        <v>20</v>
      </c>
      <c r="AE330" s="19">
        <v>20</v>
      </c>
      <c r="AF330" s="19">
        <v>6</v>
      </c>
      <c r="AG330" s="19">
        <f t="shared" si="290"/>
        <v>100</v>
      </c>
      <c r="AH330" s="19">
        <v>9</v>
      </c>
      <c r="AI330" s="19">
        <v>9</v>
      </c>
      <c r="AJ330" s="20">
        <f t="shared" si="280"/>
        <v>100</v>
      </c>
      <c r="AK330" s="42">
        <f t="shared" si="291"/>
        <v>76</v>
      </c>
      <c r="AL330" s="19">
        <v>92</v>
      </c>
      <c r="AM330" s="19">
        <v>189</v>
      </c>
      <c r="AN330" s="20">
        <f t="shared" si="292"/>
        <v>49</v>
      </c>
      <c r="AO330" s="19">
        <v>183</v>
      </c>
      <c r="AP330" s="19">
        <v>189</v>
      </c>
      <c r="AQ330" s="20">
        <f t="shared" si="293"/>
        <v>97</v>
      </c>
      <c r="AR330" s="19">
        <v>123</v>
      </c>
      <c r="AS330" s="19">
        <v>125</v>
      </c>
      <c r="AT330" s="20">
        <f t="shared" si="294"/>
        <v>98</v>
      </c>
      <c r="AU330" s="20">
        <f t="shared" si="295"/>
        <v>78</v>
      </c>
      <c r="AV330" s="19">
        <v>147</v>
      </c>
      <c r="AW330" s="19">
        <v>189</v>
      </c>
      <c r="AX330" s="20">
        <f t="shared" si="296"/>
        <v>78</v>
      </c>
      <c r="AY330" s="19">
        <v>176</v>
      </c>
      <c r="AZ330" s="19">
        <v>189</v>
      </c>
      <c r="BA330" s="20">
        <f t="shared" si="297"/>
        <v>93</v>
      </c>
      <c r="BB330" s="19">
        <v>183</v>
      </c>
      <c r="BC330" s="19">
        <v>189</v>
      </c>
      <c r="BD330" s="20">
        <f t="shared" si="298"/>
        <v>97</v>
      </c>
      <c r="BE330" s="20">
        <f t="shared" si="299"/>
        <v>91</v>
      </c>
      <c r="BF330" s="20">
        <f t="shared" si="300"/>
        <v>87</v>
      </c>
      <c r="BG330" s="24"/>
      <c r="BH330" s="19">
        <f t="shared" ca="1" si="301"/>
        <v>1</v>
      </c>
      <c r="BI330" s="19">
        <f t="shared" ca="1" si="302"/>
        <v>1</v>
      </c>
      <c r="BJ330" s="19">
        <f t="shared" ca="1" si="303"/>
        <v>1</v>
      </c>
      <c r="BK330" s="19">
        <f t="shared" ca="1" si="304"/>
        <v>1</v>
      </c>
      <c r="BL330" s="19">
        <f t="shared" ca="1" si="305"/>
        <v>2</v>
      </c>
      <c r="BM330" s="19">
        <f t="shared" ca="1" si="306"/>
        <v>2</v>
      </c>
      <c r="BN330" s="19">
        <f t="shared" ca="1" si="307"/>
        <v>2</v>
      </c>
      <c r="BO330" s="19">
        <f t="shared" ca="1" si="308"/>
        <v>1</v>
      </c>
      <c r="BP330" s="19">
        <f t="shared" ca="1" si="309"/>
        <v>1</v>
      </c>
      <c r="BQ330" s="19">
        <f t="shared" ca="1" si="310"/>
        <v>2</v>
      </c>
      <c r="BR330" s="19">
        <f t="shared" ca="1" si="311"/>
        <v>1</v>
      </c>
      <c r="BS330" s="19">
        <f t="shared" ca="1" si="312"/>
        <v>2</v>
      </c>
      <c r="BT330" s="19">
        <f t="shared" ca="1" si="313"/>
        <v>1</v>
      </c>
      <c r="BU330" s="19">
        <f t="shared" ca="1" si="314"/>
        <v>2</v>
      </c>
      <c r="BV330" s="19">
        <f t="shared" ca="1" si="315"/>
        <v>2</v>
      </c>
      <c r="BW330" s="19">
        <f t="shared" ca="1" si="316"/>
        <v>1</v>
      </c>
      <c r="BX330" s="19">
        <f t="shared" ca="1" si="317"/>
        <v>2</v>
      </c>
      <c r="BY330" s="19">
        <f t="shared" ca="1" si="318"/>
        <v>1</v>
      </c>
      <c r="BZ330" s="19">
        <f t="shared" ca="1" si="319"/>
        <v>2</v>
      </c>
      <c r="CA330" s="19">
        <f t="shared" ca="1" si="320"/>
        <v>1</v>
      </c>
      <c r="CB330" s="18">
        <f t="shared" si="321"/>
        <v>87</v>
      </c>
      <c r="CC330" s="19">
        <f t="shared" ca="1" si="322"/>
        <v>1</v>
      </c>
      <c r="CE330">
        <f t="shared" si="325"/>
        <v>59</v>
      </c>
      <c r="CF330">
        <f t="shared" ca="1" si="326"/>
        <v>330</v>
      </c>
      <c r="CG330">
        <f t="shared" si="327"/>
        <v>3</v>
      </c>
      <c r="CH330">
        <f t="shared" ca="1" si="328"/>
        <v>332</v>
      </c>
      <c r="CI330" t="str">
        <f t="shared" ca="1" si="324"/>
        <v>J330:J332</v>
      </c>
      <c r="CJ330" t="str">
        <f t="shared" ca="1" si="324"/>
        <v>M330:M332</v>
      </c>
      <c r="CK330" t="str">
        <f t="shared" ca="1" si="324"/>
        <v>R330:R332</v>
      </c>
      <c r="CL330" t="str">
        <f t="shared" ca="1" si="324"/>
        <v>V330:V332</v>
      </c>
      <c r="CM330" t="str">
        <f t="shared" ca="1" si="324"/>
        <v>Z330:Z332</v>
      </c>
      <c r="CN330" t="str">
        <f t="shared" ca="1" si="324"/>
        <v>Y330:Y332</v>
      </c>
      <c r="CO330" t="str">
        <f t="shared" ca="1" si="324"/>
        <v>AD330:AD332</v>
      </c>
      <c r="CP330" t="str">
        <f t="shared" ca="1" si="324"/>
        <v>AG330:AG332</v>
      </c>
      <c r="CQ330" t="str">
        <f t="shared" ca="1" si="324"/>
        <v>AJ330:AJ332</v>
      </c>
      <c r="CR330" t="str">
        <f t="shared" ca="1" si="324"/>
        <v>AN330:AN332</v>
      </c>
      <c r="CS330" t="str">
        <f t="shared" ca="1" si="324"/>
        <v>AQ330:AQ332</v>
      </c>
      <c r="CT330" t="str">
        <f t="shared" ca="1" si="324"/>
        <v>AT330:AT332</v>
      </c>
      <c r="CU330" t="str">
        <f t="shared" ca="1" si="324"/>
        <v>AX330:AX332</v>
      </c>
      <c r="CV330" t="str">
        <f t="shared" ca="1" si="324"/>
        <v>BA330:BA332</v>
      </c>
      <c r="CW330" t="str">
        <f t="shared" ca="1" si="324"/>
        <v>BD330:BD332</v>
      </c>
      <c r="CX330" t="str">
        <f t="shared" ca="1" si="323"/>
        <v>S330:S332</v>
      </c>
      <c r="CY330" t="str">
        <f t="shared" ca="1" si="323"/>
        <v>AA330:AA332</v>
      </c>
      <c r="CZ330" t="str">
        <f t="shared" ca="1" si="323"/>
        <v>AK330:AK332</v>
      </c>
      <c r="DA330" t="str">
        <f t="shared" ca="1" si="323"/>
        <v>AU330:AU332</v>
      </c>
      <c r="DB330" t="str">
        <f t="shared" ca="1" si="323"/>
        <v>BE330:BE332</v>
      </c>
      <c r="DC330" t="str">
        <f t="shared" ca="1" si="323"/>
        <v>330:332</v>
      </c>
      <c r="DD330" t="str">
        <f t="shared" ca="1" si="323"/>
        <v>CB330:CB332</v>
      </c>
    </row>
    <row r="331" spans="1:108" ht="60" x14ac:dyDescent="0.25">
      <c r="A331" s="21">
        <v>163</v>
      </c>
      <c r="B331" s="34">
        <v>6649002844</v>
      </c>
      <c r="C331" s="6" t="s">
        <v>608</v>
      </c>
      <c r="D331" s="6" t="s">
        <v>200</v>
      </c>
      <c r="E331" s="6"/>
      <c r="F331" s="19">
        <v>8</v>
      </c>
      <c r="G331" s="19">
        <v>38</v>
      </c>
      <c r="H331" s="22">
        <v>11</v>
      </c>
      <c r="I331" s="22">
        <v>38</v>
      </c>
      <c r="J331" s="22">
        <f t="shared" si="281"/>
        <v>86</v>
      </c>
      <c r="K331" s="19">
        <v>30</v>
      </c>
      <c r="L331" s="19">
        <v>3</v>
      </c>
      <c r="M331" s="19">
        <f t="shared" si="282"/>
        <v>90</v>
      </c>
      <c r="N331" s="19">
        <v>87</v>
      </c>
      <c r="O331" s="19">
        <v>55</v>
      </c>
      <c r="P331" s="19">
        <v>92</v>
      </c>
      <c r="Q331" s="19">
        <v>60</v>
      </c>
      <c r="R331" s="19">
        <f t="shared" si="283"/>
        <v>93</v>
      </c>
      <c r="S331" s="19">
        <f t="shared" si="284"/>
        <v>90</v>
      </c>
      <c r="T331" s="19">
        <v>20</v>
      </c>
      <c r="U331" s="19">
        <v>5</v>
      </c>
      <c r="V331" s="19">
        <f t="shared" si="285"/>
        <v>100</v>
      </c>
      <c r="W331" s="19">
        <v>76</v>
      </c>
      <c r="X331" s="23">
        <v>117</v>
      </c>
      <c r="Y331" s="20">
        <f t="shared" si="286"/>
        <v>65</v>
      </c>
      <c r="Z331" s="42">
        <f t="shared" si="287"/>
        <v>83</v>
      </c>
      <c r="AA331" s="20">
        <f t="shared" si="288"/>
        <v>83</v>
      </c>
      <c r="AB331" s="19">
        <v>20</v>
      </c>
      <c r="AC331" s="19">
        <v>1</v>
      </c>
      <c r="AD331" s="19">
        <f t="shared" si="289"/>
        <v>20</v>
      </c>
      <c r="AE331" s="19">
        <v>20</v>
      </c>
      <c r="AF331" s="19">
        <v>3</v>
      </c>
      <c r="AG331" s="19">
        <f t="shared" si="290"/>
        <v>60</v>
      </c>
      <c r="AH331" s="19">
        <v>2</v>
      </c>
      <c r="AI331" s="19">
        <v>2</v>
      </c>
      <c r="AJ331" s="20">
        <f t="shared" si="280"/>
        <v>100</v>
      </c>
      <c r="AK331" s="42">
        <f t="shared" si="291"/>
        <v>60</v>
      </c>
      <c r="AL331" s="19">
        <v>72</v>
      </c>
      <c r="AM331" s="19">
        <v>117</v>
      </c>
      <c r="AN331" s="20">
        <f t="shared" si="292"/>
        <v>62</v>
      </c>
      <c r="AO331" s="19">
        <v>113</v>
      </c>
      <c r="AP331" s="19">
        <v>117</v>
      </c>
      <c r="AQ331" s="20">
        <f t="shared" si="293"/>
        <v>97</v>
      </c>
      <c r="AR331" s="19">
        <v>63</v>
      </c>
      <c r="AS331" s="19">
        <v>67</v>
      </c>
      <c r="AT331" s="20">
        <f t="shared" si="294"/>
        <v>94</v>
      </c>
      <c r="AU331" s="20">
        <f t="shared" si="295"/>
        <v>82</v>
      </c>
      <c r="AV331" s="19">
        <v>85</v>
      </c>
      <c r="AW331" s="19">
        <v>117</v>
      </c>
      <c r="AX331" s="20">
        <f t="shared" si="296"/>
        <v>73</v>
      </c>
      <c r="AY331" s="19">
        <v>106</v>
      </c>
      <c r="AZ331" s="19">
        <v>117</v>
      </c>
      <c r="BA331" s="20">
        <f t="shared" si="297"/>
        <v>91</v>
      </c>
      <c r="BB331" s="19">
        <v>109</v>
      </c>
      <c r="BC331" s="19">
        <v>117</v>
      </c>
      <c r="BD331" s="20">
        <f t="shared" si="298"/>
        <v>93</v>
      </c>
      <c r="BE331" s="20">
        <f t="shared" si="299"/>
        <v>87</v>
      </c>
      <c r="BF331" s="20">
        <f t="shared" si="300"/>
        <v>80</v>
      </c>
      <c r="BG331" s="24"/>
      <c r="BH331" s="19">
        <f t="shared" ca="1" si="301"/>
        <v>3</v>
      </c>
      <c r="BI331" s="19">
        <f t="shared" ca="1" si="302"/>
        <v>2</v>
      </c>
      <c r="BJ331" s="19">
        <f t="shared" ca="1" si="303"/>
        <v>3</v>
      </c>
      <c r="BK331" s="19">
        <f t="shared" ca="1" si="304"/>
        <v>1</v>
      </c>
      <c r="BL331" s="19">
        <f t="shared" ca="1" si="305"/>
        <v>3</v>
      </c>
      <c r="BM331" s="19">
        <f t="shared" ca="1" si="306"/>
        <v>3</v>
      </c>
      <c r="BN331" s="19">
        <f t="shared" ca="1" si="307"/>
        <v>2</v>
      </c>
      <c r="BO331" s="19">
        <f t="shared" ca="1" si="308"/>
        <v>2</v>
      </c>
      <c r="BP331" s="19">
        <f t="shared" ca="1" si="309"/>
        <v>1</v>
      </c>
      <c r="BQ331" s="19">
        <f t="shared" ca="1" si="310"/>
        <v>1</v>
      </c>
      <c r="BR331" s="19">
        <f t="shared" ca="1" si="311"/>
        <v>1</v>
      </c>
      <c r="BS331" s="19">
        <f t="shared" ca="1" si="312"/>
        <v>3</v>
      </c>
      <c r="BT331" s="19">
        <f t="shared" ca="1" si="313"/>
        <v>2</v>
      </c>
      <c r="BU331" s="19">
        <f t="shared" ca="1" si="314"/>
        <v>3</v>
      </c>
      <c r="BV331" s="19">
        <f t="shared" ca="1" si="315"/>
        <v>3</v>
      </c>
      <c r="BW331" s="19">
        <f t="shared" ca="1" si="316"/>
        <v>2</v>
      </c>
      <c r="BX331" s="19">
        <f t="shared" ca="1" si="317"/>
        <v>3</v>
      </c>
      <c r="BY331" s="19">
        <f t="shared" ca="1" si="318"/>
        <v>2</v>
      </c>
      <c r="BZ331" s="19">
        <f t="shared" ca="1" si="319"/>
        <v>1</v>
      </c>
      <c r="CA331" s="19">
        <f t="shared" ca="1" si="320"/>
        <v>2</v>
      </c>
      <c r="CB331" s="18">
        <f t="shared" si="321"/>
        <v>80</v>
      </c>
      <c r="CC331" s="19">
        <f t="shared" ca="1" si="322"/>
        <v>2</v>
      </c>
      <c r="CE331">
        <f t="shared" si="325"/>
        <v>59</v>
      </c>
      <c r="CF331">
        <f t="shared" ca="1" si="326"/>
        <v>330</v>
      </c>
      <c r="CG331">
        <f t="shared" si="327"/>
        <v>3</v>
      </c>
      <c r="CH331">
        <f t="shared" ca="1" si="328"/>
        <v>332</v>
      </c>
      <c r="CI331" t="str">
        <f t="shared" ca="1" si="324"/>
        <v>J330:J332</v>
      </c>
      <c r="CJ331" t="str">
        <f t="shared" ca="1" si="324"/>
        <v>M330:M332</v>
      </c>
      <c r="CK331" t="str">
        <f t="shared" ca="1" si="324"/>
        <v>R330:R332</v>
      </c>
      <c r="CL331" t="str">
        <f t="shared" ca="1" si="324"/>
        <v>V330:V332</v>
      </c>
      <c r="CM331" t="str">
        <f t="shared" ca="1" si="324"/>
        <v>Z330:Z332</v>
      </c>
      <c r="CN331" t="str">
        <f t="shared" ca="1" si="324"/>
        <v>Y330:Y332</v>
      </c>
      <c r="CO331" t="str">
        <f t="shared" ca="1" si="324"/>
        <v>AD330:AD332</v>
      </c>
      <c r="CP331" t="str">
        <f t="shared" ca="1" si="324"/>
        <v>AG330:AG332</v>
      </c>
      <c r="CQ331" t="str">
        <f t="shared" ca="1" si="324"/>
        <v>AJ330:AJ332</v>
      </c>
      <c r="CR331" t="str">
        <f t="shared" ca="1" si="324"/>
        <v>AN330:AN332</v>
      </c>
      <c r="CS331" t="str">
        <f t="shared" ca="1" si="324"/>
        <v>AQ330:AQ332</v>
      </c>
      <c r="CT331" t="str">
        <f t="shared" ca="1" si="324"/>
        <v>AT330:AT332</v>
      </c>
      <c r="CU331" t="str">
        <f t="shared" ca="1" si="324"/>
        <v>AX330:AX332</v>
      </c>
      <c r="CV331" t="str">
        <f t="shared" ca="1" si="324"/>
        <v>BA330:BA332</v>
      </c>
      <c r="CW331" t="str">
        <f t="shared" ca="1" si="324"/>
        <v>BD330:BD332</v>
      </c>
      <c r="CX331" t="str">
        <f t="shared" ca="1" si="323"/>
        <v>S330:S332</v>
      </c>
      <c r="CY331" t="str">
        <f t="shared" ca="1" si="323"/>
        <v>AA330:AA332</v>
      </c>
      <c r="CZ331" t="str">
        <f t="shared" ca="1" si="323"/>
        <v>AK330:AK332</v>
      </c>
      <c r="DA331" t="str">
        <f t="shared" ca="1" si="323"/>
        <v>AU330:AU332</v>
      </c>
      <c r="DB331" t="str">
        <f t="shared" ca="1" si="323"/>
        <v>BE330:BE332</v>
      </c>
      <c r="DC331" t="str">
        <f t="shared" ca="1" si="323"/>
        <v>330:332</v>
      </c>
      <c r="DD331" t="str">
        <f t="shared" ca="1" si="323"/>
        <v>CB330:CB332</v>
      </c>
    </row>
    <row r="332" spans="1:108" ht="45" x14ac:dyDescent="0.25">
      <c r="A332" s="21">
        <v>164</v>
      </c>
      <c r="B332" s="34">
        <v>6649001167</v>
      </c>
      <c r="C332" s="6" t="s">
        <v>608</v>
      </c>
      <c r="D332" s="6" t="s">
        <v>686</v>
      </c>
      <c r="E332" s="6"/>
      <c r="F332" s="19">
        <v>9</v>
      </c>
      <c r="G332" s="19">
        <v>38</v>
      </c>
      <c r="H332" s="22">
        <v>11</v>
      </c>
      <c r="I332" s="22">
        <v>38</v>
      </c>
      <c r="J332" s="22">
        <f t="shared" si="281"/>
        <v>91</v>
      </c>
      <c r="K332" s="19">
        <v>30</v>
      </c>
      <c r="L332" s="19">
        <v>2</v>
      </c>
      <c r="M332" s="19">
        <f t="shared" si="282"/>
        <v>60</v>
      </c>
      <c r="N332" s="19">
        <v>47</v>
      </c>
      <c r="O332" s="19">
        <v>29</v>
      </c>
      <c r="P332" s="19">
        <v>50</v>
      </c>
      <c r="Q332" s="19">
        <v>31</v>
      </c>
      <c r="R332" s="19">
        <f t="shared" si="283"/>
        <v>94</v>
      </c>
      <c r="S332" s="19">
        <f t="shared" si="284"/>
        <v>83</v>
      </c>
      <c r="T332" s="19">
        <v>20</v>
      </c>
      <c r="U332" s="19">
        <v>5</v>
      </c>
      <c r="V332" s="19">
        <f t="shared" si="285"/>
        <v>100</v>
      </c>
      <c r="W332" s="19">
        <v>54</v>
      </c>
      <c r="X332" s="23">
        <v>59</v>
      </c>
      <c r="Y332" s="20">
        <f t="shared" si="286"/>
        <v>92</v>
      </c>
      <c r="Z332" s="42">
        <f t="shared" si="287"/>
        <v>96</v>
      </c>
      <c r="AA332" s="20">
        <f t="shared" si="288"/>
        <v>96</v>
      </c>
      <c r="AB332" s="19">
        <v>20</v>
      </c>
      <c r="AC332" s="19">
        <v>2</v>
      </c>
      <c r="AD332" s="19">
        <f t="shared" si="289"/>
        <v>40</v>
      </c>
      <c r="AE332" s="19">
        <v>20</v>
      </c>
      <c r="AF332" s="19">
        <v>2</v>
      </c>
      <c r="AG332" s="19">
        <f t="shared" si="290"/>
        <v>40</v>
      </c>
      <c r="AH332" s="19">
        <v>1</v>
      </c>
      <c r="AI332" s="19">
        <v>1</v>
      </c>
      <c r="AJ332" s="20">
        <f t="shared" si="280"/>
        <v>100</v>
      </c>
      <c r="AK332" s="42">
        <f t="shared" si="291"/>
        <v>58</v>
      </c>
      <c r="AL332" s="19">
        <v>22</v>
      </c>
      <c r="AM332" s="19">
        <v>59</v>
      </c>
      <c r="AN332" s="20">
        <f t="shared" si="292"/>
        <v>37</v>
      </c>
      <c r="AO332" s="19">
        <v>57</v>
      </c>
      <c r="AP332" s="19">
        <v>59</v>
      </c>
      <c r="AQ332" s="20">
        <f t="shared" si="293"/>
        <v>97</v>
      </c>
      <c r="AR332" s="19">
        <v>40</v>
      </c>
      <c r="AS332" s="19">
        <v>40</v>
      </c>
      <c r="AT332" s="20">
        <f t="shared" si="294"/>
        <v>100</v>
      </c>
      <c r="AU332" s="20">
        <f t="shared" si="295"/>
        <v>74</v>
      </c>
      <c r="AV332" s="19">
        <v>43</v>
      </c>
      <c r="AW332" s="19">
        <v>59</v>
      </c>
      <c r="AX332" s="20">
        <f t="shared" si="296"/>
        <v>73</v>
      </c>
      <c r="AY332" s="19">
        <v>57</v>
      </c>
      <c r="AZ332" s="19">
        <v>59</v>
      </c>
      <c r="BA332" s="20">
        <f t="shared" si="297"/>
        <v>97</v>
      </c>
      <c r="BB332" s="19">
        <v>59</v>
      </c>
      <c r="BC332" s="19">
        <v>59</v>
      </c>
      <c r="BD332" s="20">
        <f t="shared" si="298"/>
        <v>100</v>
      </c>
      <c r="BE332" s="20">
        <f t="shared" si="299"/>
        <v>91</v>
      </c>
      <c r="BF332" s="20">
        <f t="shared" si="300"/>
        <v>80</v>
      </c>
      <c r="BG332" s="24"/>
      <c r="BH332" s="19">
        <f t="shared" ca="1" si="301"/>
        <v>2</v>
      </c>
      <c r="BI332" s="19">
        <f t="shared" ca="1" si="302"/>
        <v>3</v>
      </c>
      <c r="BJ332" s="19">
        <f t="shared" ca="1" si="303"/>
        <v>2</v>
      </c>
      <c r="BK332" s="19">
        <f t="shared" ca="1" si="304"/>
        <v>1</v>
      </c>
      <c r="BL332" s="19">
        <f t="shared" ca="1" si="305"/>
        <v>1</v>
      </c>
      <c r="BM332" s="19">
        <f t="shared" ca="1" si="306"/>
        <v>1</v>
      </c>
      <c r="BN332" s="19">
        <f t="shared" ca="1" si="307"/>
        <v>1</v>
      </c>
      <c r="BO332" s="19">
        <f t="shared" ca="1" si="308"/>
        <v>3</v>
      </c>
      <c r="BP332" s="19">
        <f t="shared" ca="1" si="309"/>
        <v>1</v>
      </c>
      <c r="BQ332" s="19">
        <f t="shared" ca="1" si="310"/>
        <v>3</v>
      </c>
      <c r="BR332" s="19">
        <f t="shared" ca="1" si="311"/>
        <v>1</v>
      </c>
      <c r="BS332" s="19">
        <f t="shared" ca="1" si="312"/>
        <v>1</v>
      </c>
      <c r="BT332" s="19">
        <f t="shared" ca="1" si="313"/>
        <v>2</v>
      </c>
      <c r="BU332" s="19">
        <f t="shared" ca="1" si="314"/>
        <v>1</v>
      </c>
      <c r="BV332" s="19">
        <f t="shared" ca="1" si="315"/>
        <v>1</v>
      </c>
      <c r="BW332" s="19">
        <f t="shared" ca="1" si="316"/>
        <v>3</v>
      </c>
      <c r="BX332" s="19">
        <f t="shared" ca="1" si="317"/>
        <v>1</v>
      </c>
      <c r="BY332" s="19">
        <f t="shared" ca="1" si="318"/>
        <v>3</v>
      </c>
      <c r="BZ332" s="19">
        <f t="shared" ca="1" si="319"/>
        <v>3</v>
      </c>
      <c r="CA332" s="19">
        <f t="shared" ca="1" si="320"/>
        <v>1</v>
      </c>
      <c r="CB332" s="18">
        <f t="shared" si="321"/>
        <v>80</v>
      </c>
      <c r="CC332" s="19">
        <f t="shared" ca="1" si="322"/>
        <v>2</v>
      </c>
      <c r="CE332">
        <f t="shared" si="325"/>
        <v>59</v>
      </c>
      <c r="CF332">
        <f t="shared" ca="1" si="326"/>
        <v>330</v>
      </c>
      <c r="CG332">
        <f t="shared" si="327"/>
        <v>3</v>
      </c>
      <c r="CH332">
        <f t="shared" ca="1" si="328"/>
        <v>332</v>
      </c>
      <c r="CI332" t="str">
        <f t="shared" ca="1" si="324"/>
        <v>J330:J332</v>
      </c>
      <c r="CJ332" t="str">
        <f t="shared" ca="1" si="324"/>
        <v>M330:M332</v>
      </c>
      <c r="CK332" t="str">
        <f t="shared" ca="1" si="324"/>
        <v>R330:R332</v>
      </c>
      <c r="CL332" t="str">
        <f t="shared" ca="1" si="324"/>
        <v>V330:V332</v>
      </c>
      <c r="CM332" t="str">
        <f t="shared" ca="1" si="324"/>
        <v>Z330:Z332</v>
      </c>
      <c r="CN332" t="str">
        <f t="shared" ca="1" si="324"/>
        <v>Y330:Y332</v>
      </c>
      <c r="CO332" t="str">
        <f t="shared" ca="1" si="324"/>
        <v>AD330:AD332</v>
      </c>
      <c r="CP332" t="str">
        <f t="shared" ca="1" si="324"/>
        <v>AG330:AG332</v>
      </c>
      <c r="CQ332" t="str">
        <f t="shared" ca="1" si="324"/>
        <v>AJ330:AJ332</v>
      </c>
      <c r="CR332" t="str">
        <f t="shared" ca="1" si="324"/>
        <v>AN330:AN332</v>
      </c>
      <c r="CS332" t="str">
        <f t="shared" ca="1" si="324"/>
        <v>AQ330:AQ332</v>
      </c>
      <c r="CT332" t="str">
        <f t="shared" ca="1" si="324"/>
        <v>AT330:AT332</v>
      </c>
      <c r="CU332" t="str">
        <f t="shared" ca="1" si="324"/>
        <v>AX330:AX332</v>
      </c>
      <c r="CV332" t="str">
        <f t="shared" ca="1" si="324"/>
        <v>BA330:BA332</v>
      </c>
      <c r="CW332" t="str">
        <f t="shared" ca="1" si="324"/>
        <v>BD330:BD332</v>
      </c>
      <c r="CX332" t="str">
        <f t="shared" ca="1" si="323"/>
        <v>S330:S332</v>
      </c>
      <c r="CY332" t="str">
        <f t="shared" ca="1" si="323"/>
        <v>AA330:AA332</v>
      </c>
      <c r="CZ332" t="str">
        <f t="shared" ca="1" si="323"/>
        <v>AK330:AK332</v>
      </c>
      <c r="DA332" t="str">
        <f t="shared" ca="1" si="323"/>
        <v>AU330:AU332</v>
      </c>
      <c r="DB332" t="str">
        <f t="shared" ca="1" si="323"/>
        <v>BE330:BE332</v>
      </c>
      <c r="DC332" t="str">
        <f t="shared" ca="1" si="323"/>
        <v>330:332</v>
      </c>
      <c r="DD332" t="str">
        <f t="shared" ca="1" si="323"/>
        <v>CB330:CB332</v>
      </c>
    </row>
    <row r="333" spans="1:108" ht="15.75" x14ac:dyDescent="0.25">
      <c r="A333" s="21">
        <v>180</v>
      </c>
      <c r="B333" s="36">
        <v>6628009246</v>
      </c>
      <c r="C333" s="5" t="s">
        <v>609</v>
      </c>
      <c r="D333" s="5" t="s">
        <v>216</v>
      </c>
      <c r="E333" s="5"/>
      <c r="F333" s="19">
        <v>9</v>
      </c>
      <c r="G333" s="19">
        <v>38</v>
      </c>
      <c r="H333" s="22">
        <v>11</v>
      </c>
      <c r="I333" s="22">
        <v>38</v>
      </c>
      <c r="J333" s="22">
        <f t="shared" si="281"/>
        <v>91</v>
      </c>
      <c r="K333" s="19">
        <v>30</v>
      </c>
      <c r="L333" s="19">
        <v>4</v>
      </c>
      <c r="M333" s="19">
        <f t="shared" si="282"/>
        <v>100</v>
      </c>
      <c r="N333" s="19">
        <v>81</v>
      </c>
      <c r="O333" s="19">
        <v>88</v>
      </c>
      <c r="P333" s="19">
        <v>83</v>
      </c>
      <c r="Q333" s="19">
        <v>90</v>
      </c>
      <c r="R333" s="19">
        <f t="shared" si="283"/>
        <v>98</v>
      </c>
      <c r="S333" s="19">
        <f t="shared" si="284"/>
        <v>97</v>
      </c>
      <c r="T333" s="19">
        <v>20</v>
      </c>
      <c r="U333" s="19">
        <v>4</v>
      </c>
      <c r="V333" s="19">
        <f t="shared" si="285"/>
        <v>80</v>
      </c>
      <c r="W333" s="19">
        <v>113</v>
      </c>
      <c r="X333" s="23">
        <v>114</v>
      </c>
      <c r="Y333" s="20">
        <f t="shared" si="286"/>
        <v>99</v>
      </c>
      <c r="Z333" s="42">
        <f t="shared" si="287"/>
        <v>90</v>
      </c>
      <c r="AA333" s="20">
        <f t="shared" si="288"/>
        <v>90</v>
      </c>
      <c r="AB333" s="19">
        <v>20</v>
      </c>
      <c r="AC333" s="19">
        <v>3</v>
      </c>
      <c r="AD333" s="19">
        <f t="shared" si="289"/>
        <v>60</v>
      </c>
      <c r="AE333" s="19">
        <v>20</v>
      </c>
      <c r="AF333" s="19">
        <v>2</v>
      </c>
      <c r="AG333" s="19">
        <f t="shared" si="290"/>
        <v>40</v>
      </c>
      <c r="AH333" s="19">
        <v>6</v>
      </c>
      <c r="AI333" s="19">
        <v>7</v>
      </c>
      <c r="AJ333" s="20">
        <f t="shared" si="280"/>
        <v>86</v>
      </c>
      <c r="AK333" s="42">
        <f t="shared" si="291"/>
        <v>60</v>
      </c>
      <c r="AL333" s="19">
        <v>113</v>
      </c>
      <c r="AM333" s="19">
        <v>114</v>
      </c>
      <c r="AN333" s="20">
        <f t="shared" si="292"/>
        <v>99</v>
      </c>
      <c r="AO333" s="19">
        <v>114</v>
      </c>
      <c r="AP333" s="19">
        <v>114</v>
      </c>
      <c r="AQ333" s="20">
        <f t="shared" si="293"/>
        <v>100</v>
      </c>
      <c r="AR333" s="19">
        <v>88</v>
      </c>
      <c r="AS333" s="19">
        <v>98</v>
      </c>
      <c r="AT333" s="20">
        <f t="shared" si="294"/>
        <v>90</v>
      </c>
      <c r="AU333" s="20">
        <f t="shared" si="295"/>
        <v>98</v>
      </c>
      <c r="AV333" s="19">
        <v>113</v>
      </c>
      <c r="AW333" s="19">
        <v>114</v>
      </c>
      <c r="AX333" s="20">
        <f t="shared" si="296"/>
        <v>99</v>
      </c>
      <c r="AY333" s="19">
        <v>111</v>
      </c>
      <c r="AZ333" s="19">
        <v>114</v>
      </c>
      <c r="BA333" s="20">
        <f t="shared" si="297"/>
        <v>97</v>
      </c>
      <c r="BB333" s="19">
        <v>114</v>
      </c>
      <c r="BC333" s="19">
        <v>114</v>
      </c>
      <c r="BD333" s="20">
        <f t="shared" si="298"/>
        <v>100</v>
      </c>
      <c r="BE333" s="20">
        <f t="shared" si="299"/>
        <v>99</v>
      </c>
      <c r="BF333" s="20">
        <f t="shared" si="300"/>
        <v>89</v>
      </c>
      <c r="BG333" s="24"/>
      <c r="BH333" s="19">
        <f t="shared" ca="1" si="301"/>
        <v>2</v>
      </c>
      <c r="BI333" s="19">
        <f t="shared" ca="1" si="302"/>
        <v>1</v>
      </c>
      <c r="BJ333" s="19">
        <f t="shared" ca="1" si="303"/>
        <v>1</v>
      </c>
      <c r="BK333" s="19">
        <f t="shared" ca="1" si="304"/>
        <v>2</v>
      </c>
      <c r="BL333" s="19">
        <f t="shared" ca="1" si="305"/>
        <v>2</v>
      </c>
      <c r="BM333" s="19">
        <f t="shared" ca="1" si="306"/>
        <v>1</v>
      </c>
      <c r="BN333" s="19">
        <f t="shared" ca="1" si="307"/>
        <v>1</v>
      </c>
      <c r="BO333" s="19">
        <f t="shared" ca="1" si="308"/>
        <v>2</v>
      </c>
      <c r="BP333" s="19">
        <f t="shared" ca="1" si="309"/>
        <v>3</v>
      </c>
      <c r="BQ333" s="19">
        <f t="shared" ca="1" si="310"/>
        <v>1</v>
      </c>
      <c r="BR333" s="19">
        <f t="shared" ca="1" si="311"/>
        <v>1</v>
      </c>
      <c r="BS333" s="19">
        <f t="shared" ca="1" si="312"/>
        <v>2</v>
      </c>
      <c r="BT333" s="19">
        <f t="shared" ca="1" si="313"/>
        <v>1</v>
      </c>
      <c r="BU333" s="19">
        <f t="shared" ca="1" si="314"/>
        <v>2</v>
      </c>
      <c r="BV333" s="19">
        <f t="shared" ca="1" si="315"/>
        <v>1</v>
      </c>
      <c r="BW333" s="19">
        <f t="shared" ca="1" si="316"/>
        <v>1</v>
      </c>
      <c r="BX333" s="19">
        <f t="shared" ca="1" si="317"/>
        <v>2</v>
      </c>
      <c r="BY333" s="19">
        <f t="shared" ca="1" si="318"/>
        <v>1</v>
      </c>
      <c r="BZ333" s="19">
        <f t="shared" ca="1" si="319"/>
        <v>1</v>
      </c>
      <c r="CA333" s="19">
        <f t="shared" ca="1" si="320"/>
        <v>1</v>
      </c>
      <c r="CB333" s="18">
        <f t="shared" si="321"/>
        <v>89</v>
      </c>
      <c r="CC333" s="19">
        <f t="shared" ca="1" si="322"/>
        <v>1</v>
      </c>
      <c r="CE333">
        <f t="shared" si="325"/>
        <v>60</v>
      </c>
      <c r="CF333">
        <f t="shared" ca="1" si="326"/>
        <v>333</v>
      </c>
      <c r="CG333">
        <f t="shared" si="327"/>
        <v>3</v>
      </c>
      <c r="CH333">
        <f t="shared" ca="1" si="328"/>
        <v>335</v>
      </c>
      <c r="CI333" t="str">
        <f t="shared" ca="1" si="324"/>
        <v>J333:J335</v>
      </c>
      <c r="CJ333" t="str">
        <f t="shared" ca="1" si="324"/>
        <v>M333:M335</v>
      </c>
      <c r="CK333" t="str">
        <f t="shared" ca="1" si="324"/>
        <v>R333:R335</v>
      </c>
      <c r="CL333" t="str">
        <f t="shared" ca="1" si="324"/>
        <v>V333:V335</v>
      </c>
      <c r="CM333" t="str">
        <f t="shared" ca="1" si="324"/>
        <v>Z333:Z335</v>
      </c>
      <c r="CN333" t="str">
        <f t="shared" ca="1" si="324"/>
        <v>Y333:Y335</v>
      </c>
      <c r="CO333" t="str">
        <f t="shared" ca="1" si="324"/>
        <v>AD333:AD335</v>
      </c>
      <c r="CP333" t="str">
        <f t="shared" ca="1" si="324"/>
        <v>AG333:AG335</v>
      </c>
      <c r="CQ333" t="str">
        <f t="shared" ca="1" si="324"/>
        <v>AJ333:AJ335</v>
      </c>
      <c r="CR333" t="str">
        <f t="shared" ca="1" si="324"/>
        <v>AN333:AN335</v>
      </c>
      <c r="CS333" t="str">
        <f t="shared" ca="1" si="324"/>
        <v>AQ333:AQ335</v>
      </c>
      <c r="CT333" t="str">
        <f t="shared" ca="1" si="324"/>
        <v>AT333:AT335</v>
      </c>
      <c r="CU333" t="str">
        <f t="shared" ca="1" si="324"/>
        <v>AX333:AX335</v>
      </c>
      <c r="CV333" t="str">
        <f t="shared" ca="1" si="324"/>
        <v>BA333:BA335</v>
      </c>
      <c r="CW333" t="str">
        <f t="shared" ca="1" si="324"/>
        <v>BD333:BD335</v>
      </c>
      <c r="CX333" t="str">
        <f t="shared" ca="1" si="323"/>
        <v>S333:S335</v>
      </c>
      <c r="CY333" t="str">
        <f t="shared" ca="1" si="323"/>
        <v>AA333:AA335</v>
      </c>
      <c r="CZ333" t="str">
        <f t="shared" ca="1" si="323"/>
        <v>AK333:AK335</v>
      </c>
      <c r="DA333" t="str">
        <f t="shared" ca="1" si="323"/>
        <v>AU333:AU335</v>
      </c>
      <c r="DB333" t="str">
        <f t="shared" ca="1" si="323"/>
        <v>BE333:BE335</v>
      </c>
      <c r="DC333" t="str">
        <f t="shared" ca="1" si="323"/>
        <v>333:335</v>
      </c>
      <c r="DD333" t="str">
        <f t="shared" ca="1" si="323"/>
        <v>CB333:CB335</v>
      </c>
    </row>
    <row r="334" spans="1:108" ht="30" x14ac:dyDescent="0.25">
      <c r="A334" s="21">
        <v>181</v>
      </c>
      <c r="B334" s="34">
        <v>6628008098</v>
      </c>
      <c r="C334" s="5" t="s">
        <v>609</v>
      </c>
      <c r="D334" s="5" t="s">
        <v>217</v>
      </c>
      <c r="E334" s="5"/>
      <c r="F334" s="19">
        <v>5</v>
      </c>
      <c r="G334" s="19">
        <v>33</v>
      </c>
      <c r="H334" s="22">
        <v>9</v>
      </c>
      <c r="I334" s="22">
        <v>36</v>
      </c>
      <c r="J334" s="22">
        <f t="shared" si="281"/>
        <v>74</v>
      </c>
      <c r="K334" s="19">
        <v>30</v>
      </c>
      <c r="L334" s="19">
        <v>4</v>
      </c>
      <c r="M334" s="19">
        <f t="shared" si="282"/>
        <v>100</v>
      </c>
      <c r="N334" s="19">
        <v>123</v>
      </c>
      <c r="O334" s="19">
        <v>83</v>
      </c>
      <c r="P334" s="19">
        <v>130</v>
      </c>
      <c r="Q334" s="19">
        <v>101</v>
      </c>
      <c r="R334" s="19">
        <f t="shared" si="283"/>
        <v>88</v>
      </c>
      <c r="S334" s="19">
        <f t="shared" si="284"/>
        <v>87</v>
      </c>
      <c r="T334" s="19">
        <v>20</v>
      </c>
      <c r="U334" s="19">
        <v>5</v>
      </c>
      <c r="V334" s="19">
        <f t="shared" si="285"/>
        <v>100</v>
      </c>
      <c r="W334" s="19">
        <v>129</v>
      </c>
      <c r="X334" s="23">
        <v>148</v>
      </c>
      <c r="Y334" s="20">
        <f t="shared" si="286"/>
        <v>87</v>
      </c>
      <c r="Z334" s="42">
        <f t="shared" si="287"/>
        <v>94</v>
      </c>
      <c r="AA334" s="20">
        <f t="shared" si="288"/>
        <v>94</v>
      </c>
      <c r="AB334" s="19">
        <v>20</v>
      </c>
      <c r="AC334" s="19">
        <v>1</v>
      </c>
      <c r="AD334" s="19">
        <f t="shared" si="289"/>
        <v>20</v>
      </c>
      <c r="AE334" s="19">
        <v>20</v>
      </c>
      <c r="AF334" s="19">
        <v>1</v>
      </c>
      <c r="AG334" s="19">
        <f t="shared" si="290"/>
        <v>20</v>
      </c>
      <c r="AH334" s="19">
        <v>4</v>
      </c>
      <c r="AI334" s="19">
        <v>4</v>
      </c>
      <c r="AJ334" s="20">
        <f t="shared" si="280"/>
        <v>100</v>
      </c>
      <c r="AK334" s="42">
        <f t="shared" si="291"/>
        <v>44</v>
      </c>
      <c r="AL334" s="19">
        <v>142</v>
      </c>
      <c r="AM334" s="19">
        <v>148</v>
      </c>
      <c r="AN334" s="20">
        <f t="shared" si="292"/>
        <v>96</v>
      </c>
      <c r="AO334" s="19">
        <v>147</v>
      </c>
      <c r="AP334" s="19">
        <v>148</v>
      </c>
      <c r="AQ334" s="20">
        <f t="shared" si="293"/>
        <v>99</v>
      </c>
      <c r="AR334" s="19">
        <v>85</v>
      </c>
      <c r="AS334" s="19">
        <v>95</v>
      </c>
      <c r="AT334" s="20">
        <f t="shared" si="294"/>
        <v>89</v>
      </c>
      <c r="AU334" s="20">
        <f t="shared" si="295"/>
        <v>96</v>
      </c>
      <c r="AV334" s="19">
        <v>146</v>
      </c>
      <c r="AW334" s="19">
        <v>148</v>
      </c>
      <c r="AX334" s="20">
        <f t="shared" si="296"/>
        <v>99</v>
      </c>
      <c r="AY334" s="19">
        <v>138</v>
      </c>
      <c r="AZ334" s="19">
        <v>148</v>
      </c>
      <c r="BA334" s="20">
        <f t="shared" si="297"/>
        <v>93</v>
      </c>
      <c r="BB334" s="19">
        <v>145</v>
      </c>
      <c r="BC334" s="19">
        <v>148</v>
      </c>
      <c r="BD334" s="20">
        <f t="shared" si="298"/>
        <v>98</v>
      </c>
      <c r="BE334" s="20">
        <f t="shared" si="299"/>
        <v>97</v>
      </c>
      <c r="BF334" s="20">
        <f t="shared" si="300"/>
        <v>84</v>
      </c>
      <c r="BG334" s="24"/>
      <c r="BH334" s="19">
        <f t="shared" ca="1" si="301"/>
        <v>3</v>
      </c>
      <c r="BI334" s="19">
        <f t="shared" ca="1" si="302"/>
        <v>1</v>
      </c>
      <c r="BJ334" s="19">
        <f t="shared" ca="1" si="303"/>
        <v>2</v>
      </c>
      <c r="BK334" s="19">
        <f t="shared" ca="1" si="304"/>
        <v>1</v>
      </c>
      <c r="BL334" s="19">
        <f t="shared" ca="1" si="305"/>
        <v>1</v>
      </c>
      <c r="BM334" s="19">
        <f t="shared" ca="1" si="306"/>
        <v>3</v>
      </c>
      <c r="BN334" s="19">
        <f t="shared" ca="1" si="307"/>
        <v>2</v>
      </c>
      <c r="BO334" s="19">
        <f t="shared" ca="1" si="308"/>
        <v>3</v>
      </c>
      <c r="BP334" s="19">
        <f t="shared" ca="1" si="309"/>
        <v>1</v>
      </c>
      <c r="BQ334" s="19">
        <f t="shared" ca="1" si="310"/>
        <v>2</v>
      </c>
      <c r="BR334" s="19">
        <f t="shared" ca="1" si="311"/>
        <v>2</v>
      </c>
      <c r="BS334" s="19">
        <f t="shared" ca="1" si="312"/>
        <v>3</v>
      </c>
      <c r="BT334" s="19">
        <f t="shared" ca="1" si="313"/>
        <v>1</v>
      </c>
      <c r="BU334" s="19">
        <f t="shared" ca="1" si="314"/>
        <v>3</v>
      </c>
      <c r="BV334" s="19">
        <f t="shared" ca="1" si="315"/>
        <v>2</v>
      </c>
      <c r="BW334" s="19">
        <f t="shared" ca="1" si="316"/>
        <v>2</v>
      </c>
      <c r="BX334" s="19">
        <f t="shared" ca="1" si="317"/>
        <v>1</v>
      </c>
      <c r="BY334" s="19">
        <f t="shared" ca="1" si="318"/>
        <v>3</v>
      </c>
      <c r="BZ334" s="19">
        <f t="shared" ca="1" si="319"/>
        <v>2</v>
      </c>
      <c r="CA334" s="19">
        <f t="shared" ca="1" si="320"/>
        <v>2</v>
      </c>
      <c r="CB334" s="18">
        <f t="shared" si="321"/>
        <v>84</v>
      </c>
      <c r="CC334" s="19">
        <f t="shared" ca="1" si="322"/>
        <v>2</v>
      </c>
      <c r="CE334">
        <f t="shared" si="325"/>
        <v>60</v>
      </c>
      <c r="CF334">
        <f t="shared" ca="1" si="326"/>
        <v>333</v>
      </c>
      <c r="CG334">
        <f t="shared" si="327"/>
        <v>3</v>
      </c>
      <c r="CH334">
        <f t="shared" ca="1" si="328"/>
        <v>335</v>
      </c>
      <c r="CI334" t="str">
        <f t="shared" ca="1" si="324"/>
        <v>J333:J335</v>
      </c>
      <c r="CJ334" t="str">
        <f t="shared" ca="1" si="324"/>
        <v>M333:M335</v>
      </c>
      <c r="CK334" t="str">
        <f t="shared" ca="1" si="324"/>
        <v>R333:R335</v>
      </c>
      <c r="CL334" t="str">
        <f t="shared" ca="1" si="324"/>
        <v>V333:V335</v>
      </c>
      <c r="CM334" t="str">
        <f t="shared" ca="1" si="324"/>
        <v>Z333:Z335</v>
      </c>
      <c r="CN334" t="str">
        <f t="shared" ca="1" si="324"/>
        <v>Y333:Y335</v>
      </c>
      <c r="CO334" t="str">
        <f t="shared" ca="1" si="324"/>
        <v>AD333:AD335</v>
      </c>
      <c r="CP334" t="str">
        <f t="shared" ca="1" si="324"/>
        <v>AG333:AG335</v>
      </c>
      <c r="CQ334" t="str">
        <f t="shared" ca="1" si="324"/>
        <v>AJ333:AJ335</v>
      </c>
      <c r="CR334" t="str">
        <f t="shared" ca="1" si="324"/>
        <v>AN333:AN335</v>
      </c>
      <c r="CS334" t="str">
        <f t="shared" ca="1" si="324"/>
        <v>AQ333:AQ335</v>
      </c>
      <c r="CT334" t="str">
        <f t="shared" ca="1" si="324"/>
        <v>AT333:AT335</v>
      </c>
      <c r="CU334" t="str">
        <f t="shared" ca="1" si="324"/>
        <v>AX333:AX335</v>
      </c>
      <c r="CV334" t="str">
        <f t="shared" ca="1" si="324"/>
        <v>BA333:BA335</v>
      </c>
      <c r="CW334" t="str">
        <f t="shared" ca="1" si="324"/>
        <v>BD333:BD335</v>
      </c>
      <c r="CX334" t="str">
        <f t="shared" ca="1" si="323"/>
        <v>S333:S335</v>
      </c>
      <c r="CY334" t="str">
        <f t="shared" ca="1" si="323"/>
        <v>AA333:AA335</v>
      </c>
      <c r="CZ334" t="str">
        <f t="shared" ca="1" si="323"/>
        <v>AK333:AK335</v>
      </c>
      <c r="DA334" t="str">
        <f t="shared" ca="1" si="323"/>
        <v>AU333:AU335</v>
      </c>
      <c r="DB334" t="str">
        <f t="shared" ca="1" si="323"/>
        <v>BE333:BE335</v>
      </c>
      <c r="DC334" t="str">
        <f t="shared" ca="1" si="323"/>
        <v>333:335</v>
      </c>
      <c r="DD334" t="str">
        <f t="shared" ca="1" si="323"/>
        <v>CB333:CB335</v>
      </c>
    </row>
    <row r="335" spans="1:108" ht="15.75" x14ac:dyDescent="0.25">
      <c r="A335" s="21">
        <v>182</v>
      </c>
      <c r="B335" s="36">
        <v>6628009662</v>
      </c>
      <c r="C335" s="5" t="s">
        <v>609</v>
      </c>
      <c r="D335" s="5" t="s">
        <v>218</v>
      </c>
      <c r="E335" s="5"/>
      <c r="F335" s="19">
        <v>11</v>
      </c>
      <c r="G335" s="19">
        <v>34</v>
      </c>
      <c r="H335" s="22">
        <v>11</v>
      </c>
      <c r="I335" s="22">
        <v>38</v>
      </c>
      <c r="J335" s="22">
        <f t="shared" si="281"/>
        <v>95</v>
      </c>
      <c r="K335" s="19">
        <v>30</v>
      </c>
      <c r="L335" s="19">
        <v>0</v>
      </c>
      <c r="M335" s="19">
        <f t="shared" si="282"/>
        <v>0</v>
      </c>
      <c r="N335" s="19">
        <v>171</v>
      </c>
      <c r="O335" s="19">
        <v>148</v>
      </c>
      <c r="P335" s="19">
        <v>172</v>
      </c>
      <c r="Q335" s="19">
        <v>154</v>
      </c>
      <c r="R335" s="19">
        <f t="shared" si="283"/>
        <v>98</v>
      </c>
      <c r="S335" s="19">
        <f t="shared" si="284"/>
        <v>68</v>
      </c>
      <c r="T335" s="19">
        <v>20</v>
      </c>
      <c r="U335" s="19">
        <v>3</v>
      </c>
      <c r="V335" s="19">
        <f t="shared" si="285"/>
        <v>60</v>
      </c>
      <c r="W335" s="19">
        <v>177</v>
      </c>
      <c r="X335" s="23">
        <v>194</v>
      </c>
      <c r="Y335" s="20">
        <f t="shared" si="286"/>
        <v>91</v>
      </c>
      <c r="Z335" s="42">
        <f t="shared" si="287"/>
        <v>76</v>
      </c>
      <c r="AA335" s="20">
        <f t="shared" si="288"/>
        <v>76</v>
      </c>
      <c r="AB335" s="19">
        <v>20</v>
      </c>
      <c r="AC335" s="19">
        <v>0</v>
      </c>
      <c r="AD335" s="19">
        <f t="shared" si="289"/>
        <v>0</v>
      </c>
      <c r="AE335" s="19">
        <v>20</v>
      </c>
      <c r="AF335" s="19">
        <v>3</v>
      </c>
      <c r="AG335" s="19">
        <f t="shared" si="290"/>
        <v>60</v>
      </c>
      <c r="AH335" s="19">
        <v>20</v>
      </c>
      <c r="AI335" s="19">
        <v>21</v>
      </c>
      <c r="AJ335" s="20">
        <f t="shared" si="280"/>
        <v>95</v>
      </c>
      <c r="AK335" s="42">
        <f t="shared" si="291"/>
        <v>53</v>
      </c>
      <c r="AL335" s="19">
        <v>172</v>
      </c>
      <c r="AM335" s="19">
        <v>194</v>
      </c>
      <c r="AN335" s="20">
        <f t="shared" si="292"/>
        <v>89</v>
      </c>
      <c r="AO335" s="19">
        <v>193</v>
      </c>
      <c r="AP335" s="19">
        <v>194</v>
      </c>
      <c r="AQ335" s="20">
        <f t="shared" si="293"/>
        <v>99</v>
      </c>
      <c r="AR335" s="19">
        <v>140</v>
      </c>
      <c r="AS335" s="19">
        <v>154</v>
      </c>
      <c r="AT335" s="20">
        <f t="shared" si="294"/>
        <v>91</v>
      </c>
      <c r="AU335" s="20">
        <f t="shared" si="295"/>
        <v>93</v>
      </c>
      <c r="AV335" s="19">
        <v>180</v>
      </c>
      <c r="AW335" s="19">
        <v>194</v>
      </c>
      <c r="AX335" s="20">
        <f t="shared" si="296"/>
        <v>93</v>
      </c>
      <c r="AY335" s="19">
        <v>193</v>
      </c>
      <c r="AZ335" s="19">
        <v>194</v>
      </c>
      <c r="BA335" s="20">
        <f t="shared" si="297"/>
        <v>99</v>
      </c>
      <c r="BB335" s="19">
        <v>189</v>
      </c>
      <c r="BC335" s="19">
        <v>194</v>
      </c>
      <c r="BD335" s="20">
        <f t="shared" si="298"/>
        <v>97</v>
      </c>
      <c r="BE335" s="20">
        <f t="shared" si="299"/>
        <v>96</v>
      </c>
      <c r="BF335" s="20">
        <f t="shared" si="300"/>
        <v>77</v>
      </c>
      <c r="BG335" s="24"/>
      <c r="BH335" s="19">
        <f t="shared" ca="1" si="301"/>
        <v>1</v>
      </c>
      <c r="BI335" s="19">
        <f t="shared" ca="1" si="302"/>
        <v>2</v>
      </c>
      <c r="BJ335" s="19">
        <f t="shared" ca="1" si="303"/>
        <v>1</v>
      </c>
      <c r="BK335" s="19">
        <f t="shared" ca="1" si="304"/>
        <v>3</v>
      </c>
      <c r="BL335" s="19">
        <f t="shared" ca="1" si="305"/>
        <v>3</v>
      </c>
      <c r="BM335" s="19">
        <f t="shared" ca="1" si="306"/>
        <v>2</v>
      </c>
      <c r="BN335" s="19">
        <f t="shared" ca="1" si="307"/>
        <v>3</v>
      </c>
      <c r="BO335" s="19">
        <f t="shared" ca="1" si="308"/>
        <v>1</v>
      </c>
      <c r="BP335" s="19">
        <f t="shared" ca="1" si="309"/>
        <v>2</v>
      </c>
      <c r="BQ335" s="19">
        <f t="shared" ca="1" si="310"/>
        <v>3</v>
      </c>
      <c r="BR335" s="19">
        <f t="shared" ca="1" si="311"/>
        <v>2</v>
      </c>
      <c r="BS335" s="19">
        <f t="shared" ca="1" si="312"/>
        <v>1</v>
      </c>
      <c r="BT335" s="19">
        <f t="shared" ca="1" si="313"/>
        <v>2</v>
      </c>
      <c r="BU335" s="19">
        <f t="shared" ca="1" si="314"/>
        <v>1</v>
      </c>
      <c r="BV335" s="19">
        <f t="shared" ca="1" si="315"/>
        <v>3</v>
      </c>
      <c r="BW335" s="19">
        <f t="shared" ca="1" si="316"/>
        <v>3</v>
      </c>
      <c r="BX335" s="19">
        <f t="shared" ca="1" si="317"/>
        <v>3</v>
      </c>
      <c r="BY335" s="19">
        <f t="shared" ca="1" si="318"/>
        <v>2</v>
      </c>
      <c r="BZ335" s="19">
        <f t="shared" ca="1" si="319"/>
        <v>3</v>
      </c>
      <c r="CA335" s="19">
        <f t="shared" ca="1" si="320"/>
        <v>3</v>
      </c>
      <c r="CB335" s="18">
        <f t="shared" si="321"/>
        <v>77</v>
      </c>
      <c r="CC335" s="19">
        <f t="shared" ca="1" si="322"/>
        <v>3</v>
      </c>
      <c r="CE335">
        <f t="shared" si="325"/>
        <v>60</v>
      </c>
      <c r="CF335">
        <f t="shared" ca="1" si="326"/>
        <v>333</v>
      </c>
      <c r="CG335">
        <f t="shared" si="327"/>
        <v>3</v>
      </c>
      <c r="CH335">
        <f t="shared" ca="1" si="328"/>
        <v>335</v>
      </c>
      <c r="CI335" t="str">
        <f t="shared" ca="1" si="324"/>
        <v>J333:J335</v>
      </c>
      <c r="CJ335" t="str">
        <f t="shared" ca="1" si="324"/>
        <v>M333:M335</v>
      </c>
      <c r="CK335" t="str">
        <f t="shared" ca="1" si="324"/>
        <v>R333:R335</v>
      </c>
      <c r="CL335" t="str">
        <f t="shared" ca="1" si="324"/>
        <v>V333:V335</v>
      </c>
      <c r="CM335" t="str">
        <f t="shared" ca="1" si="324"/>
        <v>Z333:Z335</v>
      </c>
      <c r="CN335" t="str">
        <f t="shared" ca="1" si="324"/>
        <v>Y333:Y335</v>
      </c>
      <c r="CO335" t="str">
        <f t="shared" ca="1" si="324"/>
        <v>AD333:AD335</v>
      </c>
      <c r="CP335" t="str">
        <f t="shared" ca="1" si="324"/>
        <v>AG333:AG335</v>
      </c>
      <c r="CQ335" t="str">
        <f t="shared" ca="1" si="324"/>
        <v>AJ333:AJ335</v>
      </c>
      <c r="CR335" t="str">
        <f t="shared" ca="1" si="324"/>
        <v>AN333:AN335</v>
      </c>
      <c r="CS335" t="str">
        <f t="shared" ca="1" si="324"/>
        <v>AQ333:AQ335</v>
      </c>
      <c r="CT335" t="str">
        <f t="shared" ca="1" si="324"/>
        <v>AT333:AT335</v>
      </c>
      <c r="CU335" t="str">
        <f t="shared" ca="1" si="324"/>
        <v>AX333:AX335</v>
      </c>
      <c r="CV335" t="str">
        <f t="shared" ca="1" si="324"/>
        <v>BA333:BA335</v>
      </c>
      <c r="CW335" t="str">
        <f t="shared" ca="1" si="324"/>
        <v>BD333:BD335</v>
      </c>
      <c r="CX335" t="str">
        <f t="shared" ca="1" si="323"/>
        <v>S333:S335</v>
      </c>
      <c r="CY335" t="str">
        <f t="shared" ca="1" si="323"/>
        <v>AA333:AA335</v>
      </c>
      <c r="CZ335" t="str">
        <f t="shared" ca="1" si="323"/>
        <v>AK333:AK335</v>
      </c>
      <c r="DA335" t="str">
        <f t="shared" ca="1" si="323"/>
        <v>AU333:AU335</v>
      </c>
      <c r="DB335" t="str">
        <f t="shared" ca="1" si="323"/>
        <v>BE333:BE335</v>
      </c>
      <c r="DC335" t="str">
        <f t="shared" ca="1" si="323"/>
        <v>333:335</v>
      </c>
      <c r="DD335" t="str">
        <f t="shared" ca="1" si="323"/>
        <v>CB333:CB335</v>
      </c>
    </row>
    <row r="336" spans="1:108" ht="30" x14ac:dyDescent="0.25">
      <c r="A336" s="21">
        <v>311</v>
      </c>
      <c r="B336" s="34">
        <v>6617020311</v>
      </c>
      <c r="C336" s="39" t="s">
        <v>610</v>
      </c>
      <c r="D336" s="6" t="s">
        <v>343</v>
      </c>
      <c r="E336" s="6"/>
      <c r="F336" s="19">
        <v>10</v>
      </c>
      <c r="G336" s="19">
        <v>36</v>
      </c>
      <c r="H336" s="22">
        <v>11</v>
      </c>
      <c r="I336" s="22">
        <v>38</v>
      </c>
      <c r="J336" s="22">
        <f t="shared" si="281"/>
        <v>93</v>
      </c>
      <c r="K336" s="19">
        <v>30</v>
      </c>
      <c r="L336" s="19">
        <v>3</v>
      </c>
      <c r="M336" s="19">
        <f t="shared" si="282"/>
        <v>90</v>
      </c>
      <c r="N336" s="19">
        <v>240</v>
      </c>
      <c r="O336" s="19">
        <v>211</v>
      </c>
      <c r="P336" s="19">
        <v>256</v>
      </c>
      <c r="Q336" s="19">
        <v>233</v>
      </c>
      <c r="R336" s="19">
        <f t="shared" si="283"/>
        <v>92</v>
      </c>
      <c r="S336" s="19">
        <f t="shared" si="284"/>
        <v>92</v>
      </c>
      <c r="T336" s="19">
        <v>20</v>
      </c>
      <c r="U336" s="19">
        <v>5</v>
      </c>
      <c r="V336" s="19">
        <f t="shared" si="285"/>
        <v>100</v>
      </c>
      <c r="W336" s="19">
        <v>290</v>
      </c>
      <c r="X336" s="23">
        <v>312</v>
      </c>
      <c r="Y336" s="20">
        <f t="shared" si="286"/>
        <v>93</v>
      </c>
      <c r="Z336" s="42">
        <f t="shared" si="287"/>
        <v>97</v>
      </c>
      <c r="AA336" s="20">
        <f t="shared" si="288"/>
        <v>97</v>
      </c>
      <c r="AB336" s="19">
        <v>20</v>
      </c>
      <c r="AC336" s="19">
        <v>3</v>
      </c>
      <c r="AD336" s="19">
        <f t="shared" si="289"/>
        <v>60</v>
      </c>
      <c r="AE336" s="19">
        <v>20</v>
      </c>
      <c r="AF336" s="19">
        <v>5</v>
      </c>
      <c r="AG336" s="19">
        <f t="shared" si="290"/>
        <v>100</v>
      </c>
      <c r="AH336" s="19">
        <v>80</v>
      </c>
      <c r="AI336" s="19">
        <v>88</v>
      </c>
      <c r="AJ336" s="20">
        <f t="shared" si="280"/>
        <v>91</v>
      </c>
      <c r="AK336" s="42">
        <f t="shared" si="291"/>
        <v>85</v>
      </c>
      <c r="AL336" s="19">
        <v>277</v>
      </c>
      <c r="AM336" s="19">
        <v>312</v>
      </c>
      <c r="AN336" s="20">
        <f t="shared" si="292"/>
        <v>89</v>
      </c>
      <c r="AO336" s="19">
        <v>305</v>
      </c>
      <c r="AP336" s="19">
        <v>312</v>
      </c>
      <c r="AQ336" s="20">
        <f t="shared" si="293"/>
        <v>98</v>
      </c>
      <c r="AR336" s="19">
        <v>203</v>
      </c>
      <c r="AS336" s="19">
        <v>210</v>
      </c>
      <c r="AT336" s="20">
        <f t="shared" si="294"/>
        <v>97</v>
      </c>
      <c r="AU336" s="20">
        <f t="shared" si="295"/>
        <v>94</v>
      </c>
      <c r="AV336" s="19">
        <v>277</v>
      </c>
      <c r="AW336" s="19">
        <v>312</v>
      </c>
      <c r="AX336" s="20">
        <f t="shared" si="296"/>
        <v>89</v>
      </c>
      <c r="AY336" s="19">
        <v>293</v>
      </c>
      <c r="AZ336" s="19">
        <v>312</v>
      </c>
      <c r="BA336" s="20">
        <f t="shared" si="297"/>
        <v>94</v>
      </c>
      <c r="BB336" s="19">
        <v>301</v>
      </c>
      <c r="BC336" s="19">
        <v>312</v>
      </c>
      <c r="BD336" s="20">
        <f t="shared" si="298"/>
        <v>96</v>
      </c>
      <c r="BE336" s="20">
        <f t="shared" si="299"/>
        <v>94</v>
      </c>
      <c r="BF336" s="20">
        <f t="shared" si="300"/>
        <v>92</v>
      </c>
      <c r="BG336" s="24"/>
      <c r="BH336" s="19">
        <f t="shared" ca="1" si="301"/>
        <v>2</v>
      </c>
      <c r="BI336" s="19">
        <f t="shared" ca="1" si="302"/>
        <v>2</v>
      </c>
      <c r="BJ336" s="19">
        <f t="shared" ca="1" si="303"/>
        <v>6</v>
      </c>
      <c r="BK336" s="19">
        <f t="shared" ca="1" si="304"/>
        <v>1</v>
      </c>
      <c r="BL336" s="19">
        <f t="shared" ca="1" si="305"/>
        <v>3</v>
      </c>
      <c r="BM336" s="19">
        <f t="shared" ca="1" si="306"/>
        <v>3</v>
      </c>
      <c r="BN336" s="19">
        <f t="shared" ca="1" si="307"/>
        <v>1</v>
      </c>
      <c r="BO336" s="19">
        <f t="shared" ca="1" si="308"/>
        <v>1</v>
      </c>
      <c r="BP336" s="19">
        <f t="shared" ca="1" si="309"/>
        <v>3</v>
      </c>
      <c r="BQ336" s="19">
        <f t="shared" ca="1" si="310"/>
        <v>5</v>
      </c>
      <c r="BR336" s="19">
        <f t="shared" ca="1" si="311"/>
        <v>2</v>
      </c>
      <c r="BS336" s="19">
        <f t="shared" ca="1" si="312"/>
        <v>4</v>
      </c>
      <c r="BT336" s="19">
        <f t="shared" ca="1" si="313"/>
        <v>6</v>
      </c>
      <c r="BU336" s="19">
        <f t="shared" ca="1" si="314"/>
        <v>4</v>
      </c>
      <c r="BV336" s="19">
        <f t="shared" ca="1" si="315"/>
        <v>5</v>
      </c>
      <c r="BW336" s="19">
        <f t="shared" ca="1" si="316"/>
        <v>3</v>
      </c>
      <c r="BX336" s="19">
        <f t="shared" ca="1" si="317"/>
        <v>3</v>
      </c>
      <c r="BY336" s="19">
        <f t="shared" ca="1" si="318"/>
        <v>1</v>
      </c>
      <c r="BZ336" s="19">
        <f t="shared" ca="1" si="319"/>
        <v>3</v>
      </c>
      <c r="CA336" s="19">
        <f t="shared" ca="1" si="320"/>
        <v>4</v>
      </c>
      <c r="CB336" s="18">
        <f t="shared" si="321"/>
        <v>92</v>
      </c>
      <c r="CC336" s="19">
        <f t="shared" ca="1" si="322"/>
        <v>1</v>
      </c>
      <c r="CE336">
        <f t="shared" si="325"/>
        <v>61</v>
      </c>
      <c r="CF336">
        <f t="shared" ca="1" si="326"/>
        <v>336</v>
      </c>
      <c r="CG336">
        <f t="shared" si="327"/>
        <v>7</v>
      </c>
      <c r="CH336">
        <f t="shared" ca="1" si="328"/>
        <v>342</v>
      </c>
      <c r="CI336" t="str">
        <f t="shared" ca="1" si="324"/>
        <v>J336:J342</v>
      </c>
      <c r="CJ336" t="str">
        <f t="shared" ca="1" si="324"/>
        <v>M336:M342</v>
      </c>
      <c r="CK336" t="str">
        <f t="shared" ca="1" si="324"/>
        <v>R336:R342</v>
      </c>
      <c r="CL336" t="str">
        <f t="shared" ca="1" si="324"/>
        <v>V336:V342</v>
      </c>
      <c r="CM336" t="str">
        <f t="shared" ca="1" si="324"/>
        <v>Z336:Z342</v>
      </c>
      <c r="CN336" t="str">
        <f t="shared" ca="1" si="324"/>
        <v>Y336:Y342</v>
      </c>
      <c r="CO336" t="str">
        <f t="shared" ca="1" si="324"/>
        <v>AD336:AD342</v>
      </c>
      <c r="CP336" t="str">
        <f t="shared" ca="1" si="324"/>
        <v>AG336:AG342</v>
      </c>
      <c r="CQ336" t="str">
        <f t="shared" ca="1" si="324"/>
        <v>AJ336:AJ342</v>
      </c>
      <c r="CR336" t="str">
        <f t="shared" ca="1" si="324"/>
        <v>AN336:AN342</v>
      </c>
      <c r="CS336" t="str">
        <f t="shared" ca="1" si="324"/>
        <v>AQ336:AQ342</v>
      </c>
      <c r="CT336" t="str">
        <f t="shared" ca="1" si="324"/>
        <v>AT336:AT342</v>
      </c>
      <c r="CU336" t="str">
        <f t="shared" ca="1" si="324"/>
        <v>AX336:AX342</v>
      </c>
      <c r="CV336" t="str">
        <f t="shared" ca="1" si="324"/>
        <v>BA336:BA342</v>
      </c>
      <c r="CW336" t="str">
        <f t="shared" ca="1" si="324"/>
        <v>BD336:BD342</v>
      </c>
      <c r="CX336" t="str">
        <f t="shared" ca="1" si="323"/>
        <v>S336:S342</v>
      </c>
      <c r="CY336" t="str">
        <f t="shared" ca="1" si="323"/>
        <v>AA336:AA342</v>
      </c>
      <c r="CZ336" t="str">
        <f t="shared" ca="1" si="323"/>
        <v>AK336:AK342</v>
      </c>
      <c r="DA336" t="str">
        <f t="shared" ca="1" si="323"/>
        <v>AU336:AU342</v>
      </c>
      <c r="DB336" t="str">
        <f t="shared" ca="1" si="323"/>
        <v>BE336:BE342</v>
      </c>
      <c r="DC336" t="str">
        <f t="shared" ca="1" si="323"/>
        <v>336:342</v>
      </c>
      <c r="DD336" t="str">
        <f t="shared" ca="1" si="323"/>
        <v>CB336:CB342</v>
      </c>
    </row>
    <row r="337" spans="1:108" ht="30" x14ac:dyDescent="0.25">
      <c r="A337" s="21">
        <v>306</v>
      </c>
      <c r="B337" s="34">
        <v>6631004960</v>
      </c>
      <c r="C337" s="39" t="s">
        <v>610</v>
      </c>
      <c r="D337" s="5" t="s">
        <v>339</v>
      </c>
      <c r="E337" s="5"/>
      <c r="F337" s="19">
        <v>10</v>
      </c>
      <c r="G337" s="19">
        <v>36</v>
      </c>
      <c r="H337" s="22">
        <v>11</v>
      </c>
      <c r="I337" s="22">
        <v>38</v>
      </c>
      <c r="J337" s="22">
        <f t="shared" si="281"/>
        <v>93</v>
      </c>
      <c r="K337" s="19">
        <v>30</v>
      </c>
      <c r="L337" s="19">
        <v>4</v>
      </c>
      <c r="M337" s="19">
        <f t="shared" si="282"/>
        <v>100</v>
      </c>
      <c r="N337" s="19">
        <v>43</v>
      </c>
      <c r="O337" s="19">
        <v>45</v>
      </c>
      <c r="P337" s="19">
        <v>43</v>
      </c>
      <c r="Q337" s="19">
        <v>45</v>
      </c>
      <c r="R337" s="19">
        <f t="shared" si="283"/>
        <v>100</v>
      </c>
      <c r="S337" s="19">
        <f t="shared" si="284"/>
        <v>98</v>
      </c>
      <c r="T337" s="19">
        <v>20</v>
      </c>
      <c r="U337" s="19">
        <v>5</v>
      </c>
      <c r="V337" s="19">
        <f t="shared" si="285"/>
        <v>100</v>
      </c>
      <c r="W337" s="19">
        <v>45</v>
      </c>
      <c r="X337" s="23">
        <v>45</v>
      </c>
      <c r="Y337" s="20">
        <f t="shared" si="286"/>
        <v>100</v>
      </c>
      <c r="Z337" s="42">
        <f t="shared" si="287"/>
        <v>100</v>
      </c>
      <c r="AA337" s="20">
        <f t="shared" si="288"/>
        <v>100</v>
      </c>
      <c r="AB337" s="19">
        <v>20</v>
      </c>
      <c r="AC337" s="19">
        <v>0</v>
      </c>
      <c r="AD337" s="19">
        <f t="shared" si="289"/>
        <v>0</v>
      </c>
      <c r="AE337" s="19">
        <v>20</v>
      </c>
      <c r="AF337" s="19">
        <v>2</v>
      </c>
      <c r="AG337" s="19">
        <f t="shared" si="290"/>
        <v>40</v>
      </c>
      <c r="AH337" s="19">
        <v>1</v>
      </c>
      <c r="AI337" s="19">
        <v>1</v>
      </c>
      <c r="AJ337" s="20">
        <f t="shared" si="280"/>
        <v>100</v>
      </c>
      <c r="AK337" s="42">
        <f t="shared" si="291"/>
        <v>46</v>
      </c>
      <c r="AL337" s="19">
        <v>45</v>
      </c>
      <c r="AM337" s="19">
        <v>45</v>
      </c>
      <c r="AN337" s="20">
        <f t="shared" si="292"/>
        <v>100</v>
      </c>
      <c r="AO337" s="19">
        <v>45</v>
      </c>
      <c r="AP337" s="19">
        <v>45</v>
      </c>
      <c r="AQ337" s="20">
        <f t="shared" si="293"/>
        <v>100</v>
      </c>
      <c r="AR337" s="19">
        <v>37</v>
      </c>
      <c r="AS337" s="19">
        <v>38</v>
      </c>
      <c r="AT337" s="20">
        <f t="shared" si="294"/>
        <v>97</v>
      </c>
      <c r="AU337" s="20">
        <f t="shared" si="295"/>
        <v>99</v>
      </c>
      <c r="AV337" s="19">
        <v>43</v>
      </c>
      <c r="AW337" s="19">
        <v>45</v>
      </c>
      <c r="AX337" s="20">
        <f t="shared" si="296"/>
        <v>96</v>
      </c>
      <c r="AY337" s="19">
        <v>44</v>
      </c>
      <c r="AZ337" s="19">
        <v>45</v>
      </c>
      <c r="BA337" s="20">
        <f t="shared" si="297"/>
        <v>98</v>
      </c>
      <c r="BB337" s="19">
        <v>45</v>
      </c>
      <c r="BC337" s="19">
        <v>45</v>
      </c>
      <c r="BD337" s="20">
        <f t="shared" si="298"/>
        <v>100</v>
      </c>
      <c r="BE337" s="20">
        <f t="shared" si="299"/>
        <v>98</v>
      </c>
      <c r="BF337" s="20">
        <f t="shared" si="300"/>
        <v>88</v>
      </c>
      <c r="BG337" s="24"/>
      <c r="BH337" s="19">
        <f t="shared" ca="1" si="301"/>
        <v>2</v>
      </c>
      <c r="BI337" s="19">
        <f t="shared" ca="1" si="302"/>
        <v>1</v>
      </c>
      <c r="BJ337" s="19">
        <f t="shared" ca="1" si="303"/>
        <v>1</v>
      </c>
      <c r="BK337" s="19">
        <f t="shared" ca="1" si="304"/>
        <v>1</v>
      </c>
      <c r="BL337" s="19">
        <f t="shared" ca="1" si="305"/>
        <v>1</v>
      </c>
      <c r="BM337" s="19">
        <f t="shared" ca="1" si="306"/>
        <v>1</v>
      </c>
      <c r="BN337" s="19">
        <f t="shared" ca="1" si="307"/>
        <v>4</v>
      </c>
      <c r="BO337" s="19">
        <f t="shared" ca="1" si="308"/>
        <v>4</v>
      </c>
      <c r="BP337" s="19">
        <f t="shared" ca="1" si="309"/>
        <v>1</v>
      </c>
      <c r="BQ337" s="19">
        <f t="shared" ca="1" si="310"/>
        <v>1</v>
      </c>
      <c r="BR337" s="19">
        <f t="shared" ca="1" si="311"/>
        <v>1</v>
      </c>
      <c r="BS337" s="19">
        <f t="shared" ca="1" si="312"/>
        <v>4</v>
      </c>
      <c r="BT337" s="19">
        <f t="shared" ca="1" si="313"/>
        <v>3</v>
      </c>
      <c r="BU337" s="19">
        <f t="shared" ca="1" si="314"/>
        <v>1</v>
      </c>
      <c r="BV337" s="19">
        <f t="shared" ca="1" si="315"/>
        <v>1</v>
      </c>
      <c r="BW337" s="19">
        <f t="shared" ca="1" si="316"/>
        <v>1</v>
      </c>
      <c r="BX337" s="19">
        <f t="shared" ca="1" si="317"/>
        <v>1</v>
      </c>
      <c r="BY337" s="19">
        <f t="shared" ca="1" si="318"/>
        <v>7</v>
      </c>
      <c r="BZ337" s="19">
        <f t="shared" ca="1" si="319"/>
        <v>1</v>
      </c>
      <c r="CA337" s="19">
        <f t="shared" ca="1" si="320"/>
        <v>1</v>
      </c>
      <c r="CB337" s="18">
        <f t="shared" si="321"/>
        <v>88</v>
      </c>
      <c r="CC337" s="19">
        <f t="shared" ca="1" si="322"/>
        <v>2</v>
      </c>
      <c r="CE337">
        <f t="shared" si="325"/>
        <v>61</v>
      </c>
      <c r="CF337">
        <f t="shared" ca="1" si="326"/>
        <v>336</v>
      </c>
      <c r="CG337">
        <f t="shared" si="327"/>
        <v>7</v>
      </c>
      <c r="CH337">
        <f t="shared" ca="1" si="328"/>
        <v>342</v>
      </c>
      <c r="CI337" t="str">
        <f t="shared" ca="1" si="324"/>
        <v>J336:J342</v>
      </c>
      <c r="CJ337" t="str">
        <f t="shared" ca="1" si="324"/>
        <v>M336:M342</v>
      </c>
      <c r="CK337" t="str">
        <f t="shared" ca="1" si="324"/>
        <v>R336:R342</v>
      </c>
      <c r="CL337" t="str">
        <f t="shared" ca="1" si="324"/>
        <v>V336:V342</v>
      </c>
      <c r="CM337" t="str">
        <f t="shared" ca="1" si="324"/>
        <v>Z336:Z342</v>
      </c>
      <c r="CN337" t="str">
        <f t="shared" ca="1" si="324"/>
        <v>Y336:Y342</v>
      </c>
      <c r="CO337" t="str">
        <f t="shared" ca="1" si="324"/>
        <v>AD336:AD342</v>
      </c>
      <c r="CP337" t="str">
        <f t="shared" ca="1" si="324"/>
        <v>AG336:AG342</v>
      </c>
      <c r="CQ337" t="str">
        <f t="shared" ca="1" si="324"/>
        <v>AJ336:AJ342</v>
      </c>
      <c r="CR337" t="str">
        <f t="shared" ca="1" si="324"/>
        <v>AN336:AN342</v>
      </c>
      <c r="CS337" t="str">
        <f t="shared" ca="1" si="324"/>
        <v>AQ336:AQ342</v>
      </c>
      <c r="CT337" t="str">
        <f t="shared" ca="1" si="324"/>
        <v>AT336:AT342</v>
      </c>
      <c r="CU337" t="str">
        <f t="shared" ca="1" si="324"/>
        <v>AX336:AX342</v>
      </c>
      <c r="CV337" t="str">
        <f t="shared" ca="1" si="324"/>
        <v>BA336:BA342</v>
      </c>
      <c r="CW337" t="str">
        <f t="shared" ca="1" si="324"/>
        <v>BD336:BD342</v>
      </c>
      <c r="CX337" t="str">
        <f t="shared" ca="1" si="323"/>
        <v>S336:S342</v>
      </c>
      <c r="CY337" t="str">
        <f t="shared" ca="1" si="323"/>
        <v>AA336:AA342</v>
      </c>
      <c r="CZ337" t="str">
        <f t="shared" ca="1" si="323"/>
        <v>AK336:AK342</v>
      </c>
      <c r="DA337" t="str">
        <f t="shared" ca="1" si="323"/>
        <v>AU336:AU342</v>
      </c>
      <c r="DB337" t="str">
        <f t="shared" ca="1" si="323"/>
        <v>BE336:BE342</v>
      </c>
      <c r="DC337" t="str">
        <f t="shared" ca="1" si="323"/>
        <v>336:342</v>
      </c>
      <c r="DD337" t="str">
        <f t="shared" ca="1" si="323"/>
        <v>CB336:CB342</v>
      </c>
    </row>
    <row r="338" spans="1:108" ht="30" x14ac:dyDescent="0.25">
      <c r="A338" s="21">
        <v>312</v>
      </c>
      <c r="B338" s="34">
        <v>6631004953</v>
      </c>
      <c r="C338" s="39" t="s">
        <v>610</v>
      </c>
      <c r="D338" s="5" t="s">
        <v>687</v>
      </c>
      <c r="E338" s="5"/>
      <c r="F338" s="19">
        <v>9</v>
      </c>
      <c r="G338" s="19">
        <v>35</v>
      </c>
      <c r="H338" s="22">
        <v>11</v>
      </c>
      <c r="I338" s="22">
        <v>38</v>
      </c>
      <c r="J338" s="22">
        <f t="shared" si="281"/>
        <v>87</v>
      </c>
      <c r="K338" s="19">
        <v>30</v>
      </c>
      <c r="L338" s="19">
        <v>3</v>
      </c>
      <c r="M338" s="19">
        <f t="shared" si="282"/>
        <v>90</v>
      </c>
      <c r="N338" s="19">
        <v>54</v>
      </c>
      <c r="O338" s="19">
        <v>43</v>
      </c>
      <c r="P338" s="19">
        <v>57</v>
      </c>
      <c r="Q338" s="19">
        <v>45</v>
      </c>
      <c r="R338" s="19">
        <f t="shared" si="283"/>
        <v>95</v>
      </c>
      <c r="S338" s="19">
        <f t="shared" si="284"/>
        <v>91</v>
      </c>
      <c r="T338" s="19">
        <v>20</v>
      </c>
      <c r="U338" s="19">
        <v>5</v>
      </c>
      <c r="V338" s="19">
        <f t="shared" si="285"/>
        <v>100</v>
      </c>
      <c r="W338" s="19">
        <v>63</v>
      </c>
      <c r="X338" s="23">
        <v>66</v>
      </c>
      <c r="Y338" s="20">
        <f t="shared" si="286"/>
        <v>95</v>
      </c>
      <c r="Z338" s="42">
        <f t="shared" si="287"/>
        <v>98</v>
      </c>
      <c r="AA338" s="20">
        <f t="shared" si="288"/>
        <v>98</v>
      </c>
      <c r="AB338" s="19">
        <v>20</v>
      </c>
      <c r="AC338" s="19">
        <v>2</v>
      </c>
      <c r="AD338" s="19">
        <f t="shared" si="289"/>
        <v>40</v>
      </c>
      <c r="AE338" s="19">
        <v>20</v>
      </c>
      <c r="AF338" s="19">
        <v>3</v>
      </c>
      <c r="AG338" s="19">
        <f t="shared" si="290"/>
        <v>60</v>
      </c>
      <c r="AH338" s="19">
        <v>8</v>
      </c>
      <c r="AI338" s="19">
        <v>8</v>
      </c>
      <c r="AJ338" s="20">
        <f t="shared" si="280"/>
        <v>100</v>
      </c>
      <c r="AK338" s="42">
        <f t="shared" si="291"/>
        <v>66</v>
      </c>
      <c r="AL338" s="19">
        <v>50</v>
      </c>
      <c r="AM338" s="19">
        <v>66</v>
      </c>
      <c r="AN338" s="20">
        <f t="shared" si="292"/>
        <v>76</v>
      </c>
      <c r="AO338" s="19">
        <v>65</v>
      </c>
      <c r="AP338" s="19">
        <v>66</v>
      </c>
      <c r="AQ338" s="20">
        <f t="shared" si="293"/>
        <v>98</v>
      </c>
      <c r="AR338" s="19">
        <v>43</v>
      </c>
      <c r="AS338" s="19">
        <v>43</v>
      </c>
      <c r="AT338" s="20">
        <f t="shared" si="294"/>
        <v>100</v>
      </c>
      <c r="AU338" s="20">
        <f t="shared" si="295"/>
        <v>90</v>
      </c>
      <c r="AV338" s="19">
        <v>55</v>
      </c>
      <c r="AW338" s="19">
        <v>66</v>
      </c>
      <c r="AX338" s="20">
        <f t="shared" si="296"/>
        <v>83</v>
      </c>
      <c r="AY338" s="19">
        <v>63</v>
      </c>
      <c r="AZ338" s="19">
        <v>66</v>
      </c>
      <c r="BA338" s="20">
        <f t="shared" si="297"/>
        <v>95</v>
      </c>
      <c r="BB338" s="19">
        <v>66</v>
      </c>
      <c r="BC338" s="19">
        <v>66</v>
      </c>
      <c r="BD338" s="20">
        <f t="shared" si="298"/>
        <v>100</v>
      </c>
      <c r="BE338" s="20">
        <f t="shared" si="299"/>
        <v>94</v>
      </c>
      <c r="BF338" s="20">
        <f t="shared" si="300"/>
        <v>88</v>
      </c>
      <c r="BG338" s="24"/>
      <c r="BH338" s="19">
        <f t="shared" ca="1" si="301"/>
        <v>5</v>
      </c>
      <c r="BI338" s="19">
        <f t="shared" ca="1" si="302"/>
        <v>2</v>
      </c>
      <c r="BJ338" s="19">
        <f t="shared" ca="1" si="303"/>
        <v>4</v>
      </c>
      <c r="BK338" s="19">
        <f t="shared" ca="1" si="304"/>
        <v>1</v>
      </c>
      <c r="BL338" s="19">
        <f t="shared" ca="1" si="305"/>
        <v>2</v>
      </c>
      <c r="BM338" s="19">
        <f t="shared" ca="1" si="306"/>
        <v>2</v>
      </c>
      <c r="BN338" s="19">
        <f t="shared" ca="1" si="307"/>
        <v>2</v>
      </c>
      <c r="BO338" s="19">
        <f t="shared" ca="1" si="308"/>
        <v>3</v>
      </c>
      <c r="BP338" s="19">
        <f t="shared" ca="1" si="309"/>
        <v>1</v>
      </c>
      <c r="BQ338" s="19">
        <f t="shared" ca="1" si="310"/>
        <v>7</v>
      </c>
      <c r="BR338" s="19">
        <f t="shared" ca="1" si="311"/>
        <v>2</v>
      </c>
      <c r="BS338" s="19">
        <f t="shared" ca="1" si="312"/>
        <v>1</v>
      </c>
      <c r="BT338" s="19">
        <f t="shared" ca="1" si="313"/>
        <v>7</v>
      </c>
      <c r="BU338" s="19">
        <f t="shared" ca="1" si="314"/>
        <v>3</v>
      </c>
      <c r="BV338" s="19">
        <f t="shared" ca="1" si="315"/>
        <v>1</v>
      </c>
      <c r="BW338" s="19">
        <f t="shared" ca="1" si="316"/>
        <v>4</v>
      </c>
      <c r="BX338" s="19">
        <f t="shared" ca="1" si="317"/>
        <v>2</v>
      </c>
      <c r="BY338" s="19">
        <f t="shared" ca="1" si="318"/>
        <v>2</v>
      </c>
      <c r="BZ338" s="19">
        <f t="shared" ca="1" si="319"/>
        <v>6</v>
      </c>
      <c r="CA338" s="19">
        <f t="shared" ca="1" si="320"/>
        <v>4</v>
      </c>
      <c r="CB338" s="18">
        <f t="shared" si="321"/>
        <v>88</v>
      </c>
      <c r="CC338" s="19">
        <f t="shared" ca="1" si="322"/>
        <v>2</v>
      </c>
      <c r="CE338">
        <f t="shared" si="325"/>
        <v>61</v>
      </c>
      <c r="CF338">
        <f t="shared" ca="1" si="326"/>
        <v>336</v>
      </c>
      <c r="CG338">
        <f t="shared" si="327"/>
        <v>7</v>
      </c>
      <c r="CH338">
        <f t="shared" ca="1" si="328"/>
        <v>342</v>
      </c>
      <c r="CI338" t="str">
        <f t="shared" ca="1" si="324"/>
        <v>J336:J342</v>
      </c>
      <c r="CJ338" t="str">
        <f t="shared" ca="1" si="324"/>
        <v>M336:M342</v>
      </c>
      <c r="CK338" t="str">
        <f t="shared" ca="1" si="324"/>
        <v>R336:R342</v>
      </c>
      <c r="CL338" t="str">
        <f t="shared" ca="1" si="324"/>
        <v>V336:V342</v>
      </c>
      <c r="CM338" t="str">
        <f t="shared" ca="1" si="324"/>
        <v>Z336:Z342</v>
      </c>
      <c r="CN338" t="str">
        <f t="shared" ca="1" si="324"/>
        <v>Y336:Y342</v>
      </c>
      <c r="CO338" t="str">
        <f t="shared" ca="1" si="324"/>
        <v>AD336:AD342</v>
      </c>
      <c r="CP338" t="str">
        <f t="shared" ca="1" si="324"/>
        <v>AG336:AG342</v>
      </c>
      <c r="CQ338" t="str">
        <f t="shared" ca="1" si="324"/>
        <v>AJ336:AJ342</v>
      </c>
      <c r="CR338" t="str">
        <f t="shared" ca="1" si="324"/>
        <v>AN336:AN342</v>
      </c>
      <c r="CS338" t="str">
        <f t="shared" ca="1" si="324"/>
        <v>AQ336:AQ342</v>
      </c>
      <c r="CT338" t="str">
        <f t="shared" ca="1" si="324"/>
        <v>AT336:AT342</v>
      </c>
      <c r="CU338" t="str">
        <f t="shared" ca="1" si="324"/>
        <v>AX336:AX342</v>
      </c>
      <c r="CV338" t="str">
        <f t="shared" ca="1" si="324"/>
        <v>BA336:BA342</v>
      </c>
      <c r="CW338" t="str">
        <f t="shared" ca="1" si="324"/>
        <v>BD336:BD342</v>
      </c>
      <c r="CX338" t="str">
        <f t="shared" ca="1" si="323"/>
        <v>S336:S342</v>
      </c>
      <c r="CY338" t="str">
        <f t="shared" ca="1" si="323"/>
        <v>AA336:AA342</v>
      </c>
      <c r="CZ338" t="str">
        <f t="shared" ca="1" si="323"/>
        <v>AK336:AK342</v>
      </c>
      <c r="DA338" t="str">
        <f t="shared" ca="1" si="323"/>
        <v>AU336:AU342</v>
      </c>
      <c r="DB338" t="str">
        <f t="shared" ca="1" si="323"/>
        <v>BE336:BE342</v>
      </c>
      <c r="DC338" t="str">
        <f t="shared" ca="1" si="323"/>
        <v>336:342</v>
      </c>
      <c r="DD338" t="str">
        <f t="shared" ca="1" si="323"/>
        <v>CB336:CB342</v>
      </c>
    </row>
    <row r="339" spans="1:108" ht="15.75" x14ac:dyDescent="0.25">
      <c r="A339" s="21">
        <v>308</v>
      </c>
      <c r="B339" s="34">
        <v>6631006164</v>
      </c>
      <c r="C339" s="39" t="s">
        <v>610</v>
      </c>
      <c r="D339" s="5" t="s">
        <v>341</v>
      </c>
      <c r="E339" s="5"/>
      <c r="F339" s="19">
        <v>10</v>
      </c>
      <c r="G339" s="19">
        <v>36</v>
      </c>
      <c r="H339" s="22">
        <v>11</v>
      </c>
      <c r="I339" s="22">
        <v>38</v>
      </c>
      <c r="J339" s="22">
        <f t="shared" si="281"/>
        <v>93</v>
      </c>
      <c r="K339" s="19">
        <v>30</v>
      </c>
      <c r="L339" s="19">
        <v>4</v>
      </c>
      <c r="M339" s="19">
        <f t="shared" si="282"/>
        <v>100</v>
      </c>
      <c r="N339" s="19">
        <v>231</v>
      </c>
      <c r="O339" s="19">
        <v>162</v>
      </c>
      <c r="P339" s="19">
        <v>236</v>
      </c>
      <c r="Q339" s="19">
        <v>170</v>
      </c>
      <c r="R339" s="19">
        <f t="shared" si="283"/>
        <v>97</v>
      </c>
      <c r="S339" s="19">
        <f t="shared" si="284"/>
        <v>97</v>
      </c>
      <c r="T339" s="19">
        <v>20</v>
      </c>
      <c r="U339" s="19">
        <v>5</v>
      </c>
      <c r="V339" s="19">
        <f t="shared" si="285"/>
        <v>100</v>
      </c>
      <c r="W339" s="19">
        <v>264</v>
      </c>
      <c r="X339" s="23">
        <v>298</v>
      </c>
      <c r="Y339" s="20">
        <f t="shared" si="286"/>
        <v>89</v>
      </c>
      <c r="Z339" s="42">
        <f t="shared" si="287"/>
        <v>95</v>
      </c>
      <c r="AA339" s="20">
        <f t="shared" si="288"/>
        <v>95</v>
      </c>
      <c r="AB339" s="19">
        <v>20</v>
      </c>
      <c r="AC339" s="19">
        <v>1</v>
      </c>
      <c r="AD339" s="19">
        <f t="shared" si="289"/>
        <v>20</v>
      </c>
      <c r="AE339" s="19">
        <v>20</v>
      </c>
      <c r="AF339" s="19">
        <v>2</v>
      </c>
      <c r="AG339" s="19">
        <f t="shared" si="290"/>
        <v>40</v>
      </c>
      <c r="AH339" s="19">
        <v>16</v>
      </c>
      <c r="AI339" s="19">
        <v>17</v>
      </c>
      <c r="AJ339" s="20">
        <f t="shared" si="280"/>
        <v>94</v>
      </c>
      <c r="AK339" s="42">
        <f t="shared" si="291"/>
        <v>50</v>
      </c>
      <c r="AL339" s="19">
        <v>285</v>
      </c>
      <c r="AM339" s="19">
        <v>298</v>
      </c>
      <c r="AN339" s="20">
        <f t="shared" si="292"/>
        <v>96</v>
      </c>
      <c r="AO339" s="19">
        <v>293</v>
      </c>
      <c r="AP339" s="19">
        <v>298</v>
      </c>
      <c r="AQ339" s="20">
        <f t="shared" si="293"/>
        <v>98</v>
      </c>
      <c r="AR339" s="19">
        <v>183</v>
      </c>
      <c r="AS339" s="19">
        <v>186</v>
      </c>
      <c r="AT339" s="20">
        <f t="shared" si="294"/>
        <v>98</v>
      </c>
      <c r="AU339" s="20">
        <f t="shared" si="295"/>
        <v>97</v>
      </c>
      <c r="AV339" s="19">
        <v>292</v>
      </c>
      <c r="AW339" s="19">
        <v>298</v>
      </c>
      <c r="AX339" s="20">
        <f t="shared" si="296"/>
        <v>98</v>
      </c>
      <c r="AY339" s="19">
        <v>282</v>
      </c>
      <c r="AZ339" s="19">
        <v>298</v>
      </c>
      <c r="BA339" s="20">
        <f t="shared" si="297"/>
        <v>95</v>
      </c>
      <c r="BB339" s="19">
        <v>288</v>
      </c>
      <c r="BC339" s="19">
        <v>298</v>
      </c>
      <c r="BD339" s="20">
        <f t="shared" si="298"/>
        <v>97</v>
      </c>
      <c r="BE339" s="20">
        <f t="shared" si="299"/>
        <v>97</v>
      </c>
      <c r="BF339" s="20">
        <f t="shared" si="300"/>
        <v>87</v>
      </c>
      <c r="BG339" s="24"/>
      <c r="BH339" s="19">
        <f t="shared" ca="1" si="301"/>
        <v>2</v>
      </c>
      <c r="BI339" s="19">
        <f t="shared" ca="1" si="302"/>
        <v>1</v>
      </c>
      <c r="BJ339" s="19">
        <f t="shared" ca="1" si="303"/>
        <v>2</v>
      </c>
      <c r="BK339" s="19">
        <f t="shared" ca="1" si="304"/>
        <v>1</v>
      </c>
      <c r="BL339" s="19">
        <f t="shared" ca="1" si="305"/>
        <v>4</v>
      </c>
      <c r="BM339" s="19">
        <f t="shared" ca="1" si="306"/>
        <v>4</v>
      </c>
      <c r="BN339" s="19">
        <f t="shared" ca="1" si="307"/>
        <v>3</v>
      </c>
      <c r="BO339" s="19">
        <f t="shared" ca="1" si="308"/>
        <v>4</v>
      </c>
      <c r="BP339" s="19">
        <f t="shared" ca="1" si="309"/>
        <v>2</v>
      </c>
      <c r="BQ339" s="19">
        <f t="shared" ca="1" si="310"/>
        <v>3</v>
      </c>
      <c r="BR339" s="19">
        <f t="shared" ca="1" si="311"/>
        <v>2</v>
      </c>
      <c r="BS339" s="19">
        <f t="shared" ca="1" si="312"/>
        <v>3</v>
      </c>
      <c r="BT339" s="19">
        <f t="shared" ca="1" si="313"/>
        <v>1</v>
      </c>
      <c r="BU339" s="19">
        <f t="shared" ca="1" si="314"/>
        <v>3</v>
      </c>
      <c r="BV339" s="19">
        <f t="shared" ca="1" si="315"/>
        <v>4</v>
      </c>
      <c r="BW339" s="19">
        <f t="shared" ca="1" si="316"/>
        <v>2</v>
      </c>
      <c r="BX339" s="19">
        <f t="shared" ca="1" si="317"/>
        <v>4</v>
      </c>
      <c r="BY339" s="19">
        <f t="shared" ca="1" si="318"/>
        <v>6</v>
      </c>
      <c r="BZ339" s="19">
        <f t="shared" ca="1" si="319"/>
        <v>2</v>
      </c>
      <c r="CA339" s="19">
        <f t="shared" ca="1" si="320"/>
        <v>2</v>
      </c>
      <c r="CB339" s="18">
        <f t="shared" si="321"/>
        <v>87</v>
      </c>
      <c r="CC339" s="19">
        <f t="shared" ca="1" si="322"/>
        <v>3</v>
      </c>
      <c r="CE339">
        <f t="shared" si="325"/>
        <v>61</v>
      </c>
      <c r="CF339">
        <f t="shared" ca="1" si="326"/>
        <v>336</v>
      </c>
      <c r="CG339">
        <f t="shared" si="327"/>
        <v>7</v>
      </c>
      <c r="CH339">
        <f t="shared" ca="1" si="328"/>
        <v>342</v>
      </c>
      <c r="CI339" t="str">
        <f t="shared" ca="1" si="324"/>
        <v>J336:J342</v>
      </c>
      <c r="CJ339" t="str">
        <f t="shared" ca="1" si="324"/>
        <v>M336:M342</v>
      </c>
      <c r="CK339" t="str">
        <f t="shared" ca="1" si="324"/>
        <v>R336:R342</v>
      </c>
      <c r="CL339" t="str">
        <f t="shared" ca="1" si="324"/>
        <v>V336:V342</v>
      </c>
      <c r="CM339" t="str">
        <f t="shared" ca="1" si="324"/>
        <v>Z336:Z342</v>
      </c>
      <c r="CN339" t="str">
        <f t="shared" ca="1" si="324"/>
        <v>Y336:Y342</v>
      </c>
      <c r="CO339" t="str">
        <f t="shared" ca="1" si="324"/>
        <v>AD336:AD342</v>
      </c>
      <c r="CP339" t="str">
        <f t="shared" ca="1" si="324"/>
        <v>AG336:AG342</v>
      </c>
      <c r="CQ339" t="str">
        <f t="shared" ca="1" si="324"/>
        <v>AJ336:AJ342</v>
      </c>
      <c r="CR339" t="str">
        <f t="shared" ca="1" si="324"/>
        <v>AN336:AN342</v>
      </c>
      <c r="CS339" t="str">
        <f t="shared" ca="1" si="324"/>
        <v>AQ336:AQ342</v>
      </c>
      <c r="CT339" t="str">
        <f t="shared" ca="1" si="324"/>
        <v>AT336:AT342</v>
      </c>
      <c r="CU339" t="str">
        <f t="shared" ca="1" si="324"/>
        <v>AX336:AX342</v>
      </c>
      <c r="CV339" t="str">
        <f t="shared" ca="1" si="324"/>
        <v>BA336:BA342</v>
      </c>
      <c r="CW339" t="str">
        <f t="shared" ca="1" si="324"/>
        <v>BD336:BD342</v>
      </c>
      <c r="CX339" t="str">
        <f t="shared" ca="1" si="323"/>
        <v>S336:S342</v>
      </c>
      <c r="CY339" t="str">
        <f t="shared" ca="1" si="323"/>
        <v>AA336:AA342</v>
      </c>
      <c r="CZ339" t="str">
        <f t="shared" ca="1" si="323"/>
        <v>AK336:AK342</v>
      </c>
      <c r="DA339" t="str">
        <f t="shared" ca="1" si="323"/>
        <v>AU336:AU342</v>
      </c>
      <c r="DB339" t="str">
        <f t="shared" ca="1" si="323"/>
        <v>BE336:BE342</v>
      </c>
      <c r="DC339" t="str">
        <f t="shared" ca="1" si="323"/>
        <v>336:342</v>
      </c>
      <c r="DD339" t="str">
        <f t="shared" ca="1" si="323"/>
        <v>CB336:CB342</v>
      </c>
    </row>
    <row r="340" spans="1:108" ht="30" x14ac:dyDescent="0.25">
      <c r="A340" s="21">
        <v>310</v>
      </c>
      <c r="B340" s="34">
        <v>6631004946</v>
      </c>
      <c r="C340" s="39" t="s">
        <v>610</v>
      </c>
      <c r="D340" s="5" t="s">
        <v>342</v>
      </c>
      <c r="E340" s="5"/>
      <c r="F340" s="19">
        <v>11</v>
      </c>
      <c r="G340" s="19">
        <v>37</v>
      </c>
      <c r="H340" s="22">
        <v>11</v>
      </c>
      <c r="I340" s="22">
        <v>38</v>
      </c>
      <c r="J340" s="22">
        <f t="shared" si="281"/>
        <v>99</v>
      </c>
      <c r="K340" s="19">
        <v>30</v>
      </c>
      <c r="L340" s="19">
        <v>2</v>
      </c>
      <c r="M340" s="19">
        <f t="shared" si="282"/>
        <v>60</v>
      </c>
      <c r="N340" s="19">
        <v>78</v>
      </c>
      <c r="O340" s="19">
        <v>71</v>
      </c>
      <c r="P340" s="19">
        <v>80</v>
      </c>
      <c r="Q340" s="19">
        <v>75</v>
      </c>
      <c r="R340" s="19">
        <f t="shared" si="283"/>
        <v>96</v>
      </c>
      <c r="S340" s="19">
        <f t="shared" si="284"/>
        <v>86</v>
      </c>
      <c r="T340" s="19">
        <v>20</v>
      </c>
      <c r="U340" s="19">
        <v>5</v>
      </c>
      <c r="V340" s="19">
        <f t="shared" si="285"/>
        <v>100</v>
      </c>
      <c r="W340" s="19">
        <v>76</v>
      </c>
      <c r="X340" s="23">
        <v>87</v>
      </c>
      <c r="Y340" s="20">
        <f t="shared" si="286"/>
        <v>87</v>
      </c>
      <c r="Z340" s="42">
        <f t="shared" si="287"/>
        <v>94</v>
      </c>
      <c r="AA340" s="20">
        <f t="shared" si="288"/>
        <v>94</v>
      </c>
      <c r="AB340" s="19">
        <v>20</v>
      </c>
      <c r="AC340" s="19">
        <v>1</v>
      </c>
      <c r="AD340" s="19">
        <f t="shared" si="289"/>
        <v>20</v>
      </c>
      <c r="AE340" s="19">
        <v>20</v>
      </c>
      <c r="AF340" s="19">
        <v>3</v>
      </c>
      <c r="AG340" s="19">
        <f t="shared" si="290"/>
        <v>60</v>
      </c>
      <c r="AH340" s="19">
        <v>6</v>
      </c>
      <c r="AI340" s="19">
        <v>8</v>
      </c>
      <c r="AJ340" s="20">
        <f t="shared" si="280"/>
        <v>75</v>
      </c>
      <c r="AK340" s="42">
        <f t="shared" si="291"/>
        <v>53</v>
      </c>
      <c r="AL340" s="19">
        <v>84</v>
      </c>
      <c r="AM340" s="19">
        <v>87</v>
      </c>
      <c r="AN340" s="20">
        <f t="shared" si="292"/>
        <v>97</v>
      </c>
      <c r="AO340" s="19">
        <v>84</v>
      </c>
      <c r="AP340" s="19">
        <v>87</v>
      </c>
      <c r="AQ340" s="20">
        <f t="shared" si="293"/>
        <v>97</v>
      </c>
      <c r="AR340" s="19">
        <v>71</v>
      </c>
      <c r="AS340" s="19">
        <v>72</v>
      </c>
      <c r="AT340" s="20">
        <f t="shared" si="294"/>
        <v>99</v>
      </c>
      <c r="AU340" s="20">
        <f t="shared" si="295"/>
        <v>97</v>
      </c>
      <c r="AV340" s="19">
        <v>84</v>
      </c>
      <c r="AW340" s="19">
        <v>87</v>
      </c>
      <c r="AX340" s="20">
        <f t="shared" si="296"/>
        <v>97</v>
      </c>
      <c r="AY340" s="19">
        <v>84</v>
      </c>
      <c r="AZ340" s="19">
        <v>87</v>
      </c>
      <c r="BA340" s="20">
        <f t="shared" si="297"/>
        <v>97</v>
      </c>
      <c r="BB340" s="19">
        <v>86</v>
      </c>
      <c r="BC340" s="19">
        <v>87</v>
      </c>
      <c r="BD340" s="20">
        <f t="shared" si="298"/>
        <v>99</v>
      </c>
      <c r="BE340" s="20">
        <f t="shared" si="299"/>
        <v>98</v>
      </c>
      <c r="BF340" s="20">
        <f t="shared" si="300"/>
        <v>86</v>
      </c>
      <c r="BG340" s="24"/>
      <c r="BH340" s="19">
        <f t="shared" ca="1" si="301"/>
        <v>1</v>
      </c>
      <c r="BI340" s="19">
        <f t="shared" ca="1" si="302"/>
        <v>3</v>
      </c>
      <c r="BJ340" s="19">
        <f t="shared" ca="1" si="303"/>
        <v>3</v>
      </c>
      <c r="BK340" s="19">
        <f t="shared" ca="1" si="304"/>
        <v>1</v>
      </c>
      <c r="BL340" s="19">
        <f t="shared" ca="1" si="305"/>
        <v>5</v>
      </c>
      <c r="BM340" s="19">
        <f t="shared" ca="1" si="306"/>
        <v>5</v>
      </c>
      <c r="BN340" s="19">
        <f t="shared" ca="1" si="307"/>
        <v>3</v>
      </c>
      <c r="BO340" s="19">
        <f t="shared" ca="1" si="308"/>
        <v>3</v>
      </c>
      <c r="BP340" s="19">
        <f t="shared" ca="1" si="309"/>
        <v>4</v>
      </c>
      <c r="BQ340" s="19">
        <f t="shared" ca="1" si="310"/>
        <v>2</v>
      </c>
      <c r="BR340" s="19">
        <f t="shared" ca="1" si="311"/>
        <v>3</v>
      </c>
      <c r="BS340" s="19">
        <f t="shared" ca="1" si="312"/>
        <v>2</v>
      </c>
      <c r="BT340" s="19">
        <f t="shared" ca="1" si="313"/>
        <v>2</v>
      </c>
      <c r="BU340" s="19">
        <f t="shared" ca="1" si="314"/>
        <v>2</v>
      </c>
      <c r="BV340" s="19">
        <f t="shared" ca="1" si="315"/>
        <v>2</v>
      </c>
      <c r="BW340" s="19">
        <f t="shared" ca="1" si="316"/>
        <v>6</v>
      </c>
      <c r="BX340" s="19">
        <f t="shared" ca="1" si="317"/>
        <v>5</v>
      </c>
      <c r="BY340" s="19">
        <f t="shared" ca="1" si="318"/>
        <v>4</v>
      </c>
      <c r="BZ340" s="19">
        <f t="shared" ca="1" si="319"/>
        <v>2</v>
      </c>
      <c r="CA340" s="19">
        <f t="shared" ca="1" si="320"/>
        <v>1</v>
      </c>
      <c r="CB340" s="18">
        <f t="shared" si="321"/>
        <v>86</v>
      </c>
      <c r="CC340" s="19">
        <f t="shared" ca="1" si="322"/>
        <v>4</v>
      </c>
      <c r="CE340">
        <f t="shared" si="325"/>
        <v>61</v>
      </c>
      <c r="CF340">
        <f t="shared" ca="1" si="326"/>
        <v>336</v>
      </c>
      <c r="CG340">
        <f t="shared" si="327"/>
        <v>7</v>
      </c>
      <c r="CH340">
        <f t="shared" ca="1" si="328"/>
        <v>342</v>
      </c>
      <c r="CI340" t="str">
        <f t="shared" ca="1" si="324"/>
        <v>J336:J342</v>
      </c>
      <c r="CJ340" t="str">
        <f t="shared" ca="1" si="324"/>
        <v>M336:M342</v>
      </c>
      <c r="CK340" t="str">
        <f t="shared" ca="1" si="324"/>
        <v>R336:R342</v>
      </c>
      <c r="CL340" t="str">
        <f t="shared" ca="1" si="324"/>
        <v>V336:V342</v>
      </c>
      <c r="CM340" t="str">
        <f t="shared" ca="1" si="324"/>
        <v>Z336:Z342</v>
      </c>
      <c r="CN340" t="str">
        <f t="shared" ca="1" si="324"/>
        <v>Y336:Y342</v>
      </c>
      <c r="CO340" t="str">
        <f t="shared" ca="1" si="324"/>
        <v>AD336:AD342</v>
      </c>
      <c r="CP340" t="str">
        <f t="shared" ca="1" si="324"/>
        <v>AG336:AG342</v>
      </c>
      <c r="CQ340" t="str">
        <f t="shared" ca="1" si="324"/>
        <v>AJ336:AJ342</v>
      </c>
      <c r="CR340" t="str">
        <f t="shared" ca="1" si="324"/>
        <v>AN336:AN342</v>
      </c>
      <c r="CS340" t="str">
        <f t="shared" ca="1" si="324"/>
        <v>AQ336:AQ342</v>
      </c>
      <c r="CT340" t="str">
        <f t="shared" ca="1" si="324"/>
        <v>AT336:AT342</v>
      </c>
      <c r="CU340" t="str">
        <f t="shared" ca="1" si="324"/>
        <v>AX336:AX342</v>
      </c>
      <c r="CV340" t="str">
        <f t="shared" ca="1" si="324"/>
        <v>BA336:BA342</v>
      </c>
      <c r="CW340" t="str">
        <f t="shared" ca="1" si="324"/>
        <v>BD336:BD342</v>
      </c>
      <c r="CX340" t="str">
        <f t="shared" ca="1" si="324"/>
        <v>S336:S342</v>
      </c>
      <c r="CY340" t="str">
        <f t="shared" ref="CY340:DD355" ca="1" si="329">CY$1&amp;$CF340&amp;":"&amp;CY$1&amp;$CH340</f>
        <v>AA336:AA342</v>
      </c>
      <c r="CZ340" t="str">
        <f t="shared" ca="1" si="329"/>
        <v>AK336:AK342</v>
      </c>
      <c r="DA340" t="str">
        <f t="shared" ca="1" si="329"/>
        <v>AU336:AU342</v>
      </c>
      <c r="DB340" t="str">
        <f t="shared" ca="1" si="329"/>
        <v>BE336:BE342</v>
      </c>
      <c r="DC340" t="str">
        <f t="shared" ca="1" si="329"/>
        <v>336:342</v>
      </c>
      <c r="DD340" t="str">
        <f t="shared" ca="1" si="329"/>
        <v>CB336:CB342</v>
      </c>
    </row>
    <row r="341" spans="1:108" ht="30" x14ac:dyDescent="0.25">
      <c r="A341" s="21">
        <v>307</v>
      </c>
      <c r="B341" s="34">
        <v>6631004978</v>
      </c>
      <c r="C341" s="39" t="s">
        <v>610</v>
      </c>
      <c r="D341" s="5" t="s">
        <v>340</v>
      </c>
      <c r="E341" s="5"/>
      <c r="F341" s="19">
        <v>10</v>
      </c>
      <c r="G341" s="19">
        <v>35</v>
      </c>
      <c r="H341" s="22">
        <v>11</v>
      </c>
      <c r="I341" s="22">
        <v>38</v>
      </c>
      <c r="J341" s="22">
        <f t="shared" si="281"/>
        <v>92</v>
      </c>
      <c r="K341" s="19">
        <v>30</v>
      </c>
      <c r="L341" s="19">
        <v>3</v>
      </c>
      <c r="M341" s="19">
        <f t="shared" si="282"/>
        <v>90</v>
      </c>
      <c r="N341" s="19">
        <v>48</v>
      </c>
      <c r="O341" s="19">
        <v>35</v>
      </c>
      <c r="P341" s="19">
        <v>53</v>
      </c>
      <c r="Q341" s="19">
        <v>36</v>
      </c>
      <c r="R341" s="19">
        <f t="shared" si="283"/>
        <v>94</v>
      </c>
      <c r="S341" s="19">
        <f t="shared" si="284"/>
        <v>92</v>
      </c>
      <c r="T341" s="19">
        <v>20</v>
      </c>
      <c r="U341" s="19">
        <v>3</v>
      </c>
      <c r="V341" s="19">
        <f t="shared" si="285"/>
        <v>60</v>
      </c>
      <c r="W341" s="19">
        <v>44</v>
      </c>
      <c r="X341" s="23">
        <v>60</v>
      </c>
      <c r="Y341" s="20">
        <f t="shared" si="286"/>
        <v>73</v>
      </c>
      <c r="Z341" s="42">
        <f t="shared" si="287"/>
        <v>67</v>
      </c>
      <c r="AA341" s="20">
        <f t="shared" si="288"/>
        <v>67</v>
      </c>
      <c r="AB341" s="19">
        <v>20</v>
      </c>
      <c r="AC341" s="19">
        <v>0</v>
      </c>
      <c r="AD341" s="19">
        <f t="shared" si="289"/>
        <v>0</v>
      </c>
      <c r="AE341" s="19">
        <v>20</v>
      </c>
      <c r="AF341" s="19">
        <v>4</v>
      </c>
      <c r="AG341" s="19">
        <f t="shared" si="290"/>
        <v>80</v>
      </c>
      <c r="AH341" s="19">
        <v>2</v>
      </c>
      <c r="AI341" s="19">
        <v>3</v>
      </c>
      <c r="AJ341" s="20">
        <f t="shared" si="280"/>
        <v>67</v>
      </c>
      <c r="AK341" s="42">
        <f t="shared" si="291"/>
        <v>52</v>
      </c>
      <c r="AL341" s="19">
        <v>55</v>
      </c>
      <c r="AM341" s="19">
        <v>60</v>
      </c>
      <c r="AN341" s="20">
        <f t="shared" si="292"/>
        <v>92</v>
      </c>
      <c r="AO341" s="19">
        <v>56</v>
      </c>
      <c r="AP341" s="19">
        <v>60</v>
      </c>
      <c r="AQ341" s="20">
        <f t="shared" si="293"/>
        <v>93</v>
      </c>
      <c r="AR341" s="19">
        <v>38</v>
      </c>
      <c r="AS341" s="19">
        <v>41</v>
      </c>
      <c r="AT341" s="20">
        <f t="shared" si="294"/>
        <v>93</v>
      </c>
      <c r="AU341" s="20">
        <f t="shared" si="295"/>
        <v>93</v>
      </c>
      <c r="AV341" s="19">
        <v>57</v>
      </c>
      <c r="AW341" s="19">
        <v>60</v>
      </c>
      <c r="AX341" s="20">
        <f t="shared" si="296"/>
        <v>95</v>
      </c>
      <c r="AY341" s="19">
        <v>55</v>
      </c>
      <c r="AZ341" s="19">
        <v>60</v>
      </c>
      <c r="BA341" s="20">
        <f t="shared" si="297"/>
        <v>92</v>
      </c>
      <c r="BB341" s="19">
        <v>56</v>
      </c>
      <c r="BC341" s="19">
        <v>60</v>
      </c>
      <c r="BD341" s="20">
        <f t="shared" si="298"/>
        <v>93</v>
      </c>
      <c r="BE341" s="20">
        <f t="shared" si="299"/>
        <v>93</v>
      </c>
      <c r="BF341" s="20">
        <f t="shared" si="300"/>
        <v>79</v>
      </c>
      <c r="BG341" s="24"/>
      <c r="BH341" s="19">
        <f t="shared" ca="1" si="301"/>
        <v>3</v>
      </c>
      <c r="BI341" s="19">
        <f t="shared" ca="1" si="302"/>
        <v>2</v>
      </c>
      <c r="BJ341" s="19">
        <f t="shared" ca="1" si="303"/>
        <v>5</v>
      </c>
      <c r="BK341" s="19">
        <f t="shared" ca="1" si="304"/>
        <v>2</v>
      </c>
      <c r="BL341" s="19">
        <f t="shared" ca="1" si="305"/>
        <v>6</v>
      </c>
      <c r="BM341" s="19">
        <f t="shared" ca="1" si="306"/>
        <v>7</v>
      </c>
      <c r="BN341" s="19">
        <f t="shared" ca="1" si="307"/>
        <v>4</v>
      </c>
      <c r="BO341" s="19">
        <f t="shared" ca="1" si="308"/>
        <v>2</v>
      </c>
      <c r="BP341" s="19">
        <f t="shared" ca="1" si="309"/>
        <v>5</v>
      </c>
      <c r="BQ341" s="19">
        <f t="shared" ca="1" si="310"/>
        <v>4</v>
      </c>
      <c r="BR341" s="19">
        <f t="shared" ca="1" si="311"/>
        <v>4</v>
      </c>
      <c r="BS341" s="19">
        <f t="shared" ca="1" si="312"/>
        <v>5</v>
      </c>
      <c r="BT341" s="19">
        <f t="shared" ca="1" si="313"/>
        <v>4</v>
      </c>
      <c r="BU341" s="19">
        <f t="shared" ca="1" si="314"/>
        <v>5</v>
      </c>
      <c r="BV341" s="19">
        <f t="shared" ca="1" si="315"/>
        <v>6</v>
      </c>
      <c r="BW341" s="19">
        <f t="shared" ca="1" si="316"/>
        <v>3</v>
      </c>
      <c r="BX341" s="19">
        <f t="shared" ca="1" si="317"/>
        <v>6</v>
      </c>
      <c r="BY341" s="19">
        <f t="shared" ca="1" si="318"/>
        <v>5</v>
      </c>
      <c r="BZ341" s="19">
        <f t="shared" ca="1" si="319"/>
        <v>4</v>
      </c>
      <c r="CA341" s="19">
        <f t="shared" ca="1" si="320"/>
        <v>5</v>
      </c>
      <c r="CB341" s="18">
        <f t="shared" si="321"/>
        <v>79</v>
      </c>
      <c r="CC341" s="19">
        <f t="shared" ca="1" si="322"/>
        <v>5</v>
      </c>
      <c r="CE341">
        <f t="shared" si="325"/>
        <v>61</v>
      </c>
      <c r="CF341">
        <f t="shared" ca="1" si="326"/>
        <v>336</v>
      </c>
      <c r="CG341">
        <f t="shared" si="327"/>
        <v>7</v>
      </c>
      <c r="CH341">
        <f t="shared" ca="1" si="328"/>
        <v>342</v>
      </c>
      <c r="CI341" t="str">
        <f t="shared" ref="CI341:CX356" ca="1" si="330">CI$1&amp;$CF341&amp;":"&amp;CI$1&amp;$CH341</f>
        <v>J336:J342</v>
      </c>
      <c r="CJ341" t="str">
        <f t="shared" ca="1" si="330"/>
        <v>M336:M342</v>
      </c>
      <c r="CK341" t="str">
        <f t="shared" ca="1" si="330"/>
        <v>R336:R342</v>
      </c>
      <c r="CL341" t="str">
        <f t="shared" ca="1" si="330"/>
        <v>V336:V342</v>
      </c>
      <c r="CM341" t="str">
        <f t="shared" ca="1" si="330"/>
        <v>Z336:Z342</v>
      </c>
      <c r="CN341" t="str">
        <f t="shared" ca="1" si="330"/>
        <v>Y336:Y342</v>
      </c>
      <c r="CO341" t="str">
        <f t="shared" ca="1" si="330"/>
        <v>AD336:AD342</v>
      </c>
      <c r="CP341" t="str">
        <f t="shared" ca="1" si="330"/>
        <v>AG336:AG342</v>
      </c>
      <c r="CQ341" t="str">
        <f t="shared" ca="1" si="330"/>
        <v>AJ336:AJ342</v>
      </c>
      <c r="CR341" t="str">
        <f t="shared" ca="1" si="330"/>
        <v>AN336:AN342</v>
      </c>
      <c r="CS341" t="str">
        <f t="shared" ca="1" si="330"/>
        <v>AQ336:AQ342</v>
      </c>
      <c r="CT341" t="str">
        <f t="shared" ca="1" si="330"/>
        <v>AT336:AT342</v>
      </c>
      <c r="CU341" t="str">
        <f t="shared" ca="1" si="330"/>
        <v>AX336:AX342</v>
      </c>
      <c r="CV341" t="str">
        <f t="shared" ca="1" si="330"/>
        <v>BA336:BA342</v>
      </c>
      <c r="CW341" t="str">
        <f t="shared" ca="1" si="330"/>
        <v>BD336:BD342</v>
      </c>
      <c r="CX341" t="str">
        <f t="shared" ca="1" si="330"/>
        <v>S336:S342</v>
      </c>
      <c r="CY341" t="str">
        <f t="shared" ca="1" si="329"/>
        <v>AA336:AA342</v>
      </c>
      <c r="CZ341" t="str">
        <f t="shared" ca="1" si="329"/>
        <v>AK336:AK342</v>
      </c>
      <c r="DA341" t="str">
        <f t="shared" ca="1" si="329"/>
        <v>AU336:AU342</v>
      </c>
      <c r="DB341" t="str">
        <f t="shared" ca="1" si="329"/>
        <v>BE336:BE342</v>
      </c>
      <c r="DC341" t="str">
        <f t="shared" ca="1" si="329"/>
        <v>336:342</v>
      </c>
      <c r="DD341" t="str">
        <f t="shared" ca="1" si="329"/>
        <v>CB336:CB342</v>
      </c>
    </row>
    <row r="342" spans="1:108" ht="15.75" x14ac:dyDescent="0.25">
      <c r="A342" s="21">
        <v>309</v>
      </c>
      <c r="B342" s="34">
        <v>6631006157</v>
      </c>
      <c r="C342" s="39" t="s">
        <v>610</v>
      </c>
      <c r="D342" s="5" t="s">
        <v>681</v>
      </c>
      <c r="E342" s="5"/>
      <c r="F342" s="19">
        <v>7</v>
      </c>
      <c r="G342" s="19">
        <v>36</v>
      </c>
      <c r="H342" s="22">
        <v>9</v>
      </c>
      <c r="I342" s="22">
        <v>36</v>
      </c>
      <c r="J342" s="22">
        <f t="shared" si="281"/>
        <v>89</v>
      </c>
      <c r="K342" s="19">
        <v>30</v>
      </c>
      <c r="L342" s="19">
        <v>3</v>
      </c>
      <c r="M342" s="19">
        <f t="shared" si="282"/>
        <v>90</v>
      </c>
      <c r="N342" s="19">
        <v>218</v>
      </c>
      <c r="O342" s="19">
        <v>175</v>
      </c>
      <c r="P342" s="19">
        <v>244</v>
      </c>
      <c r="Q342" s="19">
        <v>191</v>
      </c>
      <c r="R342" s="19">
        <f t="shared" si="283"/>
        <v>90</v>
      </c>
      <c r="S342" s="19">
        <f t="shared" si="284"/>
        <v>90</v>
      </c>
      <c r="T342" s="19">
        <v>20</v>
      </c>
      <c r="U342" s="19">
        <v>2</v>
      </c>
      <c r="V342" s="19">
        <f t="shared" si="285"/>
        <v>40</v>
      </c>
      <c r="W342" s="19">
        <v>258</v>
      </c>
      <c r="X342" s="23">
        <v>302</v>
      </c>
      <c r="Y342" s="20">
        <f t="shared" si="286"/>
        <v>85</v>
      </c>
      <c r="Z342" s="42">
        <f t="shared" si="287"/>
        <v>63</v>
      </c>
      <c r="AA342" s="20">
        <f t="shared" si="288"/>
        <v>63</v>
      </c>
      <c r="AB342" s="19">
        <v>20</v>
      </c>
      <c r="AC342" s="19">
        <v>0</v>
      </c>
      <c r="AD342" s="19">
        <f t="shared" si="289"/>
        <v>0</v>
      </c>
      <c r="AE342" s="19">
        <v>20</v>
      </c>
      <c r="AF342" s="19">
        <v>3</v>
      </c>
      <c r="AG342" s="19">
        <f t="shared" si="290"/>
        <v>60</v>
      </c>
      <c r="AH342" s="19">
        <v>1</v>
      </c>
      <c r="AI342" s="19">
        <v>1</v>
      </c>
      <c r="AJ342" s="20">
        <f t="shared" si="280"/>
        <v>100</v>
      </c>
      <c r="AK342" s="42">
        <f t="shared" si="291"/>
        <v>54</v>
      </c>
      <c r="AL342" s="19">
        <v>248</v>
      </c>
      <c r="AM342" s="19">
        <v>302</v>
      </c>
      <c r="AN342" s="20">
        <f t="shared" si="292"/>
        <v>82</v>
      </c>
      <c r="AO342" s="19">
        <v>297</v>
      </c>
      <c r="AP342" s="19">
        <v>302</v>
      </c>
      <c r="AQ342" s="20">
        <f t="shared" si="293"/>
        <v>98</v>
      </c>
      <c r="AR342" s="19">
        <v>174</v>
      </c>
      <c r="AS342" s="19">
        <v>174</v>
      </c>
      <c r="AT342" s="20">
        <f t="shared" si="294"/>
        <v>100</v>
      </c>
      <c r="AU342" s="20">
        <f t="shared" si="295"/>
        <v>92</v>
      </c>
      <c r="AV342" s="19">
        <v>276</v>
      </c>
      <c r="AW342" s="19">
        <v>302</v>
      </c>
      <c r="AX342" s="20">
        <f t="shared" si="296"/>
        <v>91</v>
      </c>
      <c r="AY342" s="19">
        <v>287</v>
      </c>
      <c r="AZ342" s="19">
        <v>302</v>
      </c>
      <c r="BA342" s="20">
        <f t="shared" si="297"/>
        <v>95</v>
      </c>
      <c r="BB342" s="19">
        <v>297</v>
      </c>
      <c r="BC342" s="19">
        <v>302</v>
      </c>
      <c r="BD342" s="20">
        <f t="shared" si="298"/>
        <v>98</v>
      </c>
      <c r="BE342" s="20">
        <f t="shared" si="299"/>
        <v>95</v>
      </c>
      <c r="BF342" s="20">
        <f t="shared" si="300"/>
        <v>79</v>
      </c>
      <c r="BG342" s="24"/>
      <c r="BH342" s="19">
        <f t="shared" ca="1" si="301"/>
        <v>4</v>
      </c>
      <c r="BI342" s="19">
        <f t="shared" ca="1" si="302"/>
        <v>2</v>
      </c>
      <c r="BJ342" s="19">
        <f t="shared" ca="1" si="303"/>
        <v>7</v>
      </c>
      <c r="BK342" s="19">
        <f t="shared" ca="1" si="304"/>
        <v>3</v>
      </c>
      <c r="BL342" s="19">
        <f t="shared" ca="1" si="305"/>
        <v>7</v>
      </c>
      <c r="BM342" s="19">
        <f t="shared" ca="1" si="306"/>
        <v>6</v>
      </c>
      <c r="BN342" s="19">
        <f t="shared" ca="1" si="307"/>
        <v>4</v>
      </c>
      <c r="BO342" s="19">
        <f t="shared" ca="1" si="308"/>
        <v>3</v>
      </c>
      <c r="BP342" s="19">
        <f t="shared" ca="1" si="309"/>
        <v>1</v>
      </c>
      <c r="BQ342" s="19">
        <f t="shared" ca="1" si="310"/>
        <v>6</v>
      </c>
      <c r="BR342" s="19">
        <f t="shared" ca="1" si="311"/>
        <v>2</v>
      </c>
      <c r="BS342" s="19">
        <f t="shared" ca="1" si="312"/>
        <v>1</v>
      </c>
      <c r="BT342" s="19">
        <f t="shared" ca="1" si="313"/>
        <v>5</v>
      </c>
      <c r="BU342" s="19">
        <f t="shared" ca="1" si="314"/>
        <v>3</v>
      </c>
      <c r="BV342" s="19">
        <f t="shared" ca="1" si="315"/>
        <v>3</v>
      </c>
      <c r="BW342" s="19">
        <f t="shared" ca="1" si="316"/>
        <v>5</v>
      </c>
      <c r="BX342" s="19">
        <f t="shared" ca="1" si="317"/>
        <v>7</v>
      </c>
      <c r="BY342" s="19">
        <f t="shared" ca="1" si="318"/>
        <v>3</v>
      </c>
      <c r="BZ342" s="19">
        <f t="shared" ca="1" si="319"/>
        <v>5</v>
      </c>
      <c r="CA342" s="19">
        <f t="shared" ca="1" si="320"/>
        <v>3</v>
      </c>
      <c r="CB342" s="18">
        <f t="shared" si="321"/>
        <v>79</v>
      </c>
      <c r="CC342" s="19">
        <f t="shared" ca="1" si="322"/>
        <v>5</v>
      </c>
      <c r="CE342">
        <f t="shared" si="325"/>
        <v>61</v>
      </c>
      <c r="CF342">
        <f t="shared" ca="1" si="326"/>
        <v>336</v>
      </c>
      <c r="CG342">
        <f t="shared" si="327"/>
        <v>7</v>
      </c>
      <c r="CH342">
        <f t="shared" ca="1" si="328"/>
        <v>342</v>
      </c>
      <c r="CI342" t="str">
        <f t="shared" ca="1" si="330"/>
        <v>J336:J342</v>
      </c>
      <c r="CJ342" t="str">
        <f t="shared" ca="1" si="330"/>
        <v>M336:M342</v>
      </c>
      <c r="CK342" t="str">
        <f t="shared" ca="1" si="330"/>
        <v>R336:R342</v>
      </c>
      <c r="CL342" t="str">
        <f t="shared" ca="1" si="330"/>
        <v>V336:V342</v>
      </c>
      <c r="CM342" t="str">
        <f t="shared" ca="1" si="330"/>
        <v>Z336:Z342</v>
      </c>
      <c r="CN342" t="str">
        <f t="shared" ca="1" si="330"/>
        <v>Y336:Y342</v>
      </c>
      <c r="CO342" t="str">
        <f t="shared" ca="1" si="330"/>
        <v>AD336:AD342</v>
      </c>
      <c r="CP342" t="str">
        <f t="shared" ca="1" si="330"/>
        <v>AG336:AG342</v>
      </c>
      <c r="CQ342" t="str">
        <f t="shared" ca="1" si="330"/>
        <v>AJ336:AJ342</v>
      </c>
      <c r="CR342" t="str">
        <f t="shared" ca="1" si="330"/>
        <v>AN336:AN342</v>
      </c>
      <c r="CS342" t="str">
        <f t="shared" ca="1" si="330"/>
        <v>AQ336:AQ342</v>
      </c>
      <c r="CT342" t="str">
        <f t="shared" ca="1" si="330"/>
        <v>AT336:AT342</v>
      </c>
      <c r="CU342" t="str">
        <f t="shared" ca="1" si="330"/>
        <v>AX336:AX342</v>
      </c>
      <c r="CV342" t="str">
        <f t="shared" ca="1" si="330"/>
        <v>BA336:BA342</v>
      </c>
      <c r="CW342" t="str">
        <f t="shared" ca="1" si="330"/>
        <v>BD336:BD342</v>
      </c>
      <c r="CX342" t="str">
        <f t="shared" ca="1" si="330"/>
        <v>S336:S342</v>
      </c>
      <c r="CY342" t="str">
        <f t="shared" ca="1" si="329"/>
        <v>AA336:AA342</v>
      </c>
      <c r="CZ342" t="str">
        <f t="shared" ca="1" si="329"/>
        <v>AK336:AK342</v>
      </c>
      <c r="DA342" t="str">
        <f t="shared" ca="1" si="329"/>
        <v>AU336:AU342</v>
      </c>
      <c r="DB342" t="str">
        <f t="shared" ca="1" si="329"/>
        <v>BE336:BE342</v>
      </c>
      <c r="DC342" t="str">
        <f t="shared" ca="1" si="329"/>
        <v>336:342</v>
      </c>
      <c r="DD342" t="str">
        <f t="shared" ca="1" si="329"/>
        <v>CB336:CB342</v>
      </c>
    </row>
    <row r="343" spans="1:108" ht="15.75" x14ac:dyDescent="0.25">
      <c r="A343" s="21">
        <v>364</v>
      </c>
      <c r="B343" s="34">
        <v>6632011343</v>
      </c>
      <c r="C343" s="6" t="s">
        <v>611</v>
      </c>
      <c r="D343" s="5" t="s">
        <v>390</v>
      </c>
      <c r="E343" s="5"/>
      <c r="F343" s="19">
        <v>11</v>
      </c>
      <c r="G343" s="19">
        <v>37</v>
      </c>
      <c r="H343" s="22">
        <v>11</v>
      </c>
      <c r="I343" s="22">
        <v>38</v>
      </c>
      <c r="J343" s="22">
        <f t="shared" si="281"/>
        <v>99</v>
      </c>
      <c r="K343" s="19">
        <v>30</v>
      </c>
      <c r="L343" s="19">
        <v>4</v>
      </c>
      <c r="M343" s="19">
        <f t="shared" si="282"/>
        <v>100</v>
      </c>
      <c r="N343" s="19">
        <v>539</v>
      </c>
      <c r="O343" s="19">
        <v>536</v>
      </c>
      <c r="P343" s="19">
        <v>539</v>
      </c>
      <c r="Q343" s="19">
        <v>538</v>
      </c>
      <c r="R343" s="19">
        <f t="shared" si="283"/>
        <v>100</v>
      </c>
      <c r="S343" s="19">
        <f t="shared" si="284"/>
        <v>100</v>
      </c>
      <c r="T343" s="19">
        <v>20</v>
      </c>
      <c r="U343" s="19">
        <v>5</v>
      </c>
      <c r="V343" s="19">
        <f t="shared" si="285"/>
        <v>100</v>
      </c>
      <c r="W343" s="19">
        <v>539</v>
      </c>
      <c r="X343" s="23">
        <v>540</v>
      </c>
      <c r="Y343" s="20">
        <f t="shared" si="286"/>
        <v>100</v>
      </c>
      <c r="Z343" s="42">
        <f t="shared" si="287"/>
        <v>100</v>
      </c>
      <c r="AA343" s="20">
        <f t="shared" si="288"/>
        <v>100</v>
      </c>
      <c r="AB343" s="19">
        <v>20</v>
      </c>
      <c r="AC343" s="19">
        <v>5</v>
      </c>
      <c r="AD343" s="19">
        <f t="shared" si="289"/>
        <v>100</v>
      </c>
      <c r="AE343" s="19">
        <v>20</v>
      </c>
      <c r="AF343" s="19">
        <v>2</v>
      </c>
      <c r="AG343" s="19">
        <f t="shared" si="290"/>
        <v>40</v>
      </c>
      <c r="AH343" s="19">
        <v>109</v>
      </c>
      <c r="AI343" s="19">
        <v>111</v>
      </c>
      <c r="AJ343" s="20">
        <f t="shared" si="280"/>
        <v>98</v>
      </c>
      <c r="AK343" s="42">
        <f t="shared" si="291"/>
        <v>75</v>
      </c>
      <c r="AL343" s="19">
        <v>539</v>
      </c>
      <c r="AM343" s="19">
        <v>540</v>
      </c>
      <c r="AN343" s="20">
        <f t="shared" si="292"/>
        <v>100</v>
      </c>
      <c r="AO343" s="19">
        <v>539</v>
      </c>
      <c r="AP343" s="19">
        <v>540</v>
      </c>
      <c r="AQ343" s="20">
        <f t="shared" si="293"/>
        <v>100</v>
      </c>
      <c r="AR343" s="19">
        <v>538</v>
      </c>
      <c r="AS343" s="19">
        <v>538</v>
      </c>
      <c r="AT343" s="20">
        <f t="shared" si="294"/>
        <v>100</v>
      </c>
      <c r="AU343" s="20">
        <f t="shared" si="295"/>
        <v>100</v>
      </c>
      <c r="AV343" s="19">
        <v>540</v>
      </c>
      <c r="AW343" s="19">
        <v>540</v>
      </c>
      <c r="AX343" s="20">
        <f t="shared" si="296"/>
        <v>100</v>
      </c>
      <c r="AY343" s="19">
        <v>539</v>
      </c>
      <c r="AZ343" s="19">
        <v>540</v>
      </c>
      <c r="BA343" s="20">
        <f t="shared" si="297"/>
        <v>100</v>
      </c>
      <c r="BB343" s="19">
        <v>540</v>
      </c>
      <c r="BC343" s="19">
        <v>540</v>
      </c>
      <c r="BD343" s="20">
        <f t="shared" si="298"/>
        <v>100</v>
      </c>
      <c r="BE343" s="20">
        <f t="shared" si="299"/>
        <v>100</v>
      </c>
      <c r="BF343" s="20">
        <f t="shared" si="300"/>
        <v>95</v>
      </c>
      <c r="BG343" s="24"/>
      <c r="BH343" s="19">
        <f t="shared" ca="1" si="301"/>
        <v>2</v>
      </c>
      <c r="BI343" s="19">
        <f t="shared" ca="1" si="302"/>
        <v>1</v>
      </c>
      <c r="BJ343" s="19">
        <f t="shared" ca="1" si="303"/>
        <v>1</v>
      </c>
      <c r="BK343" s="19">
        <f t="shared" ca="1" si="304"/>
        <v>1</v>
      </c>
      <c r="BL343" s="19">
        <f t="shared" ca="1" si="305"/>
        <v>1</v>
      </c>
      <c r="BM343" s="19">
        <f t="shared" ca="1" si="306"/>
        <v>1</v>
      </c>
      <c r="BN343" s="19">
        <f t="shared" ca="1" si="307"/>
        <v>1</v>
      </c>
      <c r="BO343" s="19">
        <f t="shared" ca="1" si="308"/>
        <v>3</v>
      </c>
      <c r="BP343" s="19">
        <f t="shared" ca="1" si="309"/>
        <v>2</v>
      </c>
      <c r="BQ343" s="19">
        <f t="shared" ca="1" si="310"/>
        <v>1</v>
      </c>
      <c r="BR343" s="19">
        <f t="shared" ca="1" si="311"/>
        <v>1</v>
      </c>
      <c r="BS343" s="19">
        <f t="shared" ca="1" si="312"/>
        <v>1</v>
      </c>
      <c r="BT343" s="19">
        <f t="shared" ca="1" si="313"/>
        <v>1</v>
      </c>
      <c r="BU343" s="19">
        <f t="shared" ca="1" si="314"/>
        <v>1</v>
      </c>
      <c r="BV343" s="19">
        <f t="shared" ca="1" si="315"/>
        <v>1</v>
      </c>
      <c r="BW343" s="19">
        <f t="shared" ca="1" si="316"/>
        <v>1</v>
      </c>
      <c r="BX343" s="19">
        <f t="shared" ca="1" si="317"/>
        <v>1</v>
      </c>
      <c r="BY343" s="19">
        <f t="shared" ca="1" si="318"/>
        <v>1</v>
      </c>
      <c r="BZ343" s="19">
        <f t="shared" ca="1" si="319"/>
        <v>1</v>
      </c>
      <c r="CA343" s="19">
        <f t="shared" ca="1" si="320"/>
        <v>1</v>
      </c>
      <c r="CB343" s="18">
        <f t="shared" si="321"/>
        <v>95</v>
      </c>
      <c r="CC343" s="19">
        <f t="shared" ca="1" si="322"/>
        <v>1</v>
      </c>
      <c r="CE343">
        <f t="shared" si="325"/>
        <v>62</v>
      </c>
      <c r="CF343">
        <f t="shared" ca="1" si="326"/>
        <v>343</v>
      </c>
      <c r="CG343">
        <f t="shared" si="327"/>
        <v>5</v>
      </c>
      <c r="CH343">
        <f t="shared" ca="1" si="328"/>
        <v>347</v>
      </c>
      <c r="CI343" t="str">
        <f t="shared" ca="1" si="330"/>
        <v>J343:J347</v>
      </c>
      <c r="CJ343" t="str">
        <f t="shared" ca="1" si="330"/>
        <v>M343:M347</v>
      </c>
      <c r="CK343" t="str">
        <f t="shared" ca="1" si="330"/>
        <v>R343:R347</v>
      </c>
      <c r="CL343" t="str">
        <f t="shared" ca="1" si="330"/>
        <v>V343:V347</v>
      </c>
      <c r="CM343" t="str">
        <f t="shared" ca="1" si="330"/>
        <v>Z343:Z347</v>
      </c>
      <c r="CN343" t="str">
        <f t="shared" ca="1" si="330"/>
        <v>Y343:Y347</v>
      </c>
      <c r="CO343" t="str">
        <f t="shared" ca="1" si="330"/>
        <v>AD343:AD347</v>
      </c>
      <c r="CP343" t="str">
        <f t="shared" ca="1" si="330"/>
        <v>AG343:AG347</v>
      </c>
      <c r="CQ343" t="str">
        <f t="shared" ca="1" si="330"/>
        <v>AJ343:AJ347</v>
      </c>
      <c r="CR343" t="str">
        <f t="shared" ca="1" si="330"/>
        <v>AN343:AN347</v>
      </c>
      <c r="CS343" t="str">
        <f t="shared" ca="1" si="330"/>
        <v>AQ343:AQ347</v>
      </c>
      <c r="CT343" t="str">
        <f t="shared" ca="1" si="330"/>
        <v>AT343:AT347</v>
      </c>
      <c r="CU343" t="str">
        <f t="shared" ca="1" si="330"/>
        <v>AX343:AX347</v>
      </c>
      <c r="CV343" t="str">
        <f t="shared" ca="1" si="330"/>
        <v>BA343:BA347</v>
      </c>
      <c r="CW343" t="str">
        <f t="shared" ca="1" si="330"/>
        <v>BD343:BD347</v>
      </c>
      <c r="CX343" t="str">
        <f t="shared" ca="1" si="330"/>
        <v>S343:S347</v>
      </c>
      <c r="CY343" t="str">
        <f t="shared" ca="1" si="329"/>
        <v>AA343:AA347</v>
      </c>
      <c r="CZ343" t="str">
        <f t="shared" ca="1" si="329"/>
        <v>AK343:AK347</v>
      </c>
      <c r="DA343" t="str">
        <f t="shared" ca="1" si="329"/>
        <v>AU343:AU347</v>
      </c>
      <c r="DB343" t="str">
        <f t="shared" ca="1" si="329"/>
        <v>BE343:BE347</v>
      </c>
      <c r="DC343" t="str">
        <f t="shared" ca="1" si="329"/>
        <v>343:347</v>
      </c>
      <c r="DD343" t="str">
        <f t="shared" ca="1" si="329"/>
        <v>CB343:CB347</v>
      </c>
    </row>
    <row r="344" spans="1:108" ht="45" x14ac:dyDescent="0.25">
      <c r="A344" s="21">
        <v>360</v>
      </c>
      <c r="B344" s="34">
        <v>6632012033</v>
      </c>
      <c r="C344" s="6" t="s">
        <v>611</v>
      </c>
      <c r="D344" s="30" t="s">
        <v>688</v>
      </c>
      <c r="E344" s="30"/>
      <c r="F344" s="19">
        <v>8</v>
      </c>
      <c r="G344" s="19">
        <v>35</v>
      </c>
      <c r="H344" s="22">
        <v>9</v>
      </c>
      <c r="I344" s="22">
        <v>36</v>
      </c>
      <c r="J344" s="22">
        <f t="shared" si="281"/>
        <v>93</v>
      </c>
      <c r="K344" s="19">
        <v>30</v>
      </c>
      <c r="L344" s="19">
        <v>4</v>
      </c>
      <c r="M344" s="19">
        <f t="shared" si="282"/>
        <v>100</v>
      </c>
      <c r="N344" s="19">
        <v>63</v>
      </c>
      <c r="O344" s="19">
        <v>77</v>
      </c>
      <c r="P344" s="19">
        <v>64</v>
      </c>
      <c r="Q344" s="19">
        <v>81</v>
      </c>
      <c r="R344" s="19">
        <f t="shared" si="283"/>
        <v>97</v>
      </c>
      <c r="S344" s="19">
        <f t="shared" si="284"/>
        <v>97</v>
      </c>
      <c r="T344" s="19">
        <v>20</v>
      </c>
      <c r="U344" s="19">
        <v>5</v>
      </c>
      <c r="V344" s="19">
        <f t="shared" si="285"/>
        <v>100</v>
      </c>
      <c r="W344" s="19">
        <v>91</v>
      </c>
      <c r="X344" s="23">
        <v>94</v>
      </c>
      <c r="Y344" s="20">
        <f t="shared" si="286"/>
        <v>97</v>
      </c>
      <c r="Z344" s="42">
        <f t="shared" si="287"/>
        <v>99</v>
      </c>
      <c r="AA344" s="20">
        <f t="shared" si="288"/>
        <v>99</v>
      </c>
      <c r="AB344" s="19">
        <v>20</v>
      </c>
      <c r="AC344" s="19">
        <v>4</v>
      </c>
      <c r="AD344" s="19">
        <f t="shared" si="289"/>
        <v>80</v>
      </c>
      <c r="AE344" s="19">
        <v>20</v>
      </c>
      <c r="AF344" s="19">
        <v>3</v>
      </c>
      <c r="AG344" s="19">
        <f t="shared" si="290"/>
        <v>60</v>
      </c>
      <c r="AH344" s="19">
        <v>5</v>
      </c>
      <c r="AI344" s="19">
        <v>6</v>
      </c>
      <c r="AJ344" s="20">
        <f t="shared" si="280"/>
        <v>83</v>
      </c>
      <c r="AK344" s="42">
        <f t="shared" si="291"/>
        <v>73</v>
      </c>
      <c r="AL344" s="19">
        <v>93</v>
      </c>
      <c r="AM344" s="19">
        <v>94</v>
      </c>
      <c r="AN344" s="20">
        <f t="shared" si="292"/>
        <v>99</v>
      </c>
      <c r="AO344" s="19">
        <v>93</v>
      </c>
      <c r="AP344" s="19">
        <v>94</v>
      </c>
      <c r="AQ344" s="20">
        <f t="shared" si="293"/>
        <v>99</v>
      </c>
      <c r="AR344" s="19">
        <v>69</v>
      </c>
      <c r="AS344" s="19">
        <v>71</v>
      </c>
      <c r="AT344" s="20">
        <f t="shared" si="294"/>
        <v>97</v>
      </c>
      <c r="AU344" s="20">
        <f t="shared" si="295"/>
        <v>99</v>
      </c>
      <c r="AV344" s="19">
        <v>93</v>
      </c>
      <c r="AW344" s="19">
        <v>94</v>
      </c>
      <c r="AX344" s="20">
        <f t="shared" si="296"/>
        <v>99</v>
      </c>
      <c r="AY344" s="19">
        <v>94</v>
      </c>
      <c r="AZ344" s="19">
        <v>94</v>
      </c>
      <c r="BA344" s="20">
        <f t="shared" si="297"/>
        <v>100</v>
      </c>
      <c r="BB344" s="19">
        <v>93</v>
      </c>
      <c r="BC344" s="19">
        <v>94</v>
      </c>
      <c r="BD344" s="20">
        <f t="shared" si="298"/>
        <v>99</v>
      </c>
      <c r="BE344" s="20">
        <f t="shared" si="299"/>
        <v>99</v>
      </c>
      <c r="BF344" s="20">
        <f t="shared" si="300"/>
        <v>93</v>
      </c>
      <c r="BG344" s="24"/>
      <c r="BH344" s="19">
        <f t="shared" ca="1" si="301"/>
        <v>4</v>
      </c>
      <c r="BI344" s="19">
        <f t="shared" ca="1" si="302"/>
        <v>1</v>
      </c>
      <c r="BJ344" s="19">
        <f t="shared" ca="1" si="303"/>
        <v>4</v>
      </c>
      <c r="BK344" s="19">
        <f t="shared" ca="1" si="304"/>
        <v>1</v>
      </c>
      <c r="BL344" s="19">
        <f t="shared" ca="1" si="305"/>
        <v>2</v>
      </c>
      <c r="BM344" s="19">
        <f t="shared" ca="1" si="306"/>
        <v>2</v>
      </c>
      <c r="BN344" s="19">
        <f t="shared" ca="1" si="307"/>
        <v>2</v>
      </c>
      <c r="BO344" s="19">
        <f t="shared" ca="1" si="308"/>
        <v>2</v>
      </c>
      <c r="BP344" s="19">
        <f t="shared" ca="1" si="309"/>
        <v>4</v>
      </c>
      <c r="BQ344" s="19">
        <f t="shared" ca="1" si="310"/>
        <v>2</v>
      </c>
      <c r="BR344" s="19">
        <f t="shared" ca="1" si="311"/>
        <v>2</v>
      </c>
      <c r="BS344" s="19">
        <f t="shared" ca="1" si="312"/>
        <v>3</v>
      </c>
      <c r="BT344" s="19">
        <f t="shared" ca="1" si="313"/>
        <v>2</v>
      </c>
      <c r="BU344" s="19">
        <f t="shared" ca="1" si="314"/>
        <v>1</v>
      </c>
      <c r="BV344" s="19">
        <f t="shared" ca="1" si="315"/>
        <v>2</v>
      </c>
      <c r="BW344" s="19">
        <f t="shared" ca="1" si="316"/>
        <v>4</v>
      </c>
      <c r="BX344" s="19">
        <f t="shared" ca="1" si="317"/>
        <v>2</v>
      </c>
      <c r="BY344" s="19">
        <f t="shared" ca="1" si="318"/>
        <v>2</v>
      </c>
      <c r="BZ344" s="19">
        <f t="shared" ca="1" si="319"/>
        <v>2</v>
      </c>
      <c r="CA344" s="19">
        <f t="shared" ca="1" si="320"/>
        <v>2</v>
      </c>
      <c r="CB344" s="18">
        <f t="shared" si="321"/>
        <v>93</v>
      </c>
      <c r="CC344" s="19">
        <f t="shared" ca="1" si="322"/>
        <v>2</v>
      </c>
      <c r="CE344">
        <f t="shared" si="325"/>
        <v>62</v>
      </c>
      <c r="CF344">
        <f t="shared" ca="1" si="326"/>
        <v>343</v>
      </c>
      <c r="CG344">
        <f t="shared" si="327"/>
        <v>5</v>
      </c>
      <c r="CH344">
        <f t="shared" ca="1" si="328"/>
        <v>347</v>
      </c>
      <c r="CI344" t="str">
        <f t="shared" ca="1" si="330"/>
        <v>J343:J347</v>
      </c>
      <c r="CJ344" t="str">
        <f t="shared" ca="1" si="330"/>
        <v>M343:M347</v>
      </c>
      <c r="CK344" t="str">
        <f t="shared" ca="1" si="330"/>
        <v>R343:R347</v>
      </c>
      <c r="CL344" t="str">
        <f t="shared" ca="1" si="330"/>
        <v>V343:V347</v>
      </c>
      <c r="CM344" t="str">
        <f t="shared" ca="1" si="330"/>
        <v>Z343:Z347</v>
      </c>
      <c r="CN344" t="str">
        <f t="shared" ca="1" si="330"/>
        <v>Y343:Y347</v>
      </c>
      <c r="CO344" t="str">
        <f t="shared" ca="1" si="330"/>
        <v>AD343:AD347</v>
      </c>
      <c r="CP344" t="str">
        <f t="shared" ca="1" si="330"/>
        <v>AG343:AG347</v>
      </c>
      <c r="CQ344" t="str">
        <f t="shared" ca="1" si="330"/>
        <v>AJ343:AJ347</v>
      </c>
      <c r="CR344" t="str">
        <f t="shared" ca="1" si="330"/>
        <v>AN343:AN347</v>
      </c>
      <c r="CS344" t="str">
        <f t="shared" ca="1" si="330"/>
        <v>AQ343:AQ347</v>
      </c>
      <c r="CT344" t="str">
        <f t="shared" ca="1" si="330"/>
        <v>AT343:AT347</v>
      </c>
      <c r="CU344" t="str">
        <f t="shared" ca="1" si="330"/>
        <v>AX343:AX347</v>
      </c>
      <c r="CV344" t="str">
        <f t="shared" ca="1" si="330"/>
        <v>BA343:BA347</v>
      </c>
      <c r="CW344" t="str">
        <f t="shared" ca="1" si="330"/>
        <v>BD343:BD347</v>
      </c>
      <c r="CX344" t="str">
        <f t="shared" ca="1" si="330"/>
        <v>S343:S347</v>
      </c>
      <c r="CY344" t="str">
        <f t="shared" ca="1" si="329"/>
        <v>AA343:AA347</v>
      </c>
      <c r="CZ344" t="str">
        <f t="shared" ca="1" si="329"/>
        <v>AK343:AK347</v>
      </c>
      <c r="DA344" t="str">
        <f t="shared" ca="1" si="329"/>
        <v>AU343:AU347</v>
      </c>
      <c r="DB344" t="str">
        <f t="shared" ca="1" si="329"/>
        <v>BE343:BE347</v>
      </c>
      <c r="DC344" t="str">
        <f t="shared" ca="1" si="329"/>
        <v>343:347</v>
      </c>
      <c r="DD344" t="str">
        <f t="shared" ca="1" si="329"/>
        <v>CB343:CB347</v>
      </c>
    </row>
    <row r="345" spans="1:108" ht="30" x14ac:dyDescent="0.25">
      <c r="A345" s="21">
        <v>363</v>
      </c>
      <c r="B345" s="34">
        <v>6632010043</v>
      </c>
      <c r="C345" s="6" t="s">
        <v>611</v>
      </c>
      <c r="D345" s="5" t="s">
        <v>389</v>
      </c>
      <c r="E345" s="5"/>
      <c r="F345" s="19">
        <v>11</v>
      </c>
      <c r="G345" s="19">
        <v>38</v>
      </c>
      <c r="H345" s="22">
        <v>11</v>
      </c>
      <c r="I345" s="22">
        <v>38</v>
      </c>
      <c r="J345" s="22">
        <f t="shared" si="281"/>
        <v>100</v>
      </c>
      <c r="K345" s="19">
        <v>30</v>
      </c>
      <c r="L345" s="19">
        <v>4</v>
      </c>
      <c r="M345" s="19">
        <f t="shared" si="282"/>
        <v>100</v>
      </c>
      <c r="N345" s="19">
        <v>108</v>
      </c>
      <c r="O345" s="19">
        <v>103</v>
      </c>
      <c r="P345" s="19">
        <v>110</v>
      </c>
      <c r="Q345" s="19">
        <v>106</v>
      </c>
      <c r="R345" s="19">
        <f t="shared" si="283"/>
        <v>98</v>
      </c>
      <c r="S345" s="19">
        <f t="shared" si="284"/>
        <v>99</v>
      </c>
      <c r="T345" s="19">
        <v>20</v>
      </c>
      <c r="U345" s="19">
        <v>5</v>
      </c>
      <c r="V345" s="19">
        <f t="shared" si="285"/>
        <v>100</v>
      </c>
      <c r="W345" s="19">
        <v>111</v>
      </c>
      <c r="X345" s="23">
        <v>120</v>
      </c>
      <c r="Y345" s="20">
        <f t="shared" si="286"/>
        <v>93</v>
      </c>
      <c r="Z345" s="42">
        <f t="shared" si="287"/>
        <v>97</v>
      </c>
      <c r="AA345" s="20">
        <f t="shared" si="288"/>
        <v>97</v>
      </c>
      <c r="AB345" s="19">
        <v>20</v>
      </c>
      <c r="AC345" s="19">
        <v>1</v>
      </c>
      <c r="AD345" s="19">
        <f t="shared" si="289"/>
        <v>20</v>
      </c>
      <c r="AE345" s="19">
        <v>20</v>
      </c>
      <c r="AF345" s="19">
        <v>4</v>
      </c>
      <c r="AG345" s="19">
        <f t="shared" si="290"/>
        <v>80</v>
      </c>
      <c r="AH345" s="19">
        <v>7</v>
      </c>
      <c r="AI345" s="19">
        <v>7</v>
      </c>
      <c r="AJ345" s="20">
        <f t="shared" si="280"/>
        <v>100</v>
      </c>
      <c r="AK345" s="42">
        <f t="shared" si="291"/>
        <v>68</v>
      </c>
      <c r="AL345" s="19">
        <v>109</v>
      </c>
      <c r="AM345" s="19">
        <v>120</v>
      </c>
      <c r="AN345" s="20">
        <f t="shared" si="292"/>
        <v>91</v>
      </c>
      <c r="AO345" s="19">
        <v>119</v>
      </c>
      <c r="AP345" s="19">
        <v>120</v>
      </c>
      <c r="AQ345" s="20">
        <f t="shared" si="293"/>
        <v>99</v>
      </c>
      <c r="AR345" s="19">
        <v>98</v>
      </c>
      <c r="AS345" s="19">
        <v>102</v>
      </c>
      <c r="AT345" s="20">
        <f t="shared" si="294"/>
        <v>96</v>
      </c>
      <c r="AU345" s="20">
        <f t="shared" si="295"/>
        <v>95</v>
      </c>
      <c r="AV345" s="19">
        <v>116</v>
      </c>
      <c r="AW345" s="19">
        <v>120</v>
      </c>
      <c r="AX345" s="20">
        <f t="shared" si="296"/>
        <v>97</v>
      </c>
      <c r="AY345" s="19">
        <v>117</v>
      </c>
      <c r="AZ345" s="19">
        <v>120</v>
      </c>
      <c r="BA345" s="20">
        <f t="shared" si="297"/>
        <v>98</v>
      </c>
      <c r="BB345" s="19">
        <v>118</v>
      </c>
      <c r="BC345" s="19">
        <v>120</v>
      </c>
      <c r="BD345" s="20">
        <f t="shared" si="298"/>
        <v>98</v>
      </c>
      <c r="BE345" s="20">
        <f t="shared" si="299"/>
        <v>98</v>
      </c>
      <c r="BF345" s="20">
        <f t="shared" si="300"/>
        <v>91</v>
      </c>
      <c r="BG345" s="24"/>
      <c r="BH345" s="19">
        <f t="shared" ca="1" si="301"/>
        <v>1</v>
      </c>
      <c r="BI345" s="19">
        <f t="shared" ca="1" si="302"/>
        <v>1</v>
      </c>
      <c r="BJ345" s="19">
        <f t="shared" ca="1" si="303"/>
        <v>3</v>
      </c>
      <c r="BK345" s="19">
        <f t="shared" ca="1" si="304"/>
        <v>1</v>
      </c>
      <c r="BL345" s="19">
        <f t="shared" ca="1" si="305"/>
        <v>3</v>
      </c>
      <c r="BM345" s="19">
        <f t="shared" ca="1" si="306"/>
        <v>4</v>
      </c>
      <c r="BN345" s="19">
        <f t="shared" ca="1" si="307"/>
        <v>4</v>
      </c>
      <c r="BO345" s="19">
        <f t="shared" ca="1" si="308"/>
        <v>1</v>
      </c>
      <c r="BP345" s="19">
        <f t="shared" ca="1" si="309"/>
        <v>1</v>
      </c>
      <c r="BQ345" s="19">
        <f t="shared" ca="1" si="310"/>
        <v>3</v>
      </c>
      <c r="BR345" s="19">
        <f t="shared" ca="1" si="311"/>
        <v>2</v>
      </c>
      <c r="BS345" s="19">
        <f t="shared" ca="1" si="312"/>
        <v>4</v>
      </c>
      <c r="BT345" s="19">
        <f t="shared" ca="1" si="313"/>
        <v>3</v>
      </c>
      <c r="BU345" s="19">
        <f t="shared" ca="1" si="314"/>
        <v>2</v>
      </c>
      <c r="BV345" s="19">
        <f t="shared" ca="1" si="315"/>
        <v>3</v>
      </c>
      <c r="BW345" s="19">
        <f t="shared" ca="1" si="316"/>
        <v>2</v>
      </c>
      <c r="BX345" s="19">
        <f t="shared" ca="1" si="317"/>
        <v>3</v>
      </c>
      <c r="BY345" s="19">
        <f t="shared" ca="1" si="318"/>
        <v>3</v>
      </c>
      <c r="BZ345" s="19">
        <f t="shared" ca="1" si="319"/>
        <v>3</v>
      </c>
      <c r="CA345" s="19">
        <f t="shared" ca="1" si="320"/>
        <v>3</v>
      </c>
      <c r="CB345" s="18">
        <f t="shared" si="321"/>
        <v>91</v>
      </c>
      <c r="CC345" s="19">
        <f t="shared" ca="1" si="322"/>
        <v>3</v>
      </c>
      <c r="CE345">
        <f t="shared" si="325"/>
        <v>62</v>
      </c>
      <c r="CF345">
        <f t="shared" ca="1" si="326"/>
        <v>343</v>
      </c>
      <c r="CG345">
        <f t="shared" si="327"/>
        <v>5</v>
      </c>
      <c r="CH345">
        <f t="shared" ca="1" si="328"/>
        <v>347</v>
      </c>
      <c r="CI345" t="str">
        <f t="shared" ca="1" si="330"/>
        <v>J343:J347</v>
      </c>
      <c r="CJ345" t="str">
        <f t="shared" ca="1" si="330"/>
        <v>M343:M347</v>
      </c>
      <c r="CK345" t="str">
        <f t="shared" ca="1" si="330"/>
        <v>R343:R347</v>
      </c>
      <c r="CL345" t="str">
        <f t="shared" ca="1" si="330"/>
        <v>V343:V347</v>
      </c>
      <c r="CM345" t="str">
        <f t="shared" ca="1" si="330"/>
        <v>Z343:Z347</v>
      </c>
      <c r="CN345" t="str">
        <f t="shared" ca="1" si="330"/>
        <v>Y343:Y347</v>
      </c>
      <c r="CO345" t="str">
        <f t="shared" ca="1" si="330"/>
        <v>AD343:AD347</v>
      </c>
      <c r="CP345" t="str">
        <f t="shared" ca="1" si="330"/>
        <v>AG343:AG347</v>
      </c>
      <c r="CQ345" t="str">
        <f t="shared" ca="1" si="330"/>
        <v>AJ343:AJ347</v>
      </c>
      <c r="CR345" t="str">
        <f t="shared" ca="1" si="330"/>
        <v>AN343:AN347</v>
      </c>
      <c r="CS345" t="str">
        <f t="shared" ca="1" si="330"/>
        <v>AQ343:AQ347</v>
      </c>
      <c r="CT345" t="str">
        <f t="shared" ca="1" si="330"/>
        <v>AT343:AT347</v>
      </c>
      <c r="CU345" t="str">
        <f t="shared" ca="1" si="330"/>
        <v>AX343:AX347</v>
      </c>
      <c r="CV345" t="str">
        <f t="shared" ca="1" si="330"/>
        <v>BA343:BA347</v>
      </c>
      <c r="CW345" t="str">
        <f t="shared" ca="1" si="330"/>
        <v>BD343:BD347</v>
      </c>
      <c r="CX345" t="str">
        <f t="shared" ca="1" si="330"/>
        <v>S343:S347</v>
      </c>
      <c r="CY345" t="str">
        <f t="shared" ca="1" si="329"/>
        <v>AA343:AA347</v>
      </c>
      <c r="CZ345" t="str">
        <f t="shared" ca="1" si="329"/>
        <v>AK343:AK347</v>
      </c>
      <c r="DA345" t="str">
        <f t="shared" ca="1" si="329"/>
        <v>AU343:AU347</v>
      </c>
      <c r="DB345" t="str">
        <f t="shared" ca="1" si="329"/>
        <v>BE343:BE347</v>
      </c>
      <c r="DC345" t="str">
        <f t="shared" ca="1" si="329"/>
        <v>343:347</v>
      </c>
      <c r="DD345" t="str">
        <f t="shared" ca="1" si="329"/>
        <v>CB343:CB347</v>
      </c>
    </row>
    <row r="346" spans="1:108" ht="30" x14ac:dyDescent="0.25">
      <c r="A346" s="21">
        <v>362</v>
      </c>
      <c r="B346" s="34">
        <v>6632012643</v>
      </c>
      <c r="C346" s="6" t="s">
        <v>611</v>
      </c>
      <c r="D346" s="6" t="s">
        <v>388</v>
      </c>
      <c r="E346" s="6"/>
      <c r="F346" s="19">
        <v>10</v>
      </c>
      <c r="G346" s="19">
        <v>37</v>
      </c>
      <c r="H346" s="22">
        <v>11</v>
      </c>
      <c r="I346" s="22">
        <v>38</v>
      </c>
      <c r="J346" s="22">
        <f t="shared" si="281"/>
        <v>94</v>
      </c>
      <c r="K346" s="19">
        <v>30</v>
      </c>
      <c r="L346" s="19">
        <v>4</v>
      </c>
      <c r="M346" s="19">
        <f t="shared" si="282"/>
        <v>100</v>
      </c>
      <c r="N346" s="19">
        <v>529</v>
      </c>
      <c r="O346" s="19">
        <v>514</v>
      </c>
      <c r="P346" s="19">
        <v>532</v>
      </c>
      <c r="Q346" s="19">
        <v>518</v>
      </c>
      <c r="R346" s="19">
        <f t="shared" si="283"/>
        <v>99</v>
      </c>
      <c r="S346" s="19">
        <f t="shared" si="284"/>
        <v>98</v>
      </c>
      <c r="T346" s="19">
        <v>20</v>
      </c>
      <c r="U346" s="19">
        <v>5</v>
      </c>
      <c r="V346" s="19">
        <f t="shared" si="285"/>
        <v>100</v>
      </c>
      <c r="W346" s="19">
        <v>564</v>
      </c>
      <c r="X346" s="23">
        <v>600</v>
      </c>
      <c r="Y346" s="20">
        <f t="shared" si="286"/>
        <v>94</v>
      </c>
      <c r="Z346" s="42">
        <f t="shared" si="287"/>
        <v>97</v>
      </c>
      <c r="AA346" s="20">
        <f t="shared" si="288"/>
        <v>97</v>
      </c>
      <c r="AB346" s="19">
        <v>20</v>
      </c>
      <c r="AC346" s="19">
        <v>0</v>
      </c>
      <c r="AD346" s="19">
        <f t="shared" si="289"/>
        <v>0</v>
      </c>
      <c r="AE346" s="19">
        <v>20</v>
      </c>
      <c r="AF346" s="19">
        <v>3</v>
      </c>
      <c r="AG346" s="19">
        <f t="shared" si="290"/>
        <v>60</v>
      </c>
      <c r="AH346" s="19">
        <v>44</v>
      </c>
      <c r="AI346" s="19">
        <v>52</v>
      </c>
      <c r="AJ346" s="20">
        <f t="shared" si="280"/>
        <v>85</v>
      </c>
      <c r="AK346" s="42">
        <f t="shared" si="291"/>
        <v>50</v>
      </c>
      <c r="AL346" s="19">
        <v>475</v>
      </c>
      <c r="AM346" s="19">
        <v>600</v>
      </c>
      <c r="AN346" s="20">
        <f t="shared" si="292"/>
        <v>79</v>
      </c>
      <c r="AO346" s="19">
        <v>598</v>
      </c>
      <c r="AP346" s="19">
        <v>600</v>
      </c>
      <c r="AQ346" s="20">
        <f t="shared" si="293"/>
        <v>100</v>
      </c>
      <c r="AR346" s="19">
        <v>513</v>
      </c>
      <c r="AS346" s="19">
        <v>518</v>
      </c>
      <c r="AT346" s="20">
        <f t="shared" si="294"/>
        <v>99</v>
      </c>
      <c r="AU346" s="20">
        <f t="shared" si="295"/>
        <v>91</v>
      </c>
      <c r="AV346" s="19">
        <v>567</v>
      </c>
      <c r="AW346" s="19">
        <v>600</v>
      </c>
      <c r="AX346" s="20">
        <f t="shared" si="296"/>
        <v>95</v>
      </c>
      <c r="AY346" s="19">
        <v>590</v>
      </c>
      <c r="AZ346" s="19">
        <v>600</v>
      </c>
      <c r="BA346" s="20">
        <f t="shared" si="297"/>
        <v>98</v>
      </c>
      <c r="BB346" s="19">
        <v>594</v>
      </c>
      <c r="BC346" s="19">
        <v>600</v>
      </c>
      <c r="BD346" s="20">
        <f t="shared" si="298"/>
        <v>99</v>
      </c>
      <c r="BE346" s="20">
        <f t="shared" si="299"/>
        <v>98</v>
      </c>
      <c r="BF346" s="20">
        <f t="shared" si="300"/>
        <v>87</v>
      </c>
      <c r="BG346" s="24"/>
      <c r="BH346" s="19">
        <f t="shared" ca="1" si="301"/>
        <v>3</v>
      </c>
      <c r="BI346" s="19">
        <f t="shared" ca="1" si="302"/>
        <v>1</v>
      </c>
      <c r="BJ346" s="19">
        <f t="shared" ca="1" si="303"/>
        <v>2</v>
      </c>
      <c r="BK346" s="19">
        <f t="shared" ca="1" si="304"/>
        <v>1</v>
      </c>
      <c r="BL346" s="19">
        <f t="shared" ca="1" si="305"/>
        <v>3</v>
      </c>
      <c r="BM346" s="19">
        <f t="shared" ca="1" si="306"/>
        <v>3</v>
      </c>
      <c r="BN346" s="19">
        <f t="shared" ca="1" si="307"/>
        <v>5</v>
      </c>
      <c r="BO346" s="19">
        <f t="shared" ca="1" si="308"/>
        <v>2</v>
      </c>
      <c r="BP346" s="19">
        <f t="shared" ca="1" si="309"/>
        <v>3</v>
      </c>
      <c r="BQ346" s="19">
        <f t="shared" ca="1" si="310"/>
        <v>4</v>
      </c>
      <c r="BR346" s="19">
        <f t="shared" ca="1" si="311"/>
        <v>1</v>
      </c>
      <c r="BS346" s="19">
        <f t="shared" ca="1" si="312"/>
        <v>2</v>
      </c>
      <c r="BT346" s="19">
        <f t="shared" ca="1" si="313"/>
        <v>4</v>
      </c>
      <c r="BU346" s="19">
        <f t="shared" ca="1" si="314"/>
        <v>2</v>
      </c>
      <c r="BV346" s="19">
        <f t="shared" ca="1" si="315"/>
        <v>2</v>
      </c>
      <c r="BW346" s="19">
        <f t="shared" ca="1" si="316"/>
        <v>3</v>
      </c>
      <c r="BX346" s="19">
        <f t="shared" ca="1" si="317"/>
        <v>3</v>
      </c>
      <c r="BY346" s="19">
        <f t="shared" ca="1" si="318"/>
        <v>5</v>
      </c>
      <c r="BZ346" s="19">
        <f t="shared" ca="1" si="319"/>
        <v>4</v>
      </c>
      <c r="CA346" s="19">
        <f t="shared" ca="1" si="320"/>
        <v>3</v>
      </c>
      <c r="CB346" s="18">
        <f t="shared" si="321"/>
        <v>87</v>
      </c>
      <c r="CC346" s="19">
        <f t="shared" ca="1" si="322"/>
        <v>4</v>
      </c>
      <c r="CE346">
        <f t="shared" si="325"/>
        <v>62</v>
      </c>
      <c r="CF346">
        <f t="shared" ca="1" si="326"/>
        <v>343</v>
      </c>
      <c r="CG346">
        <f t="shared" si="327"/>
        <v>5</v>
      </c>
      <c r="CH346">
        <f t="shared" ca="1" si="328"/>
        <v>347</v>
      </c>
      <c r="CI346" t="str">
        <f t="shared" ca="1" si="330"/>
        <v>J343:J347</v>
      </c>
      <c r="CJ346" t="str">
        <f t="shared" ca="1" si="330"/>
        <v>M343:M347</v>
      </c>
      <c r="CK346" t="str">
        <f t="shared" ca="1" si="330"/>
        <v>R343:R347</v>
      </c>
      <c r="CL346" t="str">
        <f t="shared" ca="1" si="330"/>
        <v>V343:V347</v>
      </c>
      <c r="CM346" t="str">
        <f t="shared" ca="1" si="330"/>
        <v>Z343:Z347</v>
      </c>
      <c r="CN346" t="str">
        <f t="shared" ca="1" si="330"/>
        <v>Y343:Y347</v>
      </c>
      <c r="CO346" t="str">
        <f t="shared" ca="1" si="330"/>
        <v>AD343:AD347</v>
      </c>
      <c r="CP346" t="str">
        <f t="shared" ca="1" si="330"/>
        <v>AG343:AG347</v>
      </c>
      <c r="CQ346" t="str">
        <f t="shared" ca="1" si="330"/>
        <v>AJ343:AJ347</v>
      </c>
      <c r="CR346" t="str">
        <f t="shared" ca="1" si="330"/>
        <v>AN343:AN347</v>
      </c>
      <c r="CS346" t="str">
        <f t="shared" ca="1" si="330"/>
        <v>AQ343:AQ347</v>
      </c>
      <c r="CT346" t="str">
        <f t="shared" ca="1" si="330"/>
        <v>AT343:AT347</v>
      </c>
      <c r="CU346" t="str">
        <f t="shared" ca="1" si="330"/>
        <v>AX343:AX347</v>
      </c>
      <c r="CV346" t="str">
        <f t="shared" ca="1" si="330"/>
        <v>BA343:BA347</v>
      </c>
      <c r="CW346" t="str">
        <f t="shared" ca="1" si="330"/>
        <v>BD343:BD347</v>
      </c>
      <c r="CX346" t="str">
        <f t="shared" ca="1" si="330"/>
        <v>S343:S347</v>
      </c>
      <c r="CY346" t="str">
        <f t="shared" ca="1" si="329"/>
        <v>AA343:AA347</v>
      </c>
      <c r="CZ346" t="str">
        <f t="shared" ca="1" si="329"/>
        <v>AK343:AK347</v>
      </c>
      <c r="DA346" t="str">
        <f t="shared" ca="1" si="329"/>
        <v>AU343:AU347</v>
      </c>
      <c r="DB346" t="str">
        <f t="shared" ca="1" si="329"/>
        <v>BE343:BE347</v>
      </c>
      <c r="DC346" t="str">
        <f t="shared" ca="1" si="329"/>
        <v>343:347</v>
      </c>
      <c r="DD346" t="str">
        <f t="shared" ca="1" si="329"/>
        <v>CB343:CB347</v>
      </c>
    </row>
    <row r="347" spans="1:108" ht="30" x14ac:dyDescent="0.25">
      <c r="A347" s="21">
        <v>361</v>
      </c>
      <c r="B347" s="34">
        <v>6680002229</v>
      </c>
      <c r="C347" s="6" t="s">
        <v>611</v>
      </c>
      <c r="D347" s="6" t="s">
        <v>387</v>
      </c>
      <c r="E347" s="6"/>
      <c r="F347" s="19">
        <v>11</v>
      </c>
      <c r="G347" s="19">
        <v>37</v>
      </c>
      <c r="H347" s="22">
        <v>11</v>
      </c>
      <c r="I347" s="22">
        <v>38</v>
      </c>
      <c r="J347" s="22">
        <f t="shared" si="281"/>
        <v>99</v>
      </c>
      <c r="K347" s="19">
        <v>30</v>
      </c>
      <c r="L347" s="19">
        <v>4</v>
      </c>
      <c r="M347" s="19">
        <f t="shared" si="282"/>
        <v>100</v>
      </c>
      <c r="N347" s="19">
        <v>112</v>
      </c>
      <c r="O347" s="19">
        <v>100</v>
      </c>
      <c r="P347" s="19">
        <v>117</v>
      </c>
      <c r="Q347" s="19">
        <v>108</v>
      </c>
      <c r="R347" s="19">
        <f t="shared" si="283"/>
        <v>94</v>
      </c>
      <c r="S347" s="19">
        <f t="shared" si="284"/>
        <v>97</v>
      </c>
      <c r="T347" s="19">
        <v>20</v>
      </c>
      <c r="U347" s="19">
        <v>5</v>
      </c>
      <c r="V347" s="19">
        <f t="shared" si="285"/>
        <v>100</v>
      </c>
      <c r="W347" s="19">
        <v>112</v>
      </c>
      <c r="X347" s="23">
        <v>150</v>
      </c>
      <c r="Y347" s="20">
        <f t="shared" si="286"/>
        <v>75</v>
      </c>
      <c r="Z347" s="42">
        <f t="shared" si="287"/>
        <v>88</v>
      </c>
      <c r="AA347" s="20">
        <f t="shared" si="288"/>
        <v>88</v>
      </c>
      <c r="AB347" s="19">
        <v>20</v>
      </c>
      <c r="AC347" s="19">
        <v>2</v>
      </c>
      <c r="AD347" s="19">
        <f t="shared" si="289"/>
        <v>40</v>
      </c>
      <c r="AE347" s="19">
        <v>20</v>
      </c>
      <c r="AF347" s="19">
        <v>2</v>
      </c>
      <c r="AG347" s="19">
        <f t="shared" si="290"/>
        <v>40</v>
      </c>
      <c r="AH347" s="19">
        <v>6</v>
      </c>
      <c r="AI347" s="19">
        <v>6</v>
      </c>
      <c r="AJ347" s="20">
        <f t="shared" si="280"/>
        <v>100</v>
      </c>
      <c r="AK347" s="42">
        <f t="shared" si="291"/>
        <v>58</v>
      </c>
      <c r="AL347" s="19">
        <v>72</v>
      </c>
      <c r="AM347" s="19">
        <v>150</v>
      </c>
      <c r="AN347" s="20">
        <f t="shared" si="292"/>
        <v>48</v>
      </c>
      <c r="AO347" s="19">
        <v>146</v>
      </c>
      <c r="AP347" s="19">
        <v>150</v>
      </c>
      <c r="AQ347" s="20">
        <f t="shared" si="293"/>
        <v>97</v>
      </c>
      <c r="AR347" s="19">
        <v>112</v>
      </c>
      <c r="AS347" s="19">
        <v>115</v>
      </c>
      <c r="AT347" s="20">
        <f t="shared" si="294"/>
        <v>97</v>
      </c>
      <c r="AU347" s="20">
        <f t="shared" si="295"/>
        <v>77</v>
      </c>
      <c r="AV347" s="19">
        <v>123</v>
      </c>
      <c r="AW347" s="19">
        <v>150</v>
      </c>
      <c r="AX347" s="20">
        <f t="shared" si="296"/>
        <v>82</v>
      </c>
      <c r="AY347" s="19">
        <v>142</v>
      </c>
      <c r="AZ347" s="19">
        <v>150</v>
      </c>
      <c r="BA347" s="20">
        <f t="shared" si="297"/>
        <v>95</v>
      </c>
      <c r="BB347" s="19">
        <v>147</v>
      </c>
      <c r="BC347" s="19">
        <v>150</v>
      </c>
      <c r="BD347" s="20">
        <f t="shared" si="298"/>
        <v>98</v>
      </c>
      <c r="BE347" s="20">
        <f t="shared" si="299"/>
        <v>93</v>
      </c>
      <c r="BF347" s="20">
        <f t="shared" si="300"/>
        <v>83</v>
      </c>
      <c r="BG347" s="24"/>
      <c r="BH347" s="19">
        <f t="shared" ca="1" si="301"/>
        <v>2</v>
      </c>
      <c r="BI347" s="19">
        <f t="shared" ca="1" si="302"/>
        <v>1</v>
      </c>
      <c r="BJ347" s="19">
        <f t="shared" ca="1" si="303"/>
        <v>5</v>
      </c>
      <c r="BK347" s="19">
        <f t="shared" ca="1" si="304"/>
        <v>1</v>
      </c>
      <c r="BL347" s="19">
        <f t="shared" ca="1" si="305"/>
        <v>4</v>
      </c>
      <c r="BM347" s="19">
        <f t="shared" ca="1" si="306"/>
        <v>5</v>
      </c>
      <c r="BN347" s="19">
        <f t="shared" ca="1" si="307"/>
        <v>3</v>
      </c>
      <c r="BO347" s="19">
        <f t="shared" ca="1" si="308"/>
        <v>3</v>
      </c>
      <c r="BP347" s="19">
        <f t="shared" ca="1" si="309"/>
        <v>1</v>
      </c>
      <c r="BQ347" s="19">
        <f t="shared" ca="1" si="310"/>
        <v>5</v>
      </c>
      <c r="BR347" s="19">
        <f t="shared" ca="1" si="311"/>
        <v>3</v>
      </c>
      <c r="BS347" s="19">
        <f t="shared" ca="1" si="312"/>
        <v>3</v>
      </c>
      <c r="BT347" s="19">
        <f t="shared" ca="1" si="313"/>
        <v>5</v>
      </c>
      <c r="BU347" s="19">
        <f t="shared" ca="1" si="314"/>
        <v>3</v>
      </c>
      <c r="BV347" s="19">
        <f t="shared" ca="1" si="315"/>
        <v>3</v>
      </c>
      <c r="BW347" s="19">
        <f t="shared" ca="1" si="316"/>
        <v>4</v>
      </c>
      <c r="BX347" s="19">
        <f t="shared" ca="1" si="317"/>
        <v>4</v>
      </c>
      <c r="BY347" s="19">
        <f t="shared" ca="1" si="318"/>
        <v>4</v>
      </c>
      <c r="BZ347" s="19">
        <f t="shared" ca="1" si="319"/>
        <v>5</v>
      </c>
      <c r="CA347" s="19">
        <f t="shared" ca="1" si="320"/>
        <v>4</v>
      </c>
      <c r="CB347" s="18">
        <f t="shared" si="321"/>
        <v>83</v>
      </c>
      <c r="CC347" s="19">
        <f t="shared" ca="1" si="322"/>
        <v>5</v>
      </c>
      <c r="CE347">
        <f t="shared" si="325"/>
        <v>62</v>
      </c>
      <c r="CF347">
        <f t="shared" ca="1" si="326"/>
        <v>343</v>
      </c>
      <c r="CG347">
        <f t="shared" si="327"/>
        <v>5</v>
      </c>
      <c r="CH347">
        <f t="shared" ca="1" si="328"/>
        <v>347</v>
      </c>
      <c r="CI347" t="str">
        <f t="shared" ca="1" si="330"/>
        <v>J343:J347</v>
      </c>
      <c r="CJ347" t="str">
        <f t="shared" ca="1" si="330"/>
        <v>M343:M347</v>
      </c>
      <c r="CK347" t="str">
        <f t="shared" ca="1" si="330"/>
        <v>R343:R347</v>
      </c>
      <c r="CL347" t="str">
        <f t="shared" ca="1" si="330"/>
        <v>V343:V347</v>
      </c>
      <c r="CM347" t="str">
        <f t="shared" ca="1" si="330"/>
        <v>Z343:Z347</v>
      </c>
      <c r="CN347" t="str">
        <f t="shared" ca="1" si="330"/>
        <v>Y343:Y347</v>
      </c>
      <c r="CO347" t="str">
        <f t="shared" ca="1" si="330"/>
        <v>AD343:AD347</v>
      </c>
      <c r="CP347" t="str">
        <f t="shared" ca="1" si="330"/>
        <v>AG343:AG347</v>
      </c>
      <c r="CQ347" t="str">
        <f t="shared" ca="1" si="330"/>
        <v>AJ343:AJ347</v>
      </c>
      <c r="CR347" t="str">
        <f t="shared" ca="1" si="330"/>
        <v>AN343:AN347</v>
      </c>
      <c r="CS347" t="str">
        <f t="shared" ca="1" si="330"/>
        <v>AQ343:AQ347</v>
      </c>
      <c r="CT347" t="str">
        <f t="shared" ca="1" si="330"/>
        <v>AT343:AT347</v>
      </c>
      <c r="CU347" t="str">
        <f t="shared" ca="1" si="330"/>
        <v>AX343:AX347</v>
      </c>
      <c r="CV347" t="str">
        <f t="shared" ca="1" si="330"/>
        <v>BA343:BA347</v>
      </c>
      <c r="CW347" t="str">
        <f t="shared" ca="1" si="330"/>
        <v>BD343:BD347</v>
      </c>
      <c r="CX347" t="str">
        <f t="shared" ca="1" si="330"/>
        <v>S343:S347</v>
      </c>
      <c r="CY347" t="str">
        <f t="shared" ca="1" si="329"/>
        <v>AA343:AA347</v>
      </c>
      <c r="CZ347" t="str">
        <f t="shared" ca="1" si="329"/>
        <v>AK343:AK347</v>
      </c>
      <c r="DA347" t="str">
        <f t="shared" ca="1" si="329"/>
        <v>AU343:AU347</v>
      </c>
      <c r="DB347" t="str">
        <f t="shared" ca="1" si="329"/>
        <v>BE343:BE347</v>
      </c>
      <c r="DC347" t="str">
        <f t="shared" ca="1" si="329"/>
        <v>343:347</v>
      </c>
      <c r="DD347" t="str">
        <f t="shared" ca="1" si="329"/>
        <v>CB343:CB347</v>
      </c>
    </row>
    <row r="348" spans="1:108" ht="30" x14ac:dyDescent="0.25">
      <c r="A348" s="21">
        <v>204</v>
      </c>
      <c r="B348" s="34">
        <v>6651002908</v>
      </c>
      <c r="C348" s="6" t="s">
        <v>622</v>
      </c>
      <c r="D348" s="5" t="s">
        <v>689</v>
      </c>
      <c r="E348" s="5"/>
      <c r="F348" s="19">
        <v>8</v>
      </c>
      <c r="G348" s="19">
        <v>35</v>
      </c>
      <c r="H348" s="22">
        <v>9</v>
      </c>
      <c r="I348" s="22">
        <v>36</v>
      </c>
      <c r="J348" s="22">
        <f t="shared" si="281"/>
        <v>93</v>
      </c>
      <c r="K348" s="19">
        <v>30</v>
      </c>
      <c r="L348" s="19">
        <v>4</v>
      </c>
      <c r="M348" s="19">
        <f t="shared" si="282"/>
        <v>100</v>
      </c>
      <c r="N348" s="19">
        <v>26</v>
      </c>
      <c r="O348" s="19">
        <v>23</v>
      </c>
      <c r="P348" s="19">
        <v>30</v>
      </c>
      <c r="Q348" s="19">
        <v>27</v>
      </c>
      <c r="R348" s="19">
        <f t="shared" si="283"/>
        <v>86</v>
      </c>
      <c r="S348" s="19">
        <f t="shared" si="284"/>
        <v>92</v>
      </c>
      <c r="T348" s="19">
        <v>20</v>
      </c>
      <c r="U348" s="19">
        <v>5</v>
      </c>
      <c r="V348" s="19">
        <f t="shared" si="285"/>
        <v>100</v>
      </c>
      <c r="W348" s="19">
        <v>28</v>
      </c>
      <c r="X348" s="23">
        <v>32</v>
      </c>
      <c r="Y348" s="20">
        <f t="shared" si="286"/>
        <v>88</v>
      </c>
      <c r="Z348" s="42">
        <f t="shared" si="287"/>
        <v>94</v>
      </c>
      <c r="AA348" s="20">
        <f t="shared" si="288"/>
        <v>94</v>
      </c>
      <c r="AB348" s="19">
        <v>20</v>
      </c>
      <c r="AC348" s="19">
        <v>2</v>
      </c>
      <c r="AD348" s="19">
        <f t="shared" si="289"/>
        <v>40</v>
      </c>
      <c r="AE348" s="19">
        <v>20</v>
      </c>
      <c r="AF348" s="19">
        <v>5</v>
      </c>
      <c r="AG348" s="19">
        <f t="shared" si="290"/>
        <v>100</v>
      </c>
      <c r="AH348" s="19">
        <v>2</v>
      </c>
      <c r="AI348" s="19">
        <v>2</v>
      </c>
      <c r="AJ348" s="20">
        <f t="shared" si="280"/>
        <v>100</v>
      </c>
      <c r="AK348" s="42">
        <f t="shared" si="291"/>
        <v>82</v>
      </c>
      <c r="AL348" s="19">
        <v>17</v>
      </c>
      <c r="AM348" s="19">
        <v>32</v>
      </c>
      <c r="AN348" s="20">
        <f t="shared" si="292"/>
        <v>53</v>
      </c>
      <c r="AO348" s="19">
        <v>29</v>
      </c>
      <c r="AP348" s="19">
        <v>32</v>
      </c>
      <c r="AQ348" s="20">
        <f t="shared" si="293"/>
        <v>91</v>
      </c>
      <c r="AR348" s="19">
        <v>26</v>
      </c>
      <c r="AS348" s="19">
        <v>30</v>
      </c>
      <c r="AT348" s="20">
        <f t="shared" si="294"/>
        <v>87</v>
      </c>
      <c r="AU348" s="20">
        <f t="shared" si="295"/>
        <v>75</v>
      </c>
      <c r="AV348" s="19">
        <v>32</v>
      </c>
      <c r="AW348" s="19">
        <v>32</v>
      </c>
      <c r="AX348" s="20">
        <f t="shared" si="296"/>
        <v>100</v>
      </c>
      <c r="AY348" s="19">
        <v>26</v>
      </c>
      <c r="AZ348" s="19">
        <v>32</v>
      </c>
      <c r="BA348" s="20">
        <f t="shared" si="297"/>
        <v>81</v>
      </c>
      <c r="BB348" s="19">
        <v>31</v>
      </c>
      <c r="BC348" s="19">
        <v>32</v>
      </c>
      <c r="BD348" s="20">
        <f t="shared" si="298"/>
        <v>97</v>
      </c>
      <c r="BE348" s="20">
        <f t="shared" si="299"/>
        <v>95</v>
      </c>
      <c r="BF348" s="20">
        <f t="shared" si="300"/>
        <v>88</v>
      </c>
      <c r="BG348" s="24"/>
      <c r="BH348" s="19">
        <f t="shared" ca="1" si="301"/>
        <v>1</v>
      </c>
      <c r="BI348" s="19">
        <f t="shared" ca="1" si="302"/>
        <v>1</v>
      </c>
      <c r="BJ348" s="19">
        <f t="shared" ca="1" si="303"/>
        <v>2</v>
      </c>
      <c r="BK348" s="19">
        <f t="shared" ca="1" si="304"/>
        <v>1</v>
      </c>
      <c r="BL348" s="19">
        <f t="shared" ca="1" si="305"/>
        <v>1</v>
      </c>
      <c r="BM348" s="19">
        <f t="shared" ca="1" si="306"/>
        <v>1</v>
      </c>
      <c r="BN348" s="19">
        <f t="shared" ca="1" si="307"/>
        <v>2</v>
      </c>
      <c r="BO348" s="19">
        <f t="shared" ca="1" si="308"/>
        <v>1</v>
      </c>
      <c r="BP348" s="19">
        <f t="shared" ca="1" si="309"/>
        <v>1</v>
      </c>
      <c r="BQ348" s="19">
        <f t="shared" ca="1" si="310"/>
        <v>3</v>
      </c>
      <c r="BR348" s="19">
        <f t="shared" ca="1" si="311"/>
        <v>3</v>
      </c>
      <c r="BS348" s="19">
        <f t="shared" ca="1" si="312"/>
        <v>2</v>
      </c>
      <c r="BT348" s="19">
        <f t="shared" ca="1" si="313"/>
        <v>1</v>
      </c>
      <c r="BU348" s="19">
        <f t="shared" ca="1" si="314"/>
        <v>2</v>
      </c>
      <c r="BV348" s="19">
        <f t="shared" ca="1" si="315"/>
        <v>1</v>
      </c>
      <c r="BW348" s="19">
        <f t="shared" ca="1" si="316"/>
        <v>1</v>
      </c>
      <c r="BX348" s="19">
        <f t="shared" ca="1" si="317"/>
        <v>1</v>
      </c>
      <c r="BY348" s="19">
        <f t="shared" ca="1" si="318"/>
        <v>1</v>
      </c>
      <c r="BZ348" s="19">
        <f t="shared" ca="1" si="319"/>
        <v>3</v>
      </c>
      <c r="CA348" s="19">
        <f t="shared" ca="1" si="320"/>
        <v>1</v>
      </c>
      <c r="CB348" s="18">
        <f t="shared" si="321"/>
        <v>88</v>
      </c>
      <c r="CC348" s="19">
        <f t="shared" ca="1" si="322"/>
        <v>1</v>
      </c>
      <c r="CE348">
        <f t="shared" si="325"/>
        <v>63</v>
      </c>
      <c r="CF348">
        <f t="shared" ca="1" si="326"/>
        <v>348</v>
      </c>
      <c r="CG348">
        <f t="shared" si="327"/>
        <v>3</v>
      </c>
      <c r="CH348">
        <f t="shared" ca="1" si="328"/>
        <v>350</v>
      </c>
      <c r="CI348" t="str">
        <f t="shared" ca="1" si="330"/>
        <v>J348:J350</v>
      </c>
      <c r="CJ348" t="str">
        <f t="shared" ca="1" si="330"/>
        <v>M348:M350</v>
      </c>
      <c r="CK348" t="str">
        <f t="shared" ca="1" si="330"/>
        <v>R348:R350</v>
      </c>
      <c r="CL348" t="str">
        <f t="shared" ca="1" si="330"/>
        <v>V348:V350</v>
      </c>
      <c r="CM348" t="str">
        <f t="shared" ca="1" si="330"/>
        <v>Z348:Z350</v>
      </c>
      <c r="CN348" t="str">
        <f t="shared" ca="1" si="330"/>
        <v>Y348:Y350</v>
      </c>
      <c r="CO348" t="str">
        <f t="shared" ca="1" si="330"/>
        <v>AD348:AD350</v>
      </c>
      <c r="CP348" t="str">
        <f t="shared" ca="1" si="330"/>
        <v>AG348:AG350</v>
      </c>
      <c r="CQ348" t="str">
        <f t="shared" ca="1" si="330"/>
        <v>AJ348:AJ350</v>
      </c>
      <c r="CR348" t="str">
        <f t="shared" ca="1" si="330"/>
        <v>AN348:AN350</v>
      </c>
      <c r="CS348" t="str">
        <f t="shared" ca="1" si="330"/>
        <v>AQ348:AQ350</v>
      </c>
      <c r="CT348" t="str">
        <f t="shared" ca="1" si="330"/>
        <v>AT348:AT350</v>
      </c>
      <c r="CU348" t="str">
        <f t="shared" ca="1" si="330"/>
        <v>AX348:AX350</v>
      </c>
      <c r="CV348" t="str">
        <f t="shared" ca="1" si="330"/>
        <v>BA348:BA350</v>
      </c>
      <c r="CW348" t="str">
        <f t="shared" ca="1" si="330"/>
        <v>BD348:BD350</v>
      </c>
      <c r="CX348" t="str">
        <f t="shared" ca="1" si="330"/>
        <v>S348:S350</v>
      </c>
      <c r="CY348" t="str">
        <f t="shared" ca="1" si="329"/>
        <v>AA348:AA350</v>
      </c>
      <c r="CZ348" t="str">
        <f t="shared" ca="1" si="329"/>
        <v>AK348:AK350</v>
      </c>
      <c r="DA348" t="str">
        <f t="shared" ca="1" si="329"/>
        <v>AU348:AU350</v>
      </c>
      <c r="DB348" t="str">
        <f t="shared" ca="1" si="329"/>
        <v>BE348:BE350</v>
      </c>
      <c r="DC348" t="str">
        <f t="shared" ca="1" si="329"/>
        <v>348:350</v>
      </c>
      <c r="DD348" t="str">
        <f t="shared" ca="1" si="329"/>
        <v>CB348:CB350</v>
      </c>
    </row>
    <row r="349" spans="1:108" ht="30" x14ac:dyDescent="0.25">
      <c r="A349" s="21">
        <v>205</v>
      </c>
      <c r="B349" s="34">
        <v>6651002721</v>
      </c>
      <c r="C349" s="6" t="s">
        <v>622</v>
      </c>
      <c r="D349" s="5" t="s">
        <v>241</v>
      </c>
      <c r="E349" s="5"/>
      <c r="F349" s="19">
        <v>8</v>
      </c>
      <c r="G349" s="19">
        <v>33</v>
      </c>
      <c r="H349" s="22">
        <v>9</v>
      </c>
      <c r="I349" s="22">
        <v>36</v>
      </c>
      <c r="J349" s="22">
        <f t="shared" si="281"/>
        <v>90</v>
      </c>
      <c r="K349" s="19">
        <v>30</v>
      </c>
      <c r="L349" s="19">
        <v>3</v>
      </c>
      <c r="M349" s="19">
        <f t="shared" si="282"/>
        <v>90</v>
      </c>
      <c r="N349" s="19">
        <v>68</v>
      </c>
      <c r="O349" s="19">
        <v>45</v>
      </c>
      <c r="P349" s="19">
        <v>75</v>
      </c>
      <c r="Q349" s="19">
        <v>53</v>
      </c>
      <c r="R349" s="19">
        <f t="shared" si="283"/>
        <v>88</v>
      </c>
      <c r="S349" s="19">
        <f t="shared" si="284"/>
        <v>89</v>
      </c>
      <c r="T349" s="19">
        <v>20</v>
      </c>
      <c r="U349" s="19">
        <v>5</v>
      </c>
      <c r="V349" s="19">
        <f t="shared" si="285"/>
        <v>100</v>
      </c>
      <c r="W349" s="19">
        <v>89</v>
      </c>
      <c r="X349" s="23">
        <v>110</v>
      </c>
      <c r="Y349" s="20">
        <f t="shared" si="286"/>
        <v>81</v>
      </c>
      <c r="Z349" s="42">
        <f t="shared" si="287"/>
        <v>91</v>
      </c>
      <c r="AA349" s="20">
        <f t="shared" si="288"/>
        <v>91</v>
      </c>
      <c r="AB349" s="19">
        <v>20</v>
      </c>
      <c r="AC349" s="19">
        <v>3</v>
      </c>
      <c r="AD349" s="19">
        <f t="shared" si="289"/>
        <v>60</v>
      </c>
      <c r="AE349" s="19">
        <v>20</v>
      </c>
      <c r="AF349" s="19">
        <v>3</v>
      </c>
      <c r="AG349" s="19">
        <f t="shared" si="290"/>
        <v>60</v>
      </c>
      <c r="AH349" s="19">
        <v>4</v>
      </c>
      <c r="AI349" s="19">
        <v>5</v>
      </c>
      <c r="AJ349" s="20">
        <f t="shared" si="280"/>
        <v>80</v>
      </c>
      <c r="AK349" s="42">
        <f t="shared" si="291"/>
        <v>66</v>
      </c>
      <c r="AL349" s="19">
        <v>61</v>
      </c>
      <c r="AM349" s="19">
        <v>110</v>
      </c>
      <c r="AN349" s="20">
        <f t="shared" si="292"/>
        <v>55</v>
      </c>
      <c r="AO349" s="19">
        <v>102</v>
      </c>
      <c r="AP349" s="19">
        <v>110</v>
      </c>
      <c r="AQ349" s="20">
        <f t="shared" si="293"/>
        <v>93</v>
      </c>
      <c r="AR349" s="19">
        <v>50</v>
      </c>
      <c r="AS349" s="19">
        <v>57</v>
      </c>
      <c r="AT349" s="20">
        <f t="shared" si="294"/>
        <v>88</v>
      </c>
      <c r="AU349" s="20">
        <f t="shared" si="295"/>
        <v>77</v>
      </c>
      <c r="AV349" s="19">
        <v>76</v>
      </c>
      <c r="AW349" s="19">
        <v>110</v>
      </c>
      <c r="AX349" s="20">
        <f t="shared" si="296"/>
        <v>69</v>
      </c>
      <c r="AY349" s="19">
        <v>97</v>
      </c>
      <c r="AZ349" s="19">
        <v>110</v>
      </c>
      <c r="BA349" s="20">
        <f t="shared" si="297"/>
        <v>88</v>
      </c>
      <c r="BB349" s="19">
        <v>100</v>
      </c>
      <c r="BC349" s="19">
        <v>110</v>
      </c>
      <c r="BD349" s="20">
        <f t="shared" si="298"/>
        <v>91</v>
      </c>
      <c r="BE349" s="20">
        <f t="shared" si="299"/>
        <v>84</v>
      </c>
      <c r="BF349" s="20">
        <f t="shared" si="300"/>
        <v>81</v>
      </c>
      <c r="BG349" s="24"/>
      <c r="BH349" s="19">
        <f t="shared" ca="1" si="301"/>
        <v>3</v>
      </c>
      <c r="BI349" s="19">
        <f t="shared" ca="1" si="302"/>
        <v>2</v>
      </c>
      <c r="BJ349" s="19">
        <f t="shared" ca="1" si="303"/>
        <v>1</v>
      </c>
      <c r="BK349" s="19">
        <f t="shared" ca="1" si="304"/>
        <v>1</v>
      </c>
      <c r="BL349" s="19">
        <f t="shared" ca="1" si="305"/>
        <v>2</v>
      </c>
      <c r="BM349" s="19">
        <f t="shared" ca="1" si="306"/>
        <v>3</v>
      </c>
      <c r="BN349" s="19">
        <f t="shared" ca="1" si="307"/>
        <v>1</v>
      </c>
      <c r="BO349" s="19">
        <f t="shared" ca="1" si="308"/>
        <v>2</v>
      </c>
      <c r="BP349" s="19">
        <f t="shared" ca="1" si="309"/>
        <v>2</v>
      </c>
      <c r="BQ349" s="19">
        <f t="shared" ca="1" si="310"/>
        <v>2</v>
      </c>
      <c r="BR349" s="19">
        <f t="shared" ca="1" si="311"/>
        <v>1</v>
      </c>
      <c r="BS349" s="19">
        <f t="shared" ca="1" si="312"/>
        <v>1</v>
      </c>
      <c r="BT349" s="19">
        <f t="shared" ca="1" si="313"/>
        <v>3</v>
      </c>
      <c r="BU349" s="19">
        <f t="shared" ca="1" si="314"/>
        <v>1</v>
      </c>
      <c r="BV349" s="19">
        <f t="shared" ca="1" si="315"/>
        <v>3</v>
      </c>
      <c r="BW349" s="19">
        <f t="shared" ca="1" si="316"/>
        <v>3</v>
      </c>
      <c r="BX349" s="19">
        <f t="shared" ca="1" si="317"/>
        <v>2</v>
      </c>
      <c r="BY349" s="19">
        <f t="shared" ca="1" si="318"/>
        <v>2</v>
      </c>
      <c r="BZ349" s="19">
        <f t="shared" ca="1" si="319"/>
        <v>2</v>
      </c>
      <c r="CA349" s="19">
        <f t="shared" ca="1" si="320"/>
        <v>3</v>
      </c>
      <c r="CB349" s="18">
        <f t="shared" si="321"/>
        <v>81</v>
      </c>
      <c r="CC349" s="19">
        <f t="shared" ca="1" si="322"/>
        <v>2</v>
      </c>
      <c r="CE349">
        <f t="shared" si="325"/>
        <v>63</v>
      </c>
      <c r="CF349">
        <f t="shared" ca="1" si="326"/>
        <v>348</v>
      </c>
      <c r="CG349">
        <f t="shared" si="327"/>
        <v>3</v>
      </c>
      <c r="CH349">
        <f t="shared" ca="1" si="328"/>
        <v>350</v>
      </c>
      <c r="CI349" t="str">
        <f t="shared" ca="1" si="330"/>
        <v>J348:J350</v>
      </c>
      <c r="CJ349" t="str">
        <f t="shared" ca="1" si="330"/>
        <v>M348:M350</v>
      </c>
      <c r="CK349" t="str">
        <f t="shared" ca="1" si="330"/>
        <v>R348:R350</v>
      </c>
      <c r="CL349" t="str">
        <f t="shared" ca="1" si="330"/>
        <v>V348:V350</v>
      </c>
      <c r="CM349" t="str">
        <f t="shared" ca="1" si="330"/>
        <v>Z348:Z350</v>
      </c>
      <c r="CN349" t="str">
        <f t="shared" ca="1" si="330"/>
        <v>Y348:Y350</v>
      </c>
      <c r="CO349" t="str">
        <f t="shared" ca="1" si="330"/>
        <v>AD348:AD350</v>
      </c>
      <c r="CP349" t="str">
        <f t="shared" ca="1" si="330"/>
        <v>AG348:AG350</v>
      </c>
      <c r="CQ349" t="str">
        <f t="shared" ca="1" si="330"/>
        <v>AJ348:AJ350</v>
      </c>
      <c r="CR349" t="str">
        <f t="shared" ca="1" si="330"/>
        <v>AN348:AN350</v>
      </c>
      <c r="CS349" t="str">
        <f t="shared" ca="1" si="330"/>
        <v>AQ348:AQ350</v>
      </c>
      <c r="CT349" t="str">
        <f t="shared" ca="1" si="330"/>
        <v>AT348:AT350</v>
      </c>
      <c r="CU349" t="str">
        <f t="shared" ca="1" si="330"/>
        <v>AX348:AX350</v>
      </c>
      <c r="CV349" t="str">
        <f t="shared" ca="1" si="330"/>
        <v>BA348:BA350</v>
      </c>
      <c r="CW349" t="str">
        <f t="shared" ca="1" si="330"/>
        <v>BD348:BD350</v>
      </c>
      <c r="CX349" t="str">
        <f t="shared" ca="1" si="330"/>
        <v>S348:S350</v>
      </c>
      <c r="CY349" t="str">
        <f t="shared" ca="1" si="329"/>
        <v>AA348:AA350</v>
      </c>
      <c r="CZ349" t="str">
        <f t="shared" ca="1" si="329"/>
        <v>AK348:AK350</v>
      </c>
      <c r="DA349" t="str">
        <f t="shared" ca="1" si="329"/>
        <v>AU348:AU350</v>
      </c>
      <c r="DB349" t="str">
        <f t="shared" ca="1" si="329"/>
        <v>BE348:BE350</v>
      </c>
      <c r="DC349" t="str">
        <f t="shared" ca="1" si="329"/>
        <v>348:350</v>
      </c>
      <c r="DD349" t="str">
        <f t="shared" ca="1" si="329"/>
        <v>CB348:CB350</v>
      </c>
    </row>
    <row r="350" spans="1:108" ht="30" x14ac:dyDescent="0.25">
      <c r="A350" s="21">
        <v>206</v>
      </c>
      <c r="B350" s="34">
        <v>6651001125</v>
      </c>
      <c r="C350" s="6" t="s">
        <v>622</v>
      </c>
      <c r="D350" s="5" t="s">
        <v>242</v>
      </c>
      <c r="E350" s="5"/>
      <c r="F350" s="19">
        <v>8</v>
      </c>
      <c r="G350" s="19">
        <v>34</v>
      </c>
      <c r="H350" s="22">
        <v>9</v>
      </c>
      <c r="I350" s="22">
        <v>36</v>
      </c>
      <c r="J350" s="22">
        <f t="shared" si="281"/>
        <v>92</v>
      </c>
      <c r="K350" s="19">
        <v>30</v>
      </c>
      <c r="L350" s="19">
        <v>4</v>
      </c>
      <c r="M350" s="19">
        <f t="shared" si="282"/>
        <v>100</v>
      </c>
      <c r="N350" s="19">
        <v>118</v>
      </c>
      <c r="O350" s="19">
        <v>100</v>
      </c>
      <c r="P350" s="19">
        <v>136</v>
      </c>
      <c r="Q350" s="19">
        <v>127</v>
      </c>
      <c r="R350" s="19">
        <f t="shared" si="283"/>
        <v>83</v>
      </c>
      <c r="S350" s="19">
        <f t="shared" si="284"/>
        <v>91</v>
      </c>
      <c r="T350" s="19">
        <v>20</v>
      </c>
      <c r="U350" s="19">
        <v>2</v>
      </c>
      <c r="V350" s="19">
        <f t="shared" si="285"/>
        <v>40</v>
      </c>
      <c r="W350" s="19">
        <v>146</v>
      </c>
      <c r="X350" s="23">
        <v>171</v>
      </c>
      <c r="Y350" s="20">
        <f t="shared" si="286"/>
        <v>85</v>
      </c>
      <c r="Z350" s="42">
        <f t="shared" si="287"/>
        <v>63</v>
      </c>
      <c r="AA350" s="20">
        <f t="shared" si="288"/>
        <v>63</v>
      </c>
      <c r="AB350" s="19">
        <v>20</v>
      </c>
      <c r="AC350" s="19">
        <v>1</v>
      </c>
      <c r="AD350" s="19">
        <f t="shared" si="289"/>
        <v>20</v>
      </c>
      <c r="AE350" s="19">
        <v>20</v>
      </c>
      <c r="AF350" s="19">
        <v>3</v>
      </c>
      <c r="AG350" s="19">
        <f t="shared" si="290"/>
        <v>60</v>
      </c>
      <c r="AH350" s="19">
        <v>9</v>
      </c>
      <c r="AI350" s="19">
        <v>16</v>
      </c>
      <c r="AJ350" s="20">
        <f t="shared" si="280"/>
        <v>56</v>
      </c>
      <c r="AK350" s="42">
        <f t="shared" si="291"/>
        <v>47</v>
      </c>
      <c r="AL350" s="19">
        <v>164</v>
      </c>
      <c r="AM350" s="19">
        <v>171</v>
      </c>
      <c r="AN350" s="20">
        <f t="shared" si="292"/>
        <v>96</v>
      </c>
      <c r="AO350" s="19">
        <v>157</v>
      </c>
      <c r="AP350" s="19">
        <v>171</v>
      </c>
      <c r="AQ350" s="20">
        <f t="shared" si="293"/>
        <v>92</v>
      </c>
      <c r="AR350" s="19">
        <v>105</v>
      </c>
      <c r="AS350" s="19">
        <v>120</v>
      </c>
      <c r="AT350" s="20">
        <f t="shared" si="294"/>
        <v>88</v>
      </c>
      <c r="AU350" s="20">
        <f t="shared" si="295"/>
        <v>93</v>
      </c>
      <c r="AV350" s="19">
        <v>164</v>
      </c>
      <c r="AW350" s="19">
        <v>171</v>
      </c>
      <c r="AX350" s="20">
        <f t="shared" si="296"/>
        <v>96</v>
      </c>
      <c r="AY350" s="19">
        <v>150</v>
      </c>
      <c r="AZ350" s="19">
        <v>171</v>
      </c>
      <c r="BA350" s="20">
        <f t="shared" si="297"/>
        <v>88</v>
      </c>
      <c r="BB350" s="19">
        <v>162</v>
      </c>
      <c r="BC350" s="19">
        <v>171</v>
      </c>
      <c r="BD350" s="20">
        <f t="shared" si="298"/>
        <v>95</v>
      </c>
      <c r="BE350" s="20">
        <f t="shared" si="299"/>
        <v>94</v>
      </c>
      <c r="BF350" s="20">
        <f t="shared" si="300"/>
        <v>78</v>
      </c>
      <c r="BG350" s="24"/>
      <c r="BH350" s="19">
        <f t="shared" ca="1" si="301"/>
        <v>2</v>
      </c>
      <c r="BI350" s="19">
        <f t="shared" ca="1" si="302"/>
        <v>1</v>
      </c>
      <c r="BJ350" s="19">
        <f t="shared" ca="1" si="303"/>
        <v>3</v>
      </c>
      <c r="BK350" s="19">
        <f t="shared" ca="1" si="304"/>
        <v>2</v>
      </c>
      <c r="BL350" s="19">
        <f t="shared" ca="1" si="305"/>
        <v>3</v>
      </c>
      <c r="BM350" s="19">
        <f t="shared" ca="1" si="306"/>
        <v>2</v>
      </c>
      <c r="BN350" s="19">
        <f t="shared" ca="1" si="307"/>
        <v>3</v>
      </c>
      <c r="BO350" s="19">
        <f t="shared" ca="1" si="308"/>
        <v>2</v>
      </c>
      <c r="BP350" s="19">
        <f t="shared" ca="1" si="309"/>
        <v>3</v>
      </c>
      <c r="BQ350" s="19">
        <f t="shared" ca="1" si="310"/>
        <v>1</v>
      </c>
      <c r="BR350" s="19">
        <f t="shared" ca="1" si="311"/>
        <v>2</v>
      </c>
      <c r="BS350" s="19">
        <f t="shared" ca="1" si="312"/>
        <v>1</v>
      </c>
      <c r="BT350" s="19">
        <f t="shared" ca="1" si="313"/>
        <v>2</v>
      </c>
      <c r="BU350" s="19">
        <f t="shared" ca="1" si="314"/>
        <v>1</v>
      </c>
      <c r="BV350" s="19">
        <f t="shared" ca="1" si="315"/>
        <v>2</v>
      </c>
      <c r="BW350" s="19">
        <f t="shared" ca="1" si="316"/>
        <v>2</v>
      </c>
      <c r="BX350" s="19">
        <f t="shared" ca="1" si="317"/>
        <v>3</v>
      </c>
      <c r="BY350" s="19">
        <f t="shared" ca="1" si="318"/>
        <v>3</v>
      </c>
      <c r="BZ350" s="19">
        <f t="shared" ca="1" si="319"/>
        <v>1</v>
      </c>
      <c r="CA350" s="19">
        <f t="shared" ca="1" si="320"/>
        <v>2</v>
      </c>
      <c r="CB350" s="18">
        <f t="shared" si="321"/>
        <v>78</v>
      </c>
      <c r="CC350" s="19">
        <f t="shared" ca="1" si="322"/>
        <v>3</v>
      </c>
      <c r="CE350">
        <f t="shared" si="325"/>
        <v>63</v>
      </c>
      <c r="CF350">
        <f t="shared" ca="1" si="326"/>
        <v>348</v>
      </c>
      <c r="CG350">
        <f t="shared" si="327"/>
        <v>3</v>
      </c>
      <c r="CH350">
        <f t="shared" ca="1" si="328"/>
        <v>350</v>
      </c>
      <c r="CI350" t="str">
        <f t="shared" ca="1" si="330"/>
        <v>J348:J350</v>
      </c>
      <c r="CJ350" t="str">
        <f t="shared" ca="1" si="330"/>
        <v>M348:M350</v>
      </c>
      <c r="CK350" t="str">
        <f t="shared" ca="1" si="330"/>
        <v>R348:R350</v>
      </c>
      <c r="CL350" t="str">
        <f t="shared" ca="1" si="330"/>
        <v>V348:V350</v>
      </c>
      <c r="CM350" t="str">
        <f t="shared" ca="1" si="330"/>
        <v>Z348:Z350</v>
      </c>
      <c r="CN350" t="str">
        <f t="shared" ca="1" si="330"/>
        <v>Y348:Y350</v>
      </c>
      <c r="CO350" t="str">
        <f t="shared" ca="1" si="330"/>
        <v>AD348:AD350</v>
      </c>
      <c r="CP350" t="str">
        <f t="shared" ca="1" si="330"/>
        <v>AG348:AG350</v>
      </c>
      <c r="CQ350" t="str">
        <f t="shared" ca="1" si="330"/>
        <v>AJ348:AJ350</v>
      </c>
      <c r="CR350" t="str">
        <f t="shared" ca="1" si="330"/>
        <v>AN348:AN350</v>
      </c>
      <c r="CS350" t="str">
        <f t="shared" ca="1" si="330"/>
        <v>AQ348:AQ350</v>
      </c>
      <c r="CT350" t="str">
        <f t="shared" ca="1" si="330"/>
        <v>AT348:AT350</v>
      </c>
      <c r="CU350" t="str">
        <f t="shared" ca="1" si="330"/>
        <v>AX348:AX350</v>
      </c>
      <c r="CV350" t="str">
        <f t="shared" ca="1" si="330"/>
        <v>BA348:BA350</v>
      </c>
      <c r="CW350" t="str">
        <f t="shared" ca="1" si="330"/>
        <v>BD348:BD350</v>
      </c>
      <c r="CX350" t="str">
        <f t="shared" ca="1" si="330"/>
        <v>S348:S350</v>
      </c>
      <c r="CY350" t="str">
        <f t="shared" ca="1" si="329"/>
        <v>AA348:AA350</v>
      </c>
      <c r="CZ350" t="str">
        <f t="shared" ca="1" si="329"/>
        <v>AK348:AK350</v>
      </c>
      <c r="DA350" t="str">
        <f t="shared" ca="1" si="329"/>
        <v>AU348:AU350</v>
      </c>
      <c r="DB350" t="str">
        <f t="shared" ca="1" si="329"/>
        <v>BE348:BE350</v>
      </c>
      <c r="DC350" t="str">
        <f t="shared" ca="1" si="329"/>
        <v>348:350</v>
      </c>
      <c r="DD350" t="str">
        <f t="shared" ca="1" si="329"/>
        <v>CB348:CB350</v>
      </c>
    </row>
    <row r="351" spans="1:108" ht="30" x14ac:dyDescent="0.25">
      <c r="A351" s="21">
        <v>357</v>
      </c>
      <c r="B351" s="34">
        <v>6650001161</v>
      </c>
      <c r="C351" s="5" t="s">
        <v>612</v>
      </c>
      <c r="D351" s="5" t="s">
        <v>383</v>
      </c>
      <c r="E351" s="5"/>
      <c r="F351" s="19">
        <v>8</v>
      </c>
      <c r="G351" s="19">
        <v>33</v>
      </c>
      <c r="H351" s="22">
        <v>9</v>
      </c>
      <c r="I351" s="22">
        <v>36</v>
      </c>
      <c r="J351" s="22">
        <f t="shared" si="281"/>
        <v>90</v>
      </c>
      <c r="K351" s="19">
        <v>30</v>
      </c>
      <c r="L351" s="19">
        <v>4</v>
      </c>
      <c r="M351" s="19">
        <f t="shared" si="282"/>
        <v>100</v>
      </c>
      <c r="N351" s="19">
        <v>389</v>
      </c>
      <c r="O351" s="19">
        <v>340</v>
      </c>
      <c r="P351" s="19">
        <v>389</v>
      </c>
      <c r="Q351" s="19">
        <v>389</v>
      </c>
      <c r="R351" s="19">
        <f t="shared" si="283"/>
        <v>94</v>
      </c>
      <c r="S351" s="19">
        <f t="shared" si="284"/>
        <v>95</v>
      </c>
      <c r="T351" s="19">
        <v>20</v>
      </c>
      <c r="U351" s="19">
        <v>5</v>
      </c>
      <c r="V351" s="19">
        <f t="shared" si="285"/>
        <v>100</v>
      </c>
      <c r="W351" s="19">
        <v>487</v>
      </c>
      <c r="X351" s="23">
        <v>487</v>
      </c>
      <c r="Y351" s="20">
        <f t="shared" si="286"/>
        <v>100</v>
      </c>
      <c r="Z351" s="42">
        <f t="shared" si="287"/>
        <v>100</v>
      </c>
      <c r="AA351" s="20">
        <f t="shared" si="288"/>
        <v>100</v>
      </c>
      <c r="AB351" s="19">
        <v>20</v>
      </c>
      <c r="AC351" s="19">
        <v>4</v>
      </c>
      <c r="AD351" s="19">
        <f t="shared" si="289"/>
        <v>80</v>
      </c>
      <c r="AE351" s="19">
        <v>20</v>
      </c>
      <c r="AF351" s="19">
        <v>5</v>
      </c>
      <c r="AG351" s="19">
        <f t="shared" si="290"/>
        <v>100</v>
      </c>
      <c r="AH351" s="19">
        <v>49</v>
      </c>
      <c r="AI351" s="19">
        <v>49</v>
      </c>
      <c r="AJ351" s="20">
        <f t="shared" si="280"/>
        <v>100</v>
      </c>
      <c r="AK351" s="42">
        <f t="shared" si="291"/>
        <v>94</v>
      </c>
      <c r="AL351" s="19">
        <v>487</v>
      </c>
      <c r="AM351" s="19">
        <v>487</v>
      </c>
      <c r="AN351" s="20">
        <f t="shared" si="292"/>
        <v>100</v>
      </c>
      <c r="AO351" s="19">
        <v>487</v>
      </c>
      <c r="AP351" s="19">
        <v>487</v>
      </c>
      <c r="AQ351" s="20">
        <f t="shared" si="293"/>
        <v>100</v>
      </c>
      <c r="AR351" s="19">
        <v>341</v>
      </c>
      <c r="AS351" s="19">
        <v>341</v>
      </c>
      <c r="AT351" s="20">
        <f t="shared" si="294"/>
        <v>100</v>
      </c>
      <c r="AU351" s="20">
        <f t="shared" si="295"/>
        <v>100</v>
      </c>
      <c r="AV351" s="19">
        <v>487</v>
      </c>
      <c r="AW351" s="19">
        <v>487</v>
      </c>
      <c r="AX351" s="20">
        <f t="shared" si="296"/>
        <v>100</v>
      </c>
      <c r="AY351" s="19">
        <v>487</v>
      </c>
      <c r="AZ351" s="19">
        <v>487</v>
      </c>
      <c r="BA351" s="20">
        <f t="shared" si="297"/>
        <v>100</v>
      </c>
      <c r="BB351" s="19">
        <v>487</v>
      </c>
      <c r="BC351" s="19">
        <v>487</v>
      </c>
      <c r="BD351" s="20">
        <f t="shared" si="298"/>
        <v>100</v>
      </c>
      <c r="BE351" s="20">
        <f t="shared" si="299"/>
        <v>100</v>
      </c>
      <c r="BF351" s="20">
        <f t="shared" si="300"/>
        <v>98</v>
      </c>
      <c r="BG351" s="24"/>
      <c r="BH351" s="19">
        <f t="shared" ca="1" si="301"/>
        <v>2</v>
      </c>
      <c r="BI351" s="19">
        <f t="shared" ca="1" si="302"/>
        <v>1</v>
      </c>
      <c r="BJ351" s="19">
        <f t="shared" ca="1" si="303"/>
        <v>2</v>
      </c>
      <c r="BK351" s="19">
        <f t="shared" ca="1" si="304"/>
        <v>1</v>
      </c>
      <c r="BL351" s="19">
        <f t="shared" ca="1" si="305"/>
        <v>1</v>
      </c>
      <c r="BM351" s="19">
        <f t="shared" ca="1" si="306"/>
        <v>1</v>
      </c>
      <c r="BN351" s="19">
        <f t="shared" ca="1" si="307"/>
        <v>1</v>
      </c>
      <c r="BO351" s="19">
        <f t="shared" ca="1" si="308"/>
        <v>1</v>
      </c>
      <c r="BP351" s="19">
        <f t="shared" ca="1" si="309"/>
        <v>1</v>
      </c>
      <c r="BQ351" s="19">
        <f t="shared" ca="1" si="310"/>
        <v>1</v>
      </c>
      <c r="BR351" s="19">
        <f t="shared" ca="1" si="311"/>
        <v>1</v>
      </c>
      <c r="BS351" s="19">
        <f t="shared" ca="1" si="312"/>
        <v>1</v>
      </c>
      <c r="BT351" s="19">
        <f t="shared" ca="1" si="313"/>
        <v>1</v>
      </c>
      <c r="BU351" s="19">
        <f t="shared" ca="1" si="314"/>
        <v>1</v>
      </c>
      <c r="BV351" s="19">
        <f t="shared" ca="1" si="315"/>
        <v>1</v>
      </c>
      <c r="BW351" s="19">
        <f t="shared" ca="1" si="316"/>
        <v>2</v>
      </c>
      <c r="BX351" s="19">
        <f t="shared" ca="1" si="317"/>
        <v>1</v>
      </c>
      <c r="BY351" s="19">
        <f t="shared" ca="1" si="318"/>
        <v>1</v>
      </c>
      <c r="BZ351" s="19">
        <f t="shared" ca="1" si="319"/>
        <v>1</v>
      </c>
      <c r="CA351" s="19">
        <f t="shared" ca="1" si="320"/>
        <v>1</v>
      </c>
      <c r="CB351" s="18">
        <f t="shared" si="321"/>
        <v>98</v>
      </c>
      <c r="CC351" s="19">
        <f t="shared" ca="1" si="322"/>
        <v>1</v>
      </c>
      <c r="CE351">
        <f t="shared" si="325"/>
        <v>64</v>
      </c>
      <c r="CF351">
        <f t="shared" ca="1" si="326"/>
        <v>351</v>
      </c>
      <c r="CG351">
        <f t="shared" si="327"/>
        <v>3</v>
      </c>
      <c r="CH351">
        <f t="shared" ca="1" si="328"/>
        <v>353</v>
      </c>
      <c r="CI351" t="str">
        <f t="shared" ca="1" si="330"/>
        <v>J351:J353</v>
      </c>
      <c r="CJ351" t="str">
        <f t="shared" ca="1" si="330"/>
        <v>M351:M353</v>
      </c>
      <c r="CK351" t="str">
        <f t="shared" ca="1" si="330"/>
        <v>R351:R353</v>
      </c>
      <c r="CL351" t="str">
        <f t="shared" ca="1" si="330"/>
        <v>V351:V353</v>
      </c>
      <c r="CM351" t="str">
        <f t="shared" ca="1" si="330"/>
        <v>Z351:Z353</v>
      </c>
      <c r="CN351" t="str">
        <f t="shared" ca="1" si="330"/>
        <v>Y351:Y353</v>
      </c>
      <c r="CO351" t="str">
        <f t="shared" ca="1" si="330"/>
        <v>AD351:AD353</v>
      </c>
      <c r="CP351" t="str">
        <f t="shared" ca="1" si="330"/>
        <v>AG351:AG353</v>
      </c>
      <c r="CQ351" t="str">
        <f t="shared" ca="1" si="330"/>
        <v>AJ351:AJ353</v>
      </c>
      <c r="CR351" t="str">
        <f t="shared" ca="1" si="330"/>
        <v>AN351:AN353</v>
      </c>
      <c r="CS351" t="str">
        <f t="shared" ca="1" si="330"/>
        <v>AQ351:AQ353</v>
      </c>
      <c r="CT351" t="str">
        <f t="shared" ca="1" si="330"/>
        <v>AT351:AT353</v>
      </c>
      <c r="CU351" t="str">
        <f t="shared" ca="1" si="330"/>
        <v>AX351:AX353</v>
      </c>
      <c r="CV351" t="str">
        <f t="shared" ca="1" si="330"/>
        <v>BA351:BA353</v>
      </c>
      <c r="CW351" t="str">
        <f t="shared" ca="1" si="330"/>
        <v>BD351:BD353</v>
      </c>
      <c r="CX351" t="str">
        <f t="shared" ca="1" si="330"/>
        <v>S351:S353</v>
      </c>
      <c r="CY351" t="str">
        <f t="shared" ca="1" si="329"/>
        <v>AA351:AA353</v>
      </c>
      <c r="CZ351" t="str">
        <f t="shared" ca="1" si="329"/>
        <v>AK351:AK353</v>
      </c>
      <c r="DA351" t="str">
        <f t="shared" ca="1" si="329"/>
        <v>AU351:AU353</v>
      </c>
      <c r="DB351" t="str">
        <f t="shared" ca="1" si="329"/>
        <v>BE351:BE353</v>
      </c>
      <c r="DC351" t="str">
        <f t="shared" ca="1" si="329"/>
        <v>351:353</v>
      </c>
      <c r="DD351" t="str">
        <f t="shared" ca="1" si="329"/>
        <v>CB351:CB353</v>
      </c>
    </row>
    <row r="352" spans="1:108" ht="30" x14ac:dyDescent="0.25">
      <c r="A352" s="21">
        <v>359</v>
      </c>
      <c r="B352" s="34">
        <v>6632014619</v>
      </c>
      <c r="C352" s="5" t="s">
        <v>612</v>
      </c>
      <c r="D352" s="5" t="s">
        <v>385</v>
      </c>
      <c r="E352" s="5"/>
      <c r="F352" s="19">
        <v>8</v>
      </c>
      <c r="G352" s="19">
        <v>35</v>
      </c>
      <c r="H352" s="22">
        <v>9</v>
      </c>
      <c r="I352" s="22">
        <v>36</v>
      </c>
      <c r="J352" s="22">
        <f t="shared" si="281"/>
        <v>93</v>
      </c>
      <c r="K352" s="19">
        <v>30</v>
      </c>
      <c r="L352" s="19">
        <v>4</v>
      </c>
      <c r="M352" s="19">
        <f t="shared" si="282"/>
        <v>100</v>
      </c>
      <c r="N352" s="19">
        <v>32</v>
      </c>
      <c r="O352" s="19">
        <v>28</v>
      </c>
      <c r="P352" s="19">
        <v>32</v>
      </c>
      <c r="Q352" s="19">
        <v>30</v>
      </c>
      <c r="R352" s="19">
        <f t="shared" si="283"/>
        <v>97</v>
      </c>
      <c r="S352" s="19">
        <f t="shared" si="284"/>
        <v>97</v>
      </c>
      <c r="T352" s="19">
        <v>20</v>
      </c>
      <c r="U352" s="19">
        <v>5</v>
      </c>
      <c r="V352" s="19">
        <f t="shared" si="285"/>
        <v>100</v>
      </c>
      <c r="W352" s="19">
        <v>30</v>
      </c>
      <c r="X352" s="23">
        <v>32</v>
      </c>
      <c r="Y352" s="20">
        <f t="shared" si="286"/>
        <v>94</v>
      </c>
      <c r="Z352" s="42">
        <f t="shared" si="287"/>
        <v>97</v>
      </c>
      <c r="AA352" s="20">
        <f t="shared" si="288"/>
        <v>97</v>
      </c>
      <c r="AB352" s="19">
        <v>20</v>
      </c>
      <c r="AC352" s="19">
        <v>3</v>
      </c>
      <c r="AD352" s="19">
        <f t="shared" si="289"/>
        <v>60</v>
      </c>
      <c r="AE352" s="19">
        <v>20</v>
      </c>
      <c r="AF352" s="19">
        <v>5</v>
      </c>
      <c r="AG352" s="19">
        <f t="shared" si="290"/>
        <v>100</v>
      </c>
      <c r="AH352" s="19">
        <v>2</v>
      </c>
      <c r="AI352" s="19">
        <v>2</v>
      </c>
      <c r="AJ352" s="20">
        <f t="shared" si="280"/>
        <v>100</v>
      </c>
      <c r="AK352" s="42">
        <f t="shared" si="291"/>
        <v>88</v>
      </c>
      <c r="AL352" s="19">
        <v>32</v>
      </c>
      <c r="AM352" s="19">
        <v>32</v>
      </c>
      <c r="AN352" s="20">
        <f t="shared" si="292"/>
        <v>100</v>
      </c>
      <c r="AO352" s="19">
        <v>32</v>
      </c>
      <c r="AP352" s="19">
        <v>32</v>
      </c>
      <c r="AQ352" s="20">
        <f t="shared" si="293"/>
        <v>100</v>
      </c>
      <c r="AR352" s="19">
        <v>28</v>
      </c>
      <c r="AS352" s="19">
        <v>28</v>
      </c>
      <c r="AT352" s="20">
        <f t="shared" si="294"/>
        <v>100</v>
      </c>
      <c r="AU352" s="20">
        <f t="shared" si="295"/>
        <v>100</v>
      </c>
      <c r="AV352" s="19">
        <v>32</v>
      </c>
      <c r="AW352" s="19">
        <v>32</v>
      </c>
      <c r="AX352" s="20">
        <f t="shared" si="296"/>
        <v>100</v>
      </c>
      <c r="AY352" s="19">
        <v>32</v>
      </c>
      <c r="AZ352" s="19">
        <v>32</v>
      </c>
      <c r="BA352" s="20">
        <f t="shared" si="297"/>
        <v>100</v>
      </c>
      <c r="BB352" s="19">
        <v>32</v>
      </c>
      <c r="BC352" s="19">
        <v>32</v>
      </c>
      <c r="BD352" s="20">
        <f t="shared" si="298"/>
        <v>100</v>
      </c>
      <c r="BE352" s="20">
        <f t="shared" si="299"/>
        <v>100</v>
      </c>
      <c r="BF352" s="20">
        <f t="shared" si="300"/>
        <v>96</v>
      </c>
      <c r="BG352" s="24"/>
      <c r="BH352" s="19">
        <f t="shared" ca="1" si="301"/>
        <v>1</v>
      </c>
      <c r="BI352" s="19">
        <f t="shared" ca="1" si="302"/>
        <v>1</v>
      </c>
      <c r="BJ352" s="19">
        <f t="shared" ca="1" si="303"/>
        <v>1</v>
      </c>
      <c r="BK352" s="19">
        <f t="shared" ca="1" si="304"/>
        <v>1</v>
      </c>
      <c r="BL352" s="19">
        <f t="shared" ca="1" si="305"/>
        <v>2</v>
      </c>
      <c r="BM352" s="19">
        <f t="shared" ca="1" si="306"/>
        <v>2</v>
      </c>
      <c r="BN352" s="19">
        <f t="shared" ca="1" si="307"/>
        <v>2</v>
      </c>
      <c r="BO352" s="19">
        <f t="shared" ca="1" si="308"/>
        <v>1</v>
      </c>
      <c r="BP352" s="19">
        <f t="shared" ca="1" si="309"/>
        <v>1</v>
      </c>
      <c r="BQ352" s="19">
        <f t="shared" ca="1" si="310"/>
        <v>1</v>
      </c>
      <c r="BR352" s="19">
        <f t="shared" ca="1" si="311"/>
        <v>1</v>
      </c>
      <c r="BS352" s="19">
        <f t="shared" ca="1" si="312"/>
        <v>1</v>
      </c>
      <c r="BT352" s="19">
        <f t="shared" ca="1" si="313"/>
        <v>1</v>
      </c>
      <c r="BU352" s="19">
        <f t="shared" ca="1" si="314"/>
        <v>1</v>
      </c>
      <c r="BV352" s="19">
        <f t="shared" ca="1" si="315"/>
        <v>1</v>
      </c>
      <c r="BW352" s="19">
        <f t="shared" ca="1" si="316"/>
        <v>1</v>
      </c>
      <c r="BX352" s="19">
        <f t="shared" ca="1" si="317"/>
        <v>2</v>
      </c>
      <c r="BY352" s="19">
        <f t="shared" ca="1" si="318"/>
        <v>2</v>
      </c>
      <c r="BZ352" s="19">
        <f t="shared" ca="1" si="319"/>
        <v>1</v>
      </c>
      <c r="CA352" s="19">
        <f t="shared" ca="1" si="320"/>
        <v>1</v>
      </c>
      <c r="CB352" s="18">
        <f t="shared" si="321"/>
        <v>96</v>
      </c>
      <c r="CC352" s="19">
        <f t="shared" ca="1" si="322"/>
        <v>2</v>
      </c>
      <c r="CE352">
        <f t="shared" si="325"/>
        <v>64</v>
      </c>
      <c r="CF352">
        <f t="shared" ca="1" si="326"/>
        <v>351</v>
      </c>
      <c r="CG352">
        <f t="shared" si="327"/>
        <v>3</v>
      </c>
      <c r="CH352">
        <f t="shared" ca="1" si="328"/>
        <v>353</v>
      </c>
      <c r="CI352" t="str">
        <f t="shared" ca="1" si="330"/>
        <v>J351:J353</v>
      </c>
      <c r="CJ352" t="str">
        <f t="shared" ca="1" si="330"/>
        <v>M351:M353</v>
      </c>
      <c r="CK352" t="str">
        <f t="shared" ca="1" si="330"/>
        <v>R351:R353</v>
      </c>
      <c r="CL352" t="str">
        <f t="shared" ca="1" si="330"/>
        <v>V351:V353</v>
      </c>
      <c r="CM352" t="str">
        <f t="shared" ca="1" si="330"/>
        <v>Z351:Z353</v>
      </c>
      <c r="CN352" t="str">
        <f t="shared" ca="1" si="330"/>
        <v>Y351:Y353</v>
      </c>
      <c r="CO352" t="str">
        <f t="shared" ca="1" si="330"/>
        <v>AD351:AD353</v>
      </c>
      <c r="CP352" t="str">
        <f t="shared" ca="1" si="330"/>
        <v>AG351:AG353</v>
      </c>
      <c r="CQ352" t="str">
        <f t="shared" ca="1" si="330"/>
        <v>AJ351:AJ353</v>
      </c>
      <c r="CR352" t="str">
        <f t="shared" ca="1" si="330"/>
        <v>AN351:AN353</v>
      </c>
      <c r="CS352" t="str">
        <f t="shared" ca="1" si="330"/>
        <v>AQ351:AQ353</v>
      </c>
      <c r="CT352" t="str">
        <f t="shared" ca="1" si="330"/>
        <v>AT351:AT353</v>
      </c>
      <c r="CU352" t="str">
        <f t="shared" ca="1" si="330"/>
        <v>AX351:AX353</v>
      </c>
      <c r="CV352" t="str">
        <f t="shared" ca="1" si="330"/>
        <v>BA351:BA353</v>
      </c>
      <c r="CW352" t="str">
        <f t="shared" ca="1" si="330"/>
        <v>BD351:BD353</v>
      </c>
      <c r="CX352" t="str">
        <f t="shared" ca="1" si="330"/>
        <v>S351:S353</v>
      </c>
      <c r="CY352" t="str">
        <f t="shared" ca="1" si="329"/>
        <v>AA351:AA353</v>
      </c>
      <c r="CZ352" t="str">
        <f t="shared" ca="1" si="329"/>
        <v>AK351:AK353</v>
      </c>
      <c r="DA352" t="str">
        <f t="shared" ca="1" si="329"/>
        <v>AU351:AU353</v>
      </c>
      <c r="DB352" t="str">
        <f t="shared" ca="1" si="329"/>
        <v>BE351:BE353</v>
      </c>
      <c r="DC352" t="str">
        <f t="shared" ca="1" si="329"/>
        <v>351:353</v>
      </c>
      <c r="DD352" t="str">
        <f t="shared" ca="1" si="329"/>
        <v>CB351:CB353</v>
      </c>
    </row>
    <row r="353" spans="1:108" ht="45" x14ac:dyDescent="0.25">
      <c r="A353" s="21">
        <v>358</v>
      </c>
      <c r="B353" s="34">
        <v>6632014672</v>
      </c>
      <c r="C353" s="5" t="s">
        <v>612</v>
      </c>
      <c r="D353" s="5" t="s">
        <v>384</v>
      </c>
      <c r="E353" s="5"/>
      <c r="F353" s="19">
        <v>8</v>
      </c>
      <c r="G353" s="19">
        <v>35</v>
      </c>
      <c r="H353" s="22">
        <v>9</v>
      </c>
      <c r="I353" s="22">
        <v>36</v>
      </c>
      <c r="J353" s="22">
        <f t="shared" si="281"/>
        <v>93</v>
      </c>
      <c r="K353" s="19">
        <v>30</v>
      </c>
      <c r="L353" s="19">
        <v>4</v>
      </c>
      <c r="M353" s="19">
        <f t="shared" si="282"/>
        <v>100</v>
      </c>
      <c r="N353" s="19">
        <v>14</v>
      </c>
      <c r="O353" s="19">
        <v>13</v>
      </c>
      <c r="P353" s="19">
        <v>15</v>
      </c>
      <c r="Q353" s="19">
        <v>13</v>
      </c>
      <c r="R353" s="19">
        <f t="shared" si="283"/>
        <v>97</v>
      </c>
      <c r="S353" s="19">
        <f t="shared" si="284"/>
        <v>97</v>
      </c>
      <c r="T353" s="19">
        <v>20</v>
      </c>
      <c r="U353" s="19">
        <v>5</v>
      </c>
      <c r="V353" s="19">
        <f t="shared" si="285"/>
        <v>100</v>
      </c>
      <c r="W353" s="19">
        <v>13</v>
      </c>
      <c r="X353" s="23">
        <v>20</v>
      </c>
      <c r="Y353" s="20">
        <f t="shared" si="286"/>
        <v>65</v>
      </c>
      <c r="Z353" s="42">
        <f t="shared" si="287"/>
        <v>83</v>
      </c>
      <c r="AA353" s="20">
        <f t="shared" si="288"/>
        <v>83</v>
      </c>
      <c r="AB353" s="19">
        <v>20</v>
      </c>
      <c r="AC353" s="19">
        <v>0</v>
      </c>
      <c r="AD353" s="19">
        <f t="shared" si="289"/>
        <v>0</v>
      </c>
      <c r="AE353" s="19">
        <v>20</v>
      </c>
      <c r="AF353" s="19">
        <v>4</v>
      </c>
      <c r="AG353" s="19">
        <f t="shared" si="290"/>
        <v>80</v>
      </c>
      <c r="AH353" s="19">
        <v>1</v>
      </c>
      <c r="AI353" s="19">
        <v>2</v>
      </c>
      <c r="AJ353" s="20">
        <f t="shared" si="280"/>
        <v>50</v>
      </c>
      <c r="AK353" s="42">
        <f t="shared" si="291"/>
        <v>47</v>
      </c>
      <c r="AL353" s="19">
        <v>21</v>
      </c>
      <c r="AM353" s="19">
        <v>21</v>
      </c>
      <c r="AN353" s="20">
        <f t="shared" si="292"/>
        <v>100</v>
      </c>
      <c r="AO353" s="19">
        <v>20</v>
      </c>
      <c r="AP353" s="19">
        <v>20</v>
      </c>
      <c r="AQ353" s="20">
        <f t="shared" si="293"/>
        <v>100</v>
      </c>
      <c r="AR353" s="19">
        <v>11</v>
      </c>
      <c r="AS353" s="19">
        <v>11</v>
      </c>
      <c r="AT353" s="20">
        <f t="shared" si="294"/>
        <v>100</v>
      </c>
      <c r="AU353" s="20">
        <f t="shared" si="295"/>
        <v>100</v>
      </c>
      <c r="AV353" s="19">
        <v>21</v>
      </c>
      <c r="AW353" s="19">
        <v>21</v>
      </c>
      <c r="AX353" s="20">
        <f t="shared" si="296"/>
        <v>100</v>
      </c>
      <c r="AY353" s="19">
        <v>21</v>
      </c>
      <c r="AZ353" s="19">
        <v>21</v>
      </c>
      <c r="BA353" s="20">
        <f t="shared" si="297"/>
        <v>100</v>
      </c>
      <c r="BB353" s="19">
        <v>20</v>
      </c>
      <c r="BC353" s="19">
        <v>21</v>
      </c>
      <c r="BD353" s="20">
        <f t="shared" si="298"/>
        <v>95</v>
      </c>
      <c r="BE353" s="20">
        <f t="shared" si="299"/>
        <v>98</v>
      </c>
      <c r="BF353" s="20">
        <f t="shared" si="300"/>
        <v>85</v>
      </c>
      <c r="BG353" s="24"/>
      <c r="BH353" s="19">
        <f t="shared" ca="1" si="301"/>
        <v>1</v>
      </c>
      <c r="BI353" s="19">
        <f t="shared" ca="1" si="302"/>
        <v>1</v>
      </c>
      <c r="BJ353" s="19">
        <f t="shared" ca="1" si="303"/>
        <v>1</v>
      </c>
      <c r="BK353" s="19">
        <f t="shared" ca="1" si="304"/>
        <v>1</v>
      </c>
      <c r="BL353" s="19">
        <f t="shared" ca="1" si="305"/>
        <v>3</v>
      </c>
      <c r="BM353" s="19">
        <f t="shared" ca="1" si="306"/>
        <v>3</v>
      </c>
      <c r="BN353" s="19">
        <f t="shared" ca="1" si="307"/>
        <v>3</v>
      </c>
      <c r="BO353" s="19">
        <f t="shared" ca="1" si="308"/>
        <v>2</v>
      </c>
      <c r="BP353" s="19">
        <f t="shared" ca="1" si="309"/>
        <v>2</v>
      </c>
      <c r="BQ353" s="19">
        <f t="shared" ca="1" si="310"/>
        <v>1</v>
      </c>
      <c r="BR353" s="19">
        <f t="shared" ca="1" si="311"/>
        <v>1</v>
      </c>
      <c r="BS353" s="19">
        <f t="shared" ca="1" si="312"/>
        <v>1</v>
      </c>
      <c r="BT353" s="19">
        <f t="shared" ca="1" si="313"/>
        <v>1</v>
      </c>
      <c r="BU353" s="19">
        <f t="shared" ca="1" si="314"/>
        <v>1</v>
      </c>
      <c r="BV353" s="19">
        <f t="shared" ca="1" si="315"/>
        <v>2</v>
      </c>
      <c r="BW353" s="19">
        <f t="shared" ca="1" si="316"/>
        <v>1</v>
      </c>
      <c r="BX353" s="19">
        <f t="shared" ca="1" si="317"/>
        <v>3</v>
      </c>
      <c r="BY353" s="19">
        <f t="shared" ca="1" si="318"/>
        <v>3</v>
      </c>
      <c r="BZ353" s="19">
        <f t="shared" ca="1" si="319"/>
        <v>1</v>
      </c>
      <c r="CA353" s="19">
        <f t="shared" ca="1" si="320"/>
        <v>2</v>
      </c>
      <c r="CB353" s="18">
        <f t="shared" si="321"/>
        <v>85</v>
      </c>
      <c r="CC353" s="19">
        <f t="shared" ca="1" si="322"/>
        <v>3</v>
      </c>
      <c r="CE353">
        <f t="shared" si="325"/>
        <v>64</v>
      </c>
      <c r="CF353">
        <f t="shared" ca="1" si="326"/>
        <v>351</v>
      </c>
      <c r="CG353">
        <f t="shared" si="327"/>
        <v>3</v>
      </c>
      <c r="CH353">
        <f t="shared" ca="1" si="328"/>
        <v>353</v>
      </c>
      <c r="CI353" t="str">
        <f t="shared" ca="1" si="330"/>
        <v>J351:J353</v>
      </c>
      <c r="CJ353" t="str">
        <f t="shared" ca="1" si="330"/>
        <v>M351:M353</v>
      </c>
      <c r="CK353" t="str">
        <f t="shared" ca="1" si="330"/>
        <v>R351:R353</v>
      </c>
      <c r="CL353" t="str">
        <f t="shared" ca="1" si="330"/>
        <v>V351:V353</v>
      </c>
      <c r="CM353" t="str">
        <f t="shared" ca="1" si="330"/>
        <v>Z351:Z353</v>
      </c>
      <c r="CN353" t="str">
        <f t="shared" ca="1" si="330"/>
        <v>Y351:Y353</v>
      </c>
      <c r="CO353" t="str">
        <f t="shared" ca="1" si="330"/>
        <v>AD351:AD353</v>
      </c>
      <c r="CP353" t="str">
        <f t="shared" ca="1" si="330"/>
        <v>AG351:AG353</v>
      </c>
      <c r="CQ353" t="str">
        <f t="shared" ca="1" si="330"/>
        <v>AJ351:AJ353</v>
      </c>
      <c r="CR353" t="str">
        <f t="shared" ca="1" si="330"/>
        <v>AN351:AN353</v>
      </c>
      <c r="CS353" t="str">
        <f t="shared" ca="1" si="330"/>
        <v>AQ351:AQ353</v>
      </c>
      <c r="CT353" t="str">
        <f t="shared" ca="1" si="330"/>
        <v>AT351:AT353</v>
      </c>
      <c r="CU353" t="str">
        <f t="shared" ca="1" si="330"/>
        <v>AX351:AX353</v>
      </c>
      <c r="CV353" t="str">
        <f t="shared" ca="1" si="330"/>
        <v>BA351:BA353</v>
      </c>
      <c r="CW353" t="str">
        <f t="shared" ca="1" si="330"/>
        <v>BD351:BD353</v>
      </c>
      <c r="CX353" t="str">
        <f t="shared" ca="1" si="330"/>
        <v>S351:S353</v>
      </c>
      <c r="CY353" t="str">
        <f t="shared" ca="1" si="329"/>
        <v>AA351:AA353</v>
      </c>
      <c r="CZ353" t="str">
        <f t="shared" ca="1" si="329"/>
        <v>AK351:AK353</v>
      </c>
      <c r="DA353" t="str">
        <f t="shared" ca="1" si="329"/>
        <v>AU351:AU353</v>
      </c>
      <c r="DB353" t="str">
        <f t="shared" ca="1" si="329"/>
        <v>BE351:BE353</v>
      </c>
      <c r="DC353" t="str">
        <f t="shared" ca="1" si="329"/>
        <v>351:353</v>
      </c>
      <c r="DD353" t="str">
        <f t="shared" ca="1" si="329"/>
        <v>CB351:CB353</v>
      </c>
    </row>
    <row r="354" spans="1:108" ht="30" x14ac:dyDescent="0.25">
      <c r="A354" s="21">
        <v>221</v>
      </c>
      <c r="B354" s="34">
        <v>6652008885</v>
      </c>
      <c r="C354" s="5" t="s">
        <v>613</v>
      </c>
      <c r="D354" s="5" t="s">
        <v>690</v>
      </c>
      <c r="E354" s="5"/>
      <c r="F354" s="19">
        <v>10</v>
      </c>
      <c r="G354" s="19">
        <v>35</v>
      </c>
      <c r="H354" s="22">
        <v>11</v>
      </c>
      <c r="I354" s="22">
        <v>38</v>
      </c>
      <c r="J354" s="22">
        <f t="shared" si="281"/>
        <v>92</v>
      </c>
      <c r="K354" s="19">
        <v>30</v>
      </c>
      <c r="L354" s="19">
        <v>4</v>
      </c>
      <c r="M354" s="19">
        <f t="shared" si="282"/>
        <v>100</v>
      </c>
      <c r="N354" s="19">
        <v>55</v>
      </c>
      <c r="O354" s="19">
        <v>48</v>
      </c>
      <c r="P354" s="19">
        <v>57</v>
      </c>
      <c r="Q354" s="19">
        <v>54</v>
      </c>
      <c r="R354" s="19">
        <f t="shared" si="283"/>
        <v>93</v>
      </c>
      <c r="S354" s="19">
        <f t="shared" si="284"/>
        <v>95</v>
      </c>
      <c r="T354" s="19">
        <v>20</v>
      </c>
      <c r="U354" s="19">
        <v>5</v>
      </c>
      <c r="V354" s="19">
        <f t="shared" si="285"/>
        <v>100</v>
      </c>
      <c r="W354" s="19">
        <v>52</v>
      </c>
      <c r="X354" s="23">
        <v>63</v>
      </c>
      <c r="Y354" s="20">
        <f t="shared" si="286"/>
        <v>83</v>
      </c>
      <c r="Z354" s="42">
        <f t="shared" si="287"/>
        <v>92</v>
      </c>
      <c r="AA354" s="20">
        <f t="shared" si="288"/>
        <v>92</v>
      </c>
      <c r="AB354" s="19">
        <v>20</v>
      </c>
      <c r="AC354" s="19">
        <v>3</v>
      </c>
      <c r="AD354" s="19">
        <f t="shared" si="289"/>
        <v>60</v>
      </c>
      <c r="AE354" s="19">
        <v>20</v>
      </c>
      <c r="AF354" s="19">
        <v>3</v>
      </c>
      <c r="AG354" s="19">
        <f t="shared" si="290"/>
        <v>60</v>
      </c>
      <c r="AH354" s="19">
        <v>1</v>
      </c>
      <c r="AI354" s="19">
        <v>1</v>
      </c>
      <c r="AJ354" s="20">
        <f t="shared" si="280"/>
        <v>100</v>
      </c>
      <c r="AK354" s="42">
        <f t="shared" si="291"/>
        <v>72</v>
      </c>
      <c r="AL354" s="19">
        <v>63</v>
      </c>
      <c r="AM354" s="19">
        <v>63</v>
      </c>
      <c r="AN354" s="20">
        <f t="shared" si="292"/>
        <v>100</v>
      </c>
      <c r="AO354" s="19">
        <v>63</v>
      </c>
      <c r="AP354" s="19">
        <v>63</v>
      </c>
      <c r="AQ354" s="20">
        <f t="shared" si="293"/>
        <v>100</v>
      </c>
      <c r="AR354" s="19">
        <v>46</v>
      </c>
      <c r="AS354" s="19">
        <v>46</v>
      </c>
      <c r="AT354" s="20">
        <f t="shared" si="294"/>
        <v>100</v>
      </c>
      <c r="AU354" s="20">
        <f t="shared" si="295"/>
        <v>100</v>
      </c>
      <c r="AV354" s="19">
        <v>63</v>
      </c>
      <c r="AW354" s="19">
        <v>63</v>
      </c>
      <c r="AX354" s="20">
        <f t="shared" si="296"/>
        <v>100</v>
      </c>
      <c r="AY354" s="19">
        <v>55</v>
      </c>
      <c r="AZ354" s="19">
        <v>63</v>
      </c>
      <c r="BA354" s="20">
        <f t="shared" si="297"/>
        <v>87</v>
      </c>
      <c r="BB354" s="19">
        <v>63</v>
      </c>
      <c r="BC354" s="19">
        <v>63</v>
      </c>
      <c r="BD354" s="20">
        <f t="shared" si="298"/>
        <v>100</v>
      </c>
      <c r="BE354" s="20">
        <f t="shared" si="299"/>
        <v>97</v>
      </c>
      <c r="BF354" s="20">
        <f t="shared" si="300"/>
        <v>91</v>
      </c>
      <c r="BG354" s="24"/>
      <c r="BH354" s="19">
        <f t="shared" ca="1" si="301"/>
        <v>1</v>
      </c>
      <c r="BI354" s="19">
        <f t="shared" ca="1" si="302"/>
        <v>1</v>
      </c>
      <c r="BJ354" s="19">
        <f t="shared" ca="1" si="303"/>
        <v>5</v>
      </c>
      <c r="BK354" s="19">
        <f t="shared" ca="1" si="304"/>
        <v>1</v>
      </c>
      <c r="BL354" s="19">
        <f t="shared" ca="1" si="305"/>
        <v>4</v>
      </c>
      <c r="BM354" s="19">
        <f t="shared" ca="1" si="306"/>
        <v>5</v>
      </c>
      <c r="BN354" s="19">
        <f t="shared" ca="1" si="307"/>
        <v>1</v>
      </c>
      <c r="BO354" s="19">
        <f t="shared" ca="1" si="308"/>
        <v>2</v>
      </c>
      <c r="BP354" s="19">
        <f t="shared" ca="1" si="309"/>
        <v>1</v>
      </c>
      <c r="BQ354" s="19">
        <f t="shared" ca="1" si="310"/>
        <v>1</v>
      </c>
      <c r="BR354" s="19">
        <f t="shared" ca="1" si="311"/>
        <v>1</v>
      </c>
      <c r="BS354" s="19">
        <f t="shared" ca="1" si="312"/>
        <v>1</v>
      </c>
      <c r="BT354" s="19">
        <f t="shared" ca="1" si="313"/>
        <v>1</v>
      </c>
      <c r="BU354" s="19">
        <f t="shared" ca="1" si="314"/>
        <v>9</v>
      </c>
      <c r="BV354" s="19">
        <f t="shared" ca="1" si="315"/>
        <v>1</v>
      </c>
      <c r="BW354" s="19">
        <f t="shared" ca="1" si="316"/>
        <v>3</v>
      </c>
      <c r="BX354" s="19">
        <f t="shared" ca="1" si="317"/>
        <v>4</v>
      </c>
      <c r="BY354" s="19">
        <f t="shared" ca="1" si="318"/>
        <v>3</v>
      </c>
      <c r="BZ354" s="19">
        <f t="shared" ca="1" si="319"/>
        <v>1</v>
      </c>
      <c r="CA354" s="19">
        <f t="shared" ca="1" si="320"/>
        <v>3</v>
      </c>
      <c r="CB354" s="18">
        <f t="shared" si="321"/>
        <v>91</v>
      </c>
      <c r="CC354" s="19">
        <f t="shared" ca="1" si="322"/>
        <v>1</v>
      </c>
      <c r="CE354">
        <f t="shared" si="325"/>
        <v>65</v>
      </c>
      <c r="CF354">
        <f t="shared" ca="1" si="326"/>
        <v>354</v>
      </c>
      <c r="CG354">
        <f t="shared" si="327"/>
        <v>10</v>
      </c>
      <c r="CH354">
        <f t="shared" ca="1" si="328"/>
        <v>363</v>
      </c>
      <c r="CI354" t="str">
        <f t="shared" ca="1" si="330"/>
        <v>J354:J363</v>
      </c>
      <c r="CJ354" t="str">
        <f t="shared" ca="1" si="330"/>
        <v>M354:M363</v>
      </c>
      <c r="CK354" t="str">
        <f t="shared" ca="1" si="330"/>
        <v>R354:R363</v>
      </c>
      <c r="CL354" t="str">
        <f t="shared" ca="1" si="330"/>
        <v>V354:V363</v>
      </c>
      <c r="CM354" t="str">
        <f t="shared" ca="1" si="330"/>
        <v>Z354:Z363</v>
      </c>
      <c r="CN354" t="str">
        <f t="shared" ca="1" si="330"/>
        <v>Y354:Y363</v>
      </c>
      <c r="CO354" t="str">
        <f t="shared" ca="1" si="330"/>
        <v>AD354:AD363</v>
      </c>
      <c r="CP354" t="str">
        <f t="shared" ca="1" si="330"/>
        <v>AG354:AG363</v>
      </c>
      <c r="CQ354" t="str">
        <f t="shared" ca="1" si="330"/>
        <v>AJ354:AJ363</v>
      </c>
      <c r="CR354" t="str">
        <f t="shared" ca="1" si="330"/>
        <v>AN354:AN363</v>
      </c>
      <c r="CS354" t="str">
        <f t="shared" ca="1" si="330"/>
        <v>AQ354:AQ363</v>
      </c>
      <c r="CT354" t="str">
        <f t="shared" ca="1" si="330"/>
        <v>AT354:AT363</v>
      </c>
      <c r="CU354" t="str">
        <f t="shared" ca="1" si="330"/>
        <v>AX354:AX363</v>
      </c>
      <c r="CV354" t="str">
        <f t="shared" ca="1" si="330"/>
        <v>BA354:BA363</v>
      </c>
      <c r="CW354" t="str">
        <f t="shared" ca="1" si="330"/>
        <v>BD354:BD363</v>
      </c>
      <c r="CX354" t="str">
        <f t="shared" ca="1" si="330"/>
        <v>S354:S363</v>
      </c>
      <c r="CY354" t="str">
        <f t="shared" ca="1" si="329"/>
        <v>AA354:AA363</v>
      </c>
      <c r="CZ354" t="str">
        <f t="shared" ca="1" si="329"/>
        <v>AK354:AK363</v>
      </c>
      <c r="DA354" t="str">
        <f t="shared" ca="1" si="329"/>
        <v>AU354:AU363</v>
      </c>
      <c r="DB354" t="str">
        <f t="shared" ca="1" si="329"/>
        <v>BE354:BE363</v>
      </c>
      <c r="DC354" t="str">
        <f t="shared" ca="1" si="329"/>
        <v>354:363</v>
      </c>
      <c r="DD354" t="str">
        <f t="shared" ca="1" si="329"/>
        <v>CB354:CB363</v>
      </c>
    </row>
    <row r="355" spans="1:108" ht="15.75" x14ac:dyDescent="0.25">
      <c r="A355" s="21">
        <v>225</v>
      </c>
      <c r="B355" s="35">
        <v>6652004471</v>
      </c>
      <c r="C355" s="5" t="s">
        <v>613</v>
      </c>
      <c r="D355" s="5" t="s">
        <v>260</v>
      </c>
      <c r="E355" s="5"/>
      <c r="F355" s="19">
        <v>9</v>
      </c>
      <c r="G355" s="19">
        <v>36</v>
      </c>
      <c r="H355" s="22">
        <v>11</v>
      </c>
      <c r="I355" s="22">
        <v>38</v>
      </c>
      <c r="J355" s="22">
        <f t="shared" si="281"/>
        <v>88</v>
      </c>
      <c r="K355" s="19">
        <v>30</v>
      </c>
      <c r="L355" s="19">
        <v>4</v>
      </c>
      <c r="M355" s="19">
        <f t="shared" si="282"/>
        <v>100</v>
      </c>
      <c r="N355" s="19">
        <v>173</v>
      </c>
      <c r="O355" s="19">
        <v>177</v>
      </c>
      <c r="P355" s="19">
        <v>177</v>
      </c>
      <c r="Q355" s="19">
        <v>180</v>
      </c>
      <c r="R355" s="19">
        <f t="shared" si="283"/>
        <v>98</v>
      </c>
      <c r="S355" s="19">
        <f t="shared" si="284"/>
        <v>96</v>
      </c>
      <c r="T355" s="19">
        <v>20</v>
      </c>
      <c r="U355" s="19">
        <v>5</v>
      </c>
      <c r="V355" s="19">
        <f t="shared" si="285"/>
        <v>100</v>
      </c>
      <c r="W355" s="19">
        <v>200</v>
      </c>
      <c r="X355" s="23">
        <v>210</v>
      </c>
      <c r="Y355" s="20">
        <f t="shared" si="286"/>
        <v>95</v>
      </c>
      <c r="Z355" s="42">
        <f t="shared" si="287"/>
        <v>98</v>
      </c>
      <c r="AA355" s="20">
        <f t="shared" si="288"/>
        <v>98</v>
      </c>
      <c r="AB355" s="19">
        <v>20</v>
      </c>
      <c r="AC355" s="19">
        <v>0</v>
      </c>
      <c r="AD355" s="19">
        <f t="shared" si="289"/>
        <v>0</v>
      </c>
      <c r="AE355" s="19">
        <v>20</v>
      </c>
      <c r="AF355" s="19">
        <v>4</v>
      </c>
      <c r="AG355" s="19">
        <f t="shared" si="290"/>
        <v>80</v>
      </c>
      <c r="AH355" s="19">
        <v>28</v>
      </c>
      <c r="AI355" s="19">
        <v>29</v>
      </c>
      <c r="AJ355" s="20">
        <f t="shared" si="280"/>
        <v>97</v>
      </c>
      <c r="AK355" s="42">
        <f t="shared" si="291"/>
        <v>61</v>
      </c>
      <c r="AL355" s="19">
        <v>202</v>
      </c>
      <c r="AM355" s="19">
        <v>210</v>
      </c>
      <c r="AN355" s="20">
        <f t="shared" si="292"/>
        <v>96</v>
      </c>
      <c r="AO355" s="19">
        <v>208</v>
      </c>
      <c r="AP355" s="19">
        <v>210</v>
      </c>
      <c r="AQ355" s="20">
        <f t="shared" si="293"/>
        <v>99</v>
      </c>
      <c r="AR355" s="19">
        <v>175</v>
      </c>
      <c r="AS355" s="19">
        <v>176</v>
      </c>
      <c r="AT355" s="20">
        <f t="shared" si="294"/>
        <v>99</v>
      </c>
      <c r="AU355" s="20">
        <f t="shared" si="295"/>
        <v>98</v>
      </c>
      <c r="AV355" s="19">
        <v>207</v>
      </c>
      <c r="AW355" s="19">
        <v>210</v>
      </c>
      <c r="AX355" s="20">
        <f t="shared" si="296"/>
        <v>99</v>
      </c>
      <c r="AY355" s="19">
        <v>207</v>
      </c>
      <c r="AZ355" s="19">
        <v>210</v>
      </c>
      <c r="BA355" s="20">
        <f t="shared" si="297"/>
        <v>99</v>
      </c>
      <c r="BB355" s="19">
        <v>208</v>
      </c>
      <c r="BC355" s="19">
        <v>210</v>
      </c>
      <c r="BD355" s="20">
        <f t="shared" si="298"/>
        <v>99</v>
      </c>
      <c r="BE355" s="20">
        <f t="shared" si="299"/>
        <v>99</v>
      </c>
      <c r="BF355" s="20">
        <f t="shared" si="300"/>
        <v>90</v>
      </c>
      <c r="BG355" s="24"/>
      <c r="BH355" s="19">
        <f t="shared" ca="1" si="301"/>
        <v>3</v>
      </c>
      <c r="BI355" s="19">
        <f t="shared" ca="1" si="302"/>
        <v>1</v>
      </c>
      <c r="BJ355" s="19">
        <f t="shared" ca="1" si="303"/>
        <v>2</v>
      </c>
      <c r="BK355" s="19">
        <f t="shared" ca="1" si="304"/>
        <v>1</v>
      </c>
      <c r="BL355" s="19">
        <f t="shared" ca="1" si="305"/>
        <v>1</v>
      </c>
      <c r="BM355" s="19">
        <f t="shared" ca="1" si="306"/>
        <v>1</v>
      </c>
      <c r="BN355" s="19">
        <f t="shared" ca="1" si="307"/>
        <v>4</v>
      </c>
      <c r="BO355" s="19">
        <f t="shared" ca="1" si="308"/>
        <v>1</v>
      </c>
      <c r="BP355" s="19">
        <f t="shared" ca="1" si="309"/>
        <v>2</v>
      </c>
      <c r="BQ355" s="19">
        <f t="shared" ca="1" si="310"/>
        <v>3</v>
      </c>
      <c r="BR355" s="19">
        <f t="shared" ca="1" si="311"/>
        <v>2</v>
      </c>
      <c r="BS355" s="19">
        <f t="shared" ca="1" si="312"/>
        <v>2</v>
      </c>
      <c r="BT355" s="19">
        <f t="shared" ca="1" si="313"/>
        <v>2</v>
      </c>
      <c r="BU355" s="19">
        <f t="shared" ca="1" si="314"/>
        <v>2</v>
      </c>
      <c r="BV355" s="19">
        <f t="shared" ca="1" si="315"/>
        <v>2</v>
      </c>
      <c r="BW355" s="19">
        <f t="shared" ca="1" si="316"/>
        <v>2</v>
      </c>
      <c r="BX355" s="19">
        <f t="shared" ca="1" si="317"/>
        <v>1</v>
      </c>
      <c r="BY355" s="19">
        <f t="shared" ca="1" si="318"/>
        <v>6</v>
      </c>
      <c r="BZ355" s="19">
        <f t="shared" ca="1" si="319"/>
        <v>3</v>
      </c>
      <c r="CA355" s="19">
        <f t="shared" ca="1" si="320"/>
        <v>1</v>
      </c>
      <c r="CB355" s="18">
        <f t="shared" si="321"/>
        <v>90</v>
      </c>
      <c r="CC355" s="19">
        <f t="shared" ca="1" si="322"/>
        <v>2</v>
      </c>
      <c r="CE355">
        <f t="shared" si="325"/>
        <v>65</v>
      </c>
      <c r="CF355">
        <f t="shared" ca="1" si="326"/>
        <v>354</v>
      </c>
      <c r="CG355">
        <f t="shared" si="327"/>
        <v>10</v>
      </c>
      <c r="CH355">
        <f t="shared" ca="1" si="328"/>
        <v>363</v>
      </c>
      <c r="CI355" t="str">
        <f t="shared" ca="1" si="330"/>
        <v>J354:J363</v>
      </c>
      <c r="CJ355" t="str">
        <f t="shared" ca="1" si="330"/>
        <v>M354:M363</v>
      </c>
      <c r="CK355" t="str">
        <f t="shared" ca="1" si="330"/>
        <v>R354:R363</v>
      </c>
      <c r="CL355" t="str">
        <f t="shared" ca="1" si="330"/>
        <v>V354:V363</v>
      </c>
      <c r="CM355" t="str">
        <f t="shared" ca="1" si="330"/>
        <v>Z354:Z363</v>
      </c>
      <c r="CN355" t="str">
        <f t="shared" ca="1" si="330"/>
        <v>Y354:Y363</v>
      </c>
      <c r="CO355" t="str">
        <f t="shared" ca="1" si="330"/>
        <v>AD354:AD363</v>
      </c>
      <c r="CP355" t="str">
        <f t="shared" ca="1" si="330"/>
        <v>AG354:AG363</v>
      </c>
      <c r="CQ355" t="str">
        <f t="shared" ca="1" si="330"/>
        <v>AJ354:AJ363</v>
      </c>
      <c r="CR355" t="str">
        <f t="shared" ca="1" si="330"/>
        <v>AN354:AN363</v>
      </c>
      <c r="CS355" t="str">
        <f t="shared" ca="1" si="330"/>
        <v>AQ354:AQ363</v>
      </c>
      <c r="CT355" t="str">
        <f t="shared" ca="1" si="330"/>
        <v>AT354:AT363</v>
      </c>
      <c r="CU355" t="str">
        <f t="shared" ca="1" si="330"/>
        <v>AX354:AX363</v>
      </c>
      <c r="CV355" t="str">
        <f t="shared" ca="1" si="330"/>
        <v>BA354:BA363</v>
      </c>
      <c r="CW355" t="str">
        <f t="shared" ca="1" si="330"/>
        <v>BD354:BD363</v>
      </c>
      <c r="CX355" t="str">
        <f t="shared" ca="1" si="330"/>
        <v>S354:S363</v>
      </c>
      <c r="CY355" t="str">
        <f t="shared" ca="1" si="329"/>
        <v>AA354:AA363</v>
      </c>
      <c r="CZ355" t="str">
        <f t="shared" ca="1" si="329"/>
        <v>AK354:AK363</v>
      </c>
      <c r="DA355" t="str">
        <f t="shared" ca="1" si="329"/>
        <v>AU354:AU363</v>
      </c>
      <c r="DB355" t="str">
        <f t="shared" ca="1" si="329"/>
        <v>BE354:BE363</v>
      </c>
      <c r="DC355" t="str">
        <f t="shared" ca="1" si="329"/>
        <v>354:363</v>
      </c>
      <c r="DD355" t="str">
        <f t="shared" ca="1" si="329"/>
        <v>CB354:CB363</v>
      </c>
    </row>
    <row r="356" spans="1:108" ht="15.75" x14ac:dyDescent="0.25">
      <c r="A356" s="21">
        <v>217</v>
      </c>
      <c r="B356" s="34">
        <v>6652014695</v>
      </c>
      <c r="C356" s="5" t="s">
        <v>613</v>
      </c>
      <c r="D356" s="5" t="s">
        <v>252</v>
      </c>
      <c r="E356" s="5"/>
      <c r="F356" s="19">
        <v>10</v>
      </c>
      <c r="G356" s="19">
        <v>34</v>
      </c>
      <c r="H356" s="22">
        <v>11</v>
      </c>
      <c r="I356" s="22">
        <v>38</v>
      </c>
      <c r="J356" s="22">
        <f t="shared" si="281"/>
        <v>90</v>
      </c>
      <c r="K356" s="19">
        <v>30</v>
      </c>
      <c r="L356" s="19">
        <v>4</v>
      </c>
      <c r="M356" s="19">
        <f t="shared" si="282"/>
        <v>100</v>
      </c>
      <c r="N356" s="19">
        <v>25</v>
      </c>
      <c r="O356" s="19">
        <v>25</v>
      </c>
      <c r="P356" s="19">
        <v>27</v>
      </c>
      <c r="Q356" s="19">
        <v>27</v>
      </c>
      <c r="R356" s="19">
        <f t="shared" si="283"/>
        <v>93</v>
      </c>
      <c r="S356" s="19">
        <f t="shared" si="284"/>
        <v>94</v>
      </c>
      <c r="T356" s="19">
        <v>20</v>
      </c>
      <c r="U356" s="19">
        <v>5</v>
      </c>
      <c r="V356" s="19">
        <f t="shared" si="285"/>
        <v>100</v>
      </c>
      <c r="W356" s="19">
        <v>22</v>
      </c>
      <c r="X356" s="23">
        <v>30</v>
      </c>
      <c r="Y356" s="20">
        <f t="shared" si="286"/>
        <v>73</v>
      </c>
      <c r="Z356" s="42">
        <f t="shared" si="287"/>
        <v>87</v>
      </c>
      <c r="AA356" s="20">
        <f t="shared" si="288"/>
        <v>87</v>
      </c>
      <c r="AB356" s="19">
        <v>20</v>
      </c>
      <c r="AC356" s="19">
        <v>3</v>
      </c>
      <c r="AD356" s="19">
        <f t="shared" si="289"/>
        <v>60</v>
      </c>
      <c r="AE356" s="19">
        <v>20</v>
      </c>
      <c r="AF356" s="19">
        <v>4</v>
      </c>
      <c r="AG356" s="19">
        <f t="shared" si="290"/>
        <v>80</v>
      </c>
      <c r="AH356" s="19">
        <v>2</v>
      </c>
      <c r="AI356" s="19">
        <v>3</v>
      </c>
      <c r="AJ356" s="20">
        <f t="shared" si="280"/>
        <v>67</v>
      </c>
      <c r="AK356" s="42">
        <f t="shared" si="291"/>
        <v>70</v>
      </c>
      <c r="AL356" s="19">
        <v>30</v>
      </c>
      <c r="AM356" s="19">
        <v>30</v>
      </c>
      <c r="AN356" s="20">
        <f t="shared" si="292"/>
        <v>100</v>
      </c>
      <c r="AO356" s="19">
        <v>30</v>
      </c>
      <c r="AP356" s="19">
        <v>30</v>
      </c>
      <c r="AQ356" s="20">
        <f t="shared" si="293"/>
        <v>100</v>
      </c>
      <c r="AR356" s="19">
        <v>23</v>
      </c>
      <c r="AS356" s="19">
        <v>25</v>
      </c>
      <c r="AT356" s="20">
        <f t="shared" si="294"/>
        <v>92</v>
      </c>
      <c r="AU356" s="20">
        <f t="shared" si="295"/>
        <v>98</v>
      </c>
      <c r="AV356" s="19">
        <v>29</v>
      </c>
      <c r="AW356" s="19">
        <v>30</v>
      </c>
      <c r="AX356" s="20">
        <f t="shared" si="296"/>
        <v>97</v>
      </c>
      <c r="AY356" s="19">
        <v>27</v>
      </c>
      <c r="AZ356" s="19">
        <v>30</v>
      </c>
      <c r="BA356" s="20">
        <f t="shared" si="297"/>
        <v>90</v>
      </c>
      <c r="BB356" s="19">
        <v>30</v>
      </c>
      <c r="BC356" s="19">
        <v>30</v>
      </c>
      <c r="BD356" s="20">
        <f t="shared" si="298"/>
        <v>100</v>
      </c>
      <c r="BE356" s="20">
        <f t="shared" si="299"/>
        <v>97</v>
      </c>
      <c r="BF356" s="20">
        <f t="shared" si="300"/>
        <v>89</v>
      </c>
      <c r="BG356" s="24"/>
      <c r="BH356" s="19">
        <f t="shared" ca="1" si="301"/>
        <v>2</v>
      </c>
      <c r="BI356" s="19">
        <f t="shared" ca="1" si="302"/>
        <v>1</v>
      </c>
      <c r="BJ356" s="19">
        <f t="shared" ca="1" si="303"/>
        <v>5</v>
      </c>
      <c r="BK356" s="19">
        <f t="shared" ca="1" si="304"/>
        <v>1</v>
      </c>
      <c r="BL356" s="19">
        <f t="shared" ca="1" si="305"/>
        <v>6</v>
      </c>
      <c r="BM356" s="19">
        <f t="shared" ca="1" si="306"/>
        <v>6</v>
      </c>
      <c r="BN356" s="19">
        <f t="shared" ca="1" si="307"/>
        <v>1</v>
      </c>
      <c r="BO356" s="19">
        <f t="shared" ca="1" si="308"/>
        <v>1</v>
      </c>
      <c r="BP356" s="19">
        <f t="shared" ca="1" si="309"/>
        <v>4</v>
      </c>
      <c r="BQ356" s="19">
        <f t="shared" ca="1" si="310"/>
        <v>1</v>
      </c>
      <c r="BR356" s="19">
        <f t="shared" ca="1" si="311"/>
        <v>1</v>
      </c>
      <c r="BS356" s="19">
        <f t="shared" ca="1" si="312"/>
        <v>6</v>
      </c>
      <c r="BT356" s="19">
        <f t="shared" ca="1" si="313"/>
        <v>3</v>
      </c>
      <c r="BU356" s="19">
        <f t="shared" ca="1" si="314"/>
        <v>7</v>
      </c>
      <c r="BV356" s="19">
        <f t="shared" ca="1" si="315"/>
        <v>1</v>
      </c>
      <c r="BW356" s="19">
        <f t="shared" ca="1" si="316"/>
        <v>4</v>
      </c>
      <c r="BX356" s="19">
        <f t="shared" ca="1" si="317"/>
        <v>6</v>
      </c>
      <c r="BY356" s="19">
        <f t="shared" ca="1" si="318"/>
        <v>4</v>
      </c>
      <c r="BZ356" s="19">
        <f t="shared" ca="1" si="319"/>
        <v>3</v>
      </c>
      <c r="CA356" s="19">
        <f t="shared" ca="1" si="320"/>
        <v>3</v>
      </c>
      <c r="CB356" s="18">
        <f t="shared" si="321"/>
        <v>89</v>
      </c>
      <c r="CC356" s="19">
        <f t="shared" ca="1" si="322"/>
        <v>3</v>
      </c>
      <c r="CE356">
        <f t="shared" si="325"/>
        <v>65</v>
      </c>
      <c r="CF356">
        <f t="shared" ca="1" si="326"/>
        <v>354</v>
      </c>
      <c r="CG356">
        <f t="shared" si="327"/>
        <v>10</v>
      </c>
      <c r="CH356">
        <f t="shared" ca="1" si="328"/>
        <v>363</v>
      </c>
      <c r="CI356" t="str">
        <f t="shared" ca="1" si="330"/>
        <v>J354:J363</v>
      </c>
      <c r="CJ356" t="str">
        <f t="shared" ca="1" si="330"/>
        <v>M354:M363</v>
      </c>
      <c r="CK356" t="str">
        <f t="shared" ca="1" si="330"/>
        <v>R354:R363</v>
      </c>
      <c r="CL356" t="str">
        <f t="shared" ca="1" si="330"/>
        <v>V354:V363</v>
      </c>
      <c r="CM356" t="str">
        <f t="shared" ca="1" si="330"/>
        <v>Z354:Z363</v>
      </c>
      <c r="CN356" t="str">
        <f t="shared" ca="1" si="330"/>
        <v>Y354:Y363</v>
      </c>
      <c r="CO356" t="str">
        <f t="shared" ca="1" si="330"/>
        <v>AD354:AD363</v>
      </c>
      <c r="CP356" t="str">
        <f t="shared" ca="1" si="330"/>
        <v>AG354:AG363</v>
      </c>
      <c r="CQ356" t="str">
        <f t="shared" ca="1" si="330"/>
        <v>AJ354:AJ363</v>
      </c>
      <c r="CR356" t="str">
        <f t="shared" ca="1" si="330"/>
        <v>AN354:AN363</v>
      </c>
      <c r="CS356" t="str">
        <f t="shared" ca="1" si="330"/>
        <v>AQ354:AQ363</v>
      </c>
      <c r="CT356" t="str">
        <f t="shared" ca="1" si="330"/>
        <v>AT354:AT363</v>
      </c>
      <c r="CU356" t="str">
        <f t="shared" ca="1" si="330"/>
        <v>AX354:AX363</v>
      </c>
      <c r="CV356" t="str">
        <f t="shared" ca="1" si="330"/>
        <v>BA354:BA363</v>
      </c>
      <c r="CW356" t="str">
        <f t="shared" ca="1" si="330"/>
        <v>BD354:BD363</v>
      </c>
      <c r="CX356" t="str">
        <f t="shared" ref="CX356:DD371" ca="1" si="331">CX$1&amp;$CF356&amp;":"&amp;CX$1&amp;$CH356</f>
        <v>S354:S363</v>
      </c>
      <c r="CY356" t="str">
        <f t="shared" ca="1" si="331"/>
        <v>AA354:AA363</v>
      </c>
      <c r="CZ356" t="str">
        <f t="shared" ca="1" si="331"/>
        <v>AK354:AK363</v>
      </c>
      <c r="DA356" t="str">
        <f t="shared" ca="1" si="331"/>
        <v>AU354:AU363</v>
      </c>
      <c r="DB356" t="str">
        <f t="shared" ca="1" si="331"/>
        <v>BE354:BE363</v>
      </c>
      <c r="DC356" t="str">
        <f t="shared" ca="1" si="331"/>
        <v>354:363</v>
      </c>
      <c r="DD356" t="str">
        <f t="shared" ca="1" si="331"/>
        <v>CB354:CB363</v>
      </c>
    </row>
    <row r="357" spans="1:108" ht="30" x14ac:dyDescent="0.25">
      <c r="A357" s="21">
        <v>222</v>
      </c>
      <c r="B357" s="34">
        <v>6652011214</v>
      </c>
      <c r="C357" s="5" t="s">
        <v>613</v>
      </c>
      <c r="D357" s="5" t="s">
        <v>257</v>
      </c>
      <c r="E357" s="5"/>
      <c r="F357" s="19">
        <v>10</v>
      </c>
      <c r="G357" s="19">
        <v>34</v>
      </c>
      <c r="H357" s="22">
        <v>11</v>
      </c>
      <c r="I357" s="22">
        <v>38</v>
      </c>
      <c r="J357" s="22">
        <f t="shared" si="281"/>
        <v>90</v>
      </c>
      <c r="K357" s="19">
        <v>30</v>
      </c>
      <c r="L357" s="19">
        <v>2</v>
      </c>
      <c r="M357" s="19">
        <f t="shared" si="282"/>
        <v>60</v>
      </c>
      <c r="N357" s="19">
        <v>99</v>
      </c>
      <c r="O357" s="19">
        <v>84</v>
      </c>
      <c r="P357" s="19">
        <v>99</v>
      </c>
      <c r="Q357" s="19">
        <v>87</v>
      </c>
      <c r="R357" s="19">
        <f t="shared" si="283"/>
        <v>98</v>
      </c>
      <c r="S357" s="19">
        <f t="shared" si="284"/>
        <v>84</v>
      </c>
      <c r="T357" s="19">
        <v>20</v>
      </c>
      <c r="U357" s="19">
        <v>5</v>
      </c>
      <c r="V357" s="19">
        <f t="shared" si="285"/>
        <v>100</v>
      </c>
      <c r="W357" s="19">
        <v>98</v>
      </c>
      <c r="X357" s="23">
        <v>107</v>
      </c>
      <c r="Y357" s="20">
        <f t="shared" si="286"/>
        <v>92</v>
      </c>
      <c r="Z357" s="42">
        <f t="shared" si="287"/>
        <v>96</v>
      </c>
      <c r="AA357" s="20">
        <f t="shared" si="288"/>
        <v>96</v>
      </c>
      <c r="AB357" s="19">
        <v>20</v>
      </c>
      <c r="AC357" s="19">
        <v>3</v>
      </c>
      <c r="AD357" s="19">
        <f t="shared" si="289"/>
        <v>60</v>
      </c>
      <c r="AE357" s="19">
        <v>20</v>
      </c>
      <c r="AF357" s="19">
        <v>4</v>
      </c>
      <c r="AG357" s="19">
        <f t="shared" si="290"/>
        <v>80</v>
      </c>
      <c r="AH357" s="19">
        <v>5</v>
      </c>
      <c r="AI357" s="19">
        <v>5</v>
      </c>
      <c r="AJ357" s="20">
        <f t="shared" si="280"/>
        <v>100</v>
      </c>
      <c r="AK357" s="42">
        <f t="shared" si="291"/>
        <v>80</v>
      </c>
      <c r="AL357" s="19">
        <v>79</v>
      </c>
      <c r="AM357" s="19">
        <v>107</v>
      </c>
      <c r="AN357" s="20">
        <f t="shared" si="292"/>
        <v>74</v>
      </c>
      <c r="AO357" s="19">
        <v>107</v>
      </c>
      <c r="AP357" s="19">
        <v>107</v>
      </c>
      <c r="AQ357" s="20">
        <f t="shared" si="293"/>
        <v>100</v>
      </c>
      <c r="AR357" s="19">
        <v>84</v>
      </c>
      <c r="AS357" s="19">
        <v>88</v>
      </c>
      <c r="AT357" s="20">
        <f t="shared" si="294"/>
        <v>95</v>
      </c>
      <c r="AU357" s="20">
        <f t="shared" si="295"/>
        <v>89</v>
      </c>
      <c r="AV357" s="19">
        <v>102</v>
      </c>
      <c r="AW357" s="19">
        <v>107</v>
      </c>
      <c r="AX357" s="20">
        <f t="shared" si="296"/>
        <v>95</v>
      </c>
      <c r="AY357" s="19">
        <v>106</v>
      </c>
      <c r="AZ357" s="19">
        <v>107</v>
      </c>
      <c r="BA357" s="20">
        <f t="shared" si="297"/>
        <v>99</v>
      </c>
      <c r="BB357" s="19">
        <v>106</v>
      </c>
      <c r="BC357" s="19">
        <v>107</v>
      </c>
      <c r="BD357" s="20">
        <f t="shared" si="298"/>
        <v>99</v>
      </c>
      <c r="BE357" s="20">
        <f t="shared" si="299"/>
        <v>98</v>
      </c>
      <c r="BF357" s="20">
        <f t="shared" si="300"/>
        <v>89</v>
      </c>
      <c r="BG357" s="24"/>
      <c r="BH357" s="19">
        <f t="shared" ca="1" si="301"/>
        <v>2</v>
      </c>
      <c r="BI357" s="19">
        <f t="shared" ca="1" si="302"/>
        <v>3</v>
      </c>
      <c r="BJ357" s="19">
        <f t="shared" ca="1" si="303"/>
        <v>2</v>
      </c>
      <c r="BK357" s="19">
        <f t="shared" ca="1" si="304"/>
        <v>1</v>
      </c>
      <c r="BL357" s="19">
        <f t="shared" ca="1" si="305"/>
        <v>2</v>
      </c>
      <c r="BM357" s="19">
        <f t="shared" ca="1" si="306"/>
        <v>2</v>
      </c>
      <c r="BN357" s="19">
        <f t="shared" ca="1" si="307"/>
        <v>1</v>
      </c>
      <c r="BO357" s="19">
        <f t="shared" ca="1" si="308"/>
        <v>1</v>
      </c>
      <c r="BP357" s="19">
        <f t="shared" ca="1" si="309"/>
        <v>1</v>
      </c>
      <c r="BQ357" s="19">
        <f t="shared" ca="1" si="310"/>
        <v>6</v>
      </c>
      <c r="BR357" s="19">
        <f t="shared" ca="1" si="311"/>
        <v>1</v>
      </c>
      <c r="BS357" s="19">
        <f t="shared" ca="1" si="312"/>
        <v>5</v>
      </c>
      <c r="BT357" s="19">
        <f t="shared" ca="1" si="313"/>
        <v>5</v>
      </c>
      <c r="BU357" s="19">
        <f t="shared" ca="1" si="314"/>
        <v>2</v>
      </c>
      <c r="BV357" s="19">
        <f t="shared" ca="1" si="315"/>
        <v>2</v>
      </c>
      <c r="BW357" s="19">
        <f t="shared" ca="1" si="316"/>
        <v>7</v>
      </c>
      <c r="BX357" s="19">
        <f t="shared" ca="1" si="317"/>
        <v>2</v>
      </c>
      <c r="BY357" s="19">
        <f t="shared" ca="1" si="318"/>
        <v>1</v>
      </c>
      <c r="BZ357" s="19">
        <f t="shared" ca="1" si="319"/>
        <v>6</v>
      </c>
      <c r="CA357" s="19">
        <f t="shared" ca="1" si="320"/>
        <v>2</v>
      </c>
      <c r="CB357" s="18">
        <f t="shared" si="321"/>
        <v>89</v>
      </c>
      <c r="CC357" s="19">
        <f t="shared" ca="1" si="322"/>
        <v>3</v>
      </c>
      <c r="CE357">
        <f t="shared" si="325"/>
        <v>65</v>
      </c>
      <c r="CF357">
        <f t="shared" ca="1" si="326"/>
        <v>354</v>
      </c>
      <c r="CG357">
        <f t="shared" si="327"/>
        <v>10</v>
      </c>
      <c r="CH357">
        <f t="shared" ca="1" si="328"/>
        <v>363</v>
      </c>
      <c r="CI357" t="str">
        <f t="shared" ref="CI357:CX372" ca="1" si="332">CI$1&amp;$CF357&amp;":"&amp;CI$1&amp;$CH357</f>
        <v>J354:J363</v>
      </c>
      <c r="CJ357" t="str">
        <f t="shared" ca="1" si="332"/>
        <v>M354:M363</v>
      </c>
      <c r="CK357" t="str">
        <f t="shared" ca="1" si="332"/>
        <v>R354:R363</v>
      </c>
      <c r="CL357" t="str">
        <f t="shared" ca="1" si="332"/>
        <v>V354:V363</v>
      </c>
      <c r="CM357" t="str">
        <f t="shared" ca="1" si="332"/>
        <v>Z354:Z363</v>
      </c>
      <c r="CN357" t="str">
        <f t="shared" ca="1" si="332"/>
        <v>Y354:Y363</v>
      </c>
      <c r="CO357" t="str">
        <f t="shared" ca="1" si="332"/>
        <v>AD354:AD363</v>
      </c>
      <c r="CP357" t="str">
        <f t="shared" ca="1" si="332"/>
        <v>AG354:AG363</v>
      </c>
      <c r="CQ357" t="str">
        <f t="shared" ca="1" si="332"/>
        <v>AJ354:AJ363</v>
      </c>
      <c r="CR357" t="str">
        <f t="shared" ca="1" si="332"/>
        <v>AN354:AN363</v>
      </c>
      <c r="CS357" t="str">
        <f t="shared" ca="1" si="332"/>
        <v>AQ354:AQ363</v>
      </c>
      <c r="CT357" t="str">
        <f t="shared" ca="1" si="332"/>
        <v>AT354:AT363</v>
      </c>
      <c r="CU357" t="str">
        <f t="shared" ca="1" si="332"/>
        <v>AX354:AX363</v>
      </c>
      <c r="CV357" t="str">
        <f t="shared" ca="1" si="332"/>
        <v>BA354:BA363</v>
      </c>
      <c r="CW357" t="str">
        <f t="shared" ca="1" si="332"/>
        <v>BD354:BD363</v>
      </c>
      <c r="CX357" t="str">
        <f t="shared" ca="1" si="331"/>
        <v>S354:S363</v>
      </c>
      <c r="CY357" t="str">
        <f t="shared" ca="1" si="331"/>
        <v>AA354:AA363</v>
      </c>
      <c r="CZ357" t="str">
        <f t="shared" ca="1" si="331"/>
        <v>AK354:AK363</v>
      </c>
      <c r="DA357" t="str">
        <f t="shared" ca="1" si="331"/>
        <v>AU354:AU363</v>
      </c>
      <c r="DB357" t="str">
        <f t="shared" ca="1" si="331"/>
        <v>BE354:BE363</v>
      </c>
      <c r="DC357" t="str">
        <f t="shared" ca="1" si="331"/>
        <v>354:363</v>
      </c>
      <c r="DD357" t="str">
        <f t="shared" ca="1" si="331"/>
        <v>CB354:CB363</v>
      </c>
    </row>
    <row r="358" spans="1:108" ht="30" x14ac:dyDescent="0.25">
      <c r="A358" s="21">
        <v>224</v>
      </c>
      <c r="B358" s="35">
        <v>6652021879</v>
      </c>
      <c r="C358" s="5" t="s">
        <v>613</v>
      </c>
      <c r="D358" s="5" t="s">
        <v>691</v>
      </c>
      <c r="E358" s="5"/>
      <c r="F358" s="19">
        <v>7</v>
      </c>
      <c r="G358" s="19">
        <v>32</v>
      </c>
      <c r="H358" s="22">
        <v>9</v>
      </c>
      <c r="I358" s="22">
        <v>36</v>
      </c>
      <c r="J358" s="22">
        <f t="shared" si="281"/>
        <v>83</v>
      </c>
      <c r="K358" s="19">
        <v>30</v>
      </c>
      <c r="L358" s="19">
        <v>4</v>
      </c>
      <c r="M358" s="19">
        <f t="shared" si="282"/>
        <v>100</v>
      </c>
      <c r="N358" s="19">
        <v>92</v>
      </c>
      <c r="O358" s="19">
        <v>58</v>
      </c>
      <c r="P358" s="19">
        <v>95</v>
      </c>
      <c r="Q358" s="19">
        <v>61</v>
      </c>
      <c r="R358" s="19">
        <f t="shared" si="283"/>
        <v>96</v>
      </c>
      <c r="S358" s="19">
        <f t="shared" si="284"/>
        <v>93</v>
      </c>
      <c r="T358" s="19">
        <v>20</v>
      </c>
      <c r="U358" s="19">
        <v>5</v>
      </c>
      <c r="V358" s="19">
        <f t="shared" si="285"/>
        <v>100</v>
      </c>
      <c r="W358" s="19">
        <v>90</v>
      </c>
      <c r="X358" s="23">
        <v>105</v>
      </c>
      <c r="Y358" s="20">
        <f t="shared" si="286"/>
        <v>86</v>
      </c>
      <c r="Z358" s="42">
        <f t="shared" si="287"/>
        <v>93</v>
      </c>
      <c r="AA358" s="20">
        <f t="shared" si="288"/>
        <v>93</v>
      </c>
      <c r="AB358" s="19">
        <v>20</v>
      </c>
      <c r="AC358" s="19">
        <v>2</v>
      </c>
      <c r="AD358" s="19">
        <f t="shared" si="289"/>
        <v>40</v>
      </c>
      <c r="AE358" s="19">
        <v>20</v>
      </c>
      <c r="AF358" s="19">
        <v>4</v>
      </c>
      <c r="AG358" s="19">
        <f t="shared" si="290"/>
        <v>80</v>
      </c>
      <c r="AH358" s="19">
        <v>2</v>
      </c>
      <c r="AI358" s="19">
        <v>3</v>
      </c>
      <c r="AJ358" s="20">
        <f t="shared" si="280"/>
        <v>67</v>
      </c>
      <c r="AK358" s="42">
        <f t="shared" si="291"/>
        <v>64</v>
      </c>
      <c r="AL358" s="19">
        <v>102</v>
      </c>
      <c r="AM358" s="19">
        <v>105</v>
      </c>
      <c r="AN358" s="20">
        <f t="shared" si="292"/>
        <v>97</v>
      </c>
      <c r="AO358" s="19">
        <v>102</v>
      </c>
      <c r="AP358" s="19">
        <v>105</v>
      </c>
      <c r="AQ358" s="20">
        <f t="shared" si="293"/>
        <v>97</v>
      </c>
      <c r="AR358" s="19">
        <v>81</v>
      </c>
      <c r="AS358" s="19">
        <v>85</v>
      </c>
      <c r="AT358" s="20">
        <f t="shared" si="294"/>
        <v>95</v>
      </c>
      <c r="AU358" s="20">
        <f t="shared" si="295"/>
        <v>97</v>
      </c>
      <c r="AV358" s="19">
        <v>101</v>
      </c>
      <c r="AW358" s="19">
        <v>105</v>
      </c>
      <c r="AX358" s="20">
        <f t="shared" si="296"/>
        <v>96</v>
      </c>
      <c r="AY358" s="19">
        <v>101</v>
      </c>
      <c r="AZ358" s="19">
        <v>105</v>
      </c>
      <c r="BA358" s="20">
        <f t="shared" si="297"/>
        <v>96</v>
      </c>
      <c r="BB358" s="19">
        <v>102</v>
      </c>
      <c r="BC358" s="19">
        <v>105</v>
      </c>
      <c r="BD358" s="20">
        <f t="shared" si="298"/>
        <v>97</v>
      </c>
      <c r="BE358" s="20">
        <f t="shared" si="299"/>
        <v>97</v>
      </c>
      <c r="BF358" s="20">
        <f t="shared" si="300"/>
        <v>89</v>
      </c>
      <c r="BG358" s="24"/>
      <c r="BH358" s="19">
        <f t="shared" ca="1" si="301"/>
        <v>4</v>
      </c>
      <c r="BI358" s="19">
        <f t="shared" ca="1" si="302"/>
        <v>1</v>
      </c>
      <c r="BJ358" s="19">
        <f t="shared" ca="1" si="303"/>
        <v>3</v>
      </c>
      <c r="BK358" s="19">
        <f t="shared" ca="1" si="304"/>
        <v>1</v>
      </c>
      <c r="BL358" s="19">
        <f t="shared" ca="1" si="305"/>
        <v>3</v>
      </c>
      <c r="BM358" s="19">
        <f t="shared" ca="1" si="306"/>
        <v>3</v>
      </c>
      <c r="BN358" s="19">
        <f t="shared" ca="1" si="307"/>
        <v>2</v>
      </c>
      <c r="BO358" s="19">
        <f t="shared" ca="1" si="308"/>
        <v>1</v>
      </c>
      <c r="BP358" s="19">
        <f t="shared" ca="1" si="309"/>
        <v>4</v>
      </c>
      <c r="BQ358" s="19">
        <f t="shared" ca="1" si="310"/>
        <v>2</v>
      </c>
      <c r="BR358" s="19">
        <f t="shared" ca="1" si="311"/>
        <v>4</v>
      </c>
      <c r="BS358" s="19">
        <f t="shared" ca="1" si="312"/>
        <v>5</v>
      </c>
      <c r="BT358" s="19">
        <f t="shared" ca="1" si="313"/>
        <v>4</v>
      </c>
      <c r="BU358" s="19">
        <f t="shared" ca="1" si="314"/>
        <v>3</v>
      </c>
      <c r="BV358" s="19">
        <f t="shared" ca="1" si="315"/>
        <v>3</v>
      </c>
      <c r="BW358" s="19">
        <f t="shared" ca="1" si="316"/>
        <v>5</v>
      </c>
      <c r="BX358" s="19">
        <f t="shared" ca="1" si="317"/>
        <v>3</v>
      </c>
      <c r="BY358" s="19">
        <f t="shared" ca="1" si="318"/>
        <v>5</v>
      </c>
      <c r="BZ358" s="19">
        <f t="shared" ca="1" si="319"/>
        <v>4</v>
      </c>
      <c r="CA358" s="19">
        <f t="shared" ca="1" si="320"/>
        <v>3</v>
      </c>
      <c r="CB358" s="18">
        <f t="shared" si="321"/>
        <v>89</v>
      </c>
      <c r="CC358" s="19">
        <f t="shared" ca="1" si="322"/>
        <v>3</v>
      </c>
      <c r="CE358">
        <f t="shared" si="325"/>
        <v>65</v>
      </c>
      <c r="CF358">
        <f t="shared" ca="1" si="326"/>
        <v>354</v>
      </c>
      <c r="CG358">
        <f t="shared" si="327"/>
        <v>10</v>
      </c>
      <c r="CH358">
        <f t="shared" ca="1" si="328"/>
        <v>363</v>
      </c>
      <c r="CI358" t="str">
        <f t="shared" ca="1" si="332"/>
        <v>J354:J363</v>
      </c>
      <c r="CJ358" t="str">
        <f t="shared" ca="1" si="332"/>
        <v>M354:M363</v>
      </c>
      <c r="CK358" t="str">
        <f t="shared" ca="1" si="332"/>
        <v>R354:R363</v>
      </c>
      <c r="CL358" t="str">
        <f t="shared" ca="1" si="332"/>
        <v>V354:V363</v>
      </c>
      <c r="CM358" t="str">
        <f t="shared" ca="1" si="332"/>
        <v>Z354:Z363</v>
      </c>
      <c r="CN358" t="str">
        <f t="shared" ca="1" si="332"/>
        <v>Y354:Y363</v>
      </c>
      <c r="CO358" t="str">
        <f t="shared" ca="1" si="332"/>
        <v>AD354:AD363</v>
      </c>
      <c r="CP358" t="str">
        <f t="shared" ca="1" si="332"/>
        <v>AG354:AG363</v>
      </c>
      <c r="CQ358" t="str">
        <f t="shared" ca="1" si="332"/>
        <v>AJ354:AJ363</v>
      </c>
      <c r="CR358" t="str">
        <f t="shared" ca="1" si="332"/>
        <v>AN354:AN363</v>
      </c>
      <c r="CS358" t="str">
        <f t="shared" ca="1" si="332"/>
        <v>AQ354:AQ363</v>
      </c>
      <c r="CT358" t="str">
        <f t="shared" ca="1" si="332"/>
        <v>AT354:AT363</v>
      </c>
      <c r="CU358" t="str">
        <f t="shared" ca="1" si="332"/>
        <v>AX354:AX363</v>
      </c>
      <c r="CV358" t="str">
        <f t="shared" ca="1" si="332"/>
        <v>BA354:BA363</v>
      </c>
      <c r="CW358" t="str">
        <f t="shared" ca="1" si="332"/>
        <v>BD354:BD363</v>
      </c>
      <c r="CX358" t="str">
        <f t="shared" ca="1" si="331"/>
        <v>S354:S363</v>
      </c>
      <c r="CY358" t="str">
        <f t="shared" ca="1" si="331"/>
        <v>AA354:AA363</v>
      </c>
      <c r="CZ358" t="str">
        <f t="shared" ca="1" si="331"/>
        <v>AK354:AK363</v>
      </c>
      <c r="DA358" t="str">
        <f t="shared" ca="1" si="331"/>
        <v>AU354:AU363</v>
      </c>
      <c r="DB358" t="str">
        <f t="shared" ca="1" si="331"/>
        <v>BE354:BE363</v>
      </c>
      <c r="DC358" t="str">
        <f t="shared" ca="1" si="331"/>
        <v>354:363</v>
      </c>
      <c r="DD358" t="str">
        <f t="shared" ca="1" si="331"/>
        <v>CB354:CB363</v>
      </c>
    </row>
    <row r="359" spans="1:108" ht="15.75" x14ac:dyDescent="0.25">
      <c r="A359" s="21">
        <v>220</v>
      </c>
      <c r="B359" s="35">
        <v>6652012497</v>
      </c>
      <c r="C359" s="5" t="s">
        <v>613</v>
      </c>
      <c r="D359" s="5" t="s">
        <v>255</v>
      </c>
      <c r="E359" s="5"/>
      <c r="F359" s="19">
        <v>10</v>
      </c>
      <c r="G359" s="19">
        <v>35</v>
      </c>
      <c r="H359" s="22">
        <v>11</v>
      </c>
      <c r="I359" s="22">
        <v>38</v>
      </c>
      <c r="J359" s="22">
        <f t="shared" si="281"/>
        <v>92</v>
      </c>
      <c r="K359" s="19">
        <v>30</v>
      </c>
      <c r="L359" s="19">
        <v>3</v>
      </c>
      <c r="M359" s="19">
        <f t="shared" si="282"/>
        <v>90</v>
      </c>
      <c r="N359" s="19">
        <v>203</v>
      </c>
      <c r="O359" s="19">
        <v>185</v>
      </c>
      <c r="P359" s="19">
        <v>213</v>
      </c>
      <c r="Q359" s="19">
        <v>200</v>
      </c>
      <c r="R359" s="19">
        <f t="shared" si="283"/>
        <v>94</v>
      </c>
      <c r="S359" s="19">
        <f t="shared" si="284"/>
        <v>92</v>
      </c>
      <c r="T359" s="19">
        <v>20</v>
      </c>
      <c r="U359" s="19">
        <v>4</v>
      </c>
      <c r="V359" s="19">
        <f t="shared" si="285"/>
        <v>80</v>
      </c>
      <c r="W359" s="19">
        <v>212</v>
      </c>
      <c r="X359" s="23">
        <v>255</v>
      </c>
      <c r="Y359" s="20">
        <f t="shared" si="286"/>
        <v>83</v>
      </c>
      <c r="Z359" s="42">
        <f t="shared" si="287"/>
        <v>82</v>
      </c>
      <c r="AA359" s="20">
        <f t="shared" si="288"/>
        <v>82</v>
      </c>
      <c r="AB359" s="19">
        <v>20</v>
      </c>
      <c r="AC359" s="19">
        <v>3</v>
      </c>
      <c r="AD359" s="19">
        <f t="shared" si="289"/>
        <v>60</v>
      </c>
      <c r="AE359" s="19">
        <v>20</v>
      </c>
      <c r="AF359" s="19">
        <v>4</v>
      </c>
      <c r="AG359" s="19">
        <f t="shared" si="290"/>
        <v>80</v>
      </c>
      <c r="AH359" s="19">
        <v>21</v>
      </c>
      <c r="AI359" s="19">
        <v>26</v>
      </c>
      <c r="AJ359" s="20">
        <f t="shared" si="280"/>
        <v>81</v>
      </c>
      <c r="AK359" s="42">
        <f t="shared" si="291"/>
        <v>74</v>
      </c>
      <c r="AL359" s="19">
        <v>237</v>
      </c>
      <c r="AM359" s="19">
        <v>255</v>
      </c>
      <c r="AN359" s="20">
        <f t="shared" si="292"/>
        <v>93</v>
      </c>
      <c r="AO359" s="19">
        <v>247</v>
      </c>
      <c r="AP359" s="19">
        <v>255</v>
      </c>
      <c r="AQ359" s="20">
        <f t="shared" si="293"/>
        <v>97</v>
      </c>
      <c r="AR359" s="19">
        <v>174</v>
      </c>
      <c r="AS359" s="19">
        <v>181</v>
      </c>
      <c r="AT359" s="20">
        <f t="shared" si="294"/>
        <v>96</v>
      </c>
      <c r="AU359" s="20">
        <f t="shared" si="295"/>
        <v>95</v>
      </c>
      <c r="AV359" s="19">
        <v>246</v>
      </c>
      <c r="AW359" s="19">
        <v>255</v>
      </c>
      <c r="AX359" s="20">
        <f t="shared" si="296"/>
        <v>96</v>
      </c>
      <c r="AY359" s="19">
        <v>242</v>
      </c>
      <c r="AZ359" s="19">
        <v>255</v>
      </c>
      <c r="BA359" s="20">
        <f t="shared" si="297"/>
        <v>95</v>
      </c>
      <c r="BB359" s="19">
        <v>244</v>
      </c>
      <c r="BC359" s="19">
        <v>255</v>
      </c>
      <c r="BD359" s="20">
        <f t="shared" si="298"/>
        <v>96</v>
      </c>
      <c r="BE359" s="20">
        <f t="shared" si="299"/>
        <v>96</v>
      </c>
      <c r="BF359" s="20">
        <f t="shared" si="300"/>
        <v>88</v>
      </c>
      <c r="BG359" s="24"/>
      <c r="BH359" s="19">
        <f t="shared" ca="1" si="301"/>
        <v>1</v>
      </c>
      <c r="BI359" s="19">
        <f t="shared" ca="1" si="302"/>
        <v>2</v>
      </c>
      <c r="BJ359" s="19">
        <f t="shared" ca="1" si="303"/>
        <v>4</v>
      </c>
      <c r="BK359" s="19">
        <f t="shared" ca="1" si="304"/>
        <v>2</v>
      </c>
      <c r="BL359" s="19">
        <f t="shared" ca="1" si="305"/>
        <v>7</v>
      </c>
      <c r="BM359" s="19">
        <f t="shared" ca="1" si="306"/>
        <v>5</v>
      </c>
      <c r="BN359" s="19">
        <f t="shared" ca="1" si="307"/>
        <v>1</v>
      </c>
      <c r="BO359" s="19">
        <f t="shared" ca="1" si="308"/>
        <v>1</v>
      </c>
      <c r="BP359" s="19">
        <f t="shared" ca="1" si="309"/>
        <v>3</v>
      </c>
      <c r="BQ359" s="19">
        <f t="shared" ca="1" si="310"/>
        <v>5</v>
      </c>
      <c r="BR359" s="19">
        <f t="shared" ca="1" si="311"/>
        <v>4</v>
      </c>
      <c r="BS359" s="19">
        <f t="shared" ca="1" si="312"/>
        <v>4</v>
      </c>
      <c r="BT359" s="19">
        <f t="shared" ca="1" si="313"/>
        <v>4</v>
      </c>
      <c r="BU359" s="19">
        <f t="shared" ca="1" si="314"/>
        <v>4</v>
      </c>
      <c r="BV359" s="19">
        <f t="shared" ca="1" si="315"/>
        <v>4</v>
      </c>
      <c r="BW359" s="19">
        <f t="shared" ca="1" si="316"/>
        <v>6</v>
      </c>
      <c r="BX359" s="19">
        <f t="shared" ca="1" si="317"/>
        <v>7</v>
      </c>
      <c r="BY359" s="19">
        <f t="shared" ca="1" si="318"/>
        <v>2</v>
      </c>
      <c r="BZ359" s="19">
        <f t="shared" ca="1" si="319"/>
        <v>5</v>
      </c>
      <c r="CA359" s="19">
        <f t="shared" ca="1" si="320"/>
        <v>4</v>
      </c>
      <c r="CB359" s="18">
        <f t="shared" si="321"/>
        <v>88</v>
      </c>
      <c r="CC359" s="19">
        <f t="shared" ca="1" si="322"/>
        <v>4</v>
      </c>
      <c r="CE359">
        <f t="shared" si="325"/>
        <v>65</v>
      </c>
      <c r="CF359">
        <f t="shared" ca="1" si="326"/>
        <v>354</v>
      </c>
      <c r="CG359">
        <f t="shared" si="327"/>
        <v>10</v>
      </c>
      <c r="CH359">
        <f t="shared" ca="1" si="328"/>
        <v>363</v>
      </c>
      <c r="CI359" t="str">
        <f t="shared" ca="1" si="332"/>
        <v>J354:J363</v>
      </c>
      <c r="CJ359" t="str">
        <f t="shared" ca="1" si="332"/>
        <v>M354:M363</v>
      </c>
      <c r="CK359" t="str">
        <f t="shared" ca="1" si="332"/>
        <v>R354:R363</v>
      </c>
      <c r="CL359" t="str">
        <f t="shared" ca="1" si="332"/>
        <v>V354:V363</v>
      </c>
      <c r="CM359" t="str">
        <f t="shared" ca="1" si="332"/>
        <v>Z354:Z363</v>
      </c>
      <c r="CN359" t="str">
        <f t="shared" ca="1" si="332"/>
        <v>Y354:Y363</v>
      </c>
      <c r="CO359" t="str">
        <f t="shared" ca="1" si="332"/>
        <v>AD354:AD363</v>
      </c>
      <c r="CP359" t="str">
        <f t="shared" ca="1" si="332"/>
        <v>AG354:AG363</v>
      </c>
      <c r="CQ359" t="str">
        <f t="shared" ca="1" si="332"/>
        <v>AJ354:AJ363</v>
      </c>
      <c r="CR359" t="str">
        <f t="shared" ca="1" si="332"/>
        <v>AN354:AN363</v>
      </c>
      <c r="CS359" t="str">
        <f t="shared" ca="1" si="332"/>
        <v>AQ354:AQ363</v>
      </c>
      <c r="CT359" t="str">
        <f t="shared" ca="1" si="332"/>
        <v>AT354:AT363</v>
      </c>
      <c r="CU359" t="str">
        <f t="shared" ca="1" si="332"/>
        <v>AX354:AX363</v>
      </c>
      <c r="CV359" t="str">
        <f t="shared" ca="1" si="332"/>
        <v>BA354:BA363</v>
      </c>
      <c r="CW359" t="str">
        <f t="shared" ca="1" si="332"/>
        <v>BD354:BD363</v>
      </c>
      <c r="CX359" t="str">
        <f t="shared" ca="1" si="331"/>
        <v>S354:S363</v>
      </c>
      <c r="CY359" t="str">
        <f t="shared" ca="1" si="331"/>
        <v>AA354:AA363</v>
      </c>
      <c r="CZ359" t="str">
        <f t="shared" ca="1" si="331"/>
        <v>AK354:AK363</v>
      </c>
      <c r="DA359" t="str">
        <f t="shared" ca="1" si="331"/>
        <v>AU354:AU363</v>
      </c>
      <c r="DB359" t="str">
        <f t="shared" ca="1" si="331"/>
        <v>BE354:BE363</v>
      </c>
      <c r="DC359" t="str">
        <f t="shared" ca="1" si="331"/>
        <v>354:363</v>
      </c>
      <c r="DD359" t="str">
        <f t="shared" ca="1" si="331"/>
        <v>CB354:CB363</v>
      </c>
    </row>
    <row r="360" spans="1:108" ht="30" x14ac:dyDescent="0.25">
      <c r="A360" s="21">
        <v>218</v>
      </c>
      <c r="B360" s="34">
        <v>6652008892</v>
      </c>
      <c r="C360" s="5" t="s">
        <v>613</v>
      </c>
      <c r="D360" s="5" t="s">
        <v>253</v>
      </c>
      <c r="E360" s="5"/>
      <c r="F360" s="19">
        <v>10</v>
      </c>
      <c r="G360" s="19">
        <v>35</v>
      </c>
      <c r="H360" s="22">
        <v>11</v>
      </c>
      <c r="I360" s="22">
        <v>38</v>
      </c>
      <c r="J360" s="22">
        <f t="shared" si="281"/>
        <v>92</v>
      </c>
      <c r="K360" s="19">
        <v>30</v>
      </c>
      <c r="L360" s="19">
        <v>4</v>
      </c>
      <c r="M360" s="19">
        <f t="shared" si="282"/>
        <v>100</v>
      </c>
      <c r="N360" s="19">
        <v>43</v>
      </c>
      <c r="O360" s="19">
        <v>37</v>
      </c>
      <c r="P360" s="19">
        <v>43</v>
      </c>
      <c r="Q360" s="19">
        <v>37</v>
      </c>
      <c r="R360" s="19">
        <f t="shared" si="283"/>
        <v>100</v>
      </c>
      <c r="S360" s="19">
        <f t="shared" si="284"/>
        <v>98</v>
      </c>
      <c r="T360" s="19">
        <v>20</v>
      </c>
      <c r="U360" s="19">
        <v>5</v>
      </c>
      <c r="V360" s="19">
        <f t="shared" si="285"/>
        <v>100</v>
      </c>
      <c r="W360" s="19">
        <v>41</v>
      </c>
      <c r="X360" s="23">
        <v>48</v>
      </c>
      <c r="Y360" s="20">
        <f t="shared" si="286"/>
        <v>85</v>
      </c>
      <c r="Z360" s="42">
        <f t="shared" si="287"/>
        <v>93</v>
      </c>
      <c r="AA360" s="20">
        <f t="shared" si="288"/>
        <v>93</v>
      </c>
      <c r="AB360" s="19">
        <v>20</v>
      </c>
      <c r="AC360" s="19">
        <v>1</v>
      </c>
      <c r="AD360" s="19">
        <f t="shared" si="289"/>
        <v>20</v>
      </c>
      <c r="AE360" s="19">
        <v>20</v>
      </c>
      <c r="AF360" s="19">
        <v>1</v>
      </c>
      <c r="AG360" s="19">
        <f t="shared" si="290"/>
        <v>20</v>
      </c>
      <c r="AH360" s="19">
        <v>1</v>
      </c>
      <c r="AI360" s="19">
        <v>1</v>
      </c>
      <c r="AJ360" s="20">
        <f t="shared" si="280"/>
        <v>100</v>
      </c>
      <c r="AK360" s="42">
        <f t="shared" si="291"/>
        <v>44</v>
      </c>
      <c r="AL360" s="19">
        <v>48</v>
      </c>
      <c r="AM360" s="19">
        <v>48</v>
      </c>
      <c r="AN360" s="20">
        <f t="shared" si="292"/>
        <v>100</v>
      </c>
      <c r="AO360" s="19">
        <v>47</v>
      </c>
      <c r="AP360" s="19">
        <v>48</v>
      </c>
      <c r="AQ360" s="20">
        <f t="shared" si="293"/>
        <v>98</v>
      </c>
      <c r="AR360" s="19">
        <v>40</v>
      </c>
      <c r="AS360" s="19">
        <v>40</v>
      </c>
      <c r="AT360" s="20">
        <f t="shared" si="294"/>
        <v>100</v>
      </c>
      <c r="AU360" s="20">
        <f t="shared" si="295"/>
        <v>99</v>
      </c>
      <c r="AV360" s="19">
        <v>48</v>
      </c>
      <c r="AW360" s="19">
        <v>48</v>
      </c>
      <c r="AX360" s="20">
        <f t="shared" si="296"/>
        <v>100</v>
      </c>
      <c r="AY360" s="19">
        <v>45</v>
      </c>
      <c r="AZ360" s="19">
        <v>48</v>
      </c>
      <c r="BA360" s="20">
        <f t="shared" si="297"/>
        <v>94</v>
      </c>
      <c r="BB360" s="19">
        <v>48</v>
      </c>
      <c r="BC360" s="19">
        <v>48</v>
      </c>
      <c r="BD360" s="20">
        <f t="shared" si="298"/>
        <v>100</v>
      </c>
      <c r="BE360" s="20">
        <f t="shared" si="299"/>
        <v>99</v>
      </c>
      <c r="BF360" s="20">
        <f t="shared" si="300"/>
        <v>87</v>
      </c>
      <c r="BG360" s="24"/>
      <c r="BH360" s="19">
        <f t="shared" ca="1" si="301"/>
        <v>1</v>
      </c>
      <c r="BI360" s="19">
        <f t="shared" ca="1" si="302"/>
        <v>1</v>
      </c>
      <c r="BJ360" s="19">
        <f t="shared" ca="1" si="303"/>
        <v>1</v>
      </c>
      <c r="BK360" s="19">
        <f t="shared" ca="1" si="304"/>
        <v>1</v>
      </c>
      <c r="BL360" s="19">
        <f t="shared" ca="1" si="305"/>
        <v>3</v>
      </c>
      <c r="BM360" s="19">
        <f t="shared" ca="1" si="306"/>
        <v>4</v>
      </c>
      <c r="BN360" s="19">
        <f t="shared" ca="1" si="307"/>
        <v>3</v>
      </c>
      <c r="BO360" s="19">
        <f t="shared" ca="1" si="308"/>
        <v>4</v>
      </c>
      <c r="BP360" s="19">
        <f t="shared" ca="1" si="309"/>
        <v>1</v>
      </c>
      <c r="BQ360" s="19">
        <f t="shared" ca="1" si="310"/>
        <v>1</v>
      </c>
      <c r="BR360" s="19">
        <f t="shared" ca="1" si="311"/>
        <v>3</v>
      </c>
      <c r="BS360" s="19">
        <f t="shared" ca="1" si="312"/>
        <v>1</v>
      </c>
      <c r="BT360" s="19">
        <f t="shared" ca="1" si="313"/>
        <v>1</v>
      </c>
      <c r="BU360" s="19">
        <f t="shared" ca="1" si="314"/>
        <v>5</v>
      </c>
      <c r="BV360" s="19">
        <f t="shared" ca="1" si="315"/>
        <v>1</v>
      </c>
      <c r="BW360" s="19">
        <f t="shared" ca="1" si="316"/>
        <v>1</v>
      </c>
      <c r="BX360" s="19">
        <f t="shared" ca="1" si="317"/>
        <v>3</v>
      </c>
      <c r="BY360" s="19">
        <f t="shared" ca="1" si="318"/>
        <v>8</v>
      </c>
      <c r="BZ360" s="19">
        <f t="shared" ca="1" si="319"/>
        <v>2</v>
      </c>
      <c r="CA360" s="19">
        <f t="shared" ca="1" si="320"/>
        <v>1</v>
      </c>
      <c r="CB360" s="18">
        <f t="shared" si="321"/>
        <v>87</v>
      </c>
      <c r="CC360" s="19">
        <f t="shared" ca="1" si="322"/>
        <v>5</v>
      </c>
      <c r="CE360">
        <f t="shared" si="325"/>
        <v>65</v>
      </c>
      <c r="CF360">
        <f t="shared" ca="1" si="326"/>
        <v>354</v>
      </c>
      <c r="CG360">
        <f t="shared" si="327"/>
        <v>10</v>
      </c>
      <c r="CH360">
        <f t="shared" ca="1" si="328"/>
        <v>363</v>
      </c>
      <c r="CI360" t="str">
        <f t="shared" ca="1" si="332"/>
        <v>J354:J363</v>
      </c>
      <c r="CJ360" t="str">
        <f t="shared" ca="1" si="332"/>
        <v>M354:M363</v>
      </c>
      <c r="CK360" t="str">
        <f t="shared" ca="1" si="332"/>
        <v>R354:R363</v>
      </c>
      <c r="CL360" t="str">
        <f t="shared" ca="1" si="332"/>
        <v>V354:V363</v>
      </c>
      <c r="CM360" t="str">
        <f t="shared" ca="1" si="332"/>
        <v>Z354:Z363</v>
      </c>
      <c r="CN360" t="str">
        <f t="shared" ca="1" si="332"/>
        <v>Y354:Y363</v>
      </c>
      <c r="CO360" t="str">
        <f t="shared" ca="1" si="332"/>
        <v>AD354:AD363</v>
      </c>
      <c r="CP360" t="str">
        <f t="shared" ca="1" si="332"/>
        <v>AG354:AG363</v>
      </c>
      <c r="CQ360" t="str">
        <f t="shared" ca="1" si="332"/>
        <v>AJ354:AJ363</v>
      </c>
      <c r="CR360" t="str">
        <f t="shared" ca="1" si="332"/>
        <v>AN354:AN363</v>
      </c>
      <c r="CS360" t="str">
        <f t="shared" ca="1" si="332"/>
        <v>AQ354:AQ363</v>
      </c>
      <c r="CT360" t="str">
        <f t="shared" ca="1" si="332"/>
        <v>AT354:AT363</v>
      </c>
      <c r="CU360" t="str">
        <f t="shared" ca="1" si="332"/>
        <v>AX354:AX363</v>
      </c>
      <c r="CV360" t="str">
        <f t="shared" ca="1" si="332"/>
        <v>BA354:BA363</v>
      </c>
      <c r="CW360" t="str">
        <f t="shared" ca="1" si="332"/>
        <v>BD354:BD363</v>
      </c>
      <c r="CX360" t="str">
        <f t="shared" ca="1" si="331"/>
        <v>S354:S363</v>
      </c>
      <c r="CY360" t="str">
        <f t="shared" ca="1" si="331"/>
        <v>AA354:AA363</v>
      </c>
      <c r="CZ360" t="str">
        <f t="shared" ca="1" si="331"/>
        <v>AK354:AK363</v>
      </c>
      <c r="DA360" t="str">
        <f t="shared" ca="1" si="331"/>
        <v>AU354:AU363</v>
      </c>
      <c r="DB360" t="str">
        <f t="shared" ca="1" si="331"/>
        <v>BE354:BE363</v>
      </c>
      <c r="DC360" t="str">
        <f t="shared" ca="1" si="331"/>
        <v>354:363</v>
      </c>
      <c r="DD360" t="str">
        <f t="shared" ca="1" si="331"/>
        <v>CB354:CB363</v>
      </c>
    </row>
    <row r="361" spans="1:108" ht="30" x14ac:dyDescent="0.25">
      <c r="A361" s="21">
        <v>216</v>
      </c>
      <c r="B361" s="34">
        <v>6652008878</v>
      </c>
      <c r="C361" s="5" t="s">
        <v>613</v>
      </c>
      <c r="D361" s="5" t="s">
        <v>251</v>
      </c>
      <c r="E361" s="5"/>
      <c r="F361" s="19">
        <v>10</v>
      </c>
      <c r="G361" s="19">
        <v>34</v>
      </c>
      <c r="H361" s="22">
        <v>11</v>
      </c>
      <c r="I361" s="22">
        <v>38</v>
      </c>
      <c r="J361" s="22">
        <f t="shared" si="281"/>
        <v>90</v>
      </c>
      <c r="K361" s="19">
        <v>30</v>
      </c>
      <c r="L361" s="19">
        <v>4</v>
      </c>
      <c r="M361" s="19">
        <f t="shared" si="282"/>
        <v>100</v>
      </c>
      <c r="N361" s="19">
        <v>47</v>
      </c>
      <c r="O361" s="19">
        <v>39</v>
      </c>
      <c r="P361" s="19">
        <v>50</v>
      </c>
      <c r="Q361" s="19">
        <v>43</v>
      </c>
      <c r="R361" s="19">
        <f t="shared" si="283"/>
        <v>92</v>
      </c>
      <c r="S361" s="19">
        <f t="shared" si="284"/>
        <v>94</v>
      </c>
      <c r="T361" s="19">
        <v>20</v>
      </c>
      <c r="U361" s="19">
        <v>4</v>
      </c>
      <c r="V361" s="19">
        <f t="shared" si="285"/>
        <v>80</v>
      </c>
      <c r="W361" s="19">
        <v>38</v>
      </c>
      <c r="X361" s="23">
        <v>53</v>
      </c>
      <c r="Y361" s="20">
        <f t="shared" si="286"/>
        <v>72</v>
      </c>
      <c r="Z361" s="42">
        <f t="shared" si="287"/>
        <v>76</v>
      </c>
      <c r="AA361" s="20">
        <f t="shared" si="288"/>
        <v>76</v>
      </c>
      <c r="AB361" s="19">
        <v>20</v>
      </c>
      <c r="AC361" s="19">
        <v>1</v>
      </c>
      <c r="AD361" s="19">
        <f t="shared" si="289"/>
        <v>20</v>
      </c>
      <c r="AE361" s="19">
        <v>20</v>
      </c>
      <c r="AF361" s="19">
        <v>3</v>
      </c>
      <c r="AG361" s="19">
        <f t="shared" si="290"/>
        <v>60</v>
      </c>
      <c r="AH361" s="19">
        <v>2</v>
      </c>
      <c r="AI361" s="19">
        <v>2</v>
      </c>
      <c r="AJ361" s="20">
        <f t="shared" si="280"/>
        <v>100</v>
      </c>
      <c r="AK361" s="42">
        <f t="shared" si="291"/>
        <v>60</v>
      </c>
      <c r="AL361" s="19">
        <v>53</v>
      </c>
      <c r="AM361" s="19">
        <v>53</v>
      </c>
      <c r="AN361" s="20">
        <f t="shared" si="292"/>
        <v>100</v>
      </c>
      <c r="AO361" s="19">
        <v>53</v>
      </c>
      <c r="AP361" s="19">
        <v>53</v>
      </c>
      <c r="AQ361" s="20">
        <f t="shared" si="293"/>
        <v>100</v>
      </c>
      <c r="AR361" s="19">
        <v>35</v>
      </c>
      <c r="AS361" s="19">
        <v>39</v>
      </c>
      <c r="AT361" s="20">
        <f t="shared" si="294"/>
        <v>90</v>
      </c>
      <c r="AU361" s="20">
        <f t="shared" si="295"/>
        <v>98</v>
      </c>
      <c r="AV361" s="19">
        <v>53</v>
      </c>
      <c r="AW361" s="19">
        <v>53</v>
      </c>
      <c r="AX361" s="20">
        <f t="shared" si="296"/>
        <v>100</v>
      </c>
      <c r="AY361" s="19">
        <v>47</v>
      </c>
      <c r="AZ361" s="19">
        <v>53</v>
      </c>
      <c r="BA361" s="20">
        <f t="shared" si="297"/>
        <v>89</v>
      </c>
      <c r="BB361" s="19">
        <v>51</v>
      </c>
      <c r="BC361" s="19">
        <v>53</v>
      </c>
      <c r="BD361" s="20">
        <f t="shared" si="298"/>
        <v>96</v>
      </c>
      <c r="BE361" s="20">
        <f t="shared" si="299"/>
        <v>96</v>
      </c>
      <c r="BF361" s="20">
        <f t="shared" si="300"/>
        <v>85</v>
      </c>
      <c r="BG361" s="24"/>
      <c r="BH361" s="19">
        <f t="shared" ca="1" si="301"/>
        <v>2</v>
      </c>
      <c r="BI361" s="19">
        <f t="shared" ca="1" si="302"/>
        <v>1</v>
      </c>
      <c r="BJ361" s="19">
        <f t="shared" ca="1" si="303"/>
        <v>6</v>
      </c>
      <c r="BK361" s="19">
        <f t="shared" ca="1" si="304"/>
        <v>2</v>
      </c>
      <c r="BL361" s="19">
        <f t="shared" ca="1" si="305"/>
        <v>8</v>
      </c>
      <c r="BM361" s="19">
        <f t="shared" ca="1" si="306"/>
        <v>7</v>
      </c>
      <c r="BN361" s="19">
        <f t="shared" ca="1" si="307"/>
        <v>3</v>
      </c>
      <c r="BO361" s="19">
        <f t="shared" ca="1" si="308"/>
        <v>2</v>
      </c>
      <c r="BP361" s="19">
        <f t="shared" ca="1" si="309"/>
        <v>1</v>
      </c>
      <c r="BQ361" s="19">
        <f t="shared" ca="1" si="310"/>
        <v>1</v>
      </c>
      <c r="BR361" s="19">
        <f t="shared" ca="1" si="311"/>
        <v>1</v>
      </c>
      <c r="BS361" s="19">
        <f t="shared" ca="1" si="312"/>
        <v>7</v>
      </c>
      <c r="BT361" s="19">
        <f t="shared" ca="1" si="313"/>
        <v>1</v>
      </c>
      <c r="BU361" s="19">
        <f t="shared" ca="1" si="314"/>
        <v>8</v>
      </c>
      <c r="BV361" s="19">
        <f t="shared" ca="1" si="315"/>
        <v>4</v>
      </c>
      <c r="BW361" s="19">
        <f t="shared" ca="1" si="316"/>
        <v>4</v>
      </c>
      <c r="BX361" s="19">
        <f t="shared" ca="1" si="317"/>
        <v>8</v>
      </c>
      <c r="BY361" s="19">
        <f t="shared" ca="1" si="318"/>
        <v>7</v>
      </c>
      <c r="BZ361" s="19">
        <f t="shared" ca="1" si="319"/>
        <v>3</v>
      </c>
      <c r="CA361" s="19">
        <f t="shared" ca="1" si="320"/>
        <v>4</v>
      </c>
      <c r="CB361" s="18">
        <f t="shared" si="321"/>
        <v>85</v>
      </c>
      <c r="CC361" s="19">
        <f t="shared" ca="1" si="322"/>
        <v>6</v>
      </c>
      <c r="CE361">
        <f t="shared" si="325"/>
        <v>65</v>
      </c>
      <c r="CF361">
        <f t="shared" ca="1" si="326"/>
        <v>354</v>
      </c>
      <c r="CG361">
        <f t="shared" si="327"/>
        <v>10</v>
      </c>
      <c r="CH361">
        <f t="shared" ca="1" si="328"/>
        <v>363</v>
      </c>
      <c r="CI361" t="str">
        <f t="shared" ca="1" si="332"/>
        <v>J354:J363</v>
      </c>
      <c r="CJ361" t="str">
        <f t="shared" ca="1" si="332"/>
        <v>M354:M363</v>
      </c>
      <c r="CK361" t="str">
        <f t="shared" ca="1" si="332"/>
        <v>R354:R363</v>
      </c>
      <c r="CL361" t="str">
        <f t="shared" ca="1" si="332"/>
        <v>V354:V363</v>
      </c>
      <c r="CM361" t="str">
        <f t="shared" ca="1" si="332"/>
        <v>Z354:Z363</v>
      </c>
      <c r="CN361" t="str">
        <f t="shared" ca="1" si="332"/>
        <v>Y354:Y363</v>
      </c>
      <c r="CO361" t="str">
        <f t="shared" ca="1" si="332"/>
        <v>AD354:AD363</v>
      </c>
      <c r="CP361" t="str">
        <f t="shared" ca="1" si="332"/>
        <v>AG354:AG363</v>
      </c>
      <c r="CQ361" t="str">
        <f t="shared" ca="1" si="332"/>
        <v>AJ354:AJ363</v>
      </c>
      <c r="CR361" t="str">
        <f t="shared" ca="1" si="332"/>
        <v>AN354:AN363</v>
      </c>
      <c r="CS361" t="str">
        <f t="shared" ca="1" si="332"/>
        <v>AQ354:AQ363</v>
      </c>
      <c r="CT361" t="str">
        <f t="shared" ca="1" si="332"/>
        <v>AT354:AT363</v>
      </c>
      <c r="CU361" t="str">
        <f t="shared" ca="1" si="332"/>
        <v>AX354:AX363</v>
      </c>
      <c r="CV361" t="str">
        <f t="shared" ca="1" si="332"/>
        <v>BA354:BA363</v>
      </c>
      <c r="CW361" t="str">
        <f t="shared" ca="1" si="332"/>
        <v>BD354:BD363</v>
      </c>
      <c r="CX361" t="str">
        <f t="shared" ca="1" si="331"/>
        <v>S354:S363</v>
      </c>
      <c r="CY361" t="str">
        <f t="shared" ca="1" si="331"/>
        <v>AA354:AA363</v>
      </c>
      <c r="CZ361" t="str">
        <f t="shared" ca="1" si="331"/>
        <v>AK354:AK363</v>
      </c>
      <c r="DA361" t="str">
        <f t="shared" ca="1" si="331"/>
        <v>AU354:AU363</v>
      </c>
      <c r="DB361" t="str">
        <f t="shared" ca="1" si="331"/>
        <v>BE354:BE363</v>
      </c>
      <c r="DC361" t="str">
        <f t="shared" ca="1" si="331"/>
        <v>354:363</v>
      </c>
      <c r="DD361" t="str">
        <f t="shared" ca="1" si="331"/>
        <v>CB354:CB363</v>
      </c>
    </row>
    <row r="362" spans="1:108" ht="30" x14ac:dyDescent="0.25">
      <c r="A362" s="21">
        <v>223</v>
      </c>
      <c r="B362" s="34">
        <v>6652009374</v>
      </c>
      <c r="C362" s="5" t="s">
        <v>613</v>
      </c>
      <c r="D362" s="5" t="s">
        <v>692</v>
      </c>
      <c r="E362" s="5"/>
      <c r="F362" s="19">
        <v>10</v>
      </c>
      <c r="G362" s="19">
        <v>35</v>
      </c>
      <c r="H362" s="22">
        <v>11</v>
      </c>
      <c r="I362" s="22">
        <v>38</v>
      </c>
      <c r="J362" s="22">
        <f t="shared" si="281"/>
        <v>92</v>
      </c>
      <c r="K362" s="19">
        <v>30</v>
      </c>
      <c r="L362" s="19">
        <v>3</v>
      </c>
      <c r="M362" s="19">
        <f t="shared" si="282"/>
        <v>90</v>
      </c>
      <c r="N362" s="19">
        <v>20</v>
      </c>
      <c r="O362" s="19">
        <v>17</v>
      </c>
      <c r="P362" s="19">
        <v>20</v>
      </c>
      <c r="Q362" s="19">
        <v>17</v>
      </c>
      <c r="R362" s="19">
        <f t="shared" si="283"/>
        <v>100</v>
      </c>
      <c r="S362" s="19">
        <f t="shared" si="284"/>
        <v>95</v>
      </c>
      <c r="T362" s="19">
        <v>20</v>
      </c>
      <c r="U362" s="19">
        <v>4</v>
      </c>
      <c r="V362" s="19">
        <f t="shared" si="285"/>
        <v>80</v>
      </c>
      <c r="W362" s="19">
        <v>21</v>
      </c>
      <c r="X362" s="23">
        <v>22</v>
      </c>
      <c r="Y362" s="20">
        <f t="shared" si="286"/>
        <v>95</v>
      </c>
      <c r="Z362" s="42">
        <f t="shared" si="287"/>
        <v>88</v>
      </c>
      <c r="AA362" s="20">
        <f t="shared" si="288"/>
        <v>88</v>
      </c>
      <c r="AB362" s="19">
        <v>20</v>
      </c>
      <c r="AC362" s="19">
        <v>1</v>
      </c>
      <c r="AD362" s="19">
        <f t="shared" si="289"/>
        <v>20</v>
      </c>
      <c r="AE362" s="19">
        <v>20</v>
      </c>
      <c r="AF362" s="19">
        <v>1</v>
      </c>
      <c r="AG362" s="19">
        <f t="shared" si="290"/>
        <v>20</v>
      </c>
      <c r="AH362" s="19">
        <v>1</v>
      </c>
      <c r="AI362" s="19">
        <v>1</v>
      </c>
      <c r="AJ362" s="20">
        <f t="shared" si="280"/>
        <v>100</v>
      </c>
      <c r="AK362" s="42">
        <f t="shared" si="291"/>
        <v>44</v>
      </c>
      <c r="AL362" s="19">
        <v>21</v>
      </c>
      <c r="AM362" s="19">
        <v>22</v>
      </c>
      <c r="AN362" s="20">
        <f t="shared" si="292"/>
        <v>95</v>
      </c>
      <c r="AO362" s="19">
        <v>22</v>
      </c>
      <c r="AP362" s="19">
        <v>22</v>
      </c>
      <c r="AQ362" s="20">
        <f t="shared" si="293"/>
        <v>100</v>
      </c>
      <c r="AR362" s="19">
        <v>17</v>
      </c>
      <c r="AS362" s="19">
        <v>17</v>
      </c>
      <c r="AT362" s="20">
        <f t="shared" si="294"/>
        <v>100</v>
      </c>
      <c r="AU362" s="20">
        <f t="shared" si="295"/>
        <v>98</v>
      </c>
      <c r="AV362" s="19">
        <v>21</v>
      </c>
      <c r="AW362" s="19">
        <v>22</v>
      </c>
      <c r="AX362" s="20">
        <f t="shared" si="296"/>
        <v>95</v>
      </c>
      <c r="AY362" s="19">
        <v>22</v>
      </c>
      <c r="AZ362" s="19">
        <v>22</v>
      </c>
      <c r="BA362" s="20">
        <f t="shared" si="297"/>
        <v>100</v>
      </c>
      <c r="BB362" s="19">
        <v>22</v>
      </c>
      <c r="BC362" s="19">
        <v>22</v>
      </c>
      <c r="BD362" s="20">
        <f t="shared" si="298"/>
        <v>100</v>
      </c>
      <c r="BE362" s="20">
        <f t="shared" si="299"/>
        <v>99</v>
      </c>
      <c r="BF362" s="20">
        <f t="shared" si="300"/>
        <v>85</v>
      </c>
      <c r="BG362" s="24"/>
      <c r="BH362" s="19">
        <f t="shared" ca="1" si="301"/>
        <v>1</v>
      </c>
      <c r="BI362" s="19">
        <f t="shared" ca="1" si="302"/>
        <v>2</v>
      </c>
      <c r="BJ362" s="19">
        <f t="shared" ca="1" si="303"/>
        <v>1</v>
      </c>
      <c r="BK362" s="19">
        <f t="shared" ca="1" si="304"/>
        <v>2</v>
      </c>
      <c r="BL362" s="19">
        <f t="shared" ca="1" si="305"/>
        <v>5</v>
      </c>
      <c r="BM362" s="19">
        <f t="shared" ca="1" si="306"/>
        <v>1</v>
      </c>
      <c r="BN362" s="19">
        <f t="shared" ca="1" si="307"/>
        <v>3</v>
      </c>
      <c r="BO362" s="19">
        <f t="shared" ca="1" si="308"/>
        <v>4</v>
      </c>
      <c r="BP362" s="19">
        <f t="shared" ca="1" si="309"/>
        <v>1</v>
      </c>
      <c r="BQ362" s="19">
        <f t="shared" ca="1" si="310"/>
        <v>4</v>
      </c>
      <c r="BR362" s="19">
        <f t="shared" ca="1" si="311"/>
        <v>1</v>
      </c>
      <c r="BS362" s="19">
        <f t="shared" ca="1" si="312"/>
        <v>1</v>
      </c>
      <c r="BT362" s="19">
        <f t="shared" ca="1" si="313"/>
        <v>5</v>
      </c>
      <c r="BU362" s="19">
        <f t="shared" ca="1" si="314"/>
        <v>1</v>
      </c>
      <c r="BV362" s="19">
        <f t="shared" ca="1" si="315"/>
        <v>1</v>
      </c>
      <c r="BW362" s="19">
        <f t="shared" ca="1" si="316"/>
        <v>3</v>
      </c>
      <c r="BX362" s="19">
        <f t="shared" ca="1" si="317"/>
        <v>5</v>
      </c>
      <c r="BY362" s="19">
        <f t="shared" ca="1" si="318"/>
        <v>8</v>
      </c>
      <c r="BZ362" s="19">
        <f t="shared" ca="1" si="319"/>
        <v>3</v>
      </c>
      <c r="CA362" s="19">
        <f t="shared" ca="1" si="320"/>
        <v>1</v>
      </c>
      <c r="CB362" s="18">
        <f t="shared" si="321"/>
        <v>85</v>
      </c>
      <c r="CC362" s="19">
        <f t="shared" ca="1" si="322"/>
        <v>6</v>
      </c>
      <c r="CE362">
        <f t="shared" si="325"/>
        <v>65</v>
      </c>
      <c r="CF362">
        <f t="shared" ca="1" si="326"/>
        <v>354</v>
      </c>
      <c r="CG362">
        <f t="shared" si="327"/>
        <v>10</v>
      </c>
      <c r="CH362">
        <f t="shared" ca="1" si="328"/>
        <v>363</v>
      </c>
      <c r="CI362" t="str">
        <f t="shared" ca="1" si="332"/>
        <v>J354:J363</v>
      </c>
      <c r="CJ362" t="str">
        <f t="shared" ca="1" si="332"/>
        <v>M354:M363</v>
      </c>
      <c r="CK362" t="str">
        <f t="shared" ca="1" si="332"/>
        <v>R354:R363</v>
      </c>
      <c r="CL362" t="str">
        <f t="shared" ca="1" si="332"/>
        <v>V354:V363</v>
      </c>
      <c r="CM362" t="str">
        <f t="shared" ca="1" si="332"/>
        <v>Z354:Z363</v>
      </c>
      <c r="CN362" t="str">
        <f t="shared" ca="1" si="332"/>
        <v>Y354:Y363</v>
      </c>
      <c r="CO362" t="str">
        <f t="shared" ca="1" si="332"/>
        <v>AD354:AD363</v>
      </c>
      <c r="CP362" t="str">
        <f t="shared" ca="1" si="332"/>
        <v>AG354:AG363</v>
      </c>
      <c r="CQ362" t="str">
        <f t="shared" ca="1" si="332"/>
        <v>AJ354:AJ363</v>
      </c>
      <c r="CR362" t="str">
        <f t="shared" ca="1" si="332"/>
        <v>AN354:AN363</v>
      </c>
      <c r="CS362" t="str">
        <f t="shared" ca="1" si="332"/>
        <v>AQ354:AQ363</v>
      </c>
      <c r="CT362" t="str">
        <f t="shared" ca="1" si="332"/>
        <v>AT354:AT363</v>
      </c>
      <c r="CU362" t="str">
        <f t="shared" ca="1" si="332"/>
        <v>AX354:AX363</v>
      </c>
      <c r="CV362" t="str">
        <f t="shared" ca="1" si="332"/>
        <v>BA354:BA363</v>
      </c>
      <c r="CW362" t="str">
        <f t="shared" ca="1" si="332"/>
        <v>BD354:BD363</v>
      </c>
      <c r="CX362" t="str">
        <f t="shared" ca="1" si="331"/>
        <v>S354:S363</v>
      </c>
      <c r="CY362" t="str">
        <f t="shared" ca="1" si="331"/>
        <v>AA354:AA363</v>
      </c>
      <c r="CZ362" t="str">
        <f t="shared" ca="1" si="331"/>
        <v>AK354:AK363</v>
      </c>
      <c r="DA362" t="str">
        <f t="shared" ca="1" si="331"/>
        <v>AU354:AU363</v>
      </c>
      <c r="DB362" t="str">
        <f t="shared" ca="1" si="331"/>
        <v>BE354:BE363</v>
      </c>
      <c r="DC362" t="str">
        <f t="shared" ca="1" si="331"/>
        <v>354:363</v>
      </c>
      <c r="DD362" t="str">
        <f t="shared" ca="1" si="331"/>
        <v>CB354:CB363</v>
      </c>
    </row>
    <row r="363" spans="1:108" ht="15.75" x14ac:dyDescent="0.25">
      <c r="A363" s="21">
        <v>219</v>
      </c>
      <c r="B363" s="37">
        <v>6652012190</v>
      </c>
      <c r="C363" s="5" t="s">
        <v>613</v>
      </c>
      <c r="D363" s="5" t="s">
        <v>254</v>
      </c>
      <c r="E363" s="5"/>
      <c r="F363" s="19">
        <v>4</v>
      </c>
      <c r="G363" s="19">
        <v>33</v>
      </c>
      <c r="H363" s="22">
        <v>9</v>
      </c>
      <c r="I363" s="22">
        <v>36</v>
      </c>
      <c r="J363" s="22">
        <f t="shared" si="281"/>
        <v>68</v>
      </c>
      <c r="K363" s="19">
        <v>30</v>
      </c>
      <c r="L363" s="19">
        <v>3</v>
      </c>
      <c r="M363" s="19">
        <f t="shared" si="282"/>
        <v>90</v>
      </c>
      <c r="N363" s="19">
        <v>128</v>
      </c>
      <c r="O363" s="19">
        <v>88</v>
      </c>
      <c r="P363" s="19">
        <v>138</v>
      </c>
      <c r="Q363" s="19">
        <v>101</v>
      </c>
      <c r="R363" s="19">
        <f t="shared" si="283"/>
        <v>90</v>
      </c>
      <c r="S363" s="19">
        <f t="shared" si="284"/>
        <v>83</v>
      </c>
      <c r="T363" s="19">
        <v>20</v>
      </c>
      <c r="U363" s="19">
        <v>2</v>
      </c>
      <c r="V363" s="19">
        <f t="shared" si="285"/>
        <v>40</v>
      </c>
      <c r="W363" s="19">
        <v>138</v>
      </c>
      <c r="X363" s="23">
        <v>227</v>
      </c>
      <c r="Y363" s="20">
        <f t="shared" si="286"/>
        <v>61</v>
      </c>
      <c r="Z363" s="42">
        <f t="shared" si="287"/>
        <v>51</v>
      </c>
      <c r="AA363" s="20">
        <f t="shared" si="288"/>
        <v>51</v>
      </c>
      <c r="AB363" s="19">
        <v>20</v>
      </c>
      <c r="AC363" s="19">
        <v>0</v>
      </c>
      <c r="AD363" s="19">
        <f t="shared" si="289"/>
        <v>0</v>
      </c>
      <c r="AE363" s="19">
        <v>20</v>
      </c>
      <c r="AF363" s="19">
        <v>2</v>
      </c>
      <c r="AG363" s="19">
        <f t="shared" si="290"/>
        <v>40</v>
      </c>
      <c r="AH363" s="19">
        <v>2</v>
      </c>
      <c r="AI363" s="19">
        <v>6</v>
      </c>
      <c r="AJ363" s="20">
        <f t="shared" si="280"/>
        <v>33</v>
      </c>
      <c r="AK363" s="42">
        <f t="shared" si="291"/>
        <v>26</v>
      </c>
      <c r="AL363" s="19">
        <v>210</v>
      </c>
      <c r="AM363" s="19">
        <v>227</v>
      </c>
      <c r="AN363" s="20">
        <f t="shared" si="292"/>
        <v>93</v>
      </c>
      <c r="AO363" s="19">
        <v>215</v>
      </c>
      <c r="AP363" s="19">
        <v>227</v>
      </c>
      <c r="AQ363" s="20">
        <f t="shared" si="293"/>
        <v>95</v>
      </c>
      <c r="AR363" s="19">
        <v>140</v>
      </c>
      <c r="AS363" s="19">
        <v>144</v>
      </c>
      <c r="AT363" s="20">
        <f t="shared" si="294"/>
        <v>97</v>
      </c>
      <c r="AU363" s="20">
        <f t="shared" si="295"/>
        <v>95</v>
      </c>
      <c r="AV363" s="19">
        <v>213</v>
      </c>
      <c r="AW363" s="19">
        <v>227</v>
      </c>
      <c r="AX363" s="20">
        <f t="shared" si="296"/>
        <v>94</v>
      </c>
      <c r="AY363" s="19">
        <v>212</v>
      </c>
      <c r="AZ363" s="19">
        <v>227</v>
      </c>
      <c r="BA363" s="20">
        <f t="shared" si="297"/>
        <v>93</v>
      </c>
      <c r="BB363" s="19">
        <v>205</v>
      </c>
      <c r="BC363" s="19">
        <v>227</v>
      </c>
      <c r="BD363" s="20">
        <f t="shared" si="298"/>
        <v>90</v>
      </c>
      <c r="BE363" s="20">
        <f t="shared" si="299"/>
        <v>92</v>
      </c>
      <c r="BF363" s="20">
        <f t="shared" si="300"/>
        <v>69</v>
      </c>
      <c r="BG363" s="24"/>
      <c r="BH363" s="19">
        <f t="shared" ca="1" si="301"/>
        <v>5</v>
      </c>
      <c r="BI363" s="19">
        <f t="shared" ca="1" si="302"/>
        <v>2</v>
      </c>
      <c r="BJ363" s="19">
        <f t="shared" ca="1" si="303"/>
        <v>7</v>
      </c>
      <c r="BK363" s="19">
        <f t="shared" ca="1" si="304"/>
        <v>3</v>
      </c>
      <c r="BL363" s="19">
        <f t="shared" ca="1" si="305"/>
        <v>9</v>
      </c>
      <c r="BM363" s="19">
        <f t="shared" ca="1" si="306"/>
        <v>8</v>
      </c>
      <c r="BN363" s="19">
        <f t="shared" ca="1" si="307"/>
        <v>4</v>
      </c>
      <c r="BO363" s="19">
        <f t="shared" ca="1" si="308"/>
        <v>3</v>
      </c>
      <c r="BP363" s="19">
        <f t="shared" ca="1" si="309"/>
        <v>5</v>
      </c>
      <c r="BQ363" s="19">
        <f t="shared" ca="1" si="310"/>
        <v>5</v>
      </c>
      <c r="BR363" s="19">
        <f t="shared" ca="1" si="311"/>
        <v>5</v>
      </c>
      <c r="BS363" s="19">
        <f t="shared" ca="1" si="312"/>
        <v>3</v>
      </c>
      <c r="BT363" s="19">
        <f t="shared" ca="1" si="313"/>
        <v>6</v>
      </c>
      <c r="BU363" s="19">
        <f t="shared" ca="1" si="314"/>
        <v>6</v>
      </c>
      <c r="BV363" s="19">
        <f t="shared" ca="1" si="315"/>
        <v>5</v>
      </c>
      <c r="BW363" s="19">
        <f t="shared" ca="1" si="316"/>
        <v>8</v>
      </c>
      <c r="BX363" s="19">
        <f t="shared" ca="1" si="317"/>
        <v>9</v>
      </c>
      <c r="BY363" s="19">
        <f t="shared" ca="1" si="318"/>
        <v>9</v>
      </c>
      <c r="BZ363" s="19">
        <f t="shared" ca="1" si="319"/>
        <v>5</v>
      </c>
      <c r="CA363" s="19">
        <f t="shared" ca="1" si="320"/>
        <v>5</v>
      </c>
      <c r="CB363" s="18">
        <f t="shared" si="321"/>
        <v>69</v>
      </c>
      <c r="CC363" s="19">
        <f t="shared" ca="1" si="322"/>
        <v>7</v>
      </c>
      <c r="CE363">
        <f t="shared" si="325"/>
        <v>65</v>
      </c>
      <c r="CF363">
        <f t="shared" ca="1" si="326"/>
        <v>354</v>
      </c>
      <c r="CG363">
        <f t="shared" si="327"/>
        <v>10</v>
      </c>
      <c r="CH363">
        <f t="shared" ca="1" si="328"/>
        <v>363</v>
      </c>
      <c r="CI363" t="str">
        <f t="shared" ca="1" si="332"/>
        <v>J354:J363</v>
      </c>
      <c r="CJ363" t="str">
        <f t="shared" ca="1" si="332"/>
        <v>M354:M363</v>
      </c>
      <c r="CK363" t="str">
        <f t="shared" ca="1" si="332"/>
        <v>R354:R363</v>
      </c>
      <c r="CL363" t="str">
        <f t="shared" ca="1" si="332"/>
        <v>V354:V363</v>
      </c>
      <c r="CM363" t="str">
        <f t="shared" ca="1" si="332"/>
        <v>Z354:Z363</v>
      </c>
      <c r="CN363" t="str">
        <f t="shared" ca="1" si="332"/>
        <v>Y354:Y363</v>
      </c>
      <c r="CO363" t="str">
        <f t="shared" ca="1" si="332"/>
        <v>AD354:AD363</v>
      </c>
      <c r="CP363" t="str">
        <f t="shared" ca="1" si="332"/>
        <v>AG354:AG363</v>
      </c>
      <c r="CQ363" t="str">
        <f t="shared" ca="1" si="332"/>
        <v>AJ354:AJ363</v>
      </c>
      <c r="CR363" t="str">
        <f t="shared" ca="1" si="332"/>
        <v>AN354:AN363</v>
      </c>
      <c r="CS363" t="str">
        <f t="shared" ca="1" si="332"/>
        <v>AQ354:AQ363</v>
      </c>
      <c r="CT363" t="str">
        <f t="shared" ca="1" si="332"/>
        <v>AT354:AT363</v>
      </c>
      <c r="CU363" t="str">
        <f t="shared" ca="1" si="332"/>
        <v>AX354:AX363</v>
      </c>
      <c r="CV363" t="str">
        <f t="shared" ca="1" si="332"/>
        <v>BA354:BA363</v>
      </c>
      <c r="CW363" t="str">
        <f t="shared" ca="1" si="332"/>
        <v>BD354:BD363</v>
      </c>
      <c r="CX363" t="str">
        <f t="shared" ca="1" si="331"/>
        <v>S354:S363</v>
      </c>
      <c r="CY363" t="str">
        <f t="shared" ca="1" si="331"/>
        <v>AA354:AA363</v>
      </c>
      <c r="CZ363" t="str">
        <f t="shared" ca="1" si="331"/>
        <v>AK354:AK363</v>
      </c>
      <c r="DA363" t="str">
        <f t="shared" ca="1" si="331"/>
        <v>AU354:AU363</v>
      </c>
      <c r="DB363" t="str">
        <f t="shared" ca="1" si="331"/>
        <v>BE354:BE363</v>
      </c>
      <c r="DC363" t="str">
        <f t="shared" ca="1" si="331"/>
        <v>354:363</v>
      </c>
      <c r="DD363" t="str">
        <f t="shared" ca="1" si="331"/>
        <v>CB354:CB363</v>
      </c>
    </row>
    <row r="364" spans="1:108" ht="30" x14ac:dyDescent="0.25">
      <c r="A364" s="21">
        <v>211</v>
      </c>
      <c r="B364" s="34">
        <v>6653002075</v>
      </c>
      <c r="C364" s="39" t="s">
        <v>623</v>
      </c>
      <c r="D364" s="5" t="s">
        <v>247</v>
      </c>
      <c r="E364" s="5"/>
      <c r="F364" s="19">
        <v>8</v>
      </c>
      <c r="G364" s="19">
        <v>33</v>
      </c>
      <c r="H364" s="22">
        <v>9</v>
      </c>
      <c r="I364" s="22">
        <v>36</v>
      </c>
      <c r="J364" s="22">
        <f t="shared" si="281"/>
        <v>90</v>
      </c>
      <c r="K364" s="19">
        <v>30</v>
      </c>
      <c r="L364" s="19">
        <v>3</v>
      </c>
      <c r="M364" s="19">
        <f t="shared" si="282"/>
        <v>90</v>
      </c>
      <c r="N364" s="19">
        <v>70</v>
      </c>
      <c r="O364" s="19">
        <v>47</v>
      </c>
      <c r="P364" s="19">
        <v>79</v>
      </c>
      <c r="Q364" s="19">
        <v>54</v>
      </c>
      <c r="R364" s="19">
        <f t="shared" si="283"/>
        <v>88</v>
      </c>
      <c r="S364" s="19">
        <f t="shared" si="284"/>
        <v>89</v>
      </c>
      <c r="T364" s="19">
        <v>20</v>
      </c>
      <c r="U364" s="19">
        <v>5</v>
      </c>
      <c r="V364" s="19">
        <f t="shared" si="285"/>
        <v>100</v>
      </c>
      <c r="W364" s="19">
        <v>90</v>
      </c>
      <c r="X364" s="23">
        <v>101</v>
      </c>
      <c r="Y364" s="20">
        <f t="shared" si="286"/>
        <v>89</v>
      </c>
      <c r="Z364" s="42">
        <f t="shared" si="287"/>
        <v>95</v>
      </c>
      <c r="AA364" s="20">
        <f t="shared" si="288"/>
        <v>95</v>
      </c>
      <c r="AB364" s="19">
        <v>20</v>
      </c>
      <c r="AC364" s="19">
        <v>2</v>
      </c>
      <c r="AD364" s="19">
        <f t="shared" si="289"/>
        <v>40</v>
      </c>
      <c r="AE364" s="19">
        <v>20</v>
      </c>
      <c r="AF364" s="19">
        <v>3</v>
      </c>
      <c r="AG364" s="19">
        <f t="shared" si="290"/>
        <v>60</v>
      </c>
      <c r="AH364" s="19">
        <v>6</v>
      </c>
      <c r="AI364" s="19">
        <v>6</v>
      </c>
      <c r="AJ364" s="20">
        <f t="shared" si="280"/>
        <v>100</v>
      </c>
      <c r="AK364" s="42">
        <f t="shared" si="291"/>
        <v>66</v>
      </c>
      <c r="AL364" s="19">
        <v>92</v>
      </c>
      <c r="AM364" s="19">
        <v>101</v>
      </c>
      <c r="AN364" s="20">
        <f t="shared" si="292"/>
        <v>91</v>
      </c>
      <c r="AO364" s="19">
        <v>93</v>
      </c>
      <c r="AP364" s="19">
        <v>101</v>
      </c>
      <c r="AQ364" s="20">
        <f t="shared" si="293"/>
        <v>92</v>
      </c>
      <c r="AR364" s="19">
        <v>77</v>
      </c>
      <c r="AS364" s="19">
        <v>80</v>
      </c>
      <c r="AT364" s="20">
        <f t="shared" si="294"/>
        <v>96</v>
      </c>
      <c r="AU364" s="20">
        <f t="shared" si="295"/>
        <v>92</v>
      </c>
      <c r="AV364" s="19">
        <v>92</v>
      </c>
      <c r="AW364" s="19">
        <v>101</v>
      </c>
      <c r="AX364" s="20">
        <f t="shared" si="296"/>
        <v>91</v>
      </c>
      <c r="AY364" s="19">
        <v>86</v>
      </c>
      <c r="AZ364" s="19">
        <v>101</v>
      </c>
      <c r="BA364" s="20">
        <f t="shared" si="297"/>
        <v>85</v>
      </c>
      <c r="BB364" s="19">
        <v>97</v>
      </c>
      <c r="BC364" s="19">
        <v>101</v>
      </c>
      <c r="BD364" s="20">
        <f t="shared" si="298"/>
        <v>96</v>
      </c>
      <c r="BE364" s="20">
        <f t="shared" si="299"/>
        <v>92</v>
      </c>
      <c r="BF364" s="20">
        <f t="shared" si="300"/>
        <v>87</v>
      </c>
      <c r="BG364" s="24"/>
      <c r="BH364" s="19">
        <f t="shared" ca="1" si="301"/>
        <v>1</v>
      </c>
      <c r="BI364" s="19">
        <f t="shared" ca="1" si="302"/>
        <v>1</v>
      </c>
      <c r="BJ364" s="19">
        <f t="shared" ca="1" si="303"/>
        <v>1</v>
      </c>
      <c r="BK364" s="19">
        <f t="shared" ca="1" si="304"/>
        <v>1</v>
      </c>
      <c r="BL364" s="19">
        <f t="shared" ca="1" si="305"/>
        <v>1</v>
      </c>
      <c r="BM364" s="19">
        <f t="shared" ca="1" si="306"/>
        <v>1</v>
      </c>
      <c r="BN364" s="19">
        <f t="shared" ca="1" si="307"/>
        <v>1</v>
      </c>
      <c r="BO364" s="19">
        <f t="shared" ca="1" si="308"/>
        <v>1</v>
      </c>
      <c r="BP364" s="19">
        <f t="shared" ca="1" si="309"/>
        <v>1</v>
      </c>
      <c r="BQ364" s="19">
        <f t="shared" ca="1" si="310"/>
        <v>1</v>
      </c>
      <c r="BR364" s="19">
        <f t="shared" ca="1" si="311"/>
        <v>1</v>
      </c>
      <c r="BS364" s="19">
        <f t="shared" ca="1" si="312"/>
        <v>1</v>
      </c>
      <c r="BT364" s="19">
        <f t="shared" ca="1" si="313"/>
        <v>1</v>
      </c>
      <c r="BU364" s="19">
        <f t="shared" ca="1" si="314"/>
        <v>1</v>
      </c>
      <c r="BV364" s="19">
        <f t="shared" ca="1" si="315"/>
        <v>1</v>
      </c>
      <c r="BW364" s="19">
        <f t="shared" ca="1" si="316"/>
        <v>1</v>
      </c>
      <c r="BX364" s="19">
        <f t="shared" ca="1" si="317"/>
        <v>1</v>
      </c>
      <c r="BY364" s="19">
        <f t="shared" ca="1" si="318"/>
        <v>1</v>
      </c>
      <c r="BZ364" s="19">
        <f t="shared" ca="1" si="319"/>
        <v>1</v>
      </c>
      <c r="CA364" s="19">
        <f t="shared" ca="1" si="320"/>
        <v>1</v>
      </c>
      <c r="CB364" s="18">
        <f t="shared" si="321"/>
        <v>87</v>
      </c>
      <c r="CC364" s="19">
        <f t="shared" ca="1" si="322"/>
        <v>1</v>
      </c>
      <c r="CE364">
        <f t="shared" si="325"/>
        <v>66</v>
      </c>
      <c r="CF364">
        <f t="shared" ca="1" si="326"/>
        <v>364</v>
      </c>
      <c r="CG364">
        <f t="shared" si="327"/>
        <v>1</v>
      </c>
      <c r="CH364">
        <f t="shared" ca="1" si="328"/>
        <v>364</v>
      </c>
      <c r="CI364" t="str">
        <f t="shared" ca="1" si="332"/>
        <v>J364:J364</v>
      </c>
      <c r="CJ364" t="str">
        <f t="shared" ca="1" si="332"/>
        <v>M364:M364</v>
      </c>
      <c r="CK364" t="str">
        <f t="shared" ca="1" si="332"/>
        <v>R364:R364</v>
      </c>
      <c r="CL364" t="str">
        <f t="shared" ca="1" si="332"/>
        <v>V364:V364</v>
      </c>
      <c r="CM364" t="str">
        <f t="shared" ca="1" si="332"/>
        <v>Z364:Z364</v>
      </c>
      <c r="CN364" t="str">
        <f t="shared" ca="1" si="332"/>
        <v>Y364:Y364</v>
      </c>
      <c r="CO364" t="str">
        <f t="shared" ca="1" si="332"/>
        <v>AD364:AD364</v>
      </c>
      <c r="CP364" t="str">
        <f t="shared" ca="1" si="332"/>
        <v>AG364:AG364</v>
      </c>
      <c r="CQ364" t="str">
        <f t="shared" ca="1" si="332"/>
        <v>AJ364:AJ364</v>
      </c>
      <c r="CR364" t="str">
        <f t="shared" ca="1" si="332"/>
        <v>AN364:AN364</v>
      </c>
      <c r="CS364" t="str">
        <f t="shared" ca="1" si="332"/>
        <v>AQ364:AQ364</v>
      </c>
      <c r="CT364" t="str">
        <f t="shared" ca="1" si="332"/>
        <v>AT364:AT364</v>
      </c>
      <c r="CU364" t="str">
        <f t="shared" ca="1" si="332"/>
        <v>AX364:AX364</v>
      </c>
      <c r="CV364" t="str">
        <f t="shared" ca="1" si="332"/>
        <v>BA364:BA364</v>
      </c>
      <c r="CW364" t="str">
        <f t="shared" ca="1" si="332"/>
        <v>BD364:BD364</v>
      </c>
      <c r="CX364" t="str">
        <f t="shared" ca="1" si="331"/>
        <v>S364:S364</v>
      </c>
      <c r="CY364" t="str">
        <f t="shared" ca="1" si="331"/>
        <v>AA364:AA364</v>
      </c>
      <c r="CZ364" t="str">
        <f t="shared" ca="1" si="331"/>
        <v>AK364:AK364</v>
      </c>
      <c r="DA364" t="str">
        <f t="shared" ca="1" si="331"/>
        <v>AU364:AU364</v>
      </c>
      <c r="DB364" t="str">
        <f t="shared" ca="1" si="331"/>
        <v>BE364:BE364</v>
      </c>
      <c r="DC364" t="str">
        <f t="shared" ca="1" si="331"/>
        <v>364:364</v>
      </c>
      <c r="DD364" t="str">
        <f t="shared" ca="1" si="331"/>
        <v>CB364:CB364</v>
      </c>
    </row>
    <row r="365" spans="1:108" ht="15.75" x14ac:dyDescent="0.25">
      <c r="A365" s="21">
        <v>209</v>
      </c>
      <c r="B365" s="34">
        <v>6634006050</v>
      </c>
      <c r="C365" s="5" t="s">
        <v>614</v>
      </c>
      <c r="D365" s="5" t="s">
        <v>245</v>
      </c>
      <c r="E365" s="5"/>
      <c r="F365" s="19">
        <v>8</v>
      </c>
      <c r="G365" s="19">
        <v>36</v>
      </c>
      <c r="H365" s="22">
        <v>11</v>
      </c>
      <c r="I365" s="22">
        <v>38</v>
      </c>
      <c r="J365" s="22">
        <f t="shared" si="281"/>
        <v>84</v>
      </c>
      <c r="K365" s="19">
        <v>30</v>
      </c>
      <c r="L365" s="19">
        <v>4</v>
      </c>
      <c r="M365" s="19">
        <f t="shared" si="282"/>
        <v>100</v>
      </c>
      <c r="N365" s="19">
        <v>63</v>
      </c>
      <c r="O365" s="19">
        <v>66</v>
      </c>
      <c r="P365" s="19">
        <v>63</v>
      </c>
      <c r="Q365" s="19">
        <v>66</v>
      </c>
      <c r="R365" s="19">
        <f t="shared" si="283"/>
        <v>100</v>
      </c>
      <c r="S365" s="19">
        <f t="shared" si="284"/>
        <v>95</v>
      </c>
      <c r="T365" s="19">
        <v>20</v>
      </c>
      <c r="U365" s="19">
        <v>3</v>
      </c>
      <c r="V365" s="19">
        <f t="shared" si="285"/>
        <v>60</v>
      </c>
      <c r="W365" s="19">
        <v>76</v>
      </c>
      <c r="X365" s="23">
        <v>78</v>
      </c>
      <c r="Y365" s="20">
        <f t="shared" si="286"/>
        <v>97</v>
      </c>
      <c r="Z365" s="42">
        <f t="shared" si="287"/>
        <v>79</v>
      </c>
      <c r="AA365" s="20">
        <f t="shared" si="288"/>
        <v>79</v>
      </c>
      <c r="AB365" s="19">
        <v>20</v>
      </c>
      <c r="AC365" s="19">
        <v>2</v>
      </c>
      <c r="AD365" s="19">
        <f t="shared" si="289"/>
        <v>40</v>
      </c>
      <c r="AE365" s="19">
        <v>20</v>
      </c>
      <c r="AF365" s="19">
        <v>4</v>
      </c>
      <c r="AG365" s="19">
        <f t="shared" si="290"/>
        <v>80</v>
      </c>
      <c r="AH365" s="19">
        <v>6</v>
      </c>
      <c r="AI365" s="19">
        <v>7</v>
      </c>
      <c r="AJ365" s="20">
        <f t="shared" si="280"/>
        <v>86</v>
      </c>
      <c r="AK365" s="42">
        <f t="shared" si="291"/>
        <v>70</v>
      </c>
      <c r="AL365" s="19">
        <v>75</v>
      </c>
      <c r="AM365" s="19">
        <v>78</v>
      </c>
      <c r="AN365" s="20">
        <f t="shared" si="292"/>
        <v>96</v>
      </c>
      <c r="AO365" s="19">
        <v>78</v>
      </c>
      <c r="AP365" s="19">
        <v>78</v>
      </c>
      <c r="AQ365" s="20">
        <f t="shared" si="293"/>
        <v>100</v>
      </c>
      <c r="AR365" s="19">
        <v>73</v>
      </c>
      <c r="AS365" s="19">
        <v>73</v>
      </c>
      <c r="AT365" s="20">
        <f t="shared" si="294"/>
        <v>100</v>
      </c>
      <c r="AU365" s="20">
        <f t="shared" si="295"/>
        <v>98</v>
      </c>
      <c r="AV365" s="19">
        <v>78</v>
      </c>
      <c r="AW365" s="19">
        <v>78</v>
      </c>
      <c r="AX365" s="20">
        <f t="shared" si="296"/>
        <v>100</v>
      </c>
      <c r="AY365" s="19">
        <v>78</v>
      </c>
      <c r="AZ365" s="19">
        <v>78</v>
      </c>
      <c r="BA365" s="20">
        <f t="shared" si="297"/>
        <v>100</v>
      </c>
      <c r="BB365" s="19">
        <v>78</v>
      </c>
      <c r="BC365" s="19">
        <v>78</v>
      </c>
      <c r="BD365" s="20">
        <f t="shared" si="298"/>
        <v>100</v>
      </c>
      <c r="BE365" s="20">
        <f t="shared" si="299"/>
        <v>100</v>
      </c>
      <c r="BF365" s="20">
        <f t="shared" si="300"/>
        <v>88</v>
      </c>
      <c r="BG365" s="24"/>
      <c r="BH365" s="19">
        <f t="shared" ca="1" si="301"/>
        <v>3</v>
      </c>
      <c r="BI365" s="19">
        <f t="shared" ca="1" si="302"/>
        <v>1</v>
      </c>
      <c r="BJ365" s="19">
        <f t="shared" ca="1" si="303"/>
        <v>1</v>
      </c>
      <c r="BK365" s="19">
        <f t="shared" ca="1" si="304"/>
        <v>2</v>
      </c>
      <c r="BL365" s="19">
        <f t="shared" ca="1" si="305"/>
        <v>2</v>
      </c>
      <c r="BM365" s="19">
        <f t="shared" ca="1" si="306"/>
        <v>1</v>
      </c>
      <c r="BN365" s="19">
        <f t="shared" ca="1" si="307"/>
        <v>1</v>
      </c>
      <c r="BO365" s="19">
        <f t="shared" ca="1" si="308"/>
        <v>1</v>
      </c>
      <c r="BP365" s="19">
        <f t="shared" ca="1" si="309"/>
        <v>3</v>
      </c>
      <c r="BQ365" s="19">
        <f t="shared" ca="1" si="310"/>
        <v>2</v>
      </c>
      <c r="BR365" s="19">
        <f t="shared" ca="1" si="311"/>
        <v>1</v>
      </c>
      <c r="BS365" s="19">
        <f t="shared" ca="1" si="312"/>
        <v>1</v>
      </c>
      <c r="BT365" s="19">
        <f t="shared" ca="1" si="313"/>
        <v>1</v>
      </c>
      <c r="BU365" s="19">
        <f t="shared" ca="1" si="314"/>
        <v>1</v>
      </c>
      <c r="BV365" s="19">
        <f t="shared" ca="1" si="315"/>
        <v>1</v>
      </c>
      <c r="BW365" s="19">
        <f t="shared" ca="1" si="316"/>
        <v>2</v>
      </c>
      <c r="BX365" s="19">
        <f t="shared" ca="1" si="317"/>
        <v>2</v>
      </c>
      <c r="BY365" s="19">
        <f t="shared" ca="1" si="318"/>
        <v>1</v>
      </c>
      <c r="BZ365" s="19">
        <f t="shared" ca="1" si="319"/>
        <v>1</v>
      </c>
      <c r="CA365" s="19">
        <f t="shared" ca="1" si="320"/>
        <v>1</v>
      </c>
      <c r="CB365" s="18">
        <f t="shared" si="321"/>
        <v>88</v>
      </c>
      <c r="CC365" s="19">
        <f t="shared" ca="1" si="322"/>
        <v>1</v>
      </c>
      <c r="CE365">
        <f t="shared" si="325"/>
        <v>67</v>
      </c>
      <c r="CF365">
        <f t="shared" ca="1" si="326"/>
        <v>365</v>
      </c>
      <c r="CG365">
        <f t="shared" si="327"/>
        <v>4</v>
      </c>
      <c r="CH365">
        <f t="shared" ca="1" si="328"/>
        <v>368</v>
      </c>
      <c r="CI365" t="str">
        <f t="shared" ca="1" si="332"/>
        <v>J365:J368</v>
      </c>
      <c r="CJ365" t="str">
        <f t="shared" ca="1" si="332"/>
        <v>M365:M368</v>
      </c>
      <c r="CK365" t="str">
        <f t="shared" ca="1" si="332"/>
        <v>R365:R368</v>
      </c>
      <c r="CL365" t="str">
        <f t="shared" ca="1" si="332"/>
        <v>V365:V368</v>
      </c>
      <c r="CM365" t="str">
        <f t="shared" ca="1" si="332"/>
        <v>Z365:Z368</v>
      </c>
      <c r="CN365" t="str">
        <f t="shared" ca="1" si="332"/>
        <v>Y365:Y368</v>
      </c>
      <c r="CO365" t="str">
        <f t="shared" ca="1" si="332"/>
        <v>AD365:AD368</v>
      </c>
      <c r="CP365" t="str">
        <f t="shared" ca="1" si="332"/>
        <v>AG365:AG368</v>
      </c>
      <c r="CQ365" t="str">
        <f t="shared" ca="1" si="332"/>
        <v>AJ365:AJ368</v>
      </c>
      <c r="CR365" t="str">
        <f t="shared" ca="1" si="332"/>
        <v>AN365:AN368</v>
      </c>
      <c r="CS365" t="str">
        <f t="shared" ca="1" si="332"/>
        <v>AQ365:AQ368</v>
      </c>
      <c r="CT365" t="str">
        <f t="shared" ca="1" si="332"/>
        <v>AT365:AT368</v>
      </c>
      <c r="CU365" t="str">
        <f t="shared" ca="1" si="332"/>
        <v>AX365:AX368</v>
      </c>
      <c r="CV365" t="str">
        <f t="shared" ca="1" si="332"/>
        <v>BA365:BA368</v>
      </c>
      <c r="CW365" t="str">
        <f t="shared" ca="1" si="332"/>
        <v>BD365:BD368</v>
      </c>
      <c r="CX365" t="str">
        <f t="shared" ca="1" si="331"/>
        <v>S365:S368</v>
      </c>
      <c r="CY365" t="str">
        <f t="shared" ca="1" si="331"/>
        <v>AA365:AA368</v>
      </c>
      <c r="CZ365" t="str">
        <f t="shared" ca="1" si="331"/>
        <v>AK365:AK368</v>
      </c>
      <c r="DA365" t="str">
        <f t="shared" ca="1" si="331"/>
        <v>AU365:AU368</v>
      </c>
      <c r="DB365" t="str">
        <f t="shared" ca="1" si="331"/>
        <v>BE365:BE368</v>
      </c>
      <c r="DC365" t="str">
        <f t="shared" ca="1" si="331"/>
        <v>365:368</v>
      </c>
      <c r="DD365" t="str">
        <f t="shared" ca="1" si="331"/>
        <v>CB365:CB368</v>
      </c>
    </row>
    <row r="366" spans="1:108" ht="30" x14ac:dyDescent="0.25">
      <c r="A366" s="21">
        <v>208</v>
      </c>
      <c r="B366" s="34">
        <v>6634007367</v>
      </c>
      <c r="C366" s="5" t="s">
        <v>614</v>
      </c>
      <c r="D366" s="5" t="s">
        <v>244</v>
      </c>
      <c r="E366" s="5"/>
      <c r="F366" s="19">
        <v>10</v>
      </c>
      <c r="G366" s="19">
        <v>36</v>
      </c>
      <c r="H366" s="22">
        <v>11</v>
      </c>
      <c r="I366" s="22">
        <v>38</v>
      </c>
      <c r="J366" s="22">
        <f t="shared" si="281"/>
        <v>93</v>
      </c>
      <c r="K366" s="19">
        <v>30</v>
      </c>
      <c r="L366" s="19">
        <v>3</v>
      </c>
      <c r="M366" s="19">
        <f t="shared" si="282"/>
        <v>90</v>
      </c>
      <c r="N366" s="19">
        <v>503</v>
      </c>
      <c r="O366" s="19">
        <v>449</v>
      </c>
      <c r="P366" s="19">
        <v>517</v>
      </c>
      <c r="Q366" s="19">
        <v>469</v>
      </c>
      <c r="R366" s="19">
        <f t="shared" si="283"/>
        <v>97</v>
      </c>
      <c r="S366" s="19">
        <f t="shared" si="284"/>
        <v>94</v>
      </c>
      <c r="T366" s="19">
        <v>20</v>
      </c>
      <c r="U366" s="19">
        <v>3</v>
      </c>
      <c r="V366" s="19">
        <f t="shared" si="285"/>
        <v>60</v>
      </c>
      <c r="W366" s="19">
        <v>554</v>
      </c>
      <c r="X366" s="23">
        <v>600</v>
      </c>
      <c r="Y366" s="20">
        <f t="shared" si="286"/>
        <v>92</v>
      </c>
      <c r="Z366" s="42">
        <f t="shared" si="287"/>
        <v>76</v>
      </c>
      <c r="AA366" s="20">
        <f t="shared" si="288"/>
        <v>76</v>
      </c>
      <c r="AB366" s="19">
        <v>20</v>
      </c>
      <c r="AC366" s="19">
        <v>2</v>
      </c>
      <c r="AD366" s="19">
        <f t="shared" si="289"/>
        <v>40</v>
      </c>
      <c r="AE366" s="19">
        <v>20</v>
      </c>
      <c r="AF366" s="19">
        <v>3</v>
      </c>
      <c r="AG366" s="19">
        <f t="shared" si="290"/>
        <v>60</v>
      </c>
      <c r="AH366" s="19">
        <v>28</v>
      </c>
      <c r="AI366" s="19">
        <v>31</v>
      </c>
      <c r="AJ366" s="20">
        <f t="shared" si="280"/>
        <v>90</v>
      </c>
      <c r="AK366" s="42">
        <f t="shared" si="291"/>
        <v>63</v>
      </c>
      <c r="AL366" s="19">
        <v>471</v>
      </c>
      <c r="AM366" s="19">
        <v>600</v>
      </c>
      <c r="AN366" s="20">
        <f t="shared" si="292"/>
        <v>79</v>
      </c>
      <c r="AO366" s="19">
        <v>593</v>
      </c>
      <c r="AP366" s="19">
        <v>600</v>
      </c>
      <c r="AQ366" s="20">
        <f t="shared" si="293"/>
        <v>99</v>
      </c>
      <c r="AR366" s="19">
        <v>435</v>
      </c>
      <c r="AS366" s="19">
        <v>440</v>
      </c>
      <c r="AT366" s="20">
        <f t="shared" si="294"/>
        <v>99</v>
      </c>
      <c r="AU366" s="20">
        <f t="shared" si="295"/>
        <v>91</v>
      </c>
      <c r="AV366" s="19">
        <v>568</v>
      </c>
      <c r="AW366" s="19">
        <v>600</v>
      </c>
      <c r="AX366" s="20">
        <f t="shared" si="296"/>
        <v>95</v>
      </c>
      <c r="AY366" s="19">
        <v>576</v>
      </c>
      <c r="AZ366" s="19">
        <v>600</v>
      </c>
      <c r="BA366" s="20">
        <f t="shared" si="297"/>
        <v>96</v>
      </c>
      <c r="BB366" s="19">
        <v>594</v>
      </c>
      <c r="BC366" s="19">
        <v>600</v>
      </c>
      <c r="BD366" s="20">
        <f t="shared" si="298"/>
        <v>99</v>
      </c>
      <c r="BE366" s="20">
        <f t="shared" si="299"/>
        <v>97</v>
      </c>
      <c r="BF366" s="20">
        <f t="shared" si="300"/>
        <v>84</v>
      </c>
      <c r="BG366" s="24"/>
      <c r="BH366" s="19">
        <f t="shared" ca="1" si="301"/>
        <v>1</v>
      </c>
      <c r="BI366" s="19">
        <f t="shared" ca="1" si="302"/>
        <v>2</v>
      </c>
      <c r="BJ366" s="19">
        <f t="shared" ca="1" si="303"/>
        <v>2</v>
      </c>
      <c r="BK366" s="19">
        <f t="shared" ca="1" si="304"/>
        <v>2</v>
      </c>
      <c r="BL366" s="19">
        <f t="shared" ca="1" si="305"/>
        <v>3</v>
      </c>
      <c r="BM366" s="19">
        <f t="shared" ca="1" si="306"/>
        <v>2</v>
      </c>
      <c r="BN366" s="19">
        <f t="shared" ca="1" si="307"/>
        <v>1</v>
      </c>
      <c r="BO366" s="19">
        <f t="shared" ca="1" si="308"/>
        <v>2</v>
      </c>
      <c r="BP366" s="19">
        <f t="shared" ca="1" si="309"/>
        <v>2</v>
      </c>
      <c r="BQ366" s="19">
        <f t="shared" ca="1" si="310"/>
        <v>3</v>
      </c>
      <c r="BR366" s="19">
        <f t="shared" ca="1" si="311"/>
        <v>2</v>
      </c>
      <c r="BS366" s="19">
        <f t="shared" ca="1" si="312"/>
        <v>2</v>
      </c>
      <c r="BT366" s="19">
        <f t="shared" ca="1" si="313"/>
        <v>3</v>
      </c>
      <c r="BU366" s="19">
        <f t="shared" ca="1" si="314"/>
        <v>2</v>
      </c>
      <c r="BV366" s="19">
        <f t="shared" ca="1" si="315"/>
        <v>2</v>
      </c>
      <c r="BW366" s="19">
        <f t="shared" ca="1" si="316"/>
        <v>3</v>
      </c>
      <c r="BX366" s="19">
        <f t="shared" ca="1" si="317"/>
        <v>3</v>
      </c>
      <c r="BY366" s="19">
        <f t="shared" ca="1" si="318"/>
        <v>2</v>
      </c>
      <c r="BZ366" s="19">
        <f t="shared" ca="1" si="319"/>
        <v>3</v>
      </c>
      <c r="CA366" s="19">
        <f t="shared" ca="1" si="320"/>
        <v>3</v>
      </c>
      <c r="CB366" s="18">
        <f t="shared" si="321"/>
        <v>84</v>
      </c>
      <c r="CC366" s="19">
        <f t="shared" ca="1" si="322"/>
        <v>2</v>
      </c>
      <c r="CE366">
        <f t="shared" si="325"/>
        <v>67</v>
      </c>
      <c r="CF366">
        <f t="shared" ca="1" si="326"/>
        <v>365</v>
      </c>
      <c r="CG366">
        <f t="shared" si="327"/>
        <v>4</v>
      </c>
      <c r="CH366">
        <f t="shared" ca="1" si="328"/>
        <v>368</v>
      </c>
      <c r="CI366" t="str">
        <f t="shared" ca="1" si="332"/>
        <v>J365:J368</v>
      </c>
      <c r="CJ366" t="str">
        <f t="shared" ca="1" si="332"/>
        <v>M365:M368</v>
      </c>
      <c r="CK366" t="str">
        <f t="shared" ca="1" si="332"/>
        <v>R365:R368</v>
      </c>
      <c r="CL366" t="str">
        <f t="shared" ca="1" si="332"/>
        <v>V365:V368</v>
      </c>
      <c r="CM366" t="str">
        <f t="shared" ca="1" si="332"/>
        <v>Z365:Z368</v>
      </c>
      <c r="CN366" t="str">
        <f t="shared" ca="1" si="332"/>
        <v>Y365:Y368</v>
      </c>
      <c r="CO366" t="str">
        <f t="shared" ca="1" si="332"/>
        <v>AD365:AD368</v>
      </c>
      <c r="CP366" t="str">
        <f t="shared" ca="1" si="332"/>
        <v>AG365:AG368</v>
      </c>
      <c r="CQ366" t="str">
        <f t="shared" ca="1" si="332"/>
        <v>AJ365:AJ368</v>
      </c>
      <c r="CR366" t="str">
        <f t="shared" ca="1" si="332"/>
        <v>AN365:AN368</v>
      </c>
      <c r="CS366" t="str">
        <f t="shared" ca="1" si="332"/>
        <v>AQ365:AQ368</v>
      </c>
      <c r="CT366" t="str">
        <f t="shared" ca="1" si="332"/>
        <v>AT365:AT368</v>
      </c>
      <c r="CU366" t="str">
        <f t="shared" ca="1" si="332"/>
        <v>AX365:AX368</v>
      </c>
      <c r="CV366" t="str">
        <f t="shared" ca="1" si="332"/>
        <v>BA365:BA368</v>
      </c>
      <c r="CW366" t="str">
        <f t="shared" ca="1" si="332"/>
        <v>BD365:BD368</v>
      </c>
      <c r="CX366" t="str">
        <f t="shared" ca="1" si="331"/>
        <v>S365:S368</v>
      </c>
      <c r="CY366" t="str">
        <f t="shared" ca="1" si="331"/>
        <v>AA365:AA368</v>
      </c>
      <c r="CZ366" t="str">
        <f t="shared" ca="1" si="331"/>
        <v>AK365:AK368</v>
      </c>
      <c r="DA366" t="str">
        <f t="shared" ca="1" si="331"/>
        <v>AU365:AU368</v>
      </c>
      <c r="DB366" t="str">
        <f t="shared" ca="1" si="331"/>
        <v>BE365:BE368</v>
      </c>
      <c r="DC366" t="str">
        <f t="shared" ca="1" si="331"/>
        <v>365:368</v>
      </c>
      <c r="DD366" t="str">
        <f t="shared" ca="1" si="331"/>
        <v>CB365:CB368</v>
      </c>
    </row>
    <row r="367" spans="1:108" ht="15.75" x14ac:dyDescent="0.25">
      <c r="A367" s="21">
        <v>207</v>
      </c>
      <c r="B367" s="34">
        <v>6634005433</v>
      </c>
      <c r="C367" s="5" t="s">
        <v>614</v>
      </c>
      <c r="D367" s="5" t="s">
        <v>243</v>
      </c>
      <c r="E367" s="5"/>
      <c r="F367" s="19">
        <v>10</v>
      </c>
      <c r="G367" s="19">
        <v>36</v>
      </c>
      <c r="H367" s="22">
        <v>11</v>
      </c>
      <c r="I367" s="22">
        <v>38</v>
      </c>
      <c r="J367" s="22">
        <f t="shared" si="281"/>
        <v>93</v>
      </c>
      <c r="K367" s="19">
        <v>30</v>
      </c>
      <c r="L367" s="19">
        <v>4</v>
      </c>
      <c r="M367" s="19">
        <f t="shared" si="282"/>
        <v>100</v>
      </c>
      <c r="N367" s="19">
        <v>104</v>
      </c>
      <c r="O367" s="19">
        <v>92</v>
      </c>
      <c r="P367" s="19">
        <v>107</v>
      </c>
      <c r="Q367" s="19">
        <v>96</v>
      </c>
      <c r="R367" s="19">
        <f t="shared" si="283"/>
        <v>97</v>
      </c>
      <c r="S367" s="19">
        <f t="shared" si="284"/>
        <v>97</v>
      </c>
      <c r="T367" s="19">
        <v>20</v>
      </c>
      <c r="U367" s="19">
        <v>5</v>
      </c>
      <c r="V367" s="19">
        <f t="shared" si="285"/>
        <v>100</v>
      </c>
      <c r="W367" s="19">
        <v>104</v>
      </c>
      <c r="X367" s="23">
        <v>116</v>
      </c>
      <c r="Y367" s="20">
        <f t="shared" si="286"/>
        <v>90</v>
      </c>
      <c r="Z367" s="42">
        <f t="shared" si="287"/>
        <v>95</v>
      </c>
      <c r="AA367" s="20">
        <f t="shared" si="288"/>
        <v>95</v>
      </c>
      <c r="AB367" s="19">
        <v>20</v>
      </c>
      <c r="AC367" s="19">
        <v>2</v>
      </c>
      <c r="AD367" s="19">
        <f t="shared" si="289"/>
        <v>40</v>
      </c>
      <c r="AE367" s="19">
        <v>20</v>
      </c>
      <c r="AF367" s="19">
        <v>1</v>
      </c>
      <c r="AG367" s="19">
        <f t="shared" si="290"/>
        <v>20</v>
      </c>
      <c r="AH367" s="19">
        <v>3</v>
      </c>
      <c r="AI367" s="19">
        <v>4</v>
      </c>
      <c r="AJ367" s="20">
        <f t="shared" si="280"/>
        <v>75</v>
      </c>
      <c r="AK367" s="42">
        <f t="shared" si="291"/>
        <v>43</v>
      </c>
      <c r="AL367" s="19">
        <v>75</v>
      </c>
      <c r="AM367" s="19">
        <v>116</v>
      </c>
      <c r="AN367" s="20">
        <f t="shared" si="292"/>
        <v>65</v>
      </c>
      <c r="AO367" s="19">
        <v>115</v>
      </c>
      <c r="AP367" s="19">
        <v>116</v>
      </c>
      <c r="AQ367" s="20">
        <f t="shared" si="293"/>
        <v>99</v>
      </c>
      <c r="AR367" s="19">
        <v>90</v>
      </c>
      <c r="AS367" s="19">
        <v>92</v>
      </c>
      <c r="AT367" s="20">
        <f t="shared" si="294"/>
        <v>98</v>
      </c>
      <c r="AU367" s="20">
        <f t="shared" si="295"/>
        <v>85</v>
      </c>
      <c r="AV367" s="19">
        <v>100</v>
      </c>
      <c r="AW367" s="19">
        <v>116</v>
      </c>
      <c r="AX367" s="20">
        <f t="shared" si="296"/>
        <v>86</v>
      </c>
      <c r="AY367" s="19">
        <v>106</v>
      </c>
      <c r="AZ367" s="19">
        <v>116</v>
      </c>
      <c r="BA367" s="20">
        <f t="shared" si="297"/>
        <v>91</v>
      </c>
      <c r="BB367" s="19">
        <v>114</v>
      </c>
      <c r="BC367" s="19">
        <v>116</v>
      </c>
      <c r="BD367" s="20">
        <f t="shared" si="298"/>
        <v>98</v>
      </c>
      <c r="BE367" s="20">
        <f t="shared" si="299"/>
        <v>93</v>
      </c>
      <c r="BF367" s="20">
        <f t="shared" si="300"/>
        <v>83</v>
      </c>
      <c r="BG367" s="24"/>
      <c r="BH367" s="19">
        <f t="shared" ca="1" si="301"/>
        <v>1</v>
      </c>
      <c r="BI367" s="19">
        <f t="shared" ca="1" si="302"/>
        <v>1</v>
      </c>
      <c r="BJ367" s="19">
        <f t="shared" ca="1" si="303"/>
        <v>2</v>
      </c>
      <c r="BK367" s="19">
        <f t="shared" ca="1" si="304"/>
        <v>1</v>
      </c>
      <c r="BL367" s="19">
        <f t="shared" ca="1" si="305"/>
        <v>1</v>
      </c>
      <c r="BM367" s="19">
        <f t="shared" ca="1" si="306"/>
        <v>3</v>
      </c>
      <c r="BN367" s="19">
        <f t="shared" ca="1" si="307"/>
        <v>1</v>
      </c>
      <c r="BO367" s="19">
        <f t="shared" ca="1" si="308"/>
        <v>3</v>
      </c>
      <c r="BP367" s="19">
        <f t="shared" ca="1" si="309"/>
        <v>4</v>
      </c>
      <c r="BQ367" s="19">
        <f t="shared" ca="1" si="310"/>
        <v>4</v>
      </c>
      <c r="BR367" s="19">
        <f t="shared" ca="1" si="311"/>
        <v>2</v>
      </c>
      <c r="BS367" s="19">
        <f t="shared" ca="1" si="312"/>
        <v>3</v>
      </c>
      <c r="BT367" s="19">
        <f t="shared" ca="1" si="313"/>
        <v>4</v>
      </c>
      <c r="BU367" s="19">
        <f t="shared" ca="1" si="314"/>
        <v>4</v>
      </c>
      <c r="BV367" s="19">
        <f t="shared" ca="1" si="315"/>
        <v>3</v>
      </c>
      <c r="BW367" s="19">
        <f t="shared" ca="1" si="316"/>
        <v>1</v>
      </c>
      <c r="BX367" s="19">
        <f t="shared" ca="1" si="317"/>
        <v>1</v>
      </c>
      <c r="BY367" s="19">
        <f t="shared" ca="1" si="318"/>
        <v>3</v>
      </c>
      <c r="BZ367" s="19">
        <f t="shared" ca="1" si="319"/>
        <v>4</v>
      </c>
      <c r="CA367" s="19">
        <f t="shared" ca="1" si="320"/>
        <v>4</v>
      </c>
      <c r="CB367" s="18">
        <f t="shared" si="321"/>
        <v>83</v>
      </c>
      <c r="CC367" s="19">
        <f t="shared" ca="1" si="322"/>
        <v>3</v>
      </c>
      <c r="CE367">
        <f t="shared" si="325"/>
        <v>67</v>
      </c>
      <c r="CF367">
        <f t="shared" ca="1" si="326"/>
        <v>365</v>
      </c>
      <c r="CG367">
        <f t="shared" si="327"/>
        <v>4</v>
      </c>
      <c r="CH367">
        <f t="shared" ca="1" si="328"/>
        <v>368</v>
      </c>
      <c r="CI367" t="str">
        <f t="shared" ca="1" si="332"/>
        <v>J365:J368</v>
      </c>
      <c r="CJ367" t="str">
        <f t="shared" ca="1" si="332"/>
        <v>M365:M368</v>
      </c>
      <c r="CK367" t="str">
        <f t="shared" ca="1" si="332"/>
        <v>R365:R368</v>
      </c>
      <c r="CL367" t="str">
        <f t="shared" ca="1" si="332"/>
        <v>V365:V368</v>
      </c>
      <c r="CM367" t="str">
        <f t="shared" ca="1" si="332"/>
        <v>Z365:Z368</v>
      </c>
      <c r="CN367" t="str">
        <f t="shared" ca="1" si="332"/>
        <v>Y365:Y368</v>
      </c>
      <c r="CO367" t="str">
        <f t="shared" ca="1" si="332"/>
        <v>AD365:AD368</v>
      </c>
      <c r="CP367" t="str">
        <f t="shared" ca="1" si="332"/>
        <v>AG365:AG368</v>
      </c>
      <c r="CQ367" t="str">
        <f t="shared" ca="1" si="332"/>
        <v>AJ365:AJ368</v>
      </c>
      <c r="CR367" t="str">
        <f t="shared" ca="1" si="332"/>
        <v>AN365:AN368</v>
      </c>
      <c r="CS367" t="str">
        <f t="shared" ca="1" si="332"/>
        <v>AQ365:AQ368</v>
      </c>
      <c r="CT367" t="str">
        <f t="shared" ca="1" si="332"/>
        <v>AT365:AT368</v>
      </c>
      <c r="CU367" t="str">
        <f t="shared" ca="1" si="332"/>
        <v>AX365:AX368</v>
      </c>
      <c r="CV367" t="str">
        <f t="shared" ca="1" si="332"/>
        <v>BA365:BA368</v>
      </c>
      <c r="CW367" t="str">
        <f t="shared" ca="1" si="332"/>
        <v>BD365:BD368</v>
      </c>
      <c r="CX367" t="str">
        <f t="shared" ca="1" si="331"/>
        <v>S365:S368</v>
      </c>
      <c r="CY367" t="str">
        <f t="shared" ca="1" si="331"/>
        <v>AA365:AA368</v>
      </c>
      <c r="CZ367" t="str">
        <f t="shared" ca="1" si="331"/>
        <v>AK365:AK368</v>
      </c>
      <c r="DA367" t="str">
        <f t="shared" ca="1" si="331"/>
        <v>AU365:AU368</v>
      </c>
      <c r="DB367" t="str">
        <f t="shared" ca="1" si="331"/>
        <v>BE365:BE368</v>
      </c>
      <c r="DC367" t="str">
        <f t="shared" ca="1" si="331"/>
        <v>365:368</v>
      </c>
      <c r="DD367" t="str">
        <f t="shared" ca="1" si="331"/>
        <v>CB365:CB368</v>
      </c>
    </row>
    <row r="368" spans="1:108" ht="15.75" x14ac:dyDescent="0.25">
      <c r="A368" s="21">
        <v>210</v>
      </c>
      <c r="B368" s="34">
        <v>6634007800</v>
      </c>
      <c r="C368" s="5" t="s">
        <v>614</v>
      </c>
      <c r="D368" s="5" t="s">
        <v>246</v>
      </c>
      <c r="E368" s="5"/>
      <c r="F368" s="19">
        <v>8</v>
      </c>
      <c r="G368" s="19">
        <v>34</v>
      </c>
      <c r="H368" s="22">
        <v>9</v>
      </c>
      <c r="I368" s="22">
        <v>36</v>
      </c>
      <c r="J368" s="22">
        <f t="shared" si="281"/>
        <v>92</v>
      </c>
      <c r="K368" s="19">
        <v>30</v>
      </c>
      <c r="L368" s="19">
        <v>2</v>
      </c>
      <c r="M368" s="19">
        <f t="shared" si="282"/>
        <v>60</v>
      </c>
      <c r="N368" s="19">
        <v>142</v>
      </c>
      <c r="O368" s="19">
        <v>129</v>
      </c>
      <c r="P368" s="19">
        <v>147</v>
      </c>
      <c r="Q368" s="19">
        <v>137</v>
      </c>
      <c r="R368" s="19">
        <f t="shared" si="283"/>
        <v>95</v>
      </c>
      <c r="S368" s="19">
        <f t="shared" si="284"/>
        <v>84</v>
      </c>
      <c r="T368" s="19">
        <v>20</v>
      </c>
      <c r="U368" s="19">
        <v>3</v>
      </c>
      <c r="V368" s="19">
        <f t="shared" si="285"/>
        <v>60</v>
      </c>
      <c r="W368" s="19">
        <v>146</v>
      </c>
      <c r="X368" s="23">
        <v>177</v>
      </c>
      <c r="Y368" s="20">
        <f t="shared" si="286"/>
        <v>82</v>
      </c>
      <c r="Z368" s="42">
        <f t="shared" si="287"/>
        <v>71</v>
      </c>
      <c r="AA368" s="20">
        <f t="shared" si="288"/>
        <v>71</v>
      </c>
      <c r="AB368" s="19">
        <v>20</v>
      </c>
      <c r="AC368" s="19">
        <v>0</v>
      </c>
      <c r="AD368" s="19">
        <f t="shared" si="289"/>
        <v>0</v>
      </c>
      <c r="AE368" s="19">
        <v>20</v>
      </c>
      <c r="AF368" s="19">
        <v>1</v>
      </c>
      <c r="AG368" s="19">
        <f t="shared" si="290"/>
        <v>20</v>
      </c>
      <c r="AH368" s="19">
        <v>7</v>
      </c>
      <c r="AI368" s="19">
        <v>7</v>
      </c>
      <c r="AJ368" s="20">
        <f t="shared" si="280"/>
        <v>100</v>
      </c>
      <c r="AK368" s="42">
        <f t="shared" si="291"/>
        <v>38</v>
      </c>
      <c r="AL368" s="19">
        <v>175</v>
      </c>
      <c r="AM368" s="19">
        <v>177</v>
      </c>
      <c r="AN368" s="20">
        <f t="shared" si="292"/>
        <v>99</v>
      </c>
      <c r="AO368" s="19">
        <v>170</v>
      </c>
      <c r="AP368" s="19">
        <v>177</v>
      </c>
      <c r="AQ368" s="20">
        <f t="shared" si="293"/>
        <v>96</v>
      </c>
      <c r="AR368" s="19">
        <v>135</v>
      </c>
      <c r="AS368" s="19">
        <v>141</v>
      </c>
      <c r="AT368" s="20">
        <f t="shared" si="294"/>
        <v>96</v>
      </c>
      <c r="AU368" s="20">
        <f t="shared" si="295"/>
        <v>97</v>
      </c>
      <c r="AV368" s="19">
        <v>174</v>
      </c>
      <c r="AW368" s="19">
        <v>177</v>
      </c>
      <c r="AX368" s="20">
        <f t="shared" si="296"/>
        <v>98</v>
      </c>
      <c r="AY368" s="19">
        <v>167</v>
      </c>
      <c r="AZ368" s="19">
        <v>177</v>
      </c>
      <c r="BA368" s="20">
        <f t="shared" si="297"/>
        <v>94</v>
      </c>
      <c r="BB368" s="19">
        <v>175</v>
      </c>
      <c r="BC368" s="19">
        <v>177</v>
      </c>
      <c r="BD368" s="20">
        <f t="shared" si="298"/>
        <v>99</v>
      </c>
      <c r="BE368" s="20">
        <f t="shared" si="299"/>
        <v>98</v>
      </c>
      <c r="BF368" s="20">
        <f t="shared" si="300"/>
        <v>78</v>
      </c>
      <c r="BG368" s="24"/>
      <c r="BH368" s="19">
        <f t="shared" ca="1" si="301"/>
        <v>2</v>
      </c>
      <c r="BI368" s="19">
        <f t="shared" ca="1" si="302"/>
        <v>3</v>
      </c>
      <c r="BJ368" s="19">
        <f t="shared" ca="1" si="303"/>
        <v>3</v>
      </c>
      <c r="BK368" s="19">
        <f t="shared" ca="1" si="304"/>
        <v>2</v>
      </c>
      <c r="BL368" s="19">
        <f t="shared" ca="1" si="305"/>
        <v>4</v>
      </c>
      <c r="BM368" s="19">
        <f t="shared" ca="1" si="306"/>
        <v>4</v>
      </c>
      <c r="BN368" s="19">
        <f t="shared" ca="1" si="307"/>
        <v>2</v>
      </c>
      <c r="BO368" s="19">
        <f t="shared" ca="1" si="308"/>
        <v>3</v>
      </c>
      <c r="BP368" s="19">
        <f t="shared" ca="1" si="309"/>
        <v>1</v>
      </c>
      <c r="BQ368" s="19">
        <f t="shared" ca="1" si="310"/>
        <v>1</v>
      </c>
      <c r="BR368" s="19">
        <f t="shared" ca="1" si="311"/>
        <v>3</v>
      </c>
      <c r="BS368" s="19">
        <f t="shared" ca="1" si="312"/>
        <v>4</v>
      </c>
      <c r="BT368" s="19">
        <f t="shared" ca="1" si="313"/>
        <v>2</v>
      </c>
      <c r="BU368" s="19">
        <f t="shared" ca="1" si="314"/>
        <v>3</v>
      </c>
      <c r="BV368" s="19">
        <f t="shared" ca="1" si="315"/>
        <v>2</v>
      </c>
      <c r="BW368" s="19">
        <f t="shared" ca="1" si="316"/>
        <v>4</v>
      </c>
      <c r="BX368" s="19">
        <f t="shared" ca="1" si="317"/>
        <v>4</v>
      </c>
      <c r="BY368" s="19">
        <f t="shared" ca="1" si="318"/>
        <v>4</v>
      </c>
      <c r="BZ368" s="19">
        <f t="shared" ca="1" si="319"/>
        <v>2</v>
      </c>
      <c r="CA368" s="19">
        <f t="shared" ca="1" si="320"/>
        <v>2</v>
      </c>
      <c r="CB368" s="18">
        <f t="shared" si="321"/>
        <v>78</v>
      </c>
      <c r="CC368" s="19">
        <f t="shared" ca="1" si="322"/>
        <v>4</v>
      </c>
      <c r="CE368">
        <f t="shared" si="325"/>
        <v>67</v>
      </c>
      <c r="CF368">
        <f t="shared" ca="1" si="326"/>
        <v>365</v>
      </c>
      <c r="CG368">
        <f t="shared" si="327"/>
        <v>4</v>
      </c>
      <c r="CH368">
        <f t="shared" ca="1" si="328"/>
        <v>368</v>
      </c>
      <c r="CI368" t="str">
        <f t="shared" ca="1" si="332"/>
        <v>J365:J368</v>
      </c>
      <c r="CJ368" t="str">
        <f t="shared" ca="1" si="332"/>
        <v>M365:M368</v>
      </c>
      <c r="CK368" t="str">
        <f t="shared" ca="1" si="332"/>
        <v>R365:R368</v>
      </c>
      <c r="CL368" t="str">
        <f t="shared" ca="1" si="332"/>
        <v>V365:V368</v>
      </c>
      <c r="CM368" t="str">
        <f t="shared" ca="1" si="332"/>
        <v>Z365:Z368</v>
      </c>
      <c r="CN368" t="str">
        <f t="shared" ca="1" si="332"/>
        <v>Y365:Y368</v>
      </c>
      <c r="CO368" t="str">
        <f t="shared" ca="1" si="332"/>
        <v>AD365:AD368</v>
      </c>
      <c r="CP368" t="str">
        <f t="shared" ca="1" si="332"/>
        <v>AG365:AG368</v>
      </c>
      <c r="CQ368" t="str">
        <f t="shared" ca="1" si="332"/>
        <v>AJ365:AJ368</v>
      </c>
      <c r="CR368" t="str">
        <f t="shared" ca="1" si="332"/>
        <v>AN365:AN368</v>
      </c>
      <c r="CS368" t="str">
        <f t="shared" ca="1" si="332"/>
        <v>AQ365:AQ368</v>
      </c>
      <c r="CT368" t="str">
        <f t="shared" ca="1" si="332"/>
        <v>AT365:AT368</v>
      </c>
      <c r="CU368" t="str">
        <f t="shared" ca="1" si="332"/>
        <v>AX365:AX368</v>
      </c>
      <c r="CV368" t="str">
        <f t="shared" ca="1" si="332"/>
        <v>BA365:BA368</v>
      </c>
      <c r="CW368" t="str">
        <f t="shared" ca="1" si="332"/>
        <v>BD365:BD368</v>
      </c>
      <c r="CX368" t="str">
        <f t="shared" ca="1" si="331"/>
        <v>S365:S368</v>
      </c>
      <c r="CY368" t="str">
        <f t="shared" ca="1" si="331"/>
        <v>AA365:AA368</v>
      </c>
      <c r="CZ368" t="str">
        <f t="shared" ca="1" si="331"/>
        <v>AK365:AK368</v>
      </c>
      <c r="DA368" t="str">
        <f t="shared" ca="1" si="331"/>
        <v>AU365:AU368</v>
      </c>
      <c r="DB368" t="str">
        <f t="shared" ca="1" si="331"/>
        <v>BE365:BE368</v>
      </c>
      <c r="DC368" t="str">
        <f t="shared" ca="1" si="331"/>
        <v>365:368</v>
      </c>
      <c r="DD368" t="str">
        <f t="shared" ca="1" si="331"/>
        <v>CB365:CB368</v>
      </c>
    </row>
    <row r="369" spans="1:108" ht="30" x14ac:dyDescent="0.25">
      <c r="A369" s="21">
        <v>166</v>
      </c>
      <c r="B369" s="34">
        <v>6654009193</v>
      </c>
      <c r="C369" s="6" t="s">
        <v>615</v>
      </c>
      <c r="D369" s="6" t="s">
        <v>203</v>
      </c>
      <c r="E369" s="6"/>
      <c r="F369" s="19">
        <v>8</v>
      </c>
      <c r="G369" s="19">
        <v>38</v>
      </c>
      <c r="H369" s="22">
        <v>11</v>
      </c>
      <c r="I369" s="22">
        <v>38</v>
      </c>
      <c r="J369" s="22">
        <f t="shared" si="281"/>
        <v>86</v>
      </c>
      <c r="K369" s="19">
        <v>30</v>
      </c>
      <c r="L369" s="19">
        <v>3</v>
      </c>
      <c r="M369" s="19">
        <f t="shared" si="282"/>
        <v>90</v>
      </c>
      <c r="N369" s="19">
        <v>462</v>
      </c>
      <c r="O369" s="19">
        <v>402</v>
      </c>
      <c r="P369" s="19">
        <v>468</v>
      </c>
      <c r="Q369" s="19">
        <v>419</v>
      </c>
      <c r="R369" s="19">
        <f t="shared" si="283"/>
        <v>97</v>
      </c>
      <c r="S369" s="19">
        <f t="shared" si="284"/>
        <v>92</v>
      </c>
      <c r="T369" s="19">
        <v>20</v>
      </c>
      <c r="U369" s="19">
        <v>4</v>
      </c>
      <c r="V369" s="19">
        <f t="shared" si="285"/>
        <v>80</v>
      </c>
      <c r="W369" s="19">
        <v>515</v>
      </c>
      <c r="X369" s="23">
        <v>600</v>
      </c>
      <c r="Y369" s="20">
        <f t="shared" si="286"/>
        <v>86</v>
      </c>
      <c r="Z369" s="42">
        <f t="shared" si="287"/>
        <v>83</v>
      </c>
      <c r="AA369" s="20">
        <f t="shared" si="288"/>
        <v>83</v>
      </c>
      <c r="AB369" s="19">
        <v>20</v>
      </c>
      <c r="AC369" s="19">
        <v>1</v>
      </c>
      <c r="AD369" s="19">
        <f t="shared" si="289"/>
        <v>20</v>
      </c>
      <c r="AE369" s="19">
        <v>20</v>
      </c>
      <c r="AF369" s="19">
        <v>3</v>
      </c>
      <c r="AG369" s="19">
        <f t="shared" si="290"/>
        <v>60</v>
      </c>
      <c r="AH369" s="19">
        <v>52</v>
      </c>
      <c r="AI369" s="19">
        <v>54</v>
      </c>
      <c r="AJ369" s="20">
        <f t="shared" si="280"/>
        <v>96</v>
      </c>
      <c r="AK369" s="42">
        <f t="shared" si="291"/>
        <v>59</v>
      </c>
      <c r="AL369" s="19">
        <v>567</v>
      </c>
      <c r="AM369" s="19">
        <v>600</v>
      </c>
      <c r="AN369" s="20">
        <f t="shared" si="292"/>
        <v>95</v>
      </c>
      <c r="AO369" s="19">
        <v>590</v>
      </c>
      <c r="AP369" s="19">
        <v>600</v>
      </c>
      <c r="AQ369" s="20">
        <f t="shared" si="293"/>
        <v>98</v>
      </c>
      <c r="AR369" s="19">
        <v>441</v>
      </c>
      <c r="AS369" s="19">
        <v>448</v>
      </c>
      <c r="AT369" s="20">
        <f t="shared" si="294"/>
        <v>98</v>
      </c>
      <c r="AU369" s="20">
        <f t="shared" si="295"/>
        <v>97</v>
      </c>
      <c r="AV369" s="19">
        <v>593</v>
      </c>
      <c r="AW369" s="19">
        <v>600</v>
      </c>
      <c r="AX369" s="20">
        <f t="shared" si="296"/>
        <v>99</v>
      </c>
      <c r="AY369" s="19">
        <v>584</v>
      </c>
      <c r="AZ369" s="19">
        <v>600</v>
      </c>
      <c r="BA369" s="20">
        <f t="shared" si="297"/>
        <v>97</v>
      </c>
      <c r="BB369" s="19">
        <v>585</v>
      </c>
      <c r="BC369" s="19">
        <v>600</v>
      </c>
      <c r="BD369" s="20">
        <f t="shared" si="298"/>
        <v>98</v>
      </c>
      <c r="BE369" s="20">
        <f t="shared" si="299"/>
        <v>98</v>
      </c>
      <c r="BF369" s="20">
        <f t="shared" si="300"/>
        <v>86</v>
      </c>
      <c r="BG369" s="24"/>
      <c r="BH369" s="19">
        <f t="shared" ca="1" si="301"/>
        <v>1</v>
      </c>
      <c r="BI369" s="19">
        <f t="shared" ca="1" si="302"/>
        <v>1</v>
      </c>
      <c r="BJ369" s="19">
        <f t="shared" ca="1" si="303"/>
        <v>1</v>
      </c>
      <c r="BK369" s="19">
        <f t="shared" ca="1" si="304"/>
        <v>2</v>
      </c>
      <c r="BL369" s="19">
        <f t="shared" ca="1" si="305"/>
        <v>2</v>
      </c>
      <c r="BM369" s="19">
        <f t="shared" ca="1" si="306"/>
        <v>1</v>
      </c>
      <c r="BN369" s="19">
        <f t="shared" ca="1" si="307"/>
        <v>2</v>
      </c>
      <c r="BO369" s="19">
        <f t="shared" ca="1" si="308"/>
        <v>1</v>
      </c>
      <c r="BP369" s="19">
        <f t="shared" ca="1" si="309"/>
        <v>1</v>
      </c>
      <c r="BQ369" s="19">
        <f t="shared" ca="1" si="310"/>
        <v>2</v>
      </c>
      <c r="BR369" s="19">
        <f t="shared" ca="1" si="311"/>
        <v>1</v>
      </c>
      <c r="BS369" s="19">
        <f t="shared" ca="1" si="312"/>
        <v>2</v>
      </c>
      <c r="BT369" s="19">
        <f t="shared" ca="1" si="313"/>
        <v>1</v>
      </c>
      <c r="BU369" s="19">
        <f t="shared" ca="1" si="314"/>
        <v>1</v>
      </c>
      <c r="BV369" s="19">
        <f t="shared" ca="1" si="315"/>
        <v>1</v>
      </c>
      <c r="BW369" s="19">
        <f t="shared" ca="1" si="316"/>
        <v>1</v>
      </c>
      <c r="BX369" s="19">
        <f t="shared" ca="1" si="317"/>
        <v>2</v>
      </c>
      <c r="BY369" s="19">
        <f t="shared" ca="1" si="318"/>
        <v>1</v>
      </c>
      <c r="BZ369" s="19">
        <f t="shared" ca="1" si="319"/>
        <v>1</v>
      </c>
      <c r="CA369" s="19">
        <f t="shared" ca="1" si="320"/>
        <v>1</v>
      </c>
      <c r="CB369" s="18">
        <f t="shared" si="321"/>
        <v>86</v>
      </c>
      <c r="CC369" s="19">
        <f t="shared" ca="1" si="322"/>
        <v>1</v>
      </c>
      <c r="CE369">
        <f t="shared" si="325"/>
        <v>68</v>
      </c>
      <c r="CF369">
        <f t="shared" ca="1" si="326"/>
        <v>369</v>
      </c>
      <c r="CG369">
        <f t="shared" si="327"/>
        <v>2</v>
      </c>
      <c r="CH369">
        <f t="shared" ca="1" si="328"/>
        <v>370</v>
      </c>
      <c r="CI369" t="str">
        <f t="shared" ca="1" si="332"/>
        <v>J369:J370</v>
      </c>
      <c r="CJ369" t="str">
        <f t="shared" ca="1" si="332"/>
        <v>M369:M370</v>
      </c>
      <c r="CK369" t="str">
        <f t="shared" ca="1" si="332"/>
        <v>R369:R370</v>
      </c>
      <c r="CL369" t="str">
        <f t="shared" ca="1" si="332"/>
        <v>V369:V370</v>
      </c>
      <c r="CM369" t="str">
        <f t="shared" ca="1" si="332"/>
        <v>Z369:Z370</v>
      </c>
      <c r="CN369" t="str">
        <f t="shared" ca="1" si="332"/>
        <v>Y369:Y370</v>
      </c>
      <c r="CO369" t="str">
        <f t="shared" ca="1" si="332"/>
        <v>AD369:AD370</v>
      </c>
      <c r="CP369" t="str">
        <f t="shared" ca="1" si="332"/>
        <v>AG369:AG370</v>
      </c>
      <c r="CQ369" t="str">
        <f t="shared" ca="1" si="332"/>
        <v>AJ369:AJ370</v>
      </c>
      <c r="CR369" t="str">
        <f t="shared" ca="1" si="332"/>
        <v>AN369:AN370</v>
      </c>
      <c r="CS369" t="str">
        <f t="shared" ca="1" si="332"/>
        <v>AQ369:AQ370</v>
      </c>
      <c r="CT369" t="str">
        <f t="shared" ca="1" si="332"/>
        <v>AT369:AT370</v>
      </c>
      <c r="CU369" t="str">
        <f t="shared" ca="1" si="332"/>
        <v>AX369:AX370</v>
      </c>
      <c r="CV369" t="str">
        <f t="shared" ca="1" si="332"/>
        <v>BA369:BA370</v>
      </c>
      <c r="CW369" t="str">
        <f t="shared" ca="1" si="332"/>
        <v>BD369:BD370</v>
      </c>
      <c r="CX369" t="str">
        <f t="shared" ca="1" si="331"/>
        <v>S369:S370</v>
      </c>
      <c r="CY369" t="str">
        <f t="shared" ca="1" si="331"/>
        <v>AA369:AA370</v>
      </c>
      <c r="CZ369" t="str">
        <f t="shared" ca="1" si="331"/>
        <v>AK369:AK370</v>
      </c>
      <c r="DA369" t="str">
        <f t="shared" ca="1" si="331"/>
        <v>AU369:AU370</v>
      </c>
      <c r="DB369" t="str">
        <f t="shared" ca="1" si="331"/>
        <v>BE369:BE370</v>
      </c>
      <c r="DC369" t="str">
        <f t="shared" ca="1" si="331"/>
        <v>369:370</v>
      </c>
      <c r="DD369" t="str">
        <f t="shared" ca="1" si="331"/>
        <v>CB369:CB370</v>
      </c>
    </row>
    <row r="370" spans="1:108" ht="45" x14ac:dyDescent="0.25">
      <c r="A370" s="21">
        <v>167</v>
      </c>
      <c r="B370" s="34">
        <v>6654008087</v>
      </c>
      <c r="C370" s="6" t="s">
        <v>615</v>
      </c>
      <c r="D370" s="6" t="s">
        <v>204</v>
      </c>
      <c r="E370" s="6"/>
      <c r="F370" s="19">
        <v>6</v>
      </c>
      <c r="G370" s="19">
        <v>23</v>
      </c>
      <c r="H370" s="22">
        <v>11</v>
      </c>
      <c r="I370" s="22">
        <v>38</v>
      </c>
      <c r="J370" s="22">
        <f t="shared" si="281"/>
        <v>58</v>
      </c>
      <c r="K370" s="19">
        <v>30</v>
      </c>
      <c r="L370" s="19">
        <v>2</v>
      </c>
      <c r="M370" s="19">
        <f t="shared" si="282"/>
        <v>60</v>
      </c>
      <c r="N370" s="19">
        <v>291</v>
      </c>
      <c r="O370" s="19">
        <v>184</v>
      </c>
      <c r="P370" s="19">
        <v>310</v>
      </c>
      <c r="Q370" s="19">
        <v>191</v>
      </c>
      <c r="R370" s="19">
        <f t="shared" si="283"/>
        <v>95</v>
      </c>
      <c r="S370" s="19">
        <f t="shared" si="284"/>
        <v>73</v>
      </c>
      <c r="T370" s="19">
        <v>20</v>
      </c>
      <c r="U370" s="19">
        <v>5</v>
      </c>
      <c r="V370" s="19">
        <f t="shared" si="285"/>
        <v>100</v>
      </c>
      <c r="W370" s="19">
        <v>360</v>
      </c>
      <c r="X370" s="23">
        <v>427</v>
      </c>
      <c r="Y370" s="20">
        <f t="shared" si="286"/>
        <v>84</v>
      </c>
      <c r="Z370" s="42">
        <f t="shared" si="287"/>
        <v>92</v>
      </c>
      <c r="AA370" s="20">
        <f t="shared" si="288"/>
        <v>92</v>
      </c>
      <c r="AB370" s="19">
        <v>20</v>
      </c>
      <c r="AC370" s="19">
        <v>2</v>
      </c>
      <c r="AD370" s="19">
        <f t="shared" si="289"/>
        <v>40</v>
      </c>
      <c r="AE370" s="19">
        <v>20</v>
      </c>
      <c r="AF370" s="19">
        <v>1</v>
      </c>
      <c r="AG370" s="19">
        <f t="shared" si="290"/>
        <v>20</v>
      </c>
      <c r="AH370" s="19">
        <v>26</v>
      </c>
      <c r="AI370" s="19">
        <v>30</v>
      </c>
      <c r="AJ370" s="20">
        <f t="shared" si="280"/>
        <v>87</v>
      </c>
      <c r="AK370" s="42">
        <f t="shared" si="291"/>
        <v>46</v>
      </c>
      <c r="AL370" s="19">
        <v>412</v>
      </c>
      <c r="AM370" s="19">
        <v>427</v>
      </c>
      <c r="AN370" s="20">
        <f t="shared" si="292"/>
        <v>96</v>
      </c>
      <c r="AO370" s="19">
        <v>406</v>
      </c>
      <c r="AP370" s="19">
        <v>427</v>
      </c>
      <c r="AQ370" s="20">
        <f t="shared" si="293"/>
        <v>95</v>
      </c>
      <c r="AR370" s="19">
        <v>184</v>
      </c>
      <c r="AS370" s="19">
        <v>184</v>
      </c>
      <c r="AT370" s="20">
        <f t="shared" si="294"/>
        <v>100</v>
      </c>
      <c r="AU370" s="20">
        <f t="shared" si="295"/>
        <v>96</v>
      </c>
      <c r="AV370" s="19">
        <v>411</v>
      </c>
      <c r="AW370" s="19">
        <v>427</v>
      </c>
      <c r="AX370" s="20">
        <f t="shared" si="296"/>
        <v>96</v>
      </c>
      <c r="AY370" s="19">
        <v>382</v>
      </c>
      <c r="AZ370" s="19">
        <v>427</v>
      </c>
      <c r="BA370" s="20">
        <f t="shared" si="297"/>
        <v>89</v>
      </c>
      <c r="BB370" s="19">
        <v>397</v>
      </c>
      <c r="BC370" s="19">
        <v>427</v>
      </c>
      <c r="BD370" s="20">
        <f t="shared" si="298"/>
        <v>93</v>
      </c>
      <c r="BE370" s="20">
        <f t="shared" si="299"/>
        <v>93</v>
      </c>
      <c r="BF370" s="20">
        <f t="shared" si="300"/>
        <v>80</v>
      </c>
      <c r="BG370" s="24"/>
      <c r="BH370" s="19">
        <f t="shared" ca="1" si="301"/>
        <v>2</v>
      </c>
      <c r="BI370" s="19">
        <f t="shared" ca="1" si="302"/>
        <v>2</v>
      </c>
      <c r="BJ370" s="19">
        <f t="shared" ca="1" si="303"/>
        <v>2</v>
      </c>
      <c r="BK370" s="19">
        <f t="shared" ca="1" si="304"/>
        <v>1</v>
      </c>
      <c r="BL370" s="19">
        <f t="shared" ca="1" si="305"/>
        <v>1</v>
      </c>
      <c r="BM370" s="19">
        <f t="shared" ca="1" si="306"/>
        <v>2</v>
      </c>
      <c r="BN370" s="19">
        <f t="shared" ca="1" si="307"/>
        <v>1</v>
      </c>
      <c r="BO370" s="19">
        <f t="shared" ca="1" si="308"/>
        <v>2</v>
      </c>
      <c r="BP370" s="19">
        <f t="shared" ca="1" si="309"/>
        <v>2</v>
      </c>
      <c r="BQ370" s="19">
        <f t="shared" ca="1" si="310"/>
        <v>1</v>
      </c>
      <c r="BR370" s="19">
        <f t="shared" ca="1" si="311"/>
        <v>2</v>
      </c>
      <c r="BS370" s="19">
        <f t="shared" ca="1" si="312"/>
        <v>1</v>
      </c>
      <c r="BT370" s="19">
        <f t="shared" ca="1" si="313"/>
        <v>2</v>
      </c>
      <c r="BU370" s="19">
        <f t="shared" ca="1" si="314"/>
        <v>2</v>
      </c>
      <c r="BV370" s="19">
        <f t="shared" ca="1" si="315"/>
        <v>2</v>
      </c>
      <c r="BW370" s="19">
        <f t="shared" ca="1" si="316"/>
        <v>2</v>
      </c>
      <c r="BX370" s="19">
        <f t="shared" ca="1" si="317"/>
        <v>1</v>
      </c>
      <c r="BY370" s="19">
        <f t="shared" ca="1" si="318"/>
        <v>2</v>
      </c>
      <c r="BZ370" s="19">
        <f t="shared" ca="1" si="319"/>
        <v>2</v>
      </c>
      <c r="CA370" s="19">
        <f t="shared" ca="1" si="320"/>
        <v>2</v>
      </c>
      <c r="CB370" s="18">
        <f t="shared" si="321"/>
        <v>80</v>
      </c>
      <c r="CC370" s="19">
        <f t="shared" ca="1" si="322"/>
        <v>2</v>
      </c>
      <c r="CE370">
        <f t="shared" si="325"/>
        <v>68</v>
      </c>
      <c r="CF370">
        <f t="shared" ca="1" si="326"/>
        <v>369</v>
      </c>
      <c r="CG370">
        <f t="shared" si="327"/>
        <v>2</v>
      </c>
      <c r="CH370">
        <f t="shared" ca="1" si="328"/>
        <v>370</v>
      </c>
      <c r="CI370" t="str">
        <f t="shared" ca="1" si="332"/>
        <v>J369:J370</v>
      </c>
      <c r="CJ370" t="str">
        <f t="shared" ca="1" si="332"/>
        <v>M369:M370</v>
      </c>
      <c r="CK370" t="str">
        <f t="shared" ca="1" si="332"/>
        <v>R369:R370</v>
      </c>
      <c r="CL370" t="str">
        <f t="shared" ca="1" si="332"/>
        <v>V369:V370</v>
      </c>
      <c r="CM370" t="str">
        <f t="shared" ca="1" si="332"/>
        <v>Z369:Z370</v>
      </c>
      <c r="CN370" t="str">
        <f t="shared" ca="1" si="332"/>
        <v>Y369:Y370</v>
      </c>
      <c r="CO370" t="str">
        <f t="shared" ca="1" si="332"/>
        <v>AD369:AD370</v>
      </c>
      <c r="CP370" t="str">
        <f t="shared" ca="1" si="332"/>
        <v>AG369:AG370</v>
      </c>
      <c r="CQ370" t="str">
        <f t="shared" ca="1" si="332"/>
        <v>AJ369:AJ370</v>
      </c>
      <c r="CR370" t="str">
        <f t="shared" ca="1" si="332"/>
        <v>AN369:AN370</v>
      </c>
      <c r="CS370" t="str">
        <f t="shared" ca="1" si="332"/>
        <v>AQ369:AQ370</v>
      </c>
      <c r="CT370" t="str">
        <f t="shared" ca="1" si="332"/>
        <v>AT369:AT370</v>
      </c>
      <c r="CU370" t="str">
        <f t="shared" ca="1" si="332"/>
        <v>AX369:AX370</v>
      </c>
      <c r="CV370" t="str">
        <f t="shared" ca="1" si="332"/>
        <v>BA369:BA370</v>
      </c>
      <c r="CW370" t="str">
        <f t="shared" ca="1" si="332"/>
        <v>BD369:BD370</v>
      </c>
      <c r="CX370" t="str">
        <f t="shared" ca="1" si="331"/>
        <v>S369:S370</v>
      </c>
      <c r="CY370" t="str">
        <f t="shared" ca="1" si="331"/>
        <v>AA369:AA370</v>
      </c>
      <c r="CZ370" t="str">
        <f t="shared" ca="1" si="331"/>
        <v>AK369:AK370</v>
      </c>
      <c r="DA370" t="str">
        <f t="shared" ca="1" si="331"/>
        <v>AU369:AU370</v>
      </c>
      <c r="DB370" t="str">
        <f t="shared" ca="1" si="331"/>
        <v>BE369:BE370</v>
      </c>
      <c r="DC370" t="str">
        <f t="shared" ca="1" si="331"/>
        <v>369:370</v>
      </c>
      <c r="DD370" t="str">
        <f t="shared" ca="1" si="331"/>
        <v>CB369:CB370</v>
      </c>
    </row>
    <row r="371" spans="1:108" ht="30" x14ac:dyDescent="0.25">
      <c r="A371" s="21">
        <v>173</v>
      </c>
      <c r="B371" s="34">
        <v>6655003483</v>
      </c>
      <c r="C371" s="5" t="s">
        <v>616</v>
      </c>
      <c r="D371" s="5" t="s">
        <v>209</v>
      </c>
      <c r="E371" s="5"/>
      <c r="F371" s="19">
        <v>10</v>
      </c>
      <c r="G371" s="19">
        <v>23</v>
      </c>
      <c r="H371" s="22">
        <v>11</v>
      </c>
      <c r="I371" s="22">
        <v>38</v>
      </c>
      <c r="J371" s="22">
        <f t="shared" si="281"/>
        <v>76</v>
      </c>
      <c r="K371" s="19">
        <v>30</v>
      </c>
      <c r="L371" s="19">
        <v>4</v>
      </c>
      <c r="M371" s="19">
        <f t="shared" si="282"/>
        <v>100</v>
      </c>
      <c r="N371" s="19">
        <v>40</v>
      </c>
      <c r="O371" s="19">
        <v>36</v>
      </c>
      <c r="P371" s="19">
        <v>43</v>
      </c>
      <c r="Q371" s="19">
        <v>37</v>
      </c>
      <c r="R371" s="19">
        <f t="shared" si="283"/>
        <v>95</v>
      </c>
      <c r="S371" s="19">
        <f t="shared" si="284"/>
        <v>91</v>
      </c>
      <c r="T371" s="19">
        <v>20</v>
      </c>
      <c r="U371" s="19">
        <v>0</v>
      </c>
      <c r="V371" s="19">
        <f t="shared" si="285"/>
        <v>0</v>
      </c>
      <c r="W371" s="19">
        <v>46</v>
      </c>
      <c r="X371" s="23">
        <v>48</v>
      </c>
      <c r="Y371" s="20">
        <f t="shared" si="286"/>
        <v>96</v>
      </c>
      <c r="Z371" s="42">
        <f t="shared" si="287"/>
        <v>48</v>
      </c>
      <c r="AA371" s="20">
        <f t="shared" si="288"/>
        <v>48</v>
      </c>
      <c r="AB371" s="19">
        <v>20</v>
      </c>
      <c r="AC371" s="19">
        <v>0</v>
      </c>
      <c r="AD371" s="19">
        <f t="shared" si="289"/>
        <v>0</v>
      </c>
      <c r="AE371" s="19">
        <v>20</v>
      </c>
      <c r="AF371" s="19">
        <v>3</v>
      </c>
      <c r="AG371" s="19">
        <f t="shared" si="290"/>
        <v>60</v>
      </c>
      <c r="AH371" s="19">
        <v>3</v>
      </c>
      <c r="AI371" s="19">
        <v>3</v>
      </c>
      <c r="AJ371" s="20">
        <f t="shared" si="280"/>
        <v>100</v>
      </c>
      <c r="AK371" s="42">
        <f t="shared" si="291"/>
        <v>54</v>
      </c>
      <c r="AL371" s="19">
        <v>48</v>
      </c>
      <c r="AM371" s="19">
        <v>48</v>
      </c>
      <c r="AN371" s="20">
        <f t="shared" si="292"/>
        <v>100</v>
      </c>
      <c r="AO371" s="19">
        <v>48</v>
      </c>
      <c r="AP371" s="19">
        <v>48</v>
      </c>
      <c r="AQ371" s="20">
        <f t="shared" si="293"/>
        <v>100</v>
      </c>
      <c r="AR371" s="19">
        <v>40</v>
      </c>
      <c r="AS371" s="19">
        <v>40</v>
      </c>
      <c r="AT371" s="20">
        <f t="shared" si="294"/>
        <v>100</v>
      </c>
      <c r="AU371" s="20">
        <f t="shared" si="295"/>
        <v>100</v>
      </c>
      <c r="AV371" s="19">
        <v>46</v>
      </c>
      <c r="AW371" s="19">
        <v>48</v>
      </c>
      <c r="AX371" s="20">
        <f t="shared" si="296"/>
        <v>96</v>
      </c>
      <c r="AY371" s="19">
        <v>48</v>
      </c>
      <c r="AZ371" s="19">
        <v>48</v>
      </c>
      <c r="BA371" s="20">
        <f t="shared" si="297"/>
        <v>100</v>
      </c>
      <c r="BB371" s="19">
        <v>48</v>
      </c>
      <c r="BC371" s="19">
        <v>48</v>
      </c>
      <c r="BD371" s="20">
        <f t="shared" si="298"/>
        <v>100</v>
      </c>
      <c r="BE371" s="20">
        <f t="shared" si="299"/>
        <v>99</v>
      </c>
      <c r="BF371" s="20">
        <f t="shared" si="300"/>
        <v>78</v>
      </c>
      <c r="BG371" s="24"/>
      <c r="BH371" s="19">
        <f t="shared" ca="1" si="301"/>
        <v>5</v>
      </c>
      <c r="BI371" s="19">
        <f t="shared" ca="1" si="302"/>
        <v>1</v>
      </c>
      <c r="BJ371" s="19">
        <f t="shared" ca="1" si="303"/>
        <v>4</v>
      </c>
      <c r="BK371" s="19">
        <f t="shared" ca="1" si="304"/>
        <v>3</v>
      </c>
      <c r="BL371" s="19">
        <f t="shared" ca="1" si="305"/>
        <v>3</v>
      </c>
      <c r="BM371" s="19">
        <f t="shared" ca="1" si="306"/>
        <v>2</v>
      </c>
      <c r="BN371" s="19">
        <f t="shared" ca="1" si="307"/>
        <v>2</v>
      </c>
      <c r="BO371" s="19">
        <f t="shared" ca="1" si="308"/>
        <v>1</v>
      </c>
      <c r="BP371" s="19">
        <f t="shared" ca="1" si="309"/>
        <v>1</v>
      </c>
      <c r="BQ371" s="19">
        <f t="shared" ca="1" si="310"/>
        <v>1</v>
      </c>
      <c r="BR371" s="19">
        <f t="shared" ca="1" si="311"/>
        <v>1</v>
      </c>
      <c r="BS371" s="19">
        <f t="shared" ca="1" si="312"/>
        <v>1</v>
      </c>
      <c r="BT371" s="19">
        <f t="shared" ca="1" si="313"/>
        <v>2</v>
      </c>
      <c r="BU371" s="19">
        <f t="shared" ca="1" si="314"/>
        <v>1</v>
      </c>
      <c r="BV371" s="19">
        <f t="shared" ca="1" si="315"/>
        <v>1</v>
      </c>
      <c r="BW371" s="19">
        <f t="shared" ca="1" si="316"/>
        <v>3</v>
      </c>
      <c r="BX371" s="19">
        <f t="shared" ca="1" si="317"/>
        <v>3</v>
      </c>
      <c r="BY371" s="19">
        <f t="shared" ca="1" si="318"/>
        <v>1</v>
      </c>
      <c r="BZ371" s="19">
        <f t="shared" ca="1" si="319"/>
        <v>1</v>
      </c>
      <c r="CA371" s="19">
        <f t="shared" ca="1" si="320"/>
        <v>1</v>
      </c>
      <c r="CB371" s="18">
        <f t="shared" si="321"/>
        <v>78</v>
      </c>
      <c r="CC371" s="19">
        <f t="shared" ca="1" si="322"/>
        <v>1</v>
      </c>
      <c r="CE371">
        <f t="shared" si="325"/>
        <v>69</v>
      </c>
      <c r="CF371">
        <f t="shared" ca="1" si="326"/>
        <v>371</v>
      </c>
      <c r="CG371">
        <f t="shared" si="327"/>
        <v>6</v>
      </c>
      <c r="CH371">
        <f t="shared" ca="1" si="328"/>
        <v>376</v>
      </c>
      <c r="CI371" t="str">
        <f t="shared" ca="1" si="332"/>
        <v>J371:J376</v>
      </c>
      <c r="CJ371" t="str">
        <f t="shared" ca="1" si="332"/>
        <v>M371:M376</v>
      </c>
      <c r="CK371" t="str">
        <f t="shared" ca="1" si="332"/>
        <v>R371:R376</v>
      </c>
      <c r="CL371" t="str">
        <f t="shared" ca="1" si="332"/>
        <v>V371:V376</v>
      </c>
      <c r="CM371" t="str">
        <f t="shared" ca="1" si="332"/>
        <v>Z371:Z376</v>
      </c>
      <c r="CN371" t="str">
        <f t="shared" ca="1" si="332"/>
        <v>Y371:Y376</v>
      </c>
      <c r="CO371" t="str">
        <f t="shared" ca="1" si="332"/>
        <v>AD371:AD376</v>
      </c>
      <c r="CP371" t="str">
        <f t="shared" ca="1" si="332"/>
        <v>AG371:AG376</v>
      </c>
      <c r="CQ371" t="str">
        <f t="shared" ca="1" si="332"/>
        <v>AJ371:AJ376</v>
      </c>
      <c r="CR371" t="str">
        <f t="shared" ca="1" si="332"/>
        <v>AN371:AN376</v>
      </c>
      <c r="CS371" t="str">
        <f t="shared" ca="1" si="332"/>
        <v>AQ371:AQ376</v>
      </c>
      <c r="CT371" t="str">
        <f t="shared" ca="1" si="332"/>
        <v>AT371:AT376</v>
      </c>
      <c r="CU371" t="str">
        <f t="shared" ca="1" si="332"/>
        <v>AX371:AX376</v>
      </c>
      <c r="CV371" t="str">
        <f t="shared" ca="1" si="332"/>
        <v>BA371:BA376</v>
      </c>
      <c r="CW371" t="str">
        <f t="shared" ca="1" si="332"/>
        <v>BD371:BD376</v>
      </c>
      <c r="CX371" t="str">
        <f t="shared" ca="1" si="331"/>
        <v>S371:S376</v>
      </c>
      <c r="CY371" t="str">
        <f t="shared" ca="1" si="331"/>
        <v>AA371:AA376</v>
      </c>
      <c r="CZ371" t="str">
        <f t="shared" ca="1" si="331"/>
        <v>AK371:AK376</v>
      </c>
      <c r="DA371" t="str">
        <f t="shared" ca="1" si="331"/>
        <v>AU371:AU376</v>
      </c>
      <c r="DB371" t="str">
        <f t="shared" ca="1" si="331"/>
        <v>BE371:BE376</v>
      </c>
      <c r="DC371" t="str">
        <f t="shared" ca="1" si="331"/>
        <v>371:376</v>
      </c>
      <c r="DD371" t="str">
        <f t="shared" ca="1" si="331"/>
        <v>CB371:CB376</v>
      </c>
    </row>
    <row r="372" spans="1:108" ht="15.75" x14ac:dyDescent="0.25">
      <c r="A372" s="21">
        <v>168</v>
      </c>
      <c r="B372" s="34">
        <v>6633020189</v>
      </c>
      <c r="C372" s="5" t="s">
        <v>616</v>
      </c>
      <c r="D372" s="5" t="s">
        <v>700</v>
      </c>
      <c r="E372" s="5"/>
      <c r="F372" s="19">
        <v>7</v>
      </c>
      <c r="G372" s="19">
        <v>36</v>
      </c>
      <c r="H372" s="22">
        <v>9</v>
      </c>
      <c r="I372" s="22">
        <v>36</v>
      </c>
      <c r="J372" s="22">
        <f t="shared" si="281"/>
        <v>89</v>
      </c>
      <c r="K372" s="19">
        <v>30</v>
      </c>
      <c r="L372" s="19">
        <v>2</v>
      </c>
      <c r="M372" s="19">
        <f t="shared" si="282"/>
        <v>60</v>
      </c>
      <c r="N372" s="19">
        <v>26</v>
      </c>
      <c r="O372" s="19">
        <v>25</v>
      </c>
      <c r="P372" s="19">
        <v>26</v>
      </c>
      <c r="Q372" s="19">
        <v>25</v>
      </c>
      <c r="R372" s="19">
        <f t="shared" si="283"/>
        <v>100</v>
      </c>
      <c r="S372" s="19">
        <f t="shared" si="284"/>
        <v>85</v>
      </c>
      <c r="T372" s="19">
        <v>20</v>
      </c>
      <c r="U372" s="19">
        <v>2</v>
      </c>
      <c r="V372" s="19">
        <f t="shared" si="285"/>
        <v>40</v>
      </c>
      <c r="W372" s="19">
        <v>27</v>
      </c>
      <c r="X372" s="23">
        <v>27</v>
      </c>
      <c r="Y372" s="20">
        <f t="shared" si="286"/>
        <v>100</v>
      </c>
      <c r="Z372" s="42">
        <f t="shared" si="287"/>
        <v>70</v>
      </c>
      <c r="AA372" s="20">
        <f t="shared" si="288"/>
        <v>70</v>
      </c>
      <c r="AB372" s="19">
        <v>20</v>
      </c>
      <c r="AC372" s="19">
        <v>0</v>
      </c>
      <c r="AD372" s="19">
        <f t="shared" si="289"/>
        <v>0</v>
      </c>
      <c r="AE372" s="19">
        <v>20</v>
      </c>
      <c r="AF372" s="19">
        <v>0</v>
      </c>
      <c r="AG372" s="19">
        <f t="shared" si="290"/>
        <v>0</v>
      </c>
      <c r="AH372" s="19">
        <v>1</v>
      </c>
      <c r="AI372" s="19">
        <v>1</v>
      </c>
      <c r="AJ372" s="20">
        <f t="shared" si="280"/>
        <v>100</v>
      </c>
      <c r="AK372" s="42">
        <f t="shared" si="291"/>
        <v>30</v>
      </c>
      <c r="AL372" s="19">
        <v>27</v>
      </c>
      <c r="AM372" s="19">
        <v>27</v>
      </c>
      <c r="AN372" s="20">
        <f t="shared" si="292"/>
        <v>100</v>
      </c>
      <c r="AO372" s="19">
        <v>26</v>
      </c>
      <c r="AP372" s="19">
        <v>27</v>
      </c>
      <c r="AQ372" s="20">
        <f t="shared" si="293"/>
        <v>96</v>
      </c>
      <c r="AR372" s="19">
        <v>24</v>
      </c>
      <c r="AS372" s="19">
        <v>24</v>
      </c>
      <c r="AT372" s="20">
        <f t="shared" si="294"/>
        <v>100</v>
      </c>
      <c r="AU372" s="20">
        <f t="shared" si="295"/>
        <v>98</v>
      </c>
      <c r="AV372" s="19">
        <v>26</v>
      </c>
      <c r="AW372" s="19">
        <v>27</v>
      </c>
      <c r="AX372" s="20">
        <f t="shared" si="296"/>
        <v>96</v>
      </c>
      <c r="AY372" s="19">
        <v>27</v>
      </c>
      <c r="AZ372" s="19">
        <v>27</v>
      </c>
      <c r="BA372" s="20">
        <f t="shared" si="297"/>
        <v>100</v>
      </c>
      <c r="BB372" s="19">
        <v>27</v>
      </c>
      <c r="BC372" s="19">
        <v>27</v>
      </c>
      <c r="BD372" s="20">
        <f t="shared" si="298"/>
        <v>100</v>
      </c>
      <c r="BE372" s="20">
        <f t="shared" si="299"/>
        <v>99</v>
      </c>
      <c r="BF372" s="20">
        <f t="shared" si="300"/>
        <v>76</v>
      </c>
      <c r="BG372" s="24"/>
      <c r="BH372" s="19">
        <f t="shared" ca="1" si="301"/>
        <v>2</v>
      </c>
      <c r="BI372" s="19">
        <f t="shared" ca="1" si="302"/>
        <v>3</v>
      </c>
      <c r="BJ372" s="19">
        <f t="shared" ca="1" si="303"/>
        <v>1</v>
      </c>
      <c r="BK372" s="19">
        <f t="shared" ca="1" si="304"/>
        <v>1</v>
      </c>
      <c r="BL372" s="19">
        <f t="shared" ca="1" si="305"/>
        <v>1</v>
      </c>
      <c r="BM372" s="19">
        <f t="shared" ca="1" si="306"/>
        <v>1</v>
      </c>
      <c r="BN372" s="19">
        <f t="shared" ca="1" si="307"/>
        <v>2</v>
      </c>
      <c r="BO372" s="19">
        <f t="shared" ca="1" si="308"/>
        <v>4</v>
      </c>
      <c r="BP372" s="19">
        <f t="shared" ca="1" si="309"/>
        <v>1</v>
      </c>
      <c r="BQ372" s="19">
        <f t="shared" ca="1" si="310"/>
        <v>1</v>
      </c>
      <c r="BR372" s="19">
        <f t="shared" ca="1" si="311"/>
        <v>3</v>
      </c>
      <c r="BS372" s="19">
        <f t="shared" ca="1" si="312"/>
        <v>1</v>
      </c>
      <c r="BT372" s="19">
        <f t="shared" ca="1" si="313"/>
        <v>2</v>
      </c>
      <c r="BU372" s="19">
        <f t="shared" ca="1" si="314"/>
        <v>1</v>
      </c>
      <c r="BV372" s="19">
        <f t="shared" ca="1" si="315"/>
        <v>1</v>
      </c>
      <c r="BW372" s="19">
        <f t="shared" ca="1" si="316"/>
        <v>5</v>
      </c>
      <c r="BX372" s="19">
        <f t="shared" ca="1" si="317"/>
        <v>1</v>
      </c>
      <c r="BY372" s="19">
        <f t="shared" ca="1" si="318"/>
        <v>5</v>
      </c>
      <c r="BZ372" s="19">
        <f t="shared" ca="1" si="319"/>
        <v>2</v>
      </c>
      <c r="CA372" s="19">
        <f t="shared" ca="1" si="320"/>
        <v>1</v>
      </c>
      <c r="CB372" s="18">
        <f t="shared" si="321"/>
        <v>76</v>
      </c>
      <c r="CC372" s="19">
        <f t="shared" ca="1" si="322"/>
        <v>2</v>
      </c>
      <c r="CE372">
        <f t="shared" si="325"/>
        <v>69</v>
      </c>
      <c r="CF372">
        <f t="shared" ca="1" si="326"/>
        <v>371</v>
      </c>
      <c r="CG372">
        <f t="shared" si="327"/>
        <v>6</v>
      </c>
      <c r="CH372">
        <f t="shared" ca="1" si="328"/>
        <v>376</v>
      </c>
      <c r="CI372" t="str">
        <f t="shared" ca="1" si="332"/>
        <v>J371:J376</v>
      </c>
      <c r="CJ372" t="str">
        <f t="shared" ca="1" si="332"/>
        <v>M371:M376</v>
      </c>
      <c r="CK372" t="str">
        <f t="shared" ca="1" si="332"/>
        <v>R371:R376</v>
      </c>
      <c r="CL372" t="str">
        <f t="shared" ca="1" si="332"/>
        <v>V371:V376</v>
      </c>
      <c r="CM372" t="str">
        <f t="shared" ca="1" si="332"/>
        <v>Z371:Z376</v>
      </c>
      <c r="CN372" t="str">
        <f t="shared" ca="1" si="332"/>
        <v>Y371:Y376</v>
      </c>
      <c r="CO372" t="str">
        <f t="shared" ca="1" si="332"/>
        <v>AD371:AD376</v>
      </c>
      <c r="CP372" t="str">
        <f t="shared" ca="1" si="332"/>
        <v>AG371:AG376</v>
      </c>
      <c r="CQ372" t="str">
        <f t="shared" ca="1" si="332"/>
        <v>AJ371:AJ376</v>
      </c>
      <c r="CR372" t="str">
        <f t="shared" ca="1" si="332"/>
        <v>AN371:AN376</v>
      </c>
      <c r="CS372" t="str">
        <f t="shared" ca="1" si="332"/>
        <v>AQ371:AQ376</v>
      </c>
      <c r="CT372" t="str">
        <f t="shared" ca="1" si="332"/>
        <v>AT371:AT376</v>
      </c>
      <c r="CU372" t="str">
        <f t="shared" ca="1" si="332"/>
        <v>AX371:AX376</v>
      </c>
      <c r="CV372" t="str">
        <f t="shared" ca="1" si="332"/>
        <v>BA371:BA376</v>
      </c>
      <c r="CW372" t="str">
        <f t="shared" ca="1" si="332"/>
        <v>BD371:BD376</v>
      </c>
      <c r="CX372" t="str">
        <f t="shared" ca="1" si="332"/>
        <v>S371:S376</v>
      </c>
      <c r="CY372" t="str">
        <f t="shared" ref="CY372:DD382" ca="1" si="333">CY$1&amp;$CF372&amp;":"&amp;CY$1&amp;$CH372</f>
        <v>AA371:AA376</v>
      </c>
      <c r="CZ372" t="str">
        <f t="shared" ca="1" si="333"/>
        <v>AK371:AK376</v>
      </c>
      <c r="DA372" t="str">
        <f t="shared" ca="1" si="333"/>
        <v>AU371:AU376</v>
      </c>
      <c r="DB372" t="str">
        <f t="shared" ca="1" si="333"/>
        <v>BE371:BE376</v>
      </c>
      <c r="DC372" t="str">
        <f t="shared" ca="1" si="333"/>
        <v>371:376</v>
      </c>
      <c r="DD372" t="str">
        <f t="shared" ca="1" si="333"/>
        <v>CB371:CB376</v>
      </c>
    </row>
    <row r="373" spans="1:108" ht="15.75" x14ac:dyDescent="0.25">
      <c r="A373" s="21">
        <v>170</v>
      </c>
      <c r="B373" s="34">
        <v>6655003564</v>
      </c>
      <c r="C373" s="5" t="s">
        <v>616</v>
      </c>
      <c r="D373" s="5" t="s">
        <v>262</v>
      </c>
      <c r="E373" s="5"/>
      <c r="F373" s="19">
        <v>8</v>
      </c>
      <c r="G373" s="19">
        <v>36</v>
      </c>
      <c r="H373" s="22">
        <v>9</v>
      </c>
      <c r="I373" s="22">
        <v>36</v>
      </c>
      <c r="J373" s="22">
        <f t="shared" si="281"/>
        <v>94</v>
      </c>
      <c r="K373" s="19">
        <v>30</v>
      </c>
      <c r="L373" s="19">
        <v>4</v>
      </c>
      <c r="M373" s="19">
        <f t="shared" si="282"/>
        <v>100</v>
      </c>
      <c r="N373" s="19">
        <v>119</v>
      </c>
      <c r="O373" s="19">
        <v>109</v>
      </c>
      <c r="P373" s="19">
        <v>121</v>
      </c>
      <c r="Q373" s="19">
        <v>109</v>
      </c>
      <c r="R373" s="19">
        <f t="shared" si="283"/>
        <v>99</v>
      </c>
      <c r="S373" s="19">
        <f t="shared" si="284"/>
        <v>98</v>
      </c>
      <c r="T373" s="19">
        <v>20</v>
      </c>
      <c r="U373" s="19">
        <v>0</v>
      </c>
      <c r="V373" s="19">
        <f t="shared" si="285"/>
        <v>0</v>
      </c>
      <c r="W373" s="19">
        <v>124</v>
      </c>
      <c r="X373" s="23">
        <v>146</v>
      </c>
      <c r="Y373" s="20">
        <f t="shared" si="286"/>
        <v>85</v>
      </c>
      <c r="Z373" s="42">
        <f t="shared" si="287"/>
        <v>43</v>
      </c>
      <c r="AA373" s="20">
        <f t="shared" si="288"/>
        <v>43</v>
      </c>
      <c r="AB373" s="19">
        <v>20</v>
      </c>
      <c r="AC373" s="19">
        <v>0</v>
      </c>
      <c r="AD373" s="19">
        <f t="shared" si="289"/>
        <v>0</v>
      </c>
      <c r="AE373" s="19">
        <v>20</v>
      </c>
      <c r="AF373" s="19">
        <v>2</v>
      </c>
      <c r="AG373" s="19">
        <f t="shared" si="290"/>
        <v>40</v>
      </c>
      <c r="AH373" s="19">
        <v>11</v>
      </c>
      <c r="AI373" s="19">
        <v>12</v>
      </c>
      <c r="AJ373" s="20">
        <f t="shared" si="280"/>
        <v>92</v>
      </c>
      <c r="AK373" s="42">
        <f t="shared" si="291"/>
        <v>44</v>
      </c>
      <c r="AL373" s="19">
        <v>136</v>
      </c>
      <c r="AM373" s="19">
        <v>146</v>
      </c>
      <c r="AN373" s="20">
        <f t="shared" si="292"/>
        <v>93</v>
      </c>
      <c r="AO373" s="19">
        <v>146</v>
      </c>
      <c r="AP373" s="19">
        <v>146</v>
      </c>
      <c r="AQ373" s="20">
        <f t="shared" si="293"/>
        <v>100</v>
      </c>
      <c r="AR373" s="19">
        <v>119</v>
      </c>
      <c r="AS373" s="19">
        <v>122</v>
      </c>
      <c r="AT373" s="20">
        <f t="shared" si="294"/>
        <v>98</v>
      </c>
      <c r="AU373" s="20">
        <f t="shared" si="295"/>
        <v>97</v>
      </c>
      <c r="AV373" s="19">
        <v>141</v>
      </c>
      <c r="AW373" s="19">
        <v>146</v>
      </c>
      <c r="AX373" s="20">
        <f t="shared" si="296"/>
        <v>97</v>
      </c>
      <c r="AY373" s="19">
        <v>138</v>
      </c>
      <c r="AZ373" s="19">
        <v>146</v>
      </c>
      <c r="BA373" s="20">
        <f t="shared" si="297"/>
        <v>95</v>
      </c>
      <c r="BB373" s="19">
        <v>141</v>
      </c>
      <c r="BC373" s="19">
        <v>146</v>
      </c>
      <c r="BD373" s="20">
        <f t="shared" si="298"/>
        <v>97</v>
      </c>
      <c r="BE373" s="20">
        <f t="shared" si="299"/>
        <v>97</v>
      </c>
      <c r="BF373" s="20">
        <f t="shared" si="300"/>
        <v>76</v>
      </c>
      <c r="BG373" s="24"/>
      <c r="BH373" s="19">
        <f t="shared" ca="1" si="301"/>
        <v>1</v>
      </c>
      <c r="BI373" s="19">
        <f t="shared" ca="1" si="302"/>
        <v>1</v>
      </c>
      <c r="BJ373" s="19">
        <f t="shared" ca="1" si="303"/>
        <v>2</v>
      </c>
      <c r="BK373" s="19">
        <f t="shared" ca="1" si="304"/>
        <v>3</v>
      </c>
      <c r="BL373" s="19">
        <f t="shared" ca="1" si="305"/>
        <v>5</v>
      </c>
      <c r="BM373" s="19">
        <f t="shared" ca="1" si="306"/>
        <v>5</v>
      </c>
      <c r="BN373" s="19">
        <f t="shared" ca="1" si="307"/>
        <v>2</v>
      </c>
      <c r="BO373" s="19">
        <f t="shared" ca="1" si="308"/>
        <v>2</v>
      </c>
      <c r="BP373" s="19">
        <f t="shared" ca="1" si="309"/>
        <v>3</v>
      </c>
      <c r="BQ373" s="19">
        <f t="shared" ca="1" si="310"/>
        <v>3</v>
      </c>
      <c r="BR373" s="19">
        <f t="shared" ca="1" si="311"/>
        <v>1</v>
      </c>
      <c r="BS373" s="19">
        <f t="shared" ca="1" si="312"/>
        <v>3</v>
      </c>
      <c r="BT373" s="19">
        <f t="shared" ca="1" si="313"/>
        <v>1</v>
      </c>
      <c r="BU373" s="19">
        <f t="shared" ca="1" si="314"/>
        <v>3</v>
      </c>
      <c r="BV373" s="19">
        <f t="shared" ca="1" si="315"/>
        <v>2</v>
      </c>
      <c r="BW373" s="19">
        <f t="shared" ca="1" si="316"/>
        <v>1</v>
      </c>
      <c r="BX373" s="19">
        <f t="shared" ca="1" si="317"/>
        <v>5</v>
      </c>
      <c r="BY373" s="19">
        <f t="shared" ca="1" si="318"/>
        <v>2</v>
      </c>
      <c r="BZ373" s="19">
        <f t="shared" ca="1" si="319"/>
        <v>3</v>
      </c>
      <c r="CA373" s="19">
        <f t="shared" ca="1" si="320"/>
        <v>2</v>
      </c>
      <c r="CB373" s="18">
        <f t="shared" si="321"/>
        <v>76</v>
      </c>
      <c r="CC373" s="19">
        <f t="shared" ca="1" si="322"/>
        <v>2</v>
      </c>
      <c r="CE373">
        <f t="shared" si="325"/>
        <v>69</v>
      </c>
      <c r="CF373">
        <f t="shared" ca="1" si="326"/>
        <v>371</v>
      </c>
      <c r="CG373">
        <f t="shared" si="327"/>
        <v>6</v>
      </c>
      <c r="CH373">
        <f t="shared" ca="1" si="328"/>
        <v>376</v>
      </c>
      <c r="CI373" t="str">
        <f t="shared" ref="CI373:CX382" ca="1" si="334">CI$1&amp;$CF373&amp;":"&amp;CI$1&amp;$CH373</f>
        <v>J371:J376</v>
      </c>
      <c r="CJ373" t="str">
        <f t="shared" ca="1" si="334"/>
        <v>M371:M376</v>
      </c>
      <c r="CK373" t="str">
        <f t="shared" ca="1" si="334"/>
        <v>R371:R376</v>
      </c>
      <c r="CL373" t="str">
        <f t="shared" ca="1" si="334"/>
        <v>V371:V376</v>
      </c>
      <c r="CM373" t="str">
        <f t="shared" ca="1" si="334"/>
        <v>Z371:Z376</v>
      </c>
      <c r="CN373" t="str">
        <f t="shared" ca="1" si="334"/>
        <v>Y371:Y376</v>
      </c>
      <c r="CO373" t="str">
        <f t="shared" ca="1" si="334"/>
        <v>AD371:AD376</v>
      </c>
      <c r="CP373" t="str">
        <f t="shared" ca="1" si="334"/>
        <v>AG371:AG376</v>
      </c>
      <c r="CQ373" t="str">
        <f t="shared" ca="1" si="334"/>
        <v>AJ371:AJ376</v>
      </c>
      <c r="CR373" t="str">
        <f t="shared" ca="1" si="334"/>
        <v>AN371:AN376</v>
      </c>
      <c r="CS373" t="str">
        <f t="shared" ca="1" si="334"/>
        <v>AQ371:AQ376</v>
      </c>
      <c r="CT373" t="str">
        <f t="shared" ca="1" si="334"/>
        <v>AT371:AT376</v>
      </c>
      <c r="CU373" t="str">
        <f t="shared" ca="1" si="334"/>
        <v>AX371:AX376</v>
      </c>
      <c r="CV373" t="str">
        <f t="shared" ca="1" si="334"/>
        <v>BA371:BA376</v>
      </c>
      <c r="CW373" t="str">
        <f t="shared" ca="1" si="334"/>
        <v>BD371:BD376</v>
      </c>
      <c r="CX373" t="str">
        <f t="shared" ca="1" si="334"/>
        <v>S371:S376</v>
      </c>
      <c r="CY373" t="str">
        <f t="shared" ca="1" si="333"/>
        <v>AA371:AA376</v>
      </c>
      <c r="CZ373" t="str">
        <f t="shared" ca="1" si="333"/>
        <v>AK371:AK376</v>
      </c>
      <c r="DA373" t="str">
        <f t="shared" ca="1" si="333"/>
        <v>AU371:AU376</v>
      </c>
      <c r="DB373" t="str">
        <f t="shared" ca="1" si="333"/>
        <v>BE371:BE376</v>
      </c>
      <c r="DC373" t="str">
        <f t="shared" ca="1" si="333"/>
        <v>371:376</v>
      </c>
      <c r="DD373" t="str">
        <f t="shared" ca="1" si="333"/>
        <v>CB371:CB376</v>
      </c>
    </row>
    <row r="374" spans="1:108" ht="15.75" x14ac:dyDescent="0.25">
      <c r="A374" s="21">
        <v>169</v>
      </c>
      <c r="B374" s="34">
        <v>6655003050</v>
      </c>
      <c r="C374" s="5" t="s">
        <v>616</v>
      </c>
      <c r="D374" s="5" t="s">
        <v>701</v>
      </c>
      <c r="E374" s="5"/>
      <c r="F374" s="19">
        <v>8</v>
      </c>
      <c r="G374" s="19">
        <v>36</v>
      </c>
      <c r="H374" s="22">
        <v>9</v>
      </c>
      <c r="I374" s="22">
        <v>36</v>
      </c>
      <c r="J374" s="22">
        <f t="shared" si="281"/>
        <v>94</v>
      </c>
      <c r="K374" s="19">
        <v>30</v>
      </c>
      <c r="L374" s="19">
        <v>3</v>
      </c>
      <c r="M374" s="19">
        <f t="shared" si="282"/>
        <v>90</v>
      </c>
      <c r="N374" s="19">
        <v>68</v>
      </c>
      <c r="O374" s="19">
        <v>59</v>
      </c>
      <c r="P374" s="19">
        <v>70</v>
      </c>
      <c r="Q374" s="19">
        <v>62</v>
      </c>
      <c r="R374" s="19">
        <f t="shared" si="283"/>
        <v>96</v>
      </c>
      <c r="S374" s="19">
        <f t="shared" si="284"/>
        <v>94</v>
      </c>
      <c r="T374" s="19">
        <v>20</v>
      </c>
      <c r="U374" s="19">
        <v>1</v>
      </c>
      <c r="V374" s="19">
        <f t="shared" si="285"/>
        <v>20</v>
      </c>
      <c r="W374" s="19">
        <v>80</v>
      </c>
      <c r="X374" s="23">
        <v>92</v>
      </c>
      <c r="Y374" s="20">
        <f t="shared" si="286"/>
        <v>87</v>
      </c>
      <c r="Z374" s="42">
        <f t="shared" si="287"/>
        <v>54</v>
      </c>
      <c r="AA374" s="20">
        <f t="shared" si="288"/>
        <v>54</v>
      </c>
      <c r="AB374" s="19">
        <v>20</v>
      </c>
      <c r="AC374" s="19">
        <v>0</v>
      </c>
      <c r="AD374" s="19">
        <f t="shared" si="289"/>
        <v>0</v>
      </c>
      <c r="AE374" s="19">
        <v>20</v>
      </c>
      <c r="AF374" s="19">
        <v>1</v>
      </c>
      <c r="AG374" s="19">
        <f t="shared" si="290"/>
        <v>20</v>
      </c>
      <c r="AH374" s="19">
        <v>19</v>
      </c>
      <c r="AI374" s="19">
        <v>20</v>
      </c>
      <c r="AJ374" s="20">
        <f t="shared" si="280"/>
        <v>95</v>
      </c>
      <c r="AK374" s="42">
        <f t="shared" si="291"/>
        <v>37</v>
      </c>
      <c r="AL374" s="19">
        <v>76</v>
      </c>
      <c r="AM374" s="19">
        <v>92</v>
      </c>
      <c r="AN374" s="20">
        <f t="shared" si="292"/>
        <v>83</v>
      </c>
      <c r="AO374" s="19">
        <v>92</v>
      </c>
      <c r="AP374" s="19">
        <v>92</v>
      </c>
      <c r="AQ374" s="20">
        <f t="shared" si="293"/>
        <v>100</v>
      </c>
      <c r="AR374" s="19">
        <v>72</v>
      </c>
      <c r="AS374" s="19">
        <v>73</v>
      </c>
      <c r="AT374" s="20">
        <f t="shared" si="294"/>
        <v>99</v>
      </c>
      <c r="AU374" s="20">
        <f t="shared" si="295"/>
        <v>93</v>
      </c>
      <c r="AV374" s="19">
        <v>82</v>
      </c>
      <c r="AW374" s="19">
        <v>92</v>
      </c>
      <c r="AX374" s="20">
        <f t="shared" si="296"/>
        <v>89</v>
      </c>
      <c r="AY374" s="19">
        <v>87</v>
      </c>
      <c r="AZ374" s="19">
        <v>92</v>
      </c>
      <c r="BA374" s="20">
        <f t="shared" si="297"/>
        <v>95</v>
      </c>
      <c r="BB374" s="19">
        <v>89</v>
      </c>
      <c r="BC374" s="19">
        <v>92</v>
      </c>
      <c r="BD374" s="20">
        <f t="shared" si="298"/>
        <v>97</v>
      </c>
      <c r="BE374" s="20">
        <f t="shared" si="299"/>
        <v>94</v>
      </c>
      <c r="BF374" s="20">
        <f t="shared" si="300"/>
        <v>74</v>
      </c>
      <c r="BG374" s="24"/>
      <c r="BH374" s="19">
        <f t="shared" ca="1" si="301"/>
        <v>1</v>
      </c>
      <c r="BI374" s="19">
        <f t="shared" ca="1" si="302"/>
        <v>2</v>
      </c>
      <c r="BJ374" s="19">
        <f t="shared" ca="1" si="303"/>
        <v>3</v>
      </c>
      <c r="BK374" s="19">
        <f t="shared" ca="1" si="304"/>
        <v>2</v>
      </c>
      <c r="BL374" s="19">
        <f t="shared" ca="1" si="305"/>
        <v>2</v>
      </c>
      <c r="BM374" s="19">
        <f t="shared" ca="1" si="306"/>
        <v>4</v>
      </c>
      <c r="BN374" s="19">
        <f t="shared" ca="1" si="307"/>
        <v>2</v>
      </c>
      <c r="BO374" s="19">
        <f t="shared" ca="1" si="308"/>
        <v>3</v>
      </c>
      <c r="BP374" s="19">
        <f t="shared" ca="1" si="309"/>
        <v>2</v>
      </c>
      <c r="BQ374" s="19">
        <f t="shared" ca="1" si="310"/>
        <v>4</v>
      </c>
      <c r="BR374" s="19">
        <f t="shared" ca="1" si="311"/>
        <v>1</v>
      </c>
      <c r="BS374" s="19">
        <f t="shared" ca="1" si="312"/>
        <v>2</v>
      </c>
      <c r="BT374" s="19">
        <f t="shared" ca="1" si="313"/>
        <v>4</v>
      </c>
      <c r="BU374" s="19">
        <f t="shared" ca="1" si="314"/>
        <v>3</v>
      </c>
      <c r="BV374" s="19">
        <f t="shared" ca="1" si="315"/>
        <v>2</v>
      </c>
      <c r="BW374" s="19">
        <f t="shared" ca="1" si="316"/>
        <v>2</v>
      </c>
      <c r="BX374" s="19">
        <f t="shared" ca="1" si="317"/>
        <v>2</v>
      </c>
      <c r="BY374" s="19">
        <f t="shared" ca="1" si="318"/>
        <v>3</v>
      </c>
      <c r="BZ374" s="19">
        <f t="shared" ca="1" si="319"/>
        <v>5</v>
      </c>
      <c r="CA374" s="19">
        <f t="shared" ca="1" si="320"/>
        <v>4</v>
      </c>
      <c r="CB374" s="18">
        <f t="shared" si="321"/>
        <v>74</v>
      </c>
      <c r="CC374" s="19">
        <f t="shared" ca="1" si="322"/>
        <v>3</v>
      </c>
      <c r="CE374">
        <f t="shared" si="325"/>
        <v>69</v>
      </c>
      <c r="CF374">
        <f t="shared" ca="1" si="326"/>
        <v>371</v>
      </c>
      <c r="CG374">
        <f t="shared" si="327"/>
        <v>6</v>
      </c>
      <c r="CH374">
        <f t="shared" ca="1" si="328"/>
        <v>376</v>
      </c>
      <c r="CI374" t="str">
        <f t="shared" ca="1" si="334"/>
        <v>J371:J376</v>
      </c>
      <c r="CJ374" t="str">
        <f t="shared" ca="1" si="334"/>
        <v>M371:M376</v>
      </c>
      <c r="CK374" t="str">
        <f t="shared" ca="1" si="334"/>
        <v>R371:R376</v>
      </c>
      <c r="CL374" t="str">
        <f t="shared" ca="1" si="334"/>
        <v>V371:V376</v>
      </c>
      <c r="CM374" t="str">
        <f t="shared" ca="1" si="334"/>
        <v>Z371:Z376</v>
      </c>
      <c r="CN374" t="str">
        <f t="shared" ca="1" si="334"/>
        <v>Y371:Y376</v>
      </c>
      <c r="CO374" t="str">
        <f t="shared" ca="1" si="334"/>
        <v>AD371:AD376</v>
      </c>
      <c r="CP374" t="str">
        <f t="shared" ca="1" si="334"/>
        <v>AG371:AG376</v>
      </c>
      <c r="CQ374" t="str">
        <f t="shared" ca="1" si="334"/>
        <v>AJ371:AJ376</v>
      </c>
      <c r="CR374" t="str">
        <f t="shared" ca="1" si="334"/>
        <v>AN371:AN376</v>
      </c>
      <c r="CS374" t="str">
        <f t="shared" ca="1" si="334"/>
        <v>AQ371:AQ376</v>
      </c>
      <c r="CT374" t="str">
        <f t="shared" ca="1" si="334"/>
        <v>AT371:AT376</v>
      </c>
      <c r="CU374" t="str">
        <f t="shared" ca="1" si="334"/>
        <v>AX371:AX376</v>
      </c>
      <c r="CV374" t="str">
        <f t="shared" ca="1" si="334"/>
        <v>BA371:BA376</v>
      </c>
      <c r="CW374" t="str">
        <f t="shared" ca="1" si="334"/>
        <v>BD371:BD376</v>
      </c>
      <c r="CX374" t="str">
        <f t="shared" ca="1" si="334"/>
        <v>S371:S376</v>
      </c>
      <c r="CY374" t="str">
        <f t="shared" ca="1" si="333"/>
        <v>AA371:AA376</v>
      </c>
      <c r="CZ374" t="str">
        <f t="shared" ca="1" si="333"/>
        <v>AK371:AK376</v>
      </c>
      <c r="DA374" t="str">
        <f t="shared" ca="1" si="333"/>
        <v>AU371:AU376</v>
      </c>
      <c r="DB374" t="str">
        <f t="shared" ca="1" si="333"/>
        <v>BE371:BE376</v>
      </c>
      <c r="DC374" t="str">
        <f t="shared" ca="1" si="333"/>
        <v>371:376</v>
      </c>
      <c r="DD374" t="str">
        <f t="shared" ca="1" si="333"/>
        <v>CB371:CB376</v>
      </c>
    </row>
    <row r="375" spans="1:108" ht="30" x14ac:dyDescent="0.25">
      <c r="A375" s="21">
        <v>172</v>
      </c>
      <c r="B375" s="34">
        <v>6655003719</v>
      </c>
      <c r="C375" s="5" t="s">
        <v>616</v>
      </c>
      <c r="D375" s="5" t="s">
        <v>693</v>
      </c>
      <c r="E375" s="5"/>
      <c r="F375" s="19">
        <v>5</v>
      </c>
      <c r="G375" s="19">
        <v>36</v>
      </c>
      <c r="H375" s="22">
        <v>9</v>
      </c>
      <c r="I375" s="22">
        <v>36</v>
      </c>
      <c r="J375" s="22">
        <f t="shared" si="281"/>
        <v>78</v>
      </c>
      <c r="K375" s="19">
        <v>30</v>
      </c>
      <c r="L375" s="19">
        <v>3</v>
      </c>
      <c r="M375" s="19">
        <f t="shared" si="282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83"/>
        <v>96</v>
      </c>
      <c r="S375" s="19">
        <f t="shared" si="284"/>
        <v>89</v>
      </c>
      <c r="T375" s="19">
        <v>20</v>
      </c>
      <c r="U375" s="19">
        <v>0</v>
      </c>
      <c r="V375" s="19">
        <f t="shared" si="285"/>
        <v>0</v>
      </c>
      <c r="W375" s="19">
        <v>172</v>
      </c>
      <c r="X375" s="23">
        <v>188</v>
      </c>
      <c r="Y375" s="20">
        <f t="shared" si="286"/>
        <v>91</v>
      </c>
      <c r="Z375" s="42">
        <f t="shared" si="287"/>
        <v>46</v>
      </c>
      <c r="AA375" s="20">
        <f t="shared" si="288"/>
        <v>46</v>
      </c>
      <c r="AB375" s="19">
        <v>20</v>
      </c>
      <c r="AC375" s="19">
        <v>0</v>
      </c>
      <c r="AD375" s="19">
        <f t="shared" si="289"/>
        <v>0</v>
      </c>
      <c r="AE375" s="19">
        <v>20</v>
      </c>
      <c r="AF375" s="19">
        <v>2</v>
      </c>
      <c r="AG375" s="19">
        <f t="shared" si="290"/>
        <v>40</v>
      </c>
      <c r="AH375" s="19">
        <v>4</v>
      </c>
      <c r="AI375" s="19">
        <v>8</v>
      </c>
      <c r="AJ375" s="20">
        <f t="shared" si="280"/>
        <v>50</v>
      </c>
      <c r="AK375" s="42">
        <f t="shared" si="291"/>
        <v>31</v>
      </c>
      <c r="AL375" s="19">
        <v>180</v>
      </c>
      <c r="AM375" s="19">
        <v>188</v>
      </c>
      <c r="AN375" s="20">
        <f t="shared" si="292"/>
        <v>96</v>
      </c>
      <c r="AO375" s="19">
        <v>182</v>
      </c>
      <c r="AP375" s="19">
        <v>188</v>
      </c>
      <c r="AQ375" s="20">
        <f t="shared" si="293"/>
        <v>97</v>
      </c>
      <c r="AR375" s="19">
        <v>119</v>
      </c>
      <c r="AS375" s="19">
        <v>123</v>
      </c>
      <c r="AT375" s="20">
        <f t="shared" si="294"/>
        <v>97</v>
      </c>
      <c r="AU375" s="20">
        <f t="shared" si="295"/>
        <v>97</v>
      </c>
      <c r="AV375" s="19">
        <v>180</v>
      </c>
      <c r="AW375" s="19">
        <v>188</v>
      </c>
      <c r="AX375" s="20">
        <f t="shared" si="296"/>
        <v>96</v>
      </c>
      <c r="AY375" s="19">
        <v>182</v>
      </c>
      <c r="AZ375" s="19">
        <v>188</v>
      </c>
      <c r="BA375" s="20">
        <f t="shared" si="297"/>
        <v>97</v>
      </c>
      <c r="BB375" s="19">
        <v>181</v>
      </c>
      <c r="BC375" s="19">
        <v>188</v>
      </c>
      <c r="BD375" s="20">
        <f t="shared" si="298"/>
        <v>96</v>
      </c>
      <c r="BE375" s="20">
        <f t="shared" si="299"/>
        <v>96</v>
      </c>
      <c r="BF375" s="20">
        <f t="shared" si="300"/>
        <v>72</v>
      </c>
      <c r="BG375" s="24"/>
      <c r="BH375" s="19">
        <f t="shared" ca="1" si="301"/>
        <v>4</v>
      </c>
      <c r="BI375" s="19">
        <f t="shared" ca="1" si="302"/>
        <v>2</v>
      </c>
      <c r="BJ375" s="19">
        <f t="shared" ca="1" si="303"/>
        <v>3</v>
      </c>
      <c r="BK375" s="19">
        <f t="shared" ca="1" si="304"/>
        <v>3</v>
      </c>
      <c r="BL375" s="19">
        <f t="shared" ca="1" si="305"/>
        <v>4</v>
      </c>
      <c r="BM375" s="19">
        <f t="shared" ca="1" si="306"/>
        <v>3</v>
      </c>
      <c r="BN375" s="19">
        <f t="shared" ca="1" si="307"/>
        <v>2</v>
      </c>
      <c r="BO375" s="19">
        <f t="shared" ca="1" si="308"/>
        <v>2</v>
      </c>
      <c r="BP375" s="19">
        <f t="shared" ca="1" si="309"/>
        <v>4</v>
      </c>
      <c r="BQ375" s="19">
        <f t="shared" ca="1" si="310"/>
        <v>2</v>
      </c>
      <c r="BR375" s="19">
        <f t="shared" ca="1" si="311"/>
        <v>2</v>
      </c>
      <c r="BS375" s="19">
        <f t="shared" ca="1" si="312"/>
        <v>4</v>
      </c>
      <c r="BT375" s="19">
        <f t="shared" ca="1" si="313"/>
        <v>2</v>
      </c>
      <c r="BU375" s="19">
        <f t="shared" ca="1" si="314"/>
        <v>2</v>
      </c>
      <c r="BV375" s="19">
        <f t="shared" ca="1" si="315"/>
        <v>3</v>
      </c>
      <c r="BW375" s="19">
        <f t="shared" ca="1" si="316"/>
        <v>4</v>
      </c>
      <c r="BX375" s="19">
        <f t="shared" ca="1" si="317"/>
        <v>4</v>
      </c>
      <c r="BY375" s="19">
        <f t="shared" ca="1" si="318"/>
        <v>4</v>
      </c>
      <c r="BZ375" s="19">
        <f t="shared" ca="1" si="319"/>
        <v>3</v>
      </c>
      <c r="CA375" s="19">
        <f t="shared" ca="1" si="320"/>
        <v>3</v>
      </c>
      <c r="CB375" s="18">
        <f t="shared" si="321"/>
        <v>72</v>
      </c>
      <c r="CC375" s="19">
        <f t="shared" ca="1" si="322"/>
        <v>4</v>
      </c>
      <c r="CE375">
        <f t="shared" si="325"/>
        <v>69</v>
      </c>
      <c r="CF375">
        <f t="shared" ca="1" si="326"/>
        <v>371</v>
      </c>
      <c r="CG375">
        <f t="shared" si="327"/>
        <v>6</v>
      </c>
      <c r="CH375">
        <f t="shared" ca="1" si="328"/>
        <v>376</v>
      </c>
      <c r="CI375" t="str">
        <f t="shared" ca="1" si="334"/>
        <v>J371:J376</v>
      </c>
      <c r="CJ375" t="str">
        <f t="shared" ca="1" si="334"/>
        <v>M371:M376</v>
      </c>
      <c r="CK375" t="str">
        <f t="shared" ca="1" si="334"/>
        <v>R371:R376</v>
      </c>
      <c r="CL375" t="str">
        <f t="shared" ca="1" si="334"/>
        <v>V371:V376</v>
      </c>
      <c r="CM375" t="str">
        <f t="shared" ca="1" si="334"/>
        <v>Z371:Z376</v>
      </c>
      <c r="CN375" t="str">
        <f t="shared" ca="1" si="334"/>
        <v>Y371:Y376</v>
      </c>
      <c r="CO375" t="str">
        <f t="shared" ca="1" si="334"/>
        <v>AD371:AD376</v>
      </c>
      <c r="CP375" t="str">
        <f t="shared" ca="1" si="334"/>
        <v>AG371:AG376</v>
      </c>
      <c r="CQ375" t="str">
        <f t="shared" ca="1" si="334"/>
        <v>AJ371:AJ376</v>
      </c>
      <c r="CR375" t="str">
        <f t="shared" ca="1" si="334"/>
        <v>AN371:AN376</v>
      </c>
      <c r="CS375" t="str">
        <f t="shared" ca="1" si="334"/>
        <v>AQ371:AQ376</v>
      </c>
      <c r="CT375" t="str">
        <f t="shared" ca="1" si="334"/>
        <v>AT371:AT376</v>
      </c>
      <c r="CU375" t="str">
        <f t="shared" ca="1" si="334"/>
        <v>AX371:AX376</v>
      </c>
      <c r="CV375" t="str">
        <f t="shared" ca="1" si="334"/>
        <v>BA371:BA376</v>
      </c>
      <c r="CW375" t="str">
        <f t="shared" ca="1" si="334"/>
        <v>BD371:BD376</v>
      </c>
      <c r="CX375" t="str">
        <f t="shared" ca="1" si="334"/>
        <v>S371:S376</v>
      </c>
      <c r="CY375" t="str">
        <f t="shared" ca="1" si="333"/>
        <v>AA371:AA376</v>
      </c>
      <c r="CZ375" t="str">
        <f t="shared" ca="1" si="333"/>
        <v>AK371:AK376</v>
      </c>
      <c r="DA375" t="str">
        <f t="shared" ca="1" si="333"/>
        <v>AU371:AU376</v>
      </c>
      <c r="DB375" t="str">
        <f t="shared" ca="1" si="333"/>
        <v>BE371:BE376</v>
      </c>
      <c r="DC375" t="str">
        <f t="shared" ca="1" si="333"/>
        <v>371:376</v>
      </c>
      <c r="DD375" t="str">
        <f t="shared" ca="1" si="333"/>
        <v>CB371:CB376</v>
      </c>
    </row>
    <row r="376" spans="1:108" ht="30" x14ac:dyDescent="0.25">
      <c r="A376" s="21">
        <v>171</v>
      </c>
      <c r="B376" s="34">
        <v>6655001687</v>
      </c>
      <c r="C376" s="5" t="s">
        <v>616</v>
      </c>
      <c r="D376" s="5" t="s">
        <v>694</v>
      </c>
      <c r="E376" s="5"/>
      <c r="F376" s="19">
        <v>8</v>
      </c>
      <c r="G376" s="19">
        <v>36.5</v>
      </c>
      <c r="H376" s="22">
        <v>11</v>
      </c>
      <c r="I376" s="22">
        <v>38</v>
      </c>
      <c r="J376" s="22">
        <f t="shared" si="281"/>
        <v>84</v>
      </c>
      <c r="K376" s="19">
        <v>30</v>
      </c>
      <c r="L376" s="19">
        <v>3</v>
      </c>
      <c r="M376" s="19">
        <f t="shared" si="282"/>
        <v>90</v>
      </c>
      <c r="N376" s="19">
        <v>63</v>
      </c>
      <c r="O376" s="19">
        <v>54</v>
      </c>
      <c r="P376" s="19">
        <v>72</v>
      </c>
      <c r="Q376" s="19">
        <v>55</v>
      </c>
      <c r="R376" s="19">
        <f t="shared" si="283"/>
        <v>93</v>
      </c>
      <c r="S376" s="19">
        <f t="shared" si="284"/>
        <v>89</v>
      </c>
      <c r="T376" s="19">
        <v>20</v>
      </c>
      <c r="U376" s="19">
        <v>0</v>
      </c>
      <c r="V376" s="19">
        <f t="shared" si="285"/>
        <v>0</v>
      </c>
      <c r="W376" s="19">
        <v>75</v>
      </c>
      <c r="X376" s="23">
        <v>106</v>
      </c>
      <c r="Y376" s="20">
        <f t="shared" si="286"/>
        <v>71</v>
      </c>
      <c r="Z376" s="42">
        <f t="shared" si="287"/>
        <v>36</v>
      </c>
      <c r="AA376" s="20">
        <f t="shared" si="288"/>
        <v>36</v>
      </c>
      <c r="AB376" s="19">
        <v>20</v>
      </c>
      <c r="AC376" s="19">
        <v>1</v>
      </c>
      <c r="AD376" s="19">
        <f t="shared" si="289"/>
        <v>20</v>
      </c>
      <c r="AE376" s="19">
        <v>20</v>
      </c>
      <c r="AF376" s="19">
        <v>1</v>
      </c>
      <c r="AG376" s="19">
        <f t="shared" si="290"/>
        <v>20</v>
      </c>
      <c r="AH376" s="19">
        <v>2</v>
      </c>
      <c r="AI376" s="19">
        <v>2</v>
      </c>
      <c r="AJ376" s="20">
        <f t="shared" si="280"/>
        <v>100</v>
      </c>
      <c r="AK376" s="42">
        <f t="shared" si="291"/>
        <v>44</v>
      </c>
      <c r="AL376" s="19">
        <v>99</v>
      </c>
      <c r="AM376" s="19">
        <v>106</v>
      </c>
      <c r="AN376" s="20">
        <f t="shared" si="292"/>
        <v>93</v>
      </c>
      <c r="AO376" s="19">
        <v>100</v>
      </c>
      <c r="AP376" s="19">
        <v>106</v>
      </c>
      <c r="AQ376" s="20">
        <f t="shared" si="293"/>
        <v>94</v>
      </c>
      <c r="AR376" s="19">
        <v>70</v>
      </c>
      <c r="AS376" s="19">
        <v>71</v>
      </c>
      <c r="AT376" s="20">
        <f t="shared" si="294"/>
        <v>99</v>
      </c>
      <c r="AU376" s="20">
        <f t="shared" si="295"/>
        <v>95</v>
      </c>
      <c r="AV376" s="19">
        <v>100</v>
      </c>
      <c r="AW376" s="19">
        <v>106</v>
      </c>
      <c r="AX376" s="20">
        <f t="shared" si="296"/>
        <v>94</v>
      </c>
      <c r="AY376" s="19">
        <v>99</v>
      </c>
      <c r="AZ376" s="19">
        <v>106</v>
      </c>
      <c r="BA376" s="20">
        <f t="shared" si="297"/>
        <v>93</v>
      </c>
      <c r="BB376" s="19">
        <v>96</v>
      </c>
      <c r="BC376" s="19">
        <v>106</v>
      </c>
      <c r="BD376" s="20">
        <f t="shared" si="298"/>
        <v>91</v>
      </c>
      <c r="BE376" s="20">
        <f t="shared" si="299"/>
        <v>92</v>
      </c>
      <c r="BF376" s="20">
        <f t="shared" si="300"/>
        <v>71</v>
      </c>
      <c r="BG376" s="24"/>
      <c r="BH376" s="19">
        <f t="shared" ca="1" si="301"/>
        <v>3</v>
      </c>
      <c r="BI376" s="19">
        <f t="shared" ca="1" si="302"/>
        <v>2</v>
      </c>
      <c r="BJ376" s="19">
        <f t="shared" ca="1" si="303"/>
        <v>5</v>
      </c>
      <c r="BK376" s="19">
        <f t="shared" ca="1" si="304"/>
        <v>3</v>
      </c>
      <c r="BL376" s="19">
        <f t="shared" ca="1" si="305"/>
        <v>6</v>
      </c>
      <c r="BM376" s="19">
        <f t="shared" ca="1" si="306"/>
        <v>6</v>
      </c>
      <c r="BN376" s="19">
        <f t="shared" ca="1" si="307"/>
        <v>1</v>
      </c>
      <c r="BO376" s="19">
        <f t="shared" ca="1" si="308"/>
        <v>3</v>
      </c>
      <c r="BP376" s="19">
        <f t="shared" ca="1" si="309"/>
        <v>1</v>
      </c>
      <c r="BQ376" s="19">
        <f t="shared" ca="1" si="310"/>
        <v>3</v>
      </c>
      <c r="BR376" s="19">
        <f t="shared" ca="1" si="311"/>
        <v>4</v>
      </c>
      <c r="BS376" s="19">
        <f t="shared" ca="1" si="312"/>
        <v>2</v>
      </c>
      <c r="BT376" s="19">
        <f t="shared" ca="1" si="313"/>
        <v>3</v>
      </c>
      <c r="BU376" s="19">
        <f t="shared" ca="1" si="314"/>
        <v>4</v>
      </c>
      <c r="BV376" s="19">
        <f t="shared" ca="1" si="315"/>
        <v>4</v>
      </c>
      <c r="BW376" s="19">
        <f t="shared" ca="1" si="316"/>
        <v>4</v>
      </c>
      <c r="BX376" s="19">
        <f t="shared" ca="1" si="317"/>
        <v>6</v>
      </c>
      <c r="BY376" s="19">
        <f t="shared" ca="1" si="318"/>
        <v>2</v>
      </c>
      <c r="BZ376" s="19">
        <f t="shared" ca="1" si="319"/>
        <v>4</v>
      </c>
      <c r="CA376" s="19">
        <f t="shared" ca="1" si="320"/>
        <v>5</v>
      </c>
      <c r="CB376" s="18">
        <f t="shared" si="321"/>
        <v>71</v>
      </c>
      <c r="CC376" s="19">
        <f t="shared" ca="1" si="322"/>
        <v>5</v>
      </c>
      <c r="CE376">
        <f t="shared" si="325"/>
        <v>69</v>
      </c>
      <c r="CF376">
        <f t="shared" ca="1" si="326"/>
        <v>371</v>
      </c>
      <c r="CG376">
        <f t="shared" si="327"/>
        <v>6</v>
      </c>
      <c r="CH376">
        <f t="shared" ca="1" si="328"/>
        <v>376</v>
      </c>
      <c r="CI376" t="str">
        <f t="shared" ca="1" si="334"/>
        <v>J371:J376</v>
      </c>
      <c r="CJ376" t="str">
        <f t="shared" ca="1" si="334"/>
        <v>M371:M376</v>
      </c>
      <c r="CK376" t="str">
        <f t="shared" ca="1" si="334"/>
        <v>R371:R376</v>
      </c>
      <c r="CL376" t="str">
        <f t="shared" ca="1" si="334"/>
        <v>V371:V376</v>
      </c>
      <c r="CM376" t="str">
        <f t="shared" ca="1" si="334"/>
        <v>Z371:Z376</v>
      </c>
      <c r="CN376" t="str">
        <f t="shared" ca="1" si="334"/>
        <v>Y371:Y376</v>
      </c>
      <c r="CO376" t="str">
        <f t="shared" ca="1" si="334"/>
        <v>AD371:AD376</v>
      </c>
      <c r="CP376" t="str">
        <f t="shared" ca="1" si="334"/>
        <v>AG371:AG376</v>
      </c>
      <c r="CQ376" t="str">
        <f t="shared" ca="1" si="334"/>
        <v>AJ371:AJ376</v>
      </c>
      <c r="CR376" t="str">
        <f t="shared" ca="1" si="334"/>
        <v>AN371:AN376</v>
      </c>
      <c r="CS376" t="str">
        <f t="shared" ca="1" si="334"/>
        <v>AQ371:AQ376</v>
      </c>
      <c r="CT376" t="str">
        <f t="shared" ca="1" si="334"/>
        <v>AT371:AT376</v>
      </c>
      <c r="CU376" t="str">
        <f t="shared" ca="1" si="334"/>
        <v>AX371:AX376</v>
      </c>
      <c r="CV376" t="str">
        <f t="shared" ca="1" si="334"/>
        <v>BA371:BA376</v>
      </c>
      <c r="CW376" t="str">
        <f t="shared" ca="1" si="334"/>
        <v>BD371:BD376</v>
      </c>
      <c r="CX376" t="str">
        <f t="shared" ca="1" si="334"/>
        <v>S371:S376</v>
      </c>
      <c r="CY376" t="str">
        <f t="shared" ca="1" si="333"/>
        <v>AA371:AA376</v>
      </c>
      <c r="CZ376" t="str">
        <f t="shared" ca="1" si="333"/>
        <v>AK371:AK376</v>
      </c>
      <c r="DA376" t="str">
        <f t="shared" ca="1" si="333"/>
        <v>AU371:AU376</v>
      </c>
      <c r="DB376" t="str">
        <f t="shared" ca="1" si="333"/>
        <v>BE371:BE376</v>
      </c>
      <c r="DC376" t="str">
        <f t="shared" ca="1" si="333"/>
        <v>371:376</v>
      </c>
      <c r="DD376" t="str">
        <f t="shared" ca="1" si="333"/>
        <v>CB371:CB376</v>
      </c>
    </row>
    <row r="377" spans="1:108" ht="30" x14ac:dyDescent="0.25">
      <c r="A377" s="21">
        <v>201</v>
      </c>
      <c r="B377" s="34">
        <v>6656019278</v>
      </c>
      <c r="C377" s="6" t="s">
        <v>617</v>
      </c>
      <c r="D377" s="5" t="s">
        <v>237</v>
      </c>
      <c r="E377" s="5"/>
      <c r="F377" s="19">
        <v>10</v>
      </c>
      <c r="G377" s="19">
        <v>35</v>
      </c>
      <c r="H377" s="22">
        <v>11</v>
      </c>
      <c r="I377" s="22">
        <v>38</v>
      </c>
      <c r="J377" s="22">
        <f t="shared" si="281"/>
        <v>92</v>
      </c>
      <c r="K377" s="19">
        <v>30</v>
      </c>
      <c r="L377" s="19">
        <v>4</v>
      </c>
      <c r="M377" s="19">
        <f t="shared" si="282"/>
        <v>100</v>
      </c>
      <c r="N377" s="19">
        <v>277</v>
      </c>
      <c r="O377" s="19">
        <v>243</v>
      </c>
      <c r="P377" s="19">
        <v>299</v>
      </c>
      <c r="Q377" s="19">
        <v>254</v>
      </c>
      <c r="R377" s="19">
        <f t="shared" si="283"/>
        <v>94</v>
      </c>
      <c r="S377" s="19">
        <f t="shared" si="284"/>
        <v>95</v>
      </c>
      <c r="T377" s="19">
        <v>20</v>
      </c>
      <c r="U377" s="19">
        <v>5</v>
      </c>
      <c r="V377" s="19">
        <f t="shared" si="285"/>
        <v>100</v>
      </c>
      <c r="W377" s="19">
        <v>296</v>
      </c>
      <c r="X377" s="23">
        <v>360</v>
      </c>
      <c r="Y377" s="20">
        <f t="shared" si="286"/>
        <v>82</v>
      </c>
      <c r="Z377" s="42">
        <f t="shared" si="287"/>
        <v>91</v>
      </c>
      <c r="AA377" s="20">
        <f t="shared" si="288"/>
        <v>91</v>
      </c>
      <c r="AB377" s="19">
        <v>20</v>
      </c>
      <c r="AC377" s="19">
        <v>4</v>
      </c>
      <c r="AD377" s="19">
        <f t="shared" si="289"/>
        <v>80</v>
      </c>
      <c r="AE377" s="19">
        <v>20</v>
      </c>
      <c r="AF377" s="19">
        <v>7</v>
      </c>
      <c r="AG377" s="19">
        <f t="shared" si="290"/>
        <v>100</v>
      </c>
      <c r="AH377" s="19">
        <v>30</v>
      </c>
      <c r="AI377" s="19">
        <v>31</v>
      </c>
      <c r="AJ377" s="20">
        <f t="shared" si="280"/>
        <v>97</v>
      </c>
      <c r="AK377" s="42">
        <f t="shared" si="291"/>
        <v>93</v>
      </c>
      <c r="AL377" s="19">
        <v>327</v>
      </c>
      <c r="AM377" s="19">
        <v>360</v>
      </c>
      <c r="AN377" s="20">
        <f t="shared" si="292"/>
        <v>91</v>
      </c>
      <c r="AO377" s="19">
        <v>349</v>
      </c>
      <c r="AP377" s="19">
        <v>360</v>
      </c>
      <c r="AQ377" s="20">
        <f t="shared" si="293"/>
        <v>97</v>
      </c>
      <c r="AR377" s="19">
        <v>240</v>
      </c>
      <c r="AS377" s="19">
        <v>251</v>
      </c>
      <c r="AT377" s="20">
        <f t="shared" si="294"/>
        <v>96</v>
      </c>
      <c r="AU377" s="20">
        <f t="shared" si="295"/>
        <v>94</v>
      </c>
      <c r="AV377" s="19">
        <v>334</v>
      </c>
      <c r="AW377" s="19">
        <v>360</v>
      </c>
      <c r="AX377" s="20">
        <f t="shared" si="296"/>
        <v>93</v>
      </c>
      <c r="AY377" s="19">
        <v>313</v>
      </c>
      <c r="AZ377" s="19">
        <v>360</v>
      </c>
      <c r="BA377" s="20">
        <f t="shared" si="297"/>
        <v>87</v>
      </c>
      <c r="BB377" s="19">
        <v>335</v>
      </c>
      <c r="BC377" s="19">
        <v>360</v>
      </c>
      <c r="BD377" s="20">
        <f t="shared" si="298"/>
        <v>93</v>
      </c>
      <c r="BE377" s="20">
        <f t="shared" si="299"/>
        <v>92</v>
      </c>
      <c r="BF377" s="20">
        <f t="shared" si="300"/>
        <v>93</v>
      </c>
      <c r="BG377" s="24"/>
      <c r="BH377" s="19">
        <f t="shared" ca="1" si="301"/>
        <v>2</v>
      </c>
      <c r="BI377" s="19">
        <f t="shared" ca="1" si="302"/>
        <v>1</v>
      </c>
      <c r="BJ377" s="19">
        <f t="shared" ca="1" si="303"/>
        <v>1</v>
      </c>
      <c r="BK377" s="19">
        <f t="shared" ca="1" si="304"/>
        <v>1</v>
      </c>
      <c r="BL377" s="19">
        <f t="shared" ca="1" si="305"/>
        <v>1</v>
      </c>
      <c r="BM377" s="19">
        <f t="shared" ca="1" si="306"/>
        <v>1</v>
      </c>
      <c r="BN377" s="19">
        <f t="shared" ca="1" si="307"/>
        <v>1</v>
      </c>
      <c r="BO377" s="19">
        <f t="shared" ca="1" si="308"/>
        <v>1</v>
      </c>
      <c r="BP377" s="19">
        <f t="shared" ca="1" si="309"/>
        <v>1</v>
      </c>
      <c r="BQ377" s="19">
        <f t="shared" ca="1" si="310"/>
        <v>2</v>
      </c>
      <c r="BR377" s="19">
        <f t="shared" ca="1" si="311"/>
        <v>1</v>
      </c>
      <c r="BS377" s="19">
        <f t="shared" ca="1" si="312"/>
        <v>1</v>
      </c>
      <c r="BT377" s="19">
        <f t="shared" ca="1" si="313"/>
        <v>3</v>
      </c>
      <c r="BU377" s="19">
        <f t="shared" ca="1" si="314"/>
        <v>2</v>
      </c>
      <c r="BV377" s="19">
        <f t="shared" ca="1" si="315"/>
        <v>2</v>
      </c>
      <c r="BW377" s="19">
        <f t="shared" ca="1" si="316"/>
        <v>1</v>
      </c>
      <c r="BX377" s="19">
        <f t="shared" ca="1" si="317"/>
        <v>1</v>
      </c>
      <c r="BY377" s="19">
        <f t="shared" ca="1" si="318"/>
        <v>1</v>
      </c>
      <c r="BZ377" s="19">
        <f t="shared" ca="1" si="319"/>
        <v>1</v>
      </c>
      <c r="CA377" s="19">
        <f t="shared" ca="1" si="320"/>
        <v>2</v>
      </c>
      <c r="CB377" s="18">
        <f t="shared" si="321"/>
        <v>93</v>
      </c>
      <c r="CC377" s="19">
        <f t="shared" ca="1" si="322"/>
        <v>1</v>
      </c>
      <c r="CE377">
        <f t="shared" si="325"/>
        <v>70</v>
      </c>
      <c r="CF377">
        <f t="shared" ca="1" si="326"/>
        <v>377</v>
      </c>
      <c r="CG377">
        <f t="shared" si="327"/>
        <v>3</v>
      </c>
      <c r="CH377">
        <f t="shared" ca="1" si="328"/>
        <v>379</v>
      </c>
      <c r="CI377" t="str">
        <f t="shared" ca="1" si="334"/>
        <v>J377:J379</v>
      </c>
      <c r="CJ377" t="str">
        <f t="shared" ca="1" si="334"/>
        <v>M377:M379</v>
      </c>
      <c r="CK377" t="str">
        <f t="shared" ca="1" si="334"/>
        <v>R377:R379</v>
      </c>
      <c r="CL377" t="str">
        <f t="shared" ca="1" si="334"/>
        <v>V377:V379</v>
      </c>
      <c r="CM377" t="str">
        <f t="shared" ca="1" si="334"/>
        <v>Z377:Z379</v>
      </c>
      <c r="CN377" t="str">
        <f t="shared" ca="1" si="334"/>
        <v>Y377:Y379</v>
      </c>
      <c r="CO377" t="str">
        <f t="shared" ca="1" si="334"/>
        <v>AD377:AD379</v>
      </c>
      <c r="CP377" t="str">
        <f t="shared" ca="1" si="334"/>
        <v>AG377:AG379</v>
      </c>
      <c r="CQ377" t="str">
        <f t="shared" ca="1" si="334"/>
        <v>AJ377:AJ379</v>
      </c>
      <c r="CR377" t="str">
        <f t="shared" ca="1" si="334"/>
        <v>AN377:AN379</v>
      </c>
      <c r="CS377" t="str">
        <f t="shared" ca="1" si="334"/>
        <v>AQ377:AQ379</v>
      </c>
      <c r="CT377" t="str">
        <f t="shared" ca="1" si="334"/>
        <v>AT377:AT379</v>
      </c>
      <c r="CU377" t="str">
        <f t="shared" ca="1" si="334"/>
        <v>AX377:AX379</v>
      </c>
      <c r="CV377" t="str">
        <f t="shared" ca="1" si="334"/>
        <v>BA377:BA379</v>
      </c>
      <c r="CW377" t="str">
        <f t="shared" ca="1" si="334"/>
        <v>BD377:BD379</v>
      </c>
      <c r="CX377" t="str">
        <f t="shared" ca="1" si="334"/>
        <v>S377:S379</v>
      </c>
      <c r="CY377" t="str">
        <f t="shared" ca="1" si="333"/>
        <v>AA377:AA379</v>
      </c>
      <c r="CZ377" t="str">
        <f t="shared" ca="1" si="333"/>
        <v>AK377:AK379</v>
      </c>
      <c r="DA377" t="str">
        <f t="shared" ca="1" si="333"/>
        <v>AU377:AU379</v>
      </c>
      <c r="DB377" t="str">
        <f t="shared" ca="1" si="333"/>
        <v>BE377:BE379</v>
      </c>
      <c r="DC377" t="str">
        <f t="shared" ca="1" si="333"/>
        <v>377:379</v>
      </c>
      <c r="DD377" t="str">
        <f t="shared" ca="1" si="333"/>
        <v>CB377:CB379</v>
      </c>
    </row>
    <row r="378" spans="1:108" ht="30" x14ac:dyDescent="0.25">
      <c r="A378" s="21">
        <v>203</v>
      </c>
      <c r="B378" s="34">
        <v>6656004627</v>
      </c>
      <c r="C378" s="6" t="s">
        <v>617</v>
      </c>
      <c r="D378" s="6" t="s">
        <v>239</v>
      </c>
      <c r="E378" s="6"/>
      <c r="F378" s="19">
        <v>11</v>
      </c>
      <c r="G378" s="19">
        <v>36</v>
      </c>
      <c r="H378" s="22">
        <v>11</v>
      </c>
      <c r="I378" s="22">
        <v>38</v>
      </c>
      <c r="J378" s="22">
        <f t="shared" si="281"/>
        <v>97</v>
      </c>
      <c r="K378" s="19">
        <v>30</v>
      </c>
      <c r="L378" s="19">
        <v>3</v>
      </c>
      <c r="M378" s="19">
        <f t="shared" si="282"/>
        <v>90</v>
      </c>
      <c r="N378" s="19">
        <v>70</v>
      </c>
      <c r="O378" s="19">
        <v>68</v>
      </c>
      <c r="P378" s="19">
        <v>79</v>
      </c>
      <c r="Q378" s="19">
        <v>76</v>
      </c>
      <c r="R378" s="19">
        <f t="shared" si="283"/>
        <v>89</v>
      </c>
      <c r="S378" s="19">
        <f t="shared" si="284"/>
        <v>92</v>
      </c>
      <c r="T378" s="19">
        <v>20</v>
      </c>
      <c r="U378" s="19">
        <v>5</v>
      </c>
      <c r="V378" s="19">
        <f t="shared" si="285"/>
        <v>100</v>
      </c>
      <c r="W378" s="19">
        <v>53</v>
      </c>
      <c r="X378" s="23">
        <v>87</v>
      </c>
      <c r="Y378" s="20">
        <f t="shared" si="286"/>
        <v>61</v>
      </c>
      <c r="Z378" s="42">
        <f t="shared" si="287"/>
        <v>81</v>
      </c>
      <c r="AA378" s="20">
        <f t="shared" si="288"/>
        <v>81</v>
      </c>
      <c r="AB378" s="19">
        <v>20</v>
      </c>
      <c r="AC378" s="19">
        <v>4</v>
      </c>
      <c r="AD378" s="19">
        <f t="shared" si="289"/>
        <v>80</v>
      </c>
      <c r="AE378" s="19">
        <v>20</v>
      </c>
      <c r="AF378" s="19">
        <v>6</v>
      </c>
      <c r="AG378" s="19">
        <f t="shared" si="290"/>
        <v>100</v>
      </c>
      <c r="AH378" s="19">
        <v>1</v>
      </c>
      <c r="AI378" s="19">
        <v>2</v>
      </c>
      <c r="AJ378" s="20">
        <f t="shared" si="280"/>
        <v>50</v>
      </c>
      <c r="AK378" s="42">
        <f t="shared" si="291"/>
        <v>79</v>
      </c>
      <c r="AL378" s="19">
        <v>83</v>
      </c>
      <c r="AM378" s="19">
        <v>87</v>
      </c>
      <c r="AN378" s="20">
        <f t="shared" si="292"/>
        <v>95</v>
      </c>
      <c r="AO378" s="19">
        <v>80</v>
      </c>
      <c r="AP378" s="19">
        <v>87</v>
      </c>
      <c r="AQ378" s="20">
        <f t="shared" si="293"/>
        <v>92</v>
      </c>
      <c r="AR378" s="19">
        <v>61</v>
      </c>
      <c r="AS378" s="19">
        <v>67</v>
      </c>
      <c r="AT378" s="20">
        <f t="shared" si="294"/>
        <v>91</v>
      </c>
      <c r="AU378" s="20">
        <f t="shared" si="295"/>
        <v>93</v>
      </c>
      <c r="AV378" s="19">
        <v>86</v>
      </c>
      <c r="AW378" s="19">
        <v>87</v>
      </c>
      <c r="AX378" s="20">
        <f t="shared" si="296"/>
        <v>99</v>
      </c>
      <c r="AY378" s="19">
        <v>77</v>
      </c>
      <c r="AZ378" s="19">
        <v>87</v>
      </c>
      <c r="BA378" s="20">
        <f t="shared" si="297"/>
        <v>89</v>
      </c>
      <c r="BB378" s="19">
        <v>85</v>
      </c>
      <c r="BC378" s="19">
        <v>87</v>
      </c>
      <c r="BD378" s="20">
        <f t="shared" si="298"/>
        <v>98</v>
      </c>
      <c r="BE378" s="20">
        <f t="shared" si="299"/>
        <v>97</v>
      </c>
      <c r="BF378" s="20">
        <f t="shared" si="300"/>
        <v>88</v>
      </c>
      <c r="BG378" s="24"/>
      <c r="BH378" s="19">
        <f t="shared" ca="1" si="301"/>
        <v>1</v>
      </c>
      <c r="BI378" s="19">
        <f t="shared" ca="1" si="302"/>
        <v>2</v>
      </c>
      <c r="BJ378" s="19">
        <f t="shared" ca="1" si="303"/>
        <v>2</v>
      </c>
      <c r="BK378" s="19">
        <f t="shared" ca="1" si="304"/>
        <v>1</v>
      </c>
      <c r="BL378" s="19">
        <f t="shared" ca="1" si="305"/>
        <v>3</v>
      </c>
      <c r="BM378" s="19">
        <f t="shared" ca="1" si="306"/>
        <v>3</v>
      </c>
      <c r="BN378" s="19">
        <f t="shared" ca="1" si="307"/>
        <v>1</v>
      </c>
      <c r="BO378" s="19">
        <f t="shared" ca="1" si="308"/>
        <v>1</v>
      </c>
      <c r="BP378" s="19">
        <f t="shared" ca="1" si="309"/>
        <v>3</v>
      </c>
      <c r="BQ378" s="19">
        <f t="shared" ca="1" si="310"/>
        <v>1</v>
      </c>
      <c r="BR378" s="19">
        <f t="shared" ca="1" si="311"/>
        <v>3</v>
      </c>
      <c r="BS378" s="19">
        <f t="shared" ca="1" si="312"/>
        <v>3</v>
      </c>
      <c r="BT378" s="19">
        <f t="shared" ca="1" si="313"/>
        <v>1</v>
      </c>
      <c r="BU378" s="19">
        <f t="shared" ca="1" si="314"/>
        <v>1</v>
      </c>
      <c r="BV378" s="19">
        <f t="shared" ca="1" si="315"/>
        <v>1</v>
      </c>
      <c r="BW378" s="19">
        <f t="shared" ca="1" si="316"/>
        <v>2</v>
      </c>
      <c r="BX378" s="19">
        <f t="shared" ca="1" si="317"/>
        <v>3</v>
      </c>
      <c r="BY378" s="19">
        <f t="shared" ca="1" si="318"/>
        <v>2</v>
      </c>
      <c r="BZ378" s="19">
        <f t="shared" ca="1" si="319"/>
        <v>2</v>
      </c>
      <c r="CA378" s="19">
        <f t="shared" ca="1" si="320"/>
        <v>1</v>
      </c>
      <c r="CB378" s="18">
        <f t="shared" si="321"/>
        <v>88</v>
      </c>
      <c r="CC378" s="19">
        <f t="shared" ca="1" si="322"/>
        <v>2</v>
      </c>
      <c r="CE378">
        <f t="shared" si="325"/>
        <v>70</v>
      </c>
      <c r="CF378">
        <f t="shared" ca="1" si="326"/>
        <v>377</v>
      </c>
      <c r="CG378">
        <f t="shared" si="327"/>
        <v>3</v>
      </c>
      <c r="CH378">
        <f t="shared" ca="1" si="328"/>
        <v>379</v>
      </c>
      <c r="CI378" t="str">
        <f t="shared" ca="1" si="334"/>
        <v>J377:J379</v>
      </c>
      <c r="CJ378" t="str">
        <f t="shared" ca="1" si="334"/>
        <v>M377:M379</v>
      </c>
      <c r="CK378" t="str">
        <f t="shared" ca="1" si="334"/>
        <v>R377:R379</v>
      </c>
      <c r="CL378" t="str">
        <f t="shared" ca="1" si="334"/>
        <v>V377:V379</v>
      </c>
      <c r="CM378" t="str">
        <f t="shared" ca="1" si="334"/>
        <v>Z377:Z379</v>
      </c>
      <c r="CN378" t="str">
        <f t="shared" ca="1" si="334"/>
        <v>Y377:Y379</v>
      </c>
      <c r="CO378" t="str">
        <f t="shared" ca="1" si="334"/>
        <v>AD377:AD379</v>
      </c>
      <c r="CP378" t="str">
        <f t="shared" ca="1" si="334"/>
        <v>AG377:AG379</v>
      </c>
      <c r="CQ378" t="str">
        <f t="shared" ca="1" si="334"/>
        <v>AJ377:AJ379</v>
      </c>
      <c r="CR378" t="str">
        <f t="shared" ca="1" si="334"/>
        <v>AN377:AN379</v>
      </c>
      <c r="CS378" t="str">
        <f t="shared" ca="1" si="334"/>
        <v>AQ377:AQ379</v>
      </c>
      <c r="CT378" t="str">
        <f t="shared" ca="1" si="334"/>
        <v>AT377:AT379</v>
      </c>
      <c r="CU378" t="str">
        <f t="shared" ca="1" si="334"/>
        <v>AX377:AX379</v>
      </c>
      <c r="CV378" t="str">
        <f t="shared" ca="1" si="334"/>
        <v>BA377:BA379</v>
      </c>
      <c r="CW378" t="str">
        <f t="shared" ca="1" si="334"/>
        <v>BD377:BD379</v>
      </c>
      <c r="CX378" t="str">
        <f t="shared" ca="1" si="334"/>
        <v>S377:S379</v>
      </c>
      <c r="CY378" t="str">
        <f t="shared" ca="1" si="333"/>
        <v>AA377:AA379</v>
      </c>
      <c r="CZ378" t="str">
        <f t="shared" ca="1" si="333"/>
        <v>AK377:AK379</v>
      </c>
      <c r="DA378" t="str">
        <f t="shared" ca="1" si="333"/>
        <v>AU377:AU379</v>
      </c>
      <c r="DB378" t="str">
        <f t="shared" ca="1" si="333"/>
        <v>BE377:BE379</v>
      </c>
      <c r="DC378" t="str">
        <f t="shared" ca="1" si="333"/>
        <v>377:379</v>
      </c>
      <c r="DD378" t="str">
        <f t="shared" ca="1" si="333"/>
        <v>CB377:CB379</v>
      </c>
    </row>
    <row r="379" spans="1:108" ht="15.75" x14ac:dyDescent="0.25">
      <c r="A379" s="21">
        <v>202</v>
      </c>
      <c r="B379" s="34">
        <v>6656004137</v>
      </c>
      <c r="C379" s="6" t="s">
        <v>617</v>
      </c>
      <c r="D379" s="5" t="s">
        <v>238</v>
      </c>
      <c r="E379" s="5"/>
      <c r="F379" s="19">
        <v>9</v>
      </c>
      <c r="G379" s="19">
        <v>36</v>
      </c>
      <c r="H379" s="22">
        <v>11</v>
      </c>
      <c r="I379" s="22">
        <v>38</v>
      </c>
      <c r="J379" s="22">
        <f t="shared" si="281"/>
        <v>88</v>
      </c>
      <c r="K379" s="19">
        <v>30</v>
      </c>
      <c r="L379" s="19">
        <v>3</v>
      </c>
      <c r="M379" s="19">
        <f t="shared" si="282"/>
        <v>90</v>
      </c>
      <c r="N379" s="19">
        <v>207</v>
      </c>
      <c r="O379" s="19">
        <v>148</v>
      </c>
      <c r="P379" s="19">
        <v>214</v>
      </c>
      <c r="Q379" s="19">
        <v>163</v>
      </c>
      <c r="R379" s="19">
        <f t="shared" si="283"/>
        <v>94</v>
      </c>
      <c r="S379" s="19">
        <f t="shared" si="284"/>
        <v>91</v>
      </c>
      <c r="T379" s="19">
        <v>20</v>
      </c>
      <c r="U379" s="19">
        <v>5</v>
      </c>
      <c r="V379" s="19">
        <f t="shared" si="285"/>
        <v>100</v>
      </c>
      <c r="W379" s="19">
        <v>213</v>
      </c>
      <c r="X379" s="23">
        <v>287</v>
      </c>
      <c r="Y379" s="20">
        <f t="shared" si="286"/>
        <v>74</v>
      </c>
      <c r="Z379" s="42">
        <f t="shared" si="287"/>
        <v>87</v>
      </c>
      <c r="AA379" s="20">
        <f t="shared" si="288"/>
        <v>87</v>
      </c>
      <c r="AB379" s="19">
        <v>20</v>
      </c>
      <c r="AC379" s="19">
        <v>0</v>
      </c>
      <c r="AD379" s="19">
        <f t="shared" si="289"/>
        <v>0</v>
      </c>
      <c r="AE379" s="19">
        <v>20</v>
      </c>
      <c r="AF379" s="19">
        <v>7</v>
      </c>
      <c r="AG379" s="19">
        <f t="shared" si="290"/>
        <v>100</v>
      </c>
      <c r="AH379" s="19">
        <v>5</v>
      </c>
      <c r="AI379" s="19">
        <v>7</v>
      </c>
      <c r="AJ379" s="20">
        <f t="shared" si="280"/>
        <v>71</v>
      </c>
      <c r="AK379" s="42">
        <f t="shared" si="291"/>
        <v>61</v>
      </c>
      <c r="AL379" s="19">
        <v>255</v>
      </c>
      <c r="AM379" s="19">
        <v>287</v>
      </c>
      <c r="AN379" s="20">
        <f t="shared" si="292"/>
        <v>89</v>
      </c>
      <c r="AO379" s="19">
        <v>267</v>
      </c>
      <c r="AP379" s="19">
        <v>287</v>
      </c>
      <c r="AQ379" s="20">
        <f t="shared" si="293"/>
        <v>93</v>
      </c>
      <c r="AR379" s="19">
        <v>181</v>
      </c>
      <c r="AS379" s="19">
        <v>190</v>
      </c>
      <c r="AT379" s="20">
        <f t="shared" si="294"/>
        <v>95</v>
      </c>
      <c r="AU379" s="20">
        <f t="shared" si="295"/>
        <v>92</v>
      </c>
      <c r="AV379" s="19">
        <v>273</v>
      </c>
      <c r="AW379" s="19">
        <v>287</v>
      </c>
      <c r="AX379" s="20">
        <f t="shared" si="296"/>
        <v>95</v>
      </c>
      <c r="AY379" s="19">
        <v>249</v>
      </c>
      <c r="AZ379" s="19">
        <v>287</v>
      </c>
      <c r="BA379" s="20">
        <f t="shared" si="297"/>
        <v>87</v>
      </c>
      <c r="BB379" s="19">
        <v>267</v>
      </c>
      <c r="BC379" s="19">
        <v>287</v>
      </c>
      <c r="BD379" s="20">
        <f t="shared" si="298"/>
        <v>93</v>
      </c>
      <c r="BE379" s="20">
        <f t="shared" si="299"/>
        <v>92</v>
      </c>
      <c r="BF379" s="20">
        <f t="shared" si="300"/>
        <v>85</v>
      </c>
      <c r="BG379" s="24"/>
      <c r="BH379" s="19">
        <f t="shared" ca="1" si="301"/>
        <v>3</v>
      </c>
      <c r="BI379" s="19">
        <f t="shared" ca="1" si="302"/>
        <v>2</v>
      </c>
      <c r="BJ379" s="19">
        <f t="shared" ca="1" si="303"/>
        <v>1</v>
      </c>
      <c r="BK379" s="19">
        <f t="shared" ca="1" si="304"/>
        <v>1</v>
      </c>
      <c r="BL379" s="19">
        <f t="shared" ca="1" si="305"/>
        <v>2</v>
      </c>
      <c r="BM379" s="19">
        <f t="shared" ca="1" si="306"/>
        <v>2</v>
      </c>
      <c r="BN379" s="19">
        <f t="shared" ca="1" si="307"/>
        <v>2</v>
      </c>
      <c r="BO379" s="19">
        <f t="shared" ca="1" si="308"/>
        <v>1</v>
      </c>
      <c r="BP379" s="19">
        <f t="shared" ca="1" si="309"/>
        <v>2</v>
      </c>
      <c r="BQ379" s="19">
        <f t="shared" ca="1" si="310"/>
        <v>3</v>
      </c>
      <c r="BR379" s="19">
        <f t="shared" ca="1" si="311"/>
        <v>2</v>
      </c>
      <c r="BS379" s="19">
        <f t="shared" ca="1" si="312"/>
        <v>2</v>
      </c>
      <c r="BT379" s="19">
        <f t="shared" ca="1" si="313"/>
        <v>2</v>
      </c>
      <c r="BU379" s="19">
        <f t="shared" ca="1" si="314"/>
        <v>2</v>
      </c>
      <c r="BV379" s="19">
        <f t="shared" ca="1" si="315"/>
        <v>2</v>
      </c>
      <c r="BW379" s="19">
        <f t="shared" ca="1" si="316"/>
        <v>3</v>
      </c>
      <c r="BX379" s="19">
        <f t="shared" ca="1" si="317"/>
        <v>2</v>
      </c>
      <c r="BY379" s="19">
        <f t="shared" ca="1" si="318"/>
        <v>3</v>
      </c>
      <c r="BZ379" s="19">
        <f t="shared" ca="1" si="319"/>
        <v>3</v>
      </c>
      <c r="CA379" s="19">
        <f t="shared" ca="1" si="320"/>
        <v>2</v>
      </c>
      <c r="CB379" s="18">
        <f t="shared" si="321"/>
        <v>85</v>
      </c>
      <c r="CC379" s="19">
        <f t="shared" ca="1" si="322"/>
        <v>3</v>
      </c>
      <c r="CE379">
        <f t="shared" si="325"/>
        <v>70</v>
      </c>
      <c r="CF379">
        <f t="shared" ca="1" si="326"/>
        <v>377</v>
      </c>
      <c r="CG379">
        <f t="shared" si="327"/>
        <v>3</v>
      </c>
      <c r="CH379">
        <f t="shared" ca="1" si="328"/>
        <v>379</v>
      </c>
      <c r="CI379" t="str">
        <f t="shared" ca="1" si="334"/>
        <v>J377:J379</v>
      </c>
      <c r="CJ379" t="str">
        <f t="shared" ca="1" si="334"/>
        <v>M377:M379</v>
      </c>
      <c r="CK379" t="str">
        <f t="shared" ca="1" si="334"/>
        <v>R377:R379</v>
      </c>
      <c r="CL379" t="str">
        <f t="shared" ca="1" si="334"/>
        <v>V377:V379</v>
      </c>
      <c r="CM379" t="str">
        <f t="shared" ca="1" si="334"/>
        <v>Z377:Z379</v>
      </c>
      <c r="CN379" t="str">
        <f t="shared" ca="1" si="334"/>
        <v>Y377:Y379</v>
      </c>
      <c r="CO379" t="str">
        <f t="shared" ca="1" si="334"/>
        <v>AD377:AD379</v>
      </c>
      <c r="CP379" t="str">
        <f t="shared" ca="1" si="334"/>
        <v>AG377:AG379</v>
      </c>
      <c r="CQ379" t="str">
        <f t="shared" ca="1" si="334"/>
        <v>AJ377:AJ379</v>
      </c>
      <c r="CR379" t="str">
        <f t="shared" ca="1" si="334"/>
        <v>AN377:AN379</v>
      </c>
      <c r="CS379" t="str">
        <f t="shared" ca="1" si="334"/>
        <v>AQ377:AQ379</v>
      </c>
      <c r="CT379" t="str">
        <f t="shared" ca="1" si="334"/>
        <v>AT377:AT379</v>
      </c>
      <c r="CU379" t="str">
        <f t="shared" ca="1" si="334"/>
        <v>AX377:AX379</v>
      </c>
      <c r="CV379" t="str">
        <f t="shared" ca="1" si="334"/>
        <v>BA377:BA379</v>
      </c>
      <c r="CW379" t="str">
        <f t="shared" ca="1" si="334"/>
        <v>BD377:BD379</v>
      </c>
      <c r="CX379" t="str">
        <f t="shared" ca="1" si="334"/>
        <v>S377:S379</v>
      </c>
      <c r="CY379" t="str">
        <f t="shared" ca="1" si="333"/>
        <v>AA377:AA379</v>
      </c>
      <c r="CZ379" t="str">
        <f t="shared" ca="1" si="333"/>
        <v>AK377:AK379</v>
      </c>
      <c r="DA379" t="str">
        <f t="shared" ca="1" si="333"/>
        <v>AU377:AU379</v>
      </c>
      <c r="DB379" t="str">
        <f t="shared" ca="1" si="333"/>
        <v>BE377:BE379</v>
      </c>
      <c r="DC379" t="str">
        <f t="shared" ca="1" si="333"/>
        <v>377:379</v>
      </c>
      <c r="DD379" t="str">
        <f t="shared" ca="1" si="333"/>
        <v>CB377:CB379</v>
      </c>
    </row>
    <row r="380" spans="1:108" ht="30" x14ac:dyDescent="0.25">
      <c r="A380" s="21">
        <v>104</v>
      </c>
      <c r="B380" s="34">
        <v>6657003577</v>
      </c>
      <c r="C380" s="5" t="s">
        <v>618</v>
      </c>
      <c r="D380" s="5" t="s">
        <v>695</v>
      </c>
      <c r="E380" s="5"/>
      <c r="F380" s="19">
        <v>10</v>
      </c>
      <c r="G380" s="19">
        <v>36</v>
      </c>
      <c r="H380" s="22">
        <v>11</v>
      </c>
      <c r="I380" s="22">
        <v>38</v>
      </c>
      <c r="J380" s="22">
        <f t="shared" si="281"/>
        <v>93</v>
      </c>
      <c r="K380" s="19">
        <v>30</v>
      </c>
      <c r="L380" s="19">
        <v>4</v>
      </c>
      <c r="M380" s="19">
        <f t="shared" si="282"/>
        <v>100</v>
      </c>
      <c r="N380" s="19">
        <v>224</v>
      </c>
      <c r="O380" s="19">
        <v>153</v>
      </c>
      <c r="P380" s="19">
        <v>233</v>
      </c>
      <c r="Q380" s="19">
        <v>157</v>
      </c>
      <c r="R380" s="19">
        <f t="shared" si="283"/>
        <v>97</v>
      </c>
      <c r="S380" s="19">
        <f t="shared" si="284"/>
        <v>97</v>
      </c>
      <c r="T380" s="19">
        <v>20</v>
      </c>
      <c r="U380" s="19">
        <v>5</v>
      </c>
      <c r="V380" s="19">
        <f t="shared" si="285"/>
        <v>100</v>
      </c>
      <c r="W380" s="19">
        <v>221</v>
      </c>
      <c r="X380" s="23">
        <v>274</v>
      </c>
      <c r="Y380" s="20">
        <f t="shared" si="286"/>
        <v>81</v>
      </c>
      <c r="Z380" s="42">
        <f t="shared" si="287"/>
        <v>91</v>
      </c>
      <c r="AA380" s="20">
        <f t="shared" si="288"/>
        <v>91</v>
      </c>
      <c r="AB380" s="19">
        <v>20</v>
      </c>
      <c r="AC380" s="19">
        <v>3</v>
      </c>
      <c r="AD380" s="19">
        <f t="shared" si="289"/>
        <v>60</v>
      </c>
      <c r="AE380" s="19">
        <v>20</v>
      </c>
      <c r="AF380" s="19">
        <v>6</v>
      </c>
      <c r="AG380" s="19">
        <f t="shared" si="290"/>
        <v>100</v>
      </c>
      <c r="AH380" s="19">
        <v>5</v>
      </c>
      <c r="AI380" s="19">
        <v>6</v>
      </c>
      <c r="AJ380" s="20">
        <f t="shared" si="280"/>
        <v>83</v>
      </c>
      <c r="AK380" s="42">
        <f t="shared" si="291"/>
        <v>83</v>
      </c>
      <c r="AL380" s="19">
        <v>137</v>
      </c>
      <c r="AM380" s="19">
        <v>274</v>
      </c>
      <c r="AN380" s="20">
        <f t="shared" si="292"/>
        <v>50</v>
      </c>
      <c r="AO380" s="19">
        <v>266</v>
      </c>
      <c r="AP380" s="19">
        <v>274</v>
      </c>
      <c r="AQ380" s="20">
        <f t="shared" si="293"/>
        <v>97</v>
      </c>
      <c r="AR380" s="19">
        <v>201</v>
      </c>
      <c r="AS380" s="19">
        <v>203</v>
      </c>
      <c r="AT380" s="20">
        <f t="shared" si="294"/>
        <v>99</v>
      </c>
      <c r="AU380" s="20">
        <f t="shared" si="295"/>
        <v>79</v>
      </c>
      <c r="AV380" s="19">
        <v>261</v>
      </c>
      <c r="AW380" s="19">
        <v>274</v>
      </c>
      <c r="AX380" s="20">
        <f t="shared" si="296"/>
        <v>95</v>
      </c>
      <c r="AY380" s="19">
        <v>248</v>
      </c>
      <c r="AZ380" s="19">
        <v>274</v>
      </c>
      <c r="BA380" s="20">
        <f t="shared" si="297"/>
        <v>91</v>
      </c>
      <c r="BB380" s="19">
        <v>268</v>
      </c>
      <c r="BC380" s="19">
        <v>274</v>
      </c>
      <c r="BD380" s="20">
        <f t="shared" si="298"/>
        <v>98</v>
      </c>
      <c r="BE380" s="20">
        <f t="shared" si="299"/>
        <v>96</v>
      </c>
      <c r="BF380" s="20">
        <f t="shared" si="300"/>
        <v>89</v>
      </c>
      <c r="BG380" s="24"/>
      <c r="BH380" s="19">
        <f t="shared" ca="1" si="301"/>
        <v>2</v>
      </c>
      <c r="BI380" s="19">
        <f t="shared" ca="1" si="302"/>
        <v>1</v>
      </c>
      <c r="BJ380" s="19">
        <f t="shared" ca="1" si="303"/>
        <v>3</v>
      </c>
      <c r="BK380" s="19">
        <f t="shared" ca="1" si="304"/>
        <v>1</v>
      </c>
      <c r="BL380" s="19">
        <f t="shared" ca="1" si="305"/>
        <v>3</v>
      </c>
      <c r="BM380" s="19">
        <f t="shared" ca="1" si="306"/>
        <v>3</v>
      </c>
      <c r="BN380" s="19">
        <f t="shared" ca="1" si="307"/>
        <v>1</v>
      </c>
      <c r="BO380" s="19">
        <f t="shared" ca="1" si="308"/>
        <v>1</v>
      </c>
      <c r="BP380" s="19">
        <f t="shared" ca="1" si="309"/>
        <v>2</v>
      </c>
      <c r="BQ380" s="19">
        <f t="shared" ca="1" si="310"/>
        <v>3</v>
      </c>
      <c r="BR380" s="19">
        <f t="shared" ca="1" si="311"/>
        <v>2</v>
      </c>
      <c r="BS380" s="19">
        <f t="shared" ca="1" si="312"/>
        <v>2</v>
      </c>
      <c r="BT380" s="19">
        <f t="shared" ca="1" si="313"/>
        <v>2</v>
      </c>
      <c r="BU380" s="19">
        <f t="shared" ca="1" si="314"/>
        <v>3</v>
      </c>
      <c r="BV380" s="19">
        <f t="shared" ca="1" si="315"/>
        <v>3</v>
      </c>
      <c r="BW380" s="19">
        <f t="shared" ca="1" si="316"/>
        <v>2</v>
      </c>
      <c r="BX380" s="19">
        <f t="shared" ca="1" si="317"/>
        <v>3</v>
      </c>
      <c r="BY380" s="19">
        <f t="shared" ca="1" si="318"/>
        <v>1</v>
      </c>
      <c r="BZ380" s="19">
        <f t="shared" ca="1" si="319"/>
        <v>3</v>
      </c>
      <c r="CA380" s="19">
        <f t="shared" ca="1" si="320"/>
        <v>3</v>
      </c>
      <c r="CB380" s="18">
        <f t="shared" si="321"/>
        <v>89</v>
      </c>
      <c r="CC380" s="19">
        <f t="shared" ca="1" si="322"/>
        <v>1</v>
      </c>
      <c r="CE380">
        <f t="shared" si="325"/>
        <v>71</v>
      </c>
      <c r="CF380">
        <f t="shared" ca="1" si="326"/>
        <v>380</v>
      </c>
      <c r="CG380">
        <f t="shared" si="327"/>
        <v>3</v>
      </c>
      <c r="CH380">
        <f t="shared" ca="1" si="328"/>
        <v>382</v>
      </c>
      <c r="CI380" t="str">
        <f t="shared" ca="1" si="334"/>
        <v>J380:J382</v>
      </c>
      <c r="CJ380" t="str">
        <f t="shared" ca="1" si="334"/>
        <v>M380:M382</v>
      </c>
      <c r="CK380" t="str">
        <f t="shared" ca="1" si="334"/>
        <v>R380:R382</v>
      </c>
      <c r="CL380" t="str">
        <f t="shared" ca="1" si="334"/>
        <v>V380:V382</v>
      </c>
      <c r="CM380" t="str">
        <f t="shared" ca="1" si="334"/>
        <v>Z380:Z382</v>
      </c>
      <c r="CN380" t="str">
        <f t="shared" ca="1" si="334"/>
        <v>Y380:Y382</v>
      </c>
      <c r="CO380" t="str">
        <f t="shared" ca="1" si="334"/>
        <v>AD380:AD382</v>
      </c>
      <c r="CP380" t="str">
        <f t="shared" ca="1" si="334"/>
        <v>AG380:AG382</v>
      </c>
      <c r="CQ380" t="str">
        <f t="shared" ca="1" si="334"/>
        <v>AJ380:AJ382</v>
      </c>
      <c r="CR380" t="str">
        <f t="shared" ca="1" si="334"/>
        <v>AN380:AN382</v>
      </c>
      <c r="CS380" t="str">
        <f t="shared" ca="1" si="334"/>
        <v>AQ380:AQ382</v>
      </c>
      <c r="CT380" t="str">
        <f t="shared" ca="1" si="334"/>
        <v>AT380:AT382</v>
      </c>
      <c r="CU380" t="str">
        <f t="shared" ca="1" si="334"/>
        <v>AX380:AX382</v>
      </c>
      <c r="CV380" t="str">
        <f t="shared" ca="1" si="334"/>
        <v>BA380:BA382</v>
      </c>
      <c r="CW380" t="str">
        <f t="shared" ca="1" si="334"/>
        <v>BD380:BD382</v>
      </c>
      <c r="CX380" t="str">
        <f t="shared" ca="1" si="334"/>
        <v>S380:S382</v>
      </c>
      <c r="CY380" t="str">
        <f t="shared" ca="1" si="333"/>
        <v>AA380:AA382</v>
      </c>
      <c r="CZ380" t="str">
        <f t="shared" ca="1" si="333"/>
        <v>AK380:AK382</v>
      </c>
      <c r="DA380" t="str">
        <f t="shared" ca="1" si="333"/>
        <v>AU380:AU382</v>
      </c>
      <c r="DB380" t="str">
        <f t="shared" ca="1" si="333"/>
        <v>BE380:BE382</v>
      </c>
      <c r="DC380" t="str">
        <f t="shared" ca="1" si="333"/>
        <v>380:382</v>
      </c>
      <c r="DD380" t="str">
        <f t="shared" ca="1" si="333"/>
        <v>CB380:CB382</v>
      </c>
    </row>
    <row r="381" spans="1:108" ht="30" x14ac:dyDescent="0.25">
      <c r="A381" s="21">
        <v>106</v>
      </c>
      <c r="B381" s="34">
        <v>6657003827</v>
      </c>
      <c r="C381" s="5" t="s">
        <v>618</v>
      </c>
      <c r="D381" s="6" t="s">
        <v>143</v>
      </c>
      <c r="E381" s="6"/>
      <c r="F381" s="19">
        <v>8</v>
      </c>
      <c r="G381" s="19">
        <v>27</v>
      </c>
      <c r="H381" s="22">
        <v>9</v>
      </c>
      <c r="I381" s="22">
        <v>36</v>
      </c>
      <c r="J381" s="22">
        <f t="shared" si="281"/>
        <v>82</v>
      </c>
      <c r="K381" s="19">
        <v>30</v>
      </c>
      <c r="L381" s="19">
        <v>4</v>
      </c>
      <c r="M381" s="19">
        <f t="shared" si="282"/>
        <v>100</v>
      </c>
      <c r="N381" s="19">
        <v>30</v>
      </c>
      <c r="O381" s="19">
        <v>3</v>
      </c>
      <c r="P381" s="19">
        <v>30</v>
      </c>
      <c r="Q381" s="19">
        <v>3</v>
      </c>
      <c r="R381" s="19">
        <f t="shared" si="283"/>
        <v>100</v>
      </c>
      <c r="S381" s="19">
        <f t="shared" si="284"/>
        <v>95</v>
      </c>
      <c r="T381" s="19">
        <v>20</v>
      </c>
      <c r="U381" s="19">
        <v>5</v>
      </c>
      <c r="V381" s="19">
        <f t="shared" si="285"/>
        <v>100</v>
      </c>
      <c r="W381" s="19">
        <v>29</v>
      </c>
      <c r="X381" s="23">
        <v>30</v>
      </c>
      <c r="Y381" s="20">
        <f t="shared" si="286"/>
        <v>97</v>
      </c>
      <c r="Z381" s="42">
        <f t="shared" si="287"/>
        <v>99</v>
      </c>
      <c r="AA381" s="20">
        <f t="shared" si="288"/>
        <v>99</v>
      </c>
      <c r="AB381" s="19">
        <v>20</v>
      </c>
      <c r="AC381" s="19">
        <v>2</v>
      </c>
      <c r="AD381" s="19">
        <f t="shared" si="289"/>
        <v>40</v>
      </c>
      <c r="AE381" s="19">
        <v>20</v>
      </c>
      <c r="AF381" s="19">
        <v>1</v>
      </c>
      <c r="AG381" s="19">
        <f t="shared" si="290"/>
        <v>20</v>
      </c>
      <c r="AH381" s="19">
        <v>3</v>
      </c>
      <c r="AI381" s="19">
        <v>3</v>
      </c>
      <c r="AJ381" s="20">
        <f t="shared" si="280"/>
        <v>100</v>
      </c>
      <c r="AK381" s="42">
        <f t="shared" si="291"/>
        <v>50</v>
      </c>
      <c r="AL381" s="19">
        <v>30</v>
      </c>
      <c r="AM381" s="19">
        <v>30</v>
      </c>
      <c r="AN381" s="20">
        <f t="shared" si="292"/>
        <v>100</v>
      </c>
      <c r="AO381" s="19">
        <v>29</v>
      </c>
      <c r="AP381" s="19">
        <v>30</v>
      </c>
      <c r="AQ381" s="20">
        <f t="shared" si="293"/>
        <v>97</v>
      </c>
      <c r="AR381" s="19">
        <v>30</v>
      </c>
      <c r="AS381" s="19">
        <v>30</v>
      </c>
      <c r="AT381" s="20">
        <f t="shared" si="294"/>
        <v>100</v>
      </c>
      <c r="AU381" s="20">
        <f t="shared" si="295"/>
        <v>99</v>
      </c>
      <c r="AV381" s="19">
        <v>30</v>
      </c>
      <c r="AW381" s="19">
        <v>30</v>
      </c>
      <c r="AX381" s="20">
        <f t="shared" si="296"/>
        <v>100</v>
      </c>
      <c r="AY381" s="19">
        <v>30</v>
      </c>
      <c r="AZ381" s="19">
        <v>30</v>
      </c>
      <c r="BA381" s="20">
        <f t="shared" si="297"/>
        <v>100</v>
      </c>
      <c r="BB381" s="19">
        <v>30</v>
      </c>
      <c r="BC381" s="19">
        <v>30</v>
      </c>
      <c r="BD381" s="20">
        <f t="shared" si="298"/>
        <v>100</v>
      </c>
      <c r="BE381" s="20">
        <f t="shared" si="299"/>
        <v>100</v>
      </c>
      <c r="BF381" s="20">
        <f t="shared" si="300"/>
        <v>89</v>
      </c>
      <c r="BG381" s="24"/>
      <c r="BH381" s="19">
        <f t="shared" ca="1" si="301"/>
        <v>3</v>
      </c>
      <c r="BI381" s="19">
        <f t="shared" ca="1" si="302"/>
        <v>1</v>
      </c>
      <c r="BJ381" s="19">
        <f t="shared" ca="1" si="303"/>
        <v>1</v>
      </c>
      <c r="BK381" s="19">
        <f t="shared" ca="1" si="304"/>
        <v>1</v>
      </c>
      <c r="BL381" s="19">
        <f t="shared" ca="1" si="305"/>
        <v>1</v>
      </c>
      <c r="BM381" s="19">
        <f t="shared" ca="1" si="306"/>
        <v>1</v>
      </c>
      <c r="BN381" s="19">
        <f t="shared" ca="1" si="307"/>
        <v>2</v>
      </c>
      <c r="BO381" s="19">
        <f t="shared" ca="1" si="308"/>
        <v>2</v>
      </c>
      <c r="BP381" s="19">
        <f t="shared" ca="1" si="309"/>
        <v>1</v>
      </c>
      <c r="BQ381" s="19">
        <f t="shared" ca="1" si="310"/>
        <v>1</v>
      </c>
      <c r="BR381" s="19">
        <f t="shared" ca="1" si="311"/>
        <v>2</v>
      </c>
      <c r="BS381" s="19">
        <f t="shared" ca="1" si="312"/>
        <v>1</v>
      </c>
      <c r="BT381" s="19">
        <f t="shared" ca="1" si="313"/>
        <v>1</v>
      </c>
      <c r="BU381" s="19">
        <f t="shared" ca="1" si="314"/>
        <v>1</v>
      </c>
      <c r="BV381" s="19">
        <f t="shared" ca="1" si="315"/>
        <v>1</v>
      </c>
      <c r="BW381" s="19">
        <f t="shared" ca="1" si="316"/>
        <v>3</v>
      </c>
      <c r="BX381" s="19">
        <f t="shared" ca="1" si="317"/>
        <v>1</v>
      </c>
      <c r="BY381" s="19">
        <f t="shared" ca="1" si="318"/>
        <v>2</v>
      </c>
      <c r="BZ381" s="19">
        <f t="shared" ca="1" si="319"/>
        <v>2</v>
      </c>
      <c r="CA381" s="19">
        <f t="shared" ca="1" si="320"/>
        <v>1</v>
      </c>
      <c r="CB381" s="18">
        <f t="shared" si="321"/>
        <v>89</v>
      </c>
      <c r="CC381" s="19">
        <f t="shared" ca="1" si="322"/>
        <v>1</v>
      </c>
      <c r="CE381">
        <f t="shared" si="325"/>
        <v>71</v>
      </c>
      <c r="CF381">
        <f t="shared" ca="1" si="326"/>
        <v>380</v>
      </c>
      <c r="CG381">
        <f t="shared" si="327"/>
        <v>3</v>
      </c>
      <c r="CH381">
        <f t="shared" ca="1" si="328"/>
        <v>382</v>
      </c>
      <c r="CI381" t="str">
        <f t="shared" ca="1" si="334"/>
        <v>J380:J382</v>
      </c>
      <c r="CJ381" t="str">
        <f t="shared" ca="1" si="334"/>
        <v>M380:M382</v>
      </c>
      <c r="CK381" t="str">
        <f t="shared" ca="1" si="334"/>
        <v>R380:R382</v>
      </c>
      <c r="CL381" t="str">
        <f t="shared" ca="1" si="334"/>
        <v>V380:V382</v>
      </c>
      <c r="CM381" t="str">
        <f t="shared" ca="1" si="334"/>
        <v>Z380:Z382</v>
      </c>
      <c r="CN381" t="str">
        <f t="shared" ca="1" si="334"/>
        <v>Y380:Y382</v>
      </c>
      <c r="CO381" t="str">
        <f t="shared" ca="1" si="334"/>
        <v>AD380:AD382</v>
      </c>
      <c r="CP381" t="str">
        <f t="shared" ca="1" si="334"/>
        <v>AG380:AG382</v>
      </c>
      <c r="CQ381" t="str">
        <f t="shared" ca="1" si="334"/>
        <v>AJ380:AJ382</v>
      </c>
      <c r="CR381" t="str">
        <f t="shared" ca="1" si="334"/>
        <v>AN380:AN382</v>
      </c>
      <c r="CS381" t="str">
        <f t="shared" ca="1" si="334"/>
        <v>AQ380:AQ382</v>
      </c>
      <c r="CT381" t="str">
        <f t="shared" ca="1" si="334"/>
        <v>AT380:AT382</v>
      </c>
      <c r="CU381" t="str">
        <f t="shared" ca="1" si="334"/>
        <v>AX380:AX382</v>
      </c>
      <c r="CV381" t="str">
        <f t="shared" ca="1" si="334"/>
        <v>BA380:BA382</v>
      </c>
      <c r="CW381" t="str">
        <f t="shared" ca="1" si="334"/>
        <v>BD380:BD382</v>
      </c>
      <c r="CX381" t="str">
        <f t="shared" ca="1" si="334"/>
        <v>S380:S382</v>
      </c>
      <c r="CY381" t="str">
        <f t="shared" ca="1" si="333"/>
        <v>AA380:AA382</v>
      </c>
      <c r="CZ381" t="str">
        <f t="shared" ca="1" si="333"/>
        <v>AK380:AK382</v>
      </c>
      <c r="DA381" t="str">
        <f t="shared" ca="1" si="333"/>
        <v>AU380:AU382</v>
      </c>
      <c r="DB381" t="str">
        <f t="shared" ca="1" si="333"/>
        <v>BE380:BE382</v>
      </c>
      <c r="DC381" t="str">
        <f t="shared" ca="1" si="333"/>
        <v>380:382</v>
      </c>
      <c r="DD381" t="str">
        <f t="shared" ca="1" si="333"/>
        <v>CB380:CB382</v>
      </c>
    </row>
    <row r="382" spans="1:108" ht="15.75" x14ac:dyDescent="0.25">
      <c r="A382" s="21">
        <v>105</v>
      </c>
      <c r="B382" s="33">
        <v>6657003560</v>
      </c>
      <c r="C382" s="5" t="s">
        <v>618</v>
      </c>
      <c r="D382" s="6" t="s">
        <v>142</v>
      </c>
      <c r="E382" s="6"/>
      <c r="F382" s="19">
        <v>9</v>
      </c>
      <c r="G382" s="19">
        <v>32</v>
      </c>
      <c r="H382" s="22">
        <v>9</v>
      </c>
      <c r="I382" s="22">
        <v>36</v>
      </c>
      <c r="J382" s="22">
        <f t="shared" si="281"/>
        <v>94</v>
      </c>
      <c r="K382" s="19">
        <v>30</v>
      </c>
      <c r="L382" s="19">
        <v>4</v>
      </c>
      <c r="M382" s="19">
        <f t="shared" si="282"/>
        <v>100</v>
      </c>
      <c r="N382" s="19">
        <v>259</v>
      </c>
      <c r="O382" s="19">
        <v>234</v>
      </c>
      <c r="P382" s="19">
        <v>260</v>
      </c>
      <c r="Q382" s="19">
        <v>236</v>
      </c>
      <c r="R382" s="19">
        <f t="shared" si="283"/>
        <v>99</v>
      </c>
      <c r="S382" s="19">
        <f t="shared" si="284"/>
        <v>98</v>
      </c>
      <c r="T382" s="19">
        <v>20</v>
      </c>
      <c r="U382" s="19">
        <v>5</v>
      </c>
      <c r="V382" s="19">
        <f t="shared" si="285"/>
        <v>100</v>
      </c>
      <c r="W382" s="19">
        <v>272</v>
      </c>
      <c r="X382" s="23">
        <v>284</v>
      </c>
      <c r="Y382" s="20">
        <f t="shared" si="286"/>
        <v>96</v>
      </c>
      <c r="Z382" s="42">
        <f t="shared" si="287"/>
        <v>98</v>
      </c>
      <c r="AA382" s="20">
        <f t="shared" si="288"/>
        <v>98</v>
      </c>
      <c r="AB382" s="19">
        <v>20</v>
      </c>
      <c r="AC382" s="19">
        <v>0</v>
      </c>
      <c r="AD382" s="19">
        <f t="shared" si="289"/>
        <v>0</v>
      </c>
      <c r="AE382" s="19">
        <v>20</v>
      </c>
      <c r="AF382" s="19">
        <v>1</v>
      </c>
      <c r="AG382" s="19">
        <f t="shared" si="290"/>
        <v>20</v>
      </c>
      <c r="AH382" s="19">
        <v>4</v>
      </c>
      <c r="AI382" s="19">
        <v>4</v>
      </c>
      <c r="AJ382" s="20">
        <f t="shared" si="280"/>
        <v>100</v>
      </c>
      <c r="AK382" s="42">
        <f t="shared" si="291"/>
        <v>38</v>
      </c>
      <c r="AL382" s="19">
        <v>282</v>
      </c>
      <c r="AM382" s="19">
        <v>284</v>
      </c>
      <c r="AN382" s="20">
        <f t="shared" si="292"/>
        <v>99</v>
      </c>
      <c r="AO382" s="19">
        <v>283</v>
      </c>
      <c r="AP382" s="19">
        <v>284</v>
      </c>
      <c r="AQ382" s="20">
        <f t="shared" si="293"/>
        <v>100</v>
      </c>
      <c r="AR382" s="19">
        <v>227</v>
      </c>
      <c r="AS382" s="19">
        <v>227</v>
      </c>
      <c r="AT382" s="20">
        <f t="shared" si="294"/>
        <v>100</v>
      </c>
      <c r="AU382" s="20">
        <f t="shared" si="295"/>
        <v>100</v>
      </c>
      <c r="AV382" s="19">
        <v>283</v>
      </c>
      <c r="AW382" s="19">
        <v>284</v>
      </c>
      <c r="AX382" s="20">
        <f t="shared" si="296"/>
        <v>100</v>
      </c>
      <c r="AY382" s="19">
        <v>278</v>
      </c>
      <c r="AZ382" s="19">
        <v>284</v>
      </c>
      <c r="BA382" s="20">
        <f t="shared" si="297"/>
        <v>98</v>
      </c>
      <c r="BB382" s="19">
        <v>282</v>
      </c>
      <c r="BC382" s="19">
        <v>284</v>
      </c>
      <c r="BD382" s="20">
        <f t="shared" si="298"/>
        <v>99</v>
      </c>
      <c r="BE382" s="20">
        <f t="shared" si="299"/>
        <v>99</v>
      </c>
      <c r="BF382" s="20">
        <f t="shared" si="300"/>
        <v>87</v>
      </c>
      <c r="BG382" s="24"/>
      <c r="BH382" s="19">
        <f t="shared" ca="1" si="301"/>
        <v>1</v>
      </c>
      <c r="BI382" s="19">
        <f t="shared" ca="1" si="302"/>
        <v>1</v>
      </c>
      <c r="BJ382" s="19">
        <f t="shared" ca="1" si="303"/>
        <v>2</v>
      </c>
      <c r="BK382" s="19">
        <f t="shared" ca="1" si="304"/>
        <v>1</v>
      </c>
      <c r="BL382" s="19">
        <f t="shared" ca="1" si="305"/>
        <v>2</v>
      </c>
      <c r="BM382" s="19">
        <f t="shared" ca="1" si="306"/>
        <v>2</v>
      </c>
      <c r="BN382" s="19">
        <f t="shared" ca="1" si="307"/>
        <v>3</v>
      </c>
      <c r="BO382" s="19">
        <f t="shared" ca="1" si="308"/>
        <v>2</v>
      </c>
      <c r="BP382" s="19">
        <f t="shared" ca="1" si="309"/>
        <v>1</v>
      </c>
      <c r="BQ382" s="19">
        <f t="shared" ca="1" si="310"/>
        <v>2</v>
      </c>
      <c r="BR382" s="19">
        <f t="shared" ca="1" si="311"/>
        <v>1</v>
      </c>
      <c r="BS382" s="19">
        <f t="shared" ca="1" si="312"/>
        <v>1</v>
      </c>
      <c r="BT382" s="19">
        <f t="shared" ca="1" si="313"/>
        <v>1</v>
      </c>
      <c r="BU382" s="19">
        <f t="shared" ca="1" si="314"/>
        <v>2</v>
      </c>
      <c r="BV382" s="19">
        <f t="shared" ca="1" si="315"/>
        <v>2</v>
      </c>
      <c r="BW382" s="19">
        <f t="shared" ca="1" si="316"/>
        <v>1</v>
      </c>
      <c r="BX382" s="19">
        <f t="shared" ca="1" si="317"/>
        <v>2</v>
      </c>
      <c r="BY382" s="19">
        <f t="shared" ca="1" si="318"/>
        <v>3</v>
      </c>
      <c r="BZ382" s="19">
        <f t="shared" ca="1" si="319"/>
        <v>1</v>
      </c>
      <c r="CA382" s="19">
        <f t="shared" ca="1" si="320"/>
        <v>2</v>
      </c>
      <c r="CB382" s="18">
        <f t="shared" si="321"/>
        <v>87</v>
      </c>
      <c r="CC382" s="19">
        <f t="shared" ca="1" si="322"/>
        <v>2</v>
      </c>
      <c r="CE382">
        <f t="shared" si="325"/>
        <v>71</v>
      </c>
      <c r="CF382">
        <f t="shared" ca="1" si="326"/>
        <v>380</v>
      </c>
      <c r="CG382">
        <f t="shared" si="327"/>
        <v>3</v>
      </c>
      <c r="CH382">
        <f t="shared" ca="1" si="328"/>
        <v>382</v>
      </c>
      <c r="CI382" t="str">
        <f t="shared" ca="1" si="334"/>
        <v>J380:J382</v>
      </c>
      <c r="CJ382" t="str">
        <f t="shared" ca="1" si="334"/>
        <v>M380:M382</v>
      </c>
      <c r="CK382" t="str">
        <f t="shared" ca="1" si="334"/>
        <v>R380:R382</v>
      </c>
      <c r="CL382" t="str">
        <f t="shared" ca="1" si="334"/>
        <v>V380:V382</v>
      </c>
      <c r="CM382" t="str">
        <f t="shared" ca="1" si="334"/>
        <v>Z380:Z382</v>
      </c>
      <c r="CN382" t="str">
        <f t="shared" ca="1" si="334"/>
        <v>Y380:Y382</v>
      </c>
      <c r="CO382" t="str">
        <f t="shared" ca="1" si="334"/>
        <v>AD380:AD382</v>
      </c>
      <c r="CP382" t="str">
        <f t="shared" ca="1" si="334"/>
        <v>AG380:AG382</v>
      </c>
      <c r="CQ382" t="str">
        <f t="shared" ca="1" si="334"/>
        <v>AJ380:AJ382</v>
      </c>
      <c r="CR382" t="str">
        <f t="shared" ca="1" si="334"/>
        <v>AN380:AN382</v>
      </c>
      <c r="CS382" t="str">
        <f t="shared" ca="1" si="334"/>
        <v>AQ380:AQ382</v>
      </c>
      <c r="CT382" t="str">
        <f t="shared" ca="1" si="334"/>
        <v>AT380:AT382</v>
      </c>
      <c r="CU382" t="str">
        <f t="shared" ca="1" si="334"/>
        <v>AX380:AX382</v>
      </c>
      <c r="CV382" t="str">
        <f t="shared" ca="1" si="334"/>
        <v>BA380:BA382</v>
      </c>
      <c r="CW382" t="str">
        <f t="shared" ca="1" si="334"/>
        <v>BD380:BD382</v>
      </c>
      <c r="CX382" t="str">
        <f t="shared" ca="1" si="334"/>
        <v>S380:S382</v>
      </c>
      <c r="CY382" t="str">
        <f t="shared" ca="1" si="333"/>
        <v>AA380:AA382</v>
      </c>
      <c r="CZ382" t="str">
        <f t="shared" ca="1" si="333"/>
        <v>AK380:AK382</v>
      </c>
      <c r="DA382" t="str">
        <f t="shared" ca="1" si="333"/>
        <v>AU380:AU382</v>
      </c>
      <c r="DB382" t="str">
        <f t="shared" ca="1" si="333"/>
        <v>BE380:BE382</v>
      </c>
      <c r="DC382" t="str">
        <f t="shared" ca="1" si="333"/>
        <v>380:382</v>
      </c>
      <c r="DD382" t="str">
        <f t="shared" ca="1" si="333"/>
        <v>CB380:CB382</v>
      </c>
    </row>
  </sheetData>
  <autoFilter ref="A3:CC382">
    <sortState ref="A4:CC382">
      <sortCondition ref="C3:C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101</v>
      </c>
      <c r="B3" s="34">
        <v>6648010232</v>
      </c>
      <c r="C3" s="5" t="s">
        <v>573</v>
      </c>
      <c r="D3" s="5" t="s">
        <v>138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82</v>
      </c>
      <c r="O3" s="19">
        <v>70</v>
      </c>
      <c r="P3" s="19">
        <v>83</v>
      </c>
      <c r="Q3" s="19">
        <v>70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84</v>
      </c>
      <c r="X3" s="23">
        <v>87</v>
      </c>
      <c r="Y3" s="20">
        <f>ROUND(W3/X3*100,0)</f>
        <v>97</v>
      </c>
      <c r="Z3" s="42">
        <f>ROUND((V3+Y3)/2,0)</f>
        <v>89</v>
      </c>
      <c r="AA3" s="20">
        <f>ROUND((0.3*V3+0.4*Z3+0.3*Y3),0)</f>
        <v>89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54</v>
      </c>
      <c r="AL3" s="19">
        <v>70</v>
      </c>
      <c r="AM3" s="19">
        <v>87</v>
      </c>
      <c r="AN3" s="20">
        <f>ROUND((AL3/AM3)*100,)</f>
        <v>80</v>
      </c>
      <c r="AO3" s="19">
        <v>87</v>
      </c>
      <c r="AP3" s="19">
        <v>87</v>
      </c>
      <c r="AQ3" s="20">
        <f>ROUND((AO3/AP3)*100,0)</f>
        <v>100</v>
      </c>
      <c r="AR3" s="19">
        <v>79</v>
      </c>
      <c r="AS3" s="19">
        <v>79</v>
      </c>
      <c r="AT3" s="20">
        <f>ROUND((AR3/AS3)*100,0)</f>
        <v>100</v>
      </c>
      <c r="AU3" s="20">
        <f>ROUND((0.4*AN3+0.4*AQ3+0.2*AT3),0)</f>
        <v>92</v>
      </c>
      <c r="AV3" s="19">
        <v>81</v>
      </c>
      <c r="AW3" s="19">
        <v>87</v>
      </c>
      <c r="AX3" s="20">
        <f>ROUND((AV3/AW3)*100,0)</f>
        <v>93</v>
      </c>
      <c r="AY3" s="19">
        <v>85</v>
      </c>
      <c r="AZ3" s="19">
        <v>87</v>
      </c>
      <c r="BA3" s="20">
        <f>ROUND((AY3/AZ3)*100,0)</f>
        <v>98</v>
      </c>
      <c r="BB3" s="19">
        <v>86</v>
      </c>
      <c r="BC3" s="19">
        <v>87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3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86</v>
      </c>
      <c r="CC3" s="19">
        <v>1</v>
      </c>
    </row>
    <row r="4" spans="1:81" ht="45" x14ac:dyDescent="0.25">
      <c r="A4" s="21">
        <v>102</v>
      </c>
      <c r="B4" s="34">
        <v>6648010176</v>
      </c>
      <c r="C4" s="5" t="s">
        <v>573</v>
      </c>
      <c r="D4" s="5" t="s">
        <v>649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54</v>
      </c>
      <c r="P4" s="19">
        <v>84</v>
      </c>
      <c r="Q4" s="19">
        <v>62</v>
      </c>
      <c r="R4" s="19">
        <f>ROUND((0.5*((N4/P4)+(O4/Q4))*100),0)</f>
        <v>90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77</v>
      </c>
      <c r="X4" s="23">
        <v>105</v>
      </c>
      <c r="Y4" s="20">
        <f>ROUND(W4/X4*100,0)</f>
        <v>73</v>
      </c>
      <c r="Z4" s="42">
        <f>ROUND((V4+Y4)/2,0)</f>
        <v>87</v>
      </c>
      <c r="AA4" s="20">
        <f>ROUND((0.3*V4+0.4*Z4+0.3*Y4),0)</f>
        <v>87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3</v>
      </c>
      <c r="AJ4" s="20">
        <f>ROUND((AH4/AI4*100),0)</f>
        <v>67</v>
      </c>
      <c r="AK4" s="42">
        <f>ROUND((0.3*AD4+0.4*AG4+0.3*AJ4),0)</f>
        <v>28</v>
      </c>
      <c r="AL4" s="19">
        <v>103</v>
      </c>
      <c r="AM4" s="19">
        <v>105</v>
      </c>
      <c r="AN4" s="20">
        <f>ROUND((AL4/AM4)*100,)</f>
        <v>98</v>
      </c>
      <c r="AO4" s="19">
        <v>102</v>
      </c>
      <c r="AP4" s="19">
        <v>105</v>
      </c>
      <c r="AQ4" s="20">
        <f>ROUND((AO4/AP4)*100,0)</f>
        <v>97</v>
      </c>
      <c r="AR4" s="19">
        <v>80</v>
      </c>
      <c r="AS4" s="19">
        <v>84</v>
      </c>
      <c r="AT4" s="20">
        <f>ROUND((AR4/AS4)*100,0)</f>
        <v>95</v>
      </c>
      <c r="AU4" s="20">
        <f>ROUND((0.4*AN4+0.4*AQ4+0.2*AT4),0)</f>
        <v>97</v>
      </c>
      <c r="AV4" s="19">
        <v>103</v>
      </c>
      <c r="AW4" s="19">
        <v>105</v>
      </c>
      <c r="AX4" s="20">
        <f>ROUND((AV4/AW4)*100,0)</f>
        <v>98</v>
      </c>
      <c r="AY4" s="19">
        <v>94</v>
      </c>
      <c r="AZ4" s="19">
        <v>105</v>
      </c>
      <c r="BA4" s="20">
        <f>ROUND((AY4/AZ4)*100,0)</f>
        <v>90</v>
      </c>
      <c r="BB4" s="19">
        <v>99</v>
      </c>
      <c r="BC4" s="19">
        <v>105</v>
      </c>
      <c r="BD4" s="20">
        <f>ROUND((BB4/BC4)*100,0)</f>
        <v>94</v>
      </c>
      <c r="BE4" s="20">
        <f>ROUND((0.3*AX4+0.2*BA4+0.5*BD4),0)</f>
        <v>94</v>
      </c>
      <c r="BF4" s="20">
        <f>ROUND(((S4+AA4+AK4+AU4+BE4)/5),0)</f>
        <v>80</v>
      </c>
      <c r="BG4" s="24"/>
      <c r="BH4" s="19">
        <v>2</v>
      </c>
      <c r="BI4" s="19">
        <v>1</v>
      </c>
      <c r="BJ4" s="19">
        <v>4</v>
      </c>
      <c r="BK4" s="19">
        <v>1</v>
      </c>
      <c r="BL4" s="19">
        <v>2</v>
      </c>
      <c r="BM4" s="19">
        <v>3</v>
      </c>
      <c r="BN4" s="19">
        <v>1</v>
      </c>
      <c r="BO4" s="19">
        <v>3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1</v>
      </c>
      <c r="CA4" s="19">
        <v>2</v>
      </c>
      <c r="CB4" s="18">
        <v>80</v>
      </c>
      <c r="CC4" s="19">
        <v>2</v>
      </c>
    </row>
    <row r="5" spans="1:81" ht="15.75" x14ac:dyDescent="0.25">
      <c r="A5" s="21">
        <v>103</v>
      </c>
      <c r="B5" s="34">
        <v>6648013000</v>
      </c>
      <c r="C5" s="5" t="s">
        <v>573</v>
      </c>
      <c r="D5" s="5" t="s">
        <v>140</v>
      </c>
      <c r="E5" s="5"/>
      <c r="F5" s="19">
        <v>8</v>
      </c>
      <c r="G5" s="19">
        <v>28</v>
      </c>
      <c r="H5" s="22">
        <v>11</v>
      </c>
      <c r="I5" s="22">
        <v>38</v>
      </c>
      <c r="J5" s="22">
        <f>ROUND((0.5*(F5/H5+G5/I5)*100),0)</f>
        <v>73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69</v>
      </c>
      <c r="P5" s="19">
        <v>73</v>
      </c>
      <c r="Q5" s="19">
        <v>73</v>
      </c>
      <c r="R5" s="19">
        <f>ROUND((0.5*((N5/P5)+(O5/Q5))*100),0)</f>
        <v>95</v>
      </c>
      <c r="S5" s="19">
        <f>ROUND(((0.3*J5)+(0.3*M5)+(0.4*R5)),0)</f>
        <v>90</v>
      </c>
      <c r="T5" s="19">
        <v>20</v>
      </c>
      <c r="U5" s="19">
        <v>4</v>
      </c>
      <c r="V5" s="19">
        <f>IF(U5&gt;5,100,T5*U5)</f>
        <v>80</v>
      </c>
      <c r="W5" s="19">
        <v>78</v>
      </c>
      <c r="X5" s="23">
        <v>96</v>
      </c>
      <c r="Y5" s="20">
        <f>ROUND(W5/X5*100,0)</f>
        <v>81</v>
      </c>
      <c r="Z5" s="42">
        <f>ROUND((V5+Y5)/2,0)</f>
        <v>81</v>
      </c>
      <c r="AA5" s="20">
        <f>ROUND((0.3*V5+0.4*Z5+0.3*Y5),0)</f>
        <v>81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9</v>
      </c>
      <c r="AI5" s="19">
        <v>13</v>
      </c>
      <c r="AJ5" s="20">
        <f>ROUND((AH5/AI5*100),0)</f>
        <v>69</v>
      </c>
      <c r="AK5" s="42">
        <f>ROUND((0.3*AD5+0.4*AG5+0.3*AJ5),0)</f>
        <v>37</v>
      </c>
      <c r="AL5" s="19">
        <v>89</v>
      </c>
      <c r="AM5" s="19">
        <v>96</v>
      </c>
      <c r="AN5" s="20">
        <f>ROUND((AL5/AM5)*100,)</f>
        <v>93</v>
      </c>
      <c r="AO5" s="19">
        <v>93</v>
      </c>
      <c r="AP5" s="19">
        <v>96</v>
      </c>
      <c r="AQ5" s="20">
        <f>ROUND((AO5/AP5)*100,0)</f>
        <v>97</v>
      </c>
      <c r="AR5" s="19">
        <v>66</v>
      </c>
      <c r="AS5" s="19">
        <v>67</v>
      </c>
      <c r="AT5" s="20">
        <f>ROUND((AR5/AS5)*100,0)</f>
        <v>99</v>
      </c>
      <c r="AU5" s="20">
        <f>ROUND((0.4*AN5+0.4*AQ5+0.2*AT5),0)</f>
        <v>96</v>
      </c>
      <c r="AV5" s="19">
        <v>89</v>
      </c>
      <c r="AW5" s="19">
        <v>96</v>
      </c>
      <c r="AX5" s="20">
        <f>ROUND((AV5/AW5)*100,0)</f>
        <v>93</v>
      </c>
      <c r="AY5" s="19">
        <v>88</v>
      </c>
      <c r="AZ5" s="19">
        <v>96</v>
      </c>
      <c r="BA5" s="20">
        <f>ROUND((AY5/AZ5)*100,0)</f>
        <v>92</v>
      </c>
      <c r="BB5" s="19">
        <v>90</v>
      </c>
      <c r="BC5" s="19">
        <v>96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4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2</v>
      </c>
      <c r="BQ5" s="19">
        <v>2</v>
      </c>
      <c r="BR5" s="19">
        <v>3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3</v>
      </c>
      <c r="BY5" s="19">
        <v>2</v>
      </c>
      <c r="BZ5" s="19">
        <v>2</v>
      </c>
      <c r="CA5" s="19">
        <v>3</v>
      </c>
      <c r="CB5" s="18">
        <v>79</v>
      </c>
      <c r="CC5" s="19">
        <v>3</v>
      </c>
    </row>
    <row r="6" spans="1:81" ht="15.75" x14ac:dyDescent="0.25">
      <c r="A6" s="21">
        <v>99</v>
      </c>
      <c r="B6" s="34">
        <v>6648006370</v>
      </c>
      <c r="C6" s="6" t="s">
        <v>573</v>
      </c>
      <c r="D6" s="6" t="s">
        <v>136</v>
      </c>
      <c r="E6" s="6"/>
      <c r="F6" s="19">
        <v>8</v>
      </c>
      <c r="G6" s="19">
        <v>29</v>
      </c>
      <c r="H6" s="22">
        <v>11</v>
      </c>
      <c r="I6" s="22">
        <v>38</v>
      </c>
      <c r="J6" s="22">
        <f>ROUND((0.5*(F6/H6+G6/I6)*100),0)</f>
        <v>75</v>
      </c>
      <c r="K6" s="19">
        <v>30</v>
      </c>
      <c r="L6" s="19">
        <v>3</v>
      </c>
      <c r="M6" s="19">
        <f>IF(L6&gt;3,100,K6*L6)</f>
        <v>90</v>
      </c>
      <c r="N6" s="19">
        <v>81</v>
      </c>
      <c r="O6" s="19">
        <v>70</v>
      </c>
      <c r="P6" s="19">
        <v>84</v>
      </c>
      <c r="Q6" s="19">
        <v>74</v>
      </c>
      <c r="R6" s="19">
        <f>ROUND((0.5*((N6/P6)+(O6/Q6))*100),0)</f>
        <v>96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80</v>
      </c>
      <c r="X6" s="23">
        <v>137</v>
      </c>
      <c r="Y6" s="20">
        <f>ROUND(W6/X6*100,0)</f>
        <v>58</v>
      </c>
      <c r="Z6" s="42">
        <f>ROUND((V6+Y6)/2,0)</f>
        <v>79</v>
      </c>
      <c r="AA6" s="20">
        <f>ROUND((0.3*V6+0.4*Z6+0.3*Y6),0)</f>
        <v>79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26</v>
      </c>
      <c r="AL6" s="19">
        <v>104</v>
      </c>
      <c r="AM6" s="19">
        <v>137</v>
      </c>
      <c r="AN6" s="20">
        <f>ROUND((AL6/AM6)*100,)</f>
        <v>76</v>
      </c>
      <c r="AO6" s="19">
        <v>134</v>
      </c>
      <c r="AP6" s="19">
        <v>137</v>
      </c>
      <c r="AQ6" s="20">
        <f>ROUND((AO6/AP6)*100,0)</f>
        <v>98</v>
      </c>
      <c r="AR6" s="19">
        <v>65</v>
      </c>
      <c r="AS6" s="19">
        <v>75</v>
      </c>
      <c r="AT6" s="20">
        <f>ROUND((AR6/AS6)*100,0)</f>
        <v>87</v>
      </c>
      <c r="AU6" s="20">
        <f>ROUND((0.4*AN6+0.4*AQ6+0.2*AT6),0)</f>
        <v>87</v>
      </c>
      <c r="AV6" s="19">
        <v>114</v>
      </c>
      <c r="AW6" s="19">
        <v>137</v>
      </c>
      <c r="AX6" s="20">
        <f>ROUND((AV6/AW6)*100,0)</f>
        <v>83</v>
      </c>
      <c r="AY6" s="19">
        <v>123</v>
      </c>
      <c r="AZ6" s="19">
        <v>137</v>
      </c>
      <c r="BA6" s="20">
        <f>ROUND((AY6/AZ6)*100,0)</f>
        <v>90</v>
      </c>
      <c r="BB6" s="19">
        <v>119</v>
      </c>
      <c r="BC6" s="19">
        <v>137</v>
      </c>
      <c r="BD6" s="20">
        <f>ROUND((BB6/BC6)*100,0)</f>
        <v>87</v>
      </c>
      <c r="BE6" s="20">
        <f>ROUND((0.3*AX6+0.2*BA6+0.5*BD6),0)</f>
        <v>86</v>
      </c>
      <c r="BF6" s="20">
        <f>ROUND(((S6+AA6+AK6+AU6+BE6)/5),0)</f>
        <v>73</v>
      </c>
      <c r="BG6" s="24"/>
      <c r="BH6" s="19">
        <v>3</v>
      </c>
      <c r="BI6" s="19">
        <v>2</v>
      </c>
      <c r="BJ6" s="19">
        <v>2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4</v>
      </c>
      <c r="BQ6" s="19">
        <v>4</v>
      </c>
      <c r="BR6" s="19">
        <v>2</v>
      </c>
      <c r="BS6" s="19">
        <v>4</v>
      </c>
      <c r="BT6" s="19">
        <v>3</v>
      </c>
      <c r="BU6" s="19">
        <v>3</v>
      </c>
      <c r="BV6" s="19">
        <v>3</v>
      </c>
      <c r="BW6" s="19">
        <v>4</v>
      </c>
      <c r="BX6" s="19">
        <v>4</v>
      </c>
      <c r="BY6" s="19">
        <v>4</v>
      </c>
      <c r="BZ6" s="19">
        <v>4</v>
      </c>
      <c r="CA6" s="19">
        <v>4</v>
      </c>
      <c r="CB6" s="18">
        <v>73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CC2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86</v>
      </c>
      <c r="B3" s="34">
        <v>6669009446</v>
      </c>
      <c r="C3" s="5" t="s">
        <v>418</v>
      </c>
      <c r="D3" s="5" t="s">
        <v>123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 t="shared" ref="J3:J23" si="1">ROUND((0.5*(F3/H3+G3/I3)*100),0)</f>
        <v>100</v>
      </c>
      <c r="K3" s="19">
        <v>30</v>
      </c>
      <c r="L3" s="19">
        <v>3</v>
      </c>
      <c r="M3" s="19">
        <f t="shared" ref="M3:M23" si="2">IF(L3&gt;3,100,K3*L3)</f>
        <v>90</v>
      </c>
      <c r="N3" s="19">
        <v>496</v>
      </c>
      <c r="O3" s="19">
        <v>485</v>
      </c>
      <c r="P3" s="19">
        <v>515</v>
      </c>
      <c r="Q3" s="19">
        <v>517</v>
      </c>
      <c r="R3" s="19">
        <f t="shared" ref="R3:R23" si="3">ROUND((0.5*((N3/P3)+(O3/Q3))*100),0)</f>
        <v>95</v>
      </c>
      <c r="S3" s="19">
        <f t="shared" ref="S3:S23" si="4">ROUND(((0.3*J3)+(0.3*M3)+(0.4*R3)),0)</f>
        <v>95</v>
      </c>
      <c r="T3" s="19">
        <v>20</v>
      </c>
      <c r="U3" s="19">
        <v>5</v>
      </c>
      <c r="V3" s="19">
        <f t="shared" ref="V3:V23" si="5">IF(U3&gt;5,100,T3*U3)</f>
        <v>100</v>
      </c>
      <c r="W3" s="19">
        <v>530</v>
      </c>
      <c r="X3" s="23">
        <v>600</v>
      </c>
      <c r="Y3" s="20">
        <f t="shared" ref="Y3:Y23" si="6">ROUND(W3/X3*100,0)</f>
        <v>88</v>
      </c>
      <c r="Z3" s="42">
        <f t="shared" ref="Z3:Z23" si="7">ROUND((V3+Y3)/2,0)</f>
        <v>94</v>
      </c>
      <c r="AA3" s="20">
        <f t="shared" ref="AA3:AA23" si="8">ROUND((0.3*V3+0.4*Z3+0.3*Y3),0)</f>
        <v>94</v>
      </c>
      <c r="AB3" s="19">
        <v>20</v>
      </c>
      <c r="AC3" s="19">
        <v>4</v>
      </c>
      <c r="AD3" s="19">
        <f t="shared" ref="AD3:AD23" si="9">IF(AC3&gt;5,100,AB3*AC3)</f>
        <v>80</v>
      </c>
      <c r="AE3" s="19">
        <v>20</v>
      </c>
      <c r="AF3" s="19">
        <v>7</v>
      </c>
      <c r="AG3" s="19">
        <f t="shared" ref="AG3:AG23" si="10">IF(AF3&gt;5,100,AE3*AF3)</f>
        <v>100</v>
      </c>
      <c r="AH3" s="19">
        <v>32</v>
      </c>
      <c r="AI3" s="19">
        <v>37</v>
      </c>
      <c r="AJ3" s="20">
        <f t="shared" ref="AJ3:AJ23" si="11">ROUND((AH3/AI3*100),0)</f>
        <v>86</v>
      </c>
      <c r="AK3" s="42">
        <f t="shared" ref="AK3:AK23" si="12">ROUND((0.3*AD3+0.4*AG3+0.3*AJ3),0)</f>
        <v>90</v>
      </c>
      <c r="AL3" s="19">
        <v>290</v>
      </c>
      <c r="AM3" s="19">
        <v>600</v>
      </c>
      <c r="AN3" s="20">
        <f t="shared" ref="AN3:AN23" si="13">ROUND((AL3/AM3)*100,)</f>
        <v>48</v>
      </c>
      <c r="AO3" s="19">
        <v>597</v>
      </c>
      <c r="AP3" s="19">
        <v>600</v>
      </c>
      <c r="AQ3" s="20">
        <f t="shared" ref="AQ3:AQ23" si="14">ROUND((AO3/AP3)*100,0)</f>
        <v>100</v>
      </c>
      <c r="AR3" s="19">
        <v>399</v>
      </c>
      <c r="AS3" s="19">
        <v>408</v>
      </c>
      <c r="AT3" s="20">
        <f t="shared" ref="AT3:AT23" si="15">ROUND((AR3/AS3)*100,0)</f>
        <v>98</v>
      </c>
      <c r="AU3" s="20">
        <f t="shared" ref="AU3:AU23" si="16">ROUND((0.4*AN3+0.4*AQ3+0.2*AT3),0)</f>
        <v>79</v>
      </c>
      <c r="AV3" s="19">
        <v>488</v>
      </c>
      <c r="AW3" s="19">
        <v>600</v>
      </c>
      <c r="AX3" s="20">
        <f t="shared" ref="AX3:AX23" si="17">ROUND((AV3/AW3)*100,0)</f>
        <v>81</v>
      </c>
      <c r="AY3" s="19">
        <v>571</v>
      </c>
      <c r="AZ3" s="19">
        <v>600</v>
      </c>
      <c r="BA3" s="20">
        <f t="shared" ref="BA3:BA23" si="18">ROUND((AY3/AZ3)*100,0)</f>
        <v>95</v>
      </c>
      <c r="BB3" s="19">
        <v>594</v>
      </c>
      <c r="BC3" s="19">
        <v>600</v>
      </c>
      <c r="BD3" s="20">
        <f t="shared" ref="BD3:BD23" si="19">ROUND((BB3/BC3)*100,0)</f>
        <v>99</v>
      </c>
      <c r="BE3" s="20">
        <f t="shared" ref="BE3:BE23" si="20">ROUND((0.3*AX3+0.2*BA3+0.5*BD3),0)</f>
        <v>93</v>
      </c>
      <c r="BF3" s="20">
        <f t="shared" ref="BF3:BF23" si="21">ROUND(((S3+AA3+AK3+AU3+BE3)/5),0)</f>
        <v>90</v>
      </c>
      <c r="BG3" s="24"/>
      <c r="BH3" s="19">
        <v>1</v>
      </c>
      <c r="BI3" s="19">
        <v>2</v>
      </c>
      <c r="BJ3" s="19">
        <v>6</v>
      </c>
      <c r="BK3" s="19">
        <v>1</v>
      </c>
      <c r="BL3" s="19">
        <v>6</v>
      </c>
      <c r="BM3" s="19">
        <v>11</v>
      </c>
      <c r="BN3" s="19">
        <v>1</v>
      </c>
      <c r="BO3" s="19">
        <v>1</v>
      </c>
      <c r="BP3" s="19">
        <v>4</v>
      </c>
      <c r="BQ3" s="19">
        <v>17</v>
      </c>
      <c r="BR3" s="19">
        <v>1</v>
      </c>
      <c r="BS3" s="19">
        <v>3</v>
      </c>
      <c r="BT3" s="19">
        <v>11</v>
      </c>
      <c r="BU3" s="19">
        <v>6</v>
      </c>
      <c r="BV3" s="19">
        <v>2</v>
      </c>
      <c r="BW3" s="19">
        <v>2</v>
      </c>
      <c r="BX3" s="19">
        <v>6</v>
      </c>
      <c r="BY3" s="19">
        <v>1</v>
      </c>
      <c r="BZ3" s="19">
        <v>12</v>
      </c>
      <c r="CA3" s="19">
        <v>6</v>
      </c>
      <c r="CB3" s="18">
        <v>90</v>
      </c>
      <c r="CC3" s="19">
        <v>1</v>
      </c>
    </row>
    <row r="4" spans="1:81" ht="15.75" x14ac:dyDescent="0.25">
      <c r="A4" s="21">
        <v>79</v>
      </c>
      <c r="B4" s="34">
        <v>6668018751</v>
      </c>
      <c r="C4" s="5" t="s">
        <v>418</v>
      </c>
      <c r="D4" s="5" t="s">
        <v>116</v>
      </c>
      <c r="E4" s="5"/>
      <c r="F4" s="19">
        <v>9</v>
      </c>
      <c r="G4" s="19">
        <v>38</v>
      </c>
      <c r="H4" s="22">
        <v>11</v>
      </c>
      <c r="I4" s="22">
        <v>38</v>
      </c>
      <c r="J4" s="22">
        <f t="shared" si="1"/>
        <v>91</v>
      </c>
      <c r="K4" s="19">
        <v>30</v>
      </c>
      <c r="L4" s="19">
        <v>4</v>
      </c>
      <c r="M4" s="19">
        <f t="shared" si="2"/>
        <v>100</v>
      </c>
      <c r="N4" s="19">
        <v>58</v>
      </c>
      <c r="O4" s="19">
        <v>55</v>
      </c>
      <c r="P4" s="19">
        <v>61</v>
      </c>
      <c r="Q4" s="19">
        <v>61</v>
      </c>
      <c r="R4" s="19">
        <f t="shared" si="3"/>
        <v>93</v>
      </c>
      <c r="S4" s="19">
        <f t="shared" si="4"/>
        <v>95</v>
      </c>
      <c r="T4" s="19">
        <v>20</v>
      </c>
      <c r="U4" s="19">
        <v>5</v>
      </c>
      <c r="V4" s="19">
        <f t="shared" si="5"/>
        <v>100</v>
      </c>
      <c r="W4" s="19">
        <v>56</v>
      </c>
      <c r="X4" s="23">
        <v>69</v>
      </c>
      <c r="Y4" s="20">
        <f t="shared" si="6"/>
        <v>81</v>
      </c>
      <c r="Z4" s="42">
        <f t="shared" si="7"/>
        <v>91</v>
      </c>
      <c r="AA4" s="20">
        <f t="shared" si="8"/>
        <v>91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1</v>
      </c>
      <c r="AI4" s="19">
        <v>1</v>
      </c>
      <c r="AJ4" s="20">
        <f t="shared" si="11"/>
        <v>100</v>
      </c>
      <c r="AK4" s="42">
        <f t="shared" si="12"/>
        <v>62</v>
      </c>
      <c r="AL4" s="19">
        <v>61</v>
      </c>
      <c r="AM4" s="19">
        <v>69</v>
      </c>
      <c r="AN4" s="20">
        <f t="shared" si="13"/>
        <v>88</v>
      </c>
      <c r="AO4" s="19">
        <v>69</v>
      </c>
      <c r="AP4" s="19">
        <v>69</v>
      </c>
      <c r="AQ4" s="20">
        <f t="shared" si="14"/>
        <v>100</v>
      </c>
      <c r="AR4" s="19">
        <v>50</v>
      </c>
      <c r="AS4" s="19">
        <v>50</v>
      </c>
      <c r="AT4" s="20">
        <f t="shared" si="15"/>
        <v>100</v>
      </c>
      <c r="AU4" s="20">
        <f t="shared" si="16"/>
        <v>95</v>
      </c>
      <c r="AV4" s="19">
        <v>69</v>
      </c>
      <c r="AW4" s="19">
        <v>69</v>
      </c>
      <c r="AX4" s="20">
        <f t="shared" si="17"/>
        <v>100</v>
      </c>
      <c r="AY4" s="19">
        <v>66</v>
      </c>
      <c r="AZ4" s="19">
        <v>69</v>
      </c>
      <c r="BA4" s="20">
        <f t="shared" si="18"/>
        <v>96</v>
      </c>
      <c r="BB4" s="19">
        <v>68</v>
      </c>
      <c r="BC4" s="19">
        <v>69</v>
      </c>
      <c r="BD4" s="20">
        <f t="shared" si="19"/>
        <v>99</v>
      </c>
      <c r="BE4" s="20">
        <f t="shared" si="20"/>
        <v>99</v>
      </c>
      <c r="BF4" s="20">
        <f t="shared" si="21"/>
        <v>88</v>
      </c>
      <c r="BG4" s="24"/>
      <c r="BH4" s="19">
        <v>5</v>
      </c>
      <c r="BI4" s="19">
        <v>1</v>
      </c>
      <c r="BJ4" s="19">
        <v>8</v>
      </c>
      <c r="BK4" s="19">
        <v>1</v>
      </c>
      <c r="BL4" s="19">
        <v>9</v>
      </c>
      <c r="BM4" s="19">
        <v>16</v>
      </c>
      <c r="BN4" s="19">
        <v>5</v>
      </c>
      <c r="BO4" s="19">
        <v>2</v>
      </c>
      <c r="BP4" s="19">
        <v>1</v>
      </c>
      <c r="BQ4" s="19">
        <v>4</v>
      </c>
      <c r="BR4" s="19">
        <v>1</v>
      </c>
      <c r="BS4" s="19">
        <v>1</v>
      </c>
      <c r="BT4" s="19">
        <v>1</v>
      </c>
      <c r="BU4" s="19">
        <v>5</v>
      </c>
      <c r="BV4" s="19">
        <v>2</v>
      </c>
      <c r="BW4" s="19">
        <v>2</v>
      </c>
      <c r="BX4" s="19">
        <v>9</v>
      </c>
      <c r="BY4" s="19">
        <v>5</v>
      </c>
      <c r="BZ4" s="19">
        <v>4</v>
      </c>
      <c r="CA4" s="19">
        <v>1</v>
      </c>
      <c r="CB4" s="18">
        <v>88</v>
      </c>
      <c r="CC4" s="19">
        <v>2</v>
      </c>
    </row>
    <row r="5" spans="1:81" ht="15.75" x14ac:dyDescent="0.25">
      <c r="A5" s="21">
        <v>82</v>
      </c>
      <c r="B5" s="34">
        <v>6669013322</v>
      </c>
      <c r="C5" s="5" t="s">
        <v>418</v>
      </c>
      <c r="D5" s="5" t="s">
        <v>119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114</v>
      </c>
      <c r="P5" s="19">
        <v>153</v>
      </c>
      <c r="Q5" s="19">
        <v>127</v>
      </c>
      <c r="R5" s="19">
        <f t="shared" si="3"/>
        <v>91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133</v>
      </c>
      <c r="X5" s="23">
        <v>161</v>
      </c>
      <c r="Y5" s="20">
        <f t="shared" si="6"/>
        <v>83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4</v>
      </c>
      <c r="AI5" s="19">
        <v>4</v>
      </c>
      <c r="AJ5" s="20">
        <f t="shared" si="11"/>
        <v>100</v>
      </c>
      <c r="AK5" s="42">
        <f t="shared" si="12"/>
        <v>54</v>
      </c>
      <c r="AL5" s="19">
        <v>157</v>
      </c>
      <c r="AM5" s="19">
        <v>161</v>
      </c>
      <c r="AN5" s="20">
        <f t="shared" si="13"/>
        <v>98</v>
      </c>
      <c r="AO5" s="19">
        <v>159</v>
      </c>
      <c r="AP5" s="19">
        <v>161</v>
      </c>
      <c r="AQ5" s="20">
        <f t="shared" si="14"/>
        <v>99</v>
      </c>
      <c r="AR5" s="19">
        <v>127</v>
      </c>
      <c r="AS5" s="19">
        <v>133</v>
      </c>
      <c r="AT5" s="20">
        <f t="shared" si="15"/>
        <v>95</v>
      </c>
      <c r="AU5" s="20">
        <f t="shared" si="16"/>
        <v>98</v>
      </c>
      <c r="AV5" s="19">
        <v>161</v>
      </c>
      <c r="AW5" s="19">
        <v>161</v>
      </c>
      <c r="AX5" s="20">
        <f t="shared" si="17"/>
        <v>100</v>
      </c>
      <c r="AY5" s="19">
        <v>149</v>
      </c>
      <c r="AZ5" s="19">
        <v>161</v>
      </c>
      <c r="BA5" s="20">
        <f t="shared" si="18"/>
        <v>93</v>
      </c>
      <c r="BB5" s="19">
        <v>161</v>
      </c>
      <c r="BC5" s="19">
        <v>161</v>
      </c>
      <c r="BD5" s="20">
        <f t="shared" si="19"/>
        <v>100</v>
      </c>
      <c r="BE5" s="20">
        <f t="shared" si="20"/>
        <v>99</v>
      </c>
      <c r="BF5" s="20">
        <f t="shared" si="21"/>
        <v>88</v>
      </c>
      <c r="BG5" s="24"/>
      <c r="BH5" s="19">
        <v>3</v>
      </c>
      <c r="BI5" s="19">
        <v>1</v>
      </c>
      <c r="BJ5" s="19">
        <v>10</v>
      </c>
      <c r="BK5" s="19">
        <v>1</v>
      </c>
      <c r="BL5" s="19">
        <v>8</v>
      </c>
      <c r="BM5" s="19">
        <v>15</v>
      </c>
      <c r="BN5" s="19">
        <v>5</v>
      </c>
      <c r="BO5" s="19">
        <v>3</v>
      </c>
      <c r="BP5" s="19">
        <v>1</v>
      </c>
      <c r="BQ5" s="19">
        <v>2</v>
      </c>
      <c r="BR5" s="19">
        <v>2</v>
      </c>
      <c r="BS5" s="19">
        <v>6</v>
      </c>
      <c r="BT5" s="19">
        <v>1</v>
      </c>
      <c r="BU5" s="19">
        <v>8</v>
      </c>
      <c r="BV5" s="19">
        <v>1</v>
      </c>
      <c r="BW5" s="19">
        <v>2</v>
      </c>
      <c r="BX5" s="19">
        <v>8</v>
      </c>
      <c r="BY5" s="19">
        <v>7</v>
      </c>
      <c r="BZ5" s="19">
        <v>2</v>
      </c>
      <c r="CA5" s="19">
        <v>1</v>
      </c>
      <c r="CB5" s="18">
        <v>88</v>
      </c>
      <c r="CC5" s="19">
        <v>2</v>
      </c>
    </row>
    <row r="6" spans="1:81" ht="15.75" x14ac:dyDescent="0.25">
      <c r="A6" s="21">
        <v>88</v>
      </c>
      <c r="B6" s="34">
        <v>6668017677</v>
      </c>
      <c r="C6" s="5" t="s">
        <v>418</v>
      </c>
      <c r="D6" s="6" t="s">
        <v>125</v>
      </c>
      <c r="E6" s="6"/>
      <c r="F6" s="19">
        <v>8</v>
      </c>
      <c r="G6" s="19">
        <v>32</v>
      </c>
      <c r="H6" s="22">
        <v>11</v>
      </c>
      <c r="I6" s="22">
        <v>38</v>
      </c>
      <c r="J6" s="22">
        <f t="shared" si="1"/>
        <v>78</v>
      </c>
      <c r="K6" s="19">
        <v>30</v>
      </c>
      <c r="L6" s="19">
        <v>4</v>
      </c>
      <c r="M6" s="19">
        <f t="shared" si="2"/>
        <v>100</v>
      </c>
      <c r="N6" s="19">
        <v>53</v>
      </c>
      <c r="O6" s="19">
        <v>51</v>
      </c>
      <c r="P6" s="19">
        <v>53</v>
      </c>
      <c r="Q6" s="19">
        <v>51</v>
      </c>
      <c r="R6" s="19">
        <f t="shared" si="3"/>
        <v>100</v>
      </c>
      <c r="S6" s="19">
        <f t="shared" si="4"/>
        <v>93</v>
      </c>
      <c r="T6" s="19">
        <v>20</v>
      </c>
      <c r="U6" s="19">
        <v>5</v>
      </c>
      <c r="V6" s="19">
        <f t="shared" si="5"/>
        <v>100</v>
      </c>
      <c r="W6" s="19">
        <v>51</v>
      </c>
      <c r="X6" s="23">
        <v>56</v>
      </c>
      <c r="Y6" s="20">
        <f t="shared" si="6"/>
        <v>91</v>
      </c>
      <c r="Z6" s="42">
        <f t="shared" si="7"/>
        <v>96</v>
      </c>
      <c r="AA6" s="20">
        <f t="shared" si="8"/>
        <v>96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4</v>
      </c>
      <c r="AG6" s="19">
        <f t="shared" si="10"/>
        <v>80</v>
      </c>
      <c r="AH6" s="19">
        <v>1</v>
      </c>
      <c r="AI6" s="19">
        <v>1</v>
      </c>
      <c r="AJ6" s="20">
        <f t="shared" si="11"/>
        <v>100</v>
      </c>
      <c r="AK6" s="42">
        <f t="shared" si="12"/>
        <v>68</v>
      </c>
      <c r="AL6" s="19">
        <v>38</v>
      </c>
      <c r="AM6" s="19">
        <v>56</v>
      </c>
      <c r="AN6" s="20">
        <f t="shared" si="13"/>
        <v>68</v>
      </c>
      <c r="AO6" s="19">
        <v>56</v>
      </c>
      <c r="AP6" s="19">
        <v>56</v>
      </c>
      <c r="AQ6" s="20">
        <f t="shared" si="14"/>
        <v>100</v>
      </c>
      <c r="AR6" s="19">
        <v>51</v>
      </c>
      <c r="AS6" s="19">
        <v>51</v>
      </c>
      <c r="AT6" s="20">
        <f t="shared" si="15"/>
        <v>100</v>
      </c>
      <c r="AU6" s="20">
        <f t="shared" si="16"/>
        <v>87</v>
      </c>
      <c r="AV6" s="19">
        <v>53</v>
      </c>
      <c r="AW6" s="19">
        <v>56</v>
      </c>
      <c r="AX6" s="20">
        <f t="shared" si="17"/>
        <v>95</v>
      </c>
      <c r="AY6" s="19">
        <v>53</v>
      </c>
      <c r="AZ6" s="19">
        <v>56</v>
      </c>
      <c r="BA6" s="20">
        <f t="shared" si="18"/>
        <v>95</v>
      </c>
      <c r="BB6" s="19">
        <v>56</v>
      </c>
      <c r="BC6" s="19">
        <v>56</v>
      </c>
      <c r="BD6" s="20">
        <f t="shared" si="19"/>
        <v>100</v>
      </c>
      <c r="BE6" s="20">
        <f t="shared" si="20"/>
        <v>98</v>
      </c>
      <c r="BF6" s="20">
        <f t="shared" si="21"/>
        <v>88</v>
      </c>
      <c r="BG6" s="24"/>
      <c r="BH6" s="19">
        <v>12</v>
      </c>
      <c r="BI6" s="19">
        <v>1</v>
      </c>
      <c r="BJ6" s="19">
        <v>1</v>
      </c>
      <c r="BK6" s="19">
        <v>1</v>
      </c>
      <c r="BL6" s="19">
        <v>5</v>
      </c>
      <c r="BM6" s="19">
        <v>8</v>
      </c>
      <c r="BN6" s="19">
        <v>4</v>
      </c>
      <c r="BO6" s="19">
        <v>2</v>
      </c>
      <c r="BP6" s="19">
        <v>1</v>
      </c>
      <c r="BQ6" s="19">
        <v>13</v>
      </c>
      <c r="BR6" s="19">
        <v>1</v>
      </c>
      <c r="BS6" s="19">
        <v>1</v>
      </c>
      <c r="BT6" s="19">
        <v>6</v>
      </c>
      <c r="BU6" s="19">
        <v>6</v>
      </c>
      <c r="BV6" s="19">
        <v>1</v>
      </c>
      <c r="BW6" s="19">
        <v>4</v>
      </c>
      <c r="BX6" s="19">
        <v>5</v>
      </c>
      <c r="BY6" s="19">
        <v>3</v>
      </c>
      <c r="BZ6" s="19">
        <v>10</v>
      </c>
      <c r="CA6" s="19">
        <v>2</v>
      </c>
      <c r="CB6" s="18">
        <v>88</v>
      </c>
      <c r="CC6" s="19">
        <v>2</v>
      </c>
    </row>
    <row r="7" spans="1:81" ht="45" x14ac:dyDescent="0.25">
      <c r="A7" s="21">
        <v>93</v>
      </c>
      <c r="B7" s="34">
        <v>6668017645</v>
      </c>
      <c r="C7" s="5" t="s">
        <v>418</v>
      </c>
      <c r="D7" s="5" t="s">
        <v>650</v>
      </c>
      <c r="E7" s="5"/>
      <c r="F7" s="19">
        <v>11</v>
      </c>
      <c r="G7" s="19">
        <v>35</v>
      </c>
      <c r="H7" s="22">
        <v>11</v>
      </c>
      <c r="I7" s="22">
        <v>38</v>
      </c>
      <c r="J7" s="22">
        <f t="shared" si="1"/>
        <v>96</v>
      </c>
      <c r="K7" s="19">
        <v>30</v>
      </c>
      <c r="L7" s="19">
        <v>4</v>
      </c>
      <c r="M7" s="19">
        <f t="shared" si="2"/>
        <v>100</v>
      </c>
      <c r="N7" s="19">
        <v>125</v>
      </c>
      <c r="O7" s="19">
        <v>112</v>
      </c>
      <c r="P7" s="19">
        <v>126</v>
      </c>
      <c r="Q7" s="19">
        <v>117</v>
      </c>
      <c r="R7" s="19">
        <f t="shared" si="3"/>
        <v>97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128</v>
      </c>
      <c r="X7" s="23">
        <v>139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5</v>
      </c>
      <c r="AJ7" s="20">
        <f t="shared" si="11"/>
        <v>80</v>
      </c>
      <c r="AK7" s="42">
        <f t="shared" si="12"/>
        <v>58</v>
      </c>
      <c r="AL7" s="19">
        <v>111</v>
      </c>
      <c r="AM7" s="19">
        <v>139</v>
      </c>
      <c r="AN7" s="20">
        <f t="shared" si="13"/>
        <v>80</v>
      </c>
      <c r="AO7" s="19">
        <v>138</v>
      </c>
      <c r="AP7" s="19">
        <v>139</v>
      </c>
      <c r="AQ7" s="20">
        <f t="shared" si="14"/>
        <v>99</v>
      </c>
      <c r="AR7" s="19">
        <v>111</v>
      </c>
      <c r="AS7" s="19">
        <v>111</v>
      </c>
      <c r="AT7" s="20">
        <f t="shared" si="15"/>
        <v>100</v>
      </c>
      <c r="AU7" s="20">
        <f t="shared" si="16"/>
        <v>92</v>
      </c>
      <c r="AV7" s="19">
        <v>133</v>
      </c>
      <c r="AW7" s="19">
        <v>139</v>
      </c>
      <c r="AX7" s="20">
        <f t="shared" si="17"/>
        <v>96</v>
      </c>
      <c r="AY7" s="19">
        <v>134</v>
      </c>
      <c r="AZ7" s="19">
        <v>139</v>
      </c>
      <c r="BA7" s="20">
        <f t="shared" si="18"/>
        <v>96</v>
      </c>
      <c r="BB7" s="19">
        <v>138</v>
      </c>
      <c r="BC7" s="19">
        <v>139</v>
      </c>
      <c r="BD7" s="20">
        <f t="shared" si="19"/>
        <v>99</v>
      </c>
      <c r="BE7" s="20">
        <f t="shared" si="20"/>
        <v>98</v>
      </c>
      <c r="BF7" s="20">
        <f t="shared" si="21"/>
        <v>88</v>
      </c>
      <c r="BG7" s="24"/>
      <c r="BH7" s="19">
        <v>2</v>
      </c>
      <c r="BI7" s="19">
        <v>1</v>
      </c>
      <c r="BJ7" s="19">
        <v>4</v>
      </c>
      <c r="BK7" s="19">
        <v>1</v>
      </c>
      <c r="BL7" s="19">
        <v>5</v>
      </c>
      <c r="BM7" s="19">
        <v>7</v>
      </c>
      <c r="BN7" s="19">
        <v>2</v>
      </c>
      <c r="BO7" s="19">
        <v>4</v>
      </c>
      <c r="BP7" s="19">
        <v>6</v>
      </c>
      <c r="BQ7" s="19">
        <v>8</v>
      </c>
      <c r="BR7" s="19">
        <v>2</v>
      </c>
      <c r="BS7" s="19">
        <v>1</v>
      </c>
      <c r="BT7" s="19">
        <v>5</v>
      </c>
      <c r="BU7" s="19">
        <v>5</v>
      </c>
      <c r="BV7" s="19">
        <v>2</v>
      </c>
      <c r="BW7" s="19">
        <v>1</v>
      </c>
      <c r="BX7" s="19">
        <v>5</v>
      </c>
      <c r="BY7" s="19">
        <v>6</v>
      </c>
      <c r="BZ7" s="19">
        <v>6</v>
      </c>
      <c r="CA7" s="19">
        <v>2</v>
      </c>
      <c r="CB7" s="18">
        <v>88</v>
      </c>
      <c r="CC7" s="19">
        <v>2</v>
      </c>
    </row>
    <row r="8" spans="1:81" ht="15.75" x14ac:dyDescent="0.25">
      <c r="A8" s="21">
        <v>89</v>
      </c>
      <c r="B8" s="34">
        <v>6668017660</v>
      </c>
      <c r="C8" s="5" t="s">
        <v>418</v>
      </c>
      <c r="D8" s="5" t="s">
        <v>126</v>
      </c>
      <c r="E8" s="5"/>
      <c r="F8" s="19">
        <v>10</v>
      </c>
      <c r="G8" s="19">
        <v>30</v>
      </c>
      <c r="H8" s="22">
        <v>11</v>
      </c>
      <c r="I8" s="22">
        <v>38</v>
      </c>
      <c r="J8" s="22">
        <f t="shared" si="1"/>
        <v>85</v>
      </c>
      <c r="K8" s="19">
        <v>30</v>
      </c>
      <c r="L8" s="19">
        <v>3</v>
      </c>
      <c r="M8" s="19">
        <f t="shared" si="2"/>
        <v>90</v>
      </c>
      <c r="N8" s="19">
        <v>121</v>
      </c>
      <c r="O8" s="19">
        <v>94</v>
      </c>
      <c r="P8" s="19">
        <v>126</v>
      </c>
      <c r="Q8" s="19">
        <v>100</v>
      </c>
      <c r="R8" s="19">
        <f t="shared" si="3"/>
        <v>95</v>
      </c>
      <c r="S8" s="19">
        <f t="shared" si="4"/>
        <v>91</v>
      </c>
      <c r="T8" s="19">
        <v>20</v>
      </c>
      <c r="U8" s="19">
        <v>4</v>
      </c>
      <c r="V8" s="19">
        <f t="shared" si="5"/>
        <v>80</v>
      </c>
      <c r="W8" s="19">
        <v>123</v>
      </c>
      <c r="X8" s="23">
        <v>137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4</v>
      </c>
      <c r="AG8" s="19">
        <f t="shared" si="10"/>
        <v>80</v>
      </c>
      <c r="AH8" s="19">
        <v>8</v>
      </c>
      <c r="AI8" s="19">
        <v>8</v>
      </c>
      <c r="AJ8" s="20">
        <f t="shared" si="11"/>
        <v>100</v>
      </c>
      <c r="AK8" s="42">
        <f t="shared" si="12"/>
        <v>74</v>
      </c>
      <c r="AL8" s="19">
        <v>99</v>
      </c>
      <c r="AM8" s="19">
        <v>137</v>
      </c>
      <c r="AN8" s="20">
        <f t="shared" si="13"/>
        <v>72</v>
      </c>
      <c r="AO8" s="19">
        <v>133</v>
      </c>
      <c r="AP8" s="19">
        <v>137</v>
      </c>
      <c r="AQ8" s="20">
        <f t="shared" si="14"/>
        <v>97</v>
      </c>
      <c r="AR8" s="19">
        <v>103</v>
      </c>
      <c r="AS8" s="19">
        <v>105</v>
      </c>
      <c r="AT8" s="20">
        <f t="shared" si="15"/>
        <v>98</v>
      </c>
      <c r="AU8" s="20">
        <f t="shared" si="16"/>
        <v>87</v>
      </c>
      <c r="AV8" s="19">
        <v>129</v>
      </c>
      <c r="AW8" s="19">
        <v>137</v>
      </c>
      <c r="AX8" s="20">
        <f t="shared" si="17"/>
        <v>94</v>
      </c>
      <c r="AY8" s="19">
        <v>122</v>
      </c>
      <c r="AZ8" s="19">
        <v>137</v>
      </c>
      <c r="BA8" s="20">
        <f t="shared" si="18"/>
        <v>89</v>
      </c>
      <c r="BB8" s="19">
        <v>137</v>
      </c>
      <c r="BC8" s="19">
        <v>137</v>
      </c>
      <c r="BD8" s="20">
        <f t="shared" si="19"/>
        <v>100</v>
      </c>
      <c r="BE8" s="20">
        <f t="shared" si="20"/>
        <v>96</v>
      </c>
      <c r="BF8" s="20">
        <f t="shared" si="21"/>
        <v>87</v>
      </c>
      <c r="BG8" s="24"/>
      <c r="BH8" s="19">
        <v>10</v>
      </c>
      <c r="BI8" s="19">
        <v>2</v>
      </c>
      <c r="BJ8" s="19">
        <v>6</v>
      </c>
      <c r="BK8" s="19">
        <v>2</v>
      </c>
      <c r="BL8" s="19">
        <v>14</v>
      </c>
      <c r="BM8" s="19">
        <v>9</v>
      </c>
      <c r="BN8" s="19">
        <v>3</v>
      </c>
      <c r="BO8" s="19">
        <v>2</v>
      </c>
      <c r="BP8" s="19">
        <v>1</v>
      </c>
      <c r="BQ8" s="19">
        <v>12</v>
      </c>
      <c r="BR8" s="19">
        <v>4</v>
      </c>
      <c r="BS8" s="19">
        <v>3</v>
      </c>
      <c r="BT8" s="19">
        <v>7</v>
      </c>
      <c r="BU8" s="19">
        <v>11</v>
      </c>
      <c r="BV8" s="19">
        <v>1</v>
      </c>
      <c r="BW8" s="19">
        <v>5</v>
      </c>
      <c r="BX8" s="19">
        <v>14</v>
      </c>
      <c r="BY8" s="19">
        <v>2</v>
      </c>
      <c r="BZ8" s="19">
        <v>10</v>
      </c>
      <c r="CA8" s="19">
        <v>4</v>
      </c>
      <c r="CB8" s="18">
        <v>87</v>
      </c>
      <c r="CC8" s="19">
        <v>3</v>
      </c>
    </row>
    <row r="9" spans="1:81" ht="15.75" x14ac:dyDescent="0.25">
      <c r="A9" s="21">
        <v>92</v>
      </c>
      <c r="B9" s="34">
        <v>6668017010</v>
      </c>
      <c r="C9" s="5" t="s">
        <v>418</v>
      </c>
      <c r="D9" s="5" t="s">
        <v>651</v>
      </c>
      <c r="E9" s="5"/>
      <c r="F9" s="19">
        <v>9</v>
      </c>
      <c r="G9" s="19">
        <v>34</v>
      </c>
      <c r="H9" s="22">
        <v>11</v>
      </c>
      <c r="I9" s="22">
        <v>38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127</v>
      </c>
      <c r="O9" s="19">
        <v>122</v>
      </c>
      <c r="P9" s="19">
        <v>129</v>
      </c>
      <c r="Q9" s="19">
        <v>123</v>
      </c>
      <c r="R9" s="19">
        <f t="shared" si="3"/>
        <v>99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135</v>
      </c>
      <c r="X9" s="23">
        <v>136</v>
      </c>
      <c r="Y9" s="20">
        <f t="shared" si="6"/>
        <v>99</v>
      </c>
      <c r="Z9" s="42">
        <f t="shared" si="7"/>
        <v>100</v>
      </c>
      <c r="AA9" s="20">
        <f t="shared" si="8"/>
        <v>100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6</v>
      </c>
      <c r="AI9" s="19">
        <v>6</v>
      </c>
      <c r="AJ9" s="20">
        <f t="shared" si="11"/>
        <v>100</v>
      </c>
      <c r="AK9" s="42">
        <f t="shared" si="12"/>
        <v>46</v>
      </c>
      <c r="AL9" s="19">
        <v>127</v>
      </c>
      <c r="AM9" s="19">
        <v>136</v>
      </c>
      <c r="AN9" s="20">
        <f t="shared" si="13"/>
        <v>93</v>
      </c>
      <c r="AO9" s="19">
        <v>136</v>
      </c>
      <c r="AP9" s="19">
        <v>136</v>
      </c>
      <c r="AQ9" s="20">
        <f t="shared" si="14"/>
        <v>100</v>
      </c>
      <c r="AR9" s="19">
        <v>114</v>
      </c>
      <c r="AS9" s="19">
        <v>115</v>
      </c>
      <c r="AT9" s="20">
        <f t="shared" si="15"/>
        <v>99</v>
      </c>
      <c r="AU9" s="20">
        <f t="shared" si="16"/>
        <v>97</v>
      </c>
      <c r="AV9" s="19">
        <v>132</v>
      </c>
      <c r="AW9" s="19">
        <v>136</v>
      </c>
      <c r="AX9" s="20">
        <f t="shared" si="17"/>
        <v>97</v>
      </c>
      <c r="AY9" s="19">
        <v>133</v>
      </c>
      <c r="AZ9" s="19">
        <v>136</v>
      </c>
      <c r="BA9" s="20">
        <f t="shared" si="18"/>
        <v>98</v>
      </c>
      <c r="BB9" s="19">
        <v>135</v>
      </c>
      <c r="BC9" s="19">
        <v>136</v>
      </c>
      <c r="BD9" s="20">
        <f t="shared" si="19"/>
        <v>99</v>
      </c>
      <c r="BE9" s="20">
        <f t="shared" si="20"/>
        <v>98</v>
      </c>
      <c r="BF9" s="20">
        <f t="shared" si="21"/>
        <v>87</v>
      </c>
      <c r="BG9" s="24"/>
      <c r="BH9" s="19">
        <v>9</v>
      </c>
      <c r="BI9" s="19">
        <v>1</v>
      </c>
      <c r="BJ9" s="19">
        <v>2</v>
      </c>
      <c r="BK9" s="19">
        <v>1</v>
      </c>
      <c r="BL9" s="19">
        <v>1</v>
      </c>
      <c r="BM9" s="19">
        <v>1</v>
      </c>
      <c r="BN9" s="19">
        <v>5</v>
      </c>
      <c r="BO9" s="19">
        <v>4</v>
      </c>
      <c r="BP9" s="19">
        <v>1</v>
      </c>
      <c r="BQ9" s="19">
        <v>3</v>
      </c>
      <c r="BR9" s="19">
        <v>1</v>
      </c>
      <c r="BS9" s="19">
        <v>2</v>
      </c>
      <c r="BT9" s="19">
        <v>4</v>
      </c>
      <c r="BU9" s="19">
        <v>3</v>
      </c>
      <c r="BV9" s="19">
        <v>2</v>
      </c>
      <c r="BW9" s="19">
        <v>2</v>
      </c>
      <c r="BX9" s="19">
        <v>1</v>
      </c>
      <c r="BY9" s="19">
        <v>11</v>
      </c>
      <c r="BZ9" s="19">
        <v>3</v>
      </c>
      <c r="CA9" s="19">
        <v>2</v>
      </c>
      <c r="CB9" s="18">
        <v>87</v>
      </c>
      <c r="CC9" s="19">
        <v>3</v>
      </c>
    </row>
    <row r="10" spans="1:81" ht="15.75" x14ac:dyDescent="0.25">
      <c r="A10" s="21">
        <v>83</v>
      </c>
      <c r="B10" s="34">
        <v>6669014887</v>
      </c>
      <c r="C10" s="5" t="s">
        <v>418</v>
      </c>
      <c r="D10" s="5" t="s">
        <v>120</v>
      </c>
      <c r="E10" s="5"/>
      <c r="F10" s="19">
        <v>10</v>
      </c>
      <c r="G10" s="19">
        <v>36</v>
      </c>
      <c r="H10" s="22">
        <v>11</v>
      </c>
      <c r="I10" s="22">
        <v>37</v>
      </c>
      <c r="J10" s="22">
        <f t="shared" si="1"/>
        <v>94</v>
      </c>
      <c r="K10" s="19">
        <v>30</v>
      </c>
      <c r="L10" s="19">
        <v>3</v>
      </c>
      <c r="M10" s="19">
        <f t="shared" si="2"/>
        <v>90</v>
      </c>
      <c r="N10" s="19">
        <v>429</v>
      </c>
      <c r="O10" s="19">
        <v>391</v>
      </c>
      <c r="P10" s="19">
        <v>460</v>
      </c>
      <c r="Q10" s="19">
        <v>412</v>
      </c>
      <c r="R10" s="19">
        <f t="shared" si="3"/>
        <v>94</v>
      </c>
      <c r="S10" s="19">
        <f t="shared" si="4"/>
        <v>93</v>
      </c>
      <c r="T10" s="19">
        <v>20</v>
      </c>
      <c r="U10" s="19">
        <v>5</v>
      </c>
      <c r="V10" s="19">
        <f t="shared" si="5"/>
        <v>100</v>
      </c>
      <c r="W10" s="19">
        <v>476</v>
      </c>
      <c r="X10" s="23">
        <v>600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3</v>
      </c>
      <c r="AG10" s="19">
        <f t="shared" si="10"/>
        <v>60</v>
      </c>
      <c r="AH10" s="19">
        <v>21</v>
      </c>
      <c r="AI10" s="19">
        <v>23</v>
      </c>
      <c r="AJ10" s="20">
        <f t="shared" si="11"/>
        <v>91</v>
      </c>
      <c r="AK10" s="42">
        <f t="shared" si="12"/>
        <v>51</v>
      </c>
      <c r="AL10" s="19">
        <v>485</v>
      </c>
      <c r="AM10" s="19">
        <v>600</v>
      </c>
      <c r="AN10" s="20">
        <f t="shared" si="13"/>
        <v>81</v>
      </c>
      <c r="AO10" s="19">
        <v>591</v>
      </c>
      <c r="AP10" s="19">
        <v>600</v>
      </c>
      <c r="AQ10" s="20">
        <f t="shared" si="14"/>
        <v>99</v>
      </c>
      <c r="AR10" s="19">
        <v>446</v>
      </c>
      <c r="AS10" s="19">
        <v>454</v>
      </c>
      <c r="AT10" s="20">
        <f t="shared" si="15"/>
        <v>98</v>
      </c>
      <c r="AU10" s="20">
        <f t="shared" si="16"/>
        <v>92</v>
      </c>
      <c r="AV10" s="19">
        <v>576</v>
      </c>
      <c r="AW10" s="19">
        <v>600</v>
      </c>
      <c r="AX10" s="20">
        <f t="shared" si="17"/>
        <v>96</v>
      </c>
      <c r="AY10" s="19">
        <v>577</v>
      </c>
      <c r="AZ10" s="19">
        <v>600</v>
      </c>
      <c r="BA10" s="20">
        <f t="shared" si="18"/>
        <v>96</v>
      </c>
      <c r="BB10" s="19">
        <v>592</v>
      </c>
      <c r="BC10" s="19">
        <v>600</v>
      </c>
      <c r="BD10" s="20">
        <f t="shared" si="19"/>
        <v>99</v>
      </c>
      <c r="BE10" s="20">
        <f t="shared" si="20"/>
        <v>98</v>
      </c>
      <c r="BF10" s="20">
        <f t="shared" si="21"/>
        <v>85</v>
      </c>
      <c r="BG10" s="24"/>
      <c r="BH10" s="19">
        <v>4</v>
      </c>
      <c r="BI10" s="19">
        <v>2</v>
      </c>
      <c r="BJ10" s="19">
        <v>7</v>
      </c>
      <c r="BK10" s="19">
        <v>1</v>
      </c>
      <c r="BL10" s="19">
        <v>10</v>
      </c>
      <c r="BM10" s="19">
        <v>17</v>
      </c>
      <c r="BN10" s="19">
        <v>5</v>
      </c>
      <c r="BO10" s="19">
        <v>3</v>
      </c>
      <c r="BP10" s="19">
        <v>2</v>
      </c>
      <c r="BQ10" s="19">
        <v>7</v>
      </c>
      <c r="BR10" s="19">
        <v>2</v>
      </c>
      <c r="BS10" s="19">
        <v>3</v>
      </c>
      <c r="BT10" s="19">
        <v>5</v>
      </c>
      <c r="BU10" s="19">
        <v>5</v>
      </c>
      <c r="BV10" s="19">
        <v>2</v>
      </c>
      <c r="BW10" s="19">
        <v>4</v>
      </c>
      <c r="BX10" s="19">
        <v>10</v>
      </c>
      <c r="BY10" s="19">
        <v>9</v>
      </c>
      <c r="BZ10" s="19">
        <v>6</v>
      </c>
      <c r="CA10" s="19">
        <v>2</v>
      </c>
      <c r="CB10" s="18">
        <v>85</v>
      </c>
      <c r="CC10" s="19">
        <v>4</v>
      </c>
    </row>
    <row r="11" spans="1:81" ht="15.75" x14ac:dyDescent="0.25">
      <c r="A11" s="21">
        <v>91</v>
      </c>
      <c r="B11" s="34">
        <v>6667008528</v>
      </c>
      <c r="C11" s="5" t="s">
        <v>418</v>
      </c>
      <c r="D11" s="5" t="s">
        <v>128</v>
      </c>
      <c r="E11" s="5"/>
      <c r="F11" s="19">
        <v>10</v>
      </c>
      <c r="G11" s="19">
        <v>34</v>
      </c>
      <c r="H11" s="22">
        <v>11</v>
      </c>
      <c r="I11" s="22">
        <v>37</v>
      </c>
      <c r="J11" s="22">
        <f t="shared" si="1"/>
        <v>91</v>
      </c>
      <c r="K11" s="19">
        <v>30</v>
      </c>
      <c r="L11" s="19">
        <v>3</v>
      </c>
      <c r="M11" s="19">
        <f t="shared" si="2"/>
        <v>90</v>
      </c>
      <c r="N11" s="19">
        <v>101</v>
      </c>
      <c r="O11" s="19">
        <v>97</v>
      </c>
      <c r="P11" s="19">
        <v>104</v>
      </c>
      <c r="Q11" s="19">
        <v>102</v>
      </c>
      <c r="R11" s="19">
        <f t="shared" si="3"/>
        <v>96</v>
      </c>
      <c r="S11" s="19">
        <f t="shared" si="4"/>
        <v>93</v>
      </c>
      <c r="T11" s="19">
        <v>20</v>
      </c>
      <c r="U11" s="19">
        <v>4</v>
      </c>
      <c r="V11" s="19">
        <f t="shared" si="5"/>
        <v>80</v>
      </c>
      <c r="W11" s="19">
        <v>99</v>
      </c>
      <c r="X11" s="23">
        <v>112</v>
      </c>
      <c r="Y11" s="20">
        <f t="shared" si="6"/>
        <v>88</v>
      </c>
      <c r="Z11" s="42">
        <f t="shared" si="7"/>
        <v>84</v>
      </c>
      <c r="AA11" s="20">
        <f t="shared" si="8"/>
        <v>84</v>
      </c>
      <c r="AB11" s="19">
        <v>20</v>
      </c>
      <c r="AC11" s="19">
        <v>2</v>
      </c>
      <c r="AD11" s="19">
        <f t="shared" si="9"/>
        <v>40</v>
      </c>
      <c r="AE11" s="19">
        <v>20</v>
      </c>
      <c r="AF11" s="19">
        <v>3</v>
      </c>
      <c r="AG11" s="19">
        <f t="shared" si="10"/>
        <v>60</v>
      </c>
      <c r="AH11" s="19">
        <v>4</v>
      </c>
      <c r="AI11" s="19">
        <v>4</v>
      </c>
      <c r="AJ11" s="20">
        <f t="shared" si="11"/>
        <v>100</v>
      </c>
      <c r="AK11" s="42">
        <f t="shared" si="12"/>
        <v>66</v>
      </c>
      <c r="AL11" s="19">
        <v>83</v>
      </c>
      <c r="AM11" s="19">
        <v>112</v>
      </c>
      <c r="AN11" s="20">
        <f t="shared" si="13"/>
        <v>74</v>
      </c>
      <c r="AO11" s="19">
        <v>109</v>
      </c>
      <c r="AP11" s="19">
        <v>112</v>
      </c>
      <c r="AQ11" s="20">
        <f t="shared" si="14"/>
        <v>97</v>
      </c>
      <c r="AR11" s="19">
        <v>99</v>
      </c>
      <c r="AS11" s="19">
        <v>100</v>
      </c>
      <c r="AT11" s="20">
        <f t="shared" si="15"/>
        <v>99</v>
      </c>
      <c r="AU11" s="20">
        <f t="shared" si="16"/>
        <v>88</v>
      </c>
      <c r="AV11" s="19">
        <v>104</v>
      </c>
      <c r="AW11" s="19">
        <v>112</v>
      </c>
      <c r="AX11" s="20">
        <f t="shared" si="17"/>
        <v>93</v>
      </c>
      <c r="AY11" s="19">
        <v>106</v>
      </c>
      <c r="AZ11" s="19">
        <v>112</v>
      </c>
      <c r="BA11" s="20">
        <f t="shared" si="18"/>
        <v>95</v>
      </c>
      <c r="BB11" s="19">
        <v>111</v>
      </c>
      <c r="BC11" s="19">
        <v>112</v>
      </c>
      <c r="BD11" s="20">
        <f t="shared" si="19"/>
        <v>99</v>
      </c>
      <c r="BE11" s="20">
        <f t="shared" si="20"/>
        <v>96</v>
      </c>
      <c r="BF11" s="20">
        <f t="shared" si="21"/>
        <v>85</v>
      </c>
      <c r="BG11" s="24"/>
      <c r="BH11" s="19">
        <v>5</v>
      </c>
      <c r="BI11" s="19">
        <v>2</v>
      </c>
      <c r="BJ11" s="19">
        <v>5</v>
      </c>
      <c r="BK11" s="19">
        <v>2</v>
      </c>
      <c r="BL11" s="19">
        <v>15</v>
      </c>
      <c r="BM11" s="19">
        <v>11</v>
      </c>
      <c r="BN11" s="19">
        <v>3</v>
      </c>
      <c r="BO11" s="19">
        <v>3</v>
      </c>
      <c r="BP11" s="19">
        <v>1</v>
      </c>
      <c r="BQ11" s="19">
        <v>11</v>
      </c>
      <c r="BR11" s="19">
        <v>4</v>
      </c>
      <c r="BS11" s="19">
        <v>2</v>
      </c>
      <c r="BT11" s="19">
        <v>8</v>
      </c>
      <c r="BU11" s="19">
        <v>6</v>
      </c>
      <c r="BV11" s="19">
        <v>2</v>
      </c>
      <c r="BW11" s="19">
        <v>4</v>
      </c>
      <c r="BX11" s="19">
        <v>15</v>
      </c>
      <c r="BY11" s="19">
        <v>4</v>
      </c>
      <c r="BZ11" s="19">
        <v>9</v>
      </c>
      <c r="CA11" s="19">
        <v>4</v>
      </c>
      <c r="CB11" s="18">
        <v>85</v>
      </c>
      <c r="CC11" s="19">
        <v>4</v>
      </c>
    </row>
    <row r="12" spans="1:81" ht="15.75" x14ac:dyDescent="0.25">
      <c r="A12" s="21">
        <v>94</v>
      </c>
      <c r="B12" s="34">
        <v>6623004710</v>
      </c>
      <c r="C12" s="5" t="s">
        <v>418</v>
      </c>
      <c r="D12" s="5" t="s">
        <v>131</v>
      </c>
      <c r="E12" s="5"/>
      <c r="F12" s="19">
        <v>10</v>
      </c>
      <c r="G12" s="19">
        <v>33</v>
      </c>
      <c r="H12" s="22">
        <v>11</v>
      </c>
      <c r="I12" s="22">
        <v>38</v>
      </c>
      <c r="J12" s="22">
        <f t="shared" si="1"/>
        <v>89</v>
      </c>
      <c r="K12" s="19">
        <v>30</v>
      </c>
      <c r="L12" s="19">
        <v>3</v>
      </c>
      <c r="M12" s="19">
        <f t="shared" si="2"/>
        <v>90</v>
      </c>
      <c r="N12" s="19">
        <v>318</v>
      </c>
      <c r="O12" s="19">
        <v>246</v>
      </c>
      <c r="P12" s="19">
        <v>329</v>
      </c>
      <c r="Q12" s="19">
        <v>269</v>
      </c>
      <c r="R12" s="19">
        <f t="shared" si="3"/>
        <v>94</v>
      </c>
      <c r="S12" s="19">
        <f t="shared" si="4"/>
        <v>91</v>
      </c>
      <c r="T12" s="19">
        <v>20</v>
      </c>
      <c r="U12" s="19">
        <v>4</v>
      </c>
      <c r="V12" s="19">
        <f t="shared" si="5"/>
        <v>80</v>
      </c>
      <c r="W12" s="19">
        <v>354</v>
      </c>
      <c r="X12" s="23">
        <v>379</v>
      </c>
      <c r="Y12" s="20">
        <f t="shared" si="6"/>
        <v>93</v>
      </c>
      <c r="Z12" s="42">
        <f t="shared" si="7"/>
        <v>87</v>
      </c>
      <c r="AA12" s="20">
        <f t="shared" si="8"/>
        <v>87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12</v>
      </c>
      <c r="AI12" s="19">
        <v>12</v>
      </c>
      <c r="AJ12" s="20">
        <f t="shared" si="11"/>
        <v>100</v>
      </c>
      <c r="AK12" s="42">
        <f t="shared" si="12"/>
        <v>54</v>
      </c>
      <c r="AL12" s="19">
        <v>323</v>
      </c>
      <c r="AM12" s="19">
        <v>379</v>
      </c>
      <c r="AN12" s="20">
        <f t="shared" si="13"/>
        <v>85</v>
      </c>
      <c r="AO12" s="19">
        <v>373</v>
      </c>
      <c r="AP12" s="19">
        <v>379</v>
      </c>
      <c r="AQ12" s="20">
        <f t="shared" si="14"/>
        <v>98</v>
      </c>
      <c r="AR12" s="19">
        <v>282</v>
      </c>
      <c r="AS12" s="19">
        <v>286</v>
      </c>
      <c r="AT12" s="20">
        <f t="shared" si="15"/>
        <v>99</v>
      </c>
      <c r="AU12" s="20">
        <f t="shared" si="16"/>
        <v>93</v>
      </c>
      <c r="AV12" s="19">
        <v>360</v>
      </c>
      <c r="AW12" s="19">
        <v>379</v>
      </c>
      <c r="AX12" s="20">
        <f t="shared" si="17"/>
        <v>95</v>
      </c>
      <c r="AY12" s="19">
        <v>375</v>
      </c>
      <c r="AZ12" s="19">
        <v>379</v>
      </c>
      <c r="BA12" s="20">
        <f t="shared" si="18"/>
        <v>99</v>
      </c>
      <c r="BB12" s="19">
        <v>379</v>
      </c>
      <c r="BC12" s="19">
        <v>379</v>
      </c>
      <c r="BD12" s="20">
        <f t="shared" si="19"/>
        <v>100</v>
      </c>
      <c r="BE12" s="20">
        <f t="shared" si="20"/>
        <v>98</v>
      </c>
      <c r="BF12" s="20">
        <f t="shared" si="21"/>
        <v>85</v>
      </c>
      <c r="BG12" s="24"/>
      <c r="BH12" s="19">
        <v>7</v>
      </c>
      <c r="BI12" s="19">
        <v>2</v>
      </c>
      <c r="BJ12" s="19">
        <v>7</v>
      </c>
      <c r="BK12" s="19">
        <v>2</v>
      </c>
      <c r="BL12" s="19">
        <v>12</v>
      </c>
      <c r="BM12" s="19">
        <v>6</v>
      </c>
      <c r="BN12" s="19">
        <v>5</v>
      </c>
      <c r="BO12" s="19">
        <v>3</v>
      </c>
      <c r="BP12" s="19">
        <v>1</v>
      </c>
      <c r="BQ12" s="19">
        <v>6</v>
      </c>
      <c r="BR12" s="19">
        <v>3</v>
      </c>
      <c r="BS12" s="19">
        <v>2</v>
      </c>
      <c r="BT12" s="19">
        <v>6</v>
      </c>
      <c r="BU12" s="19">
        <v>2</v>
      </c>
      <c r="BV12" s="19">
        <v>1</v>
      </c>
      <c r="BW12" s="19">
        <v>5</v>
      </c>
      <c r="BX12" s="19">
        <v>12</v>
      </c>
      <c r="BY12" s="19">
        <v>7</v>
      </c>
      <c r="BZ12" s="19">
        <v>5</v>
      </c>
      <c r="CA12" s="19">
        <v>2</v>
      </c>
      <c r="CB12" s="18">
        <v>85</v>
      </c>
      <c r="CC12" s="19">
        <v>4</v>
      </c>
    </row>
    <row r="13" spans="1:81" ht="15.75" x14ac:dyDescent="0.25">
      <c r="A13" s="21">
        <v>81</v>
      </c>
      <c r="B13" s="34">
        <v>6668017099</v>
      </c>
      <c r="C13" s="5" t="s">
        <v>418</v>
      </c>
      <c r="D13" s="5" t="s">
        <v>652</v>
      </c>
      <c r="E13" s="5"/>
      <c r="F13" s="19">
        <v>11</v>
      </c>
      <c r="G13" s="19">
        <v>38</v>
      </c>
      <c r="H13" s="22">
        <v>11</v>
      </c>
      <c r="I13" s="22">
        <v>38</v>
      </c>
      <c r="J13" s="22">
        <f t="shared" si="1"/>
        <v>100</v>
      </c>
      <c r="K13" s="19">
        <v>30</v>
      </c>
      <c r="L13" s="19">
        <v>4</v>
      </c>
      <c r="M13" s="19">
        <f t="shared" si="2"/>
        <v>100</v>
      </c>
      <c r="N13" s="19">
        <v>235</v>
      </c>
      <c r="O13" s="19">
        <v>197</v>
      </c>
      <c r="P13" s="19">
        <v>241</v>
      </c>
      <c r="Q13" s="19">
        <v>212</v>
      </c>
      <c r="R13" s="19">
        <f t="shared" si="3"/>
        <v>95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259</v>
      </c>
      <c r="X13" s="23">
        <v>275</v>
      </c>
      <c r="Y13" s="20">
        <f t="shared" si="6"/>
        <v>94</v>
      </c>
      <c r="Z13" s="42">
        <f t="shared" si="7"/>
        <v>97</v>
      </c>
      <c r="AA13" s="20">
        <f t="shared" si="8"/>
        <v>97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2</v>
      </c>
      <c r="AG13" s="19">
        <f t="shared" si="10"/>
        <v>40</v>
      </c>
      <c r="AH13" s="19">
        <v>26</v>
      </c>
      <c r="AI13" s="19">
        <v>29</v>
      </c>
      <c r="AJ13" s="20">
        <f t="shared" si="11"/>
        <v>90</v>
      </c>
      <c r="AK13" s="42">
        <f t="shared" si="12"/>
        <v>49</v>
      </c>
      <c r="AL13" s="19">
        <v>166</v>
      </c>
      <c r="AM13" s="19">
        <v>275</v>
      </c>
      <c r="AN13" s="20">
        <f t="shared" si="13"/>
        <v>60</v>
      </c>
      <c r="AO13" s="19">
        <v>273</v>
      </c>
      <c r="AP13" s="19">
        <v>275</v>
      </c>
      <c r="AQ13" s="20">
        <f t="shared" si="14"/>
        <v>99</v>
      </c>
      <c r="AR13" s="19">
        <v>215</v>
      </c>
      <c r="AS13" s="19">
        <v>216</v>
      </c>
      <c r="AT13" s="20">
        <f t="shared" si="15"/>
        <v>100</v>
      </c>
      <c r="AU13" s="20">
        <f t="shared" si="16"/>
        <v>84</v>
      </c>
      <c r="AV13" s="19">
        <v>237</v>
      </c>
      <c r="AW13" s="19">
        <v>275</v>
      </c>
      <c r="AX13" s="20">
        <f t="shared" si="17"/>
        <v>86</v>
      </c>
      <c r="AY13" s="19">
        <v>264</v>
      </c>
      <c r="AZ13" s="19">
        <v>275</v>
      </c>
      <c r="BA13" s="20">
        <f t="shared" si="18"/>
        <v>96</v>
      </c>
      <c r="BB13" s="19">
        <v>267</v>
      </c>
      <c r="BC13" s="19">
        <v>275</v>
      </c>
      <c r="BD13" s="20">
        <f t="shared" si="19"/>
        <v>97</v>
      </c>
      <c r="BE13" s="20">
        <f t="shared" si="20"/>
        <v>94</v>
      </c>
      <c r="BF13" s="20">
        <f t="shared" si="21"/>
        <v>84</v>
      </c>
      <c r="BG13" s="24"/>
      <c r="BH13" s="19">
        <v>1</v>
      </c>
      <c r="BI13" s="19">
        <v>1</v>
      </c>
      <c r="BJ13" s="19">
        <v>6</v>
      </c>
      <c r="BK13" s="19">
        <v>1</v>
      </c>
      <c r="BL13" s="19">
        <v>4</v>
      </c>
      <c r="BM13" s="19">
        <v>5</v>
      </c>
      <c r="BN13" s="19">
        <v>4</v>
      </c>
      <c r="BO13" s="19">
        <v>4</v>
      </c>
      <c r="BP13" s="19">
        <v>3</v>
      </c>
      <c r="BQ13" s="19">
        <v>15</v>
      </c>
      <c r="BR13" s="19">
        <v>2</v>
      </c>
      <c r="BS13" s="19">
        <v>1</v>
      </c>
      <c r="BT13" s="19">
        <v>10</v>
      </c>
      <c r="BU13" s="19">
        <v>5</v>
      </c>
      <c r="BV13" s="19">
        <v>4</v>
      </c>
      <c r="BW13" s="19">
        <v>1</v>
      </c>
      <c r="BX13" s="19">
        <v>4</v>
      </c>
      <c r="BY13" s="19">
        <v>10</v>
      </c>
      <c r="BZ13" s="19">
        <v>11</v>
      </c>
      <c r="CA13" s="19">
        <v>5</v>
      </c>
      <c r="CB13" s="18">
        <v>84</v>
      </c>
      <c r="CC13" s="19">
        <v>5</v>
      </c>
    </row>
    <row r="14" spans="1:81" ht="30" x14ac:dyDescent="0.25">
      <c r="A14" s="21">
        <v>90</v>
      </c>
      <c r="B14" s="34">
        <v>6668016602</v>
      </c>
      <c r="C14" s="5" t="s">
        <v>418</v>
      </c>
      <c r="D14" s="5" t="s">
        <v>127</v>
      </c>
      <c r="E14" s="5"/>
      <c r="F14" s="19">
        <v>8</v>
      </c>
      <c r="G14" s="19">
        <v>38</v>
      </c>
      <c r="H14" s="22">
        <v>11</v>
      </c>
      <c r="I14" s="22">
        <v>38</v>
      </c>
      <c r="J14" s="22">
        <f t="shared" si="1"/>
        <v>86</v>
      </c>
      <c r="K14" s="19">
        <v>30</v>
      </c>
      <c r="L14" s="19">
        <v>4</v>
      </c>
      <c r="M14" s="19">
        <f t="shared" si="2"/>
        <v>100</v>
      </c>
      <c r="N14" s="19">
        <v>380</v>
      </c>
      <c r="O14" s="19">
        <v>318</v>
      </c>
      <c r="P14" s="19">
        <v>387</v>
      </c>
      <c r="Q14" s="19">
        <v>324</v>
      </c>
      <c r="R14" s="19">
        <f t="shared" si="3"/>
        <v>98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387</v>
      </c>
      <c r="X14" s="23">
        <v>427</v>
      </c>
      <c r="Y14" s="20">
        <f t="shared" si="6"/>
        <v>91</v>
      </c>
      <c r="Z14" s="42">
        <f t="shared" si="7"/>
        <v>96</v>
      </c>
      <c r="AA14" s="20">
        <f t="shared" si="8"/>
        <v>96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1</v>
      </c>
      <c r="AG14" s="19">
        <f t="shared" si="10"/>
        <v>20</v>
      </c>
      <c r="AH14" s="19">
        <v>20</v>
      </c>
      <c r="AI14" s="19">
        <v>24</v>
      </c>
      <c r="AJ14" s="20">
        <f t="shared" si="11"/>
        <v>83</v>
      </c>
      <c r="AK14" s="42">
        <f t="shared" si="12"/>
        <v>39</v>
      </c>
      <c r="AL14" s="19">
        <v>369</v>
      </c>
      <c r="AM14" s="19">
        <v>427</v>
      </c>
      <c r="AN14" s="20">
        <f t="shared" si="13"/>
        <v>86</v>
      </c>
      <c r="AO14" s="19">
        <v>422</v>
      </c>
      <c r="AP14" s="19">
        <v>427</v>
      </c>
      <c r="AQ14" s="20">
        <f t="shared" si="14"/>
        <v>99</v>
      </c>
      <c r="AR14" s="19">
        <v>330</v>
      </c>
      <c r="AS14" s="19">
        <v>340</v>
      </c>
      <c r="AT14" s="20">
        <f t="shared" si="15"/>
        <v>97</v>
      </c>
      <c r="AU14" s="20">
        <f t="shared" si="16"/>
        <v>93</v>
      </c>
      <c r="AV14" s="19">
        <v>417</v>
      </c>
      <c r="AW14" s="19">
        <v>427</v>
      </c>
      <c r="AX14" s="20">
        <f t="shared" si="17"/>
        <v>98</v>
      </c>
      <c r="AY14" s="19">
        <v>405</v>
      </c>
      <c r="AZ14" s="19">
        <v>427</v>
      </c>
      <c r="BA14" s="20">
        <f t="shared" si="18"/>
        <v>95</v>
      </c>
      <c r="BB14" s="19">
        <v>420</v>
      </c>
      <c r="BC14" s="19">
        <v>427</v>
      </c>
      <c r="BD14" s="20">
        <f t="shared" si="19"/>
        <v>98</v>
      </c>
      <c r="BE14" s="20">
        <f t="shared" si="20"/>
        <v>97</v>
      </c>
      <c r="BF14" s="20">
        <f t="shared" si="21"/>
        <v>84</v>
      </c>
      <c r="BG14" s="24"/>
      <c r="BH14" s="19">
        <v>9</v>
      </c>
      <c r="BI14" s="19">
        <v>1</v>
      </c>
      <c r="BJ14" s="19">
        <v>3</v>
      </c>
      <c r="BK14" s="19">
        <v>1</v>
      </c>
      <c r="BL14" s="19">
        <v>5</v>
      </c>
      <c r="BM14" s="19">
        <v>8</v>
      </c>
      <c r="BN14" s="19">
        <v>4</v>
      </c>
      <c r="BO14" s="19">
        <v>5</v>
      </c>
      <c r="BP14" s="19">
        <v>5</v>
      </c>
      <c r="BQ14" s="19">
        <v>5</v>
      </c>
      <c r="BR14" s="19">
        <v>2</v>
      </c>
      <c r="BS14" s="19">
        <v>4</v>
      </c>
      <c r="BT14" s="19">
        <v>3</v>
      </c>
      <c r="BU14" s="19">
        <v>6</v>
      </c>
      <c r="BV14" s="19">
        <v>3</v>
      </c>
      <c r="BW14" s="19">
        <v>2</v>
      </c>
      <c r="BX14" s="19">
        <v>5</v>
      </c>
      <c r="BY14" s="19">
        <v>13</v>
      </c>
      <c r="BZ14" s="19">
        <v>5</v>
      </c>
      <c r="CA14" s="19">
        <v>3</v>
      </c>
      <c r="CB14" s="18">
        <v>84</v>
      </c>
      <c r="CC14" s="19">
        <v>5</v>
      </c>
    </row>
    <row r="15" spans="1:81" ht="15.75" x14ac:dyDescent="0.25">
      <c r="A15" s="21">
        <v>97</v>
      </c>
      <c r="B15" s="34">
        <v>6669013315</v>
      </c>
      <c r="C15" s="5" t="s">
        <v>418</v>
      </c>
      <c r="D15" s="5" t="s">
        <v>134</v>
      </c>
      <c r="E15" s="5"/>
      <c r="F15" s="19">
        <v>10</v>
      </c>
      <c r="G15" s="19">
        <v>30</v>
      </c>
      <c r="H15" s="22">
        <v>11</v>
      </c>
      <c r="I15" s="22">
        <v>37</v>
      </c>
      <c r="J15" s="22">
        <f t="shared" si="1"/>
        <v>86</v>
      </c>
      <c r="K15" s="19">
        <v>30</v>
      </c>
      <c r="L15" s="19">
        <v>4</v>
      </c>
      <c r="M15" s="19">
        <f t="shared" si="2"/>
        <v>100</v>
      </c>
      <c r="N15" s="19">
        <v>63</v>
      </c>
      <c r="O15" s="19">
        <v>50</v>
      </c>
      <c r="P15" s="19">
        <v>64</v>
      </c>
      <c r="Q15" s="19">
        <v>52</v>
      </c>
      <c r="R15" s="19">
        <f t="shared" si="3"/>
        <v>97</v>
      </c>
      <c r="S15" s="19">
        <f t="shared" si="4"/>
        <v>95</v>
      </c>
      <c r="T15" s="19">
        <v>20</v>
      </c>
      <c r="U15" s="19">
        <v>4</v>
      </c>
      <c r="V15" s="19">
        <f t="shared" si="5"/>
        <v>80</v>
      </c>
      <c r="W15" s="19">
        <v>71</v>
      </c>
      <c r="X15" s="23">
        <v>75</v>
      </c>
      <c r="Y15" s="20">
        <f t="shared" si="6"/>
        <v>95</v>
      </c>
      <c r="Z15" s="42">
        <f t="shared" si="7"/>
        <v>88</v>
      </c>
      <c r="AA15" s="20">
        <f t="shared" si="8"/>
        <v>88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3</v>
      </c>
      <c r="AG15" s="19">
        <f t="shared" si="10"/>
        <v>60</v>
      </c>
      <c r="AH15" s="19">
        <v>5</v>
      </c>
      <c r="AI15" s="19">
        <v>6</v>
      </c>
      <c r="AJ15" s="20">
        <f t="shared" si="11"/>
        <v>83</v>
      </c>
      <c r="AK15" s="42">
        <f t="shared" si="12"/>
        <v>49</v>
      </c>
      <c r="AL15" s="19">
        <v>64</v>
      </c>
      <c r="AM15" s="19">
        <v>75</v>
      </c>
      <c r="AN15" s="20">
        <f t="shared" si="13"/>
        <v>85</v>
      </c>
      <c r="AO15" s="19">
        <v>71</v>
      </c>
      <c r="AP15" s="19">
        <v>75</v>
      </c>
      <c r="AQ15" s="20">
        <f t="shared" si="14"/>
        <v>95</v>
      </c>
      <c r="AR15" s="19">
        <v>54</v>
      </c>
      <c r="AS15" s="19">
        <v>54</v>
      </c>
      <c r="AT15" s="20">
        <f t="shared" si="15"/>
        <v>100</v>
      </c>
      <c r="AU15" s="20">
        <f t="shared" si="16"/>
        <v>92</v>
      </c>
      <c r="AV15" s="19">
        <v>71</v>
      </c>
      <c r="AW15" s="19">
        <v>75</v>
      </c>
      <c r="AX15" s="20">
        <f t="shared" si="17"/>
        <v>95</v>
      </c>
      <c r="AY15" s="19">
        <v>73</v>
      </c>
      <c r="AZ15" s="19">
        <v>75</v>
      </c>
      <c r="BA15" s="20">
        <f t="shared" si="18"/>
        <v>97</v>
      </c>
      <c r="BB15" s="19">
        <v>73</v>
      </c>
      <c r="BC15" s="19">
        <v>75</v>
      </c>
      <c r="BD15" s="20">
        <f t="shared" si="19"/>
        <v>97</v>
      </c>
      <c r="BE15" s="20">
        <f t="shared" si="20"/>
        <v>96</v>
      </c>
      <c r="BF15" s="20">
        <f t="shared" si="21"/>
        <v>84</v>
      </c>
      <c r="BG15" s="24"/>
      <c r="BH15" s="19">
        <v>9</v>
      </c>
      <c r="BI15" s="19">
        <v>1</v>
      </c>
      <c r="BJ15" s="19">
        <v>4</v>
      </c>
      <c r="BK15" s="19">
        <v>2</v>
      </c>
      <c r="BL15" s="19">
        <v>11</v>
      </c>
      <c r="BM15" s="19">
        <v>4</v>
      </c>
      <c r="BN15" s="19">
        <v>5</v>
      </c>
      <c r="BO15" s="19">
        <v>3</v>
      </c>
      <c r="BP15" s="19">
        <v>5</v>
      </c>
      <c r="BQ15" s="19">
        <v>6</v>
      </c>
      <c r="BR15" s="19">
        <v>6</v>
      </c>
      <c r="BS15" s="19">
        <v>1</v>
      </c>
      <c r="BT15" s="19">
        <v>6</v>
      </c>
      <c r="BU15" s="19">
        <v>4</v>
      </c>
      <c r="BV15" s="19">
        <v>4</v>
      </c>
      <c r="BW15" s="19">
        <v>2</v>
      </c>
      <c r="BX15" s="19">
        <v>11</v>
      </c>
      <c r="BY15" s="19">
        <v>10</v>
      </c>
      <c r="BZ15" s="19">
        <v>6</v>
      </c>
      <c r="CA15" s="19">
        <v>4</v>
      </c>
      <c r="CB15" s="18">
        <v>84</v>
      </c>
      <c r="CC15" s="19">
        <v>5</v>
      </c>
    </row>
    <row r="16" spans="1:81" ht="15.75" x14ac:dyDescent="0.25">
      <c r="A16" s="21">
        <v>98</v>
      </c>
      <c r="B16" s="34">
        <v>6667008479</v>
      </c>
      <c r="C16" s="5" t="s">
        <v>418</v>
      </c>
      <c r="D16" s="5" t="s">
        <v>135</v>
      </c>
      <c r="E16" s="5"/>
      <c r="F16" s="19">
        <v>10</v>
      </c>
      <c r="G16" s="19">
        <v>38</v>
      </c>
      <c r="H16" s="22">
        <v>11</v>
      </c>
      <c r="I16" s="22">
        <v>38</v>
      </c>
      <c r="J16" s="22">
        <f t="shared" si="1"/>
        <v>95</v>
      </c>
      <c r="K16" s="19">
        <v>30</v>
      </c>
      <c r="L16" s="19">
        <v>4</v>
      </c>
      <c r="M16" s="19">
        <f t="shared" si="2"/>
        <v>100</v>
      </c>
      <c r="N16" s="19">
        <v>509</v>
      </c>
      <c r="O16" s="19">
        <v>470</v>
      </c>
      <c r="P16" s="19">
        <v>521</v>
      </c>
      <c r="Q16" s="19">
        <v>482</v>
      </c>
      <c r="R16" s="19">
        <f t="shared" si="3"/>
        <v>98</v>
      </c>
      <c r="S16" s="19">
        <f t="shared" si="4"/>
        <v>98</v>
      </c>
      <c r="T16" s="19">
        <v>20</v>
      </c>
      <c r="U16" s="19">
        <v>5</v>
      </c>
      <c r="V16" s="19">
        <f t="shared" si="5"/>
        <v>100</v>
      </c>
      <c r="W16" s="19">
        <v>505</v>
      </c>
      <c r="X16" s="23">
        <v>600</v>
      </c>
      <c r="Y16" s="20">
        <f t="shared" si="6"/>
        <v>84</v>
      </c>
      <c r="Z16" s="42">
        <f t="shared" si="7"/>
        <v>92</v>
      </c>
      <c r="AA16" s="20">
        <f t="shared" si="8"/>
        <v>92</v>
      </c>
      <c r="AB16" s="19">
        <v>20</v>
      </c>
      <c r="AC16" s="19">
        <v>0</v>
      </c>
      <c r="AD16" s="19">
        <f t="shared" si="9"/>
        <v>0</v>
      </c>
      <c r="AE16" s="19">
        <v>20</v>
      </c>
      <c r="AF16" s="19">
        <v>2</v>
      </c>
      <c r="AG16" s="19">
        <f t="shared" si="10"/>
        <v>40</v>
      </c>
      <c r="AH16" s="19">
        <v>35</v>
      </c>
      <c r="AI16" s="19">
        <v>35</v>
      </c>
      <c r="AJ16" s="20">
        <f t="shared" si="11"/>
        <v>100</v>
      </c>
      <c r="AK16" s="42">
        <f t="shared" si="12"/>
        <v>46</v>
      </c>
      <c r="AL16" s="19">
        <v>445</v>
      </c>
      <c r="AM16" s="19">
        <v>600</v>
      </c>
      <c r="AN16" s="20">
        <f t="shared" si="13"/>
        <v>74</v>
      </c>
      <c r="AO16" s="19">
        <v>594</v>
      </c>
      <c r="AP16" s="19">
        <v>600</v>
      </c>
      <c r="AQ16" s="20">
        <f t="shared" si="14"/>
        <v>99</v>
      </c>
      <c r="AR16" s="19">
        <v>485</v>
      </c>
      <c r="AS16" s="19">
        <v>504</v>
      </c>
      <c r="AT16" s="20">
        <f t="shared" si="15"/>
        <v>96</v>
      </c>
      <c r="AU16" s="20">
        <f t="shared" si="16"/>
        <v>88</v>
      </c>
      <c r="AV16" s="19">
        <v>576</v>
      </c>
      <c r="AW16" s="19">
        <v>600</v>
      </c>
      <c r="AX16" s="20">
        <f t="shared" si="17"/>
        <v>96</v>
      </c>
      <c r="AY16" s="19">
        <v>600</v>
      </c>
      <c r="AZ16" s="19">
        <v>600</v>
      </c>
      <c r="BA16" s="20">
        <f t="shared" si="18"/>
        <v>100</v>
      </c>
      <c r="BB16" s="19">
        <v>594</v>
      </c>
      <c r="BC16" s="19">
        <v>600</v>
      </c>
      <c r="BD16" s="20">
        <f t="shared" si="19"/>
        <v>99</v>
      </c>
      <c r="BE16" s="20">
        <f t="shared" si="20"/>
        <v>98</v>
      </c>
      <c r="BF16" s="20">
        <f t="shared" si="21"/>
        <v>84</v>
      </c>
      <c r="BG16" s="24"/>
      <c r="BH16" s="19">
        <v>3</v>
      </c>
      <c r="BI16" s="19">
        <v>1</v>
      </c>
      <c r="BJ16" s="19">
        <v>3</v>
      </c>
      <c r="BK16" s="19">
        <v>1</v>
      </c>
      <c r="BL16" s="19">
        <v>8</v>
      </c>
      <c r="BM16" s="19">
        <v>14</v>
      </c>
      <c r="BN16" s="19">
        <v>5</v>
      </c>
      <c r="BO16" s="19">
        <v>4</v>
      </c>
      <c r="BP16" s="19">
        <v>1</v>
      </c>
      <c r="BQ16" s="19">
        <v>11</v>
      </c>
      <c r="BR16" s="19">
        <v>2</v>
      </c>
      <c r="BS16" s="19">
        <v>5</v>
      </c>
      <c r="BT16" s="19">
        <v>5</v>
      </c>
      <c r="BU16" s="19">
        <v>1</v>
      </c>
      <c r="BV16" s="19">
        <v>2</v>
      </c>
      <c r="BW16" s="19">
        <v>1</v>
      </c>
      <c r="BX16" s="19">
        <v>8</v>
      </c>
      <c r="BY16" s="19">
        <v>11</v>
      </c>
      <c r="BZ16" s="19">
        <v>9</v>
      </c>
      <c r="CA16" s="19">
        <v>2</v>
      </c>
      <c r="CB16" s="18">
        <v>84</v>
      </c>
      <c r="CC16" s="19">
        <v>5</v>
      </c>
    </row>
    <row r="17" spans="1:81" ht="15.75" x14ac:dyDescent="0.25">
      <c r="A17" s="21">
        <v>84</v>
      </c>
      <c r="B17" s="34">
        <v>6667008581</v>
      </c>
      <c r="C17" s="5" t="s">
        <v>418</v>
      </c>
      <c r="D17" s="5" t="s">
        <v>121</v>
      </c>
      <c r="E17" s="5"/>
      <c r="F17" s="19">
        <v>10</v>
      </c>
      <c r="G17" s="19">
        <v>31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4</v>
      </c>
      <c r="M17" s="19">
        <f t="shared" si="2"/>
        <v>100</v>
      </c>
      <c r="N17" s="19">
        <v>117</v>
      </c>
      <c r="O17" s="19">
        <v>116</v>
      </c>
      <c r="P17" s="19">
        <v>124</v>
      </c>
      <c r="Q17" s="19">
        <v>124</v>
      </c>
      <c r="R17" s="19">
        <f t="shared" si="3"/>
        <v>94</v>
      </c>
      <c r="S17" s="19">
        <f t="shared" si="4"/>
        <v>93</v>
      </c>
      <c r="T17" s="19">
        <v>20</v>
      </c>
      <c r="U17" s="19">
        <v>4</v>
      </c>
      <c r="V17" s="19">
        <f t="shared" si="5"/>
        <v>80</v>
      </c>
      <c r="W17" s="19">
        <v>123</v>
      </c>
      <c r="X17" s="23">
        <v>138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0</v>
      </c>
      <c r="AD17" s="19">
        <f t="shared" si="9"/>
        <v>0</v>
      </c>
      <c r="AE17" s="19">
        <v>20</v>
      </c>
      <c r="AF17" s="19">
        <v>2</v>
      </c>
      <c r="AG17" s="19">
        <f t="shared" si="10"/>
        <v>40</v>
      </c>
      <c r="AH17" s="19">
        <v>6</v>
      </c>
      <c r="AI17" s="19">
        <v>6</v>
      </c>
      <c r="AJ17" s="20">
        <f t="shared" si="11"/>
        <v>100</v>
      </c>
      <c r="AK17" s="42">
        <f t="shared" si="12"/>
        <v>46</v>
      </c>
      <c r="AL17" s="19">
        <v>118</v>
      </c>
      <c r="AM17" s="19">
        <v>138</v>
      </c>
      <c r="AN17" s="20">
        <f t="shared" si="13"/>
        <v>86</v>
      </c>
      <c r="AO17" s="19">
        <v>137</v>
      </c>
      <c r="AP17" s="19">
        <v>138</v>
      </c>
      <c r="AQ17" s="20">
        <f t="shared" si="14"/>
        <v>99</v>
      </c>
      <c r="AR17" s="19">
        <v>103</v>
      </c>
      <c r="AS17" s="19">
        <v>109</v>
      </c>
      <c r="AT17" s="20">
        <f t="shared" si="15"/>
        <v>94</v>
      </c>
      <c r="AU17" s="20">
        <f t="shared" si="16"/>
        <v>93</v>
      </c>
      <c r="AV17" s="19">
        <v>134</v>
      </c>
      <c r="AW17" s="19">
        <v>138</v>
      </c>
      <c r="AX17" s="20">
        <f t="shared" si="17"/>
        <v>97</v>
      </c>
      <c r="AY17" s="19">
        <v>130</v>
      </c>
      <c r="AZ17" s="19">
        <v>138</v>
      </c>
      <c r="BA17" s="20">
        <f t="shared" si="18"/>
        <v>94</v>
      </c>
      <c r="BB17" s="19">
        <v>136</v>
      </c>
      <c r="BC17" s="19">
        <v>138</v>
      </c>
      <c r="BD17" s="20">
        <f t="shared" si="19"/>
        <v>99</v>
      </c>
      <c r="BE17" s="20">
        <f t="shared" si="20"/>
        <v>97</v>
      </c>
      <c r="BF17" s="20">
        <f t="shared" si="21"/>
        <v>83</v>
      </c>
      <c r="BG17" s="24"/>
      <c r="BH17" s="19">
        <v>9</v>
      </c>
      <c r="BI17" s="19">
        <v>1</v>
      </c>
      <c r="BJ17" s="19">
        <v>7</v>
      </c>
      <c r="BK17" s="19">
        <v>2</v>
      </c>
      <c r="BL17" s="19">
        <v>14</v>
      </c>
      <c r="BM17" s="19">
        <v>10</v>
      </c>
      <c r="BN17" s="19">
        <v>5</v>
      </c>
      <c r="BO17" s="19">
        <v>4</v>
      </c>
      <c r="BP17" s="19">
        <v>1</v>
      </c>
      <c r="BQ17" s="19">
        <v>5</v>
      </c>
      <c r="BR17" s="19">
        <v>2</v>
      </c>
      <c r="BS17" s="19">
        <v>7</v>
      </c>
      <c r="BT17" s="19">
        <v>4</v>
      </c>
      <c r="BU17" s="19">
        <v>7</v>
      </c>
      <c r="BV17" s="19">
        <v>2</v>
      </c>
      <c r="BW17" s="19">
        <v>4</v>
      </c>
      <c r="BX17" s="19">
        <v>14</v>
      </c>
      <c r="BY17" s="19">
        <v>11</v>
      </c>
      <c r="BZ17" s="19">
        <v>5</v>
      </c>
      <c r="CA17" s="19">
        <v>3</v>
      </c>
      <c r="CB17" s="18">
        <v>83</v>
      </c>
      <c r="CC17" s="19">
        <v>6</v>
      </c>
    </row>
    <row r="18" spans="1:81" ht="15.75" x14ac:dyDescent="0.25">
      <c r="A18" s="21">
        <v>96</v>
      </c>
      <c r="B18" s="34">
        <v>6668017652</v>
      </c>
      <c r="C18" s="5" t="s">
        <v>418</v>
      </c>
      <c r="D18" s="5" t="s">
        <v>133</v>
      </c>
      <c r="E18" s="5"/>
      <c r="F18" s="19">
        <v>10</v>
      </c>
      <c r="G18" s="19">
        <v>32</v>
      </c>
      <c r="H18" s="22">
        <v>11</v>
      </c>
      <c r="I18" s="22">
        <v>38</v>
      </c>
      <c r="J18" s="22">
        <f t="shared" si="1"/>
        <v>88</v>
      </c>
      <c r="K18" s="19">
        <v>30</v>
      </c>
      <c r="L18" s="19">
        <v>4</v>
      </c>
      <c r="M18" s="19">
        <f t="shared" si="2"/>
        <v>100</v>
      </c>
      <c r="N18" s="19">
        <v>99</v>
      </c>
      <c r="O18" s="19">
        <v>102</v>
      </c>
      <c r="P18" s="19">
        <v>101</v>
      </c>
      <c r="Q18" s="19">
        <v>108</v>
      </c>
      <c r="R18" s="19">
        <f t="shared" si="3"/>
        <v>96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86</v>
      </c>
      <c r="X18" s="23">
        <v>113</v>
      </c>
      <c r="Y18" s="20">
        <f t="shared" si="6"/>
        <v>76</v>
      </c>
      <c r="Z18" s="42">
        <f t="shared" si="7"/>
        <v>88</v>
      </c>
      <c r="AA18" s="20">
        <f t="shared" si="8"/>
        <v>88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5</v>
      </c>
      <c r="AI18" s="19">
        <v>5</v>
      </c>
      <c r="AJ18" s="20">
        <f t="shared" si="11"/>
        <v>100</v>
      </c>
      <c r="AK18" s="42">
        <f t="shared" si="12"/>
        <v>46</v>
      </c>
      <c r="AL18" s="19">
        <v>92</v>
      </c>
      <c r="AM18" s="19">
        <v>113</v>
      </c>
      <c r="AN18" s="20">
        <f t="shared" si="13"/>
        <v>81</v>
      </c>
      <c r="AO18" s="19">
        <v>108</v>
      </c>
      <c r="AP18" s="19">
        <v>113</v>
      </c>
      <c r="AQ18" s="20">
        <f t="shared" si="14"/>
        <v>96</v>
      </c>
      <c r="AR18" s="19">
        <v>99</v>
      </c>
      <c r="AS18" s="19">
        <v>99</v>
      </c>
      <c r="AT18" s="20">
        <f t="shared" si="15"/>
        <v>100</v>
      </c>
      <c r="AU18" s="20">
        <f t="shared" si="16"/>
        <v>91</v>
      </c>
      <c r="AV18" s="19">
        <v>109</v>
      </c>
      <c r="AW18" s="19">
        <v>113</v>
      </c>
      <c r="AX18" s="20">
        <f t="shared" si="17"/>
        <v>96</v>
      </c>
      <c r="AY18" s="19">
        <v>102</v>
      </c>
      <c r="AZ18" s="19">
        <v>113</v>
      </c>
      <c r="BA18" s="20">
        <f t="shared" si="18"/>
        <v>90</v>
      </c>
      <c r="BB18" s="19">
        <v>113</v>
      </c>
      <c r="BC18" s="19">
        <v>113</v>
      </c>
      <c r="BD18" s="20">
        <f t="shared" si="19"/>
        <v>100</v>
      </c>
      <c r="BE18" s="20">
        <f t="shared" si="20"/>
        <v>97</v>
      </c>
      <c r="BF18" s="20">
        <f t="shared" si="21"/>
        <v>83</v>
      </c>
      <c r="BG18" s="24"/>
      <c r="BH18" s="19">
        <v>8</v>
      </c>
      <c r="BI18" s="19">
        <v>1</v>
      </c>
      <c r="BJ18" s="19">
        <v>5</v>
      </c>
      <c r="BK18" s="19">
        <v>1</v>
      </c>
      <c r="BL18" s="19">
        <v>11</v>
      </c>
      <c r="BM18" s="19">
        <v>18</v>
      </c>
      <c r="BN18" s="19">
        <v>5</v>
      </c>
      <c r="BO18" s="19">
        <v>4</v>
      </c>
      <c r="BP18" s="19">
        <v>1</v>
      </c>
      <c r="BQ18" s="19">
        <v>7</v>
      </c>
      <c r="BR18" s="19">
        <v>5</v>
      </c>
      <c r="BS18" s="19">
        <v>1</v>
      </c>
      <c r="BT18" s="19">
        <v>5</v>
      </c>
      <c r="BU18" s="19">
        <v>10</v>
      </c>
      <c r="BV18" s="19">
        <v>1</v>
      </c>
      <c r="BW18" s="19">
        <v>2</v>
      </c>
      <c r="BX18" s="19">
        <v>11</v>
      </c>
      <c r="BY18" s="19">
        <v>11</v>
      </c>
      <c r="BZ18" s="19">
        <v>7</v>
      </c>
      <c r="CA18" s="19">
        <v>3</v>
      </c>
      <c r="CB18" s="18">
        <v>83</v>
      </c>
      <c r="CC18" s="19">
        <v>6</v>
      </c>
    </row>
    <row r="19" spans="1:81" ht="15.75" x14ac:dyDescent="0.25">
      <c r="A19" s="21">
        <v>100</v>
      </c>
      <c r="B19" s="34">
        <v>6648010169</v>
      </c>
      <c r="C19" s="5" t="s">
        <v>418</v>
      </c>
      <c r="D19" s="5" t="s">
        <v>653</v>
      </c>
      <c r="E19" s="5"/>
      <c r="F19" s="19">
        <v>8</v>
      </c>
      <c r="G19" s="19">
        <v>29</v>
      </c>
      <c r="H19" s="22">
        <v>11</v>
      </c>
      <c r="I19" s="22">
        <v>37</v>
      </c>
      <c r="J19" s="22">
        <f t="shared" si="1"/>
        <v>76</v>
      </c>
      <c r="K19" s="19">
        <v>30</v>
      </c>
      <c r="L19" s="19">
        <v>4</v>
      </c>
      <c r="M19" s="19">
        <f t="shared" si="2"/>
        <v>100</v>
      </c>
      <c r="N19" s="19">
        <v>20</v>
      </c>
      <c r="O19" s="19">
        <v>21</v>
      </c>
      <c r="P19" s="19">
        <v>20</v>
      </c>
      <c r="Q19" s="19">
        <v>21</v>
      </c>
      <c r="R19" s="19">
        <f t="shared" si="3"/>
        <v>100</v>
      </c>
      <c r="S19" s="19">
        <f t="shared" si="4"/>
        <v>93</v>
      </c>
      <c r="T19" s="19">
        <v>20</v>
      </c>
      <c r="U19" s="19">
        <v>5</v>
      </c>
      <c r="V19" s="19">
        <f t="shared" si="5"/>
        <v>100</v>
      </c>
      <c r="W19" s="19">
        <v>25</v>
      </c>
      <c r="X19" s="23">
        <v>26</v>
      </c>
      <c r="Y19" s="20">
        <f t="shared" si="6"/>
        <v>96</v>
      </c>
      <c r="Z19" s="42">
        <f t="shared" si="7"/>
        <v>98</v>
      </c>
      <c r="AA19" s="20">
        <f t="shared" si="8"/>
        <v>98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2</v>
      </c>
      <c r="AG19" s="19">
        <f t="shared" si="10"/>
        <v>40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52</v>
      </c>
      <c r="AL19" s="19">
        <v>14</v>
      </c>
      <c r="AM19" s="19">
        <v>26</v>
      </c>
      <c r="AN19" s="20">
        <f t="shared" si="13"/>
        <v>54</v>
      </c>
      <c r="AO19" s="19">
        <v>25</v>
      </c>
      <c r="AP19" s="19">
        <v>26</v>
      </c>
      <c r="AQ19" s="20">
        <f t="shared" si="14"/>
        <v>96</v>
      </c>
      <c r="AR19" s="19">
        <v>19</v>
      </c>
      <c r="AS19" s="19">
        <v>23</v>
      </c>
      <c r="AT19" s="20">
        <f t="shared" si="15"/>
        <v>83</v>
      </c>
      <c r="AU19" s="20">
        <f t="shared" si="16"/>
        <v>77</v>
      </c>
      <c r="AV19" s="19">
        <v>25</v>
      </c>
      <c r="AW19" s="19">
        <v>26</v>
      </c>
      <c r="AX19" s="20">
        <f t="shared" si="17"/>
        <v>96</v>
      </c>
      <c r="AY19" s="19">
        <v>26</v>
      </c>
      <c r="AZ19" s="19">
        <v>26</v>
      </c>
      <c r="BA19" s="20">
        <f t="shared" si="18"/>
        <v>100</v>
      </c>
      <c r="BB19" s="19">
        <v>25</v>
      </c>
      <c r="BC19" s="19">
        <v>26</v>
      </c>
      <c r="BD19" s="20">
        <f t="shared" si="19"/>
        <v>96</v>
      </c>
      <c r="BE19" s="20">
        <f t="shared" si="20"/>
        <v>97</v>
      </c>
      <c r="BF19" s="20">
        <f t="shared" si="21"/>
        <v>83</v>
      </c>
      <c r="BG19" s="24"/>
      <c r="BH19" s="19">
        <v>13</v>
      </c>
      <c r="BI19" s="19">
        <v>1</v>
      </c>
      <c r="BJ19" s="19">
        <v>1</v>
      </c>
      <c r="BK19" s="19">
        <v>1</v>
      </c>
      <c r="BL19" s="19">
        <v>3</v>
      </c>
      <c r="BM19" s="19">
        <v>3</v>
      </c>
      <c r="BN19" s="19">
        <v>4</v>
      </c>
      <c r="BO19" s="19">
        <v>4</v>
      </c>
      <c r="BP19" s="19">
        <v>1</v>
      </c>
      <c r="BQ19" s="19">
        <v>16</v>
      </c>
      <c r="BR19" s="19">
        <v>5</v>
      </c>
      <c r="BS19" s="19">
        <v>9</v>
      </c>
      <c r="BT19" s="19">
        <v>5</v>
      </c>
      <c r="BU19" s="19">
        <v>1</v>
      </c>
      <c r="BV19" s="19">
        <v>5</v>
      </c>
      <c r="BW19" s="19">
        <v>4</v>
      </c>
      <c r="BX19" s="19">
        <v>3</v>
      </c>
      <c r="BY19" s="19">
        <v>8</v>
      </c>
      <c r="BZ19" s="19">
        <v>13</v>
      </c>
      <c r="CA19" s="19">
        <v>3</v>
      </c>
      <c r="CB19" s="18">
        <v>83</v>
      </c>
      <c r="CC19" s="19">
        <v>6</v>
      </c>
    </row>
    <row r="20" spans="1:81" ht="15.75" x14ac:dyDescent="0.25">
      <c r="A20" s="21">
        <v>80</v>
      </c>
      <c r="B20" s="34">
        <v>6668019314</v>
      </c>
      <c r="C20" s="5" t="s">
        <v>418</v>
      </c>
      <c r="D20" s="5" t="s">
        <v>117</v>
      </c>
      <c r="E20" s="5"/>
      <c r="F20" s="19">
        <v>7</v>
      </c>
      <c r="G20" s="19">
        <v>38</v>
      </c>
      <c r="H20" s="22">
        <v>11</v>
      </c>
      <c r="I20" s="22">
        <v>38</v>
      </c>
      <c r="J20" s="22">
        <f t="shared" si="1"/>
        <v>82</v>
      </c>
      <c r="K20" s="19">
        <v>30</v>
      </c>
      <c r="L20" s="19">
        <v>4</v>
      </c>
      <c r="M20" s="19">
        <f t="shared" si="2"/>
        <v>100</v>
      </c>
      <c r="N20" s="19">
        <v>240</v>
      </c>
      <c r="O20" s="19">
        <v>210</v>
      </c>
      <c r="P20" s="19">
        <v>242</v>
      </c>
      <c r="Q20" s="19">
        <v>214</v>
      </c>
      <c r="R20" s="19">
        <f t="shared" si="3"/>
        <v>99</v>
      </c>
      <c r="S20" s="19">
        <f t="shared" si="4"/>
        <v>94</v>
      </c>
      <c r="T20" s="19">
        <v>20</v>
      </c>
      <c r="U20" s="19">
        <v>4</v>
      </c>
      <c r="V20" s="19">
        <f t="shared" si="5"/>
        <v>80</v>
      </c>
      <c r="W20" s="19">
        <v>255</v>
      </c>
      <c r="X20" s="23">
        <v>279</v>
      </c>
      <c r="Y20" s="20">
        <f t="shared" si="6"/>
        <v>91</v>
      </c>
      <c r="Z20" s="42">
        <f t="shared" si="7"/>
        <v>86</v>
      </c>
      <c r="AA20" s="20">
        <f t="shared" si="8"/>
        <v>86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2</v>
      </c>
      <c r="AG20" s="19">
        <f t="shared" si="10"/>
        <v>40</v>
      </c>
      <c r="AH20" s="19">
        <v>10</v>
      </c>
      <c r="AI20" s="19">
        <v>11</v>
      </c>
      <c r="AJ20" s="20">
        <f t="shared" si="11"/>
        <v>91</v>
      </c>
      <c r="AK20" s="42">
        <f t="shared" si="12"/>
        <v>43</v>
      </c>
      <c r="AL20" s="19">
        <v>214</v>
      </c>
      <c r="AM20" s="19">
        <v>279</v>
      </c>
      <c r="AN20" s="20">
        <f t="shared" si="13"/>
        <v>77</v>
      </c>
      <c r="AO20" s="19">
        <v>276</v>
      </c>
      <c r="AP20" s="19">
        <v>279</v>
      </c>
      <c r="AQ20" s="20">
        <f t="shared" si="14"/>
        <v>99</v>
      </c>
      <c r="AR20" s="19">
        <v>197</v>
      </c>
      <c r="AS20" s="19">
        <v>198</v>
      </c>
      <c r="AT20" s="20">
        <f t="shared" si="15"/>
        <v>99</v>
      </c>
      <c r="AU20" s="20">
        <f t="shared" si="16"/>
        <v>90</v>
      </c>
      <c r="AV20" s="19">
        <v>250</v>
      </c>
      <c r="AW20" s="19">
        <v>279</v>
      </c>
      <c r="AX20" s="20">
        <f t="shared" si="17"/>
        <v>90</v>
      </c>
      <c r="AY20" s="19">
        <v>273</v>
      </c>
      <c r="AZ20" s="19">
        <v>279</v>
      </c>
      <c r="BA20" s="20">
        <f t="shared" si="18"/>
        <v>98</v>
      </c>
      <c r="BB20" s="19">
        <v>278</v>
      </c>
      <c r="BC20" s="19">
        <v>279</v>
      </c>
      <c r="BD20" s="20">
        <f t="shared" si="19"/>
        <v>100</v>
      </c>
      <c r="BE20" s="20">
        <f t="shared" si="20"/>
        <v>97</v>
      </c>
      <c r="BF20" s="20">
        <f t="shared" si="21"/>
        <v>82</v>
      </c>
      <c r="BG20" s="24"/>
      <c r="BH20" s="19">
        <v>11</v>
      </c>
      <c r="BI20" s="19">
        <v>1</v>
      </c>
      <c r="BJ20" s="19">
        <v>2</v>
      </c>
      <c r="BK20" s="19">
        <v>2</v>
      </c>
      <c r="BL20" s="19">
        <v>13</v>
      </c>
      <c r="BM20" s="19">
        <v>8</v>
      </c>
      <c r="BN20" s="19">
        <v>5</v>
      </c>
      <c r="BO20" s="19">
        <v>4</v>
      </c>
      <c r="BP20" s="19">
        <v>2</v>
      </c>
      <c r="BQ20" s="19">
        <v>9</v>
      </c>
      <c r="BR20" s="19">
        <v>2</v>
      </c>
      <c r="BS20" s="19">
        <v>2</v>
      </c>
      <c r="BT20" s="19">
        <v>9</v>
      </c>
      <c r="BU20" s="19">
        <v>3</v>
      </c>
      <c r="BV20" s="19">
        <v>1</v>
      </c>
      <c r="BW20" s="19">
        <v>3</v>
      </c>
      <c r="BX20" s="19">
        <v>13</v>
      </c>
      <c r="BY20" s="19">
        <v>12</v>
      </c>
      <c r="BZ20" s="19">
        <v>8</v>
      </c>
      <c r="CA20" s="19">
        <v>3</v>
      </c>
      <c r="CB20" s="18">
        <v>82</v>
      </c>
      <c r="CC20" s="19">
        <v>7</v>
      </c>
    </row>
    <row r="21" spans="1:81" ht="15.75" x14ac:dyDescent="0.25">
      <c r="A21" s="21">
        <v>85</v>
      </c>
      <c r="B21" s="34">
        <v>6623007710</v>
      </c>
      <c r="C21" s="5" t="s">
        <v>418</v>
      </c>
      <c r="D21" s="5" t="s">
        <v>122</v>
      </c>
      <c r="E21" s="5"/>
      <c r="F21" s="19">
        <v>7.5</v>
      </c>
      <c r="G21" s="19">
        <v>27</v>
      </c>
      <c r="H21" s="22">
        <v>11</v>
      </c>
      <c r="I21" s="22">
        <v>37</v>
      </c>
      <c r="J21" s="22">
        <f t="shared" si="1"/>
        <v>71</v>
      </c>
      <c r="K21" s="19">
        <v>30</v>
      </c>
      <c r="L21" s="19">
        <v>3</v>
      </c>
      <c r="M21" s="19">
        <f t="shared" si="2"/>
        <v>90</v>
      </c>
      <c r="N21" s="19">
        <v>100</v>
      </c>
      <c r="O21" s="19">
        <v>95</v>
      </c>
      <c r="P21" s="19">
        <v>100</v>
      </c>
      <c r="Q21" s="19">
        <v>97</v>
      </c>
      <c r="R21" s="19">
        <f t="shared" si="3"/>
        <v>99</v>
      </c>
      <c r="S21" s="19">
        <f t="shared" si="4"/>
        <v>88</v>
      </c>
      <c r="T21" s="19">
        <v>20</v>
      </c>
      <c r="U21" s="19">
        <v>5</v>
      </c>
      <c r="V21" s="19">
        <f t="shared" si="5"/>
        <v>100</v>
      </c>
      <c r="W21" s="19">
        <v>100</v>
      </c>
      <c r="X21" s="23">
        <v>103</v>
      </c>
      <c r="Y21" s="20">
        <f t="shared" si="6"/>
        <v>97</v>
      </c>
      <c r="Z21" s="42">
        <f t="shared" si="7"/>
        <v>99</v>
      </c>
      <c r="AA21" s="20">
        <f t="shared" si="8"/>
        <v>99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0</v>
      </c>
      <c r="AG21" s="19">
        <f t="shared" si="10"/>
        <v>0</v>
      </c>
      <c r="AH21" s="19">
        <v>3</v>
      </c>
      <c r="AI21" s="19">
        <v>4</v>
      </c>
      <c r="AJ21" s="20">
        <f t="shared" si="11"/>
        <v>75</v>
      </c>
      <c r="AK21" s="42">
        <f t="shared" si="12"/>
        <v>23</v>
      </c>
      <c r="AL21" s="19">
        <v>102</v>
      </c>
      <c r="AM21" s="19">
        <v>103</v>
      </c>
      <c r="AN21" s="20">
        <f t="shared" si="13"/>
        <v>99</v>
      </c>
      <c r="AO21" s="19">
        <v>103</v>
      </c>
      <c r="AP21" s="19">
        <v>103</v>
      </c>
      <c r="AQ21" s="20">
        <f t="shared" si="14"/>
        <v>100</v>
      </c>
      <c r="AR21" s="19">
        <v>84</v>
      </c>
      <c r="AS21" s="19">
        <v>84</v>
      </c>
      <c r="AT21" s="20">
        <f t="shared" si="15"/>
        <v>100</v>
      </c>
      <c r="AU21" s="20">
        <f t="shared" si="16"/>
        <v>100</v>
      </c>
      <c r="AV21" s="19">
        <v>102</v>
      </c>
      <c r="AW21" s="19">
        <v>103</v>
      </c>
      <c r="AX21" s="20">
        <f t="shared" si="17"/>
        <v>99</v>
      </c>
      <c r="AY21" s="19">
        <v>100</v>
      </c>
      <c r="AZ21" s="19">
        <v>103</v>
      </c>
      <c r="BA21" s="20">
        <f t="shared" si="18"/>
        <v>97</v>
      </c>
      <c r="BB21" s="19">
        <v>103</v>
      </c>
      <c r="BC21" s="19">
        <v>103</v>
      </c>
      <c r="BD21" s="20">
        <f t="shared" si="19"/>
        <v>100</v>
      </c>
      <c r="BE21" s="20">
        <f t="shared" si="20"/>
        <v>99</v>
      </c>
      <c r="BF21" s="20">
        <f t="shared" si="21"/>
        <v>82</v>
      </c>
      <c r="BG21" s="24"/>
      <c r="BH21" s="19">
        <v>14</v>
      </c>
      <c r="BI21" s="19">
        <v>2</v>
      </c>
      <c r="BJ21" s="19">
        <v>2</v>
      </c>
      <c r="BK21" s="19">
        <v>1</v>
      </c>
      <c r="BL21" s="19">
        <v>2</v>
      </c>
      <c r="BM21" s="19">
        <v>2</v>
      </c>
      <c r="BN21" s="19">
        <v>5</v>
      </c>
      <c r="BO21" s="19">
        <v>6</v>
      </c>
      <c r="BP21" s="19">
        <v>7</v>
      </c>
      <c r="BQ21" s="19">
        <v>1</v>
      </c>
      <c r="BR21" s="19">
        <v>1</v>
      </c>
      <c r="BS21" s="19">
        <v>1</v>
      </c>
      <c r="BT21" s="19">
        <v>2</v>
      </c>
      <c r="BU21" s="19">
        <v>4</v>
      </c>
      <c r="BV21" s="19">
        <v>1</v>
      </c>
      <c r="BW21" s="19">
        <v>6</v>
      </c>
      <c r="BX21" s="19">
        <v>2</v>
      </c>
      <c r="BY21" s="19">
        <v>14</v>
      </c>
      <c r="BZ21" s="19">
        <v>1</v>
      </c>
      <c r="CA21" s="19">
        <v>1</v>
      </c>
      <c r="CB21" s="18">
        <v>82</v>
      </c>
      <c r="CC21" s="19">
        <v>7</v>
      </c>
    </row>
    <row r="22" spans="1:81" ht="15.75" x14ac:dyDescent="0.25">
      <c r="A22" s="21">
        <v>95</v>
      </c>
      <c r="B22" s="34">
        <v>6623006724</v>
      </c>
      <c r="C22" s="5" t="s">
        <v>418</v>
      </c>
      <c r="D22" s="5" t="s">
        <v>132</v>
      </c>
      <c r="E22" s="5"/>
      <c r="F22" s="19">
        <v>8</v>
      </c>
      <c r="G22" s="19">
        <v>9.5</v>
      </c>
      <c r="H22" s="22">
        <v>11</v>
      </c>
      <c r="I22" s="22">
        <v>37</v>
      </c>
      <c r="J22" s="22">
        <f t="shared" si="1"/>
        <v>49</v>
      </c>
      <c r="K22" s="19">
        <v>30</v>
      </c>
      <c r="L22" s="19">
        <v>4</v>
      </c>
      <c r="M22" s="19">
        <f t="shared" si="2"/>
        <v>100</v>
      </c>
      <c r="N22" s="19">
        <v>252</v>
      </c>
      <c r="O22" s="19">
        <v>150</v>
      </c>
      <c r="P22" s="19">
        <v>281</v>
      </c>
      <c r="Q22" s="19">
        <v>200</v>
      </c>
      <c r="R22" s="19">
        <f t="shared" si="3"/>
        <v>82</v>
      </c>
      <c r="S22" s="19">
        <f t="shared" si="4"/>
        <v>78</v>
      </c>
      <c r="T22" s="19">
        <v>20</v>
      </c>
      <c r="U22" s="19">
        <v>5</v>
      </c>
      <c r="V22" s="19">
        <f t="shared" si="5"/>
        <v>100</v>
      </c>
      <c r="W22" s="19">
        <v>256</v>
      </c>
      <c r="X22" s="23">
        <v>299</v>
      </c>
      <c r="Y22" s="20">
        <f t="shared" si="6"/>
        <v>86</v>
      </c>
      <c r="Z22" s="42">
        <f t="shared" si="7"/>
        <v>93</v>
      </c>
      <c r="AA22" s="20">
        <f t="shared" si="8"/>
        <v>93</v>
      </c>
      <c r="AB22" s="19">
        <v>20</v>
      </c>
      <c r="AC22" s="19">
        <v>0</v>
      </c>
      <c r="AD22" s="19">
        <f t="shared" si="9"/>
        <v>0</v>
      </c>
      <c r="AE22" s="19">
        <v>20</v>
      </c>
      <c r="AF22" s="19">
        <v>4</v>
      </c>
      <c r="AG22" s="19">
        <f t="shared" si="10"/>
        <v>80</v>
      </c>
      <c r="AH22" s="19">
        <v>28</v>
      </c>
      <c r="AI22" s="19">
        <v>28</v>
      </c>
      <c r="AJ22" s="20">
        <f t="shared" si="11"/>
        <v>100</v>
      </c>
      <c r="AK22" s="42">
        <f t="shared" si="12"/>
        <v>62</v>
      </c>
      <c r="AL22" s="19">
        <v>228</v>
      </c>
      <c r="AM22" s="19">
        <v>299</v>
      </c>
      <c r="AN22" s="20">
        <f t="shared" si="13"/>
        <v>76</v>
      </c>
      <c r="AO22" s="19">
        <v>292</v>
      </c>
      <c r="AP22" s="19">
        <v>299</v>
      </c>
      <c r="AQ22" s="20">
        <f t="shared" si="14"/>
        <v>98</v>
      </c>
      <c r="AR22" s="19">
        <v>165</v>
      </c>
      <c r="AS22" s="19">
        <v>184</v>
      </c>
      <c r="AT22" s="20">
        <f t="shared" si="15"/>
        <v>90</v>
      </c>
      <c r="AU22" s="20">
        <f t="shared" si="16"/>
        <v>88</v>
      </c>
      <c r="AV22" s="19">
        <v>241</v>
      </c>
      <c r="AW22" s="19">
        <v>299</v>
      </c>
      <c r="AX22" s="20">
        <f t="shared" si="17"/>
        <v>81</v>
      </c>
      <c r="AY22" s="19">
        <v>249</v>
      </c>
      <c r="AZ22" s="19">
        <v>299</v>
      </c>
      <c r="BA22" s="20">
        <f t="shared" si="18"/>
        <v>83</v>
      </c>
      <c r="BB22" s="19">
        <v>270</v>
      </c>
      <c r="BC22" s="19">
        <v>299</v>
      </c>
      <c r="BD22" s="20">
        <f t="shared" si="19"/>
        <v>90</v>
      </c>
      <c r="BE22" s="20">
        <f t="shared" si="20"/>
        <v>86</v>
      </c>
      <c r="BF22" s="20">
        <f t="shared" si="21"/>
        <v>81</v>
      </c>
      <c r="BG22" s="24"/>
      <c r="BH22" s="19">
        <v>15</v>
      </c>
      <c r="BI22" s="19">
        <v>1</v>
      </c>
      <c r="BJ22" s="19">
        <v>11</v>
      </c>
      <c r="BK22" s="19">
        <v>1</v>
      </c>
      <c r="BL22" s="19">
        <v>7</v>
      </c>
      <c r="BM22" s="19">
        <v>13</v>
      </c>
      <c r="BN22" s="19">
        <v>5</v>
      </c>
      <c r="BO22" s="19">
        <v>2</v>
      </c>
      <c r="BP22" s="19">
        <v>1</v>
      </c>
      <c r="BQ22" s="19">
        <v>10</v>
      </c>
      <c r="BR22" s="19">
        <v>3</v>
      </c>
      <c r="BS22" s="19">
        <v>8</v>
      </c>
      <c r="BT22" s="19">
        <v>11</v>
      </c>
      <c r="BU22" s="19">
        <v>12</v>
      </c>
      <c r="BV22" s="19">
        <v>6</v>
      </c>
      <c r="BW22" s="19">
        <v>7</v>
      </c>
      <c r="BX22" s="19">
        <v>7</v>
      </c>
      <c r="BY22" s="19">
        <v>5</v>
      </c>
      <c r="BZ22" s="19">
        <v>9</v>
      </c>
      <c r="CA22" s="19">
        <v>7</v>
      </c>
      <c r="CB22" s="18">
        <v>81</v>
      </c>
      <c r="CC22" s="19">
        <v>8</v>
      </c>
    </row>
    <row r="23" spans="1:81" ht="15.75" x14ac:dyDescent="0.25">
      <c r="A23" s="21">
        <v>87</v>
      </c>
      <c r="B23" s="34">
        <v>6623005791</v>
      </c>
      <c r="C23" s="5" t="s">
        <v>418</v>
      </c>
      <c r="D23" s="5" t="s">
        <v>124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472</v>
      </c>
      <c r="O23" s="19">
        <v>441</v>
      </c>
      <c r="P23" s="19">
        <v>509</v>
      </c>
      <c r="Q23" s="19">
        <v>481</v>
      </c>
      <c r="R23" s="19">
        <f t="shared" si="3"/>
        <v>92</v>
      </c>
      <c r="S23" s="19">
        <f t="shared" si="4"/>
        <v>94</v>
      </c>
      <c r="T23" s="19">
        <v>20</v>
      </c>
      <c r="U23" s="19">
        <v>4</v>
      </c>
      <c r="V23" s="19">
        <f t="shared" si="5"/>
        <v>80</v>
      </c>
      <c r="W23" s="19">
        <v>521</v>
      </c>
      <c r="X23" s="23">
        <v>600</v>
      </c>
      <c r="Y23" s="20">
        <f t="shared" si="6"/>
        <v>87</v>
      </c>
      <c r="Z23" s="42">
        <f t="shared" si="7"/>
        <v>84</v>
      </c>
      <c r="AA23" s="20">
        <f t="shared" si="8"/>
        <v>84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2</v>
      </c>
      <c r="AG23" s="19">
        <f t="shared" si="10"/>
        <v>40</v>
      </c>
      <c r="AH23" s="19">
        <v>58</v>
      </c>
      <c r="AI23" s="19">
        <v>58</v>
      </c>
      <c r="AJ23" s="20">
        <f t="shared" si="11"/>
        <v>100</v>
      </c>
      <c r="AK23" s="42">
        <f t="shared" si="12"/>
        <v>46</v>
      </c>
      <c r="AL23" s="19">
        <v>371</v>
      </c>
      <c r="AM23" s="19">
        <v>600</v>
      </c>
      <c r="AN23" s="20">
        <f t="shared" si="13"/>
        <v>62</v>
      </c>
      <c r="AO23" s="19">
        <v>592</v>
      </c>
      <c r="AP23" s="19">
        <v>600</v>
      </c>
      <c r="AQ23" s="20">
        <f t="shared" si="14"/>
        <v>99</v>
      </c>
      <c r="AR23" s="19">
        <v>491</v>
      </c>
      <c r="AS23" s="19">
        <v>497</v>
      </c>
      <c r="AT23" s="20">
        <f t="shared" si="15"/>
        <v>99</v>
      </c>
      <c r="AU23" s="20">
        <f t="shared" si="16"/>
        <v>84</v>
      </c>
      <c r="AV23" s="19">
        <v>537</v>
      </c>
      <c r="AW23" s="19">
        <v>600</v>
      </c>
      <c r="AX23" s="20">
        <f t="shared" si="17"/>
        <v>90</v>
      </c>
      <c r="AY23" s="19">
        <v>550</v>
      </c>
      <c r="AZ23" s="19">
        <v>600</v>
      </c>
      <c r="BA23" s="20">
        <f t="shared" si="18"/>
        <v>92</v>
      </c>
      <c r="BB23" s="19">
        <v>582</v>
      </c>
      <c r="BC23" s="19">
        <v>600</v>
      </c>
      <c r="BD23" s="20">
        <f t="shared" si="19"/>
        <v>97</v>
      </c>
      <c r="BE23" s="20">
        <f t="shared" si="20"/>
        <v>94</v>
      </c>
      <c r="BF23" s="20">
        <f t="shared" si="21"/>
        <v>80</v>
      </c>
      <c r="BG23" s="24"/>
      <c r="BH23" s="19">
        <v>6</v>
      </c>
      <c r="BI23" s="19">
        <v>1</v>
      </c>
      <c r="BJ23" s="19">
        <v>9</v>
      </c>
      <c r="BK23" s="19">
        <v>2</v>
      </c>
      <c r="BL23" s="19">
        <v>15</v>
      </c>
      <c r="BM23" s="19">
        <v>12</v>
      </c>
      <c r="BN23" s="19">
        <v>5</v>
      </c>
      <c r="BO23" s="19">
        <v>4</v>
      </c>
      <c r="BP23" s="19">
        <v>1</v>
      </c>
      <c r="BQ23" s="19">
        <v>14</v>
      </c>
      <c r="BR23" s="19">
        <v>2</v>
      </c>
      <c r="BS23" s="19">
        <v>2</v>
      </c>
      <c r="BT23" s="19">
        <v>9</v>
      </c>
      <c r="BU23" s="19">
        <v>9</v>
      </c>
      <c r="BV23" s="19">
        <v>4</v>
      </c>
      <c r="BW23" s="19">
        <v>3</v>
      </c>
      <c r="BX23" s="19">
        <v>15</v>
      </c>
      <c r="BY23" s="19">
        <v>11</v>
      </c>
      <c r="BZ23" s="19">
        <v>11</v>
      </c>
      <c r="CA23" s="19">
        <v>5</v>
      </c>
      <c r="CB23" s="18">
        <v>80</v>
      </c>
      <c r="CC23" s="1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315</v>
      </c>
      <c r="B3" s="34">
        <v>6610003229</v>
      </c>
      <c r="C3" s="5" t="s">
        <v>595</v>
      </c>
      <c r="D3" s="5" t="s">
        <v>347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85</v>
      </c>
      <c r="O3" s="19">
        <v>78</v>
      </c>
      <c r="P3" s="19">
        <v>88</v>
      </c>
      <c r="Q3" s="19">
        <v>79</v>
      </c>
      <c r="R3" s="19">
        <f>ROUND((0.5*((N3/P3)+(O3/Q3))*100),0)</f>
        <v>98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84</v>
      </c>
      <c r="X3" s="23">
        <v>90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17</v>
      </c>
      <c r="AI3" s="19">
        <v>18</v>
      </c>
      <c r="AJ3" s="20">
        <f>ROUND((AH3/AI3*100),0)</f>
        <v>94</v>
      </c>
      <c r="AK3" s="42">
        <f>ROUND((0.3*AD3+0.4*AG3+0.3*AJ3),0)</f>
        <v>50</v>
      </c>
      <c r="AL3" s="19">
        <v>87</v>
      </c>
      <c r="AM3" s="19">
        <v>90</v>
      </c>
      <c r="AN3" s="20">
        <f>ROUND((AL3/AM3)*100,)</f>
        <v>97</v>
      </c>
      <c r="AO3" s="19">
        <v>86</v>
      </c>
      <c r="AP3" s="19">
        <v>90</v>
      </c>
      <c r="AQ3" s="20">
        <f>ROUND((AO3/AP3)*100,0)</f>
        <v>96</v>
      </c>
      <c r="AR3" s="19">
        <v>80</v>
      </c>
      <c r="AS3" s="19">
        <v>80</v>
      </c>
      <c r="AT3" s="20">
        <f>ROUND((AR3/AS3)*100,0)</f>
        <v>100</v>
      </c>
      <c r="AU3" s="20">
        <f>ROUND((0.4*AN3+0.4*AQ3+0.2*AT3),0)</f>
        <v>97</v>
      </c>
      <c r="AV3" s="19">
        <v>89</v>
      </c>
      <c r="AW3" s="19">
        <v>90</v>
      </c>
      <c r="AX3" s="20">
        <f>ROUND((AV3/AW3)*100,0)</f>
        <v>99</v>
      </c>
      <c r="AY3" s="19">
        <v>87</v>
      </c>
      <c r="AZ3" s="19">
        <v>90</v>
      </c>
      <c r="BA3" s="20">
        <f>ROUND((AY3/AZ3)*100,0)</f>
        <v>97</v>
      </c>
      <c r="BB3" s="19">
        <v>89</v>
      </c>
      <c r="BC3" s="19">
        <v>90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1</v>
      </c>
      <c r="BT3" s="19">
        <v>2</v>
      </c>
      <c r="BU3" s="19">
        <v>2</v>
      </c>
      <c r="BV3" s="19">
        <v>1</v>
      </c>
      <c r="BW3" s="19">
        <v>3</v>
      </c>
      <c r="BX3" s="19">
        <v>1</v>
      </c>
      <c r="BY3" s="19">
        <v>1</v>
      </c>
      <c r="BZ3" s="19">
        <v>3</v>
      </c>
      <c r="CA3" s="19">
        <v>1</v>
      </c>
      <c r="CB3" s="18">
        <v>87</v>
      </c>
      <c r="CC3" s="19">
        <v>1</v>
      </c>
    </row>
    <row r="4" spans="1:81" ht="15.75" x14ac:dyDescent="0.25">
      <c r="A4" s="21">
        <v>314</v>
      </c>
      <c r="B4" s="34">
        <v>6610002377</v>
      </c>
      <c r="C4" s="5" t="s">
        <v>595</v>
      </c>
      <c r="D4" s="5" t="s">
        <v>346</v>
      </c>
      <c r="E4" s="5"/>
      <c r="F4" s="19">
        <v>8</v>
      </c>
      <c r="G4" s="19">
        <v>34</v>
      </c>
      <c r="H4" s="22">
        <v>9</v>
      </c>
      <c r="I4" s="22">
        <v>36</v>
      </c>
      <c r="J4" s="22">
        <f>ROUND((0.5*(F4/H4+G4/I4)*100),0)</f>
        <v>92</v>
      </c>
      <c r="K4" s="19">
        <v>30</v>
      </c>
      <c r="L4" s="19">
        <v>3</v>
      </c>
      <c r="M4" s="19">
        <f>IF(L4&gt;3,100,K4*L4)</f>
        <v>90</v>
      </c>
      <c r="N4" s="19">
        <v>48</v>
      </c>
      <c r="O4" s="19">
        <v>39</v>
      </c>
      <c r="P4" s="19">
        <v>51</v>
      </c>
      <c r="Q4" s="19">
        <v>41</v>
      </c>
      <c r="R4" s="19">
        <f>ROUND((0.5*((N4/P4)+(O4/Q4))*100),0)</f>
        <v>95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51</v>
      </c>
      <c r="X4" s="23">
        <v>60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38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60</v>
      </c>
      <c r="AW4" s="19">
        <v>60</v>
      </c>
      <c r="AX4" s="20">
        <f>ROUND((AV4/AW4)*100,0)</f>
        <v>100</v>
      </c>
      <c r="AY4" s="19">
        <v>55</v>
      </c>
      <c r="AZ4" s="19">
        <v>60</v>
      </c>
      <c r="BA4" s="20">
        <f>ROUND((AY4/AZ4)*100,0)</f>
        <v>92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  <row r="5" spans="1:81" ht="30" x14ac:dyDescent="0.25">
      <c r="A5" s="21">
        <v>366</v>
      </c>
      <c r="B5" s="34">
        <v>6610003395</v>
      </c>
      <c r="C5" s="5" t="s">
        <v>595</v>
      </c>
      <c r="D5" s="5" t="s">
        <v>392</v>
      </c>
      <c r="E5" s="5"/>
      <c r="F5" s="19">
        <v>7</v>
      </c>
      <c r="G5" s="19">
        <v>37</v>
      </c>
      <c r="H5" s="22">
        <v>11</v>
      </c>
      <c r="I5" s="22">
        <v>38</v>
      </c>
      <c r="J5" s="22">
        <f>ROUND((0.5*(F5/H5+G5/I5)*100),0)</f>
        <v>81</v>
      </c>
      <c r="K5" s="19">
        <v>30</v>
      </c>
      <c r="L5" s="19">
        <v>4</v>
      </c>
      <c r="M5" s="19">
        <f>IF(L5&gt;3,100,K5*L5)</f>
        <v>100</v>
      </c>
      <c r="N5" s="19">
        <v>72</v>
      </c>
      <c r="O5" s="19">
        <v>63</v>
      </c>
      <c r="P5" s="19">
        <v>72</v>
      </c>
      <c r="Q5" s="19">
        <v>65</v>
      </c>
      <c r="R5" s="19">
        <f>ROUND((0.5*((N5/P5)+(O5/Q5))*100),0)</f>
        <v>98</v>
      </c>
      <c r="S5" s="19">
        <f>ROUND(((0.3*J5)+(0.3*M5)+(0.4*R5)),0)</f>
        <v>94</v>
      </c>
      <c r="T5" s="19">
        <v>20</v>
      </c>
      <c r="U5" s="19">
        <v>2</v>
      </c>
      <c r="V5" s="19">
        <f>IF(U5&gt;5,100,T5*U5)</f>
        <v>40</v>
      </c>
      <c r="W5" s="19">
        <v>83</v>
      </c>
      <c r="X5" s="23">
        <v>88</v>
      </c>
      <c r="Y5" s="20">
        <f>ROUND(W5/X5*100,0)</f>
        <v>94</v>
      </c>
      <c r="Z5" s="42">
        <f>ROUND((V5+Y5)/2,0)</f>
        <v>67</v>
      </c>
      <c r="AA5" s="20">
        <f>ROUND((0.3*V5+0.4*Z5+0.3*Y5),0)</f>
        <v>67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5</v>
      </c>
      <c r="AJ5" s="20">
        <f>ROUND((AH5/AI5*100),0)</f>
        <v>80</v>
      </c>
      <c r="AK5" s="42">
        <f>ROUND((0.3*AD5+0.4*AG5+0.3*AJ5),0)</f>
        <v>32</v>
      </c>
      <c r="AL5" s="19">
        <v>86</v>
      </c>
      <c r="AM5" s="19">
        <v>88</v>
      </c>
      <c r="AN5" s="20">
        <f>ROUND((AL5/AM5)*100,)</f>
        <v>98</v>
      </c>
      <c r="AO5" s="19">
        <v>87</v>
      </c>
      <c r="AP5" s="19">
        <v>88</v>
      </c>
      <c r="AQ5" s="20">
        <f>ROUND((AO5/AP5)*100,0)</f>
        <v>99</v>
      </c>
      <c r="AR5" s="19">
        <v>67</v>
      </c>
      <c r="AS5" s="19">
        <v>70</v>
      </c>
      <c r="AT5" s="20">
        <f>ROUND((AR5/AS5)*100,0)</f>
        <v>96</v>
      </c>
      <c r="AU5" s="20">
        <f>ROUND((0.4*AN5+0.4*AQ5+0.2*AT5),0)</f>
        <v>98</v>
      </c>
      <c r="AV5" s="19">
        <v>87</v>
      </c>
      <c r="AW5" s="19">
        <v>88</v>
      </c>
      <c r="AX5" s="20">
        <f>ROUND((AV5/AW5)*100,0)</f>
        <v>99</v>
      </c>
      <c r="AY5" s="19">
        <v>86</v>
      </c>
      <c r="AZ5" s="19">
        <v>88</v>
      </c>
      <c r="BA5" s="20">
        <f>ROUND((AY5/AZ5)*100,0)</f>
        <v>98</v>
      </c>
      <c r="BB5" s="19">
        <v>87</v>
      </c>
      <c r="BC5" s="19">
        <v>88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78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2</v>
      </c>
      <c r="BO5" s="19">
        <v>2</v>
      </c>
      <c r="BP5" s="19">
        <v>3</v>
      </c>
      <c r="BQ5" s="19">
        <v>1</v>
      </c>
      <c r="BR5" s="19">
        <v>2</v>
      </c>
      <c r="BS5" s="19">
        <v>2</v>
      </c>
      <c r="BT5" s="19">
        <v>2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2</v>
      </c>
      <c r="CA5" s="19">
        <v>1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190</v>
      </c>
      <c r="B3" s="34">
        <v>6611012699</v>
      </c>
      <c r="C3" s="39" t="s">
        <v>555</v>
      </c>
      <c r="D3" s="5" t="s">
        <v>654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122</v>
      </c>
      <c r="O3" s="19">
        <v>121</v>
      </c>
      <c r="P3" s="19">
        <v>122</v>
      </c>
      <c r="Q3" s="19">
        <v>122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138</v>
      </c>
      <c r="X3" s="23">
        <v>139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5</v>
      </c>
      <c r="AG3" s="19">
        <f>IF(AF3&gt;5,100,AE3*AF3)</f>
        <v>100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64</v>
      </c>
      <c r="AL3" s="19">
        <v>106</v>
      </c>
      <c r="AM3" s="19">
        <v>139</v>
      </c>
      <c r="AN3" s="20">
        <f>ROUND((AL3/AM3)*100,)</f>
        <v>76</v>
      </c>
      <c r="AO3" s="19">
        <v>138</v>
      </c>
      <c r="AP3" s="19">
        <v>139</v>
      </c>
      <c r="AQ3" s="20">
        <f>ROUND((AO3/AP3)*100,0)</f>
        <v>99</v>
      </c>
      <c r="AR3" s="19">
        <v>131</v>
      </c>
      <c r="AS3" s="19">
        <v>133</v>
      </c>
      <c r="AT3" s="20">
        <f>ROUND((AR3/AS3)*100,0)</f>
        <v>98</v>
      </c>
      <c r="AU3" s="20">
        <f>ROUND((0.4*AN3+0.4*AQ3+0.2*AT3),0)</f>
        <v>90</v>
      </c>
      <c r="AV3" s="19">
        <v>135</v>
      </c>
      <c r="AW3" s="19">
        <v>139</v>
      </c>
      <c r="AX3" s="20">
        <f>ROUND((AV3/AW3)*100,0)</f>
        <v>97</v>
      </c>
      <c r="AY3" s="19">
        <v>139</v>
      </c>
      <c r="AZ3" s="19">
        <v>139</v>
      </c>
      <c r="BA3" s="20">
        <f>ROUND((AY3/AZ3)*100,0)</f>
        <v>100</v>
      </c>
      <c r="BB3" s="19">
        <v>138</v>
      </c>
      <c r="BC3" s="19">
        <v>139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3</v>
      </c>
      <c r="BO3" s="19">
        <v>1</v>
      </c>
      <c r="BP3" s="19">
        <v>3</v>
      </c>
      <c r="BQ3" s="19">
        <v>4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 x14ac:dyDescent="0.25">
      <c r="A4" s="21">
        <v>192</v>
      </c>
      <c r="B4" s="34">
        <v>6611006173</v>
      </c>
      <c r="C4" s="39" t="s">
        <v>555</v>
      </c>
      <c r="D4" s="5" t="s">
        <v>655</v>
      </c>
      <c r="E4" s="5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198</v>
      </c>
      <c r="O4" s="19">
        <v>193</v>
      </c>
      <c r="P4" s="19">
        <v>200</v>
      </c>
      <c r="Q4" s="19">
        <v>198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224</v>
      </c>
      <c r="X4" s="23">
        <v>230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9</v>
      </c>
      <c r="AI4" s="19">
        <v>12</v>
      </c>
      <c r="AJ4" s="20">
        <f>ROUND((AH4/AI4*100),0)</f>
        <v>75</v>
      </c>
      <c r="AK4" s="42">
        <f>ROUND((0.3*AD4+0.4*AG4+0.3*AJ4),0)</f>
        <v>47</v>
      </c>
      <c r="AL4" s="19">
        <v>222</v>
      </c>
      <c r="AM4" s="19">
        <v>230</v>
      </c>
      <c r="AN4" s="20">
        <f>ROUND((AL4/AM4)*100,)</f>
        <v>97</v>
      </c>
      <c r="AO4" s="19">
        <v>230</v>
      </c>
      <c r="AP4" s="19">
        <v>230</v>
      </c>
      <c r="AQ4" s="20">
        <f>ROUND((AO4/AP4)*100,0)</f>
        <v>100</v>
      </c>
      <c r="AR4" s="19">
        <v>200</v>
      </c>
      <c r="AS4" s="19">
        <v>203</v>
      </c>
      <c r="AT4" s="20">
        <f>ROUND((AR4/AS4)*100,0)</f>
        <v>99</v>
      </c>
      <c r="AU4" s="20">
        <f>ROUND((0.4*AN4+0.4*AQ4+0.2*AT4),0)</f>
        <v>99</v>
      </c>
      <c r="AV4" s="19">
        <v>226</v>
      </c>
      <c r="AW4" s="19">
        <v>230</v>
      </c>
      <c r="AX4" s="20">
        <f>ROUND((AV4/AW4)*100,0)</f>
        <v>98</v>
      </c>
      <c r="AY4" s="19">
        <v>226</v>
      </c>
      <c r="AZ4" s="19">
        <v>230</v>
      </c>
      <c r="BA4" s="20">
        <f>ROUND((AY4/AZ4)*100,0)</f>
        <v>98</v>
      </c>
      <c r="BB4" s="19">
        <v>229</v>
      </c>
      <c r="BC4" s="19">
        <v>230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88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3</v>
      </c>
      <c r="BO4" s="19">
        <v>2</v>
      </c>
      <c r="BP4" s="19">
        <v>4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2</v>
      </c>
      <c r="CB4" s="18">
        <v>88</v>
      </c>
      <c r="CC4" s="19">
        <v>2</v>
      </c>
    </row>
    <row r="5" spans="1:81" ht="15.75" x14ac:dyDescent="0.25">
      <c r="A5" s="21">
        <v>191</v>
      </c>
      <c r="B5" s="34">
        <v>6611007561</v>
      </c>
      <c r="C5" s="39" t="s">
        <v>555</v>
      </c>
      <c r="D5" s="5" t="s">
        <v>227</v>
      </c>
      <c r="E5" s="5"/>
      <c r="F5" s="19">
        <v>8</v>
      </c>
      <c r="G5" s="19">
        <v>35</v>
      </c>
      <c r="H5" s="22">
        <v>11</v>
      </c>
      <c r="I5" s="22">
        <v>38</v>
      </c>
      <c r="J5" s="22">
        <f>ROUND((0.5*(F5/H5+G5/I5)*100),0)</f>
        <v>82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15</v>
      </c>
      <c r="P5" s="19">
        <v>14</v>
      </c>
      <c r="Q5" s="19">
        <v>15</v>
      </c>
      <c r="R5" s="19">
        <f>ROUND((0.5*((N5/P5)+(O5/Q5))*100),0)</f>
        <v>100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17</v>
      </c>
      <c r="X5" s="23">
        <v>19</v>
      </c>
      <c r="Y5" s="20">
        <f>ROUND(W5/X5*100,0)</f>
        <v>89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72</v>
      </c>
      <c r="AL5" s="19">
        <v>8</v>
      </c>
      <c r="AM5" s="19">
        <v>19</v>
      </c>
      <c r="AN5" s="20">
        <f>ROUND((AL5/AM5)*100,)</f>
        <v>42</v>
      </c>
      <c r="AO5" s="19">
        <v>19</v>
      </c>
      <c r="AP5" s="19">
        <v>19</v>
      </c>
      <c r="AQ5" s="20">
        <f>ROUND((AO5/AP5)*100,0)</f>
        <v>100</v>
      </c>
      <c r="AR5" s="19">
        <v>17</v>
      </c>
      <c r="AS5" s="19">
        <v>17</v>
      </c>
      <c r="AT5" s="20">
        <f>ROUND((AR5/AS5)*100,0)</f>
        <v>100</v>
      </c>
      <c r="AU5" s="20">
        <f>ROUND((0.4*AN5+0.4*AQ5+0.2*AT5),0)</f>
        <v>77</v>
      </c>
      <c r="AV5" s="19">
        <v>19</v>
      </c>
      <c r="AW5" s="19">
        <v>19</v>
      </c>
      <c r="AX5" s="20">
        <f>ROUND((AV5/AW5)*100,0)</f>
        <v>100</v>
      </c>
      <c r="AY5" s="19">
        <v>17</v>
      </c>
      <c r="AZ5" s="19">
        <v>19</v>
      </c>
      <c r="BA5" s="20">
        <f>ROUND((AY5/AZ5)*100,0)</f>
        <v>89</v>
      </c>
      <c r="BB5" s="19">
        <v>19</v>
      </c>
      <c r="BC5" s="19">
        <v>19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4</v>
      </c>
      <c r="BI5" s="19">
        <v>1</v>
      </c>
      <c r="BJ5" s="19">
        <v>1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1</v>
      </c>
      <c r="BQ5" s="19">
        <v>5</v>
      </c>
      <c r="BR5" s="19">
        <v>1</v>
      </c>
      <c r="BS5" s="19">
        <v>1</v>
      </c>
      <c r="BT5" s="19">
        <v>1</v>
      </c>
      <c r="BU5" s="19">
        <v>4</v>
      </c>
      <c r="BV5" s="19">
        <v>1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85</v>
      </c>
      <c r="CC5" s="19">
        <v>3</v>
      </c>
    </row>
    <row r="6" spans="1:81" ht="15.75" x14ac:dyDescent="0.25">
      <c r="A6" s="21">
        <v>195</v>
      </c>
      <c r="B6" s="34">
        <v>6642003528</v>
      </c>
      <c r="C6" s="39" t="s">
        <v>555</v>
      </c>
      <c r="D6" s="5" t="s">
        <v>231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77</v>
      </c>
      <c r="O6" s="19">
        <v>79</v>
      </c>
      <c r="P6" s="19">
        <v>78</v>
      </c>
      <c r="Q6" s="19">
        <v>80</v>
      </c>
      <c r="R6" s="19">
        <f>ROUND((0.5*((N6/P6)+(O6/Q6))*100),0)</f>
        <v>99</v>
      </c>
      <c r="S6" s="19">
        <f>ROUND(((0.3*J6)+(0.3*M6)+(0.4*R6)),0)</f>
        <v>97</v>
      </c>
      <c r="T6" s="19">
        <v>20</v>
      </c>
      <c r="U6" s="19">
        <v>4</v>
      </c>
      <c r="V6" s="19">
        <f>IF(U6&gt;5,100,T6*U6)</f>
        <v>80</v>
      </c>
      <c r="W6" s="19">
        <v>81</v>
      </c>
      <c r="X6" s="23">
        <v>85</v>
      </c>
      <c r="Y6" s="20">
        <f>ROUND(W6/X6*100,0)</f>
        <v>95</v>
      </c>
      <c r="Z6" s="42">
        <f>ROUND((V6+Y6)/2,0)</f>
        <v>88</v>
      </c>
      <c r="AA6" s="20">
        <f>ROUND((0.3*V6+0.4*Z6+0.3*Y6),0)</f>
        <v>88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32</v>
      </c>
      <c r="AL6" s="19">
        <v>85</v>
      </c>
      <c r="AM6" s="19">
        <v>85</v>
      </c>
      <c r="AN6" s="20">
        <f>ROUND((AL6/AM6)*100,)</f>
        <v>100</v>
      </c>
      <c r="AO6" s="19">
        <v>84</v>
      </c>
      <c r="AP6" s="19">
        <v>85</v>
      </c>
      <c r="AQ6" s="20">
        <f>ROUND((AO6/AP6)*100,0)</f>
        <v>99</v>
      </c>
      <c r="AR6" s="19">
        <v>70</v>
      </c>
      <c r="AS6" s="19">
        <v>71</v>
      </c>
      <c r="AT6" s="20">
        <f>ROUND((AR6/AS6)*100,0)</f>
        <v>99</v>
      </c>
      <c r="AU6" s="20">
        <f>ROUND((0.4*AN6+0.4*AQ6+0.2*AT6),0)</f>
        <v>99</v>
      </c>
      <c r="AV6" s="19">
        <v>85</v>
      </c>
      <c r="AW6" s="19">
        <v>85</v>
      </c>
      <c r="AX6" s="20">
        <f>ROUND((AV6/AW6)*100,0)</f>
        <v>100</v>
      </c>
      <c r="AY6" s="19">
        <v>85</v>
      </c>
      <c r="AZ6" s="19">
        <v>85</v>
      </c>
      <c r="BA6" s="20">
        <f>ROUND((AY6/AZ6)*100,0)</f>
        <v>100</v>
      </c>
      <c r="BB6" s="19">
        <v>85</v>
      </c>
      <c r="BC6" s="19">
        <v>85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1</v>
      </c>
      <c r="BJ6" s="19">
        <v>2</v>
      </c>
      <c r="BK6" s="19">
        <v>2</v>
      </c>
      <c r="BL6" s="19">
        <v>3</v>
      </c>
      <c r="BM6" s="19">
        <v>3</v>
      </c>
      <c r="BN6" s="19">
        <v>2</v>
      </c>
      <c r="BO6" s="19">
        <v>3</v>
      </c>
      <c r="BP6" s="19">
        <v>5</v>
      </c>
      <c r="BQ6" s="19">
        <v>1</v>
      </c>
      <c r="BR6" s="19">
        <v>2</v>
      </c>
      <c r="BS6" s="19">
        <v>2</v>
      </c>
      <c r="BT6" s="19">
        <v>1</v>
      </c>
      <c r="BU6" s="19">
        <v>1</v>
      </c>
      <c r="BV6" s="19">
        <v>1</v>
      </c>
      <c r="BW6" s="19">
        <v>2</v>
      </c>
      <c r="BX6" s="19">
        <v>3</v>
      </c>
      <c r="BY6" s="19">
        <v>5</v>
      </c>
      <c r="BZ6" s="19">
        <v>1</v>
      </c>
      <c r="CA6" s="19">
        <v>1</v>
      </c>
      <c r="CB6" s="18">
        <v>83</v>
      </c>
      <c r="CC6" s="19">
        <v>4</v>
      </c>
    </row>
    <row r="7" spans="1:81" ht="15.75" x14ac:dyDescent="0.25">
      <c r="A7" s="21">
        <v>189</v>
      </c>
      <c r="B7" s="34">
        <v>6611006180</v>
      </c>
      <c r="C7" s="39" t="s">
        <v>555</v>
      </c>
      <c r="D7" s="5" t="s">
        <v>225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>ROUND((0.5*(F7/H7+G7/I7)*100),0)</f>
        <v>92</v>
      </c>
      <c r="K7" s="19">
        <v>30</v>
      </c>
      <c r="L7" s="19">
        <v>4</v>
      </c>
      <c r="M7" s="19">
        <f>IF(L7&gt;3,100,K7*L7)</f>
        <v>100</v>
      </c>
      <c r="N7" s="19">
        <v>147</v>
      </c>
      <c r="O7" s="19">
        <v>129</v>
      </c>
      <c r="P7" s="19">
        <v>155</v>
      </c>
      <c r="Q7" s="19">
        <v>134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2</v>
      </c>
      <c r="V7" s="19">
        <f>IF(U7&gt;5,100,T7*U7)</f>
        <v>40</v>
      </c>
      <c r="W7" s="19">
        <v>163</v>
      </c>
      <c r="X7" s="23">
        <v>194</v>
      </c>
      <c r="Y7" s="20">
        <f>ROUND(W7/X7*100,0)</f>
        <v>84</v>
      </c>
      <c r="Z7" s="42">
        <f>ROUND((V7+Y7)/2,0)</f>
        <v>62</v>
      </c>
      <c r="AA7" s="20">
        <f>ROUND((0.3*V7+0.4*Z7+0.3*Y7),0)</f>
        <v>62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23</v>
      </c>
      <c r="AI7" s="19">
        <v>25</v>
      </c>
      <c r="AJ7" s="20">
        <f>ROUND((AH7/AI7*100),0)</f>
        <v>92</v>
      </c>
      <c r="AK7" s="42">
        <f>ROUND((0.3*AD7+0.4*AG7+0.3*AJ7),0)</f>
        <v>36</v>
      </c>
      <c r="AL7" s="19">
        <v>181</v>
      </c>
      <c r="AM7" s="19">
        <v>194</v>
      </c>
      <c r="AN7" s="20">
        <f>ROUND((AL7/AM7)*100,)</f>
        <v>93</v>
      </c>
      <c r="AO7" s="19">
        <v>189</v>
      </c>
      <c r="AP7" s="19">
        <v>194</v>
      </c>
      <c r="AQ7" s="20">
        <f>ROUND((AO7/AP7)*100,0)</f>
        <v>97</v>
      </c>
      <c r="AR7" s="19">
        <v>124</v>
      </c>
      <c r="AS7" s="19">
        <v>130</v>
      </c>
      <c r="AT7" s="20">
        <f>ROUND((AR7/AS7)*100,0)</f>
        <v>95</v>
      </c>
      <c r="AU7" s="20">
        <f>ROUND((0.4*AN7+0.4*AQ7+0.2*AT7),0)</f>
        <v>95</v>
      </c>
      <c r="AV7" s="19">
        <v>179</v>
      </c>
      <c r="AW7" s="19">
        <v>194</v>
      </c>
      <c r="AX7" s="20">
        <f>ROUND((AV7/AW7)*100,0)</f>
        <v>92</v>
      </c>
      <c r="AY7" s="19">
        <v>182</v>
      </c>
      <c r="AZ7" s="19">
        <v>194</v>
      </c>
      <c r="BA7" s="20">
        <f>ROUND((AY7/AZ7)*100,0)</f>
        <v>94</v>
      </c>
      <c r="BB7" s="19">
        <v>179</v>
      </c>
      <c r="BC7" s="19">
        <v>194</v>
      </c>
      <c r="BD7" s="20">
        <f>ROUND((BB7/BC7)*100,0)</f>
        <v>92</v>
      </c>
      <c r="BE7" s="20">
        <f>ROUND((0.3*AX7+0.2*BA7+0.5*BD7),0)</f>
        <v>92</v>
      </c>
      <c r="BF7" s="20">
        <f>ROUND(((S7+AA7+AK7+AU7+BE7)/5),0)</f>
        <v>76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3</v>
      </c>
      <c r="BS7" s="19">
        <v>4</v>
      </c>
      <c r="BT7" s="19">
        <v>4</v>
      </c>
      <c r="BU7" s="19">
        <v>3</v>
      </c>
      <c r="BV7" s="19">
        <v>3</v>
      </c>
      <c r="BW7" s="19">
        <v>3</v>
      </c>
      <c r="BX7" s="19">
        <v>5</v>
      </c>
      <c r="BY7" s="19">
        <v>4</v>
      </c>
      <c r="BZ7" s="19">
        <v>2</v>
      </c>
      <c r="CA7" s="19">
        <v>4</v>
      </c>
      <c r="CB7" s="18">
        <v>76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CC8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5" x14ac:dyDescent="0.25">
      <c r="A3" s="21">
        <v>155</v>
      </c>
      <c r="B3" s="34">
        <v>6643007821</v>
      </c>
      <c r="C3" s="6" t="s">
        <v>596</v>
      </c>
      <c r="D3" s="5" t="s">
        <v>192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8" si="1">ROUND((0.5*(F3/H3+G3/I3)*100),0)</f>
        <v>95</v>
      </c>
      <c r="K3" s="19">
        <v>30</v>
      </c>
      <c r="L3" s="19">
        <v>4</v>
      </c>
      <c r="M3" s="19">
        <f t="shared" ref="M3:M8" si="2">IF(L3&gt;3,100,K3*L3)</f>
        <v>100</v>
      </c>
      <c r="N3" s="19">
        <v>29</v>
      </c>
      <c r="O3" s="19">
        <v>28</v>
      </c>
      <c r="P3" s="19">
        <v>29</v>
      </c>
      <c r="Q3" s="19">
        <v>28</v>
      </c>
      <c r="R3" s="19">
        <f t="shared" ref="R3:R8" si="3">ROUND((0.5*((N3/P3)+(O3/Q3))*100),0)</f>
        <v>100</v>
      </c>
      <c r="S3" s="19">
        <f t="shared" ref="S3:S8" si="4">ROUND(((0.3*J3)+(0.3*M3)+(0.4*R3)),0)</f>
        <v>99</v>
      </c>
      <c r="T3" s="19">
        <v>20</v>
      </c>
      <c r="U3" s="19">
        <v>5</v>
      </c>
      <c r="V3" s="19">
        <f t="shared" ref="V3:V8" si="5">IF(U3&gt;5,100,T3*U3)</f>
        <v>100</v>
      </c>
      <c r="W3" s="19">
        <v>31</v>
      </c>
      <c r="X3" s="23">
        <v>32</v>
      </c>
      <c r="Y3" s="20">
        <f t="shared" ref="Y3:Y8" si="6">ROUND(W3/X3*100,0)</f>
        <v>97</v>
      </c>
      <c r="Z3" s="42">
        <f t="shared" ref="Z3:Z8" si="7">ROUND((V3+Y3)/2,0)</f>
        <v>99</v>
      </c>
      <c r="AA3" s="20">
        <f t="shared" ref="AA3:AA8" si="8">ROUND((0.3*V3+0.4*Z3+0.3*Y3),0)</f>
        <v>99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6</v>
      </c>
      <c r="AI3" s="19">
        <v>6</v>
      </c>
      <c r="AJ3" s="20">
        <f t="shared" ref="AJ3:AJ8" si="11">ROUND((AH3/AI3*100),0)</f>
        <v>100</v>
      </c>
      <c r="AK3" s="42">
        <f t="shared" ref="AK3:AK8" si="12">ROUND((0.3*AD3+0.4*AG3+0.3*AJ3),0)</f>
        <v>68</v>
      </c>
      <c r="AL3" s="19">
        <v>32</v>
      </c>
      <c r="AM3" s="19">
        <v>32</v>
      </c>
      <c r="AN3" s="20">
        <f t="shared" ref="AN3:AN8" si="13">ROUND((AL3/AM3)*100,)</f>
        <v>100</v>
      </c>
      <c r="AO3" s="19">
        <v>32</v>
      </c>
      <c r="AP3" s="19">
        <v>32</v>
      </c>
      <c r="AQ3" s="20">
        <f t="shared" ref="AQ3:AQ8" si="14">ROUND((AO3/AP3)*100,0)</f>
        <v>100</v>
      </c>
      <c r="AR3" s="19">
        <v>29</v>
      </c>
      <c r="AS3" s="19">
        <v>29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32</v>
      </c>
      <c r="AW3" s="19">
        <v>32</v>
      </c>
      <c r="AX3" s="20">
        <f t="shared" ref="AX3:AX8" si="17">ROUND((AV3/AW3)*100,0)</f>
        <v>100</v>
      </c>
      <c r="AY3" s="19">
        <v>32</v>
      </c>
      <c r="AZ3" s="19">
        <v>32</v>
      </c>
      <c r="BA3" s="20">
        <f t="shared" ref="BA3:BA8" si="18">ROUND((AY3/AZ3)*100,0)</f>
        <v>100</v>
      </c>
      <c r="BB3" s="19">
        <v>31</v>
      </c>
      <c r="BC3" s="19">
        <v>32</v>
      </c>
      <c r="BD3" s="20">
        <f t="shared" ref="BD3:BD8" si="19">ROUND((BB3/BC3)*100,0)</f>
        <v>97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3</v>
      </c>
      <c r="BW3" s="19">
        <v>1</v>
      </c>
      <c r="BX3" s="19">
        <v>2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45" x14ac:dyDescent="0.25">
      <c r="A4" s="21">
        <v>156</v>
      </c>
      <c r="B4" s="34">
        <v>6643007910</v>
      </c>
      <c r="C4" s="6" t="s">
        <v>596</v>
      </c>
      <c r="D4" s="5" t="s">
        <v>193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18</v>
      </c>
      <c r="O4" s="19">
        <v>17</v>
      </c>
      <c r="P4" s="19">
        <v>18</v>
      </c>
      <c r="Q4" s="19">
        <v>17</v>
      </c>
      <c r="R4" s="19">
        <f t="shared" si="3"/>
        <v>100</v>
      </c>
      <c r="S4" s="19">
        <f t="shared" si="4"/>
        <v>99</v>
      </c>
      <c r="T4" s="19">
        <v>20</v>
      </c>
      <c r="U4" s="19">
        <v>5</v>
      </c>
      <c r="V4" s="19">
        <f t="shared" si="5"/>
        <v>100</v>
      </c>
      <c r="W4" s="19">
        <v>20</v>
      </c>
      <c r="X4" s="23">
        <v>20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3</v>
      </c>
      <c r="AI4" s="19">
        <v>3</v>
      </c>
      <c r="AJ4" s="20">
        <f t="shared" si="11"/>
        <v>100</v>
      </c>
      <c r="AK4" s="42">
        <f t="shared" si="12"/>
        <v>46</v>
      </c>
      <c r="AL4" s="19">
        <v>19</v>
      </c>
      <c r="AM4" s="19">
        <v>20</v>
      </c>
      <c r="AN4" s="20">
        <f t="shared" si="13"/>
        <v>95</v>
      </c>
      <c r="AO4" s="19">
        <v>20</v>
      </c>
      <c r="AP4" s="19">
        <v>20</v>
      </c>
      <c r="AQ4" s="20">
        <f t="shared" si="14"/>
        <v>100</v>
      </c>
      <c r="AR4" s="19">
        <v>19</v>
      </c>
      <c r="AS4" s="19">
        <v>19</v>
      </c>
      <c r="AT4" s="20">
        <f t="shared" si="15"/>
        <v>100</v>
      </c>
      <c r="AU4" s="20">
        <f t="shared" si="16"/>
        <v>98</v>
      </c>
      <c r="AV4" s="19">
        <v>20</v>
      </c>
      <c r="AW4" s="19">
        <v>20</v>
      </c>
      <c r="AX4" s="20">
        <f t="shared" si="17"/>
        <v>100</v>
      </c>
      <c r="AY4" s="19">
        <v>20</v>
      </c>
      <c r="AZ4" s="19">
        <v>20</v>
      </c>
      <c r="BA4" s="20">
        <f t="shared" si="18"/>
        <v>100</v>
      </c>
      <c r="BB4" s="19">
        <v>20</v>
      </c>
      <c r="BC4" s="19">
        <v>20</v>
      </c>
      <c r="BD4" s="20">
        <f t="shared" si="19"/>
        <v>100</v>
      </c>
      <c r="BE4" s="20">
        <f t="shared" si="20"/>
        <v>100</v>
      </c>
      <c r="BF4" s="20">
        <f t="shared" si="21"/>
        <v>89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3</v>
      </c>
      <c r="CA4" s="19">
        <v>1</v>
      </c>
      <c r="CB4" s="18">
        <v>89</v>
      </c>
      <c r="CC4" s="19">
        <v>2</v>
      </c>
    </row>
    <row r="5" spans="1:81" ht="45" x14ac:dyDescent="0.25">
      <c r="A5" s="21">
        <v>157</v>
      </c>
      <c r="B5" s="34">
        <v>6643007902</v>
      </c>
      <c r="C5" s="6" t="s">
        <v>596</v>
      </c>
      <c r="D5" s="5" t="s">
        <v>194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100</v>
      </c>
      <c r="O5" s="19">
        <v>73</v>
      </c>
      <c r="P5" s="19">
        <v>102</v>
      </c>
      <c r="Q5" s="19">
        <v>73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103</v>
      </c>
      <c r="X5" s="23">
        <v>109</v>
      </c>
      <c r="Y5" s="20">
        <f t="shared" si="6"/>
        <v>94</v>
      </c>
      <c r="Z5" s="42">
        <f t="shared" si="7"/>
        <v>97</v>
      </c>
      <c r="AA5" s="20">
        <f t="shared" si="8"/>
        <v>97</v>
      </c>
      <c r="AB5" s="19">
        <v>20</v>
      </c>
      <c r="AC5" s="19">
        <v>1</v>
      </c>
      <c r="AD5" s="19">
        <f t="shared" si="9"/>
        <v>20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52</v>
      </c>
      <c r="AL5" s="19">
        <v>107</v>
      </c>
      <c r="AM5" s="19">
        <v>109</v>
      </c>
      <c r="AN5" s="20">
        <f t="shared" si="13"/>
        <v>98</v>
      </c>
      <c r="AO5" s="19">
        <v>109</v>
      </c>
      <c r="AP5" s="19">
        <v>109</v>
      </c>
      <c r="AQ5" s="20">
        <f t="shared" si="14"/>
        <v>100</v>
      </c>
      <c r="AR5" s="19">
        <v>80</v>
      </c>
      <c r="AS5" s="19">
        <v>80</v>
      </c>
      <c r="AT5" s="20">
        <f t="shared" si="15"/>
        <v>100</v>
      </c>
      <c r="AU5" s="20">
        <f t="shared" si="16"/>
        <v>99</v>
      </c>
      <c r="AV5" s="19">
        <v>109</v>
      </c>
      <c r="AW5" s="19">
        <v>109</v>
      </c>
      <c r="AX5" s="20">
        <f t="shared" si="17"/>
        <v>100</v>
      </c>
      <c r="AY5" s="19">
        <v>101</v>
      </c>
      <c r="AZ5" s="19">
        <v>109</v>
      </c>
      <c r="BA5" s="20">
        <f t="shared" si="18"/>
        <v>93</v>
      </c>
      <c r="BB5" s="19">
        <v>109</v>
      </c>
      <c r="BC5" s="19">
        <v>109</v>
      </c>
      <c r="BD5" s="20">
        <f t="shared" si="19"/>
        <v>100</v>
      </c>
      <c r="BE5" s="20">
        <f t="shared" si="20"/>
        <v>99</v>
      </c>
      <c r="BF5" s="20">
        <f t="shared" si="21"/>
        <v>89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3</v>
      </c>
      <c r="BM5" s="19">
        <v>3</v>
      </c>
      <c r="BN5" s="19">
        <v>1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2</v>
      </c>
      <c r="CB5" s="18">
        <v>89</v>
      </c>
      <c r="CC5" s="19">
        <v>2</v>
      </c>
    </row>
    <row r="6" spans="1:81" ht="15.75" x14ac:dyDescent="0.25">
      <c r="A6" s="21">
        <v>158</v>
      </c>
      <c r="B6" s="34">
        <v>6643007420</v>
      </c>
      <c r="C6" s="6" t="s">
        <v>596</v>
      </c>
      <c r="D6" s="5" t="s">
        <v>195</v>
      </c>
      <c r="E6" s="5"/>
      <c r="F6" s="19">
        <v>7.5</v>
      </c>
      <c r="G6" s="19">
        <v>33</v>
      </c>
      <c r="H6" s="22">
        <v>9</v>
      </c>
      <c r="I6" s="22">
        <v>36</v>
      </c>
      <c r="J6" s="22">
        <f t="shared" si="1"/>
        <v>88</v>
      </c>
      <c r="K6" s="19">
        <v>30</v>
      </c>
      <c r="L6" s="19">
        <v>2</v>
      </c>
      <c r="M6" s="19">
        <f t="shared" si="2"/>
        <v>60</v>
      </c>
      <c r="N6" s="19">
        <v>196</v>
      </c>
      <c r="O6" s="19">
        <v>174</v>
      </c>
      <c r="P6" s="19">
        <v>200</v>
      </c>
      <c r="Q6" s="19">
        <v>182</v>
      </c>
      <c r="R6" s="19">
        <f t="shared" si="3"/>
        <v>97</v>
      </c>
      <c r="S6" s="19">
        <f t="shared" si="4"/>
        <v>83</v>
      </c>
      <c r="T6" s="19">
        <v>20</v>
      </c>
      <c r="U6" s="19">
        <v>5</v>
      </c>
      <c r="V6" s="19">
        <f t="shared" si="5"/>
        <v>100</v>
      </c>
      <c r="W6" s="19">
        <v>211</v>
      </c>
      <c r="X6" s="23">
        <v>228</v>
      </c>
      <c r="Y6" s="20">
        <f t="shared" si="6"/>
        <v>93</v>
      </c>
      <c r="Z6" s="42">
        <f t="shared" si="7"/>
        <v>97</v>
      </c>
      <c r="AA6" s="20">
        <f t="shared" si="8"/>
        <v>97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25</v>
      </c>
      <c r="AI6" s="19">
        <v>26</v>
      </c>
      <c r="AJ6" s="20">
        <f t="shared" si="11"/>
        <v>96</v>
      </c>
      <c r="AK6" s="42">
        <f t="shared" si="12"/>
        <v>53</v>
      </c>
      <c r="AL6" s="19">
        <v>188</v>
      </c>
      <c r="AM6" s="19">
        <v>228</v>
      </c>
      <c r="AN6" s="20">
        <f t="shared" si="13"/>
        <v>82</v>
      </c>
      <c r="AO6" s="19">
        <v>224</v>
      </c>
      <c r="AP6" s="19">
        <v>228</v>
      </c>
      <c r="AQ6" s="20">
        <f t="shared" si="14"/>
        <v>98</v>
      </c>
      <c r="AR6" s="19">
        <v>168</v>
      </c>
      <c r="AS6" s="19">
        <v>174</v>
      </c>
      <c r="AT6" s="20">
        <f t="shared" si="15"/>
        <v>97</v>
      </c>
      <c r="AU6" s="20">
        <f t="shared" si="16"/>
        <v>91</v>
      </c>
      <c r="AV6" s="19">
        <v>209</v>
      </c>
      <c r="AW6" s="19">
        <v>228</v>
      </c>
      <c r="AX6" s="20">
        <f t="shared" si="17"/>
        <v>92</v>
      </c>
      <c r="AY6" s="19">
        <v>220</v>
      </c>
      <c r="AZ6" s="19">
        <v>228</v>
      </c>
      <c r="BA6" s="20">
        <f t="shared" si="18"/>
        <v>96</v>
      </c>
      <c r="BB6" s="19">
        <v>224</v>
      </c>
      <c r="BC6" s="19">
        <v>228</v>
      </c>
      <c r="BD6" s="20">
        <f t="shared" si="19"/>
        <v>98</v>
      </c>
      <c r="BE6" s="20">
        <f t="shared" si="20"/>
        <v>96</v>
      </c>
      <c r="BF6" s="20">
        <f t="shared" si="21"/>
        <v>84</v>
      </c>
      <c r="BG6" s="24"/>
      <c r="BH6" s="19">
        <v>2</v>
      </c>
      <c r="BI6" s="19">
        <v>2</v>
      </c>
      <c r="BJ6" s="19">
        <v>3</v>
      </c>
      <c r="BK6" s="19">
        <v>1</v>
      </c>
      <c r="BL6" s="19">
        <v>3</v>
      </c>
      <c r="BM6" s="19">
        <v>4</v>
      </c>
      <c r="BN6" s="19">
        <v>2</v>
      </c>
      <c r="BO6" s="19">
        <v>2</v>
      </c>
      <c r="BP6" s="19">
        <v>2</v>
      </c>
      <c r="BQ6" s="19">
        <v>5</v>
      </c>
      <c r="BR6" s="19">
        <v>2</v>
      </c>
      <c r="BS6" s="19">
        <v>2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2</v>
      </c>
      <c r="BZ6" s="19">
        <v>5</v>
      </c>
      <c r="CA6" s="19">
        <v>3</v>
      </c>
      <c r="CB6" s="18">
        <v>84</v>
      </c>
      <c r="CC6" s="19">
        <v>3</v>
      </c>
    </row>
    <row r="7" spans="1:81" ht="15.75" x14ac:dyDescent="0.25">
      <c r="A7" s="21">
        <v>160</v>
      </c>
      <c r="B7" s="34">
        <v>6643007927</v>
      </c>
      <c r="C7" s="6" t="s">
        <v>596</v>
      </c>
      <c r="D7" s="6" t="s">
        <v>197</v>
      </c>
      <c r="E7" s="6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24</v>
      </c>
      <c r="O7" s="19">
        <v>17</v>
      </c>
      <c r="P7" s="19">
        <v>24</v>
      </c>
      <c r="Q7" s="19">
        <v>17</v>
      </c>
      <c r="R7" s="19">
        <f t="shared" si="3"/>
        <v>100</v>
      </c>
      <c r="S7" s="19">
        <f t="shared" si="4"/>
        <v>99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26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0</v>
      </c>
      <c r="AI7" s="19">
        <v>1</v>
      </c>
      <c r="AJ7" s="20">
        <f t="shared" si="11"/>
        <v>0</v>
      </c>
      <c r="AK7" s="42">
        <f t="shared" si="12"/>
        <v>24</v>
      </c>
      <c r="AL7" s="19">
        <v>26</v>
      </c>
      <c r="AM7" s="19">
        <v>26</v>
      </c>
      <c r="AN7" s="20">
        <f t="shared" si="13"/>
        <v>100</v>
      </c>
      <c r="AO7" s="19">
        <v>26</v>
      </c>
      <c r="AP7" s="19">
        <v>26</v>
      </c>
      <c r="AQ7" s="20">
        <f t="shared" si="14"/>
        <v>100</v>
      </c>
      <c r="AR7" s="19">
        <v>20</v>
      </c>
      <c r="AS7" s="19">
        <v>20</v>
      </c>
      <c r="AT7" s="20">
        <f t="shared" si="15"/>
        <v>100</v>
      </c>
      <c r="AU7" s="20">
        <f t="shared" si="16"/>
        <v>100</v>
      </c>
      <c r="AV7" s="19">
        <v>26</v>
      </c>
      <c r="AW7" s="19">
        <v>26</v>
      </c>
      <c r="AX7" s="20">
        <f t="shared" si="17"/>
        <v>100</v>
      </c>
      <c r="AY7" s="19">
        <v>26</v>
      </c>
      <c r="AZ7" s="19">
        <v>26</v>
      </c>
      <c r="BA7" s="20">
        <f t="shared" si="18"/>
        <v>100</v>
      </c>
      <c r="BB7" s="19">
        <v>26</v>
      </c>
      <c r="BC7" s="19">
        <v>26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1</v>
      </c>
      <c r="BI7" s="19">
        <v>1</v>
      </c>
      <c r="BJ7" s="19">
        <v>1</v>
      </c>
      <c r="BK7" s="19">
        <v>1</v>
      </c>
      <c r="BL7" s="19">
        <v>4</v>
      </c>
      <c r="BM7" s="19">
        <v>5</v>
      </c>
      <c r="BN7" s="19">
        <v>2</v>
      </c>
      <c r="BO7" s="19">
        <v>2</v>
      </c>
      <c r="BP7" s="19">
        <v>3</v>
      </c>
      <c r="BQ7" s="19">
        <v>1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1</v>
      </c>
      <c r="BX7" s="19">
        <v>4</v>
      </c>
      <c r="BY7" s="19">
        <v>5</v>
      </c>
      <c r="BZ7" s="19">
        <v>1</v>
      </c>
      <c r="CA7" s="19">
        <v>1</v>
      </c>
      <c r="CB7" s="18">
        <v>84</v>
      </c>
      <c r="CC7" s="19">
        <v>3</v>
      </c>
    </row>
    <row r="8" spans="1:81" ht="30" x14ac:dyDescent="0.25">
      <c r="A8" s="21">
        <v>159</v>
      </c>
      <c r="B8" s="34">
        <v>6643007892</v>
      </c>
      <c r="C8" s="6" t="s">
        <v>596</v>
      </c>
      <c r="D8" s="5" t="s">
        <v>196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4</v>
      </c>
      <c r="M8" s="19">
        <f t="shared" si="2"/>
        <v>100</v>
      </c>
      <c r="N8" s="19">
        <v>22</v>
      </c>
      <c r="O8" s="19">
        <v>19</v>
      </c>
      <c r="P8" s="19">
        <v>22</v>
      </c>
      <c r="Q8" s="19">
        <v>19</v>
      </c>
      <c r="R8" s="19">
        <f t="shared" si="3"/>
        <v>100</v>
      </c>
      <c r="S8" s="19">
        <f t="shared" si="4"/>
        <v>99</v>
      </c>
      <c r="T8" s="19">
        <v>20</v>
      </c>
      <c r="U8" s="19">
        <v>5</v>
      </c>
      <c r="V8" s="19">
        <f t="shared" si="5"/>
        <v>100</v>
      </c>
      <c r="W8" s="19">
        <v>21</v>
      </c>
      <c r="X8" s="23">
        <v>25</v>
      </c>
      <c r="Y8" s="20">
        <f t="shared" si="6"/>
        <v>84</v>
      </c>
      <c r="Z8" s="42">
        <f t="shared" si="7"/>
        <v>92</v>
      </c>
      <c r="AA8" s="20">
        <f t="shared" si="8"/>
        <v>92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16</v>
      </c>
      <c r="AL8" s="19">
        <v>23</v>
      </c>
      <c r="AM8" s="19">
        <v>25</v>
      </c>
      <c r="AN8" s="20">
        <f t="shared" si="13"/>
        <v>92</v>
      </c>
      <c r="AO8" s="19">
        <v>25</v>
      </c>
      <c r="AP8" s="19">
        <v>25</v>
      </c>
      <c r="AQ8" s="20">
        <f t="shared" si="14"/>
        <v>100</v>
      </c>
      <c r="AR8" s="19">
        <v>21</v>
      </c>
      <c r="AS8" s="19">
        <v>22</v>
      </c>
      <c r="AT8" s="20">
        <f t="shared" si="15"/>
        <v>95</v>
      </c>
      <c r="AU8" s="20">
        <f t="shared" si="16"/>
        <v>96</v>
      </c>
      <c r="AV8" s="19">
        <v>25</v>
      </c>
      <c r="AW8" s="19">
        <v>25</v>
      </c>
      <c r="AX8" s="20">
        <f t="shared" si="17"/>
        <v>100</v>
      </c>
      <c r="AY8" s="19">
        <v>25</v>
      </c>
      <c r="AZ8" s="19">
        <v>25</v>
      </c>
      <c r="BA8" s="20">
        <f t="shared" si="18"/>
        <v>100</v>
      </c>
      <c r="BB8" s="19">
        <v>25</v>
      </c>
      <c r="BC8" s="19">
        <v>25</v>
      </c>
      <c r="BD8" s="20">
        <f t="shared" si="19"/>
        <v>100</v>
      </c>
      <c r="BE8" s="20">
        <f t="shared" si="20"/>
        <v>100</v>
      </c>
      <c r="BF8" s="20">
        <f t="shared" si="21"/>
        <v>81</v>
      </c>
      <c r="BG8" s="24"/>
      <c r="BH8" s="19">
        <v>1</v>
      </c>
      <c r="BI8" s="19">
        <v>1</v>
      </c>
      <c r="BJ8" s="19">
        <v>1</v>
      </c>
      <c r="BK8" s="19">
        <v>1</v>
      </c>
      <c r="BL8" s="19">
        <v>5</v>
      </c>
      <c r="BM8" s="19">
        <v>6</v>
      </c>
      <c r="BN8" s="19">
        <v>2</v>
      </c>
      <c r="BO8" s="19">
        <v>3</v>
      </c>
      <c r="BP8" s="19">
        <v>3</v>
      </c>
      <c r="BQ8" s="19">
        <v>4</v>
      </c>
      <c r="BR8" s="19">
        <v>1</v>
      </c>
      <c r="BS8" s="19">
        <v>3</v>
      </c>
      <c r="BT8" s="19">
        <v>1</v>
      </c>
      <c r="BU8" s="19">
        <v>1</v>
      </c>
      <c r="BV8" s="19">
        <v>1</v>
      </c>
      <c r="BW8" s="19">
        <v>1</v>
      </c>
      <c r="BX8" s="19">
        <v>5</v>
      </c>
      <c r="BY8" s="19">
        <v>6</v>
      </c>
      <c r="BZ8" s="19">
        <v>4</v>
      </c>
      <c r="CA8" s="19">
        <v>1</v>
      </c>
      <c r="CB8" s="18">
        <v>81</v>
      </c>
      <c r="CC8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CC10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152</v>
      </c>
      <c r="B3" s="36">
        <v>6666008290</v>
      </c>
      <c r="C3" s="39" t="s">
        <v>597</v>
      </c>
      <c r="D3" s="5" t="s">
        <v>189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 t="shared" ref="J3:J10" si="1">ROUND((0.5*(F3/H3+G3/I3)*100),0)</f>
        <v>96</v>
      </c>
      <c r="K3" s="19">
        <v>30</v>
      </c>
      <c r="L3" s="19">
        <v>3</v>
      </c>
      <c r="M3" s="19">
        <f t="shared" ref="M3:M10" si="2">IF(L3&gt;3,100,K3*L3)</f>
        <v>90</v>
      </c>
      <c r="N3" s="19">
        <v>111</v>
      </c>
      <c r="O3" s="19">
        <v>100</v>
      </c>
      <c r="P3" s="19">
        <v>111</v>
      </c>
      <c r="Q3" s="19">
        <v>101</v>
      </c>
      <c r="R3" s="19">
        <f t="shared" ref="R3:R10" si="3">ROUND((0.5*((N3/P3)+(O3/Q3))*100),0)</f>
        <v>100</v>
      </c>
      <c r="S3" s="19">
        <f t="shared" ref="S3:S10" si="4">ROUND(((0.3*J3)+(0.3*M3)+(0.4*R3)),0)</f>
        <v>96</v>
      </c>
      <c r="T3" s="19">
        <v>20</v>
      </c>
      <c r="U3" s="19">
        <v>5</v>
      </c>
      <c r="V3" s="19">
        <f t="shared" ref="V3:V10" si="5">IF(U3&gt;5,100,T3*U3)</f>
        <v>100</v>
      </c>
      <c r="W3" s="19">
        <v>100</v>
      </c>
      <c r="X3" s="23">
        <v>117</v>
      </c>
      <c r="Y3" s="20">
        <f t="shared" ref="Y3:Y10" si="6">ROUND(W3/X3*100,0)</f>
        <v>85</v>
      </c>
      <c r="Z3" s="42">
        <f t="shared" ref="Z3:Z10" si="7">ROUND((V3+Y3)/2,0)</f>
        <v>93</v>
      </c>
      <c r="AA3" s="20">
        <f t="shared" ref="AA3:AA10" si="8">ROUND((0.3*V3+0.4*Z3+0.3*Y3),0)</f>
        <v>93</v>
      </c>
      <c r="AB3" s="19">
        <v>20</v>
      </c>
      <c r="AC3" s="19">
        <v>2</v>
      </c>
      <c r="AD3" s="19">
        <f t="shared" ref="AD3:AD10" si="9">IF(AC3&gt;5,100,AB3*AC3)</f>
        <v>40</v>
      </c>
      <c r="AE3" s="19">
        <v>20</v>
      </c>
      <c r="AF3" s="19">
        <v>6</v>
      </c>
      <c r="AG3" s="19">
        <f t="shared" ref="AG3:AG10" si="10">IF(AF3&gt;5,100,AE3*AF3)</f>
        <v>100</v>
      </c>
      <c r="AH3" s="19">
        <v>9</v>
      </c>
      <c r="AI3" s="19">
        <v>10</v>
      </c>
      <c r="AJ3" s="20">
        <f t="shared" ref="AJ3:AJ10" si="11">ROUND((AH3/AI3*100),0)</f>
        <v>90</v>
      </c>
      <c r="AK3" s="42">
        <f t="shared" ref="AK3:AK10" si="12">ROUND((0.3*AD3+0.4*AG3+0.3*AJ3),0)</f>
        <v>79</v>
      </c>
      <c r="AL3" s="19">
        <v>111</v>
      </c>
      <c r="AM3" s="19">
        <v>117</v>
      </c>
      <c r="AN3" s="20">
        <f t="shared" ref="AN3:AN10" si="13">ROUND((AL3/AM3)*100,)</f>
        <v>95</v>
      </c>
      <c r="AO3" s="19">
        <v>115</v>
      </c>
      <c r="AP3" s="19">
        <v>117</v>
      </c>
      <c r="AQ3" s="20">
        <f t="shared" ref="AQ3:AQ10" si="14">ROUND((AO3/AP3)*100,0)</f>
        <v>98</v>
      </c>
      <c r="AR3" s="19">
        <v>93</v>
      </c>
      <c r="AS3" s="19">
        <v>93</v>
      </c>
      <c r="AT3" s="20">
        <f t="shared" ref="AT3:AT10" si="15">ROUND((AR3/AS3)*100,0)</f>
        <v>100</v>
      </c>
      <c r="AU3" s="20">
        <f t="shared" ref="AU3:AU10" si="16">ROUND((0.4*AN3+0.4*AQ3+0.2*AT3),0)</f>
        <v>97</v>
      </c>
      <c r="AV3" s="19">
        <v>116</v>
      </c>
      <c r="AW3" s="19">
        <v>117</v>
      </c>
      <c r="AX3" s="20">
        <f t="shared" ref="AX3:AX10" si="17">ROUND((AV3/AW3)*100,0)</f>
        <v>99</v>
      </c>
      <c r="AY3" s="19">
        <v>116</v>
      </c>
      <c r="AZ3" s="19">
        <v>117</v>
      </c>
      <c r="BA3" s="20">
        <f t="shared" ref="BA3:BA10" si="18">ROUND((AY3/AZ3)*100,0)</f>
        <v>99</v>
      </c>
      <c r="BB3" s="19">
        <v>116</v>
      </c>
      <c r="BC3" s="19">
        <v>117</v>
      </c>
      <c r="BD3" s="20">
        <f t="shared" ref="BD3:BD10" si="19">ROUND((BB3/BC3)*100,0)</f>
        <v>99</v>
      </c>
      <c r="BE3" s="20">
        <f t="shared" ref="BE3:BE10" si="20">ROUND((0.3*AX3+0.2*BA3+0.5*BD3),0)</f>
        <v>99</v>
      </c>
      <c r="BF3" s="20">
        <f t="shared" ref="BF3:BF10" si="21">ROUND(((S3+AA3+AK3+AU3+BE3)/5),0)</f>
        <v>93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4</v>
      </c>
      <c r="BM3" s="19">
        <v>4</v>
      </c>
      <c r="BN3" s="19">
        <v>2</v>
      </c>
      <c r="BO3" s="19">
        <v>1</v>
      </c>
      <c r="BP3" s="19">
        <v>3</v>
      </c>
      <c r="BQ3" s="19">
        <v>3</v>
      </c>
      <c r="BR3" s="19">
        <v>3</v>
      </c>
      <c r="BS3" s="19">
        <v>1</v>
      </c>
      <c r="BT3" s="19">
        <v>2</v>
      </c>
      <c r="BU3" s="19">
        <v>1</v>
      </c>
      <c r="BV3" s="19">
        <v>2</v>
      </c>
      <c r="BW3" s="19">
        <v>3</v>
      </c>
      <c r="BX3" s="19">
        <v>4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15.75" x14ac:dyDescent="0.25">
      <c r="A4" s="21">
        <v>149</v>
      </c>
      <c r="B4" s="34">
        <v>6612046877</v>
      </c>
      <c r="C4" s="39" t="s">
        <v>597</v>
      </c>
      <c r="D4" s="6" t="s">
        <v>186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376</v>
      </c>
      <c r="O4" s="19">
        <v>401</v>
      </c>
      <c r="P4" s="19">
        <v>385</v>
      </c>
      <c r="Q4" s="19">
        <v>408</v>
      </c>
      <c r="R4" s="19">
        <f t="shared" si="3"/>
        <v>98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429</v>
      </c>
      <c r="X4" s="23">
        <v>454</v>
      </c>
      <c r="Y4" s="20">
        <f t="shared" si="6"/>
        <v>94</v>
      </c>
      <c r="Z4" s="42">
        <f t="shared" si="7"/>
        <v>97</v>
      </c>
      <c r="AA4" s="20">
        <f t="shared" si="8"/>
        <v>97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3</v>
      </c>
      <c r="AG4" s="19">
        <f t="shared" si="10"/>
        <v>60</v>
      </c>
      <c r="AH4" s="19">
        <v>31</v>
      </c>
      <c r="AI4" s="19">
        <v>34</v>
      </c>
      <c r="AJ4" s="20">
        <f t="shared" si="11"/>
        <v>91</v>
      </c>
      <c r="AK4" s="42">
        <f t="shared" si="12"/>
        <v>69</v>
      </c>
      <c r="AL4" s="19">
        <v>446</v>
      </c>
      <c r="AM4" s="19">
        <v>454</v>
      </c>
      <c r="AN4" s="20">
        <f t="shared" si="13"/>
        <v>98</v>
      </c>
      <c r="AO4" s="19">
        <v>450</v>
      </c>
      <c r="AP4" s="19">
        <v>454</v>
      </c>
      <c r="AQ4" s="20">
        <f t="shared" si="14"/>
        <v>99</v>
      </c>
      <c r="AR4" s="19">
        <v>395</v>
      </c>
      <c r="AS4" s="19">
        <v>398</v>
      </c>
      <c r="AT4" s="20">
        <f t="shared" si="15"/>
        <v>99</v>
      </c>
      <c r="AU4" s="20">
        <f t="shared" si="16"/>
        <v>99</v>
      </c>
      <c r="AV4" s="19">
        <v>451</v>
      </c>
      <c r="AW4" s="19">
        <v>454</v>
      </c>
      <c r="AX4" s="20">
        <f t="shared" si="17"/>
        <v>99</v>
      </c>
      <c r="AY4" s="19">
        <v>446</v>
      </c>
      <c r="AZ4" s="19">
        <v>454</v>
      </c>
      <c r="BA4" s="20">
        <f t="shared" si="18"/>
        <v>98</v>
      </c>
      <c r="BB4" s="19">
        <v>452</v>
      </c>
      <c r="BC4" s="19">
        <v>454</v>
      </c>
      <c r="BD4" s="20">
        <f t="shared" si="19"/>
        <v>100</v>
      </c>
      <c r="BE4" s="20">
        <f t="shared" si="20"/>
        <v>99</v>
      </c>
      <c r="BF4" s="20">
        <f t="shared" si="21"/>
        <v>92</v>
      </c>
      <c r="BG4" s="24"/>
      <c r="BH4" s="19">
        <v>3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1</v>
      </c>
      <c r="BO4" s="19">
        <v>3</v>
      </c>
      <c r="BP4" s="19">
        <v>2</v>
      </c>
      <c r="BQ4" s="19">
        <v>1</v>
      </c>
      <c r="BR4" s="19">
        <v>2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1</v>
      </c>
      <c r="CB4" s="18">
        <v>92</v>
      </c>
      <c r="CC4" s="19">
        <v>2</v>
      </c>
    </row>
    <row r="5" spans="1:81" ht="15.75" x14ac:dyDescent="0.25">
      <c r="A5" s="21">
        <v>147</v>
      </c>
      <c r="B5" s="36">
        <v>6666008187</v>
      </c>
      <c r="C5" s="39" t="s">
        <v>597</v>
      </c>
      <c r="D5" s="6" t="s">
        <v>184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83</v>
      </c>
      <c r="O5" s="19">
        <v>84</v>
      </c>
      <c r="P5" s="19">
        <v>88</v>
      </c>
      <c r="Q5" s="19">
        <v>89</v>
      </c>
      <c r="R5" s="19">
        <f t="shared" si="3"/>
        <v>94</v>
      </c>
      <c r="S5" s="19">
        <f t="shared" si="4"/>
        <v>96</v>
      </c>
      <c r="T5" s="19">
        <v>20</v>
      </c>
      <c r="U5" s="19">
        <v>5</v>
      </c>
      <c r="V5" s="19">
        <f t="shared" si="5"/>
        <v>100</v>
      </c>
      <c r="W5" s="19">
        <v>87</v>
      </c>
      <c r="X5" s="23">
        <v>95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4</v>
      </c>
      <c r="AI5" s="19">
        <v>4</v>
      </c>
      <c r="AJ5" s="20">
        <f t="shared" si="11"/>
        <v>100</v>
      </c>
      <c r="AK5" s="42">
        <f t="shared" si="12"/>
        <v>74</v>
      </c>
      <c r="AL5" s="19">
        <v>73</v>
      </c>
      <c r="AM5" s="19">
        <v>95</v>
      </c>
      <c r="AN5" s="20">
        <f t="shared" si="13"/>
        <v>77</v>
      </c>
      <c r="AO5" s="19">
        <v>94</v>
      </c>
      <c r="AP5" s="19">
        <v>95</v>
      </c>
      <c r="AQ5" s="20">
        <f t="shared" si="14"/>
        <v>99</v>
      </c>
      <c r="AR5" s="19">
        <v>75</v>
      </c>
      <c r="AS5" s="19">
        <v>76</v>
      </c>
      <c r="AT5" s="20">
        <f t="shared" si="15"/>
        <v>99</v>
      </c>
      <c r="AU5" s="20">
        <f t="shared" si="16"/>
        <v>90</v>
      </c>
      <c r="AV5" s="19">
        <v>95</v>
      </c>
      <c r="AW5" s="19">
        <v>95</v>
      </c>
      <c r="AX5" s="20">
        <f t="shared" si="17"/>
        <v>100</v>
      </c>
      <c r="AY5" s="19">
        <v>90</v>
      </c>
      <c r="AZ5" s="19">
        <v>95</v>
      </c>
      <c r="BA5" s="20">
        <f t="shared" si="18"/>
        <v>95</v>
      </c>
      <c r="BB5" s="19">
        <v>94</v>
      </c>
      <c r="BC5" s="19">
        <v>95</v>
      </c>
      <c r="BD5" s="20">
        <f t="shared" si="19"/>
        <v>99</v>
      </c>
      <c r="BE5" s="20">
        <f t="shared" si="20"/>
        <v>99</v>
      </c>
      <c r="BF5" s="20">
        <f t="shared" si="21"/>
        <v>91</v>
      </c>
      <c r="BG5" s="24"/>
      <c r="BH5" s="19">
        <v>3</v>
      </c>
      <c r="BI5" s="19">
        <v>1</v>
      </c>
      <c r="BJ5" s="19">
        <v>5</v>
      </c>
      <c r="BK5" s="19">
        <v>1</v>
      </c>
      <c r="BL5" s="19">
        <v>3</v>
      </c>
      <c r="BM5" s="19">
        <v>3</v>
      </c>
      <c r="BN5" s="19">
        <v>2</v>
      </c>
      <c r="BO5" s="19">
        <v>2</v>
      </c>
      <c r="BP5" s="19">
        <v>1</v>
      </c>
      <c r="BQ5" s="19">
        <v>6</v>
      </c>
      <c r="BR5" s="19">
        <v>2</v>
      </c>
      <c r="BS5" s="19">
        <v>2</v>
      </c>
      <c r="BT5" s="19">
        <v>1</v>
      </c>
      <c r="BU5" s="19">
        <v>4</v>
      </c>
      <c r="BV5" s="19">
        <v>2</v>
      </c>
      <c r="BW5" s="19">
        <v>3</v>
      </c>
      <c r="BX5" s="19">
        <v>3</v>
      </c>
      <c r="BY5" s="19">
        <v>2</v>
      </c>
      <c r="BZ5" s="19">
        <v>5</v>
      </c>
      <c r="CA5" s="19">
        <v>1</v>
      </c>
      <c r="CB5" s="18">
        <v>91</v>
      </c>
      <c r="CC5" s="19">
        <v>3</v>
      </c>
    </row>
    <row r="6" spans="1:81" ht="15.75" x14ac:dyDescent="0.25">
      <c r="A6" s="21">
        <v>151</v>
      </c>
      <c r="B6" s="36">
        <v>6612013328</v>
      </c>
      <c r="C6" s="39" t="s">
        <v>597</v>
      </c>
      <c r="D6" s="6" t="s">
        <v>188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123</v>
      </c>
      <c r="O6" s="19">
        <v>91</v>
      </c>
      <c r="P6" s="19">
        <v>125</v>
      </c>
      <c r="Q6" s="19">
        <v>91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128</v>
      </c>
      <c r="X6" s="23">
        <v>135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</v>
      </c>
      <c r="AI6" s="19">
        <v>3</v>
      </c>
      <c r="AJ6" s="20">
        <f t="shared" si="11"/>
        <v>100</v>
      </c>
      <c r="AK6" s="42">
        <f t="shared" si="12"/>
        <v>54</v>
      </c>
      <c r="AL6" s="19">
        <v>132</v>
      </c>
      <c r="AM6" s="19">
        <v>135</v>
      </c>
      <c r="AN6" s="20">
        <f t="shared" si="13"/>
        <v>98</v>
      </c>
      <c r="AO6" s="19">
        <v>134</v>
      </c>
      <c r="AP6" s="19">
        <v>135</v>
      </c>
      <c r="AQ6" s="20">
        <f t="shared" si="14"/>
        <v>99</v>
      </c>
      <c r="AR6" s="19">
        <v>101</v>
      </c>
      <c r="AS6" s="19">
        <v>101</v>
      </c>
      <c r="AT6" s="20">
        <f t="shared" si="15"/>
        <v>100</v>
      </c>
      <c r="AU6" s="20">
        <f t="shared" si="16"/>
        <v>99</v>
      </c>
      <c r="AV6" s="19">
        <v>135</v>
      </c>
      <c r="AW6" s="19">
        <v>135</v>
      </c>
      <c r="AX6" s="20">
        <f t="shared" si="17"/>
        <v>100</v>
      </c>
      <c r="AY6" s="19">
        <v>128</v>
      </c>
      <c r="AZ6" s="19">
        <v>135</v>
      </c>
      <c r="BA6" s="20">
        <f t="shared" si="18"/>
        <v>95</v>
      </c>
      <c r="BB6" s="19">
        <v>135</v>
      </c>
      <c r="BC6" s="19">
        <v>135</v>
      </c>
      <c r="BD6" s="20">
        <f t="shared" si="19"/>
        <v>100</v>
      </c>
      <c r="BE6" s="20">
        <f t="shared" si="20"/>
        <v>99</v>
      </c>
      <c r="BF6" s="20">
        <f t="shared" si="21"/>
        <v>90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1</v>
      </c>
      <c r="BM6" s="19">
        <v>1</v>
      </c>
      <c r="BN6" s="19">
        <v>4</v>
      </c>
      <c r="BO6" s="19">
        <v>3</v>
      </c>
      <c r="BP6" s="19">
        <v>1</v>
      </c>
      <c r="BQ6" s="19">
        <v>1</v>
      </c>
      <c r="BR6" s="19">
        <v>2</v>
      </c>
      <c r="BS6" s="19">
        <v>1</v>
      </c>
      <c r="BT6" s="19">
        <v>1</v>
      </c>
      <c r="BU6" s="19">
        <v>4</v>
      </c>
      <c r="BV6" s="19">
        <v>1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90</v>
      </c>
      <c r="CC6" s="19">
        <v>4</v>
      </c>
    </row>
    <row r="7" spans="1:81" ht="30" x14ac:dyDescent="0.25">
      <c r="A7" s="21">
        <v>153</v>
      </c>
      <c r="B7" s="34">
        <v>6666008275</v>
      </c>
      <c r="C7" s="39" t="s">
        <v>597</v>
      </c>
      <c r="D7" s="5" t="s">
        <v>190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167</v>
      </c>
      <c r="O7" s="19">
        <v>142</v>
      </c>
      <c r="P7" s="19">
        <v>169</v>
      </c>
      <c r="Q7" s="19">
        <v>146</v>
      </c>
      <c r="R7" s="19">
        <f t="shared" si="3"/>
        <v>98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150</v>
      </c>
      <c r="X7" s="23">
        <v>180</v>
      </c>
      <c r="Y7" s="20">
        <f t="shared" si="6"/>
        <v>83</v>
      </c>
      <c r="Z7" s="42">
        <f t="shared" si="7"/>
        <v>92</v>
      </c>
      <c r="AA7" s="20">
        <f t="shared" si="8"/>
        <v>92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2</v>
      </c>
      <c r="AJ7" s="20">
        <f t="shared" si="11"/>
        <v>100</v>
      </c>
      <c r="AK7" s="42">
        <f t="shared" si="12"/>
        <v>68</v>
      </c>
      <c r="AL7" s="19">
        <v>140</v>
      </c>
      <c r="AM7" s="19">
        <v>180</v>
      </c>
      <c r="AN7" s="20">
        <f t="shared" si="13"/>
        <v>78</v>
      </c>
      <c r="AO7" s="19">
        <v>180</v>
      </c>
      <c r="AP7" s="19">
        <v>180</v>
      </c>
      <c r="AQ7" s="20">
        <f t="shared" si="14"/>
        <v>100</v>
      </c>
      <c r="AR7" s="19">
        <v>157</v>
      </c>
      <c r="AS7" s="19">
        <v>159</v>
      </c>
      <c r="AT7" s="20">
        <f t="shared" si="15"/>
        <v>99</v>
      </c>
      <c r="AU7" s="20">
        <f t="shared" si="16"/>
        <v>91</v>
      </c>
      <c r="AV7" s="19">
        <v>178</v>
      </c>
      <c r="AW7" s="19">
        <v>180</v>
      </c>
      <c r="AX7" s="20">
        <f t="shared" si="17"/>
        <v>99</v>
      </c>
      <c r="AY7" s="19">
        <v>174</v>
      </c>
      <c r="AZ7" s="19">
        <v>180</v>
      </c>
      <c r="BA7" s="20">
        <f t="shared" si="18"/>
        <v>97</v>
      </c>
      <c r="BB7" s="19">
        <v>179</v>
      </c>
      <c r="BC7" s="19">
        <v>180</v>
      </c>
      <c r="BD7" s="20">
        <f t="shared" si="19"/>
        <v>99</v>
      </c>
      <c r="BE7" s="20">
        <f t="shared" si="20"/>
        <v>99</v>
      </c>
      <c r="BF7" s="20">
        <f t="shared" si="21"/>
        <v>90</v>
      </c>
      <c r="BG7" s="24"/>
      <c r="BH7" s="19">
        <v>3</v>
      </c>
      <c r="BI7" s="19">
        <v>1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2</v>
      </c>
      <c r="BP7" s="19">
        <v>1</v>
      </c>
      <c r="BQ7" s="19">
        <v>5</v>
      </c>
      <c r="BR7" s="19">
        <v>1</v>
      </c>
      <c r="BS7" s="19">
        <v>2</v>
      </c>
      <c r="BT7" s="19">
        <v>2</v>
      </c>
      <c r="BU7" s="19">
        <v>3</v>
      </c>
      <c r="BV7" s="19">
        <v>2</v>
      </c>
      <c r="BW7" s="19">
        <v>1</v>
      </c>
      <c r="BX7" s="19">
        <v>5</v>
      </c>
      <c r="BY7" s="19">
        <v>4</v>
      </c>
      <c r="BZ7" s="19">
        <v>4</v>
      </c>
      <c r="CA7" s="19">
        <v>1</v>
      </c>
      <c r="CB7" s="18">
        <v>90</v>
      </c>
      <c r="CC7" s="19">
        <v>4</v>
      </c>
    </row>
    <row r="8" spans="1:81" ht="15.75" x14ac:dyDescent="0.25">
      <c r="A8" s="21">
        <v>154</v>
      </c>
      <c r="B8" s="34">
        <v>6666008324</v>
      </c>
      <c r="C8" s="39" t="s">
        <v>597</v>
      </c>
      <c r="D8" s="6" t="s">
        <v>191</v>
      </c>
      <c r="E8" s="6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59</v>
      </c>
      <c r="O8" s="19">
        <v>48</v>
      </c>
      <c r="P8" s="19">
        <v>60</v>
      </c>
      <c r="Q8" s="19">
        <v>49</v>
      </c>
      <c r="R8" s="19">
        <f t="shared" si="3"/>
        <v>98</v>
      </c>
      <c r="S8" s="19">
        <f t="shared" si="4"/>
        <v>95</v>
      </c>
      <c r="T8" s="19">
        <v>20</v>
      </c>
      <c r="U8" s="19">
        <v>3</v>
      </c>
      <c r="V8" s="19">
        <f t="shared" si="5"/>
        <v>60</v>
      </c>
      <c r="W8" s="19">
        <v>51</v>
      </c>
      <c r="X8" s="23">
        <v>68</v>
      </c>
      <c r="Y8" s="20">
        <f t="shared" si="6"/>
        <v>75</v>
      </c>
      <c r="Z8" s="42">
        <f t="shared" si="7"/>
        <v>68</v>
      </c>
      <c r="AA8" s="20">
        <f t="shared" si="8"/>
        <v>68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2</v>
      </c>
      <c r="AJ8" s="20">
        <f t="shared" si="11"/>
        <v>100</v>
      </c>
      <c r="AK8" s="42">
        <f t="shared" si="12"/>
        <v>68</v>
      </c>
      <c r="AL8" s="19">
        <v>66</v>
      </c>
      <c r="AM8" s="19">
        <v>68</v>
      </c>
      <c r="AN8" s="20">
        <f t="shared" si="13"/>
        <v>97</v>
      </c>
      <c r="AO8" s="19">
        <v>66</v>
      </c>
      <c r="AP8" s="19">
        <v>68</v>
      </c>
      <c r="AQ8" s="20">
        <f t="shared" si="14"/>
        <v>97</v>
      </c>
      <c r="AR8" s="19">
        <v>49</v>
      </c>
      <c r="AS8" s="19">
        <v>53</v>
      </c>
      <c r="AT8" s="20">
        <f t="shared" si="15"/>
        <v>92</v>
      </c>
      <c r="AU8" s="20">
        <f t="shared" si="16"/>
        <v>96</v>
      </c>
      <c r="AV8" s="19">
        <v>67</v>
      </c>
      <c r="AW8" s="19">
        <v>68</v>
      </c>
      <c r="AX8" s="20">
        <f t="shared" si="17"/>
        <v>99</v>
      </c>
      <c r="AY8" s="19">
        <v>62</v>
      </c>
      <c r="AZ8" s="19">
        <v>68</v>
      </c>
      <c r="BA8" s="20">
        <f t="shared" si="18"/>
        <v>91</v>
      </c>
      <c r="BB8" s="19">
        <v>66</v>
      </c>
      <c r="BC8" s="19">
        <v>68</v>
      </c>
      <c r="BD8" s="20">
        <f t="shared" si="19"/>
        <v>97</v>
      </c>
      <c r="BE8" s="20">
        <f t="shared" si="20"/>
        <v>96</v>
      </c>
      <c r="BF8" s="20">
        <f t="shared" si="21"/>
        <v>85</v>
      </c>
      <c r="BG8" s="24"/>
      <c r="BH8" s="19">
        <v>3</v>
      </c>
      <c r="BI8" s="19">
        <v>2</v>
      </c>
      <c r="BJ8" s="19">
        <v>3</v>
      </c>
      <c r="BK8" s="19">
        <v>2</v>
      </c>
      <c r="BL8" s="19">
        <v>8</v>
      </c>
      <c r="BM8" s="19">
        <v>7</v>
      </c>
      <c r="BN8" s="19">
        <v>3</v>
      </c>
      <c r="BO8" s="19">
        <v>2</v>
      </c>
      <c r="BP8" s="19">
        <v>1</v>
      </c>
      <c r="BQ8" s="19">
        <v>2</v>
      </c>
      <c r="BR8" s="19">
        <v>4</v>
      </c>
      <c r="BS8" s="19">
        <v>4</v>
      </c>
      <c r="BT8" s="19">
        <v>2</v>
      </c>
      <c r="BU8" s="19">
        <v>5</v>
      </c>
      <c r="BV8" s="19">
        <v>4</v>
      </c>
      <c r="BW8" s="19">
        <v>4</v>
      </c>
      <c r="BX8" s="19">
        <v>8</v>
      </c>
      <c r="BY8" s="19">
        <v>4</v>
      </c>
      <c r="BZ8" s="19">
        <v>3</v>
      </c>
      <c r="CA8" s="19">
        <v>3</v>
      </c>
      <c r="CB8" s="18">
        <v>85</v>
      </c>
      <c r="CC8" s="19">
        <v>5</v>
      </c>
    </row>
    <row r="9" spans="1:81" ht="15.75" x14ac:dyDescent="0.25">
      <c r="A9" s="21">
        <v>150</v>
      </c>
      <c r="B9" s="36">
        <v>6665005553</v>
      </c>
      <c r="C9" s="39" t="s">
        <v>597</v>
      </c>
      <c r="D9" s="6" t="s">
        <v>656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160</v>
      </c>
      <c r="O9" s="19">
        <v>154</v>
      </c>
      <c r="P9" s="19">
        <v>162</v>
      </c>
      <c r="Q9" s="19">
        <v>163</v>
      </c>
      <c r="R9" s="19">
        <f t="shared" si="3"/>
        <v>97</v>
      </c>
      <c r="S9" s="19">
        <f t="shared" si="4"/>
        <v>97</v>
      </c>
      <c r="T9" s="19">
        <v>20</v>
      </c>
      <c r="U9" s="19">
        <v>3</v>
      </c>
      <c r="V9" s="19">
        <f t="shared" si="5"/>
        <v>60</v>
      </c>
      <c r="W9" s="19">
        <v>163</v>
      </c>
      <c r="X9" s="23">
        <v>197</v>
      </c>
      <c r="Y9" s="20">
        <f t="shared" si="6"/>
        <v>83</v>
      </c>
      <c r="Z9" s="42">
        <f t="shared" si="7"/>
        <v>72</v>
      </c>
      <c r="AA9" s="20">
        <f t="shared" si="8"/>
        <v>72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6</v>
      </c>
      <c r="AI9" s="19">
        <v>12</v>
      </c>
      <c r="AJ9" s="20">
        <f t="shared" si="11"/>
        <v>50</v>
      </c>
      <c r="AK9" s="42">
        <f t="shared" si="12"/>
        <v>45</v>
      </c>
      <c r="AL9" s="19">
        <v>185</v>
      </c>
      <c r="AM9" s="19">
        <v>197</v>
      </c>
      <c r="AN9" s="20">
        <f t="shared" si="13"/>
        <v>94</v>
      </c>
      <c r="AO9" s="19">
        <v>194</v>
      </c>
      <c r="AP9" s="19">
        <v>197</v>
      </c>
      <c r="AQ9" s="20">
        <f t="shared" si="14"/>
        <v>98</v>
      </c>
      <c r="AR9" s="19">
        <v>146</v>
      </c>
      <c r="AS9" s="19">
        <v>146</v>
      </c>
      <c r="AT9" s="20">
        <f t="shared" si="15"/>
        <v>100</v>
      </c>
      <c r="AU9" s="20">
        <f t="shared" si="16"/>
        <v>97</v>
      </c>
      <c r="AV9" s="19">
        <v>194</v>
      </c>
      <c r="AW9" s="19">
        <v>197</v>
      </c>
      <c r="AX9" s="20">
        <f t="shared" si="17"/>
        <v>98</v>
      </c>
      <c r="AY9" s="19">
        <v>196</v>
      </c>
      <c r="AZ9" s="19">
        <v>197</v>
      </c>
      <c r="BA9" s="20">
        <f t="shared" si="18"/>
        <v>99</v>
      </c>
      <c r="BB9" s="19">
        <v>194</v>
      </c>
      <c r="BC9" s="19">
        <v>197</v>
      </c>
      <c r="BD9" s="20">
        <f t="shared" si="19"/>
        <v>98</v>
      </c>
      <c r="BE9" s="20">
        <f t="shared" si="20"/>
        <v>98</v>
      </c>
      <c r="BF9" s="20">
        <f t="shared" si="21"/>
        <v>82</v>
      </c>
      <c r="BG9" s="24"/>
      <c r="BH9" s="19">
        <v>3</v>
      </c>
      <c r="BI9" s="19">
        <v>1</v>
      </c>
      <c r="BJ9" s="19">
        <v>4</v>
      </c>
      <c r="BK9" s="19">
        <v>2</v>
      </c>
      <c r="BL9" s="19">
        <v>7</v>
      </c>
      <c r="BM9" s="19">
        <v>5</v>
      </c>
      <c r="BN9" s="19">
        <v>3</v>
      </c>
      <c r="BO9" s="19">
        <v>3</v>
      </c>
      <c r="BP9" s="19">
        <v>4</v>
      </c>
      <c r="BQ9" s="19">
        <v>4</v>
      </c>
      <c r="BR9" s="19">
        <v>3</v>
      </c>
      <c r="BS9" s="19">
        <v>1</v>
      </c>
      <c r="BT9" s="19">
        <v>3</v>
      </c>
      <c r="BU9" s="19">
        <v>1</v>
      </c>
      <c r="BV9" s="19">
        <v>3</v>
      </c>
      <c r="BW9" s="19">
        <v>2</v>
      </c>
      <c r="BX9" s="19">
        <v>7</v>
      </c>
      <c r="BY9" s="19">
        <v>7</v>
      </c>
      <c r="BZ9" s="19">
        <v>2</v>
      </c>
      <c r="CA9" s="19">
        <v>2</v>
      </c>
      <c r="CB9" s="18">
        <v>82</v>
      </c>
      <c r="CC9" s="19">
        <v>6</v>
      </c>
    </row>
    <row r="10" spans="1:81" ht="30" x14ac:dyDescent="0.25">
      <c r="A10" s="21">
        <v>148</v>
      </c>
      <c r="B10" s="34">
        <v>6665007409</v>
      </c>
      <c r="C10" s="39" t="s">
        <v>597</v>
      </c>
      <c r="D10" s="5" t="s">
        <v>185</v>
      </c>
      <c r="E10" s="5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150</v>
      </c>
      <c r="O10" s="19">
        <v>127</v>
      </c>
      <c r="P10" s="19">
        <v>152</v>
      </c>
      <c r="Q10" s="19">
        <v>133</v>
      </c>
      <c r="R10" s="19">
        <f t="shared" si="3"/>
        <v>97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133</v>
      </c>
      <c r="X10" s="23">
        <v>168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5</v>
      </c>
      <c r="AG10" s="19">
        <f t="shared" si="10"/>
        <v>100</v>
      </c>
      <c r="AH10" s="19">
        <v>2</v>
      </c>
      <c r="AI10" s="19">
        <v>5</v>
      </c>
      <c r="AJ10" s="20">
        <f t="shared" si="11"/>
        <v>40</v>
      </c>
      <c r="AK10" s="42">
        <f t="shared" si="12"/>
        <v>52</v>
      </c>
      <c r="AL10" s="19">
        <v>79</v>
      </c>
      <c r="AM10" s="19">
        <v>168</v>
      </c>
      <c r="AN10" s="20">
        <f t="shared" si="13"/>
        <v>47</v>
      </c>
      <c r="AO10" s="19">
        <v>164</v>
      </c>
      <c r="AP10" s="19">
        <v>168</v>
      </c>
      <c r="AQ10" s="20">
        <f t="shared" si="14"/>
        <v>98</v>
      </c>
      <c r="AR10" s="19">
        <v>120</v>
      </c>
      <c r="AS10" s="19">
        <v>122</v>
      </c>
      <c r="AT10" s="20">
        <f t="shared" si="15"/>
        <v>98</v>
      </c>
      <c r="AU10" s="20">
        <f t="shared" si="16"/>
        <v>78</v>
      </c>
      <c r="AV10" s="19">
        <v>131</v>
      </c>
      <c r="AW10" s="19">
        <v>168</v>
      </c>
      <c r="AX10" s="20">
        <f t="shared" si="17"/>
        <v>78</v>
      </c>
      <c r="AY10" s="19">
        <v>150</v>
      </c>
      <c r="AZ10" s="19">
        <v>168</v>
      </c>
      <c r="BA10" s="20">
        <f t="shared" si="18"/>
        <v>89</v>
      </c>
      <c r="BB10" s="19">
        <v>164</v>
      </c>
      <c r="BC10" s="19">
        <v>168</v>
      </c>
      <c r="BD10" s="20">
        <f t="shared" si="19"/>
        <v>98</v>
      </c>
      <c r="BE10" s="20">
        <f t="shared" si="20"/>
        <v>90</v>
      </c>
      <c r="BF10" s="20">
        <f t="shared" si="21"/>
        <v>81</v>
      </c>
      <c r="BG10" s="24"/>
      <c r="BH10" s="19">
        <v>1</v>
      </c>
      <c r="BI10" s="19">
        <v>2</v>
      </c>
      <c r="BJ10" s="19">
        <v>4</v>
      </c>
      <c r="BK10" s="19">
        <v>1</v>
      </c>
      <c r="BL10" s="19">
        <v>6</v>
      </c>
      <c r="BM10" s="19">
        <v>6</v>
      </c>
      <c r="BN10" s="19">
        <v>4</v>
      </c>
      <c r="BO10" s="19">
        <v>1</v>
      </c>
      <c r="BP10" s="19">
        <v>5</v>
      </c>
      <c r="BQ10" s="19">
        <v>7</v>
      </c>
      <c r="BR10" s="19">
        <v>3</v>
      </c>
      <c r="BS10" s="19">
        <v>3</v>
      </c>
      <c r="BT10" s="19">
        <v>4</v>
      </c>
      <c r="BU10" s="19">
        <v>6</v>
      </c>
      <c r="BV10" s="19">
        <v>3</v>
      </c>
      <c r="BW10" s="19">
        <v>3</v>
      </c>
      <c r="BX10" s="19">
        <v>6</v>
      </c>
      <c r="BY10" s="19">
        <v>6</v>
      </c>
      <c r="BZ10" s="19">
        <v>6</v>
      </c>
      <c r="CA10" s="19">
        <v>4</v>
      </c>
      <c r="CB10" s="18">
        <v>81</v>
      </c>
      <c r="CC10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344</v>
      </c>
      <c r="B3" s="34">
        <v>6613001692</v>
      </c>
      <c r="C3" s="39" t="s">
        <v>598</v>
      </c>
      <c r="D3" s="5" t="s">
        <v>372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3</v>
      </c>
      <c r="M3" s="19">
        <f>IF(L3&gt;3,100,K3*L3)</f>
        <v>90</v>
      </c>
      <c r="N3" s="19">
        <v>53</v>
      </c>
      <c r="O3" s="19">
        <v>37</v>
      </c>
      <c r="P3" s="19">
        <v>53</v>
      </c>
      <c r="Q3" s="19">
        <v>40</v>
      </c>
      <c r="R3" s="19">
        <f>ROUND((0.5*((N3/P3)+(O3/Q3))*100),0)</f>
        <v>96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50</v>
      </c>
      <c r="X3" s="23">
        <v>57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46</v>
      </c>
      <c r="AL3" s="19">
        <v>57</v>
      </c>
      <c r="AM3" s="19">
        <v>57</v>
      </c>
      <c r="AN3" s="20">
        <f>ROUND((AL3/AM3)*100,)</f>
        <v>100</v>
      </c>
      <c r="AO3" s="19">
        <v>57</v>
      </c>
      <c r="AP3" s="19">
        <v>57</v>
      </c>
      <c r="AQ3" s="20">
        <f>ROUND((AO3/AP3)*100,0)</f>
        <v>100</v>
      </c>
      <c r="AR3" s="19">
        <v>49</v>
      </c>
      <c r="AS3" s="19">
        <v>50</v>
      </c>
      <c r="AT3" s="20">
        <f>ROUND((AR3/AS3)*100,0)</f>
        <v>98</v>
      </c>
      <c r="AU3" s="20">
        <f>ROUND((0.4*AN3+0.4*AQ3+0.2*AT3),0)</f>
        <v>100</v>
      </c>
      <c r="AV3" s="19">
        <v>56</v>
      </c>
      <c r="AW3" s="19">
        <v>57</v>
      </c>
      <c r="AX3" s="20">
        <f>ROUND((AV3/AW3)*100,0)</f>
        <v>98</v>
      </c>
      <c r="AY3" s="19">
        <v>55</v>
      </c>
      <c r="AZ3" s="19">
        <v>57</v>
      </c>
      <c r="BA3" s="20">
        <f>ROUND((AY3/AZ3)*100,0)</f>
        <v>96</v>
      </c>
      <c r="BB3" s="19">
        <v>55</v>
      </c>
      <c r="BC3" s="19">
        <v>57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1</v>
      </c>
      <c r="BQ3" s="19">
        <v>1</v>
      </c>
      <c r="BR3" s="19">
        <v>1</v>
      </c>
      <c r="BS3" s="19">
        <v>3</v>
      </c>
      <c r="BT3" s="19">
        <v>1</v>
      </c>
      <c r="BU3" s="19">
        <v>3</v>
      </c>
      <c r="BV3" s="19">
        <v>2</v>
      </c>
      <c r="BW3" s="19">
        <v>3</v>
      </c>
      <c r="BX3" s="19">
        <v>2</v>
      </c>
      <c r="BY3" s="19">
        <v>2</v>
      </c>
      <c r="BZ3" s="19">
        <v>1</v>
      </c>
      <c r="CA3" s="19">
        <v>3</v>
      </c>
      <c r="CB3" s="18">
        <v>86</v>
      </c>
      <c r="CC3" s="19">
        <v>1</v>
      </c>
    </row>
    <row r="4" spans="1:81" ht="15.75" x14ac:dyDescent="0.25">
      <c r="A4" s="21">
        <v>348</v>
      </c>
      <c r="B4" s="34">
        <v>6613002223</v>
      </c>
      <c r="C4" s="39" t="s">
        <v>598</v>
      </c>
      <c r="D4" s="5" t="s">
        <v>376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74</v>
      </c>
      <c r="O4" s="19">
        <v>69</v>
      </c>
      <c r="P4" s="19">
        <v>74</v>
      </c>
      <c r="Q4" s="19">
        <v>69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74</v>
      </c>
      <c r="X4" s="23">
        <v>74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7</v>
      </c>
      <c r="AI4" s="19">
        <v>9</v>
      </c>
      <c r="AJ4" s="20">
        <f>ROUND((AH4/AI4*100),0)</f>
        <v>78</v>
      </c>
      <c r="AK4" s="42">
        <f>ROUND((0.3*AD4+0.4*AG4+0.3*AJ4),0)</f>
        <v>31</v>
      </c>
      <c r="AL4" s="19">
        <v>66</v>
      </c>
      <c r="AM4" s="19">
        <v>74</v>
      </c>
      <c r="AN4" s="20">
        <f>ROUND((AL4/AM4)*100,)</f>
        <v>89</v>
      </c>
      <c r="AO4" s="19">
        <v>74</v>
      </c>
      <c r="AP4" s="19">
        <v>74</v>
      </c>
      <c r="AQ4" s="20">
        <f>ROUND((AO4/AP4)*100,0)</f>
        <v>100</v>
      </c>
      <c r="AR4" s="19">
        <v>69</v>
      </c>
      <c r="AS4" s="19">
        <v>69</v>
      </c>
      <c r="AT4" s="20">
        <f>ROUND((AR4/AS4)*100,0)</f>
        <v>100</v>
      </c>
      <c r="AU4" s="20">
        <f>ROUND((0.4*AN4+0.4*AQ4+0.2*AT4),0)</f>
        <v>96</v>
      </c>
      <c r="AV4" s="19">
        <v>71</v>
      </c>
      <c r="AW4" s="19">
        <v>74</v>
      </c>
      <c r="AX4" s="20">
        <f>ROUND((AV4/AW4)*100,0)</f>
        <v>96</v>
      </c>
      <c r="AY4" s="19">
        <v>73</v>
      </c>
      <c r="AZ4" s="19">
        <v>74</v>
      </c>
      <c r="BA4" s="20">
        <f>ROUND((AY4/AZ4)*100,0)</f>
        <v>99</v>
      </c>
      <c r="BB4" s="19">
        <v>74</v>
      </c>
      <c r="BC4" s="19">
        <v>74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3</v>
      </c>
      <c r="BR4" s="19">
        <v>1</v>
      </c>
      <c r="BS4" s="19">
        <v>1</v>
      </c>
      <c r="BT4" s="19">
        <v>2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2</v>
      </c>
      <c r="CA4" s="19">
        <v>1</v>
      </c>
      <c r="CB4" s="18">
        <v>85</v>
      </c>
      <c r="CC4" s="19">
        <v>2</v>
      </c>
    </row>
    <row r="5" spans="1:81" ht="30" x14ac:dyDescent="0.25">
      <c r="A5" s="21">
        <v>345</v>
      </c>
      <c r="B5" s="34">
        <v>6613006490</v>
      </c>
      <c r="C5" s="39" t="s">
        <v>598</v>
      </c>
      <c r="D5" s="5" t="s">
        <v>373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3</v>
      </c>
      <c r="M5" s="19">
        <f>IF(L5&gt;3,100,K5*L5)</f>
        <v>90</v>
      </c>
      <c r="N5" s="19">
        <v>33</v>
      </c>
      <c r="O5" s="19">
        <v>27</v>
      </c>
      <c r="P5" s="19">
        <v>34</v>
      </c>
      <c r="Q5" s="19">
        <v>29</v>
      </c>
      <c r="R5" s="19">
        <f>ROUND((0.5*((N5/P5)+(O5/Q5))*100),0)</f>
        <v>95</v>
      </c>
      <c r="S5" s="19">
        <f>ROUND(((0.3*J5)+(0.3*M5)+(0.4*R5)),0)</f>
        <v>92</v>
      </c>
      <c r="T5" s="19">
        <v>20</v>
      </c>
      <c r="U5" s="19">
        <v>5</v>
      </c>
      <c r="V5" s="19">
        <f>IF(U5&gt;5,100,T5*U5)</f>
        <v>100</v>
      </c>
      <c r="W5" s="19">
        <v>31</v>
      </c>
      <c r="X5" s="23">
        <v>39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46</v>
      </c>
      <c r="AL5" s="19">
        <v>36</v>
      </c>
      <c r="AM5" s="19">
        <v>39</v>
      </c>
      <c r="AN5" s="20">
        <f>ROUND((AL5/AM5)*100,)</f>
        <v>92</v>
      </c>
      <c r="AO5" s="19">
        <v>37</v>
      </c>
      <c r="AP5" s="19">
        <v>39</v>
      </c>
      <c r="AQ5" s="20">
        <f>ROUND((AO5/AP5)*100,0)</f>
        <v>95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93</v>
      </c>
      <c r="AV5" s="19">
        <v>37</v>
      </c>
      <c r="AW5" s="19">
        <v>39</v>
      </c>
      <c r="AX5" s="20">
        <f>ROUND((AV5/AW5)*100,0)</f>
        <v>95</v>
      </c>
      <c r="AY5" s="19">
        <v>38</v>
      </c>
      <c r="AZ5" s="19">
        <v>39</v>
      </c>
      <c r="BA5" s="20">
        <f>ROUND((AY5/AZ5)*100,0)</f>
        <v>97</v>
      </c>
      <c r="BB5" s="19">
        <v>39</v>
      </c>
      <c r="BC5" s="19">
        <v>39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3</v>
      </c>
      <c r="BI5" s="19">
        <v>2</v>
      </c>
      <c r="BJ5" s="19">
        <v>3</v>
      </c>
      <c r="BK5" s="19">
        <v>1</v>
      </c>
      <c r="BL5" s="19">
        <v>4</v>
      </c>
      <c r="BM5" s="19">
        <v>4</v>
      </c>
      <c r="BN5" s="19">
        <v>2</v>
      </c>
      <c r="BO5" s="19">
        <v>2</v>
      </c>
      <c r="BP5" s="19">
        <v>1</v>
      </c>
      <c r="BQ5" s="19">
        <v>2</v>
      </c>
      <c r="BR5" s="19">
        <v>3</v>
      </c>
      <c r="BS5" s="19">
        <v>4</v>
      </c>
      <c r="BT5" s="19">
        <v>3</v>
      </c>
      <c r="BU5" s="19">
        <v>2</v>
      </c>
      <c r="BV5" s="19">
        <v>1</v>
      </c>
      <c r="BW5" s="19">
        <v>4</v>
      </c>
      <c r="BX5" s="19">
        <v>4</v>
      </c>
      <c r="BY5" s="19">
        <v>2</v>
      </c>
      <c r="BZ5" s="19">
        <v>3</v>
      </c>
      <c r="CA5" s="19">
        <v>2</v>
      </c>
      <c r="CB5" s="18">
        <v>84</v>
      </c>
      <c r="CC5" s="19">
        <v>3</v>
      </c>
    </row>
    <row r="6" spans="1:81" ht="15.75" x14ac:dyDescent="0.25">
      <c r="A6" s="21">
        <v>346</v>
      </c>
      <c r="B6" s="34">
        <v>6613003643</v>
      </c>
      <c r="C6" s="39" t="s">
        <v>598</v>
      </c>
      <c r="D6" s="5" t="s">
        <v>374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106</v>
      </c>
      <c r="O6" s="19">
        <v>82</v>
      </c>
      <c r="P6" s="19">
        <v>116</v>
      </c>
      <c r="Q6" s="19">
        <v>88</v>
      </c>
      <c r="R6" s="19">
        <f>ROUND((0.5*((N6/P6)+(O6/Q6))*100),0)</f>
        <v>92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97</v>
      </c>
      <c r="X6" s="23">
        <v>127</v>
      </c>
      <c r="Y6" s="20">
        <f>ROUND(W6/X6*100,0)</f>
        <v>76</v>
      </c>
      <c r="Z6" s="42">
        <f>ROUND((V6+Y6)/2,0)</f>
        <v>78</v>
      </c>
      <c r="AA6" s="20">
        <f>ROUND((0.3*V6+0.4*Z6+0.3*Y6),0)</f>
        <v>78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3</v>
      </c>
      <c r="AG6" s="19">
        <f>IF(AF6&gt;5,100,AE6*AF6)</f>
        <v>60</v>
      </c>
      <c r="AH6" s="19">
        <v>8</v>
      </c>
      <c r="AI6" s="19">
        <v>8</v>
      </c>
      <c r="AJ6" s="20">
        <f>ROUND((AH6/AI6*100),0)</f>
        <v>100</v>
      </c>
      <c r="AK6" s="42">
        <f>ROUND((0.3*AD6+0.4*AG6+0.3*AJ6),0)</f>
        <v>60</v>
      </c>
      <c r="AL6" s="19">
        <v>80</v>
      </c>
      <c r="AM6" s="19">
        <v>127</v>
      </c>
      <c r="AN6" s="20">
        <f>ROUND((AL6/AM6)*100,)</f>
        <v>63</v>
      </c>
      <c r="AO6" s="19">
        <v>126</v>
      </c>
      <c r="AP6" s="19">
        <v>127</v>
      </c>
      <c r="AQ6" s="20">
        <f>ROUND((AO6/AP6)*100,0)</f>
        <v>99</v>
      </c>
      <c r="AR6" s="19">
        <v>89</v>
      </c>
      <c r="AS6" s="19">
        <v>90</v>
      </c>
      <c r="AT6" s="20">
        <f>ROUND((AR6/AS6)*100,0)</f>
        <v>99</v>
      </c>
      <c r="AU6" s="20">
        <f>ROUND((0.4*AN6+0.4*AQ6+0.2*AT6),0)</f>
        <v>85</v>
      </c>
      <c r="AV6" s="19">
        <v>110</v>
      </c>
      <c r="AW6" s="19">
        <v>127</v>
      </c>
      <c r="AX6" s="20">
        <f>ROUND((AV6/AW6)*100,0)</f>
        <v>87</v>
      </c>
      <c r="AY6" s="19">
        <v>119</v>
      </c>
      <c r="AZ6" s="19">
        <v>127</v>
      </c>
      <c r="BA6" s="20">
        <f>ROUND((AY6/AZ6)*100,0)</f>
        <v>94</v>
      </c>
      <c r="BB6" s="19">
        <v>121</v>
      </c>
      <c r="BC6" s="19">
        <v>127</v>
      </c>
      <c r="BD6" s="20">
        <f>ROUND((BB6/BC6)*100,0)</f>
        <v>95</v>
      </c>
      <c r="BE6" s="20">
        <f>ROUND((0.3*AX6+0.2*BA6+0.5*BD6),0)</f>
        <v>92</v>
      </c>
      <c r="BF6" s="20">
        <f>ROUND(((S6+AA6+AK6+AU6+BE6)/5),0)</f>
        <v>82</v>
      </c>
      <c r="BG6" s="24"/>
      <c r="BH6" s="19">
        <v>2</v>
      </c>
      <c r="BI6" s="19">
        <v>1</v>
      </c>
      <c r="BJ6" s="19">
        <v>4</v>
      </c>
      <c r="BK6" s="19">
        <v>2</v>
      </c>
      <c r="BL6" s="19">
        <v>5</v>
      </c>
      <c r="BM6" s="19">
        <v>5</v>
      </c>
      <c r="BN6" s="19">
        <v>1</v>
      </c>
      <c r="BO6" s="19">
        <v>1</v>
      </c>
      <c r="BP6" s="19">
        <v>1</v>
      </c>
      <c r="BQ6" s="19">
        <v>4</v>
      </c>
      <c r="BR6" s="19">
        <v>2</v>
      </c>
      <c r="BS6" s="19">
        <v>2</v>
      </c>
      <c r="BT6" s="19">
        <v>4</v>
      </c>
      <c r="BU6" s="19">
        <v>4</v>
      </c>
      <c r="BV6" s="19">
        <v>3</v>
      </c>
      <c r="BW6" s="19">
        <v>3</v>
      </c>
      <c r="BX6" s="19">
        <v>5</v>
      </c>
      <c r="BY6" s="19">
        <v>1</v>
      </c>
      <c r="BZ6" s="19">
        <v>4</v>
      </c>
      <c r="CA6" s="19">
        <v>4</v>
      </c>
      <c r="CB6" s="18">
        <v>82</v>
      </c>
      <c r="CC6" s="19">
        <v>4</v>
      </c>
    </row>
    <row r="7" spans="1:81" ht="30" x14ac:dyDescent="0.25">
      <c r="A7" s="21">
        <v>347</v>
      </c>
      <c r="B7" s="34">
        <v>6613004407</v>
      </c>
      <c r="C7" s="39" t="s">
        <v>598</v>
      </c>
      <c r="D7" s="5" t="s">
        <v>375</v>
      </c>
      <c r="E7" s="5"/>
      <c r="F7" s="19">
        <v>10</v>
      </c>
      <c r="G7" s="19">
        <v>36.5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4</v>
      </c>
      <c r="M7" s="19">
        <f>IF(L7&gt;3,100,K7*L7)</f>
        <v>100</v>
      </c>
      <c r="N7" s="19">
        <v>194</v>
      </c>
      <c r="O7" s="19">
        <v>161</v>
      </c>
      <c r="P7" s="19">
        <v>207</v>
      </c>
      <c r="Q7" s="19">
        <v>165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5</v>
      </c>
      <c r="V7" s="19">
        <f>IF(U7&gt;5,100,T7*U7)</f>
        <v>100</v>
      </c>
      <c r="W7" s="19">
        <v>212</v>
      </c>
      <c r="X7" s="23">
        <v>255</v>
      </c>
      <c r="Y7" s="20">
        <f>ROUND(W7/X7*100,0)</f>
        <v>83</v>
      </c>
      <c r="Z7" s="42">
        <f>ROUND((V7+Y7)/2,0)</f>
        <v>92</v>
      </c>
      <c r="AA7" s="20">
        <f>ROUND((0.3*V7+0.4*Z7+0.3*Y7),0)</f>
        <v>92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5</v>
      </c>
      <c r="AI7" s="19">
        <v>8</v>
      </c>
      <c r="AJ7" s="20">
        <f>ROUND((AH7/AI7*100),0)</f>
        <v>63</v>
      </c>
      <c r="AK7" s="42">
        <f>ROUND((0.3*AD7+0.4*AG7+0.3*AJ7),0)</f>
        <v>43</v>
      </c>
      <c r="AL7" s="19">
        <v>127</v>
      </c>
      <c r="AM7" s="19">
        <v>255</v>
      </c>
      <c r="AN7" s="20">
        <f>ROUND((AL7/AM7)*100,)</f>
        <v>50</v>
      </c>
      <c r="AO7" s="19">
        <v>241</v>
      </c>
      <c r="AP7" s="19">
        <v>255</v>
      </c>
      <c r="AQ7" s="20">
        <f>ROUND((AO7/AP7)*100,0)</f>
        <v>95</v>
      </c>
      <c r="AR7" s="19">
        <v>155</v>
      </c>
      <c r="AS7" s="19">
        <v>156</v>
      </c>
      <c r="AT7" s="20">
        <f>ROUND((AR7/AS7)*100,0)</f>
        <v>99</v>
      </c>
      <c r="AU7" s="20">
        <f>ROUND((0.4*AN7+0.4*AQ7+0.2*AT7),0)</f>
        <v>78</v>
      </c>
      <c r="AV7" s="19">
        <v>196</v>
      </c>
      <c r="AW7" s="19">
        <v>255</v>
      </c>
      <c r="AX7" s="20">
        <f>ROUND((AV7/AW7)*100,0)</f>
        <v>77</v>
      </c>
      <c r="AY7" s="19">
        <v>238</v>
      </c>
      <c r="AZ7" s="19">
        <v>255</v>
      </c>
      <c r="BA7" s="20">
        <f>ROUND((AY7/AZ7)*100,0)</f>
        <v>93</v>
      </c>
      <c r="BB7" s="19">
        <v>246</v>
      </c>
      <c r="BC7" s="19">
        <v>255</v>
      </c>
      <c r="BD7" s="20">
        <f>ROUND((BB7/BC7)*100,0)</f>
        <v>96</v>
      </c>
      <c r="BE7" s="20">
        <f>ROUND((0.3*AX7+0.2*BA7+0.5*BD7),0)</f>
        <v>90</v>
      </c>
      <c r="BF7" s="20">
        <f>ROUND(((S7+AA7+AK7+AU7+BE7)/5),0)</f>
        <v>80</v>
      </c>
      <c r="BG7" s="24"/>
      <c r="BH7" s="19">
        <v>2</v>
      </c>
      <c r="BI7" s="19">
        <v>1</v>
      </c>
      <c r="BJ7" s="19">
        <v>2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3</v>
      </c>
      <c r="BS7" s="19">
        <v>2</v>
      </c>
      <c r="BT7" s="19">
        <v>5</v>
      </c>
      <c r="BU7" s="19">
        <v>5</v>
      </c>
      <c r="BV7" s="19">
        <v>2</v>
      </c>
      <c r="BW7" s="19">
        <v>2</v>
      </c>
      <c r="BX7" s="19">
        <v>3</v>
      </c>
      <c r="BY7" s="19">
        <v>3</v>
      </c>
      <c r="BZ7" s="19">
        <v>5</v>
      </c>
      <c r="CA7" s="19">
        <v>5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342</v>
      </c>
      <c r="B3" s="36">
        <v>6613005087</v>
      </c>
      <c r="C3" s="5" t="s">
        <v>620</v>
      </c>
      <c r="D3" s="5" t="s">
        <v>698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21</v>
      </c>
      <c r="O3" s="19">
        <v>20</v>
      </c>
      <c r="P3" s="19">
        <v>22</v>
      </c>
      <c r="Q3" s="19">
        <v>20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23</v>
      </c>
      <c r="X3" s="23">
        <v>24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44</v>
      </c>
      <c r="AL3" s="19">
        <v>20</v>
      </c>
      <c r="AM3" s="19">
        <v>24</v>
      </c>
      <c r="AN3" s="20">
        <f>ROUND((AL3/AM3)*100,)</f>
        <v>83</v>
      </c>
      <c r="AO3" s="19">
        <v>23</v>
      </c>
      <c r="AP3" s="19">
        <v>24</v>
      </c>
      <c r="AQ3" s="20">
        <f>ROUND((AO3/AP3)*100,0)</f>
        <v>96</v>
      </c>
      <c r="AR3" s="19">
        <v>20</v>
      </c>
      <c r="AS3" s="19">
        <v>20</v>
      </c>
      <c r="AT3" s="20">
        <f>ROUND((AR3/AS3)*100,0)</f>
        <v>100</v>
      </c>
      <c r="AU3" s="20">
        <f>ROUND((0.4*AN3+0.4*AQ3+0.2*AT3),0)</f>
        <v>92</v>
      </c>
      <c r="AV3" s="19">
        <v>24</v>
      </c>
      <c r="AW3" s="19">
        <v>24</v>
      </c>
      <c r="AX3" s="20">
        <f>ROUND((AV3/AW3)*100,0)</f>
        <v>100</v>
      </c>
      <c r="AY3" s="19">
        <v>22</v>
      </c>
      <c r="AZ3" s="19">
        <v>24</v>
      </c>
      <c r="BA3" s="20">
        <f>ROUND((AY3/AZ3)*100,0)</f>
        <v>92</v>
      </c>
      <c r="BB3" s="19">
        <v>23</v>
      </c>
      <c r="BC3" s="19">
        <v>24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3</v>
      </c>
      <c r="BP3" s="19">
        <v>1</v>
      </c>
      <c r="BQ3" s="19">
        <v>4</v>
      </c>
      <c r="BR3" s="19">
        <v>2</v>
      </c>
      <c r="BS3" s="19">
        <v>1</v>
      </c>
      <c r="BT3" s="19">
        <v>1</v>
      </c>
      <c r="BU3" s="19">
        <v>3</v>
      </c>
      <c r="BV3" s="19">
        <v>2</v>
      </c>
      <c r="BW3" s="19">
        <v>1</v>
      </c>
      <c r="BX3" s="19">
        <v>1</v>
      </c>
      <c r="BY3" s="19">
        <v>3</v>
      </c>
      <c r="BZ3" s="19">
        <v>4</v>
      </c>
      <c r="CA3" s="19">
        <v>3</v>
      </c>
      <c r="CB3" s="18">
        <v>85</v>
      </c>
      <c r="CC3" s="19">
        <v>1</v>
      </c>
    </row>
    <row r="4" spans="1:81" ht="30" x14ac:dyDescent="0.25">
      <c r="A4" s="21">
        <v>343</v>
      </c>
      <c r="B4" s="34">
        <v>6613004580</v>
      </c>
      <c r="C4" s="5" t="s">
        <v>620</v>
      </c>
      <c r="D4" s="5" t="s">
        <v>371</v>
      </c>
      <c r="E4" s="5"/>
      <c r="F4" s="19">
        <v>10</v>
      </c>
      <c r="G4" s="19">
        <v>36.5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179</v>
      </c>
      <c r="O4" s="19">
        <v>169</v>
      </c>
      <c r="P4" s="19">
        <v>187</v>
      </c>
      <c r="Q4" s="19">
        <v>177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195</v>
      </c>
      <c r="X4" s="23">
        <v>224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11</v>
      </c>
      <c r="AI4" s="19">
        <v>14</v>
      </c>
      <c r="AJ4" s="20">
        <f>ROUND((AH4/AI4*100),0)</f>
        <v>79</v>
      </c>
      <c r="AK4" s="42">
        <f>ROUND((0.3*AD4+0.4*AG4+0.3*AJ4),0)</f>
        <v>48</v>
      </c>
      <c r="AL4" s="19">
        <v>206</v>
      </c>
      <c r="AM4" s="19">
        <v>224</v>
      </c>
      <c r="AN4" s="20">
        <f>ROUND((AL4/AM4)*100,)</f>
        <v>92</v>
      </c>
      <c r="AO4" s="19">
        <v>215</v>
      </c>
      <c r="AP4" s="19">
        <v>224</v>
      </c>
      <c r="AQ4" s="20">
        <f>ROUND((AO4/AP4)*100,0)</f>
        <v>96</v>
      </c>
      <c r="AR4" s="19">
        <v>131</v>
      </c>
      <c r="AS4" s="19">
        <v>135</v>
      </c>
      <c r="AT4" s="20">
        <f>ROUND((AR4/AS4)*100,0)</f>
        <v>97</v>
      </c>
      <c r="AU4" s="20">
        <f>ROUND((0.4*AN4+0.4*AQ4+0.2*AT4),0)</f>
        <v>95</v>
      </c>
      <c r="AV4" s="19">
        <v>210</v>
      </c>
      <c r="AW4" s="19">
        <v>224</v>
      </c>
      <c r="AX4" s="20">
        <f>ROUND((AV4/AW4)*100,0)</f>
        <v>94</v>
      </c>
      <c r="AY4" s="19">
        <v>209</v>
      </c>
      <c r="AZ4" s="19">
        <v>224</v>
      </c>
      <c r="BA4" s="20">
        <f>ROUND((AY4/AZ4)*100,0)</f>
        <v>93</v>
      </c>
      <c r="BB4" s="19">
        <v>212</v>
      </c>
      <c r="BC4" s="19">
        <v>224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2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2</v>
      </c>
      <c r="BX4" s="19">
        <v>2</v>
      </c>
      <c r="BY4" s="19">
        <v>2</v>
      </c>
      <c r="BZ4" s="19">
        <v>3</v>
      </c>
      <c r="CA4" s="19">
        <v>4</v>
      </c>
      <c r="CB4" s="18">
        <v>85</v>
      </c>
      <c r="CC4" s="19">
        <v>1</v>
      </c>
    </row>
    <row r="5" spans="1:81" ht="30" x14ac:dyDescent="0.25">
      <c r="A5" s="21">
        <v>340</v>
      </c>
      <c r="B5" s="36">
        <v>6613005175</v>
      </c>
      <c r="C5" s="5" t="s">
        <v>620</v>
      </c>
      <c r="D5" s="5" t="s">
        <v>368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1</v>
      </c>
      <c r="M5" s="19">
        <f>IF(L5&gt;3,100,K5*L5)</f>
        <v>30</v>
      </c>
      <c r="N5" s="19">
        <v>12</v>
      </c>
      <c r="O5" s="19">
        <v>14</v>
      </c>
      <c r="P5" s="19">
        <v>12</v>
      </c>
      <c r="Q5" s="19">
        <v>14</v>
      </c>
      <c r="R5" s="19">
        <f>ROUND((0.5*((N5/P5)+(O5/Q5))*100),0)</f>
        <v>100</v>
      </c>
      <c r="S5" s="19">
        <f>ROUND(((0.3*J5)+(0.3*M5)+(0.4*R5)),0)</f>
        <v>77</v>
      </c>
      <c r="T5" s="19">
        <v>20</v>
      </c>
      <c r="U5" s="19">
        <v>5</v>
      </c>
      <c r="V5" s="19">
        <f>IF(U5&gt;5,100,T5*U5)</f>
        <v>100</v>
      </c>
      <c r="W5" s="19">
        <v>14</v>
      </c>
      <c r="X5" s="23">
        <v>16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52</v>
      </c>
      <c r="AL5" s="19">
        <v>16</v>
      </c>
      <c r="AM5" s="19">
        <v>16</v>
      </c>
      <c r="AN5" s="20">
        <f>ROUND((AL5/AM5)*100,)</f>
        <v>100</v>
      </c>
      <c r="AO5" s="19">
        <v>16</v>
      </c>
      <c r="AP5" s="19">
        <v>16</v>
      </c>
      <c r="AQ5" s="20">
        <f>ROUND((AO5/AP5)*100,0)</f>
        <v>100</v>
      </c>
      <c r="AR5" s="19">
        <v>11</v>
      </c>
      <c r="AS5" s="19">
        <v>12</v>
      </c>
      <c r="AT5" s="20">
        <f>ROUND((AR5/AS5)*100,0)</f>
        <v>92</v>
      </c>
      <c r="AU5" s="20">
        <f>ROUND((0.4*AN5+0.4*AQ5+0.2*AT5),0)</f>
        <v>98</v>
      </c>
      <c r="AV5" s="19">
        <v>15</v>
      </c>
      <c r="AW5" s="19">
        <v>16</v>
      </c>
      <c r="AX5" s="20">
        <f>ROUND((AV5/AW5)*100,0)</f>
        <v>94</v>
      </c>
      <c r="AY5" s="19">
        <v>16</v>
      </c>
      <c r="AZ5" s="19">
        <v>16</v>
      </c>
      <c r="BA5" s="20">
        <f>ROUND((AY5/AZ5)*100,0)</f>
        <v>100</v>
      </c>
      <c r="BB5" s="19">
        <v>16</v>
      </c>
      <c r="BC5" s="19">
        <v>16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1</v>
      </c>
      <c r="BI5" s="19">
        <v>4</v>
      </c>
      <c r="BJ5" s="19">
        <v>1</v>
      </c>
      <c r="BK5" s="19">
        <v>1</v>
      </c>
      <c r="BL5" s="19">
        <v>2</v>
      </c>
      <c r="BM5" s="19">
        <v>3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2</v>
      </c>
      <c r="BU5" s="19">
        <v>1</v>
      </c>
      <c r="BV5" s="19">
        <v>1</v>
      </c>
      <c r="BW5" s="19">
        <v>5</v>
      </c>
      <c r="BX5" s="19">
        <v>2</v>
      </c>
      <c r="BY5" s="19">
        <v>1</v>
      </c>
      <c r="BZ5" s="19">
        <v>2</v>
      </c>
      <c r="CA5" s="19">
        <v>2</v>
      </c>
      <c r="CB5" s="18">
        <v>84</v>
      </c>
      <c r="CC5" s="19">
        <v>2</v>
      </c>
    </row>
    <row r="6" spans="1:81" ht="45" x14ac:dyDescent="0.25">
      <c r="A6" s="21">
        <v>339</v>
      </c>
      <c r="B6" s="36">
        <v>6613005182</v>
      </c>
      <c r="C6" s="5" t="s">
        <v>620</v>
      </c>
      <c r="D6" s="5" t="s">
        <v>699</v>
      </c>
      <c r="E6" s="5"/>
      <c r="F6" s="19">
        <v>6</v>
      </c>
      <c r="G6" s="19">
        <v>35</v>
      </c>
      <c r="H6" s="22">
        <v>9</v>
      </c>
      <c r="I6" s="22">
        <v>36</v>
      </c>
      <c r="J6" s="22">
        <f>ROUND((0.5*(F6/H6+G6/I6)*100),0)</f>
        <v>82</v>
      </c>
      <c r="K6" s="19">
        <v>30</v>
      </c>
      <c r="L6" s="19">
        <v>2</v>
      </c>
      <c r="M6" s="19">
        <f>IF(L6&gt;3,100,K6*L6)</f>
        <v>60</v>
      </c>
      <c r="N6" s="19">
        <v>16</v>
      </c>
      <c r="O6" s="19">
        <v>4</v>
      </c>
      <c r="P6" s="19">
        <v>16</v>
      </c>
      <c r="Q6" s="19">
        <v>4</v>
      </c>
      <c r="R6" s="19">
        <f>ROUND((0.5*((N6/P6)+(O6/Q6))*100),0)</f>
        <v>100</v>
      </c>
      <c r="S6" s="19">
        <f>ROUND(((0.3*J6)+(0.3*M6)+(0.4*R6)),0)</f>
        <v>83</v>
      </c>
      <c r="T6" s="19">
        <v>20</v>
      </c>
      <c r="U6" s="19">
        <v>4</v>
      </c>
      <c r="V6" s="19">
        <f>IF(U6&gt;5,100,T6*U6)</f>
        <v>80</v>
      </c>
      <c r="W6" s="19">
        <v>16</v>
      </c>
      <c r="X6" s="23">
        <v>16</v>
      </c>
      <c r="Y6" s="20">
        <f>ROUND(W6/X6*100,0)</f>
        <v>100</v>
      </c>
      <c r="Z6" s="42">
        <f>ROUND((V6+Y6)/2,0)</f>
        <v>90</v>
      </c>
      <c r="AA6" s="20">
        <f>ROUND((0.3*V6+0.4*Z6+0.3*Y6),0)</f>
        <v>90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16</v>
      </c>
      <c r="AM6" s="19">
        <v>16</v>
      </c>
      <c r="AN6" s="20">
        <f>ROUND((AL6/AM6)*100,)</f>
        <v>100</v>
      </c>
      <c r="AO6" s="19">
        <v>16</v>
      </c>
      <c r="AP6" s="19">
        <v>16</v>
      </c>
      <c r="AQ6" s="20">
        <f>ROUND((AO6/AP6)*100,0)</f>
        <v>100</v>
      </c>
      <c r="AR6" s="19">
        <v>16</v>
      </c>
      <c r="AS6" s="19">
        <v>16</v>
      </c>
      <c r="AT6" s="20">
        <f>ROUND((AR6/AS6)*100,0)</f>
        <v>100</v>
      </c>
      <c r="AU6" s="20">
        <f>ROUND((0.4*AN6+0.4*AQ6+0.2*AT6),0)</f>
        <v>100</v>
      </c>
      <c r="AV6" s="19">
        <v>16</v>
      </c>
      <c r="AW6" s="19">
        <v>16</v>
      </c>
      <c r="AX6" s="20">
        <f>ROUND((AV6/AW6)*100,0)</f>
        <v>100</v>
      </c>
      <c r="AY6" s="19">
        <v>16</v>
      </c>
      <c r="AZ6" s="19">
        <v>16</v>
      </c>
      <c r="BA6" s="20">
        <f>ROUND((AY6/AZ6)*100,0)</f>
        <v>100</v>
      </c>
      <c r="BB6" s="19">
        <v>16</v>
      </c>
      <c r="BC6" s="19">
        <v>16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3</v>
      </c>
      <c r="BJ6" s="19">
        <v>1</v>
      </c>
      <c r="BK6" s="19">
        <v>2</v>
      </c>
      <c r="BL6" s="19">
        <v>3</v>
      </c>
      <c r="BM6" s="19">
        <v>1</v>
      </c>
      <c r="BN6" s="19">
        <v>1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4</v>
      </c>
      <c r="BX6" s="19">
        <v>3</v>
      </c>
      <c r="BY6" s="19">
        <v>3</v>
      </c>
      <c r="BZ6" s="19">
        <v>1</v>
      </c>
      <c r="CA6" s="19">
        <v>1</v>
      </c>
      <c r="CB6" s="18">
        <v>83</v>
      </c>
      <c r="CC6" s="19">
        <v>3</v>
      </c>
    </row>
    <row r="7" spans="1:81" ht="30" x14ac:dyDescent="0.25">
      <c r="A7" s="21">
        <v>341</v>
      </c>
      <c r="B7" s="34">
        <v>6613004929</v>
      </c>
      <c r="C7" s="5" t="s">
        <v>620</v>
      </c>
      <c r="D7" s="5" t="s">
        <v>369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>ROUND((0.5*(F7/H7+G7/I7)*100),0)</f>
        <v>92</v>
      </c>
      <c r="K7" s="19">
        <v>30</v>
      </c>
      <c r="L7" s="19">
        <v>2</v>
      </c>
      <c r="M7" s="19">
        <f>IF(L7&gt;3,100,K7*L7)</f>
        <v>60</v>
      </c>
      <c r="N7" s="19">
        <v>17</v>
      </c>
      <c r="O7" s="19">
        <v>15</v>
      </c>
      <c r="P7" s="19">
        <v>17</v>
      </c>
      <c r="Q7" s="19">
        <v>15</v>
      </c>
      <c r="R7" s="19">
        <f>ROUND((0.5*((N7/P7)+(O7/Q7))*100),0)</f>
        <v>100</v>
      </c>
      <c r="S7" s="19">
        <f>ROUND(((0.3*J7)+(0.3*M7)+(0.4*R7)),0)</f>
        <v>86</v>
      </c>
      <c r="T7" s="19">
        <v>20</v>
      </c>
      <c r="U7" s="19">
        <v>4</v>
      </c>
      <c r="V7" s="19">
        <f>IF(U7&gt;5,100,T7*U7)</f>
        <v>80</v>
      </c>
      <c r="W7" s="19">
        <v>21</v>
      </c>
      <c r="X7" s="23">
        <v>21</v>
      </c>
      <c r="Y7" s="20">
        <f>ROUND(W7/X7*100,0)</f>
        <v>100</v>
      </c>
      <c r="Z7" s="42">
        <f>ROUND((V7+Y7)/2,0)</f>
        <v>90</v>
      </c>
      <c r="AA7" s="20">
        <f>ROUND((0.3*V7+0.4*Z7+0.3*Y7),0)</f>
        <v>90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</v>
      </c>
      <c r="AI7" s="19">
        <v>2</v>
      </c>
      <c r="AJ7" s="20">
        <f>ROUND((AH7/AI7*100),0)</f>
        <v>100</v>
      </c>
      <c r="AK7" s="42">
        <f>ROUND((0.3*AD7+0.4*AG7+0.3*AJ7),0)</f>
        <v>38</v>
      </c>
      <c r="AL7" s="19">
        <v>20</v>
      </c>
      <c r="AM7" s="19">
        <v>21</v>
      </c>
      <c r="AN7" s="20">
        <f>ROUND((AL7/AM7)*100,)</f>
        <v>95</v>
      </c>
      <c r="AO7" s="19">
        <v>21</v>
      </c>
      <c r="AP7" s="19">
        <v>21</v>
      </c>
      <c r="AQ7" s="20">
        <f>ROUND((AO7/AP7)*100,0)</f>
        <v>100</v>
      </c>
      <c r="AR7" s="19">
        <v>18</v>
      </c>
      <c r="AS7" s="19">
        <v>18</v>
      </c>
      <c r="AT7" s="20">
        <f>ROUND((AR7/AS7)*100,0)</f>
        <v>100</v>
      </c>
      <c r="AU7" s="20">
        <f>ROUND((0.4*AN7+0.4*AQ7+0.2*AT7),0)</f>
        <v>98</v>
      </c>
      <c r="AV7" s="19">
        <v>21</v>
      </c>
      <c r="AW7" s="19">
        <v>21</v>
      </c>
      <c r="AX7" s="20">
        <f>ROUND((AV7/AW7)*100,0)</f>
        <v>100</v>
      </c>
      <c r="AY7" s="19">
        <v>21</v>
      </c>
      <c r="AZ7" s="19">
        <v>21</v>
      </c>
      <c r="BA7" s="20">
        <f>ROUND((AY7/AZ7)*100,0)</f>
        <v>100</v>
      </c>
      <c r="BB7" s="19">
        <v>20</v>
      </c>
      <c r="BC7" s="19">
        <v>21</v>
      </c>
      <c r="BD7" s="20">
        <f>ROUND((BB7/BC7)*100,0)</f>
        <v>95</v>
      </c>
      <c r="BE7" s="20">
        <f>ROUND((0.3*AX7+0.2*BA7+0.5*BD7),0)</f>
        <v>98</v>
      </c>
      <c r="BF7" s="20">
        <f>ROUND(((S7+AA7+AK7+AU7+BE7)/5),0)</f>
        <v>82</v>
      </c>
      <c r="BG7" s="24"/>
      <c r="BH7" s="19">
        <v>2</v>
      </c>
      <c r="BI7" s="19">
        <v>3</v>
      </c>
      <c r="BJ7" s="19">
        <v>1</v>
      </c>
      <c r="BK7" s="19">
        <v>2</v>
      </c>
      <c r="BL7" s="19">
        <v>3</v>
      </c>
      <c r="BM7" s="19">
        <v>1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1</v>
      </c>
      <c r="BU7" s="19">
        <v>1</v>
      </c>
      <c r="BV7" s="19">
        <v>3</v>
      </c>
      <c r="BW7" s="19">
        <v>3</v>
      </c>
      <c r="BX7" s="19">
        <v>3</v>
      </c>
      <c r="BY7" s="19">
        <v>4</v>
      </c>
      <c r="BZ7" s="19">
        <v>2</v>
      </c>
      <c r="CA7" s="19">
        <v>2</v>
      </c>
      <c r="CB7" s="18">
        <v>82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CC11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379</v>
      </c>
      <c r="B3" s="34">
        <v>6615006336</v>
      </c>
      <c r="C3" s="5" t="s">
        <v>599</v>
      </c>
      <c r="D3" s="5" t="s">
        <v>657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11" si="1">ROUND((0.5*(F3/H3+G3/I3)*100),0)</f>
        <v>95</v>
      </c>
      <c r="K3" s="19">
        <v>30</v>
      </c>
      <c r="L3" s="19">
        <v>3</v>
      </c>
      <c r="M3" s="19">
        <f t="shared" ref="M3:M11" si="2">IF(L3&gt;3,100,K3*L3)</f>
        <v>90</v>
      </c>
      <c r="N3" s="19">
        <v>157</v>
      </c>
      <c r="O3" s="19">
        <v>107</v>
      </c>
      <c r="P3" s="19">
        <v>161</v>
      </c>
      <c r="Q3" s="19">
        <v>111</v>
      </c>
      <c r="R3" s="19">
        <f t="shared" ref="R3:R11" si="3">ROUND((0.5*((N3/P3)+(O3/Q3))*100),0)</f>
        <v>97</v>
      </c>
      <c r="S3" s="19">
        <f t="shared" ref="S3:S11" si="4">ROUND(((0.3*J3)+(0.3*M3)+(0.4*R3)),0)</f>
        <v>94</v>
      </c>
      <c r="T3" s="19">
        <v>20</v>
      </c>
      <c r="U3" s="19">
        <v>5</v>
      </c>
      <c r="V3" s="19">
        <f t="shared" ref="V3:V11" si="5">IF(U3&gt;5,100,T3*U3)</f>
        <v>100</v>
      </c>
      <c r="W3" s="19">
        <v>166</v>
      </c>
      <c r="X3" s="23">
        <v>173</v>
      </c>
      <c r="Y3" s="20">
        <f t="shared" ref="Y3:Y11" si="6">ROUND(W3/X3*100,0)</f>
        <v>96</v>
      </c>
      <c r="Z3" s="42">
        <f t="shared" ref="Z3:Z11" si="7">ROUND((V3+Y3)/2,0)</f>
        <v>98</v>
      </c>
      <c r="AA3" s="20">
        <f t="shared" ref="AA3:AA11" si="8">ROUND((0.3*V3+0.4*Z3+0.3*Y3),0)</f>
        <v>98</v>
      </c>
      <c r="AB3" s="19">
        <v>20</v>
      </c>
      <c r="AC3" s="19">
        <v>5</v>
      </c>
      <c r="AD3" s="19">
        <f t="shared" ref="AD3:AD11" si="9">IF(AC3&gt;5,100,AB3*AC3)</f>
        <v>100</v>
      </c>
      <c r="AE3" s="19">
        <v>20</v>
      </c>
      <c r="AF3" s="19">
        <v>4</v>
      </c>
      <c r="AG3" s="19">
        <f t="shared" ref="AG3:AG11" si="10">IF(AF3&gt;5,100,AE3*AF3)</f>
        <v>80</v>
      </c>
      <c r="AH3" s="19">
        <v>6</v>
      </c>
      <c r="AI3" s="19">
        <v>7</v>
      </c>
      <c r="AJ3" s="20">
        <f t="shared" ref="AJ3:AJ11" si="11">ROUND((AH3/AI3*100),0)</f>
        <v>86</v>
      </c>
      <c r="AK3" s="42">
        <f t="shared" ref="AK3:AK11" si="12">ROUND((0.3*AD3+0.4*AG3+0.3*AJ3),0)</f>
        <v>88</v>
      </c>
      <c r="AL3" s="19">
        <v>69</v>
      </c>
      <c r="AM3" s="19">
        <v>173</v>
      </c>
      <c r="AN3" s="20">
        <f t="shared" ref="AN3:AN11" si="13">ROUND((AL3/AM3)*100,)</f>
        <v>40</v>
      </c>
      <c r="AO3" s="19">
        <v>171</v>
      </c>
      <c r="AP3" s="19">
        <v>173</v>
      </c>
      <c r="AQ3" s="20">
        <f t="shared" ref="AQ3:AQ11" si="14">ROUND((AO3/AP3)*100,0)</f>
        <v>99</v>
      </c>
      <c r="AR3" s="19">
        <v>119</v>
      </c>
      <c r="AS3" s="19">
        <v>121</v>
      </c>
      <c r="AT3" s="20">
        <f t="shared" ref="AT3:AT11" si="15">ROUND((AR3/AS3)*100,0)</f>
        <v>98</v>
      </c>
      <c r="AU3" s="20">
        <f t="shared" ref="AU3:AU11" si="16">ROUND((0.4*AN3+0.4*AQ3+0.2*AT3),0)</f>
        <v>75</v>
      </c>
      <c r="AV3" s="19">
        <v>139</v>
      </c>
      <c r="AW3" s="19">
        <v>173</v>
      </c>
      <c r="AX3" s="20">
        <f t="shared" ref="AX3:AX11" si="17">ROUND((AV3/AW3)*100,0)</f>
        <v>80</v>
      </c>
      <c r="AY3" s="19">
        <v>164</v>
      </c>
      <c r="AZ3" s="19">
        <v>173</v>
      </c>
      <c r="BA3" s="20">
        <f t="shared" ref="BA3:BA11" si="18">ROUND((AY3/AZ3)*100,0)</f>
        <v>95</v>
      </c>
      <c r="BB3" s="19">
        <v>170</v>
      </c>
      <c r="BC3" s="19">
        <v>173</v>
      </c>
      <c r="BD3" s="20">
        <f t="shared" ref="BD3:BD11" si="19">ROUND((BB3/BC3)*100,0)</f>
        <v>98</v>
      </c>
      <c r="BE3" s="20">
        <f t="shared" ref="BE3:BE11" si="20">ROUND((0.3*AX3+0.2*BA3+0.5*BD3),0)</f>
        <v>92</v>
      </c>
      <c r="BF3" s="20">
        <f t="shared" ref="BF3:BF11" si="21">ROUND(((S3+AA3+AK3+AU3+BE3)/5),0)</f>
        <v>89</v>
      </c>
      <c r="BG3" s="24"/>
      <c r="BH3" s="19">
        <v>2</v>
      </c>
      <c r="BI3" s="19">
        <v>2</v>
      </c>
      <c r="BJ3" s="19">
        <v>3</v>
      </c>
      <c r="BK3" s="19">
        <v>1</v>
      </c>
      <c r="BL3" s="19">
        <v>1</v>
      </c>
      <c r="BM3" s="19">
        <v>3</v>
      </c>
      <c r="BN3" s="19">
        <v>1</v>
      </c>
      <c r="BO3" s="19">
        <v>1</v>
      </c>
      <c r="BP3" s="19">
        <v>2</v>
      </c>
      <c r="BQ3" s="19">
        <v>9</v>
      </c>
      <c r="BR3" s="19">
        <v>2</v>
      </c>
      <c r="BS3" s="19">
        <v>2</v>
      </c>
      <c r="BT3" s="19">
        <v>6</v>
      </c>
      <c r="BU3" s="19">
        <v>5</v>
      </c>
      <c r="BV3" s="19">
        <v>2</v>
      </c>
      <c r="BW3" s="19">
        <v>6</v>
      </c>
      <c r="BX3" s="19">
        <v>1</v>
      </c>
      <c r="BY3" s="19">
        <v>1</v>
      </c>
      <c r="BZ3" s="19">
        <v>8</v>
      </c>
      <c r="CA3" s="19">
        <v>6</v>
      </c>
      <c r="CB3" s="18">
        <v>89</v>
      </c>
      <c r="CC3" s="19">
        <v>1</v>
      </c>
    </row>
    <row r="4" spans="1:81" ht="15.75" x14ac:dyDescent="0.25">
      <c r="A4" s="21">
        <v>374</v>
      </c>
      <c r="B4" s="34">
        <v>6615005519</v>
      </c>
      <c r="C4" s="5" t="s">
        <v>599</v>
      </c>
      <c r="D4" s="5" t="s">
        <v>658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47</v>
      </c>
      <c r="O4" s="19">
        <v>48</v>
      </c>
      <c r="P4" s="19">
        <v>47</v>
      </c>
      <c r="Q4" s="19">
        <v>48</v>
      </c>
      <c r="R4" s="19">
        <f t="shared" si="3"/>
        <v>100</v>
      </c>
      <c r="S4" s="19">
        <f t="shared" si="4"/>
        <v>100</v>
      </c>
      <c r="T4" s="19">
        <v>20</v>
      </c>
      <c r="U4" s="19">
        <v>4</v>
      </c>
      <c r="V4" s="19">
        <f t="shared" si="5"/>
        <v>80</v>
      </c>
      <c r="W4" s="19">
        <v>49</v>
      </c>
      <c r="X4" s="23">
        <v>49</v>
      </c>
      <c r="Y4" s="20">
        <f t="shared" si="6"/>
        <v>100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1</v>
      </c>
      <c r="AG4" s="19">
        <f t="shared" si="10"/>
        <v>20</v>
      </c>
      <c r="AH4" s="19">
        <v>1</v>
      </c>
      <c r="AI4" s="19">
        <v>1</v>
      </c>
      <c r="AJ4" s="20">
        <f t="shared" si="11"/>
        <v>100</v>
      </c>
      <c r="AK4" s="42">
        <f t="shared" si="12"/>
        <v>38</v>
      </c>
      <c r="AL4" s="19">
        <v>45</v>
      </c>
      <c r="AM4" s="19">
        <v>49</v>
      </c>
      <c r="AN4" s="20">
        <f t="shared" si="13"/>
        <v>92</v>
      </c>
      <c r="AO4" s="19">
        <v>49</v>
      </c>
      <c r="AP4" s="19">
        <v>49</v>
      </c>
      <c r="AQ4" s="20">
        <f t="shared" si="14"/>
        <v>100</v>
      </c>
      <c r="AR4" s="19">
        <v>44</v>
      </c>
      <c r="AS4" s="19">
        <v>44</v>
      </c>
      <c r="AT4" s="20">
        <f t="shared" si="15"/>
        <v>100</v>
      </c>
      <c r="AU4" s="20">
        <f t="shared" si="16"/>
        <v>97</v>
      </c>
      <c r="AV4" s="19">
        <v>48</v>
      </c>
      <c r="AW4" s="19">
        <v>49</v>
      </c>
      <c r="AX4" s="20">
        <f t="shared" si="17"/>
        <v>98</v>
      </c>
      <c r="AY4" s="19">
        <v>48</v>
      </c>
      <c r="AZ4" s="19">
        <v>49</v>
      </c>
      <c r="BA4" s="20">
        <f t="shared" si="18"/>
        <v>98</v>
      </c>
      <c r="BB4" s="19">
        <v>48</v>
      </c>
      <c r="BC4" s="19">
        <v>49</v>
      </c>
      <c r="BD4" s="20">
        <f t="shared" si="19"/>
        <v>98</v>
      </c>
      <c r="BE4" s="20">
        <f t="shared" si="20"/>
        <v>98</v>
      </c>
      <c r="BF4" s="20">
        <f t="shared" si="21"/>
        <v>85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4</v>
      </c>
      <c r="BM4" s="19">
        <v>1</v>
      </c>
      <c r="BN4" s="19">
        <v>4</v>
      </c>
      <c r="BO4" s="19">
        <v>3</v>
      </c>
      <c r="BP4" s="19">
        <v>1</v>
      </c>
      <c r="BQ4" s="19">
        <v>4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4</v>
      </c>
      <c r="BY4" s="19">
        <v>4</v>
      </c>
      <c r="BZ4" s="19">
        <v>4</v>
      </c>
      <c r="CA4" s="19">
        <v>3</v>
      </c>
      <c r="CB4" s="18">
        <v>85</v>
      </c>
      <c r="CC4" s="19">
        <v>2</v>
      </c>
    </row>
    <row r="5" spans="1:81" ht="15.75" x14ac:dyDescent="0.25">
      <c r="A5" s="21">
        <v>376</v>
      </c>
      <c r="B5" s="34">
        <v>6615005501</v>
      </c>
      <c r="C5" s="5" t="s">
        <v>599</v>
      </c>
      <c r="D5" s="5" t="s">
        <v>659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52</v>
      </c>
      <c r="O5" s="19">
        <v>45</v>
      </c>
      <c r="P5" s="19">
        <v>52</v>
      </c>
      <c r="Q5" s="19">
        <v>50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58</v>
      </c>
      <c r="X5" s="23">
        <v>69</v>
      </c>
      <c r="Y5" s="20">
        <f t="shared" si="6"/>
        <v>84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2</v>
      </c>
      <c r="AI5" s="19">
        <v>3</v>
      </c>
      <c r="AJ5" s="20">
        <f t="shared" si="11"/>
        <v>67</v>
      </c>
      <c r="AK5" s="42">
        <f t="shared" si="12"/>
        <v>44</v>
      </c>
      <c r="AL5" s="19">
        <v>68</v>
      </c>
      <c r="AM5" s="19">
        <v>69</v>
      </c>
      <c r="AN5" s="20">
        <f t="shared" si="13"/>
        <v>99</v>
      </c>
      <c r="AO5" s="19">
        <v>68</v>
      </c>
      <c r="AP5" s="19">
        <v>69</v>
      </c>
      <c r="AQ5" s="20">
        <f t="shared" si="14"/>
        <v>99</v>
      </c>
      <c r="AR5" s="19">
        <v>50</v>
      </c>
      <c r="AS5" s="19">
        <v>52</v>
      </c>
      <c r="AT5" s="20">
        <f t="shared" si="15"/>
        <v>96</v>
      </c>
      <c r="AU5" s="20">
        <f t="shared" si="16"/>
        <v>98</v>
      </c>
      <c r="AV5" s="19">
        <v>67</v>
      </c>
      <c r="AW5" s="19">
        <v>69</v>
      </c>
      <c r="AX5" s="20">
        <f t="shared" si="17"/>
        <v>97</v>
      </c>
      <c r="AY5" s="19">
        <v>65</v>
      </c>
      <c r="AZ5" s="19">
        <v>69</v>
      </c>
      <c r="BA5" s="20">
        <f t="shared" si="18"/>
        <v>94</v>
      </c>
      <c r="BB5" s="19">
        <v>67</v>
      </c>
      <c r="BC5" s="19">
        <v>69</v>
      </c>
      <c r="BD5" s="20">
        <f t="shared" si="19"/>
        <v>97</v>
      </c>
      <c r="BE5" s="20">
        <f t="shared" si="20"/>
        <v>96</v>
      </c>
      <c r="BF5" s="20">
        <f t="shared" si="21"/>
        <v>85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3</v>
      </c>
      <c r="BM5" s="19">
        <v>6</v>
      </c>
      <c r="BN5" s="19">
        <v>4</v>
      </c>
      <c r="BO5" s="19">
        <v>2</v>
      </c>
      <c r="BP5" s="19">
        <v>4</v>
      </c>
      <c r="BQ5" s="19">
        <v>2</v>
      </c>
      <c r="BR5" s="19">
        <v>2</v>
      </c>
      <c r="BS5" s="19">
        <v>4</v>
      </c>
      <c r="BT5" s="19">
        <v>3</v>
      </c>
      <c r="BU5" s="19">
        <v>6</v>
      </c>
      <c r="BV5" s="19">
        <v>3</v>
      </c>
      <c r="BW5" s="19">
        <v>3</v>
      </c>
      <c r="BX5" s="19">
        <v>3</v>
      </c>
      <c r="BY5" s="19">
        <v>3</v>
      </c>
      <c r="BZ5" s="19">
        <v>3</v>
      </c>
      <c r="CA5" s="19">
        <v>5</v>
      </c>
      <c r="CB5" s="18">
        <v>85</v>
      </c>
      <c r="CC5" s="19">
        <v>2</v>
      </c>
    </row>
    <row r="6" spans="1:81" ht="30" x14ac:dyDescent="0.25">
      <c r="A6" s="21">
        <v>371</v>
      </c>
      <c r="B6" s="34">
        <v>6615003374</v>
      </c>
      <c r="C6" s="5" t="s">
        <v>599</v>
      </c>
      <c r="D6" s="5" t="s">
        <v>660</v>
      </c>
      <c r="E6" s="5"/>
      <c r="F6" s="19">
        <v>7</v>
      </c>
      <c r="G6" s="19">
        <v>36</v>
      </c>
      <c r="H6" s="22">
        <v>9</v>
      </c>
      <c r="I6" s="22">
        <v>36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26</v>
      </c>
      <c r="O6" s="19">
        <v>26</v>
      </c>
      <c r="P6" s="19">
        <v>26</v>
      </c>
      <c r="Q6" s="19">
        <v>26</v>
      </c>
      <c r="R6" s="19">
        <f t="shared" si="3"/>
        <v>100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26</v>
      </c>
      <c r="X6" s="23">
        <v>29</v>
      </c>
      <c r="Y6" s="20">
        <f t="shared" si="6"/>
        <v>90</v>
      </c>
      <c r="Z6" s="42">
        <f t="shared" si="7"/>
        <v>85</v>
      </c>
      <c r="AA6" s="20">
        <f t="shared" si="8"/>
        <v>85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29</v>
      </c>
      <c r="AM6" s="19">
        <v>29</v>
      </c>
      <c r="AN6" s="20">
        <f t="shared" si="13"/>
        <v>100</v>
      </c>
      <c r="AO6" s="19">
        <v>29</v>
      </c>
      <c r="AP6" s="19">
        <v>29</v>
      </c>
      <c r="AQ6" s="20">
        <f t="shared" si="14"/>
        <v>100</v>
      </c>
      <c r="AR6" s="19">
        <v>26</v>
      </c>
      <c r="AS6" s="19">
        <v>26</v>
      </c>
      <c r="AT6" s="20">
        <f t="shared" si="15"/>
        <v>100</v>
      </c>
      <c r="AU6" s="20">
        <f t="shared" si="16"/>
        <v>100</v>
      </c>
      <c r="AV6" s="19">
        <v>29</v>
      </c>
      <c r="AW6" s="19">
        <v>29</v>
      </c>
      <c r="AX6" s="20">
        <f t="shared" si="17"/>
        <v>100</v>
      </c>
      <c r="AY6" s="19">
        <v>28</v>
      </c>
      <c r="AZ6" s="19">
        <v>29</v>
      </c>
      <c r="BA6" s="20">
        <f t="shared" si="18"/>
        <v>97</v>
      </c>
      <c r="BB6" s="19">
        <v>29</v>
      </c>
      <c r="BC6" s="19">
        <v>29</v>
      </c>
      <c r="BD6" s="20">
        <f t="shared" si="19"/>
        <v>100</v>
      </c>
      <c r="BE6" s="20">
        <f t="shared" si="20"/>
        <v>99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6</v>
      </c>
      <c r="BM6" s="19">
        <v>4</v>
      </c>
      <c r="BN6" s="19">
        <v>4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3</v>
      </c>
      <c r="BV6" s="19">
        <v>1</v>
      </c>
      <c r="BW6" s="19">
        <v>3</v>
      </c>
      <c r="BX6" s="19">
        <v>6</v>
      </c>
      <c r="BY6" s="19">
        <v>4</v>
      </c>
      <c r="BZ6" s="19">
        <v>1</v>
      </c>
      <c r="CA6" s="19">
        <v>2</v>
      </c>
      <c r="CB6" s="18">
        <v>84</v>
      </c>
      <c r="CC6" s="19">
        <v>3</v>
      </c>
    </row>
    <row r="7" spans="1:81" ht="45" x14ac:dyDescent="0.25">
      <c r="A7" s="21">
        <v>377</v>
      </c>
      <c r="B7" s="34">
        <v>6615000905</v>
      </c>
      <c r="C7" s="5" t="s">
        <v>599</v>
      </c>
      <c r="D7" s="5" t="s">
        <v>703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28</v>
      </c>
      <c r="P7" s="19">
        <v>30</v>
      </c>
      <c r="Q7" s="19">
        <v>28</v>
      </c>
      <c r="R7" s="19">
        <f t="shared" si="3"/>
        <v>98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30</v>
      </c>
      <c r="X7" s="23">
        <v>31</v>
      </c>
      <c r="Y7" s="20">
        <f t="shared" si="6"/>
        <v>97</v>
      </c>
      <c r="Z7" s="42">
        <f t="shared" si="7"/>
        <v>89</v>
      </c>
      <c r="AA7" s="20">
        <f t="shared" si="8"/>
        <v>89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38</v>
      </c>
      <c r="AL7" s="19">
        <v>30</v>
      </c>
      <c r="AM7" s="19">
        <v>31</v>
      </c>
      <c r="AN7" s="20">
        <f t="shared" si="13"/>
        <v>97</v>
      </c>
      <c r="AO7" s="19">
        <v>31</v>
      </c>
      <c r="AP7" s="19">
        <v>31</v>
      </c>
      <c r="AQ7" s="20">
        <f t="shared" si="14"/>
        <v>100</v>
      </c>
      <c r="AR7" s="19">
        <v>27</v>
      </c>
      <c r="AS7" s="19">
        <v>27</v>
      </c>
      <c r="AT7" s="20">
        <f t="shared" si="15"/>
        <v>100</v>
      </c>
      <c r="AU7" s="20">
        <f t="shared" si="16"/>
        <v>99</v>
      </c>
      <c r="AV7" s="19">
        <v>31</v>
      </c>
      <c r="AW7" s="19">
        <v>31</v>
      </c>
      <c r="AX7" s="20">
        <f t="shared" si="17"/>
        <v>100</v>
      </c>
      <c r="AY7" s="19">
        <v>31</v>
      </c>
      <c r="AZ7" s="19">
        <v>31</v>
      </c>
      <c r="BA7" s="20">
        <f t="shared" si="18"/>
        <v>100</v>
      </c>
      <c r="BB7" s="19">
        <v>31</v>
      </c>
      <c r="BC7" s="19">
        <v>31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2</v>
      </c>
      <c r="BI7" s="19">
        <v>2</v>
      </c>
      <c r="BJ7" s="19">
        <v>2</v>
      </c>
      <c r="BK7" s="19">
        <v>2</v>
      </c>
      <c r="BL7" s="19">
        <v>5</v>
      </c>
      <c r="BM7" s="19">
        <v>2</v>
      </c>
      <c r="BN7" s="19">
        <v>4</v>
      </c>
      <c r="BO7" s="19">
        <v>3</v>
      </c>
      <c r="BP7" s="19">
        <v>1</v>
      </c>
      <c r="BQ7" s="19">
        <v>3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5</v>
      </c>
      <c r="BX7" s="19">
        <v>5</v>
      </c>
      <c r="BY7" s="19">
        <v>4</v>
      </c>
      <c r="BZ7" s="19">
        <v>2</v>
      </c>
      <c r="CA7" s="19">
        <v>1</v>
      </c>
      <c r="CB7" s="18">
        <v>84</v>
      </c>
      <c r="CC7" s="19">
        <v>3</v>
      </c>
    </row>
    <row r="8" spans="1:81" ht="30" x14ac:dyDescent="0.25">
      <c r="A8" s="21">
        <v>373</v>
      </c>
      <c r="B8" s="34">
        <v>6615005149</v>
      </c>
      <c r="C8" s="5" t="s">
        <v>599</v>
      </c>
      <c r="D8" s="5" t="s">
        <v>704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39</v>
      </c>
      <c r="O8" s="19">
        <v>18</v>
      </c>
      <c r="P8" s="19">
        <v>41</v>
      </c>
      <c r="Q8" s="19">
        <v>19</v>
      </c>
      <c r="R8" s="19">
        <f t="shared" si="3"/>
        <v>95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47</v>
      </c>
      <c r="X8" s="23">
        <v>53</v>
      </c>
      <c r="Y8" s="20">
        <f t="shared" si="6"/>
        <v>89</v>
      </c>
      <c r="Z8" s="42">
        <f t="shared" si="7"/>
        <v>95</v>
      </c>
      <c r="AA8" s="20">
        <f t="shared" si="8"/>
        <v>95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1</v>
      </c>
      <c r="AG8" s="19">
        <f t="shared" si="10"/>
        <v>20</v>
      </c>
      <c r="AH8" s="19">
        <v>1</v>
      </c>
      <c r="AI8" s="19">
        <v>1</v>
      </c>
      <c r="AJ8" s="20">
        <f t="shared" si="11"/>
        <v>100</v>
      </c>
      <c r="AK8" s="42">
        <f t="shared" si="12"/>
        <v>62</v>
      </c>
      <c r="AL8" s="19">
        <v>24</v>
      </c>
      <c r="AM8" s="19">
        <v>53</v>
      </c>
      <c r="AN8" s="20">
        <f t="shared" si="13"/>
        <v>45</v>
      </c>
      <c r="AO8" s="19">
        <v>52</v>
      </c>
      <c r="AP8" s="19">
        <v>53</v>
      </c>
      <c r="AQ8" s="20">
        <f t="shared" si="14"/>
        <v>98</v>
      </c>
      <c r="AR8" s="19">
        <v>32</v>
      </c>
      <c r="AS8" s="19">
        <v>35</v>
      </c>
      <c r="AT8" s="20">
        <f t="shared" si="15"/>
        <v>91</v>
      </c>
      <c r="AU8" s="20">
        <f t="shared" si="16"/>
        <v>75</v>
      </c>
      <c r="AV8" s="19">
        <v>41</v>
      </c>
      <c r="AW8" s="19">
        <v>53</v>
      </c>
      <c r="AX8" s="20">
        <f t="shared" si="17"/>
        <v>77</v>
      </c>
      <c r="AY8" s="19">
        <v>47</v>
      </c>
      <c r="AZ8" s="19">
        <v>53</v>
      </c>
      <c r="BA8" s="20">
        <f t="shared" si="18"/>
        <v>89</v>
      </c>
      <c r="BB8" s="19">
        <v>53</v>
      </c>
      <c r="BC8" s="19">
        <v>53</v>
      </c>
      <c r="BD8" s="20">
        <f t="shared" si="19"/>
        <v>100</v>
      </c>
      <c r="BE8" s="20">
        <f t="shared" si="20"/>
        <v>91</v>
      </c>
      <c r="BF8" s="20">
        <f t="shared" si="21"/>
        <v>83</v>
      </c>
      <c r="BG8" s="24"/>
      <c r="BH8" s="19">
        <v>2</v>
      </c>
      <c r="BI8" s="19">
        <v>2</v>
      </c>
      <c r="BJ8" s="19">
        <v>5</v>
      </c>
      <c r="BK8" s="19">
        <v>1</v>
      </c>
      <c r="BL8" s="19">
        <v>2</v>
      </c>
      <c r="BM8" s="19">
        <v>5</v>
      </c>
      <c r="BN8" s="19">
        <v>2</v>
      </c>
      <c r="BO8" s="19">
        <v>3</v>
      </c>
      <c r="BP8" s="19">
        <v>1</v>
      </c>
      <c r="BQ8" s="19">
        <v>8</v>
      </c>
      <c r="BR8" s="19">
        <v>3</v>
      </c>
      <c r="BS8" s="19">
        <v>7</v>
      </c>
      <c r="BT8" s="19">
        <v>7</v>
      </c>
      <c r="BU8" s="19">
        <v>9</v>
      </c>
      <c r="BV8" s="19">
        <v>1</v>
      </c>
      <c r="BW8" s="19">
        <v>6</v>
      </c>
      <c r="BX8" s="19">
        <v>2</v>
      </c>
      <c r="BY8" s="19">
        <v>2</v>
      </c>
      <c r="BZ8" s="19">
        <v>8</v>
      </c>
      <c r="CA8" s="19">
        <v>7</v>
      </c>
      <c r="CB8" s="18">
        <v>83</v>
      </c>
      <c r="CC8" s="19">
        <v>4</v>
      </c>
    </row>
    <row r="9" spans="1:81" ht="30" x14ac:dyDescent="0.25">
      <c r="A9" s="21">
        <v>375</v>
      </c>
      <c r="B9" s="34">
        <v>6615008848</v>
      </c>
      <c r="C9" s="5" t="s">
        <v>599</v>
      </c>
      <c r="D9" s="5" t="s">
        <v>705</v>
      </c>
      <c r="E9" s="5"/>
      <c r="F9" s="19">
        <v>11</v>
      </c>
      <c r="G9" s="19">
        <v>38</v>
      </c>
      <c r="H9" s="22">
        <v>11</v>
      </c>
      <c r="I9" s="22">
        <v>38</v>
      </c>
      <c r="J9" s="22">
        <f t="shared" si="1"/>
        <v>100</v>
      </c>
      <c r="K9" s="19">
        <v>30</v>
      </c>
      <c r="L9" s="19">
        <v>4</v>
      </c>
      <c r="M9" s="19">
        <f t="shared" si="2"/>
        <v>100</v>
      </c>
      <c r="N9" s="19">
        <v>105</v>
      </c>
      <c r="O9" s="19">
        <v>61</v>
      </c>
      <c r="P9" s="19">
        <v>109</v>
      </c>
      <c r="Q9" s="19">
        <v>65</v>
      </c>
      <c r="R9" s="19">
        <f t="shared" si="3"/>
        <v>95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100</v>
      </c>
      <c r="X9" s="23">
        <v>129</v>
      </c>
      <c r="Y9" s="20">
        <f t="shared" si="6"/>
        <v>78</v>
      </c>
      <c r="Z9" s="42">
        <f t="shared" si="7"/>
        <v>89</v>
      </c>
      <c r="AA9" s="20">
        <f t="shared" si="8"/>
        <v>89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2</v>
      </c>
      <c r="AI9" s="19">
        <v>4</v>
      </c>
      <c r="AJ9" s="20">
        <f t="shared" si="11"/>
        <v>50</v>
      </c>
      <c r="AK9" s="42">
        <f t="shared" si="12"/>
        <v>29</v>
      </c>
      <c r="AL9" s="19">
        <v>110</v>
      </c>
      <c r="AM9" s="19">
        <v>129</v>
      </c>
      <c r="AN9" s="20">
        <f t="shared" si="13"/>
        <v>85</v>
      </c>
      <c r="AO9" s="19">
        <v>125</v>
      </c>
      <c r="AP9" s="19">
        <v>129</v>
      </c>
      <c r="AQ9" s="20">
        <f t="shared" si="14"/>
        <v>97</v>
      </c>
      <c r="AR9" s="19">
        <v>62</v>
      </c>
      <c r="AS9" s="19">
        <v>66</v>
      </c>
      <c r="AT9" s="20">
        <f t="shared" si="15"/>
        <v>94</v>
      </c>
      <c r="AU9" s="20">
        <f t="shared" si="16"/>
        <v>92</v>
      </c>
      <c r="AV9" s="19">
        <v>121</v>
      </c>
      <c r="AW9" s="19">
        <v>129</v>
      </c>
      <c r="AX9" s="20">
        <f t="shared" si="17"/>
        <v>94</v>
      </c>
      <c r="AY9" s="19">
        <v>119</v>
      </c>
      <c r="AZ9" s="19">
        <v>129</v>
      </c>
      <c r="BA9" s="20">
        <f t="shared" si="18"/>
        <v>92</v>
      </c>
      <c r="BB9" s="19">
        <v>126</v>
      </c>
      <c r="BC9" s="19">
        <v>129</v>
      </c>
      <c r="BD9" s="20">
        <f t="shared" si="19"/>
        <v>98</v>
      </c>
      <c r="BE9" s="20">
        <f t="shared" si="20"/>
        <v>96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5</v>
      </c>
      <c r="BM9" s="19">
        <v>7</v>
      </c>
      <c r="BN9" s="19">
        <v>3</v>
      </c>
      <c r="BO9" s="19">
        <v>3</v>
      </c>
      <c r="BP9" s="19">
        <v>5</v>
      </c>
      <c r="BQ9" s="19">
        <v>5</v>
      </c>
      <c r="BR9" s="19">
        <v>4</v>
      </c>
      <c r="BS9" s="19">
        <v>5</v>
      </c>
      <c r="BT9" s="19">
        <v>4</v>
      </c>
      <c r="BU9" s="19">
        <v>8</v>
      </c>
      <c r="BV9" s="19">
        <v>2</v>
      </c>
      <c r="BW9" s="19">
        <v>2</v>
      </c>
      <c r="BX9" s="19">
        <v>5</v>
      </c>
      <c r="BY9" s="19">
        <v>5</v>
      </c>
      <c r="BZ9" s="19">
        <v>5</v>
      </c>
      <c r="CA9" s="19">
        <v>5</v>
      </c>
      <c r="CB9" s="18">
        <v>81</v>
      </c>
      <c r="CC9" s="19">
        <v>5</v>
      </c>
    </row>
    <row r="10" spans="1:81" ht="15.75" x14ac:dyDescent="0.25">
      <c r="A10" s="21">
        <v>372</v>
      </c>
      <c r="B10" s="34">
        <v>6615003085</v>
      </c>
      <c r="C10" s="5" t="s">
        <v>599</v>
      </c>
      <c r="D10" s="5" t="s">
        <v>661</v>
      </c>
      <c r="E10" s="5"/>
      <c r="F10" s="19">
        <v>9.5</v>
      </c>
      <c r="G10" s="19">
        <v>38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65</v>
      </c>
      <c r="O10" s="19">
        <v>62</v>
      </c>
      <c r="P10" s="19">
        <v>66</v>
      </c>
      <c r="Q10" s="19">
        <v>66</v>
      </c>
      <c r="R10" s="19">
        <f t="shared" si="3"/>
        <v>96</v>
      </c>
      <c r="S10" s="19">
        <f t="shared" si="4"/>
        <v>96</v>
      </c>
      <c r="T10" s="19">
        <v>20</v>
      </c>
      <c r="U10" s="19">
        <v>4</v>
      </c>
      <c r="V10" s="19">
        <f t="shared" si="5"/>
        <v>80</v>
      </c>
      <c r="W10" s="19">
        <v>63</v>
      </c>
      <c r="X10" s="23">
        <v>70</v>
      </c>
      <c r="Y10" s="20">
        <f t="shared" si="6"/>
        <v>90</v>
      </c>
      <c r="Z10" s="42">
        <f t="shared" si="7"/>
        <v>85</v>
      </c>
      <c r="AA10" s="20">
        <f t="shared" si="8"/>
        <v>85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0</v>
      </c>
      <c r="AG10" s="19">
        <f t="shared" si="10"/>
        <v>0</v>
      </c>
      <c r="AH10" s="19">
        <v>7</v>
      </c>
      <c r="AI10" s="19">
        <v>9</v>
      </c>
      <c r="AJ10" s="20">
        <f t="shared" si="11"/>
        <v>78</v>
      </c>
      <c r="AK10" s="42">
        <f t="shared" si="12"/>
        <v>29</v>
      </c>
      <c r="AL10" s="19">
        <v>51</v>
      </c>
      <c r="AM10" s="19">
        <v>70</v>
      </c>
      <c r="AN10" s="20">
        <f t="shared" si="13"/>
        <v>73</v>
      </c>
      <c r="AO10" s="19">
        <v>68</v>
      </c>
      <c r="AP10" s="19">
        <v>70</v>
      </c>
      <c r="AQ10" s="20">
        <f t="shared" si="14"/>
        <v>97</v>
      </c>
      <c r="AR10" s="19">
        <v>60</v>
      </c>
      <c r="AS10" s="19">
        <v>62</v>
      </c>
      <c r="AT10" s="20">
        <f t="shared" si="15"/>
        <v>97</v>
      </c>
      <c r="AU10" s="20">
        <f t="shared" si="16"/>
        <v>87</v>
      </c>
      <c r="AV10" s="19">
        <v>64</v>
      </c>
      <c r="AW10" s="19">
        <v>70</v>
      </c>
      <c r="AX10" s="20">
        <f t="shared" si="17"/>
        <v>91</v>
      </c>
      <c r="AY10" s="19">
        <v>67</v>
      </c>
      <c r="AZ10" s="19">
        <v>70</v>
      </c>
      <c r="BA10" s="20">
        <f t="shared" si="18"/>
        <v>96</v>
      </c>
      <c r="BB10" s="19">
        <v>70</v>
      </c>
      <c r="BC10" s="19">
        <v>70</v>
      </c>
      <c r="BD10" s="20">
        <f t="shared" si="19"/>
        <v>100</v>
      </c>
      <c r="BE10" s="20">
        <f t="shared" si="20"/>
        <v>97</v>
      </c>
      <c r="BF10" s="20">
        <f t="shared" si="21"/>
        <v>79</v>
      </c>
      <c r="BG10" s="24"/>
      <c r="BH10" s="19">
        <v>3</v>
      </c>
      <c r="BI10" s="19">
        <v>1</v>
      </c>
      <c r="BJ10" s="19">
        <v>4</v>
      </c>
      <c r="BK10" s="19">
        <v>2</v>
      </c>
      <c r="BL10" s="19">
        <v>6</v>
      </c>
      <c r="BM10" s="19">
        <v>4</v>
      </c>
      <c r="BN10" s="19">
        <v>3</v>
      </c>
      <c r="BO10" s="19">
        <v>4</v>
      </c>
      <c r="BP10" s="19">
        <v>3</v>
      </c>
      <c r="BQ10" s="19">
        <v>6</v>
      </c>
      <c r="BR10" s="19">
        <v>4</v>
      </c>
      <c r="BS10" s="19">
        <v>3</v>
      </c>
      <c r="BT10" s="19">
        <v>5</v>
      </c>
      <c r="BU10" s="19">
        <v>4</v>
      </c>
      <c r="BV10" s="19">
        <v>1</v>
      </c>
      <c r="BW10" s="19">
        <v>4</v>
      </c>
      <c r="BX10" s="19">
        <v>6</v>
      </c>
      <c r="BY10" s="19">
        <v>5</v>
      </c>
      <c r="BZ10" s="19">
        <v>6</v>
      </c>
      <c r="CA10" s="19">
        <v>4</v>
      </c>
      <c r="CB10" s="18">
        <v>79</v>
      </c>
      <c r="CC10" s="19">
        <v>6</v>
      </c>
    </row>
    <row r="11" spans="1:81" ht="15.75" x14ac:dyDescent="0.25">
      <c r="A11" s="21">
        <v>378</v>
      </c>
      <c r="B11" s="34">
        <v>6615006142</v>
      </c>
      <c r="C11" s="5" t="s">
        <v>599</v>
      </c>
      <c r="D11" s="5" t="s">
        <v>662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4</v>
      </c>
      <c r="M11" s="19">
        <f t="shared" si="2"/>
        <v>100</v>
      </c>
      <c r="N11" s="19">
        <v>51</v>
      </c>
      <c r="O11" s="19">
        <v>49</v>
      </c>
      <c r="P11" s="19">
        <v>53</v>
      </c>
      <c r="Q11" s="19">
        <v>54</v>
      </c>
      <c r="R11" s="19">
        <f t="shared" si="3"/>
        <v>93</v>
      </c>
      <c r="S11" s="19">
        <f t="shared" si="4"/>
        <v>96</v>
      </c>
      <c r="T11" s="19">
        <v>20</v>
      </c>
      <c r="U11" s="19">
        <v>0</v>
      </c>
      <c r="V11" s="19">
        <f t="shared" si="5"/>
        <v>0</v>
      </c>
      <c r="W11" s="19">
        <v>58</v>
      </c>
      <c r="X11" s="23">
        <v>75</v>
      </c>
      <c r="Y11" s="20">
        <f t="shared" si="6"/>
        <v>77</v>
      </c>
      <c r="Z11" s="42">
        <f t="shared" si="7"/>
        <v>39</v>
      </c>
      <c r="AA11" s="20">
        <f t="shared" si="8"/>
        <v>39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</v>
      </c>
      <c r="AI11" s="19">
        <v>2</v>
      </c>
      <c r="AJ11" s="20">
        <f t="shared" si="11"/>
        <v>50</v>
      </c>
      <c r="AK11" s="42">
        <f t="shared" si="12"/>
        <v>15</v>
      </c>
      <c r="AL11" s="19">
        <v>38</v>
      </c>
      <c r="AM11" s="19">
        <v>75</v>
      </c>
      <c r="AN11" s="20">
        <f t="shared" si="13"/>
        <v>51</v>
      </c>
      <c r="AO11" s="19">
        <v>73</v>
      </c>
      <c r="AP11" s="19">
        <v>75</v>
      </c>
      <c r="AQ11" s="20">
        <f t="shared" si="14"/>
        <v>97</v>
      </c>
      <c r="AR11" s="19">
        <v>48</v>
      </c>
      <c r="AS11" s="19">
        <v>52</v>
      </c>
      <c r="AT11" s="20">
        <f t="shared" si="15"/>
        <v>92</v>
      </c>
      <c r="AU11" s="20">
        <f t="shared" si="16"/>
        <v>78</v>
      </c>
      <c r="AV11" s="19">
        <v>60</v>
      </c>
      <c r="AW11" s="19">
        <v>75</v>
      </c>
      <c r="AX11" s="20">
        <f t="shared" si="17"/>
        <v>80</v>
      </c>
      <c r="AY11" s="19">
        <v>70</v>
      </c>
      <c r="AZ11" s="19">
        <v>75</v>
      </c>
      <c r="BA11" s="20">
        <f t="shared" si="18"/>
        <v>93</v>
      </c>
      <c r="BB11" s="19">
        <v>71</v>
      </c>
      <c r="BC11" s="19">
        <v>75</v>
      </c>
      <c r="BD11" s="20">
        <f t="shared" si="19"/>
        <v>95</v>
      </c>
      <c r="BE11" s="20">
        <f t="shared" si="20"/>
        <v>90</v>
      </c>
      <c r="BF11" s="20">
        <f t="shared" si="21"/>
        <v>64</v>
      </c>
      <c r="BG11" s="24"/>
      <c r="BH11" s="19">
        <v>2</v>
      </c>
      <c r="BI11" s="19">
        <v>1</v>
      </c>
      <c r="BJ11" s="19">
        <v>6</v>
      </c>
      <c r="BK11" s="19">
        <v>3</v>
      </c>
      <c r="BL11" s="19">
        <v>7</v>
      </c>
      <c r="BM11" s="19">
        <v>8</v>
      </c>
      <c r="BN11" s="19">
        <v>4</v>
      </c>
      <c r="BO11" s="19">
        <v>4</v>
      </c>
      <c r="BP11" s="19">
        <v>5</v>
      </c>
      <c r="BQ11" s="19">
        <v>7</v>
      </c>
      <c r="BR11" s="19">
        <v>4</v>
      </c>
      <c r="BS11" s="19">
        <v>6</v>
      </c>
      <c r="BT11" s="19">
        <v>6</v>
      </c>
      <c r="BU11" s="19">
        <v>7</v>
      </c>
      <c r="BV11" s="19">
        <v>4</v>
      </c>
      <c r="BW11" s="19">
        <v>4</v>
      </c>
      <c r="BX11" s="19">
        <v>7</v>
      </c>
      <c r="BY11" s="19">
        <v>6</v>
      </c>
      <c r="BZ11" s="19">
        <v>7</v>
      </c>
      <c r="CA11" s="19">
        <v>8</v>
      </c>
      <c r="CB11" s="18">
        <v>64</v>
      </c>
      <c r="CC11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247</v>
      </c>
      <c r="B3" s="34">
        <v>6616002983</v>
      </c>
      <c r="C3" s="5" t="s">
        <v>600</v>
      </c>
      <c r="D3" s="5" t="s">
        <v>641</v>
      </c>
      <c r="E3" s="5"/>
      <c r="F3" s="19">
        <v>7</v>
      </c>
      <c r="G3" s="19">
        <v>31</v>
      </c>
      <c r="H3" s="22">
        <v>9</v>
      </c>
      <c r="I3" s="22">
        <v>36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182</v>
      </c>
      <c r="O3" s="19">
        <v>152</v>
      </c>
      <c r="P3" s="19">
        <v>191</v>
      </c>
      <c r="Q3" s="19">
        <v>171</v>
      </c>
      <c r="R3" s="19">
        <f>ROUND((0.5*((N3/P3)+(O3/Q3))*100),0)</f>
        <v>92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194</v>
      </c>
      <c r="X3" s="23">
        <v>218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62</v>
      </c>
      <c r="AL3" s="19">
        <v>209</v>
      </c>
      <c r="AM3" s="19">
        <v>218</v>
      </c>
      <c r="AN3" s="20">
        <f>ROUND((AL3/AM3)*100,)</f>
        <v>96</v>
      </c>
      <c r="AO3" s="19">
        <v>208</v>
      </c>
      <c r="AP3" s="19">
        <v>218</v>
      </c>
      <c r="AQ3" s="20">
        <f>ROUND((AO3/AP3)*100,0)</f>
        <v>95</v>
      </c>
      <c r="AR3" s="19">
        <v>155</v>
      </c>
      <c r="AS3" s="19">
        <v>162</v>
      </c>
      <c r="AT3" s="20">
        <f>ROUND((AR3/AS3)*100,0)</f>
        <v>96</v>
      </c>
      <c r="AU3" s="20">
        <f>ROUND((0.4*AN3+0.4*AQ3+0.2*AT3),0)</f>
        <v>96</v>
      </c>
      <c r="AV3" s="19">
        <v>209</v>
      </c>
      <c r="AW3" s="19">
        <v>218</v>
      </c>
      <c r="AX3" s="20">
        <f>ROUND((AV3/AW3)*100,0)</f>
        <v>96</v>
      </c>
      <c r="AY3" s="19">
        <v>211</v>
      </c>
      <c r="AZ3" s="19">
        <v>218</v>
      </c>
      <c r="BA3" s="20">
        <f>ROUND((AY3/AZ3)*100,0)</f>
        <v>97</v>
      </c>
      <c r="BB3" s="19">
        <v>210</v>
      </c>
      <c r="BC3" s="19">
        <v>218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 x14ac:dyDescent="0.25">
      <c r="A4" s="21">
        <v>249</v>
      </c>
      <c r="B4" s="34">
        <v>6616003634</v>
      </c>
      <c r="C4" s="5" t="s">
        <v>600</v>
      </c>
      <c r="D4" s="5" t="s">
        <v>663</v>
      </c>
      <c r="E4" s="5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61</v>
      </c>
      <c r="O4" s="19">
        <v>45</v>
      </c>
      <c r="P4" s="19">
        <v>62</v>
      </c>
      <c r="Q4" s="19">
        <v>48</v>
      </c>
      <c r="R4" s="19">
        <f>ROUND((0.5*((N4/P4)+(O4/Q4))*100),0)</f>
        <v>96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66</v>
      </c>
      <c r="X4" s="23">
        <v>70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44</v>
      </c>
      <c r="AL4" s="19">
        <v>60</v>
      </c>
      <c r="AM4" s="19">
        <v>70</v>
      </c>
      <c r="AN4" s="20">
        <f>ROUND((AL4/AM4)*100,)</f>
        <v>86</v>
      </c>
      <c r="AO4" s="19">
        <v>69</v>
      </c>
      <c r="AP4" s="19">
        <v>70</v>
      </c>
      <c r="AQ4" s="20">
        <f>ROUND((AO4/AP4)*100,0)</f>
        <v>99</v>
      </c>
      <c r="AR4" s="19">
        <v>54</v>
      </c>
      <c r="AS4" s="19">
        <v>54</v>
      </c>
      <c r="AT4" s="20">
        <f>ROUND((AR4/AS4)*100,0)</f>
        <v>100</v>
      </c>
      <c r="AU4" s="20">
        <f>ROUND((0.4*AN4+0.4*AQ4+0.2*AT4),0)</f>
        <v>94</v>
      </c>
      <c r="AV4" s="19">
        <v>69</v>
      </c>
      <c r="AW4" s="19">
        <v>70</v>
      </c>
      <c r="AX4" s="20">
        <f>ROUND((AV4/AW4)*100,0)</f>
        <v>99</v>
      </c>
      <c r="AY4" s="19">
        <v>68</v>
      </c>
      <c r="AZ4" s="19">
        <v>70</v>
      </c>
      <c r="BA4" s="20">
        <f>ROUND((AY4/AZ4)*100,0)</f>
        <v>97</v>
      </c>
      <c r="BB4" s="19">
        <v>67</v>
      </c>
      <c r="BC4" s="19">
        <v>70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1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1</v>
      </c>
      <c r="CB4" s="18">
        <v>85</v>
      </c>
      <c r="CC4" s="19">
        <v>2</v>
      </c>
    </row>
    <row r="5" spans="1:81" ht="15.75" x14ac:dyDescent="0.25">
      <c r="A5" s="21">
        <v>248</v>
      </c>
      <c r="B5" s="36">
        <v>6616003112</v>
      </c>
      <c r="C5" s="5" t="s">
        <v>600</v>
      </c>
      <c r="D5" s="5" t="s">
        <v>283</v>
      </c>
      <c r="E5" s="5"/>
      <c r="F5" s="19">
        <v>9.5</v>
      </c>
      <c r="G5" s="19">
        <v>32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3</v>
      </c>
      <c r="M5" s="19">
        <f>IF(L5&gt;3,100,K5*L5)</f>
        <v>90</v>
      </c>
      <c r="N5" s="19">
        <v>121</v>
      </c>
      <c r="O5" s="19">
        <v>92</v>
      </c>
      <c r="P5" s="19">
        <v>121</v>
      </c>
      <c r="Q5" s="19">
        <v>101</v>
      </c>
      <c r="R5" s="19">
        <f>ROUND((0.5*((N5/P5)+(O5/Q5))*100),0)</f>
        <v>96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118</v>
      </c>
      <c r="X5" s="23">
        <v>150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39</v>
      </c>
      <c r="AL5" s="19">
        <v>145</v>
      </c>
      <c r="AM5" s="19">
        <v>150</v>
      </c>
      <c r="AN5" s="20">
        <f>ROUND((AL5/AM5)*100,)</f>
        <v>97</v>
      </c>
      <c r="AO5" s="19">
        <v>146</v>
      </c>
      <c r="AP5" s="19">
        <v>150</v>
      </c>
      <c r="AQ5" s="20">
        <f>ROUND((AO5/AP5)*100,0)</f>
        <v>97</v>
      </c>
      <c r="AR5" s="19">
        <v>98</v>
      </c>
      <c r="AS5" s="19">
        <v>103</v>
      </c>
      <c r="AT5" s="20">
        <f>ROUND((AR5/AS5)*100,0)</f>
        <v>95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143</v>
      </c>
      <c r="AZ5" s="19">
        <v>150</v>
      </c>
      <c r="BA5" s="20">
        <f>ROUND((AY5/AZ5)*100,0)</f>
        <v>95</v>
      </c>
      <c r="BB5" s="19">
        <v>144</v>
      </c>
      <c r="BC5" s="19">
        <v>150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83</v>
      </c>
      <c r="BG5" s="24"/>
      <c r="BH5" s="19">
        <v>2</v>
      </c>
      <c r="BI5" s="19">
        <v>2</v>
      </c>
      <c r="BJ5" s="19">
        <v>1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1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CC381"/>
  <sheetViews>
    <sheetView workbookViewId="0">
      <pane xSplit="4" ySplit="2" topLeftCell="CB45" activePane="bottomRight" state="frozen"/>
      <selection pane="topRight" activeCell="E1" sqref="E1"/>
      <selection pane="bottomLeft" activeCell="A3" sqref="A3"/>
      <selection pane="bottomRight" activeCell="CH261" sqref="CH261"/>
    </sheetView>
  </sheetViews>
  <sheetFormatPr defaultColWidth="10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</cols>
  <sheetData>
    <row r="1" spans="1:81" ht="15.75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46">
        <v>0</v>
      </c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63" t="s">
        <v>416</v>
      </c>
      <c r="BX1" s="64"/>
      <c r="BY1" s="64"/>
      <c r="BZ1" s="64"/>
      <c r="CA1" s="64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 t="shared" ref="J3:J66" si="1">ROUND((0.5*(F3/H3+G3/I3)*100),0)</f>
        <v>90</v>
      </c>
      <c r="K3" s="19">
        <v>30</v>
      </c>
      <c r="L3" s="19">
        <v>4</v>
      </c>
      <c r="M3" s="19">
        <f t="shared" ref="M3:M66" si="2"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 t="shared" ref="R3:R66" si="3">ROUND((0.5*((N3/P3)+(O3/Q3))*100),0)</f>
        <v>95</v>
      </c>
      <c r="S3" s="19">
        <f t="shared" ref="S3:S66" si="4">ROUND(((0.3*J3)+(0.3*M3)+(0.4*R3)),0)</f>
        <v>95</v>
      </c>
      <c r="T3" s="19">
        <v>20</v>
      </c>
      <c r="U3" s="19">
        <v>5</v>
      </c>
      <c r="V3" s="19">
        <f t="shared" ref="V3:V66" si="5">IF(U3&gt;5,100,T3*U3)</f>
        <v>100</v>
      </c>
      <c r="W3" s="19">
        <v>22</v>
      </c>
      <c r="X3" s="23">
        <v>27</v>
      </c>
      <c r="Y3" s="20">
        <f t="shared" ref="Y3:Y66" si="6">ROUND(W3/X3*100,0)</f>
        <v>81</v>
      </c>
      <c r="Z3" s="42">
        <f t="shared" ref="Z3:Z66" si="7">ROUND((V3+Y3)/2,0)</f>
        <v>91</v>
      </c>
      <c r="AA3" s="20">
        <f t="shared" ref="AA3:AA66" si="8">ROUND((0.3*V3+0.4*Z3+0.3*Y3),0)</f>
        <v>91</v>
      </c>
      <c r="AB3" s="19">
        <v>20</v>
      </c>
      <c r="AC3" s="19">
        <v>3</v>
      </c>
      <c r="AD3" s="19">
        <f t="shared" ref="AD3:AD66" si="9">IF(AC3&gt;5,100,AB3*AC3)</f>
        <v>60</v>
      </c>
      <c r="AE3" s="19">
        <v>20</v>
      </c>
      <c r="AF3" s="19">
        <v>3</v>
      </c>
      <c r="AG3" s="19">
        <f t="shared" ref="AG3:AG66" si="10">IF(AF3&gt;5,100,AE3*AF3)</f>
        <v>60</v>
      </c>
      <c r="AH3" s="19">
        <v>7</v>
      </c>
      <c r="AI3" s="19">
        <v>8</v>
      </c>
      <c r="AJ3" s="20">
        <f t="shared" ref="AJ3:AJ34" si="11">ROUND((AH3/AI3*100),0)</f>
        <v>88</v>
      </c>
      <c r="AK3" s="42">
        <f t="shared" ref="AK3:AK66" si="12">ROUND((0.3*AD3+0.4*AG3+0.3*AJ3),0)</f>
        <v>68</v>
      </c>
      <c r="AL3" s="19">
        <v>26</v>
      </c>
      <c r="AM3" s="19">
        <v>27</v>
      </c>
      <c r="AN3" s="20">
        <f t="shared" ref="AN3:AN66" si="13">ROUND((AL3/AM3)*100,)</f>
        <v>96</v>
      </c>
      <c r="AO3" s="19">
        <v>26</v>
      </c>
      <c r="AP3" s="19">
        <v>27</v>
      </c>
      <c r="AQ3" s="20">
        <f t="shared" ref="AQ3:AQ66" si="14">ROUND((AO3/AP3)*100,0)</f>
        <v>96</v>
      </c>
      <c r="AR3" s="19">
        <v>24</v>
      </c>
      <c r="AS3" s="19">
        <v>26</v>
      </c>
      <c r="AT3" s="20">
        <f t="shared" ref="AT3:AT66" si="15">ROUND((AR3/AS3)*100,0)</f>
        <v>92</v>
      </c>
      <c r="AU3" s="20">
        <f t="shared" ref="AU3:AU66" si="16">ROUND((0.4*AN3+0.4*AQ3+0.2*AT3),0)</f>
        <v>95</v>
      </c>
      <c r="AV3" s="19">
        <v>26</v>
      </c>
      <c r="AW3" s="19">
        <v>27</v>
      </c>
      <c r="AX3" s="20">
        <f t="shared" ref="AX3:AX66" si="17">ROUND((AV3/AW3)*100,0)</f>
        <v>96</v>
      </c>
      <c r="AY3" s="19">
        <v>23</v>
      </c>
      <c r="AZ3" s="19">
        <v>27</v>
      </c>
      <c r="BA3" s="20">
        <f t="shared" ref="BA3:BA66" si="18">ROUND((AY3/AZ3)*100,0)</f>
        <v>85</v>
      </c>
      <c r="BB3" s="19">
        <v>25</v>
      </c>
      <c r="BC3" s="19">
        <v>27</v>
      </c>
      <c r="BD3" s="20">
        <f t="shared" ref="BD3:BD66" si="19">ROUND((BB3/BC3)*100,0)</f>
        <v>93</v>
      </c>
      <c r="BE3" s="20">
        <f t="shared" ref="BE3:BE66" si="20">ROUND((0.3*AX3+0.2*BA3+0.5*BD3),0)</f>
        <v>92</v>
      </c>
      <c r="BF3" s="20">
        <f t="shared" ref="BF3:BF66" si="21"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 x14ac:dyDescent="0.25">
      <c r="A4" s="21">
        <v>213</v>
      </c>
      <c r="B4" s="34">
        <v>6652004464</v>
      </c>
      <c r="C4" s="39" t="s">
        <v>562</v>
      </c>
      <c r="D4" s="5" t="s">
        <v>162</v>
      </c>
      <c r="E4" s="5"/>
      <c r="F4" s="19">
        <v>10</v>
      </c>
      <c r="G4" s="19">
        <v>35</v>
      </c>
      <c r="H4" s="22">
        <v>11</v>
      </c>
      <c r="I4" s="22">
        <v>38</v>
      </c>
      <c r="J4" s="22">
        <f t="shared" si="1"/>
        <v>92</v>
      </c>
      <c r="K4" s="19">
        <v>30</v>
      </c>
      <c r="L4" s="19">
        <v>3</v>
      </c>
      <c r="M4" s="19">
        <f t="shared" si="2"/>
        <v>90</v>
      </c>
      <c r="N4" s="19">
        <v>29</v>
      </c>
      <c r="O4" s="19">
        <v>21</v>
      </c>
      <c r="P4" s="19">
        <v>30</v>
      </c>
      <c r="Q4" s="19">
        <v>26</v>
      </c>
      <c r="R4" s="19">
        <f t="shared" si="3"/>
        <v>89</v>
      </c>
      <c r="S4" s="19">
        <f t="shared" si="4"/>
        <v>90</v>
      </c>
      <c r="T4" s="19">
        <v>20</v>
      </c>
      <c r="U4" s="19">
        <v>5</v>
      </c>
      <c r="V4" s="19">
        <f t="shared" si="5"/>
        <v>100</v>
      </c>
      <c r="W4" s="19">
        <v>24</v>
      </c>
      <c r="X4" s="23">
        <v>30</v>
      </c>
      <c r="Y4" s="20">
        <f t="shared" si="6"/>
        <v>80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2</v>
      </c>
      <c r="AI4" s="19">
        <v>2</v>
      </c>
      <c r="AJ4" s="20">
        <f t="shared" si="11"/>
        <v>100</v>
      </c>
      <c r="AK4" s="42">
        <f t="shared" si="12"/>
        <v>46</v>
      </c>
      <c r="AL4" s="19">
        <v>30</v>
      </c>
      <c r="AM4" s="19">
        <v>30</v>
      </c>
      <c r="AN4" s="20">
        <f t="shared" si="13"/>
        <v>100</v>
      </c>
      <c r="AO4" s="19">
        <v>30</v>
      </c>
      <c r="AP4" s="19">
        <v>30</v>
      </c>
      <c r="AQ4" s="20">
        <f t="shared" si="14"/>
        <v>100</v>
      </c>
      <c r="AR4" s="19">
        <v>25</v>
      </c>
      <c r="AS4" s="19">
        <v>25</v>
      </c>
      <c r="AT4" s="20">
        <f t="shared" si="15"/>
        <v>100</v>
      </c>
      <c r="AU4" s="20">
        <f t="shared" si="16"/>
        <v>100</v>
      </c>
      <c r="AV4" s="19">
        <v>29</v>
      </c>
      <c r="AW4" s="19">
        <v>30</v>
      </c>
      <c r="AX4" s="20">
        <f t="shared" si="17"/>
        <v>97</v>
      </c>
      <c r="AY4" s="19">
        <v>29</v>
      </c>
      <c r="AZ4" s="19">
        <v>30</v>
      </c>
      <c r="BA4" s="20">
        <f t="shared" si="18"/>
        <v>97</v>
      </c>
      <c r="BB4" s="19">
        <v>29</v>
      </c>
      <c r="BC4" s="19">
        <v>30</v>
      </c>
      <c r="BD4" s="20">
        <f t="shared" si="19"/>
        <v>97</v>
      </c>
      <c r="BE4" s="20">
        <f t="shared" si="20"/>
        <v>97</v>
      </c>
      <c r="BF4" s="20">
        <f t="shared" si="21"/>
        <v>85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3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85</v>
      </c>
      <c r="CC4" s="19">
        <v>1</v>
      </c>
    </row>
    <row r="5" spans="1:81" ht="15.75" x14ac:dyDescent="0.25">
      <c r="A5" s="21">
        <v>215</v>
      </c>
      <c r="B5" s="34">
        <v>6652011422</v>
      </c>
      <c r="C5" s="39" t="s">
        <v>562</v>
      </c>
      <c r="D5" s="5" t="s">
        <v>250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89</v>
      </c>
      <c r="O5" s="19">
        <v>78</v>
      </c>
      <c r="P5" s="19">
        <v>90</v>
      </c>
      <c r="Q5" s="19">
        <v>89</v>
      </c>
      <c r="R5" s="19">
        <f t="shared" si="3"/>
        <v>93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88</v>
      </c>
      <c r="X5" s="23">
        <v>100</v>
      </c>
      <c r="Y5" s="20">
        <f t="shared" si="6"/>
        <v>88</v>
      </c>
      <c r="Z5" s="42">
        <f t="shared" si="7"/>
        <v>94</v>
      </c>
      <c r="AA5" s="20">
        <f t="shared" si="8"/>
        <v>94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10</v>
      </c>
      <c r="AI5" s="19">
        <v>14</v>
      </c>
      <c r="AJ5" s="20">
        <f t="shared" si="11"/>
        <v>71</v>
      </c>
      <c r="AK5" s="42">
        <f t="shared" si="12"/>
        <v>37</v>
      </c>
      <c r="AL5" s="19">
        <v>99</v>
      </c>
      <c r="AM5" s="19">
        <v>100</v>
      </c>
      <c r="AN5" s="20">
        <f t="shared" si="13"/>
        <v>99</v>
      </c>
      <c r="AO5" s="19">
        <v>100</v>
      </c>
      <c r="AP5" s="19">
        <v>100</v>
      </c>
      <c r="AQ5" s="20">
        <f t="shared" si="14"/>
        <v>100</v>
      </c>
      <c r="AR5" s="19">
        <v>73</v>
      </c>
      <c r="AS5" s="19">
        <v>74</v>
      </c>
      <c r="AT5" s="20">
        <f t="shared" si="15"/>
        <v>99</v>
      </c>
      <c r="AU5" s="20">
        <f t="shared" si="16"/>
        <v>99</v>
      </c>
      <c r="AV5" s="19">
        <v>100</v>
      </c>
      <c r="AW5" s="19">
        <v>100</v>
      </c>
      <c r="AX5" s="20">
        <f t="shared" si="17"/>
        <v>100</v>
      </c>
      <c r="AY5" s="19">
        <v>94</v>
      </c>
      <c r="AZ5" s="19">
        <v>100</v>
      </c>
      <c r="BA5" s="20">
        <f t="shared" si="18"/>
        <v>94</v>
      </c>
      <c r="BB5" s="19">
        <v>100</v>
      </c>
      <c r="BC5" s="19">
        <v>100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2</v>
      </c>
      <c r="BR5" s="19">
        <v>1</v>
      </c>
      <c r="BS5" s="19">
        <v>2</v>
      </c>
      <c r="BT5" s="19">
        <v>1</v>
      </c>
      <c r="BU5" s="19">
        <v>3</v>
      </c>
      <c r="BV5" s="19">
        <v>1</v>
      </c>
      <c r="BW5" s="19">
        <v>1</v>
      </c>
      <c r="BX5" s="19">
        <v>2</v>
      </c>
      <c r="BY5" s="19">
        <v>3</v>
      </c>
      <c r="BZ5" s="19">
        <v>2</v>
      </c>
      <c r="CA5" s="19">
        <v>1</v>
      </c>
      <c r="CB5" s="18">
        <v>85</v>
      </c>
      <c r="CC5" s="19">
        <v>1</v>
      </c>
    </row>
    <row r="6" spans="1:81" ht="15.75" x14ac:dyDescent="0.25">
      <c r="A6" s="21">
        <v>188</v>
      </c>
      <c r="B6" s="34">
        <v>6602007614</v>
      </c>
      <c r="C6" s="39" t="s">
        <v>563</v>
      </c>
      <c r="D6" s="6" t="s">
        <v>224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3</v>
      </c>
      <c r="M6" s="19">
        <f t="shared" si="2"/>
        <v>90</v>
      </c>
      <c r="N6" s="19">
        <v>401</v>
      </c>
      <c r="O6" s="19">
        <v>395</v>
      </c>
      <c r="P6" s="19">
        <v>412</v>
      </c>
      <c r="Q6" s="19">
        <v>403</v>
      </c>
      <c r="R6" s="19">
        <f t="shared" si="3"/>
        <v>98</v>
      </c>
      <c r="S6" s="19">
        <f t="shared" si="4"/>
        <v>94</v>
      </c>
      <c r="T6" s="19">
        <v>20</v>
      </c>
      <c r="U6" s="19">
        <v>5</v>
      </c>
      <c r="V6" s="19">
        <f t="shared" si="5"/>
        <v>100</v>
      </c>
      <c r="W6" s="19">
        <v>472</v>
      </c>
      <c r="X6" s="23">
        <v>503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67</v>
      </c>
      <c r="AI6" s="19">
        <v>71</v>
      </c>
      <c r="AJ6" s="20">
        <f t="shared" si="11"/>
        <v>94</v>
      </c>
      <c r="AK6" s="42">
        <f t="shared" si="12"/>
        <v>86</v>
      </c>
      <c r="AL6" s="19">
        <v>465</v>
      </c>
      <c r="AM6" s="19">
        <v>503</v>
      </c>
      <c r="AN6" s="20">
        <f t="shared" si="13"/>
        <v>92</v>
      </c>
      <c r="AO6" s="19">
        <v>496</v>
      </c>
      <c r="AP6" s="19">
        <v>503</v>
      </c>
      <c r="AQ6" s="20">
        <f t="shared" si="14"/>
        <v>99</v>
      </c>
      <c r="AR6" s="19">
        <v>362</v>
      </c>
      <c r="AS6" s="19">
        <v>380</v>
      </c>
      <c r="AT6" s="20">
        <f t="shared" si="15"/>
        <v>95</v>
      </c>
      <c r="AU6" s="20">
        <f t="shared" si="16"/>
        <v>95</v>
      </c>
      <c r="AV6" s="19">
        <v>498</v>
      </c>
      <c r="AW6" s="19">
        <v>503</v>
      </c>
      <c r="AX6" s="20">
        <f t="shared" si="17"/>
        <v>99</v>
      </c>
      <c r="AY6" s="19">
        <v>466</v>
      </c>
      <c r="AZ6" s="19">
        <v>503</v>
      </c>
      <c r="BA6" s="20">
        <f t="shared" si="18"/>
        <v>93</v>
      </c>
      <c r="BB6" s="19">
        <v>488</v>
      </c>
      <c r="BC6" s="19">
        <v>503</v>
      </c>
      <c r="BD6" s="20">
        <f t="shared" si="19"/>
        <v>97</v>
      </c>
      <c r="BE6" s="20">
        <f t="shared" si="20"/>
        <v>97</v>
      </c>
      <c r="BF6" s="20">
        <f t="shared" si="21"/>
        <v>94</v>
      </c>
      <c r="BG6" s="24"/>
      <c r="BH6" s="19">
        <v>1</v>
      </c>
      <c r="BI6" s="19">
        <v>2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2</v>
      </c>
      <c r="BQ6" s="19">
        <v>5</v>
      </c>
      <c r="BR6" s="19">
        <v>1</v>
      </c>
      <c r="BS6" s="19">
        <v>3</v>
      </c>
      <c r="BT6" s="19">
        <v>2</v>
      </c>
      <c r="BU6" s="19">
        <v>2</v>
      </c>
      <c r="BV6" s="19">
        <v>3</v>
      </c>
      <c r="BW6" s="19">
        <v>2</v>
      </c>
      <c r="BX6" s="19">
        <v>2</v>
      </c>
      <c r="BY6" s="19">
        <v>1</v>
      </c>
      <c r="BZ6" s="19">
        <v>3</v>
      </c>
      <c r="CA6" s="19">
        <v>2</v>
      </c>
      <c r="CB6" s="18">
        <v>94</v>
      </c>
      <c r="CC6" s="19">
        <v>1</v>
      </c>
    </row>
    <row r="7" spans="1:81" ht="15.75" x14ac:dyDescent="0.25">
      <c r="A7" s="21">
        <v>142</v>
      </c>
      <c r="B7" s="34">
        <v>6636000790</v>
      </c>
      <c r="C7" s="5" t="s">
        <v>564</v>
      </c>
      <c r="D7" s="5" t="s">
        <v>179</v>
      </c>
      <c r="E7" s="5"/>
      <c r="F7" s="19">
        <v>7</v>
      </c>
      <c r="G7" s="19">
        <v>38</v>
      </c>
      <c r="H7" s="22">
        <v>11</v>
      </c>
      <c r="I7" s="22">
        <v>38</v>
      </c>
      <c r="J7" s="22">
        <f t="shared" si="1"/>
        <v>82</v>
      </c>
      <c r="K7" s="19">
        <v>30</v>
      </c>
      <c r="L7" s="19">
        <v>4</v>
      </c>
      <c r="M7" s="19">
        <f t="shared" si="2"/>
        <v>100</v>
      </c>
      <c r="N7" s="19">
        <v>159</v>
      </c>
      <c r="O7" s="19">
        <v>110</v>
      </c>
      <c r="P7" s="19">
        <v>166</v>
      </c>
      <c r="Q7" s="19">
        <v>119</v>
      </c>
      <c r="R7" s="19">
        <f t="shared" si="3"/>
        <v>94</v>
      </c>
      <c r="S7" s="19">
        <f t="shared" si="4"/>
        <v>92</v>
      </c>
      <c r="T7" s="19">
        <v>20</v>
      </c>
      <c r="U7" s="19">
        <v>4</v>
      </c>
      <c r="V7" s="19">
        <f t="shared" si="5"/>
        <v>80</v>
      </c>
      <c r="W7" s="19">
        <v>177</v>
      </c>
      <c r="X7" s="23">
        <v>198</v>
      </c>
      <c r="Y7" s="20">
        <f t="shared" si="6"/>
        <v>89</v>
      </c>
      <c r="Z7" s="42">
        <f t="shared" si="7"/>
        <v>85</v>
      </c>
      <c r="AA7" s="20">
        <f t="shared" si="8"/>
        <v>85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4</v>
      </c>
      <c r="AG7" s="19">
        <f t="shared" si="10"/>
        <v>80</v>
      </c>
      <c r="AH7" s="19">
        <v>7</v>
      </c>
      <c r="AI7" s="19">
        <v>9</v>
      </c>
      <c r="AJ7" s="20">
        <f t="shared" si="11"/>
        <v>78</v>
      </c>
      <c r="AK7" s="42">
        <f t="shared" si="12"/>
        <v>73</v>
      </c>
      <c r="AL7" s="19">
        <v>92</v>
      </c>
      <c r="AM7" s="19">
        <v>198</v>
      </c>
      <c r="AN7" s="20">
        <f t="shared" si="13"/>
        <v>46</v>
      </c>
      <c r="AO7" s="19">
        <v>195</v>
      </c>
      <c r="AP7" s="19">
        <v>198</v>
      </c>
      <c r="AQ7" s="20">
        <f t="shared" si="14"/>
        <v>98</v>
      </c>
      <c r="AR7" s="19">
        <v>142</v>
      </c>
      <c r="AS7" s="19">
        <v>145</v>
      </c>
      <c r="AT7" s="20">
        <f t="shared" si="15"/>
        <v>98</v>
      </c>
      <c r="AU7" s="20">
        <f t="shared" si="16"/>
        <v>77</v>
      </c>
      <c r="AV7" s="19">
        <v>159</v>
      </c>
      <c r="AW7" s="19">
        <v>198</v>
      </c>
      <c r="AX7" s="20">
        <f t="shared" si="17"/>
        <v>80</v>
      </c>
      <c r="AY7" s="19">
        <v>190</v>
      </c>
      <c r="AZ7" s="19">
        <v>198</v>
      </c>
      <c r="BA7" s="20">
        <f t="shared" si="18"/>
        <v>96</v>
      </c>
      <c r="BB7" s="19">
        <v>192</v>
      </c>
      <c r="BC7" s="19">
        <v>198</v>
      </c>
      <c r="BD7" s="20">
        <f t="shared" si="19"/>
        <v>97</v>
      </c>
      <c r="BE7" s="20">
        <f t="shared" si="20"/>
        <v>92</v>
      </c>
      <c r="BF7" s="20">
        <f t="shared" si="21"/>
        <v>84</v>
      </c>
      <c r="BG7" s="24"/>
      <c r="BH7" s="19">
        <v>3</v>
      </c>
      <c r="BI7" s="19">
        <v>1</v>
      </c>
      <c r="BJ7" s="19">
        <v>2</v>
      </c>
      <c r="BK7" s="19">
        <v>2</v>
      </c>
      <c r="BL7" s="19">
        <v>3</v>
      </c>
      <c r="BM7" s="19">
        <v>2</v>
      </c>
      <c r="BN7" s="19">
        <v>1</v>
      </c>
      <c r="BO7" s="19">
        <v>1</v>
      </c>
      <c r="BP7" s="19">
        <v>2</v>
      </c>
      <c r="BQ7" s="19">
        <v>3</v>
      </c>
      <c r="BR7" s="19">
        <v>2</v>
      </c>
      <c r="BS7" s="19">
        <v>2</v>
      </c>
      <c r="BT7" s="19">
        <v>2</v>
      </c>
      <c r="BU7" s="19">
        <v>2</v>
      </c>
      <c r="BV7" s="19">
        <v>1</v>
      </c>
      <c r="BW7" s="19">
        <v>3</v>
      </c>
      <c r="BX7" s="19">
        <v>3</v>
      </c>
      <c r="BY7" s="19">
        <v>1</v>
      </c>
      <c r="BZ7" s="19">
        <v>3</v>
      </c>
      <c r="CA7" s="19">
        <v>2</v>
      </c>
      <c r="CB7" s="18">
        <v>84</v>
      </c>
      <c r="CC7" s="19">
        <v>1</v>
      </c>
    </row>
    <row r="8" spans="1:81" ht="45" x14ac:dyDescent="0.25">
      <c r="A8" s="21">
        <v>278</v>
      </c>
      <c r="B8" s="34">
        <v>6603009692</v>
      </c>
      <c r="C8" s="39" t="s">
        <v>565</v>
      </c>
      <c r="D8" s="5" t="s">
        <v>312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252</v>
      </c>
      <c r="O8" s="19">
        <v>249</v>
      </c>
      <c r="P8" s="19">
        <v>268</v>
      </c>
      <c r="Q8" s="19">
        <v>278</v>
      </c>
      <c r="R8" s="19">
        <f t="shared" si="3"/>
        <v>92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286</v>
      </c>
      <c r="X8" s="23">
        <v>346</v>
      </c>
      <c r="Y8" s="20">
        <f t="shared" si="6"/>
        <v>83</v>
      </c>
      <c r="Z8" s="42">
        <f t="shared" si="7"/>
        <v>92</v>
      </c>
      <c r="AA8" s="20">
        <f t="shared" si="8"/>
        <v>92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5</v>
      </c>
      <c r="AG8" s="19">
        <f t="shared" si="10"/>
        <v>100</v>
      </c>
      <c r="AH8" s="19">
        <v>11</v>
      </c>
      <c r="AI8" s="19">
        <v>12</v>
      </c>
      <c r="AJ8" s="20">
        <f t="shared" si="11"/>
        <v>92</v>
      </c>
      <c r="AK8" s="42">
        <f t="shared" si="12"/>
        <v>86</v>
      </c>
      <c r="AL8" s="19">
        <v>325</v>
      </c>
      <c r="AM8" s="19">
        <v>346</v>
      </c>
      <c r="AN8" s="20">
        <f t="shared" si="13"/>
        <v>94</v>
      </c>
      <c r="AO8" s="19">
        <v>340</v>
      </c>
      <c r="AP8" s="19">
        <v>346</v>
      </c>
      <c r="AQ8" s="20">
        <f t="shared" si="14"/>
        <v>98</v>
      </c>
      <c r="AR8" s="19">
        <v>212</v>
      </c>
      <c r="AS8" s="19">
        <v>221</v>
      </c>
      <c r="AT8" s="20">
        <f t="shared" si="15"/>
        <v>96</v>
      </c>
      <c r="AU8" s="20">
        <f t="shared" si="16"/>
        <v>96</v>
      </c>
      <c r="AV8" s="19">
        <v>334</v>
      </c>
      <c r="AW8" s="19">
        <v>346</v>
      </c>
      <c r="AX8" s="20">
        <f t="shared" si="17"/>
        <v>97</v>
      </c>
      <c r="AY8" s="19">
        <v>326</v>
      </c>
      <c r="AZ8" s="19">
        <v>346</v>
      </c>
      <c r="BA8" s="20">
        <f t="shared" si="18"/>
        <v>94</v>
      </c>
      <c r="BB8" s="19">
        <v>340</v>
      </c>
      <c r="BC8" s="19">
        <v>346</v>
      </c>
      <c r="BD8" s="20">
        <f t="shared" si="19"/>
        <v>98</v>
      </c>
      <c r="BE8" s="20">
        <f t="shared" si="20"/>
        <v>97</v>
      </c>
      <c r="BF8" s="20">
        <f t="shared" si="21"/>
        <v>93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1</v>
      </c>
      <c r="BO8" s="19">
        <v>1</v>
      </c>
      <c r="BP8" s="19">
        <v>2</v>
      </c>
      <c r="BQ8" s="19">
        <v>4</v>
      </c>
      <c r="BR8" s="19">
        <v>3</v>
      </c>
      <c r="BS8" s="19">
        <v>3</v>
      </c>
      <c r="BT8" s="19">
        <v>3</v>
      </c>
      <c r="BU8" s="19">
        <v>2</v>
      </c>
      <c r="BV8" s="19">
        <v>2</v>
      </c>
      <c r="BW8" s="19">
        <v>3</v>
      </c>
      <c r="BX8" s="19">
        <v>2</v>
      </c>
      <c r="BY8" s="19">
        <v>1</v>
      </c>
      <c r="BZ8" s="19">
        <v>4</v>
      </c>
      <c r="CA8" s="19">
        <v>3</v>
      </c>
      <c r="CB8" s="18">
        <v>93</v>
      </c>
      <c r="CC8" s="19">
        <v>1</v>
      </c>
    </row>
    <row r="9" spans="1:81" ht="30" x14ac:dyDescent="0.25">
      <c r="A9" s="21">
        <v>124</v>
      </c>
      <c r="B9" s="34">
        <v>6637003145</v>
      </c>
      <c r="C9" s="5" t="s">
        <v>566</v>
      </c>
      <c r="D9" s="6" t="s">
        <v>161</v>
      </c>
      <c r="E9" s="6"/>
      <c r="F9" s="19">
        <v>8</v>
      </c>
      <c r="G9" s="19">
        <v>36</v>
      </c>
      <c r="H9" s="22">
        <v>9</v>
      </c>
      <c r="I9" s="22">
        <v>36</v>
      </c>
      <c r="J9" s="22">
        <f t="shared" si="1"/>
        <v>94</v>
      </c>
      <c r="K9" s="19">
        <v>30</v>
      </c>
      <c r="L9" s="19">
        <v>4</v>
      </c>
      <c r="M9" s="19">
        <f t="shared" si="2"/>
        <v>100</v>
      </c>
      <c r="N9" s="19">
        <v>143</v>
      </c>
      <c r="O9" s="19">
        <v>131</v>
      </c>
      <c r="P9" s="19">
        <v>145</v>
      </c>
      <c r="Q9" s="19">
        <v>135</v>
      </c>
      <c r="R9" s="19">
        <f t="shared" si="3"/>
        <v>98</v>
      </c>
      <c r="S9" s="19">
        <f t="shared" si="4"/>
        <v>97</v>
      </c>
      <c r="T9" s="19">
        <v>20</v>
      </c>
      <c r="U9" s="19">
        <v>0</v>
      </c>
      <c r="V9" s="19">
        <f t="shared" si="5"/>
        <v>0</v>
      </c>
      <c r="W9" s="19">
        <v>148</v>
      </c>
      <c r="X9" s="23">
        <v>159</v>
      </c>
      <c r="Y9" s="20">
        <f t="shared" si="6"/>
        <v>93</v>
      </c>
      <c r="Z9" s="42">
        <f t="shared" si="7"/>
        <v>47</v>
      </c>
      <c r="AA9" s="20">
        <f t="shared" si="8"/>
        <v>47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4</v>
      </c>
      <c r="AG9" s="19">
        <f t="shared" si="10"/>
        <v>80</v>
      </c>
      <c r="AH9" s="19">
        <v>15</v>
      </c>
      <c r="AI9" s="19">
        <v>18</v>
      </c>
      <c r="AJ9" s="20">
        <f t="shared" si="11"/>
        <v>83</v>
      </c>
      <c r="AK9" s="42">
        <f t="shared" si="12"/>
        <v>81</v>
      </c>
      <c r="AL9" s="19">
        <v>157</v>
      </c>
      <c r="AM9" s="19">
        <v>159</v>
      </c>
      <c r="AN9" s="20">
        <f t="shared" si="13"/>
        <v>99</v>
      </c>
      <c r="AO9" s="19">
        <v>158</v>
      </c>
      <c r="AP9" s="19">
        <v>159</v>
      </c>
      <c r="AQ9" s="20">
        <f t="shared" si="14"/>
        <v>99</v>
      </c>
      <c r="AR9" s="19">
        <v>132</v>
      </c>
      <c r="AS9" s="19">
        <v>133</v>
      </c>
      <c r="AT9" s="20">
        <f t="shared" si="15"/>
        <v>99</v>
      </c>
      <c r="AU9" s="20">
        <f t="shared" si="16"/>
        <v>99</v>
      </c>
      <c r="AV9" s="19">
        <v>156</v>
      </c>
      <c r="AW9" s="19">
        <v>159</v>
      </c>
      <c r="AX9" s="20">
        <f t="shared" si="17"/>
        <v>98</v>
      </c>
      <c r="AY9" s="19">
        <v>156</v>
      </c>
      <c r="AZ9" s="19">
        <v>159</v>
      </c>
      <c r="BA9" s="20">
        <f t="shared" si="18"/>
        <v>98</v>
      </c>
      <c r="BB9" s="19">
        <v>157</v>
      </c>
      <c r="BC9" s="19">
        <v>159</v>
      </c>
      <c r="BD9" s="20">
        <f t="shared" si="19"/>
        <v>99</v>
      </c>
      <c r="BE9" s="20">
        <f t="shared" si="20"/>
        <v>99</v>
      </c>
      <c r="BF9" s="20">
        <f t="shared" si="21"/>
        <v>85</v>
      </c>
      <c r="BG9" s="24"/>
      <c r="BH9" s="19">
        <v>1</v>
      </c>
      <c r="BI9" s="19">
        <v>1</v>
      </c>
      <c r="BJ9" s="19">
        <v>1</v>
      </c>
      <c r="BK9" s="19">
        <v>2</v>
      </c>
      <c r="BL9" s="19">
        <v>3</v>
      </c>
      <c r="BM9" s="19">
        <v>1</v>
      </c>
      <c r="BN9" s="19">
        <v>1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19">
        <v>1</v>
      </c>
      <c r="BU9" s="19">
        <v>1</v>
      </c>
      <c r="BV9" s="19">
        <v>1</v>
      </c>
      <c r="BW9" s="19">
        <v>1</v>
      </c>
      <c r="BX9" s="19">
        <v>3</v>
      </c>
      <c r="BY9" s="19">
        <v>1</v>
      </c>
      <c r="BZ9" s="19">
        <v>1</v>
      </c>
      <c r="CA9" s="19">
        <v>1</v>
      </c>
      <c r="CB9" s="18">
        <v>85</v>
      </c>
      <c r="CC9" s="19">
        <v>1</v>
      </c>
    </row>
    <row r="10" spans="1:81" ht="30" x14ac:dyDescent="0.25">
      <c r="A10" s="21">
        <v>200</v>
      </c>
      <c r="B10" s="34">
        <v>6638002835</v>
      </c>
      <c r="C10" s="39" t="s">
        <v>619</v>
      </c>
      <c r="D10" s="5" t="s">
        <v>236</v>
      </c>
      <c r="E10" s="5"/>
      <c r="F10" s="19">
        <v>8</v>
      </c>
      <c r="G10" s="19">
        <v>32</v>
      </c>
      <c r="H10" s="22">
        <v>9</v>
      </c>
      <c r="I10" s="22">
        <v>36</v>
      </c>
      <c r="J10" s="22">
        <f t="shared" si="1"/>
        <v>89</v>
      </c>
      <c r="K10" s="19">
        <v>30</v>
      </c>
      <c r="L10" s="19">
        <v>3</v>
      </c>
      <c r="M10" s="19">
        <f t="shared" si="2"/>
        <v>90</v>
      </c>
      <c r="N10" s="19">
        <v>228</v>
      </c>
      <c r="O10" s="19">
        <v>181</v>
      </c>
      <c r="P10" s="19">
        <v>238</v>
      </c>
      <c r="Q10" s="19">
        <v>189</v>
      </c>
      <c r="R10" s="19">
        <f t="shared" si="3"/>
        <v>96</v>
      </c>
      <c r="S10" s="19">
        <f t="shared" si="4"/>
        <v>92</v>
      </c>
      <c r="T10" s="19">
        <v>20</v>
      </c>
      <c r="U10" s="19">
        <v>5</v>
      </c>
      <c r="V10" s="19">
        <f t="shared" si="5"/>
        <v>100</v>
      </c>
      <c r="W10" s="19">
        <v>241</v>
      </c>
      <c r="X10" s="23">
        <v>263</v>
      </c>
      <c r="Y10" s="20">
        <f t="shared" si="6"/>
        <v>92</v>
      </c>
      <c r="Z10" s="42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21</v>
      </c>
      <c r="AI10" s="19">
        <v>22</v>
      </c>
      <c r="AJ10" s="20">
        <f t="shared" si="11"/>
        <v>95</v>
      </c>
      <c r="AK10" s="42">
        <f t="shared" si="12"/>
        <v>81</v>
      </c>
      <c r="AL10" s="19">
        <v>258</v>
      </c>
      <c r="AM10" s="19">
        <v>263</v>
      </c>
      <c r="AN10" s="20">
        <f t="shared" si="13"/>
        <v>98</v>
      </c>
      <c r="AO10" s="19">
        <v>258</v>
      </c>
      <c r="AP10" s="19">
        <v>263</v>
      </c>
      <c r="AQ10" s="20">
        <f t="shared" si="14"/>
        <v>98</v>
      </c>
      <c r="AR10" s="19">
        <v>192</v>
      </c>
      <c r="AS10" s="19">
        <v>198</v>
      </c>
      <c r="AT10" s="20">
        <f t="shared" si="15"/>
        <v>97</v>
      </c>
      <c r="AU10" s="20">
        <f t="shared" si="16"/>
        <v>98</v>
      </c>
      <c r="AV10" s="19">
        <v>260</v>
      </c>
      <c r="AW10" s="19">
        <v>263</v>
      </c>
      <c r="AX10" s="20">
        <f t="shared" si="17"/>
        <v>99</v>
      </c>
      <c r="AY10" s="19">
        <v>254</v>
      </c>
      <c r="AZ10" s="19">
        <v>263</v>
      </c>
      <c r="BA10" s="20">
        <f t="shared" si="18"/>
        <v>97</v>
      </c>
      <c r="BB10" s="19">
        <v>259</v>
      </c>
      <c r="BC10" s="19">
        <v>263</v>
      </c>
      <c r="BD10" s="20">
        <f t="shared" si="19"/>
        <v>98</v>
      </c>
      <c r="BE10" s="20">
        <f t="shared" si="20"/>
        <v>98</v>
      </c>
      <c r="BF10" s="20">
        <f t="shared" si="21"/>
        <v>93</v>
      </c>
      <c r="BG10" s="24"/>
      <c r="BH10" s="19">
        <v>1</v>
      </c>
      <c r="BI10" s="19">
        <v>2</v>
      </c>
      <c r="BJ10" s="19">
        <v>2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2</v>
      </c>
      <c r="BQ10" s="19">
        <v>1</v>
      </c>
      <c r="BR10" s="19">
        <v>1</v>
      </c>
      <c r="BS10" s="19">
        <v>2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8">
        <v>93</v>
      </c>
      <c r="CC10" s="19">
        <v>1</v>
      </c>
    </row>
    <row r="11" spans="1:81" ht="30" x14ac:dyDescent="0.25">
      <c r="A11" s="21">
        <v>226</v>
      </c>
      <c r="B11" s="34">
        <v>6639005500</v>
      </c>
      <c r="C11" s="39" t="s">
        <v>567</v>
      </c>
      <c r="D11" s="5" t="s">
        <v>261</v>
      </c>
      <c r="E11" s="5"/>
      <c r="F11" s="19">
        <v>11</v>
      </c>
      <c r="G11" s="19">
        <v>35</v>
      </c>
      <c r="H11" s="22">
        <v>11</v>
      </c>
      <c r="I11" s="22">
        <v>38</v>
      </c>
      <c r="J11" s="22">
        <f t="shared" si="1"/>
        <v>96</v>
      </c>
      <c r="K11" s="19">
        <v>30</v>
      </c>
      <c r="L11" s="19">
        <v>4</v>
      </c>
      <c r="M11" s="19">
        <f t="shared" si="2"/>
        <v>100</v>
      </c>
      <c r="N11" s="19">
        <v>44</v>
      </c>
      <c r="O11" s="19">
        <v>39</v>
      </c>
      <c r="P11" s="19">
        <v>44</v>
      </c>
      <c r="Q11" s="19">
        <v>40</v>
      </c>
      <c r="R11" s="19">
        <f t="shared" si="3"/>
        <v>99</v>
      </c>
      <c r="S11" s="19">
        <f t="shared" si="4"/>
        <v>98</v>
      </c>
      <c r="T11" s="19">
        <v>20</v>
      </c>
      <c r="U11" s="19">
        <v>5</v>
      </c>
      <c r="V11" s="19">
        <f t="shared" si="5"/>
        <v>100</v>
      </c>
      <c r="W11" s="19">
        <v>52</v>
      </c>
      <c r="X11" s="23">
        <v>58</v>
      </c>
      <c r="Y11" s="20">
        <f t="shared" si="6"/>
        <v>90</v>
      </c>
      <c r="Z11" s="42">
        <f t="shared" si="7"/>
        <v>95</v>
      </c>
      <c r="AA11" s="20">
        <f t="shared" si="8"/>
        <v>95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3</v>
      </c>
      <c r="AG11" s="19">
        <f t="shared" si="10"/>
        <v>60</v>
      </c>
      <c r="AH11" s="19">
        <v>5</v>
      </c>
      <c r="AI11" s="19">
        <v>5</v>
      </c>
      <c r="AJ11" s="20">
        <f t="shared" si="11"/>
        <v>100</v>
      </c>
      <c r="AK11" s="42">
        <f t="shared" si="12"/>
        <v>54</v>
      </c>
      <c r="AL11" s="19">
        <v>55</v>
      </c>
      <c r="AM11" s="19">
        <v>58</v>
      </c>
      <c r="AN11" s="20">
        <f t="shared" si="13"/>
        <v>95</v>
      </c>
      <c r="AO11" s="19">
        <v>57</v>
      </c>
      <c r="AP11" s="19">
        <v>58</v>
      </c>
      <c r="AQ11" s="20">
        <f t="shared" si="14"/>
        <v>98</v>
      </c>
      <c r="AR11" s="19">
        <v>45</v>
      </c>
      <c r="AS11" s="19">
        <v>45</v>
      </c>
      <c r="AT11" s="20">
        <f t="shared" si="15"/>
        <v>100</v>
      </c>
      <c r="AU11" s="20">
        <f t="shared" si="16"/>
        <v>97</v>
      </c>
      <c r="AV11" s="19">
        <v>57</v>
      </c>
      <c r="AW11" s="19">
        <v>58</v>
      </c>
      <c r="AX11" s="20">
        <f t="shared" si="17"/>
        <v>98</v>
      </c>
      <c r="AY11" s="19">
        <v>53</v>
      </c>
      <c r="AZ11" s="19">
        <v>58</v>
      </c>
      <c r="BA11" s="20">
        <f t="shared" si="18"/>
        <v>91</v>
      </c>
      <c r="BB11" s="19">
        <v>57</v>
      </c>
      <c r="BC11" s="19">
        <v>58</v>
      </c>
      <c r="BD11" s="20">
        <f t="shared" si="19"/>
        <v>98</v>
      </c>
      <c r="BE11" s="20">
        <f t="shared" si="20"/>
        <v>97</v>
      </c>
      <c r="BF11" s="20">
        <f t="shared" si="21"/>
        <v>88</v>
      </c>
      <c r="BG11" s="24"/>
      <c r="BH11" s="19">
        <v>1</v>
      </c>
      <c r="BI11" s="19">
        <v>1</v>
      </c>
      <c r="BJ11" s="19">
        <v>2</v>
      </c>
      <c r="BK11" s="19">
        <v>1</v>
      </c>
      <c r="BL11" s="19">
        <v>1</v>
      </c>
      <c r="BM11" s="19">
        <v>2</v>
      </c>
      <c r="BN11" s="19">
        <v>1</v>
      </c>
      <c r="BO11" s="19">
        <v>2</v>
      </c>
      <c r="BP11" s="19">
        <v>1</v>
      </c>
      <c r="BQ11" s="19">
        <v>2</v>
      </c>
      <c r="BR11" s="19">
        <v>2</v>
      </c>
      <c r="BS11" s="19">
        <v>1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9">
        <v>2</v>
      </c>
      <c r="BZ11" s="19">
        <v>2</v>
      </c>
      <c r="CA11" s="19">
        <v>2</v>
      </c>
      <c r="CB11" s="18">
        <v>88</v>
      </c>
      <c r="CC11" s="19">
        <v>1</v>
      </c>
    </row>
    <row r="12" spans="1:81" ht="15.75" x14ac:dyDescent="0.25">
      <c r="A12" s="21">
        <v>228</v>
      </c>
      <c r="B12" s="34">
        <v>6639005370</v>
      </c>
      <c r="C12" s="39" t="s">
        <v>567</v>
      </c>
      <c r="D12" s="5" t="s">
        <v>263</v>
      </c>
      <c r="E12" s="5"/>
      <c r="F12" s="19">
        <v>8</v>
      </c>
      <c r="G12" s="19">
        <v>33</v>
      </c>
      <c r="H12" s="22">
        <v>9</v>
      </c>
      <c r="I12" s="22">
        <v>36</v>
      </c>
      <c r="J12" s="22">
        <f t="shared" si="1"/>
        <v>90</v>
      </c>
      <c r="K12" s="19">
        <v>30</v>
      </c>
      <c r="L12" s="19">
        <v>3</v>
      </c>
      <c r="M12" s="19">
        <f t="shared" si="2"/>
        <v>90</v>
      </c>
      <c r="N12" s="19">
        <v>138</v>
      </c>
      <c r="O12" s="19">
        <v>133</v>
      </c>
      <c r="P12" s="19">
        <v>147</v>
      </c>
      <c r="Q12" s="19">
        <v>147</v>
      </c>
      <c r="R12" s="19">
        <f t="shared" si="3"/>
        <v>92</v>
      </c>
      <c r="S12" s="19">
        <f t="shared" si="4"/>
        <v>91</v>
      </c>
      <c r="T12" s="19">
        <v>20</v>
      </c>
      <c r="U12" s="19">
        <v>5</v>
      </c>
      <c r="V12" s="19">
        <f t="shared" si="5"/>
        <v>100</v>
      </c>
      <c r="W12" s="19">
        <v>146</v>
      </c>
      <c r="X12" s="23">
        <v>170</v>
      </c>
      <c r="Y12" s="20">
        <f t="shared" si="6"/>
        <v>86</v>
      </c>
      <c r="Z12" s="42">
        <f t="shared" si="7"/>
        <v>93</v>
      </c>
      <c r="AA12" s="20">
        <f t="shared" si="8"/>
        <v>93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5</v>
      </c>
      <c r="AG12" s="19">
        <f t="shared" si="10"/>
        <v>100</v>
      </c>
      <c r="AH12" s="19">
        <v>1</v>
      </c>
      <c r="AI12" s="19">
        <v>1</v>
      </c>
      <c r="AJ12" s="20">
        <f t="shared" si="11"/>
        <v>100</v>
      </c>
      <c r="AK12" s="42">
        <f t="shared" si="12"/>
        <v>70</v>
      </c>
      <c r="AL12" s="19">
        <v>160</v>
      </c>
      <c r="AM12" s="19">
        <v>170</v>
      </c>
      <c r="AN12" s="20">
        <f t="shared" si="13"/>
        <v>94</v>
      </c>
      <c r="AO12" s="19">
        <v>161</v>
      </c>
      <c r="AP12" s="19">
        <v>170</v>
      </c>
      <c r="AQ12" s="20">
        <f t="shared" si="14"/>
        <v>95</v>
      </c>
      <c r="AR12" s="19">
        <v>129</v>
      </c>
      <c r="AS12" s="19">
        <v>138</v>
      </c>
      <c r="AT12" s="20">
        <f t="shared" si="15"/>
        <v>93</v>
      </c>
      <c r="AU12" s="20">
        <f t="shared" si="16"/>
        <v>94</v>
      </c>
      <c r="AV12" s="19">
        <v>157</v>
      </c>
      <c r="AW12" s="19">
        <v>170</v>
      </c>
      <c r="AX12" s="20">
        <f t="shared" si="17"/>
        <v>92</v>
      </c>
      <c r="AY12" s="19">
        <v>156</v>
      </c>
      <c r="AZ12" s="19">
        <v>170</v>
      </c>
      <c r="BA12" s="20">
        <f t="shared" si="18"/>
        <v>92</v>
      </c>
      <c r="BB12" s="19">
        <v>161</v>
      </c>
      <c r="BC12" s="19">
        <v>170</v>
      </c>
      <c r="BD12" s="20">
        <f t="shared" si="19"/>
        <v>95</v>
      </c>
      <c r="BE12" s="20">
        <f t="shared" si="20"/>
        <v>94</v>
      </c>
      <c r="BF12" s="20">
        <f t="shared" si="21"/>
        <v>88</v>
      </c>
      <c r="BG12" s="24"/>
      <c r="BH12" s="19">
        <v>2</v>
      </c>
      <c r="BI12" s="19">
        <v>2</v>
      </c>
      <c r="BJ12" s="19">
        <v>3</v>
      </c>
      <c r="BK12" s="19">
        <v>1</v>
      </c>
      <c r="BL12" s="19">
        <v>2</v>
      </c>
      <c r="BM12" s="19">
        <v>3</v>
      </c>
      <c r="BN12" s="19">
        <v>1</v>
      </c>
      <c r="BO12" s="19">
        <v>1</v>
      </c>
      <c r="BP12" s="19">
        <v>1</v>
      </c>
      <c r="BQ12" s="19">
        <v>3</v>
      </c>
      <c r="BR12" s="19">
        <v>3</v>
      </c>
      <c r="BS12" s="19">
        <v>2</v>
      </c>
      <c r="BT12" s="19">
        <v>3</v>
      </c>
      <c r="BU12" s="19">
        <v>2</v>
      </c>
      <c r="BV12" s="19">
        <v>3</v>
      </c>
      <c r="BW12" s="19">
        <v>2</v>
      </c>
      <c r="BX12" s="19">
        <v>2</v>
      </c>
      <c r="BY12" s="19">
        <v>1</v>
      </c>
      <c r="BZ12" s="19">
        <v>3</v>
      </c>
      <c r="CA12" s="19">
        <v>3</v>
      </c>
      <c r="CB12" s="18">
        <v>88</v>
      </c>
      <c r="CC12" s="19">
        <v>1</v>
      </c>
    </row>
    <row r="13" spans="1:81" ht="30" x14ac:dyDescent="0.25">
      <c r="A13" s="21">
        <v>179</v>
      </c>
      <c r="B13" s="34">
        <v>6604011609</v>
      </c>
      <c r="C13" s="39" t="s">
        <v>568</v>
      </c>
      <c r="D13" s="6" t="s">
        <v>630</v>
      </c>
      <c r="E13" s="6"/>
      <c r="F13" s="19">
        <v>6.5</v>
      </c>
      <c r="G13" s="19">
        <v>35</v>
      </c>
      <c r="H13" s="22">
        <v>9</v>
      </c>
      <c r="I13" s="22">
        <v>36</v>
      </c>
      <c r="J13" s="22">
        <f t="shared" si="1"/>
        <v>85</v>
      </c>
      <c r="K13" s="19">
        <v>30</v>
      </c>
      <c r="L13" s="19">
        <v>4</v>
      </c>
      <c r="M13" s="19">
        <f t="shared" si="2"/>
        <v>100</v>
      </c>
      <c r="N13" s="19">
        <v>39</v>
      </c>
      <c r="O13" s="19">
        <v>39</v>
      </c>
      <c r="P13" s="19">
        <v>39</v>
      </c>
      <c r="Q13" s="19">
        <v>39</v>
      </c>
      <c r="R13" s="19">
        <f t="shared" si="3"/>
        <v>100</v>
      </c>
      <c r="S13" s="19">
        <f t="shared" si="4"/>
        <v>96</v>
      </c>
      <c r="T13" s="19">
        <v>20</v>
      </c>
      <c r="U13" s="19">
        <v>4</v>
      </c>
      <c r="V13" s="19">
        <f t="shared" si="5"/>
        <v>80</v>
      </c>
      <c r="W13" s="19">
        <v>39</v>
      </c>
      <c r="X13" s="23">
        <v>39</v>
      </c>
      <c r="Y13" s="20">
        <f t="shared" si="6"/>
        <v>100</v>
      </c>
      <c r="Z13" s="42">
        <f t="shared" si="7"/>
        <v>90</v>
      </c>
      <c r="AA13" s="20">
        <f t="shared" si="8"/>
        <v>90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3</v>
      </c>
      <c r="AG13" s="19">
        <f t="shared" si="10"/>
        <v>60</v>
      </c>
      <c r="AH13" s="19">
        <v>1</v>
      </c>
      <c r="AI13" s="19">
        <v>1</v>
      </c>
      <c r="AJ13" s="20">
        <f t="shared" si="11"/>
        <v>100</v>
      </c>
      <c r="AK13" s="42">
        <f t="shared" si="12"/>
        <v>60</v>
      </c>
      <c r="AL13" s="19">
        <v>39</v>
      </c>
      <c r="AM13" s="19">
        <v>39</v>
      </c>
      <c r="AN13" s="20">
        <f t="shared" si="13"/>
        <v>100</v>
      </c>
      <c r="AO13" s="19">
        <v>39</v>
      </c>
      <c r="AP13" s="19">
        <v>39</v>
      </c>
      <c r="AQ13" s="20">
        <f t="shared" si="14"/>
        <v>100</v>
      </c>
      <c r="AR13" s="19">
        <v>39</v>
      </c>
      <c r="AS13" s="19">
        <v>39</v>
      </c>
      <c r="AT13" s="20">
        <f t="shared" si="15"/>
        <v>100</v>
      </c>
      <c r="AU13" s="20">
        <f t="shared" si="16"/>
        <v>100</v>
      </c>
      <c r="AV13" s="19">
        <v>39</v>
      </c>
      <c r="AW13" s="19">
        <v>39</v>
      </c>
      <c r="AX13" s="20">
        <f t="shared" si="17"/>
        <v>100</v>
      </c>
      <c r="AY13" s="19">
        <v>39</v>
      </c>
      <c r="AZ13" s="19">
        <v>39</v>
      </c>
      <c r="BA13" s="20">
        <f t="shared" si="18"/>
        <v>100</v>
      </c>
      <c r="BB13" s="19">
        <v>39</v>
      </c>
      <c r="BC13" s="19">
        <v>39</v>
      </c>
      <c r="BD13" s="20">
        <f t="shared" si="19"/>
        <v>100</v>
      </c>
      <c r="BE13" s="20">
        <f t="shared" si="20"/>
        <v>100</v>
      </c>
      <c r="BF13" s="20">
        <f t="shared" si="21"/>
        <v>89</v>
      </c>
      <c r="BG13" s="24"/>
      <c r="BH13" s="19">
        <v>5</v>
      </c>
      <c r="BI13" s="19">
        <v>1</v>
      </c>
      <c r="BJ13" s="19">
        <v>1</v>
      </c>
      <c r="BK13" s="19">
        <v>2</v>
      </c>
      <c r="BL13" s="19">
        <v>3</v>
      </c>
      <c r="BM13" s="19">
        <v>1</v>
      </c>
      <c r="BN13" s="19">
        <v>4</v>
      </c>
      <c r="BO13" s="19">
        <v>2</v>
      </c>
      <c r="BP13" s="19">
        <v>1</v>
      </c>
      <c r="BQ13" s="19">
        <v>1</v>
      </c>
      <c r="BR13" s="19">
        <v>1</v>
      </c>
      <c r="BS13" s="19">
        <v>1</v>
      </c>
      <c r="BT13" s="19">
        <v>1</v>
      </c>
      <c r="BU13" s="19">
        <v>1</v>
      </c>
      <c r="BV13" s="19">
        <v>1</v>
      </c>
      <c r="BW13" s="19">
        <v>3</v>
      </c>
      <c r="BX13" s="19">
        <v>3</v>
      </c>
      <c r="BY13" s="19">
        <v>3</v>
      </c>
      <c r="BZ13" s="19">
        <v>1</v>
      </c>
      <c r="CA13" s="19">
        <v>1</v>
      </c>
      <c r="CB13" s="18">
        <v>89</v>
      </c>
      <c r="CC13" s="19">
        <v>1</v>
      </c>
    </row>
    <row r="14" spans="1:81" ht="15.75" x14ac:dyDescent="0.25">
      <c r="A14" s="21">
        <v>109</v>
      </c>
      <c r="B14" s="34">
        <v>6646009231</v>
      </c>
      <c r="C14" s="5" t="s">
        <v>569</v>
      </c>
      <c r="D14" s="5" t="s">
        <v>146</v>
      </c>
      <c r="E14" s="5"/>
      <c r="F14" s="19">
        <v>8</v>
      </c>
      <c r="G14" s="19">
        <v>32</v>
      </c>
      <c r="H14" s="22">
        <v>9</v>
      </c>
      <c r="I14" s="22">
        <v>36</v>
      </c>
      <c r="J14" s="22">
        <f t="shared" si="1"/>
        <v>89</v>
      </c>
      <c r="K14" s="19">
        <v>30</v>
      </c>
      <c r="L14" s="19">
        <v>4</v>
      </c>
      <c r="M14" s="19">
        <f t="shared" si="2"/>
        <v>100</v>
      </c>
      <c r="N14" s="19">
        <v>50</v>
      </c>
      <c r="O14" s="19">
        <v>38</v>
      </c>
      <c r="P14" s="19">
        <v>52</v>
      </c>
      <c r="Q14" s="19">
        <v>38</v>
      </c>
      <c r="R14" s="19">
        <f t="shared" si="3"/>
        <v>98</v>
      </c>
      <c r="S14" s="19">
        <f t="shared" si="4"/>
        <v>96</v>
      </c>
      <c r="T14" s="19">
        <v>20</v>
      </c>
      <c r="U14" s="19">
        <v>3</v>
      </c>
      <c r="V14" s="19">
        <f t="shared" si="5"/>
        <v>60</v>
      </c>
      <c r="W14" s="19">
        <v>50</v>
      </c>
      <c r="X14" s="23">
        <v>54</v>
      </c>
      <c r="Y14" s="20">
        <f t="shared" si="6"/>
        <v>93</v>
      </c>
      <c r="Z14" s="42">
        <f t="shared" si="7"/>
        <v>77</v>
      </c>
      <c r="AA14" s="20">
        <f t="shared" si="8"/>
        <v>77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1</v>
      </c>
      <c r="AI14" s="19">
        <v>1</v>
      </c>
      <c r="AJ14" s="20">
        <f t="shared" si="11"/>
        <v>100</v>
      </c>
      <c r="AK14" s="42">
        <f t="shared" si="12"/>
        <v>38</v>
      </c>
      <c r="AL14" s="19">
        <v>52</v>
      </c>
      <c r="AM14" s="19">
        <v>54</v>
      </c>
      <c r="AN14" s="20">
        <f t="shared" si="13"/>
        <v>96</v>
      </c>
      <c r="AO14" s="19">
        <v>54</v>
      </c>
      <c r="AP14" s="19">
        <v>54</v>
      </c>
      <c r="AQ14" s="20">
        <f t="shared" si="14"/>
        <v>100</v>
      </c>
      <c r="AR14" s="19">
        <v>39</v>
      </c>
      <c r="AS14" s="19">
        <v>39</v>
      </c>
      <c r="AT14" s="20">
        <f t="shared" si="15"/>
        <v>100</v>
      </c>
      <c r="AU14" s="20">
        <f t="shared" si="16"/>
        <v>98</v>
      </c>
      <c r="AV14" s="19">
        <v>52</v>
      </c>
      <c r="AW14" s="19">
        <v>54</v>
      </c>
      <c r="AX14" s="20">
        <f t="shared" si="17"/>
        <v>96</v>
      </c>
      <c r="AY14" s="19">
        <v>54</v>
      </c>
      <c r="AZ14" s="19">
        <v>54</v>
      </c>
      <c r="BA14" s="20">
        <f t="shared" si="18"/>
        <v>100</v>
      </c>
      <c r="BB14" s="19">
        <v>54</v>
      </c>
      <c r="BC14" s="19">
        <v>54</v>
      </c>
      <c r="BD14" s="20">
        <f t="shared" si="19"/>
        <v>100</v>
      </c>
      <c r="BE14" s="20">
        <f t="shared" si="20"/>
        <v>99</v>
      </c>
      <c r="BF14" s="20">
        <f t="shared" si="21"/>
        <v>82</v>
      </c>
      <c r="BG14" s="24"/>
      <c r="BH14" s="19">
        <v>2</v>
      </c>
      <c r="BI14" s="19">
        <v>1</v>
      </c>
      <c r="BJ14" s="19">
        <v>2</v>
      </c>
      <c r="BK14" s="19">
        <v>1</v>
      </c>
      <c r="BL14" s="19">
        <v>1</v>
      </c>
      <c r="BM14" s="19">
        <v>2</v>
      </c>
      <c r="BN14" s="19">
        <v>1</v>
      </c>
      <c r="BO14" s="19">
        <v>1</v>
      </c>
      <c r="BP14" s="19">
        <v>1</v>
      </c>
      <c r="BQ14" s="19">
        <v>2</v>
      </c>
      <c r="BR14" s="19">
        <v>1</v>
      </c>
      <c r="BS14" s="19">
        <v>1</v>
      </c>
      <c r="BT14" s="19">
        <v>2</v>
      </c>
      <c r="BU14" s="19">
        <v>1</v>
      </c>
      <c r="BV14" s="19">
        <v>1</v>
      </c>
      <c r="BW14" s="19">
        <v>1</v>
      </c>
      <c r="BX14" s="19">
        <v>1</v>
      </c>
      <c r="BY14" s="19">
        <v>1</v>
      </c>
      <c r="BZ14" s="19">
        <v>2</v>
      </c>
      <c r="CA14" s="19">
        <v>2</v>
      </c>
      <c r="CB14" s="18">
        <v>82</v>
      </c>
      <c r="CC14" s="19">
        <v>1</v>
      </c>
    </row>
    <row r="15" spans="1:81" ht="15.75" x14ac:dyDescent="0.25">
      <c r="A15" s="21">
        <v>331</v>
      </c>
      <c r="B15" s="34">
        <v>6607008499</v>
      </c>
      <c r="C15" s="5" t="s">
        <v>570</v>
      </c>
      <c r="D15" s="6" t="s">
        <v>360</v>
      </c>
      <c r="E15" s="6"/>
      <c r="F15" s="19">
        <v>10</v>
      </c>
      <c r="G15" s="19">
        <v>37</v>
      </c>
      <c r="H15" s="22">
        <v>11</v>
      </c>
      <c r="I15" s="22">
        <v>38</v>
      </c>
      <c r="J15" s="22">
        <f t="shared" si="1"/>
        <v>94</v>
      </c>
      <c r="K15" s="19">
        <v>30</v>
      </c>
      <c r="L15" s="19">
        <v>4</v>
      </c>
      <c r="M15" s="19">
        <f t="shared" si="2"/>
        <v>100</v>
      </c>
      <c r="N15" s="19">
        <v>213</v>
      </c>
      <c r="O15" s="19">
        <v>207</v>
      </c>
      <c r="P15" s="19">
        <v>217</v>
      </c>
      <c r="Q15" s="19">
        <v>210</v>
      </c>
      <c r="R15" s="19">
        <f t="shared" si="3"/>
        <v>98</v>
      </c>
      <c r="S15" s="19">
        <f t="shared" si="4"/>
        <v>97</v>
      </c>
      <c r="T15" s="19">
        <v>20</v>
      </c>
      <c r="U15" s="19">
        <v>5</v>
      </c>
      <c r="V15" s="19">
        <f t="shared" si="5"/>
        <v>100</v>
      </c>
      <c r="W15" s="19">
        <v>224</v>
      </c>
      <c r="X15" s="23">
        <v>242</v>
      </c>
      <c r="Y15" s="20">
        <f t="shared" si="6"/>
        <v>93</v>
      </c>
      <c r="Z15" s="42">
        <f t="shared" si="7"/>
        <v>97</v>
      </c>
      <c r="AA15" s="20">
        <f t="shared" si="8"/>
        <v>97</v>
      </c>
      <c r="AB15" s="19">
        <v>20</v>
      </c>
      <c r="AC15" s="19">
        <v>2</v>
      </c>
      <c r="AD15" s="19">
        <f t="shared" si="9"/>
        <v>40</v>
      </c>
      <c r="AE15" s="19">
        <v>20</v>
      </c>
      <c r="AF15" s="19">
        <v>4</v>
      </c>
      <c r="AG15" s="19">
        <f t="shared" si="10"/>
        <v>80</v>
      </c>
      <c r="AH15" s="19">
        <v>40</v>
      </c>
      <c r="AI15" s="19">
        <v>40</v>
      </c>
      <c r="AJ15" s="20">
        <f t="shared" si="11"/>
        <v>100</v>
      </c>
      <c r="AK15" s="42">
        <f t="shared" si="12"/>
        <v>74</v>
      </c>
      <c r="AL15" s="19">
        <v>238</v>
      </c>
      <c r="AM15" s="19">
        <v>242</v>
      </c>
      <c r="AN15" s="20">
        <f t="shared" si="13"/>
        <v>98</v>
      </c>
      <c r="AO15" s="19">
        <v>242</v>
      </c>
      <c r="AP15" s="19">
        <v>242</v>
      </c>
      <c r="AQ15" s="20">
        <f t="shared" si="14"/>
        <v>100</v>
      </c>
      <c r="AR15" s="19">
        <v>202</v>
      </c>
      <c r="AS15" s="19">
        <v>204</v>
      </c>
      <c r="AT15" s="20">
        <f t="shared" si="15"/>
        <v>99</v>
      </c>
      <c r="AU15" s="20">
        <f t="shared" si="16"/>
        <v>99</v>
      </c>
      <c r="AV15" s="19">
        <v>241</v>
      </c>
      <c r="AW15" s="19">
        <v>242</v>
      </c>
      <c r="AX15" s="20">
        <f t="shared" si="17"/>
        <v>100</v>
      </c>
      <c r="AY15" s="19">
        <v>238</v>
      </c>
      <c r="AZ15" s="19">
        <v>242</v>
      </c>
      <c r="BA15" s="20">
        <f t="shared" si="18"/>
        <v>98</v>
      </c>
      <c r="BB15" s="19">
        <v>241</v>
      </c>
      <c r="BC15" s="19">
        <v>242</v>
      </c>
      <c r="BD15" s="20">
        <f t="shared" si="19"/>
        <v>100</v>
      </c>
      <c r="BE15" s="20">
        <f t="shared" si="20"/>
        <v>100</v>
      </c>
      <c r="BF15" s="20">
        <f t="shared" si="21"/>
        <v>93</v>
      </c>
      <c r="BG15" s="24"/>
      <c r="BH15" s="19">
        <v>2</v>
      </c>
      <c r="BI15" s="19">
        <v>1</v>
      </c>
      <c r="BJ15" s="19">
        <v>3</v>
      </c>
      <c r="BK15" s="19">
        <v>1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1</v>
      </c>
      <c r="BR15" s="19">
        <v>1</v>
      </c>
      <c r="BS15" s="19">
        <v>2</v>
      </c>
      <c r="BT15" s="19">
        <v>1</v>
      </c>
      <c r="BU15" s="19">
        <v>2</v>
      </c>
      <c r="BV15" s="19">
        <v>1</v>
      </c>
      <c r="BW15" s="19">
        <v>3</v>
      </c>
      <c r="BX15" s="19">
        <v>1</v>
      </c>
      <c r="BY15" s="19">
        <v>2</v>
      </c>
      <c r="BZ15" s="19">
        <v>1</v>
      </c>
      <c r="CA15" s="19">
        <v>1</v>
      </c>
      <c r="CB15" s="18">
        <v>93</v>
      </c>
      <c r="CC15" s="19">
        <v>1</v>
      </c>
    </row>
    <row r="16" spans="1:81" ht="15.75" x14ac:dyDescent="0.25">
      <c r="A16" s="21">
        <v>354</v>
      </c>
      <c r="B16" s="34">
        <v>6614004640</v>
      </c>
      <c r="C16" s="5" t="s">
        <v>571</v>
      </c>
      <c r="D16" s="5" t="s">
        <v>381</v>
      </c>
      <c r="E16" s="5"/>
      <c r="F16" s="19">
        <v>10</v>
      </c>
      <c r="G16" s="19">
        <v>36</v>
      </c>
      <c r="H16" s="22">
        <v>11</v>
      </c>
      <c r="I16" s="22">
        <v>38</v>
      </c>
      <c r="J16" s="22">
        <f t="shared" si="1"/>
        <v>93</v>
      </c>
      <c r="K16" s="19">
        <v>30</v>
      </c>
      <c r="L16" s="19">
        <v>3</v>
      </c>
      <c r="M16" s="19">
        <f t="shared" si="2"/>
        <v>90</v>
      </c>
      <c r="N16" s="19">
        <v>76</v>
      </c>
      <c r="O16" s="19">
        <v>67</v>
      </c>
      <c r="P16" s="19">
        <v>76</v>
      </c>
      <c r="Q16" s="19">
        <v>67</v>
      </c>
      <c r="R16" s="19">
        <f t="shared" si="3"/>
        <v>100</v>
      </c>
      <c r="S16" s="19">
        <f t="shared" si="4"/>
        <v>95</v>
      </c>
      <c r="T16" s="19">
        <v>20</v>
      </c>
      <c r="U16" s="19">
        <v>5</v>
      </c>
      <c r="V16" s="19">
        <f t="shared" si="5"/>
        <v>100</v>
      </c>
      <c r="W16" s="19">
        <v>76</v>
      </c>
      <c r="X16" s="23">
        <v>79</v>
      </c>
      <c r="Y16" s="20">
        <f t="shared" si="6"/>
        <v>96</v>
      </c>
      <c r="Z16" s="42">
        <f t="shared" si="7"/>
        <v>98</v>
      </c>
      <c r="AA16" s="20">
        <f t="shared" si="8"/>
        <v>98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4</v>
      </c>
      <c r="AG16" s="19">
        <f t="shared" si="10"/>
        <v>80</v>
      </c>
      <c r="AH16" s="19">
        <v>8</v>
      </c>
      <c r="AI16" s="19">
        <v>8</v>
      </c>
      <c r="AJ16" s="20">
        <f t="shared" si="11"/>
        <v>100</v>
      </c>
      <c r="AK16" s="42">
        <f t="shared" si="12"/>
        <v>68</v>
      </c>
      <c r="AL16" s="19">
        <v>78</v>
      </c>
      <c r="AM16" s="19">
        <v>79</v>
      </c>
      <c r="AN16" s="20">
        <f t="shared" si="13"/>
        <v>99</v>
      </c>
      <c r="AO16" s="19">
        <v>79</v>
      </c>
      <c r="AP16" s="19">
        <v>79</v>
      </c>
      <c r="AQ16" s="20">
        <f t="shared" si="14"/>
        <v>100</v>
      </c>
      <c r="AR16" s="19">
        <v>63</v>
      </c>
      <c r="AS16" s="19">
        <v>64</v>
      </c>
      <c r="AT16" s="20">
        <f t="shared" si="15"/>
        <v>98</v>
      </c>
      <c r="AU16" s="20">
        <f t="shared" si="16"/>
        <v>99</v>
      </c>
      <c r="AV16" s="19">
        <v>78</v>
      </c>
      <c r="AW16" s="19">
        <v>79</v>
      </c>
      <c r="AX16" s="20">
        <f t="shared" si="17"/>
        <v>99</v>
      </c>
      <c r="AY16" s="19">
        <v>77</v>
      </c>
      <c r="AZ16" s="19">
        <v>79</v>
      </c>
      <c r="BA16" s="20">
        <f t="shared" si="18"/>
        <v>97</v>
      </c>
      <c r="BB16" s="19">
        <v>79</v>
      </c>
      <c r="BC16" s="19">
        <v>79</v>
      </c>
      <c r="BD16" s="20">
        <f t="shared" si="19"/>
        <v>100</v>
      </c>
      <c r="BE16" s="20">
        <f t="shared" si="20"/>
        <v>99</v>
      </c>
      <c r="BF16" s="20">
        <f t="shared" si="21"/>
        <v>92</v>
      </c>
      <c r="BG16" s="24"/>
      <c r="BH16" s="19">
        <v>1</v>
      </c>
      <c r="BI16" s="19">
        <v>2</v>
      </c>
      <c r="BJ16" s="19">
        <v>1</v>
      </c>
      <c r="BK16" s="19">
        <v>1</v>
      </c>
      <c r="BL16" s="19">
        <v>1</v>
      </c>
      <c r="BM16" s="19">
        <v>1</v>
      </c>
      <c r="BN16" s="19">
        <v>2</v>
      </c>
      <c r="BO16" s="19">
        <v>1</v>
      </c>
      <c r="BP16" s="19">
        <v>1</v>
      </c>
      <c r="BQ16" s="19">
        <v>1</v>
      </c>
      <c r="BR16" s="19">
        <v>1</v>
      </c>
      <c r="BS16" s="19">
        <v>1</v>
      </c>
      <c r="BT16" s="19">
        <v>1</v>
      </c>
      <c r="BU16" s="19">
        <v>1</v>
      </c>
      <c r="BV16" s="19">
        <v>1</v>
      </c>
      <c r="BW16" s="19">
        <v>2</v>
      </c>
      <c r="BX16" s="19">
        <v>1</v>
      </c>
      <c r="BY16" s="19">
        <v>2</v>
      </c>
      <c r="BZ16" s="19">
        <v>1</v>
      </c>
      <c r="CA16" s="19">
        <v>1</v>
      </c>
      <c r="CB16" s="18">
        <v>92</v>
      </c>
      <c r="CC16" s="19">
        <v>1</v>
      </c>
    </row>
    <row r="17" spans="1:81" ht="15.75" x14ac:dyDescent="0.25">
      <c r="A17" s="21">
        <v>355</v>
      </c>
      <c r="B17" s="34">
        <v>6614004632</v>
      </c>
      <c r="C17" s="5" t="s">
        <v>571</v>
      </c>
      <c r="D17" s="5" t="s">
        <v>262</v>
      </c>
      <c r="E17" s="5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54</v>
      </c>
      <c r="O17" s="19">
        <v>48</v>
      </c>
      <c r="P17" s="19">
        <v>57</v>
      </c>
      <c r="Q17" s="19">
        <v>51</v>
      </c>
      <c r="R17" s="19">
        <f t="shared" si="3"/>
        <v>94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68</v>
      </c>
      <c r="X17" s="23">
        <v>71</v>
      </c>
      <c r="Y17" s="20">
        <f t="shared" si="6"/>
        <v>96</v>
      </c>
      <c r="Z17" s="42">
        <f t="shared" si="7"/>
        <v>98</v>
      </c>
      <c r="AA17" s="20">
        <f t="shared" si="8"/>
        <v>98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4</v>
      </c>
      <c r="AI17" s="19">
        <v>7</v>
      </c>
      <c r="AJ17" s="20">
        <f t="shared" si="11"/>
        <v>57</v>
      </c>
      <c r="AK17" s="42">
        <f t="shared" si="12"/>
        <v>73</v>
      </c>
      <c r="AL17" s="19">
        <v>66</v>
      </c>
      <c r="AM17" s="19">
        <v>71</v>
      </c>
      <c r="AN17" s="20">
        <f t="shared" si="13"/>
        <v>93</v>
      </c>
      <c r="AO17" s="19">
        <v>71</v>
      </c>
      <c r="AP17" s="19">
        <v>71</v>
      </c>
      <c r="AQ17" s="20">
        <f t="shared" si="14"/>
        <v>100</v>
      </c>
      <c r="AR17" s="19">
        <v>51</v>
      </c>
      <c r="AS17" s="19">
        <v>54</v>
      </c>
      <c r="AT17" s="20">
        <f t="shared" si="15"/>
        <v>94</v>
      </c>
      <c r="AU17" s="20">
        <f t="shared" si="16"/>
        <v>96</v>
      </c>
      <c r="AV17" s="19">
        <v>68</v>
      </c>
      <c r="AW17" s="19">
        <v>71</v>
      </c>
      <c r="AX17" s="20">
        <f t="shared" si="17"/>
        <v>96</v>
      </c>
      <c r="AY17" s="19">
        <v>68</v>
      </c>
      <c r="AZ17" s="19">
        <v>71</v>
      </c>
      <c r="BA17" s="20">
        <f t="shared" si="18"/>
        <v>96</v>
      </c>
      <c r="BB17" s="19">
        <v>71</v>
      </c>
      <c r="BC17" s="19">
        <v>71</v>
      </c>
      <c r="BD17" s="20">
        <f t="shared" si="19"/>
        <v>100</v>
      </c>
      <c r="BE17" s="20">
        <f t="shared" si="20"/>
        <v>98</v>
      </c>
      <c r="BF17" s="20">
        <f t="shared" si="21"/>
        <v>92</v>
      </c>
      <c r="BG17" s="24"/>
      <c r="BH17" s="19">
        <v>1</v>
      </c>
      <c r="BI17" s="19">
        <v>1</v>
      </c>
      <c r="BJ17" s="19">
        <v>2</v>
      </c>
      <c r="BK17" s="19">
        <v>1</v>
      </c>
      <c r="BL17" s="19">
        <v>1</v>
      </c>
      <c r="BM17" s="19">
        <v>1</v>
      </c>
      <c r="BN17" s="19">
        <v>1</v>
      </c>
      <c r="BO17" s="19">
        <v>1</v>
      </c>
      <c r="BP17" s="19">
        <v>2</v>
      </c>
      <c r="BQ17" s="19">
        <v>2</v>
      </c>
      <c r="BR17" s="19">
        <v>1</v>
      </c>
      <c r="BS17" s="19">
        <v>2</v>
      </c>
      <c r="BT17" s="19">
        <v>2</v>
      </c>
      <c r="BU17" s="19">
        <v>2</v>
      </c>
      <c r="BV17" s="19">
        <v>1</v>
      </c>
      <c r="BW17" s="19">
        <v>1</v>
      </c>
      <c r="BX17" s="19">
        <v>1</v>
      </c>
      <c r="BY17" s="19">
        <v>1</v>
      </c>
      <c r="BZ17" s="19">
        <v>2</v>
      </c>
      <c r="CA17" s="19">
        <v>2</v>
      </c>
      <c r="CB17" s="18">
        <v>92</v>
      </c>
      <c r="CC17" s="19">
        <v>1</v>
      </c>
    </row>
    <row r="18" spans="1:81" ht="15.75" x14ac:dyDescent="0.25">
      <c r="A18" s="21">
        <v>349</v>
      </c>
      <c r="B18" s="34">
        <v>6641001599</v>
      </c>
      <c r="C18" s="5" t="s">
        <v>572</v>
      </c>
      <c r="D18" s="5" t="s">
        <v>377</v>
      </c>
      <c r="E18" s="5"/>
      <c r="F18" s="19">
        <v>9</v>
      </c>
      <c r="G18" s="19">
        <v>37</v>
      </c>
      <c r="H18" s="22">
        <v>11</v>
      </c>
      <c r="I18" s="22">
        <v>38</v>
      </c>
      <c r="J18" s="22">
        <f t="shared" si="1"/>
        <v>90</v>
      </c>
      <c r="K18" s="19">
        <v>30</v>
      </c>
      <c r="L18" s="19">
        <v>3</v>
      </c>
      <c r="M18" s="19">
        <f t="shared" si="2"/>
        <v>90</v>
      </c>
      <c r="N18" s="19">
        <v>103</v>
      </c>
      <c r="O18" s="19">
        <v>87</v>
      </c>
      <c r="P18" s="19">
        <v>104</v>
      </c>
      <c r="Q18" s="19">
        <v>88</v>
      </c>
      <c r="R18" s="19">
        <f t="shared" si="3"/>
        <v>99</v>
      </c>
      <c r="S18" s="19">
        <f t="shared" si="4"/>
        <v>94</v>
      </c>
      <c r="T18" s="19">
        <v>20</v>
      </c>
      <c r="U18" s="19">
        <v>5</v>
      </c>
      <c r="V18" s="19">
        <f t="shared" si="5"/>
        <v>100</v>
      </c>
      <c r="W18" s="19">
        <v>116</v>
      </c>
      <c r="X18" s="23">
        <v>117</v>
      </c>
      <c r="Y18" s="20">
        <f t="shared" si="6"/>
        <v>99</v>
      </c>
      <c r="Z18" s="42">
        <f t="shared" si="7"/>
        <v>100</v>
      </c>
      <c r="AA18" s="20">
        <f t="shared" si="8"/>
        <v>100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1</v>
      </c>
      <c r="AG18" s="19">
        <f t="shared" si="10"/>
        <v>20</v>
      </c>
      <c r="AH18" s="19">
        <v>8</v>
      </c>
      <c r="AI18" s="19">
        <v>8</v>
      </c>
      <c r="AJ18" s="20">
        <f t="shared" si="11"/>
        <v>100</v>
      </c>
      <c r="AK18" s="42">
        <f t="shared" si="12"/>
        <v>38</v>
      </c>
      <c r="AL18" s="19">
        <v>92</v>
      </c>
      <c r="AM18" s="19">
        <v>117</v>
      </c>
      <c r="AN18" s="20">
        <f t="shared" si="13"/>
        <v>79</v>
      </c>
      <c r="AO18" s="19">
        <v>115</v>
      </c>
      <c r="AP18" s="19">
        <v>117</v>
      </c>
      <c r="AQ18" s="20">
        <f t="shared" si="14"/>
        <v>98</v>
      </c>
      <c r="AR18" s="19">
        <v>95</v>
      </c>
      <c r="AS18" s="19">
        <v>96</v>
      </c>
      <c r="AT18" s="20">
        <f t="shared" si="15"/>
        <v>99</v>
      </c>
      <c r="AU18" s="20">
        <f t="shared" si="16"/>
        <v>91</v>
      </c>
      <c r="AV18" s="19">
        <v>113</v>
      </c>
      <c r="AW18" s="19">
        <v>117</v>
      </c>
      <c r="AX18" s="20">
        <f t="shared" si="17"/>
        <v>97</v>
      </c>
      <c r="AY18" s="19">
        <v>114</v>
      </c>
      <c r="AZ18" s="19">
        <v>117</v>
      </c>
      <c r="BA18" s="20">
        <f t="shared" si="18"/>
        <v>97</v>
      </c>
      <c r="BB18" s="19">
        <v>115</v>
      </c>
      <c r="BC18" s="19">
        <v>117</v>
      </c>
      <c r="BD18" s="20">
        <f t="shared" si="19"/>
        <v>98</v>
      </c>
      <c r="BE18" s="20">
        <f t="shared" si="20"/>
        <v>98</v>
      </c>
      <c r="BF18" s="20">
        <f t="shared" si="21"/>
        <v>84</v>
      </c>
      <c r="BG18" s="24"/>
      <c r="BH18" s="19">
        <v>1</v>
      </c>
      <c r="BI18" s="19">
        <v>1</v>
      </c>
      <c r="BJ18" s="19">
        <v>1</v>
      </c>
      <c r="BK18" s="19">
        <v>1</v>
      </c>
      <c r="BL18" s="19">
        <v>1</v>
      </c>
      <c r="BM18" s="19">
        <v>1</v>
      </c>
      <c r="BN18" s="19">
        <v>1</v>
      </c>
      <c r="BO18" s="19">
        <v>1</v>
      </c>
      <c r="BP18" s="19">
        <v>1</v>
      </c>
      <c r="BQ18" s="19">
        <v>1</v>
      </c>
      <c r="BR18" s="19">
        <v>1</v>
      </c>
      <c r="BS18" s="19">
        <v>1</v>
      </c>
      <c r="BT18" s="19">
        <v>1</v>
      </c>
      <c r="BU18" s="19">
        <v>1</v>
      </c>
      <c r="BV18" s="19">
        <v>1</v>
      </c>
      <c r="BW18" s="19">
        <v>1</v>
      </c>
      <c r="BX18" s="19">
        <v>1</v>
      </c>
      <c r="BY18" s="19">
        <v>1</v>
      </c>
      <c r="BZ18" s="19">
        <v>1</v>
      </c>
      <c r="CA18" s="19">
        <v>1</v>
      </c>
      <c r="CB18" s="18">
        <v>84</v>
      </c>
      <c r="CC18" s="19">
        <v>1</v>
      </c>
    </row>
    <row r="19" spans="1:81" ht="30" x14ac:dyDescent="0.25">
      <c r="A19" s="21">
        <v>162</v>
      </c>
      <c r="B19" s="34">
        <v>6605005703</v>
      </c>
      <c r="C19" s="5" t="s">
        <v>574</v>
      </c>
      <c r="D19" s="5" t="s">
        <v>199</v>
      </c>
      <c r="E19" s="5"/>
      <c r="F19" s="19">
        <v>11</v>
      </c>
      <c r="G19" s="19">
        <v>38</v>
      </c>
      <c r="H19" s="22">
        <v>11</v>
      </c>
      <c r="I19" s="22">
        <v>38</v>
      </c>
      <c r="J19" s="22">
        <f t="shared" si="1"/>
        <v>100</v>
      </c>
      <c r="K19" s="19">
        <v>30</v>
      </c>
      <c r="L19" s="19">
        <v>4</v>
      </c>
      <c r="M19" s="19">
        <f t="shared" si="2"/>
        <v>100</v>
      </c>
      <c r="N19" s="19">
        <v>207</v>
      </c>
      <c r="O19" s="19">
        <v>184</v>
      </c>
      <c r="P19" s="19">
        <v>213</v>
      </c>
      <c r="Q19" s="19">
        <v>193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203</v>
      </c>
      <c r="X19" s="23">
        <v>221</v>
      </c>
      <c r="Y19" s="20">
        <f t="shared" si="6"/>
        <v>92</v>
      </c>
      <c r="Z19" s="42">
        <f t="shared" si="7"/>
        <v>96</v>
      </c>
      <c r="AA19" s="20">
        <f t="shared" si="8"/>
        <v>96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4</v>
      </c>
      <c r="AG19" s="19">
        <f t="shared" si="10"/>
        <v>80</v>
      </c>
      <c r="AH19" s="19">
        <v>51</v>
      </c>
      <c r="AI19" s="19">
        <v>52</v>
      </c>
      <c r="AJ19" s="20">
        <f t="shared" si="11"/>
        <v>98</v>
      </c>
      <c r="AK19" s="42">
        <f t="shared" si="12"/>
        <v>73</v>
      </c>
      <c r="AL19" s="19">
        <v>200</v>
      </c>
      <c r="AM19" s="19">
        <v>221</v>
      </c>
      <c r="AN19" s="20">
        <f t="shared" si="13"/>
        <v>90</v>
      </c>
      <c r="AO19" s="19">
        <v>216</v>
      </c>
      <c r="AP19" s="19">
        <v>221</v>
      </c>
      <c r="AQ19" s="20">
        <f t="shared" si="14"/>
        <v>98</v>
      </c>
      <c r="AR19" s="19">
        <v>186</v>
      </c>
      <c r="AS19" s="19">
        <v>190</v>
      </c>
      <c r="AT19" s="20">
        <f t="shared" si="15"/>
        <v>98</v>
      </c>
      <c r="AU19" s="20">
        <f t="shared" si="16"/>
        <v>95</v>
      </c>
      <c r="AV19" s="19">
        <v>215</v>
      </c>
      <c r="AW19" s="19">
        <v>221</v>
      </c>
      <c r="AX19" s="20">
        <f t="shared" si="17"/>
        <v>97</v>
      </c>
      <c r="AY19" s="19">
        <v>210</v>
      </c>
      <c r="AZ19" s="19">
        <v>221</v>
      </c>
      <c r="BA19" s="20">
        <f t="shared" si="18"/>
        <v>95</v>
      </c>
      <c r="BB19" s="19">
        <v>218</v>
      </c>
      <c r="BC19" s="19">
        <v>221</v>
      </c>
      <c r="BD19" s="20">
        <f t="shared" si="19"/>
        <v>99</v>
      </c>
      <c r="BE19" s="20">
        <f t="shared" si="20"/>
        <v>98</v>
      </c>
      <c r="BF19" s="20">
        <f t="shared" si="21"/>
        <v>92</v>
      </c>
      <c r="BG19" s="24"/>
      <c r="BH19" s="19">
        <v>1</v>
      </c>
      <c r="BI19" s="19">
        <v>1</v>
      </c>
      <c r="BJ19" s="19">
        <v>2</v>
      </c>
      <c r="BK19" s="19">
        <v>1</v>
      </c>
      <c r="BL19" s="19">
        <v>2</v>
      </c>
      <c r="BM19" s="19">
        <v>2</v>
      </c>
      <c r="BN19" s="19">
        <v>1</v>
      </c>
      <c r="BO19" s="19">
        <v>1</v>
      </c>
      <c r="BP19" s="19">
        <v>1</v>
      </c>
      <c r="BQ19" s="19">
        <v>2</v>
      </c>
      <c r="BR19" s="19">
        <v>1</v>
      </c>
      <c r="BS19" s="19">
        <v>1</v>
      </c>
      <c r="BT19" s="19">
        <v>1</v>
      </c>
      <c r="BU19" s="19">
        <v>1</v>
      </c>
      <c r="BV19" s="19">
        <v>1</v>
      </c>
      <c r="BW19" s="19">
        <v>1</v>
      </c>
      <c r="BX19" s="19">
        <v>2</v>
      </c>
      <c r="BY19" s="19">
        <v>1</v>
      </c>
      <c r="BZ19" s="19">
        <v>1</v>
      </c>
      <c r="CA19" s="19">
        <v>1</v>
      </c>
      <c r="CB19" s="18">
        <v>92</v>
      </c>
      <c r="CC19" s="19">
        <v>1</v>
      </c>
    </row>
    <row r="20" spans="1:81" ht="15.75" x14ac:dyDescent="0.25">
      <c r="A20" s="21">
        <v>252</v>
      </c>
      <c r="B20" s="34">
        <v>6621007948</v>
      </c>
      <c r="C20" s="5" t="s">
        <v>575</v>
      </c>
      <c r="D20" s="6" t="s">
        <v>243</v>
      </c>
      <c r="E20" s="6"/>
      <c r="F20" s="19">
        <v>11</v>
      </c>
      <c r="G20" s="19">
        <v>37</v>
      </c>
      <c r="H20" s="22">
        <v>11</v>
      </c>
      <c r="I20" s="22">
        <v>38</v>
      </c>
      <c r="J20" s="22">
        <f t="shared" si="1"/>
        <v>99</v>
      </c>
      <c r="K20" s="19">
        <v>30</v>
      </c>
      <c r="L20" s="19">
        <v>4</v>
      </c>
      <c r="M20" s="19">
        <f t="shared" si="2"/>
        <v>100</v>
      </c>
      <c r="N20" s="19">
        <v>26</v>
      </c>
      <c r="O20" s="19">
        <v>25</v>
      </c>
      <c r="P20" s="19">
        <v>27</v>
      </c>
      <c r="Q20" s="19">
        <v>25</v>
      </c>
      <c r="R20" s="19">
        <f t="shared" si="3"/>
        <v>98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29</v>
      </c>
      <c r="X20" s="23">
        <v>29</v>
      </c>
      <c r="Y20" s="20">
        <f t="shared" si="6"/>
        <v>100</v>
      </c>
      <c r="Z20" s="42">
        <f t="shared" si="7"/>
        <v>100</v>
      </c>
      <c r="AA20" s="20">
        <f t="shared" si="8"/>
        <v>100</v>
      </c>
      <c r="AB20" s="19">
        <v>20</v>
      </c>
      <c r="AC20" s="19">
        <v>2</v>
      </c>
      <c r="AD20" s="19">
        <f t="shared" si="9"/>
        <v>40</v>
      </c>
      <c r="AE20" s="19">
        <v>20</v>
      </c>
      <c r="AF20" s="19">
        <v>4</v>
      </c>
      <c r="AG20" s="19">
        <f t="shared" si="10"/>
        <v>80</v>
      </c>
      <c r="AH20" s="19">
        <v>2</v>
      </c>
      <c r="AI20" s="19">
        <v>2</v>
      </c>
      <c r="AJ20" s="20">
        <f t="shared" si="11"/>
        <v>100</v>
      </c>
      <c r="AK20" s="42">
        <f t="shared" si="12"/>
        <v>74</v>
      </c>
      <c r="AL20" s="19">
        <v>28</v>
      </c>
      <c r="AM20" s="19">
        <v>29</v>
      </c>
      <c r="AN20" s="20">
        <f t="shared" si="13"/>
        <v>97</v>
      </c>
      <c r="AO20" s="19">
        <v>28</v>
      </c>
      <c r="AP20" s="19">
        <v>29</v>
      </c>
      <c r="AQ20" s="20">
        <f t="shared" si="14"/>
        <v>97</v>
      </c>
      <c r="AR20" s="19">
        <v>24</v>
      </c>
      <c r="AS20" s="19">
        <v>25</v>
      </c>
      <c r="AT20" s="20">
        <f t="shared" si="15"/>
        <v>96</v>
      </c>
      <c r="AU20" s="20">
        <f t="shared" si="16"/>
        <v>97</v>
      </c>
      <c r="AV20" s="19">
        <v>29</v>
      </c>
      <c r="AW20" s="19">
        <v>29</v>
      </c>
      <c r="AX20" s="20">
        <f t="shared" si="17"/>
        <v>100</v>
      </c>
      <c r="AY20" s="19">
        <v>29</v>
      </c>
      <c r="AZ20" s="19">
        <v>29</v>
      </c>
      <c r="BA20" s="20">
        <f t="shared" si="18"/>
        <v>100</v>
      </c>
      <c r="BB20" s="19">
        <v>28</v>
      </c>
      <c r="BC20" s="19">
        <v>29</v>
      </c>
      <c r="BD20" s="20">
        <f t="shared" si="19"/>
        <v>97</v>
      </c>
      <c r="BE20" s="20">
        <f t="shared" si="20"/>
        <v>99</v>
      </c>
      <c r="BF20" s="20">
        <f t="shared" si="21"/>
        <v>94</v>
      </c>
      <c r="BG20" s="24"/>
      <c r="BH20" s="19">
        <v>1</v>
      </c>
      <c r="BI20" s="19">
        <v>1</v>
      </c>
      <c r="BJ20" s="19">
        <v>2</v>
      </c>
      <c r="BK20" s="19">
        <v>1</v>
      </c>
      <c r="BL20" s="19">
        <v>1</v>
      </c>
      <c r="BM20" s="19">
        <v>1</v>
      </c>
      <c r="BN20" s="19">
        <v>1</v>
      </c>
      <c r="BO20" s="19">
        <v>1</v>
      </c>
      <c r="BP20" s="19">
        <v>1</v>
      </c>
      <c r="BQ20" s="19">
        <v>1</v>
      </c>
      <c r="BR20" s="19">
        <v>2</v>
      </c>
      <c r="BS20" s="19">
        <v>2</v>
      </c>
      <c r="BT20" s="19">
        <v>1</v>
      </c>
      <c r="BU20" s="19">
        <v>1</v>
      </c>
      <c r="BV20" s="19">
        <v>1</v>
      </c>
      <c r="BW20" s="19">
        <v>1</v>
      </c>
      <c r="BX20" s="19">
        <v>1</v>
      </c>
      <c r="BY20" s="19">
        <v>1</v>
      </c>
      <c r="BZ20" s="19">
        <v>2</v>
      </c>
      <c r="CA20" s="19">
        <v>1</v>
      </c>
      <c r="CB20" s="18">
        <v>94</v>
      </c>
      <c r="CC20" s="19">
        <v>1</v>
      </c>
    </row>
    <row r="21" spans="1:81" ht="15.75" x14ac:dyDescent="0.25">
      <c r="A21" s="21">
        <v>251</v>
      </c>
      <c r="B21" s="34">
        <v>6616006321</v>
      </c>
      <c r="C21" s="5" t="s">
        <v>576</v>
      </c>
      <c r="D21" s="5" t="s">
        <v>286</v>
      </c>
      <c r="E21" s="5"/>
      <c r="F21" s="19">
        <v>10</v>
      </c>
      <c r="G21" s="19">
        <v>35</v>
      </c>
      <c r="H21" s="22">
        <v>11</v>
      </c>
      <c r="I21" s="22">
        <v>38</v>
      </c>
      <c r="J21" s="22">
        <f t="shared" si="1"/>
        <v>92</v>
      </c>
      <c r="K21" s="19">
        <v>30</v>
      </c>
      <c r="L21" s="19">
        <v>3</v>
      </c>
      <c r="M21" s="19">
        <f t="shared" si="2"/>
        <v>90</v>
      </c>
      <c r="N21" s="19">
        <v>117</v>
      </c>
      <c r="O21" s="19">
        <v>105</v>
      </c>
      <c r="P21" s="19">
        <v>118</v>
      </c>
      <c r="Q21" s="19">
        <v>105</v>
      </c>
      <c r="R21" s="19">
        <f t="shared" si="3"/>
        <v>100</v>
      </c>
      <c r="S21" s="19">
        <f t="shared" si="4"/>
        <v>95</v>
      </c>
      <c r="T21" s="19">
        <v>20</v>
      </c>
      <c r="U21" s="19">
        <v>3</v>
      </c>
      <c r="V21" s="19">
        <f t="shared" si="5"/>
        <v>60</v>
      </c>
      <c r="W21" s="19">
        <v>118</v>
      </c>
      <c r="X21" s="23">
        <v>140</v>
      </c>
      <c r="Y21" s="20">
        <f t="shared" si="6"/>
        <v>84</v>
      </c>
      <c r="Z21" s="42">
        <f t="shared" si="7"/>
        <v>72</v>
      </c>
      <c r="AA21" s="20">
        <f t="shared" si="8"/>
        <v>72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4</v>
      </c>
      <c r="AG21" s="19">
        <f t="shared" si="10"/>
        <v>80</v>
      </c>
      <c r="AH21" s="19">
        <v>34</v>
      </c>
      <c r="AI21" s="19">
        <v>37</v>
      </c>
      <c r="AJ21" s="20">
        <f t="shared" si="11"/>
        <v>92</v>
      </c>
      <c r="AK21" s="42">
        <f t="shared" si="12"/>
        <v>60</v>
      </c>
      <c r="AL21" s="19">
        <v>119</v>
      </c>
      <c r="AM21" s="19">
        <v>140</v>
      </c>
      <c r="AN21" s="20">
        <f t="shared" si="13"/>
        <v>85</v>
      </c>
      <c r="AO21" s="19">
        <v>140</v>
      </c>
      <c r="AP21" s="19">
        <v>140</v>
      </c>
      <c r="AQ21" s="20">
        <f t="shared" si="14"/>
        <v>100</v>
      </c>
      <c r="AR21" s="19">
        <v>110</v>
      </c>
      <c r="AS21" s="19">
        <v>111</v>
      </c>
      <c r="AT21" s="20">
        <f t="shared" si="15"/>
        <v>99</v>
      </c>
      <c r="AU21" s="20">
        <f t="shared" si="16"/>
        <v>94</v>
      </c>
      <c r="AV21" s="19">
        <v>134</v>
      </c>
      <c r="AW21" s="19">
        <v>140</v>
      </c>
      <c r="AX21" s="20">
        <f t="shared" si="17"/>
        <v>96</v>
      </c>
      <c r="AY21" s="19">
        <v>135</v>
      </c>
      <c r="AZ21" s="19">
        <v>140</v>
      </c>
      <c r="BA21" s="20">
        <f t="shared" si="18"/>
        <v>96</v>
      </c>
      <c r="BB21" s="19">
        <v>137</v>
      </c>
      <c r="BC21" s="19">
        <v>140</v>
      </c>
      <c r="BD21" s="20">
        <f t="shared" si="19"/>
        <v>98</v>
      </c>
      <c r="BE21" s="20">
        <f t="shared" si="20"/>
        <v>97</v>
      </c>
      <c r="BF21" s="20">
        <f t="shared" si="21"/>
        <v>84</v>
      </c>
      <c r="BG21" s="24"/>
      <c r="BH21" s="19">
        <v>1</v>
      </c>
      <c r="BI21" s="19">
        <v>2</v>
      </c>
      <c r="BJ21" s="19">
        <v>1</v>
      </c>
      <c r="BK21" s="19">
        <v>2</v>
      </c>
      <c r="BL21" s="19">
        <v>2</v>
      </c>
      <c r="BM21" s="19">
        <v>2</v>
      </c>
      <c r="BN21" s="19">
        <v>2</v>
      </c>
      <c r="BO21" s="19">
        <v>1</v>
      </c>
      <c r="BP21" s="19">
        <v>2</v>
      </c>
      <c r="BQ21" s="19">
        <v>2</v>
      </c>
      <c r="BR21" s="19">
        <v>1</v>
      </c>
      <c r="BS21" s="19">
        <v>1</v>
      </c>
      <c r="BT21" s="19">
        <v>2</v>
      </c>
      <c r="BU21" s="19">
        <v>1</v>
      </c>
      <c r="BV21" s="19">
        <v>1</v>
      </c>
      <c r="BW21" s="19">
        <v>1</v>
      </c>
      <c r="BX21" s="19">
        <v>2</v>
      </c>
      <c r="BY21" s="19">
        <v>1</v>
      </c>
      <c r="BZ21" s="19">
        <v>2</v>
      </c>
      <c r="CA21" s="19">
        <v>1</v>
      </c>
      <c r="CB21" s="18">
        <v>84</v>
      </c>
      <c r="CC21" s="19">
        <v>1</v>
      </c>
    </row>
    <row r="22" spans="1:81" ht="15.75" x14ac:dyDescent="0.25">
      <c r="A22" s="21">
        <v>235</v>
      </c>
      <c r="B22" s="34">
        <v>6606012929</v>
      </c>
      <c r="C22" s="39" t="s">
        <v>577</v>
      </c>
      <c r="D22" s="5" t="s">
        <v>270</v>
      </c>
      <c r="E22" s="5"/>
      <c r="F22" s="19">
        <v>8</v>
      </c>
      <c r="G22" s="19">
        <v>34</v>
      </c>
      <c r="H22" s="22">
        <v>9</v>
      </c>
      <c r="I22" s="22">
        <v>36</v>
      </c>
      <c r="J22" s="22">
        <f t="shared" si="1"/>
        <v>92</v>
      </c>
      <c r="K22" s="19">
        <v>30</v>
      </c>
      <c r="L22" s="19">
        <v>3</v>
      </c>
      <c r="M22" s="19">
        <f t="shared" si="2"/>
        <v>90</v>
      </c>
      <c r="N22" s="19">
        <v>247</v>
      </c>
      <c r="O22" s="19">
        <v>224</v>
      </c>
      <c r="P22" s="19">
        <v>270</v>
      </c>
      <c r="Q22" s="19">
        <v>251</v>
      </c>
      <c r="R22" s="19">
        <f t="shared" si="3"/>
        <v>90</v>
      </c>
      <c r="S22" s="19">
        <f t="shared" si="4"/>
        <v>91</v>
      </c>
      <c r="T22" s="19">
        <v>20</v>
      </c>
      <c r="U22" s="19">
        <v>5</v>
      </c>
      <c r="V22" s="19">
        <f t="shared" si="5"/>
        <v>100</v>
      </c>
      <c r="W22" s="19">
        <v>250</v>
      </c>
      <c r="X22" s="23">
        <v>306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5</v>
      </c>
      <c r="AD22" s="19">
        <f t="shared" si="9"/>
        <v>100</v>
      </c>
      <c r="AE22" s="19">
        <v>20</v>
      </c>
      <c r="AF22" s="19">
        <v>6</v>
      </c>
      <c r="AG22" s="19">
        <f t="shared" si="10"/>
        <v>100</v>
      </c>
      <c r="AH22" s="19">
        <v>10</v>
      </c>
      <c r="AI22" s="19">
        <v>14</v>
      </c>
      <c r="AJ22" s="20">
        <f t="shared" si="11"/>
        <v>71</v>
      </c>
      <c r="AK22" s="42">
        <f t="shared" si="12"/>
        <v>91</v>
      </c>
      <c r="AL22" s="19">
        <v>286</v>
      </c>
      <c r="AM22" s="19">
        <v>306</v>
      </c>
      <c r="AN22" s="20">
        <f t="shared" si="13"/>
        <v>93</v>
      </c>
      <c r="AO22" s="19">
        <v>300</v>
      </c>
      <c r="AP22" s="19">
        <v>306</v>
      </c>
      <c r="AQ22" s="20">
        <f t="shared" si="14"/>
        <v>98</v>
      </c>
      <c r="AR22" s="19">
        <v>187</v>
      </c>
      <c r="AS22" s="19">
        <v>194</v>
      </c>
      <c r="AT22" s="20">
        <f t="shared" si="15"/>
        <v>96</v>
      </c>
      <c r="AU22" s="20">
        <f t="shared" si="16"/>
        <v>96</v>
      </c>
      <c r="AV22" s="19">
        <v>301</v>
      </c>
      <c r="AW22" s="19">
        <v>306</v>
      </c>
      <c r="AX22" s="20">
        <f t="shared" si="17"/>
        <v>98</v>
      </c>
      <c r="AY22" s="19">
        <v>292</v>
      </c>
      <c r="AZ22" s="19">
        <v>306</v>
      </c>
      <c r="BA22" s="20">
        <f t="shared" si="18"/>
        <v>95</v>
      </c>
      <c r="BB22" s="19">
        <v>301</v>
      </c>
      <c r="BC22" s="19">
        <v>306</v>
      </c>
      <c r="BD22" s="20">
        <f t="shared" si="19"/>
        <v>98</v>
      </c>
      <c r="BE22" s="20">
        <f t="shared" si="20"/>
        <v>97</v>
      </c>
      <c r="BF22" s="20">
        <f t="shared" si="21"/>
        <v>93</v>
      </c>
      <c r="BG22" s="24"/>
      <c r="BH22" s="19">
        <v>3</v>
      </c>
      <c r="BI22" s="19">
        <v>2</v>
      </c>
      <c r="BJ22" s="19">
        <v>2</v>
      </c>
      <c r="BK22" s="19">
        <v>1</v>
      </c>
      <c r="BL22" s="19">
        <v>2</v>
      </c>
      <c r="BM22" s="19">
        <v>3</v>
      </c>
      <c r="BN22" s="19">
        <v>1</v>
      </c>
      <c r="BO22" s="19">
        <v>1</v>
      </c>
      <c r="BP22" s="19">
        <v>3</v>
      </c>
      <c r="BQ22" s="19">
        <v>2</v>
      </c>
      <c r="BR22" s="19">
        <v>2</v>
      </c>
      <c r="BS22" s="19">
        <v>3</v>
      </c>
      <c r="BT22" s="19">
        <v>2</v>
      </c>
      <c r="BU22" s="19">
        <v>1</v>
      </c>
      <c r="BV22" s="19">
        <v>3</v>
      </c>
      <c r="BW22" s="19">
        <v>4</v>
      </c>
      <c r="BX22" s="19">
        <v>2</v>
      </c>
      <c r="BY22" s="19">
        <v>1</v>
      </c>
      <c r="BZ22" s="19">
        <v>2</v>
      </c>
      <c r="CA22" s="19">
        <v>3</v>
      </c>
      <c r="CB22" s="18">
        <v>93</v>
      </c>
      <c r="CC22" s="19">
        <v>1</v>
      </c>
    </row>
    <row r="23" spans="1:81" ht="15.75" x14ac:dyDescent="0.25">
      <c r="A23" s="21">
        <v>289</v>
      </c>
      <c r="B23" s="34">
        <v>6620013307</v>
      </c>
      <c r="C23" s="39" t="s">
        <v>578</v>
      </c>
      <c r="D23" s="5" t="s">
        <v>638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4</v>
      </c>
      <c r="M23" s="19">
        <f t="shared" si="2"/>
        <v>100</v>
      </c>
      <c r="N23" s="19">
        <v>5</v>
      </c>
      <c r="O23" s="19">
        <v>5</v>
      </c>
      <c r="P23" s="19">
        <v>5</v>
      </c>
      <c r="Q23" s="19">
        <v>5</v>
      </c>
      <c r="R23" s="19">
        <f t="shared" si="3"/>
        <v>100</v>
      </c>
      <c r="S23" s="19">
        <f t="shared" si="4"/>
        <v>98</v>
      </c>
      <c r="T23" s="19">
        <v>20</v>
      </c>
      <c r="U23" s="19">
        <v>3</v>
      </c>
      <c r="V23" s="19">
        <f t="shared" si="5"/>
        <v>60</v>
      </c>
      <c r="W23" s="19">
        <v>5</v>
      </c>
      <c r="X23" s="23">
        <v>5</v>
      </c>
      <c r="Y23" s="20">
        <f t="shared" si="6"/>
        <v>100</v>
      </c>
      <c r="Z23" s="42">
        <f t="shared" si="7"/>
        <v>80</v>
      </c>
      <c r="AA23" s="20">
        <f t="shared" si="8"/>
        <v>80</v>
      </c>
      <c r="AB23" s="19">
        <v>20</v>
      </c>
      <c r="AC23" s="19">
        <v>2</v>
      </c>
      <c r="AD23" s="19">
        <f t="shared" si="9"/>
        <v>40</v>
      </c>
      <c r="AE23" s="19">
        <v>20</v>
      </c>
      <c r="AF23" s="19">
        <v>2</v>
      </c>
      <c r="AG23" s="19">
        <f t="shared" si="10"/>
        <v>40</v>
      </c>
      <c r="AH23" s="19">
        <v>1</v>
      </c>
      <c r="AI23" s="19">
        <v>1</v>
      </c>
      <c r="AJ23" s="20">
        <f t="shared" si="11"/>
        <v>100</v>
      </c>
      <c r="AK23" s="42">
        <f t="shared" si="12"/>
        <v>58</v>
      </c>
      <c r="AL23" s="19">
        <v>5</v>
      </c>
      <c r="AM23" s="19">
        <v>5</v>
      </c>
      <c r="AN23" s="20">
        <f t="shared" si="13"/>
        <v>100</v>
      </c>
      <c r="AO23" s="19">
        <v>5</v>
      </c>
      <c r="AP23" s="19">
        <v>5</v>
      </c>
      <c r="AQ23" s="20">
        <f t="shared" si="14"/>
        <v>100</v>
      </c>
      <c r="AR23" s="19">
        <v>5</v>
      </c>
      <c r="AS23" s="19">
        <v>5</v>
      </c>
      <c r="AT23" s="20">
        <f t="shared" si="15"/>
        <v>100</v>
      </c>
      <c r="AU23" s="20">
        <f t="shared" si="16"/>
        <v>100</v>
      </c>
      <c r="AV23" s="19">
        <v>5</v>
      </c>
      <c r="AW23" s="19">
        <v>5</v>
      </c>
      <c r="AX23" s="20">
        <f t="shared" si="17"/>
        <v>100</v>
      </c>
      <c r="AY23" s="19">
        <v>5</v>
      </c>
      <c r="AZ23" s="19">
        <v>5</v>
      </c>
      <c r="BA23" s="20">
        <f t="shared" si="18"/>
        <v>100</v>
      </c>
      <c r="BB23" s="19">
        <v>5</v>
      </c>
      <c r="BC23" s="19">
        <v>5</v>
      </c>
      <c r="BD23" s="20">
        <f t="shared" si="19"/>
        <v>100</v>
      </c>
      <c r="BE23" s="20">
        <f t="shared" si="20"/>
        <v>100</v>
      </c>
      <c r="BF23" s="20">
        <f t="shared" si="21"/>
        <v>87</v>
      </c>
      <c r="BG23" s="24"/>
      <c r="BH23" s="19">
        <v>2</v>
      </c>
      <c r="BI23" s="19">
        <v>1</v>
      </c>
      <c r="BJ23" s="19">
        <v>1</v>
      </c>
      <c r="BK23" s="19">
        <v>2</v>
      </c>
      <c r="BL23" s="19">
        <v>2</v>
      </c>
      <c r="BM23" s="19">
        <v>1</v>
      </c>
      <c r="BN23" s="19">
        <v>1</v>
      </c>
      <c r="BO23" s="19">
        <v>1</v>
      </c>
      <c r="BP23" s="19">
        <v>1</v>
      </c>
      <c r="BQ23" s="19">
        <v>1</v>
      </c>
      <c r="BR23" s="19">
        <v>1</v>
      </c>
      <c r="BS23" s="19">
        <v>1</v>
      </c>
      <c r="BT23" s="19">
        <v>1</v>
      </c>
      <c r="BU23" s="19">
        <v>1</v>
      </c>
      <c r="BV23" s="19">
        <v>1</v>
      </c>
      <c r="BW23" s="19">
        <v>1</v>
      </c>
      <c r="BX23" s="19">
        <v>2</v>
      </c>
      <c r="BY23" s="19">
        <v>1</v>
      </c>
      <c r="BZ23" s="19">
        <v>1</v>
      </c>
      <c r="CA23" s="19">
        <v>1</v>
      </c>
      <c r="CB23" s="18">
        <v>87</v>
      </c>
      <c r="CC23" s="19">
        <v>1</v>
      </c>
    </row>
    <row r="24" spans="1:81" ht="30" x14ac:dyDescent="0.25">
      <c r="A24" s="21">
        <v>365</v>
      </c>
      <c r="B24" s="34">
        <v>6620005715</v>
      </c>
      <c r="C24" s="39" t="s">
        <v>578</v>
      </c>
      <c r="D24" s="5" t="s">
        <v>391</v>
      </c>
      <c r="E24" s="5"/>
      <c r="F24" s="19">
        <v>10</v>
      </c>
      <c r="G24" s="19">
        <v>37</v>
      </c>
      <c r="H24" s="22">
        <v>11</v>
      </c>
      <c r="I24" s="22">
        <v>38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92</v>
      </c>
      <c r="O24" s="19">
        <v>92</v>
      </c>
      <c r="P24" s="19">
        <v>92</v>
      </c>
      <c r="Q24" s="19">
        <v>92</v>
      </c>
      <c r="R24" s="19">
        <f t="shared" si="3"/>
        <v>100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92</v>
      </c>
      <c r="X24" s="23">
        <v>92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1</v>
      </c>
      <c r="AG24" s="19">
        <f t="shared" si="10"/>
        <v>20</v>
      </c>
      <c r="AH24" s="19">
        <v>1</v>
      </c>
      <c r="AI24" s="19">
        <v>1</v>
      </c>
      <c r="AJ24" s="20">
        <f t="shared" si="11"/>
        <v>100</v>
      </c>
      <c r="AK24" s="42">
        <f t="shared" si="12"/>
        <v>38</v>
      </c>
      <c r="AL24" s="19">
        <v>92</v>
      </c>
      <c r="AM24" s="19">
        <v>92</v>
      </c>
      <c r="AN24" s="20">
        <f t="shared" si="13"/>
        <v>100</v>
      </c>
      <c r="AO24" s="19">
        <v>92</v>
      </c>
      <c r="AP24" s="19">
        <v>92</v>
      </c>
      <c r="AQ24" s="20">
        <f t="shared" si="14"/>
        <v>100</v>
      </c>
      <c r="AR24" s="19">
        <v>92</v>
      </c>
      <c r="AS24" s="19">
        <v>92</v>
      </c>
      <c r="AT24" s="20">
        <f t="shared" si="15"/>
        <v>100</v>
      </c>
      <c r="AU24" s="20">
        <f t="shared" si="16"/>
        <v>100</v>
      </c>
      <c r="AV24" s="19">
        <v>92</v>
      </c>
      <c r="AW24" s="19">
        <v>92</v>
      </c>
      <c r="AX24" s="20">
        <f t="shared" si="17"/>
        <v>100</v>
      </c>
      <c r="AY24" s="19">
        <v>92</v>
      </c>
      <c r="AZ24" s="19">
        <v>92</v>
      </c>
      <c r="BA24" s="20">
        <f t="shared" si="18"/>
        <v>100</v>
      </c>
      <c r="BB24" s="19">
        <v>92</v>
      </c>
      <c r="BC24" s="19">
        <v>92</v>
      </c>
      <c r="BD24" s="20">
        <f t="shared" si="19"/>
        <v>100</v>
      </c>
      <c r="BE24" s="20">
        <f t="shared" si="20"/>
        <v>100</v>
      </c>
      <c r="BF24" s="20">
        <f t="shared" si="21"/>
        <v>87</v>
      </c>
      <c r="BG24" s="24"/>
      <c r="BH24" s="19">
        <v>1</v>
      </c>
      <c r="BI24" s="19">
        <v>1</v>
      </c>
      <c r="BJ24" s="19">
        <v>1</v>
      </c>
      <c r="BK24" s="19">
        <v>1</v>
      </c>
      <c r="BL24" s="19">
        <v>1</v>
      </c>
      <c r="BM24" s="19">
        <v>1</v>
      </c>
      <c r="BN24" s="19">
        <v>2</v>
      </c>
      <c r="BO24" s="19">
        <v>2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1</v>
      </c>
      <c r="BV24" s="19">
        <v>1</v>
      </c>
      <c r="BW24" s="19">
        <v>1</v>
      </c>
      <c r="BX24" s="19">
        <v>1</v>
      </c>
      <c r="BY24" s="19">
        <v>2</v>
      </c>
      <c r="BZ24" s="19">
        <v>1</v>
      </c>
      <c r="CA24" s="19">
        <v>1</v>
      </c>
      <c r="CB24" s="18">
        <v>87</v>
      </c>
      <c r="CC24" s="19">
        <v>1</v>
      </c>
    </row>
    <row r="25" spans="1:81" ht="15.75" x14ac:dyDescent="0.25">
      <c r="A25" s="21">
        <v>293</v>
      </c>
      <c r="B25" s="34">
        <v>6640002800</v>
      </c>
      <c r="C25" s="39" t="s">
        <v>579</v>
      </c>
      <c r="D25" s="6" t="s">
        <v>327</v>
      </c>
      <c r="E25" s="6"/>
      <c r="F25" s="19">
        <v>8</v>
      </c>
      <c r="G25" s="19">
        <v>36</v>
      </c>
      <c r="H25" s="22">
        <v>11</v>
      </c>
      <c r="I25" s="22">
        <v>38</v>
      </c>
      <c r="J25" s="22">
        <f t="shared" si="1"/>
        <v>84</v>
      </c>
      <c r="K25" s="19">
        <v>30</v>
      </c>
      <c r="L25" s="19">
        <v>3</v>
      </c>
      <c r="M25" s="19">
        <f t="shared" si="2"/>
        <v>90</v>
      </c>
      <c r="N25" s="19">
        <v>115</v>
      </c>
      <c r="O25" s="19">
        <v>113</v>
      </c>
      <c r="P25" s="19">
        <v>119</v>
      </c>
      <c r="Q25" s="19">
        <v>117</v>
      </c>
      <c r="R25" s="19">
        <f t="shared" si="3"/>
        <v>97</v>
      </c>
      <c r="S25" s="19">
        <f t="shared" si="4"/>
        <v>91</v>
      </c>
      <c r="T25" s="19">
        <v>20</v>
      </c>
      <c r="U25" s="19">
        <v>4</v>
      </c>
      <c r="V25" s="19">
        <f t="shared" si="5"/>
        <v>80</v>
      </c>
      <c r="W25" s="19">
        <v>116</v>
      </c>
      <c r="X25" s="23">
        <v>126</v>
      </c>
      <c r="Y25" s="20">
        <f t="shared" si="6"/>
        <v>92</v>
      </c>
      <c r="Z25" s="42">
        <f t="shared" si="7"/>
        <v>86</v>
      </c>
      <c r="AA25" s="20">
        <f t="shared" si="8"/>
        <v>86</v>
      </c>
      <c r="AB25" s="19">
        <v>20</v>
      </c>
      <c r="AC25" s="19">
        <v>2</v>
      </c>
      <c r="AD25" s="19">
        <f t="shared" si="9"/>
        <v>40</v>
      </c>
      <c r="AE25" s="19">
        <v>20</v>
      </c>
      <c r="AF25" s="19">
        <v>3</v>
      </c>
      <c r="AG25" s="19">
        <f t="shared" si="10"/>
        <v>60</v>
      </c>
      <c r="AH25" s="19">
        <v>23</v>
      </c>
      <c r="AI25" s="19">
        <v>24</v>
      </c>
      <c r="AJ25" s="20">
        <f t="shared" si="11"/>
        <v>96</v>
      </c>
      <c r="AK25" s="42">
        <f t="shared" si="12"/>
        <v>65</v>
      </c>
      <c r="AL25" s="19">
        <v>120</v>
      </c>
      <c r="AM25" s="19">
        <v>126</v>
      </c>
      <c r="AN25" s="20">
        <f t="shared" si="13"/>
        <v>95</v>
      </c>
      <c r="AO25" s="19">
        <v>125</v>
      </c>
      <c r="AP25" s="19">
        <v>126</v>
      </c>
      <c r="AQ25" s="20">
        <f t="shared" si="14"/>
        <v>99</v>
      </c>
      <c r="AR25" s="19">
        <v>107</v>
      </c>
      <c r="AS25" s="19">
        <v>109</v>
      </c>
      <c r="AT25" s="20">
        <f t="shared" si="15"/>
        <v>98</v>
      </c>
      <c r="AU25" s="20">
        <f t="shared" si="16"/>
        <v>97</v>
      </c>
      <c r="AV25" s="19">
        <v>124</v>
      </c>
      <c r="AW25" s="19">
        <v>126</v>
      </c>
      <c r="AX25" s="20">
        <f t="shared" si="17"/>
        <v>98</v>
      </c>
      <c r="AY25" s="19">
        <v>124</v>
      </c>
      <c r="AZ25" s="19">
        <v>126</v>
      </c>
      <c r="BA25" s="20">
        <f t="shared" si="18"/>
        <v>98</v>
      </c>
      <c r="BB25" s="19">
        <v>123</v>
      </c>
      <c r="BC25" s="19">
        <v>126</v>
      </c>
      <c r="BD25" s="20">
        <f t="shared" si="19"/>
        <v>98</v>
      </c>
      <c r="BE25" s="20">
        <f t="shared" si="20"/>
        <v>98</v>
      </c>
      <c r="BF25" s="20">
        <f t="shared" si="21"/>
        <v>87</v>
      </c>
      <c r="BG25" s="24"/>
      <c r="BH25" s="19">
        <v>2</v>
      </c>
      <c r="BI25" s="19">
        <v>2</v>
      </c>
      <c r="BJ25" s="19">
        <v>1</v>
      </c>
      <c r="BK25" s="19">
        <v>2</v>
      </c>
      <c r="BL25" s="19">
        <v>2</v>
      </c>
      <c r="BM25" s="19">
        <v>2</v>
      </c>
      <c r="BN25" s="19">
        <v>1</v>
      </c>
      <c r="BO25" s="19">
        <v>1</v>
      </c>
      <c r="BP25" s="19">
        <v>2</v>
      </c>
      <c r="BQ25" s="19">
        <v>2</v>
      </c>
      <c r="BR25" s="19">
        <v>2</v>
      </c>
      <c r="BS25" s="19">
        <v>2</v>
      </c>
      <c r="BT25" s="19">
        <v>1</v>
      </c>
      <c r="BU25" s="19">
        <v>1</v>
      </c>
      <c r="BV25" s="19">
        <v>2</v>
      </c>
      <c r="BW25" s="19">
        <v>2</v>
      </c>
      <c r="BX25" s="19">
        <v>2</v>
      </c>
      <c r="BY25" s="19">
        <v>1</v>
      </c>
      <c r="BZ25" s="19">
        <v>2</v>
      </c>
      <c r="CA25" s="19">
        <v>2</v>
      </c>
      <c r="CB25" s="18">
        <v>87</v>
      </c>
      <c r="CC25" s="19">
        <v>1</v>
      </c>
    </row>
    <row r="26" spans="1:81" ht="15.75" x14ac:dyDescent="0.25">
      <c r="A26" s="21">
        <v>264</v>
      </c>
      <c r="B26" s="34">
        <v>6630006806</v>
      </c>
      <c r="C26" s="39" t="s">
        <v>580</v>
      </c>
      <c r="D26" s="5" t="s">
        <v>298</v>
      </c>
      <c r="E26" s="5"/>
      <c r="F26" s="19">
        <v>10</v>
      </c>
      <c r="G26" s="19">
        <v>35</v>
      </c>
      <c r="H26" s="22">
        <v>11</v>
      </c>
      <c r="I26" s="22">
        <v>38</v>
      </c>
      <c r="J26" s="22">
        <f t="shared" si="1"/>
        <v>92</v>
      </c>
      <c r="K26" s="19">
        <v>30</v>
      </c>
      <c r="L26" s="19">
        <v>3</v>
      </c>
      <c r="M26" s="19">
        <f t="shared" si="2"/>
        <v>90</v>
      </c>
      <c r="N26" s="19">
        <v>364</v>
      </c>
      <c r="O26" s="19">
        <v>335</v>
      </c>
      <c r="P26" s="19">
        <v>371</v>
      </c>
      <c r="Q26" s="19">
        <v>341</v>
      </c>
      <c r="R26" s="19">
        <f t="shared" si="3"/>
        <v>98</v>
      </c>
      <c r="S26" s="19">
        <f t="shared" si="4"/>
        <v>94</v>
      </c>
      <c r="T26" s="19">
        <v>20</v>
      </c>
      <c r="U26" s="19">
        <v>5</v>
      </c>
      <c r="V26" s="19">
        <f t="shared" si="5"/>
        <v>100</v>
      </c>
      <c r="W26" s="19">
        <v>403</v>
      </c>
      <c r="X26" s="23">
        <v>435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2</v>
      </c>
      <c r="AG26" s="19">
        <f t="shared" si="10"/>
        <v>40</v>
      </c>
      <c r="AH26" s="19">
        <v>37</v>
      </c>
      <c r="AI26" s="19">
        <v>41</v>
      </c>
      <c r="AJ26" s="20">
        <f t="shared" si="11"/>
        <v>90</v>
      </c>
      <c r="AK26" s="42">
        <f t="shared" si="12"/>
        <v>49</v>
      </c>
      <c r="AL26" s="19">
        <v>425</v>
      </c>
      <c r="AM26" s="19">
        <v>435</v>
      </c>
      <c r="AN26" s="20">
        <f t="shared" si="13"/>
        <v>98</v>
      </c>
      <c r="AO26" s="19">
        <v>430</v>
      </c>
      <c r="AP26" s="19">
        <v>435</v>
      </c>
      <c r="AQ26" s="20">
        <f t="shared" si="14"/>
        <v>99</v>
      </c>
      <c r="AR26" s="19">
        <v>309</v>
      </c>
      <c r="AS26" s="19">
        <v>313</v>
      </c>
      <c r="AT26" s="20">
        <f t="shared" si="15"/>
        <v>99</v>
      </c>
      <c r="AU26" s="20">
        <f t="shared" si="16"/>
        <v>99</v>
      </c>
      <c r="AV26" s="19">
        <v>430</v>
      </c>
      <c r="AW26" s="19">
        <v>435</v>
      </c>
      <c r="AX26" s="20">
        <f t="shared" si="17"/>
        <v>99</v>
      </c>
      <c r="AY26" s="19">
        <v>425</v>
      </c>
      <c r="AZ26" s="19">
        <v>435</v>
      </c>
      <c r="BA26" s="20">
        <f t="shared" si="18"/>
        <v>98</v>
      </c>
      <c r="BB26" s="19">
        <v>433</v>
      </c>
      <c r="BC26" s="19">
        <v>435</v>
      </c>
      <c r="BD26" s="20">
        <f t="shared" si="19"/>
        <v>100</v>
      </c>
      <c r="BE26" s="20">
        <f t="shared" si="20"/>
        <v>99</v>
      </c>
      <c r="BF26" s="20">
        <f t="shared" si="21"/>
        <v>88</v>
      </c>
      <c r="BG26" s="24"/>
      <c r="BH26" s="19">
        <v>2</v>
      </c>
      <c r="BI26" s="19">
        <v>2</v>
      </c>
      <c r="BJ26" s="19">
        <v>2</v>
      </c>
      <c r="BK26" s="19">
        <v>1</v>
      </c>
      <c r="BL26" s="19">
        <v>2</v>
      </c>
      <c r="BM26" s="19">
        <v>2</v>
      </c>
      <c r="BN26" s="19">
        <v>2</v>
      </c>
      <c r="BO26" s="19">
        <v>2</v>
      </c>
      <c r="BP26" s="19">
        <v>2</v>
      </c>
      <c r="BQ26" s="19">
        <v>2</v>
      </c>
      <c r="BR26" s="19">
        <v>2</v>
      </c>
      <c r="BS26" s="19">
        <v>2</v>
      </c>
      <c r="BT26" s="19">
        <v>2</v>
      </c>
      <c r="BU26" s="19">
        <v>2</v>
      </c>
      <c r="BV26" s="19">
        <v>1</v>
      </c>
      <c r="BW26" s="19">
        <v>4</v>
      </c>
      <c r="BX26" s="19">
        <v>2</v>
      </c>
      <c r="BY26" s="19">
        <v>2</v>
      </c>
      <c r="BZ26" s="19">
        <v>1</v>
      </c>
      <c r="CA26" s="19">
        <v>1</v>
      </c>
      <c r="CB26" s="18">
        <v>88</v>
      </c>
      <c r="CC26" s="19">
        <v>1</v>
      </c>
    </row>
    <row r="27" spans="1:81" ht="15.75" x14ac:dyDescent="0.25">
      <c r="A27" s="21">
        <v>266</v>
      </c>
      <c r="B27" s="34">
        <v>6630007711</v>
      </c>
      <c r="C27" s="39" t="s">
        <v>580</v>
      </c>
      <c r="D27" s="6" t="s">
        <v>300</v>
      </c>
      <c r="E27" s="6"/>
      <c r="F27" s="19">
        <v>10</v>
      </c>
      <c r="G27" s="19">
        <v>34</v>
      </c>
      <c r="H27" s="22">
        <v>11</v>
      </c>
      <c r="I27" s="22">
        <v>38</v>
      </c>
      <c r="J27" s="22">
        <f t="shared" si="1"/>
        <v>90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108</v>
      </c>
      <c r="P27" s="19">
        <v>108</v>
      </c>
      <c r="Q27" s="19">
        <v>109</v>
      </c>
      <c r="R27" s="19">
        <f t="shared" si="3"/>
        <v>99</v>
      </c>
      <c r="S27" s="19">
        <f t="shared" si="4"/>
        <v>97</v>
      </c>
      <c r="T27" s="19">
        <v>20</v>
      </c>
      <c r="U27" s="19">
        <v>5</v>
      </c>
      <c r="V27" s="19">
        <f t="shared" si="5"/>
        <v>100</v>
      </c>
      <c r="W27" s="19">
        <v>117</v>
      </c>
      <c r="X27" s="23">
        <v>119</v>
      </c>
      <c r="Y27" s="20">
        <f t="shared" si="6"/>
        <v>98</v>
      </c>
      <c r="Z27" s="42">
        <f t="shared" si="7"/>
        <v>99</v>
      </c>
      <c r="AA27" s="20">
        <f t="shared" si="8"/>
        <v>99</v>
      </c>
      <c r="AB27" s="19">
        <v>20</v>
      </c>
      <c r="AC27" s="19">
        <v>1</v>
      </c>
      <c r="AD27" s="19">
        <f t="shared" si="9"/>
        <v>20</v>
      </c>
      <c r="AE27" s="19">
        <v>20</v>
      </c>
      <c r="AF27" s="19">
        <v>2</v>
      </c>
      <c r="AG27" s="19">
        <f t="shared" si="10"/>
        <v>40</v>
      </c>
      <c r="AH27" s="19">
        <v>74</v>
      </c>
      <c r="AI27" s="19">
        <v>81</v>
      </c>
      <c r="AJ27" s="20">
        <f t="shared" si="11"/>
        <v>91</v>
      </c>
      <c r="AK27" s="42">
        <f t="shared" si="12"/>
        <v>49</v>
      </c>
      <c r="AL27" s="19">
        <v>118</v>
      </c>
      <c r="AM27" s="19">
        <v>119</v>
      </c>
      <c r="AN27" s="20">
        <f t="shared" si="13"/>
        <v>99</v>
      </c>
      <c r="AO27" s="19">
        <v>119</v>
      </c>
      <c r="AP27" s="19">
        <v>119</v>
      </c>
      <c r="AQ27" s="20">
        <f t="shared" si="14"/>
        <v>100</v>
      </c>
      <c r="AR27" s="19">
        <v>43</v>
      </c>
      <c r="AS27" s="19">
        <v>44</v>
      </c>
      <c r="AT27" s="20">
        <f t="shared" si="15"/>
        <v>98</v>
      </c>
      <c r="AU27" s="20">
        <f t="shared" si="16"/>
        <v>99</v>
      </c>
      <c r="AV27" s="19">
        <v>117</v>
      </c>
      <c r="AW27" s="19">
        <v>119</v>
      </c>
      <c r="AX27" s="20">
        <f t="shared" si="17"/>
        <v>98</v>
      </c>
      <c r="AY27" s="19">
        <v>119</v>
      </c>
      <c r="AZ27" s="19">
        <v>119</v>
      </c>
      <c r="BA27" s="20">
        <f t="shared" si="18"/>
        <v>100</v>
      </c>
      <c r="BB27" s="19">
        <v>117</v>
      </c>
      <c r="BC27" s="19">
        <v>119</v>
      </c>
      <c r="BD27" s="20">
        <f t="shared" si="19"/>
        <v>98</v>
      </c>
      <c r="BE27" s="20">
        <f t="shared" si="20"/>
        <v>98</v>
      </c>
      <c r="BF27" s="20">
        <f t="shared" si="21"/>
        <v>88</v>
      </c>
      <c r="BG27" s="24"/>
      <c r="BH27" s="19">
        <v>3</v>
      </c>
      <c r="BI27" s="19">
        <v>1</v>
      </c>
      <c r="BJ27" s="19">
        <v>1</v>
      </c>
      <c r="BK27" s="19">
        <v>1</v>
      </c>
      <c r="BL27" s="19">
        <v>1</v>
      </c>
      <c r="BM27" s="19">
        <v>1</v>
      </c>
      <c r="BN27" s="19">
        <v>2</v>
      </c>
      <c r="BO27" s="19">
        <v>2</v>
      </c>
      <c r="BP27" s="19">
        <v>1</v>
      </c>
      <c r="BQ27" s="19">
        <v>1</v>
      </c>
      <c r="BR27" s="19">
        <v>1</v>
      </c>
      <c r="BS27" s="19">
        <v>3</v>
      </c>
      <c r="BT27" s="19">
        <v>3</v>
      </c>
      <c r="BU27" s="19">
        <v>1</v>
      </c>
      <c r="BV27" s="19">
        <v>3</v>
      </c>
      <c r="BW27" s="19">
        <v>2</v>
      </c>
      <c r="BX27" s="19">
        <v>1</v>
      </c>
      <c r="BY27" s="19">
        <v>2</v>
      </c>
      <c r="BZ27" s="19">
        <v>1</v>
      </c>
      <c r="CA27" s="19">
        <v>2</v>
      </c>
      <c r="CB27" s="18">
        <v>88</v>
      </c>
      <c r="CC27" s="19">
        <v>1</v>
      </c>
    </row>
    <row r="28" spans="1:81" ht="15.75" x14ac:dyDescent="0.25">
      <c r="A28" s="21">
        <v>125</v>
      </c>
      <c r="B28" s="34">
        <v>6627012863</v>
      </c>
      <c r="C28" s="5" t="s">
        <v>581</v>
      </c>
      <c r="D28" s="5" t="s">
        <v>162</v>
      </c>
      <c r="E28" s="5"/>
      <c r="F28" s="19">
        <v>7</v>
      </c>
      <c r="G28" s="19">
        <v>34</v>
      </c>
      <c r="H28" s="22">
        <v>11</v>
      </c>
      <c r="I28" s="22">
        <v>38</v>
      </c>
      <c r="J28" s="22">
        <f t="shared" si="1"/>
        <v>77</v>
      </c>
      <c r="K28" s="19">
        <v>30</v>
      </c>
      <c r="L28" s="19">
        <v>4</v>
      </c>
      <c r="M28" s="19">
        <f t="shared" si="2"/>
        <v>100</v>
      </c>
      <c r="N28" s="19">
        <v>80</v>
      </c>
      <c r="O28" s="19">
        <v>64</v>
      </c>
      <c r="P28" s="19">
        <v>80</v>
      </c>
      <c r="Q28" s="19">
        <v>64</v>
      </c>
      <c r="R28" s="19">
        <f t="shared" si="3"/>
        <v>100</v>
      </c>
      <c r="S28" s="19">
        <f t="shared" si="4"/>
        <v>93</v>
      </c>
      <c r="T28" s="19">
        <v>20</v>
      </c>
      <c r="U28" s="19">
        <v>4</v>
      </c>
      <c r="V28" s="19">
        <f t="shared" si="5"/>
        <v>80</v>
      </c>
      <c r="W28" s="19">
        <v>80</v>
      </c>
      <c r="X28" s="23">
        <v>91</v>
      </c>
      <c r="Y28" s="20">
        <f t="shared" si="6"/>
        <v>88</v>
      </c>
      <c r="Z28" s="42">
        <f t="shared" si="7"/>
        <v>84</v>
      </c>
      <c r="AA28" s="20">
        <f t="shared" si="8"/>
        <v>84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3</v>
      </c>
      <c r="AG28" s="19">
        <f t="shared" si="10"/>
        <v>60</v>
      </c>
      <c r="AH28" s="19">
        <v>7</v>
      </c>
      <c r="AI28" s="19">
        <v>7</v>
      </c>
      <c r="AJ28" s="20">
        <f t="shared" si="11"/>
        <v>100</v>
      </c>
      <c r="AK28" s="42">
        <f t="shared" si="12"/>
        <v>60</v>
      </c>
      <c r="AL28" s="19">
        <v>91</v>
      </c>
      <c r="AM28" s="19">
        <v>91</v>
      </c>
      <c r="AN28" s="20">
        <f t="shared" si="13"/>
        <v>100</v>
      </c>
      <c r="AO28" s="19">
        <v>91</v>
      </c>
      <c r="AP28" s="19">
        <v>91</v>
      </c>
      <c r="AQ28" s="20">
        <f t="shared" si="14"/>
        <v>100</v>
      </c>
      <c r="AR28" s="19">
        <v>65</v>
      </c>
      <c r="AS28" s="19">
        <v>65</v>
      </c>
      <c r="AT28" s="20">
        <f t="shared" si="15"/>
        <v>100</v>
      </c>
      <c r="AU28" s="20">
        <f t="shared" si="16"/>
        <v>100</v>
      </c>
      <c r="AV28" s="19">
        <v>88</v>
      </c>
      <c r="AW28" s="19">
        <v>91</v>
      </c>
      <c r="AX28" s="20">
        <f t="shared" si="17"/>
        <v>97</v>
      </c>
      <c r="AY28" s="19">
        <v>85</v>
      </c>
      <c r="AZ28" s="19">
        <v>91</v>
      </c>
      <c r="BA28" s="20">
        <f t="shared" si="18"/>
        <v>93</v>
      </c>
      <c r="BB28" s="19">
        <v>88</v>
      </c>
      <c r="BC28" s="19">
        <v>91</v>
      </c>
      <c r="BD28" s="20">
        <f t="shared" si="19"/>
        <v>97</v>
      </c>
      <c r="BE28" s="20">
        <f t="shared" si="20"/>
        <v>96</v>
      </c>
      <c r="BF28" s="20">
        <f t="shared" si="21"/>
        <v>87</v>
      </c>
      <c r="BG28" s="24"/>
      <c r="BH28" s="19">
        <v>2</v>
      </c>
      <c r="BI28" s="19">
        <v>1</v>
      </c>
      <c r="BJ28" s="19">
        <v>1</v>
      </c>
      <c r="BK28" s="19">
        <v>2</v>
      </c>
      <c r="BL28" s="19">
        <v>3</v>
      </c>
      <c r="BM28" s="19">
        <v>2</v>
      </c>
      <c r="BN28" s="19">
        <v>1</v>
      </c>
      <c r="BO28" s="19">
        <v>1</v>
      </c>
      <c r="BP28" s="19">
        <v>1</v>
      </c>
      <c r="BQ28" s="19">
        <v>1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2</v>
      </c>
      <c r="BX28" s="19">
        <v>3</v>
      </c>
      <c r="BY28" s="19">
        <v>1</v>
      </c>
      <c r="BZ28" s="19">
        <v>1</v>
      </c>
      <c r="CA28" s="19">
        <v>1</v>
      </c>
      <c r="CB28" s="18">
        <v>87</v>
      </c>
      <c r="CC28" s="19">
        <v>1</v>
      </c>
    </row>
    <row r="29" spans="1:81" ht="30" x14ac:dyDescent="0.25">
      <c r="A29" s="21">
        <v>273</v>
      </c>
      <c r="B29" s="34">
        <v>6609008720</v>
      </c>
      <c r="C29" s="5" t="s">
        <v>582</v>
      </c>
      <c r="D29" s="6" t="s">
        <v>307</v>
      </c>
      <c r="E29" s="6"/>
      <c r="F29" s="19">
        <v>10</v>
      </c>
      <c r="G29" s="19">
        <v>36</v>
      </c>
      <c r="H29" s="22">
        <v>11</v>
      </c>
      <c r="I29" s="22">
        <v>38</v>
      </c>
      <c r="J29" s="22">
        <f t="shared" si="1"/>
        <v>93</v>
      </c>
      <c r="K29" s="19">
        <v>30</v>
      </c>
      <c r="L29" s="19">
        <v>4</v>
      </c>
      <c r="M29" s="19">
        <f t="shared" si="2"/>
        <v>100</v>
      </c>
      <c r="N29" s="19">
        <v>318</v>
      </c>
      <c r="O29" s="19">
        <v>337</v>
      </c>
      <c r="P29" s="19">
        <v>328</v>
      </c>
      <c r="Q29" s="19">
        <v>354</v>
      </c>
      <c r="R29" s="19">
        <f t="shared" si="3"/>
        <v>96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375</v>
      </c>
      <c r="X29" s="23">
        <v>432</v>
      </c>
      <c r="Y29" s="20">
        <f t="shared" si="6"/>
        <v>87</v>
      </c>
      <c r="Z29" s="42">
        <f t="shared" si="7"/>
        <v>94</v>
      </c>
      <c r="AA29" s="20">
        <f t="shared" si="8"/>
        <v>94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4</v>
      </c>
      <c r="AG29" s="19">
        <f t="shared" si="10"/>
        <v>80</v>
      </c>
      <c r="AH29" s="19">
        <v>16</v>
      </c>
      <c r="AI29" s="19">
        <v>17</v>
      </c>
      <c r="AJ29" s="20">
        <f t="shared" si="11"/>
        <v>94</v>
      </c>
      <c r="AK29" s="42">
        <f t="shared" si="12"/>
        <v>84</v>
      </c>
      <c r="AL29" s="19">
        <v>396</v>
      </c>
      <c r="AM29" s="19">
        <v>432</v>
      </c>
      <c r="AN29" s="20">
        <f t="shared" si="13"/>
        <v>92</v>
      </c>
      <c r="AO29" s="19">
        <v>428</v>
      </c>
      <c r="AP29" s="19">
        <v>432</v>
      </c>
      <c r="AQ29" s="20">
        <f t="shared" si="14"/>
        <v>99</v>
      </c>
      <c r="AR29" s="19">
        <v>331</v>
      </c>
      <c r="AS29" s="19">
        <v>337</v>
      </c>
      <c r="AT29" s="20">
        <f t="shared" si="15"/>
        <v>98</v>
      </c>
      <c r="AU29" s="20">
        <f t="shared" si="16"/>
        <v>96</v>
      </c>
      <c r="AV29" s="19">
        <v>426</v>
      </c>
      <c r="AW29" s="19">
        <v>432</v>
      </c>
      <c r="AX29" s="20">
        <f t="shared" si="17"/>
        <v>99</v>
      </c>
      <c r="AY29" s="19">
        <v>420</v>
      </c>
      <c r="AZ29" s="19">
        <v>432</v>
      </c>
      <c r="BA29" s="20">
        <f t="shared" si="18"/>
        <v>97</v>
      </c>
      <c r="BB29" s="19">
        <v>427</v>
      </c>
      <c r="BC29" s="19">
        <v>432</v>
      </c>
      <c r="BD29" s="20">
        <f t="shared" si="19"/>
        <v>99</v>
      </c>
      <c r="BE29" s="20">
        <f t="shared" si="20"/>
        <v>99</v>
      </c>
      <c r="BF29" s="20">
        <f t="shared" si="21"/>
        <v>94</v>
      </c>
      <c r="BG29" s="24"/>
      <c r="BH29" s="19">
        <v>1</v>
      </c>
      <c r="BI29" s="19">
        <v>1</v>
      </c>
      <c r="BJ29" s="19">
        <v>1</v>
      </c>
      <c r="BK29" s="19">
        <v>1</v>
      </c>
      <c r="BL29" s="19">
        <v>2</v>
      </c>
      <c r="BM29" s="19">
        <v>3</v>
      </c>
      <c r="BN29" s="19">
        <v>1</v>
      </c>
      <c r="BO29" s="19">
        <v>1</v>
      </c>
      <c r="BP29" s="19">
        <v>2</v>
      </c>
      <c r="BQ29" s="19">
        <v>2</v>
      </c>
      <c r="BR29" s="19">
        <v>2</v>
      </c>
      <c r="BS29" s="19">
        <v>2</v>
      </c>
      <c r="BT29" s="19">
        <v>1</v>
      </c>
      <c r="BU29" s="19">
        <v>2</v>
      </c>
      <c r="BV29" s="19">
        <v>1</v>
      </c>
      <c r="BW29" s="19">
        <v>1</v>
      </c>
      <c r="BX29" s="19">
        <v>2</v>
      </c>
      <c r="BY29" s="19">
        <v>1</v>
      </c>
      <c r="BZ29" s="19">
        <v>2</v>
      </c>
      <c r="CA29" s="19">
        <v>1</v>
      </c>
      <c r="CB29" s="18">
        <v>94</v>
      </c>
      <c r="CC29" s="19">
        <v>1</v>
      </c>
    </row>
    <row r="30" spans="1:81" ht="30" x14ac:dyDescent="0.25">
      <c r="A30" s="21">
        <v>351</v>
      </c>
      <c r="B30" s="34">
        <v>6617027035</v>
      </c>
      <c r="C30" s="6" t="s">
        <v>583</v>
      </c>
      <c r="D30" s="6" t="s">
        <v>379</v>
      </c>
      <c r="E30" s="6"/>
      <c r="F30" s="19">
        <v>8</v>
      </c>
      <c r="G30" s="19">
        <v>33</v>
      </c>
      <c r="H30" s="22">
        <v>9</v>
      </c>
      <c r="I30" s="22">
        <v>36</v>
      </c>
      <c r="J30" s="22">
        <f t="shared" si="1"/>
        <v>90</v>
      </c>
      <c r="K30" s="19">
        <v>30</v>
      </c>
      <c r="L30" s="19">
        <v>4</v>
      </c>
      <c r="M30" s="19">
        <f t="shared" si="2"/>
        <v>100</v>
      </c>
      <c r="N30" s="19">
        <v>48</v>
      </c>
      <c r="O30" s="19">
        <v>47</v>
      </c>
      <c r="P30" s="19">
        <v>48</v>
      </c>
      <c r="Q30" s="19">
        <v>48</v>
      </c>
      <c r="R30" s="19">
        <f t="shared" si="3"/>
        <v>99</v>
      </c>
      <c r="S30" s="19">
        <f t="shared" si="4"/>
        <v>97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60</v>
      </c>
      <c r="Y30" s="20">
        <f t="shared" si="6"/>
        <v>87</v>
      </c>
      <c r="Z30" s="42">
        <f t="shared" si="7"/>
        <v>94</v>
      </c>
      <c r="AA30" s="20">
        <f t="shared" si="8"/>
        <v>94</v>
      </c>
      <c r="AB30" s="19">
        <v>20</v>
      </c>
      <c r="AC30" s="19">
        <v>2</v>
      </c>
      <c r="AD30" s="19">
        <f t="shared" si="9"/>
        <v>40</v>
      </c>
      <c r="AE30" s="19">
        <v>20</v>
      </c>
      <c r="AF30" s="19">
        <v>4</v>
      </c>
      <c r="AG30" s="19">
        <f t="shared" si="10"/>
        <v>80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74</v>
      </c>
      <c r="AL30" s="19">
        <v>29</v>
      </c>
      <c r="AM30" s="19">
        <v>60</v>
      </c>
      <c r="AN30" s="20">
        <f t="shared" si="13"/>
        <v>48</v>
      </c>
      <c r="AO30" s="19">
        <v>60</v>
      </c>
      <c r="AP30" s="19">
        <v>60</v>
      </c>
      <c r="AQ30" s="20">
        <f t="shared" si="14"/>
        <v>100</v>
      </c>
      <c r="AR30" s="19">
        <v>43</v>
      </c>
      <c r="AS30" s="19">
        <v>43</v>
      </c>
      <c r="AT30" s="20">
        <f t="shared" si="15"/>
        <v>100</v>
      </c>
      <c r="AU30" s="20">
        <f t="shared" si="16"/>
        <v>79</v>
      </c>
      <c r="AV30" s="19">
        <v>52</v>
      </c>
      <c r="AW30" s="19">
        <v>60</v>
      </c>
      <c r="AX30" s="20">
        <f t="shared" si="17"/>
        <v>87</v>
      </c>
      <c r="AY30" s="19">
        <v>55</v>
      </c>
      <c r="AZ30" s="19">
        <v>60</v>
      </c>
      <c r="BA30" s="20">
        <f t="shared" si="18"/>
        <v>92</v>
      </c>
      <c r="BB30" s="19">
        <v>59</v>
      </c>
      <c r="BC30" s="19">
        <v>60</v>
      </c>
      <c r="BD30" s="20">
        <f t="shared" si="19"/>
        <v>98</v>
      </c>
      <c r="BE30" s="20">
        <f t="shared" si="20"/>
        <v>94</v>
      </c>
      <c r="BF30" s="20">
        <f t="shared" si="21"/>
        <v>88</v>
      </c>
      <c r="BG30" s="24"/>
      <c r="BH30" s="19">
        <v>2</v>
      </c>
      <c r="BI30" s="19">
        <v>1</v>
      </c>
      <c r="BJ30" s="19">
        <v>2</v>
      </c>
      <c r="BK30" s="19">
        <v>1</v>
      </c>
      <c r="BL30" s="19">
        <v>2</v>
      </c>
      <c r="BM30" s="19">
        <v>2</v>
      </c>
      <c r="BN30" s="19">
        <v>1</v>
      </c>
      <c r="BO30" s="19">
        <v>1</v>
      </c>
      <c r="BP30" s="19">
        <v>1</v>
      </c>
      <c r="BQ30" s="19">
        <v>4</v>
      </c>
      <c r="BR30" s="19">
        <v>1</v>
      </c>
      <c r="BS30" s="19">
        <v>1</v>
      </c>
      <c r="BT30" s="19">
        <v>3</v>
      </c>
      <c r="BU30" s="19">
        <v>4</v>
      </c>
      <c r="BV30" s="19">
        <v>3</v>
      </c>
      <c r="BW30" s="19">
        <v>2</v>
      </c>
      <c r="BX30" s="19">
        <v>2</v>
      </c>
      <c r="BY30" s="19">
        <v>1</v>
      </c>
      <c r="BZ30" s="19">
        <v>4</v>
      </c>
      <c r="CA30" s="19">
        <v>3</v>
      </c>
      <c r="CB30" s="18">
        <v>88</v>
      </c>
      <c r="CC30" s="19">
        <v>1</v>
      </c>
    </row>
    <row r="31" spans="1:81" ht="45" x14ac:dyDescent="0.25">
      <c r="A31" s="21">
        <v>302</v>
      </c>
      <c r="B31" s="34">
        <v>6617003370</v>
      </c>
      <c r="C31" s="39" t="s">
        <v>584</v>
      </c>
      <c r="D31" s="6" t="s">
        <v>336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87</v>
      </c>
      <c r="O31" s="19">
        <v>80</v>
      </c>
      <c r="P31" s="19">
        <v>87</v>
      </c>
      <c r="Q31" s="19">
        <v>81</v>
      </c>
      <c r="R31" s="19">
        <f t="shared" si="3"/>
        <v>99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91</v>
      </c>
      <c r="X31" s="23">
        <v>91</v>
      </c>
      <c r="Y31" s="20">
        <f t="shared" si="6"/>
        <v>100</v>
      </c>
      <c r="Z31" s="42">
        <f t="shared" si="7"/>
        <v>100</v>
      </c>
      <c r="AA31" s="20">
        <f t="shared" si="8"/>
        <v>100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3</v>
      </c>
      <c r="AG31" s="19">
        <f t="shared" si="10"/>
        <v>60</v>
      </c>
      <c r="AH31" s="19">
        <v>26</v>
      </c>
      <c r="AI31" s="19">
        <v>26</v>
      </c>
      <c r="AJ31" s="20">
        <f t="shared" si="11"/>
        <v>100</v>
      </c>
      <c r="AK31" s="42">
        <f t="shared" si="12"/>
        <v>54</v>
      </c>
      <c r="AL31" s="19">
        <v>64</v>
      </c>
      <c r="AM31" s="19">
        <v>91</v>
      </c>
      <c r="AN31" s="20">
        <f t="shared" si="13"/>
        <v>70</v>
      </c>
      <c r="AO31" s="19">
        <v>91</v>
      </c>
      <c r="AP31" s="19">
        <v>91</v>
      </c>
      <c r="AQ31" s="20">
        <f t="shared" si="14"/>
        <v>100</v>
      </c>
      <c r="AR31" s="19">
        <v>78</v>
      </c>
      <c r="AS31" s="19">
        <v>78</v>
      </c>
      <c r="AT31" s="20">
        <f t="shared" si="15"/>
        <v>100</v>
      </c>
      <c r="AU31" s="20">
        <f t="shared" si="16"/>
        <v>88</v>
      </c>
      <c r="AV31" s="19">
        <v>84</v>
      </c>
      <c r="AW31" s="19">
        <v>91</v>
      </c>
      <c r="AX31" s="20">
        <f t="shared" si="17"/>
        <v>92</v>
      </c>
      <c r="AY31" s="19">
        <v>91</v>
      </c>
      <c r="AZ31" s="19">
        <v>91</v>
      </c>
      <c r="BA31" s="20">
        <f t="shared" si="18"/>
        <v>100</v>
      </c>
      <c r="BB31" s="19">
        <v>91</v>
      </c>
      <c r="BC31" s="19">
        <v>91</v>
      </c>
      <c r="BD31" s="20">
        <f t="shared" si="19"/>
        <v>100</v>
      </c>
      <c r="BE31" s="20">
        <f t="shared" si="20"/>
        <v>98</v>
      </c>
      <c r="BF31" s="20">
        <f t="shared" si="21"/>
        <v>88</v>
      </c>
      <c r="BG31" s="24"/>
      <c r="BH31" s="19">
        <v>2</v>
      </c>
      <c r="BI31" s="19">
        <v>1</v>
      </c>
      <c r="BJ31" s="19">
        <v>2</v>
      </c>
      <c r="BK31" s="19">
        <v>1</v>
      </c>
      <c r="BL31" s="19">
        <v>1</v>
      </c>
      <c r="BM31" s="19">
        <v>1</v>
      </c>
      <c r="BN31" s="19">
        <v>1</v>
      </c>
      <c r="BO31" s="19">
        <v>1</v>
      </c>
      <c r="BP31" s="19">
        <v>1</v>
      </c>
      <c r="BQ31" s="19">
        <v>5</v>
      </c>
      <c r="BR31" s="19">
        <v>1</v>
      </c>
      <c r="BS31" s="19">
        <v>1</v>
      </c>
      <c r="BT31" s="19">
        <v>4</v>
      </c>
      <c r="BU31" s="19">
        <v>1</v>
      </c>
      <c r="BV31" s="19">
        <v>1</v>
      </c>
      <c r="BW31" s="19">
        <v>1</v>
      </c>
      <c r="BX31" s="19">
        <v>1</v>
      </c>
      <c r="BY31" s="19">
        <v>1</v>
      </c>
      <c r="BZ31" s="19">
        <v>3</v>
      </c>
      <c r="CA31" s="19">
        <v>2</v>
      </c>
      <c r="CB31" s="18">
        <v>88</v>
      </c>
      <c r="CC31" s="19">
        <v>1</v>
      </c>
    </row>
    <row r="32" spans="1:81" ht="15.75" x14ac:dyDescent="0.25">
      <c r="A32" s="21">
        <v>292</v>
      </c>
      <c r="B32" s="34">
        <v>6618003566</v>
      </c>
      <c r="C32" s="7" t="s">
        <v>585</v>
      </c>
      <c r="D32" s="7" t="s">
        <v>285</v>
      </c>
      <c r="E32" s="7"/>
      <c r="F32" s="19">
        <v>10</v>
      </c>
      <c r="G32" s="19">
        <v>37</v>
      </c>
      <c r="H32" s="22">
        <v>11</v>
      </c>
      <c r="I32" s="22">
        <v>38</v>
      </c>
      <c r="J32" s="22">
        <f t="shared" si="1"/>
        <v>94</v>
      </c>
      <c r="K32" s="19">
        <v>30</v>
      </c>
      <c r="L32" s="19">
        <v>2</v>
      </c>
      <c r="M32" s="19">
        <f t="shared" si="2"/>
        <v>60</v>
      </c>
      <c r="N32" s="19">
        <v>96</v>
      </c>
      <c r="O32" s="19">
        <v>80</v>
      </c>
      <c r="P32" s="19">
        <v>96</v>
      </c>
      <c r="Q32" s="19">
        <v>82</v>
      </c>
      <c r="R32" s="19">
        <f t="shared" si="3"/>
        <v>99</v>
      </c>
      <c r="S32" s="19">
        <f t="shared" si="4"/>
        <v>86</v>
      </c>
      <c r="T32" s="19">
        <v>20</v>
      </c>
      <c r="U32" s="19">
        <v>5</v>
      </c>
      <c r="V32" s="19">
        <f t="shared" si="5"/>
        <v>100</v>
      </c>
      <c r="W32" s="19">
        <v>101</v>
      </c>
      <c r="X32" s="23">
        <v>105</v>
      </c>
      <c r="Y32" s="20">
        <f t="shared" si="6"/>
        <v>96</v>
      </c>
      <c r="Z32" s="42">
        <f t="shared" si="7"/>
        <v>98</v>
      </c>
      <c r="AA32" s="20">
        <f t="shared" si="8"/>
        <v>98</v>
      </c>
      <c r="AB32" s="19">
        <v>20</v>
      </c>
      <c r="AC32" s="19">
        <v>1</v>
      </c>
      <c r="AD32" s="19">
        <f t="shared" si="9"/>
        <v>20</v>
      </c>
      <c r="AE32" s="19">
        <v>20</v>
      </c>
      <c r="AF32" s="19">
        <v>5</v>
      </c>
      <c r="AG32" s="19">
        <f t="shared" si="10"/>
        <v>100</v>
      </c>
      <c r="AH32" s="19">
        <v>19</v>
      </c>
      <c r="AI32" s="19">
        <v>20</v>
      </c>
      <c r="AJ32" s="20">
        <f t="shared" si="11"/>
        <v>95</v>
      </c>
      <c r="AK32" s="42">
        <f t="shared" si="12"/>
        <v>75</v>
      </c>
      <c r="AL32" s="19">
        <v>105</v>
      </c>
      <c r="AM32" s="19">
        <v>105</v>
      </c>
      <c r="AN32" s="20">
        <f t="shared" si="13"/>
        <v>100</v>
      </c>
      <c r="AO32" s="19">
        <v>104</v>
      </c>
      <c r="AP32" s="19">
        <v>105</v>
      </c>
      <c r="AQ32" s="20">
        <f t="shared" si="14"/>
        <v>99</v>
      </c>
      <c r="AR32" s="19">
        <v>81</v>
      </c>
      <c r="AS32" s="19">
        <v>84</v>
      </c>
      <c r="AT32" s="20">
        <f t="shared" si="15"/>
        <v>96</v>
      </c>
      <c r="AU32" s="20">
        <f t="shared" si="16"/>
        <v>99</v>
      </c>
      <c r="AV32" s="19">
        <v>102</v>
      </c>
      <c r="AW32" s="19">
        <v>105</v>
      </c>
      <c r="AX32" s="20">
        <f t="shared" si="17"/>
        <v>97</v>
      </c>
      <c r="AY32" s="19">
        <v>101</v>
      </c>
      <c r="AZ32" s="19">
        <v>105</v>
      </c>
      <c r="BA32" s="20">
        <f t="shared" si="18"/>
        <v>96</v>
      </c>
      <c r="BB32" s="19">
        <v>104</v>
      </c>
      <c r="BC32" s="19">
        <v>105</v>
      </c>
      <c r="BD32" s="20">
        <f t="shared" si="19"/>
        <v>99</v>
      </c>
      <c r="BE32" s="20">
        <f t="shared" si="20"/>
        <v>98</v>
      </c>
      <c r="BF32" s="20">
        <f t="shared" si="21"/>
        <v>91</v>
      </c>
      <c r="BG32" s="24"/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1</v>
      </c>
      <c r="BQ32" s="19">
        <v>1</v>
      </c>
      <c r="BR32" s="19">
        <v>2</v>
      </c>
      <c r="BS32" s="19">
        <v>1</v>
      </c>
      <c r="BT32" s="19">
        <v>1</v>
      </c>
      <c r="BU32" s="19">
        <v>1</v>
      </c>
      <c r="BV32" s="19">
        <v>2</v>
      </c>
      <c r="BW32" s="19">
        <v>1</v>
      </c>
      <c r="BX32" s="19">
        <v>1</v>
      </c>
      <c r="BY32" s="19">
        <v>1</v>
      </c>
      <c r="BZ32" s="19">
        <v>1</v>
      </c>
      <c r="CA32" s="19">
        <v>1</v>
      </c>
      <c r="CB32" s="18">
        <v>91</v>
      </c>
      <c r="CC32" s="19">
        <v>1</v>
      </c>
    </row>
    <row r="33" spans="1:81" ht="30" x14ac:dyDescent="0.25">
      <c r="A33" s="21">
        <v>136</v>
      </c>
      <c r="B33" s="34">
        <v>6619006545</v>
      </c>
      <c r="C33" s="5" t="s">
        <v>586</v>
      </c>
      <c r="D33" s="5" t="s">
        <v>173</v>
      </c>
      <c r="E33" s="5"/>
      <c r="F33" s="19">
        <v>10</v>
      </c>
      <c r="G33" s="19">
        <v>32</v>
      </c>
      <c r="H33" s="22">
        <v>11</v>
      </c>
      <c r="I33" s="22">
        <v>38</v>
      </c>
      <c r="J33" s="22">
        <f t="shared" si="1"/>
        <v>88</v>
      </c>
      <c r="K33" s="19">
        <v>30</v>
      </c>
      <c r="L33" s="19">
        <v>4</v>
      </c>
      <c r="M33" s="19">
        <f t="shared" si="2"/>
        <v>100</v>
      </c>
      <c r="N33" s="19">
        <v>477</v>
      </c>
      <c r="O33" s="19">
        <v>419</v>
      </c>
      <c r="P33" s="19">
        <v>495</v>
      </c>
      <c r="Q33" s="19">
        <v>454</v>
      </c>
      <c r="R33" s="19">
        <f t="shared" si="3"/>
        <v>94</v>
      </c>
      <c r="S33" s="19">
        <f t="shared" si="4"/>
        <v>94</v>
      </c>
      <c r="T33" s="19">
        <v>20</v>
      </c>
      <c r="U33" s="19">
        <v>5</v>
      </c>
      <c r="V33" s="19">
        <f t="shared" si="5"/>
        <v>100</v>
      </c>
      <c r="W33" s="19">
        <v>505</v>
      </c>
      <c r="X33" s="23">
        <v>600</v>
      </c>
      <c r="Y33" s="20">
        <f t="shared" si="6"/>
        <v>84</v>
      </c>
      <c r="Z33" s="42">
        <f t="shared" si="7"/>
        <v>92</v>
      </c>
      <c r="AA33" s="20">
        <f t="shared" si="8"/>
        <v>92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5</v>
      </c>
      <c r="AG33" s="19">
        <f t="shared" si="10"/>
        <v>100</v>
      </c>
      <c r="AH33" s="19">
        <v>21</v>
      </c>
      <c r="AI33" s="19">
        <v>26</v>
      </c>
      <c r="AJ33" s="20">
        <f t="shared" si="11"/>
        <v>81</v>
      </c>
      <c r="AK33" s="42">
        <f t="shared" si="12"/>
        <v>76</v>
      </c>
      <c r="AL33" s="19">
        <v>540</v>
      </c>
      <c r="AM33" s="19">
        <v>600</v>
      </c>
      <c r="AN33" s="20">
        <f t="shared" si="13"/>
        <v>90</v>
      </c>
      <c r="AO33" s="19">
        <v>572</v>
      </c>
      <c r="AP33" s="19">
        <v>600</v>
      </c>
      <c r="AQ33" s="20">
        <f t="shared" si="14"/>
        <v>95</v>
      </c>
      <c r="AR33" s="19">
        <v>357</v>
      </c>
      <c r="AS33" s="19">
        <v>372</v>
      </c>
      <c r="AT33" s="20">
        <f t="shared" si="15"/>
        <v>96</v>
      </c>
      <c r="AU33" s="20">
        <f t="shared" si="16"/>
        <v>93</v>
      </c>
      <c r="AV33" s="19">
        <v>566</v>
      </c>
      <c r="AW33" s="19">
        <v>600</v>
      </c>
      <c r="AX33" s="20">
        <f t="shared" si="17"/>
        <v>94</v>
      </c>
      <c r="AY33" s="19">
        <v>550</v>
      </c>
      <c r="AZ33" s="19">
        <v>600</v>
      </c>
      <c r="BA33" s="20">
        <f t="shared" si="18"/>
        <v>92</v>
      </c>
      <c r="BB33" s="19">
        <v>562</v>
      </c>
      <c r="BC33" s="19">
        <v>600</v>
      </c>
      <c r="BD33" s="20">
        <f t="shared" si="19"/>
        <v>94</v>
      </c>
      <c r="BE33" s="20">
        <f t="shared" si="20"/>
        <v>94</v>
      </c>
      <c r="BF33" s="20">
        <f t="shared" si="21"/>
        <v>90</v>
      </c>
      <c r="BG33" s="24"/>
      <c r="BH33" s="19">
        <v>3</v>
      </c>
      <c r="BI33" s="19">
        <v>1</v>
      </c>
      <c r="BJ33" s="19">
        <v>4</v>
      </c>
      <c r="BK33" s="19">
        <v>1</v>
      </c>
      <c r="BL33" s="19">
        <v>4</v>
      </c>
      <c r="BM33" s="19">
        <v>5</v>
      </c>
      <c r="BN33" s="19">
        <v>2</v>
      </c>
      <c r="BO33" s="19">
        <v>1</v>
      </c>
      <c r="BP33" s="19">
        <v>4</v>
      </c>
      <c r="BQ33" s="19">
        <v>3</v>
      </c>
      <c r="BR33" s="19">
        <v>4</v>
      </c>
      <c r="BS33" s="19">
        <v>4</v>
      </c>
      <c r="BT33" s="19">
        <v>2</v>
      </c>
      <c r="BU33" s="19">
        <v>4</v>
      </c>
      <c r="BV33" s="19">
        <v>4</v>
      </c>
      <c r="BW33" s="19">
        <v>3</v>
      </c>
      <c r="BX33" s="19">
        <v>4</v>
      </c>
      <c r="BY33" s="19">
        <v>2</v>
      </c>
      <c r="BZ33" s="19">
        <v>3</v>
      </c>
      <c r="CA33" s="19">
        <v>2</v>
      </c>
      <c r="CB33" s="18">
        <v>90</v>
      </c>
      <c r="CC33" s="19">
        <v>1</v>
      </c>
    </row>
    <row r="34" spans="1:81" ht="15.75" x14ac:dyDescent="0.25">
      <c r="A34" s="21">
        <v>137</v>
      </c>
      <c r="B34" s="34">
        <v>6619006552</v>
      </c>
      <c r="C34" s="5" t="s">
        <v>586</v>
      </c>
      <c r="D34" s="5" t="s">
        <v>174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4</v>
      </c>
      <c r="M34" s="19">
        <f t="shared" si="2"/>
        <v>100</v>
      </c>
      <c r="N34" s="19">
        <v>201</v>
      </c>
      <c r="O34" s="19">
        <v>176</v>
      </c>
      <c r="P34" s="19">
        <v>213</v>
      </c>
      <c r="Q34" s="19">
        <v>191</v>
      </c>
      <c r="R34" s="19">
        <f t="shared" si="3"/>
        <v>93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204</v>
      </c>
      <c r="X34" s="23">
        <v>270</v>
      </c>
      <c r="Y34" s="20">
        <f t="shared" si="6"/>
        <v>76</v>
      </c>
      <c r="Z34" s="42">
        <f t="shared" si="7"/>
        <v>88</v>
      </c>
      <c r="AA34" s="20">
        <f t="shared" si="8"/>
        <v>88</v>
      </c>
      <c r="AB34" s="19">
        <v>20</v>
      </c>
      <c r="AC34" s="19">
        <v>4</v>
      </c>
      <c r="AD34" s="19">
        <f t="shared" si="9"/>
        <v>80</v>
      </c>
      <c r="AE34" s="19">
        <v>20</v>
      </c>
      <c r="AF34" s="19">
        <v>5</v>
      </c>
      <c r="AG34" s="19">
        <f t="shared" si="10"/>
        <v>100</v>
      </c>
      <c r="AH34" s="19">
        <v>4</v>
      </c>
      <c r="AI34" s="19">
        <v>4</v>
      </c>
      <c r="AJ34" s="20">
        <f t="shared" si="11"/>
        <v>100</v>
      </c>
      <c r="AK34" s="42">
        <f t="shared" si="12"/>
        <v>94</v>
      </c>
      <c r="AL34" s="19">
        <v>152</v>
      </c>
      <c r="AM34" s="19">
        <v>270</v>
      </c>
      <c r="AN34" s="20">
        <f t="shared" si="13"/>
        <v>56</v>
      </c>
      <c r="AO34" s="19">
        <v>266</v>
      </c>
      <c r="AP34" s="19">
        <v>270</v>
      </c>
      <c r="AQ34" s="20">
        <f t="shared" si="14"/>
        <v>99</v>
      </c>
      <c r="AR34" s="19">
        <v>192</v>
      </c>
      <c r="AS34" s="19">
        <v>196</v>
      </c>
      <c r="AT34" s="20">
        <f t="shared" si="15"/>
        <v>98</v>
      </c>
      <c r="AU34" s="20">
        <f t="shared" si="16"/>
        <v>82</v>
      </c>
      <c r="AV34" s="19">
        <v>234</v>
      </c>
      <c r="AW34" s="19">
        <v>270</v>
      </c>
      <c r="AX34" s="20">
        <f t="shared" si="17"/>
        <v>87</v>
      </c>
      <c r="AY34" s="19">
        <v>246</v>
      </c>
      <c r="AZ34" s="19">
        <v>270</v>
      </c>
      <c r="BA34" s="20">
        <f t="shared" si="18"/>
        <v>91</v>
      </c>
      <c r="BB34" s="19">
        <v>258</v>
      </c>
      <c r="BC34" s="19">
        <v>270</v>
      </c>
      <c r="BD34" s="20">
        <f t="shared" si="19"/>
        <v>96</v>
      </c>
      <c r="BE34" s="20">
        <f t="shared" si="20"/>
        <v>92</v>
      </c>
      <c r="BF34" s="20">
        <f t="shared" si="21"/>
        <v>90</v>
      </c>
      <c r="BG34" s="24"/>
      <c r="BH34" s="19">
        <v>1</v>
      </c>
      <c r="BI34" s="19">
        <v>1</v>
      </c>
      <c r="BJ34" s="19">
        <v>5</v>
      </c>
      <c r="BK34" s="19">
        <v>1</v>
      </c>
      <c r="BL34" s="19">
        <v>5</v>
      </c>
      <c r="BM34" s="19">
        <v>6</v>
      </c>
      <c r="BN34" s="19">
        <v>1</v>
      </c>
      <c r="BO34" s="19">
        <v>1</v>
      </c>
      <c r="BP34" s="19">
        <v>1</v>
      </c>
      <c r="BQ34" s="19">
        <v>4</v>
      </c>
      <c r="BR34" s="19">
        <v>2</v>
      </c>
      <c r="BS34" s="19">
        <v>3</v>
      </c>
      <c r="BT34" s="19">
        <v>4</v>
      </c>
      <c r="BU34" s="19">
        <v>5</v>
      </c>
      <c r="BV34" s="19">
        <v>3</v>
      </c>
      <c r="BW34" s="19">
        <v>1</v>
      </c>
      <c r="BX34" s="19">
        <v>5</v>
      </c>
      <c r="BY34" s="19">
        <v>1</v>
      </c>
      <c r="BZ34" s="19">
        <v>4</v>
      </c>
      <c r="CA34" s="19">
        <v>4</v>
      </c>
      <c r="CB34" s="18">
        <v>90</v>
      </c>
      <c r="CC34" s="19">
        <v>1</v>
      </c>
    </row>
    <row r="35" spans="1:81" ht="15.75" x14ac:dyDescent="0.25">
      <c r="A35" s="21">
        <v>324</v>
      </c>
      <c r="B35" s="34">
        <v>6622003086</v>
      </c>
      <c r="C35" s="5" t="s">
        <v>587</v>
      </c>
      <c r="D35" s="6" t="s">
        <v>162</v>
      </c>
      <c r="E35" s="6"/>
      <c r="F35" s="19">
        <v>10</v>
      </c>
      <c r="G35" s="19">
        <v>35</v>
      </c>
      <c r="H35" s="22">
        <v>11</v>
      </c>
      <c r="I35" s="22">
        <v>38</v>
      </c>
      <c r="J35" s="22">
        <f t="shared" si="1"/>
        <v>92</v>
      </c>
      <c r="K35" s="19">
        <v>30</v>
      </c>
      <c r="L35" s="19">
        <v>4</v>
      </c>
      <c r="M35" s="19">
        <f t="shared" si="2"/>
        <v>100</v>
      </c>
      <c r="N35" s="19">
        <v>70</v>
      </c>
      <c r="O35" s="19">
        <v>78</v>
      </c>
      <c r="P35" s="19">
        <v>73</v>
      </c>
      <c r="Q35" s="19">
        <v>81</v>
      </c>
      <c r="R35" s="19">
        <f t="shared" si="3"/>
        <v>96</v>
      </c>
      <c r="S35" s="19">
        <f t="shared" si="4"/>
        <v>96</v>
      </c>
      <c r="T35" s="19">
        <v>20</v>
      </c>
      <c r="U35" s="19">
        <v>5</v>
      </c>
      <c r="V35" s="19">
        <f t="shared" si="5"/>
        <v>100</v>
      </c>
      <c r="W35" s="19">
        <v>78</v>
      </c>
      <c r="X35" s="23">
        <v>86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3</v>
      </c>
      <c r="AD35" s="19">
        <f t="shared" si="9"/>
        <v>60</v>
      </c>
      <c r="AE35" s="19">
        <v>20</v>
      </c>
      <c r="AF35" s="19">
        <v>5</v>
      </c>
      <c r="AG35" s="19">
        <f t="shared" si="10"/>
        <v>100</v>
      </c>
      <c r="AH35" s="19">
        <v>3</v>
      </c>
      <c r="AI35" s="19">
        <v>4</v>
      </c>
      <c r="AJ35" s="20">
        <f t="shared" ref="AJ35:AJ66" si="22">ROUND((AH35/AI35*100),0)</f>
        <v>75</v>
      </c>
      <c r="AK35" s="42">
        <f t="shared" si="12"/>
        <v>81</v>
      </c>
      <c r="AL35" s="19">
        <v>53</v>
      </c>
      <c r="AM35" s="19">
        <v>86</v>
      </c>
      <c r="AN35" s="20">
        <f t="shared" si="13"/>
        <v>62</v>
      </c>
      <c r="AO35" s="19">
        <v>84</v>
      </c>
      <c r="AP35" s="19">
        <v>86</v>
      </c>
      <c r="AQ35" s="20">
        <f t="shared" si="14"/>
        <v>98</v>
      </c>
      <c r="AR35" s="19">
        <v>77</v>
      </c>
      <c r="AS35" s="19">
        <v>79</v>
      </c>
      <c r="AT35" s="20">
        <f t="shared" si="15"/>
        <v>97</v>
      </c>
      <c r="AU35" s="20">
        <f t="shared" si="16"/>
        <v>83</v>
      </c>
      <c r="AV35" s="19">
        <v>82</v>
      </c>
      <c r="AW35" s="19">
        <v>86</v>
      </c>
      <c r="AX35" s="20">
        <f t="shared" si="17"/>
        <v>95</v>
      </c>
      <c r="AY35" s="19">
        <v>78</v>
      </c>
      <c r="AZ35" s="19">
        <v>86</v>
      </c>
      <c r="BA35" s="20">
        <f t="shared" si="18"/>
        <v>91</v>
      </c>
      <c r="BB35" s="19">
        <v>85</v>
      </c>
      <c r="BC35" s="19">
        <v>86</v>
      </c>
      <c r="BD35" s="20">
        <f t="shared" si="19"/>
        <v>99</v>
      </c>
      <c r="BE35" s="20">
        <f t="shared" si="20"/>
        <v>96</v>
      </c>
      <c r="BF35" s="20">
        <f t="shared" si="21"/>
        <v>90</v>
      </c>
      <c r="BG35" s="24"/>
      <c r="BH35" s="19">
        <v>2</v>
      </c>
      <c r="BI35" s="19">
        <v>1</v>
      </c>
      <c r="BJ35" s="19">
        <v>2</v>
      </c>
      <c r="BK35" s="19">
        <v>1</v>
      </c>
      <c r="BL35" s="19">
        <v>2</v>
      </c>
      <c r="BM35" s="19">
        <v>2</v>
      </c>
      <c r="BN35" s="19">
        <v>1</v>
      </c>
      <c r="BO35" s="19">
        <v>1</v>
      </c>
      <c r="BP35" s="19">
        <v>3</v>
      </c>
      <c r="BQ35" s="19">
        <v>3</v>
      </c>
      <c r="BR35" s="19">
        <v>1</v>
      </c>
      <c r="BS35" s="19">
        <v>2</v>
      </c>
      <c r="BT35" s="19">
        <v>2</v>
      </c>
      <c r="BU35" s="19">
        <v>2</v>
      </c>
      <c r="BV35" s="19">
        <v>1</v>
      </c>
      <c r="BW35" s="19">
        <v>1</v>
      </c>
      <c r="BX35" s="19">
        <v>2</v>
      </c>
      <c r="BY35" s="19">
        <v>1</v>
      </c>
      <c r="BZ35" s="19">
        <v>3</v>
      </c>
      <c r="CA35" s="19">
        <v>1</v>
      </c>
      <c r="CB35" s="18">
        <v>90</v>
      </c>
      <c r="CC35" s="19">
        <v>1</v>
      </c>
    </row>
    <row r="36" spans="1:81" ht="30" x14ac:dyDescent="0.25">
      <c r="A36" s="21">
        <v>313</v>
      </c>
      <c r="B36" s="34">
        <v>6610002480</v>
      </c>
      <c r="C36" s="5" t="s">
        <v>588</v>
      </c>
      <c r="D36" s="5" t="s">
        <v>345</v>
      </c>
      <c r="E36" s="5"/>
      <c r="F36" s="19">
        <v>8</v>
      </c>
      <c r="G36" s="19">
        <v>35</v>
      </c>
      <c r="H36" s="22">
        <v>9</v>
      </c>
      <c r="I36" s="22">
        <v>36</v>
      </c>
      <c r="J36" s="22">
        <f t="shared" si="1"/>
        <v>93</v>
      </c>
      <c r="K36" s="19">
        <v>30</v>
      </c>
      <c r="L36" s="19">
        <v>4</v>
      </c>
      <c r="M36" s="19">
        <f t="shared" si="2"/>
        <v>100</v>
      </c>
      <c r="N36" s="19">
        <v>22</v>
      </c>
      <c r="O36" s="19">
        <v>17</v>
      </c>
      <c r="P36" s="19">
        <v>23</v>
      </c>
      <c r="Q36" s="19">
        <v>17</v>
      </c>
      <c r="R36" s="19">
        <f t="shared" si="3"/>
        <v>98</v>
      </c>
      <c r="S36" s="19">
        <f t="shared" si="4"/>
        <v>97</v>
      </c>
      <c r="T36" s="19">
        <v>20</v>
      </c>
      <c r="U36" s="19">
        <v>5</v>
      </c>
      <c r="V36" s="19">
        <f t="shared" si="5"/>
        <v>100</v>
      </c>
      <c r="W36" s="19">
        <v>21</v>
      </c>
      <c r="X36" s="23">
        <v>28</v>
      </c>
      <c r="Y36" s="20">
        <f t="shared" si="6"/>
        <v>75</v>
      </c>
      <c r="Z36" s="42">
        <f t="shared" si="7"/>
        <v>88</v>
      </c>
      <c r="AA36" s="20">
        <f t="shared" si="8"/>
        <v>88</v>
      </c>
      <c r="AB36" s="19">
        <v>20</v>
      </c>
      <c r="AC36" s="19">
        <v>0</v>
      </c>
      <c r="AD36" s="19">
        <f t="shared" si="9"/>
        <v>0</v>
      </c>
      <c r="AE36" s="19">
        <v>20</v>
      </c>
      <c r="AF36" s="19">
        <v>2</v>
      </c>
      <c r="AG36" s="19">
        <f t="shared" si="10"/>
        <v>40</v>
      </c>
      <c r="AH36" s="19">
        <v>1</v>
      </c>
      <c r="AI36" s="19">
        <v>2</v>
      </c>
      <c r="AJ36" s="20">
        <f t="shared" si="22"/>
        <v>50</v>
      </c>
      <c r="AK36" s="42">
        <f t="shared" si="12"/>
        <v>31</v>
      </c>
      <c r="AL36" s="19">
        <v>26</v>
      </c>
      <c r="AM36" s="19">
        <v>28</v>
      </c>
      <c r="AN36" s="20">
        <f t="shared" si="13"/>
        <v>93</v>
      </c>
      <c r="AO36" s="19">
        <v>26</v>
      </c>
      <c r="AP36" s="19">
        <v>28</v>
      </c>
      <c r="AQ36" s="20">
        <f t="shared" si="14"/>
        <v>93</v>
      </c>
      <c r="AR36" s="19">
        <v>16</v>
      </c>
      <c r="AS36" s="19">
        <v>17</v>
      </c>
      <c r="AT36" s="20">
        <f t="shared" si="15"/>
        <v>94</v>
      </c>
      <c r="AU36" s="20">
        <f t="shared" si="16"/>
        <v>93</v>
      </c>
      <c r="AV36" s="19">
        <v>25</v>
      </c>
      <c r="AW36" s="19">
        <v>28</v>
      </c>
      <c r="AX36" s="20">
        <f t="shared" si="17"/>
        <v>89</v>
      </c>
      <c r="AY36" s="19">
        <v>24</v>
      </c>
      <c r="AZ36" s="19">
        <v>28</v>
      </c>
      <c r="BA36" s="20">
        <f t="shared" si="18"/>
        <v>86</v>
      </c>
      <c r="BB36" s="19">
        <v>24</v>
      </c>
      <c r="BC36" s="19">
        <v>28</v>
      </c>
      <c r="BD36" s="20">
        <f t="shared" si="19"/>
        <v>86</v>
      </c>
      <c r="BE36" s="20">
        <f t="shared" si="20"/>
        <v>87</v>
      </c>
      <c r="BF36" s="20">
        <f t="shared" si="21"/>
        <v>79</v>
      </c>
      <c r="BG36" s="24"/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1</v>
      </c>
      <c r="BN36" s="19">
        <v>1</v>
      </c>
      <c r="BO36" s="19">
        <v>1</v>
      </c>
      <c r="BP36" s="19">
        <v>1</v>
      </c>
      <c r="BQ36" s="19">
        <v>1</v>
      </c>
      <c r="BR36" s="19">
        <v>1</v>
      </c>
      <c r="BS36" s="19">
        <v>1</v>
      </c>
      <c r="BT36" s="19">
        <v>1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8">
        <v>79</v>
      </c>
      <c r="CC36" s="19">
        <v>1</v>
      </c>
    </row>
    <row r="37" spans="1:81" ht="15.75" x14ac:dyDescent="0.25">
      <c r="A37" s="21">
        <v>118</v>
      </c>
      <c r="B37" s="34">
        <v>6625028875</v>
      </c>
      <c r="C37" s="5" t="s">
        <v>589</v>
      </c>
      <c r="D37" s="5" t="s">
        <v>643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63</v>
      </c>
      <c r="O37" s="19">
        <v>59</v>
      </c>
      <c r="P37" s="19">
        <v>63</v>
      </c>
      <c r="Q37" s="19">
        <v>62</v>
      </c>
      <c r="R37" s="19">
        <f t="shared" si="3"/>
        <v>98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70</v>
      </c>
      <c r="X37" s="23">
        <v>76</v>
      </c>
      <c r="Y37" s="20">
        <f t="shared" si="6"/>
        <v>92</v>
      </c>
      <c r="Z37" s="42">
        <f t="shared" si="7"/>
        <v>96</v>
      </c>
      <c r="AA37" s="20">
        <f t="shared" si="8"/>
        <v>96</v>
      </c>
      <c r="AB37" s="19">
        <v>20</v>
      </c>
      <c r="AC37" s="19">
        <v>3</v>
      </c>
      <c r="AD37" s="19">
        <f t="shared" si="9"/>
        <v>60</v>
      </c>
      <c r="AE37" s="19">
        <v>20</v>
      </c>
      <c r="AF37" s="19">
        <v>4</v>
      </c>
      <c r="AG37" s="19">
        <f t="shared" si="10"/>
        <v>80</v>
      </c>
      <c r="AH37" s="19">
        <v>10</v>
      </c>
      <c r="AI37" s="19">
        <v>10</v>
      </c>
      <c r="AJ37" s="20">
        <f t="shared" si="22"/>
        <v>100</v>
      </c>
      <c r="AK37" s="42">
        <f t="shared" si="12"/>
        <v>80</v>
      </c>
      <c r="AL37" s="19">
        <v>72</v>
      </c>
      <c r="AM37" s="19">
        <v>76</v>
      </c>
      <c r="AN37" s="20">
        <f t="shared" si="13"/>
        <v>95</v>
      </c>
      <c r="AO37" s="19">
        <v>74</v>
      </c>
      <c r="AP37" s="19">
        <v>76</v>
      </c>
      <c r="AQ37" s="20">
        <f t="shared" si="14"/>
        <v>97</v>
      </c>
      <c r="AR37" s="19">
        <v>54</v>
      </c>
      <c r="AS37" s="19">
        <v>56</v>
      </c>
      <c r="AT37" s="20">
        <f t="shared" si="15"/>
        <v>96</v>
      </c>
      <c r="AU37" s="20">
        <f t="shared" si="16"/>
        <v>96</v>
      </c>
      <c r="AV37" s="19">
        <v>73</v>
      </c>
      <c r="AW37" s="19">
        <v>76</v>
      </c>
      <c r="AX37" s="20">
        <f t="shared" si="17"/>
        <v>96</v>
      </c>
      <c r="AY37" s="19">
        <v>72</v>
      </c>
      <c r="AZ37" s="19">
        <v>76</v>
      </c>
      <c r="BA37" s="20">
        <f t="shared" si="18"/>
        <v>95</v>
      </c>
      <c r="BB37" s="19">
        <v>70</v>
      </c>
      <c r="BC37" s="19">
        <v>76</v>
      </c>
      <c r="BD37" s="20">
        <f t="shared" si="19"/>
        <v>92</v>
      </c>
      <c r="BE37" s="20">
        <f t="shared" si="20"/>
        <v>94</v>
      </c>
      <c r="BF37" s="20">
        <f t="shared" si="21"/>
        <v>92</v>
      </c>
      <c r="BG37" s="24"/>
      <c r="BH37" s="19">
        <v>1</v>
      </c>
      <c r="BI37" s="19">
        <v>2</v>
      </c>
      <c r="BJ37" s="19">
        <v>1</v>
      </c>
      <c r="BK37" s="19">
        <v>1</v>
      </c>
      <c r="BL37" s="19">
        <v>1</v>
      </c>
      <c r="BM37" s="19">
        <v>2</v>
      </c>
      <c r="BN37" s="19">
        <v>2</v>
      </c>
      <c r="BO37" s="19">
        <v>1</v>
      </c>
      <c r="BP37" s="19">
        <v>1</v>
      </c>
      <c r="BQ37" s="19">
        <v>3</v>
      </c>
      <c r="BR37" s="19">
        <v>3</v>
      </c>
      <c r="BS37" s="19">
        <v>2</v>
      </c>
      <c r="BT37" s="19">
        <v>4</v>
      </c>
      <c r="BU37" s="19">
        <v>3</v>
      </c>
      <c r="BV37" s="19">
        <v>5</v>
      </c>
      <c r="BW37" s="19">
        <v>1</v>
      </c>
      <c r="BX37" s="19">
        <v>1</v>
      </c>
      <c r="BY37" s="19">
        <v>1</v>
      </c>
      <c r="BZ37" s="19">
        <v>3</v>
      </c>
      <c r="CA37" s="19">
        <v>4</v>
      </c>
      <c r="CB37" s="18">
        <v>92</v>
      </c>
      <c r="CC37" s="19">
        <v>1</v>
      </c>
    </row>
    <row r="38" spans="1:81" ht="15.75" x14ac:dyDescent="0.25">
      <c r="A38" s="21">
        <v>130</v>
      </c>
      <c r="B38" s="34">
        <v>6627003756</v>
      </c>
      <c r="C38" s="5" t="s">
        <v>590</v>
      </c>
      <c r="D38" s="5" t="s">
        <v>167</v>
      </c>
      <c r="E38" s="5"/>
      <c r="F38" s="19">
        <v>8</v>
      </c>
      <c r="G38" s="19">
        <v>29</v>
      </c>
      <c r="H38" s="22">
        <v>9</v>
      </c>
      <c r="I38" s="22">
        <v>36</v>
      </c>
      <c r="J38" s="22">
        <f t="shared" si="1"/>
        <v>85</v>
      </c>
      <c r="K38" s="19">
        <v>30</v>
      </c>
      <c r="L38" s="19">
        <v>4</v>
      </c>
      <c r="M38" s="19">
        <f t="shared" si="2"/>
        <v>100</v>
      </c>
      <c r="N38" s="19">
        <v>110</v>
      </c>
      <c r="O38" s="19">
        <v>117</v>
      </c>
      <c r="P38" s="19">
        <v>113</v>
      </c>
      <c r="Q38" s="19">
        <v>118</v>
      </c>
      <c r="R38" s="19">
        <f t="shared" si="3"/>
        <v>98</v>
      </c>
      <c r="S38" s="19">
        <f t="shared" si="4"/>
        <v>95</v>
      </c>
      <c r="T38" s="19">
        <v>20</v>
      </c>
      <c r="U38" s="19">
        <v>5</v>
      </c>
      <c r="V38" s="19">
        <f t="shared" si="5"/>
        <v>100</v>
      </c>
      <c r="W38" s="19">
        <v>124</v>
      </c>
      <c r="X38" s="23">
        <v>152</v>
      </c>
      <c r="Y38" s="20">
        <f t="shared" si="6"/>
        <v>82</v>
      </c>
      <c r="Z38" s="42">
        <f t="shared" si="7"/>
        <v>91</v>
      </c>
      <c r="AA38" s="20">
        <f t="shared" si="8"/>
        <v>91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6</v>
      </c>
      <c r="AJ38" s="20">
        <f t="shared" si="22"/>
        <v>67</v>
      </c>
      <c r="AK38" s="42">
        <f t="shared" si="12"/>
        <v>58</v>
      </c>
      <c r="AL38" s="19">
        <v>148</v>
      </c>
      <c r="AM38" s="19">
        <v>152</v>
      </c>
      <c r="AN38" s="20">
        <f t="shared" si="13"/>
        <v>97</v>
      </c>
      <c r="AO38" s="19">
        <v>152</v>
      </c>
      <c r="AP38" s="19">
        <v>152</v>
      </c>
      <c r="AQ38" s="20">
        <f t="shared" si="14"/>
        <v>100</v>
      </c>
      <c r="AR38" s="19">
        <v>123</v>
      </c>
      <c r="AS38" s="19">
        <v>123</v>
      </c>
      <c r="AT38" s="20">
        <f t="shared" si="15"/>
        <v>100</v>
      </c>
      <c r="AU38" s="20">
        <f t="shared" si="16"/>
        <v>99</v>
      </c>
      <c r="AV38" s="19">
        <v>152</v>
      </c>
      <c r="AW38" s="19">
        <v>152</v>
      </c>
      <c r="AX38" s="20">
        <f t="shared" si="17"/>
        <v>100</v>
      </c>
      <c r="AY38" s="19">
        <v>146</v>
      </c>
      <c r="AZ38" s="19">
        <v>152</v>
      </c>
      <c r="BA38" s="20">
        <f t="shared" si="18"/>
        <v>96</v>
      </c>
      <c r="BB38" s="19">
        <v>149</v>
      </c>
      <c r="BC38" s="19">
        <v>152</v>
      </c>
      <c r="BD38" s="20">
        <f t="shared" si="19"/>
        <v>98</v>
      </c>
      <c r="BE38" s="20">
        <f t="shared" si="20"/>
        <v>98</v>
      </c>
      <c r="BF38" s="20">
        <f t="shared" si="21"/>
        <v>88</v>
      </c>
      <c r="BG38" s="24"/>
      <c r="BH38" s="19">
        <v>3</v>
      </c>
      <c r="BI38" s="19">
        <v>1</v>
      </c>
      <c r="BJ38" s="19">
        <v>1</v>
      </c>
      <c r="BK38" s="19">
        <v>1</v>
      </c>
      <c r="BL38" s="19">
        <v>1</v>
      </c>
      <c r="BM38" s="19">
        <v>3</v>
      </c>
      <c r="BN38" s="19">
        <v>2</v>
      </c>
      <c r="BO38" s="19">
        <v>2</v>
      </c>
      <c r="BP38" s="19">
        <v>3</v>
      </c>
      <c r="BQ38" s="19">
        <v>1</v>
      </c>
      <c r="BR38" s="19">
        <v>1</v>
      </c>
      <c r="BS38" s="19">
        <v>1</v>
      </c>
      <c r="BT38" s="19">
        <v>1</v>
      </c>
      <c r="BU38" s="19">
        <v>1</v>
      </c>
      <c r="BV38" s="19">
        <v>2</v>
      </c>
      <c r="BW38" s="19">
        <v>2</v>
      </c>
      <c r="BX38" s="19">
        <v>1</v>
      </c>
      <c r="BY38" s="19">
        <v>2</v>
      </c>
      <c r="BZ38" s="19">
        <v>1</v>
      </c>
      <c r="CA38" s="19">
        <v>1</v>
      </c>
      <c r="CB38" s="18">
        <v>88</v>
      </c>
      <c r="CC38" s="19">
        <v>1</v>
      </c>
    </row>
    <row r="39" spans="1:81" ht="30" x14ac:dyDescent="0.25">
      <c r="A39" s="21">
        <v>280</v>
      </c>
      <c r="B39" s="36">
        <v>6603011395</v>
      </c>
      <c r="C39" s="6" t="s">
        <v>591</v>
      </c>
      <c r="D39" s="6" t="s">
        <v>645</v>
      </c>
      <c r="E39" s="6"/>
      <c r="F39" s="19">
        <v>9</v>
      </c>
      <c r="G39" s="19">
        <v>38</v>
      </c>
      <c r="H39" s="22">
        <v>11</v>
      </c>
      <c r="I39" s="22">
        <v>38</v>
      </c>
      <c r="J39" s="22">
        <f t="shared" si="1"/>
        <v>91</v>
      </c>
      <c r="K39" s="19">
        <v>30</v>
      </c>
      <c r="L39" s="19">
        <v>4</v>
      </c>
      <c r="M39" s="19">
        <f t="shared" si="2"/>
        <v>100</v>
      </c>
      <c r="N39" s="19">
        <v>98</v>
      </c>
      <c r="O39" s="19">
        <v>81</v>
      </c>
      <c r="P39" s="19">
        <v>104</v>
      </c>
      <c r="Q39" s="19">
        <v>84</v>
      </c>
      <c r="R39" s="19">
        <f t="shared" si="3"/>
        <v>95</v>
      </c>
      <c r="S39" s="19">
        <f t="shared" si="4"/>
        <v>95</v>
      </c>
      <c r="T39" s="19">
        <v>20</v>
      </c>
      <c r="U39" s="19">
        <v>5</v>
      </c>
      <c r="V39" s="19">
        <f t="shared" si="5"/>
        <v>100</v>
      </c>
      <c r="W39" s="19">
        <v>120</v>
      </c>
      <c r="X39" s="23">
        <v>143</v>
      </c>
      <c r="Y39" s="20">
        <f t="shared" si="6"/>
        <v>84</v>
      </c>
      <c r="Z39" s="42">
        <f t="shared" si="7"/>
        <v>92</v>
      </c>
      <c r="AA39" s="20">
        <f t="shared" si="8"/>
        <v>92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13</v>
      </c>
      <c r="AI39" s="19">
        <v>14</v>
      </c>
      <c r="AJ39" s="20">
        <f t="shared" si="22"/>
        <v>93</v>
      </c>
      <c r="AK39" s="42">
        <f t="shared" si="12"/>
        <v>64</v>
      </c>
      <c r="AL39" s="19">
        <v>141</v>
      </c>
      <c r="AM39" s="19">
        <v>143</v>
      </c>
      <c r="AN39" s="20">
        <f t="shared" si="13"/>
        <v>99</v>
      </c>
      <c r="AO39" s="19">
        <v>138</v>
      </c>
      <c r="AP39" s="19">
        <v>143</v>
      </c>
      <c r="AQ39" s="20">
        <f t="shared" si="14"/>
        <v>97</v>
      </c>
      <c r="AR39" s="19">
        <v>96</v>
      </c>
      <c r="AS39" s="19">
        <v>100</v>
      </c>
      <c r="AT39" s="20">
        <f t="shared" si="15"/>
        <v>96</v>
      </c>
      <c r="AU39" s="20">
        <f t="shared" si="16"/>
        <v>98</v>
      </c>
      <c r="AV39" s="19">
        <v>142</v>
      </c>
      <c r="AW39" s="19">
        <v>143</v>
      </c>
      <c r="AX39" s="20">
        <f t="shared" si="17"/>
        <v>99</v>
      </c>
      <c r="AY39" s="19">
        <v>137</v>
      </c>
      <c r="AZ39" s="19">
        <v>143</v>
      </c>
      <c r="BA39" s="20">
        <f t="shared" si="18"/>
        <v>96</v>
      </c>
      <c r="BB39" s="19">
        <v>137</v>
      </c>
      <c r="BC39" s="19">
        <v>143</v>
      </c>
      <c r="BD39" s="20">
        <f t="shared" si="19"/>
        <v>96</v>
      </c>
      <c r="BE39" s="20">
        <f t="shared" si="20"/>
        <v>97</v>
      </c>
      <c r="BF39" s="20">
        <f t="shared" si="21"/>
        <v>89</v>
      </c>
      <c r="BG39" s="24"/>
      <c r="BH39" s="19">
        <v>1</v>
      </c>
      <c r="BI39" s="19">
        <v>1</v>
      </c>
      <c r="BJ39" s="19">
        <v>2</v>
      </c>
      <c r="BK39" s="19">
        <v>1</v>
      </c>
      <c r="BL39" s="19">
        <v>1</v>
      </c>
      <c r="BM39" s="19">
        <v>2</v>
      </c>
      <c r="BN39" s="19">
        <v>2</v>
      </c>
      <c r="BO39" s="19">
        <v>1</v>
      </c>
      <c r="BP39" s="19">
        <v>2</v>
      </c>
      <c r="BQ39" s="19">
        <v>1</v>
      </c>
      <c r="BR39" s="19">
        <v>2</v>
      </c>
      <c r="BS39" s="19">
        <v>2</v>
      </c>
      <c r="BT39" s="19">
        <v>1</v>
      </c>
      <c r="BU39" s="19">
        <v>1</v>
      </c>
      <c r="BV39" s="19">
        <v>2</v>
      </c>
      <c r="BW39" s="19">
        <v>1</v>
      </c>
      <c r="BX39" s="19">
        <v>1</v>
      </c>
      <c r="BY39" s="19">
        <v>2</v>
      </c>
      <c r="BZ39" s="19">
        <v>1</v>
      </c>
      <c r="CA39" s="19">
        <v>1</v>
      </c>
      <c r="CB39" s="18">
        <v>89</v>
      </c>
      <c r="CC39" s="19">
        <v>1</v>
      </c>
    </row>
    <row r="40" spans="1:81" ht="30" x14ac:dyDescent="0.25">
      <c r="A40" s="21">
        <v>333</v>
      </c>
      <c r="B40" s="34">
        <v>6607010498</v>
      </c>
      <c r="C40" s="39" t="s">
        <v>592</v>
      </c>
      <c r="D40" s="5" t="s">
        <v>362</v>
      </c>
      <c r="E40" s="5"/>
      <c r="F40" s="19">
        <v>10</v>
      </c>
      <c r="G40" s="19">
        <v>37</v>
      </c>
      <c r="H40" s="22">
        <v>11</v>
      </c>
      <c r="I40" s="22">
        <v>38</v>
      </c>
      <c r="J40" s="22">
        <f t="shared" si="1"/>
        <v>94</v>
      </c>
      <c r="K40" s="19">
        <v>30</v>
      </c>
      <c r="L40" s="19">
        <v>4</v>
      </c>
      <c r="M40" s="19">
        <f t="shared" si="2"/>
        <v>100</v>
      </c>
      <c r="N40" s="19">
        <v>117</v>
      </c>
      <c r="O40" s="19">
        <v>99</v>
      </c>
      <c r="P40" s="19">
        <v>120</v>
      </c>
      <c r="Q40" s="19">
        <v>101</v>
      </c>
      <c r="R40" s="19">
        <f t="shared" si="3"/>
        <v>98</v>
      </c>
      <c r="S40" s="19">
        <f t="shared" si="4"/>
        <v>97</v>
      </c>
      <c r="T40" s="19">
        <v>20</v>
      </c>
      <c r="U40" s="19">
        <v>5</v>
      </c>
      <c r="V40" s="19">
        <f t="shared" si="5"/>
        <v>100</v>
      </c>
      <c r="W40" s="19">
        <v>114</v>
      </c>
      <c r="X40" s="23">
        <v>128</v>
      </c>
      <c r="Y40" s="20">
        <f t="shared" si="6"/>
        <v>89</v>
      </c>
      <c r="Z40" s="42">
        <f t="shared" si="7"/>
        <v>95</v>
      </c>
      <c r="AA40" s="20">
        <f t="shared" si="8"/>
        <v>95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3</v>
      </c>
      <c r="AG40" s="19">
        <f t="shared" si="10"/>
        <v>60</v>
      </c>
      <c r="AH40" s="19">
        <v>9</v>
      </c>
      <c r="AI40" s="19">
        <v>9</v>
      </c>
      <c r="AJ40" s="20">
        <f t="shared" si="22"/>
        <v>100</v>
      </c>
      <c r="AK40" s="42">
        <f t="shared" si="12"/>
        <v>54</v>
      </c>
      <c r="AL40" s="19">
        <v>126</v>
      </c>
      <c r="AM40" s="19">
        <v>128</v>
      </c>
      <c r="AN40" s="20">
        <f t="shared" si="13"/>
        <v>98</v>
      </c>
      <c r="AO40" s="19">
        <v>126</v>
      </c>
      <c r="AP40" s="19">
        <v>128</v>
      </c>
      <c r="AQ40" s="20">
        <f t="shared" si="14"/>
        <v>98</v>
      </c>
      <c r="AR40" s="19">
        <v>93</v>
      </c>
      <c r="AS40" s="19">
        <v>96</v>
      </c>
      <c r="AT40" s="20">
        <f t="shared" si="15"/>
        <v>97</v>
      </c>
      <c r="AU40" s="20">
        <f t="shared" si="16"/>
        <v>98</v>
      </c>
      <c r="AV40" s="19">
        <v>127</v>
      </c>
      <c r="AW40" s="19">
        <v>128</v>
      </c>
      <c r="AX40" s="20">
        <f t="shared" si="17"/>
        <v>99</v>
      </c>
      <c r="AY40" s="19">
        <v>127</v>
      </c>
      <c r="AZ40" s="19">
        <v>128</v>
      </c>
      <c r="BA40" s="20">
        <f t="shared" si="18"/>
        <v>99</v>
      </c>
      <c r="BB40" s="19">
        <v>128</v>
      </c>
      <c r="BC40" s="19">
        <v>128</v>
      </c>
      <c r="BD40" s="20">
        <f t="shared" si="19"/>
        <v>100</v>
      </c>
      <c r="BE40" s="20">
        <f t="shared" si="20"/>
        <v>100</v>
      </c>
      <c r="BF40" s="20">
        <f t="shared" si="21"/>
        <v>89</v>
      </c>
      <c r="BG40" s="24"/>
      <c r="BH40" s="19">
        <v>2</v>
      </c>
      <c r="BI40" s="19">
        <v>1</v>
      </c>
      <c r="BJ40" s="19">
        <v>3</v>
      </c>
      <c r="BK40" s="19">
        <v>1</v>
      </c>
      <c r="BL40" s="19">
        <v>3</v>
      </c>
      <c r="BM40" s="19">
        <v>3</v>
      </c>
      <c r="BN40" s="19">
        <v>2</v>
      </c>
      <c r="BO40" s="19">
        <v>2</v>
      </c>
      <c r="BP40" s="19">
        <v>1</v>
      </c>
      <c r="BQ40" s="19">
        <v>1</v>
      </c>
      <c r="BR40" s="19">
        <v>2</v>
      </c>
      <c r="BS40" s="19">
        <v>3</v>
      </c>
      <c r="BT40" s="19">
        <v>2</v>
      </c>
      <c r="BU40" s="19">
        <v>2</v>
      </c>
      <c r="BV40" s="19">
        <v>1</v>
      </c>
      <c r="BW40" s="19">
        <v>3</v>
      </c>
      <c r="BX40" s="19">
        <v>3</v>
      </c>
      <c r="BY40" s="19">
        <v>2</v>
      </c>
      <c r="BZ40" s="19">
        <v>1</v>
      </c>
      <c r="CA40" s="19">
        <v>1</v>
      </c>
      <c r="CB40" s="18">
        <v>89</v>
      </c>
      <c r="CC40" s="19">
        <v>1</v>
      </c>
    </row>
    <row r="41" spans="1:81" ht="15.75" x14ac:dyDescent="0.25">
      <c r="A41" s="21">
        <v>334</v>
      </c>
      <c r="B41" s="34">
        <v>6607008756</v>
      </c>
      <c r="C41" s="39" t="s">
        <v>592</v>
      </c>
      <c r="D41" s="5" t="s">
        <v>363</v>
      </c>
      <c r="E41" s="5"/>
      <c r="F41" s="19">
        <v>9</v>
      </c>
      <c r="G41" s="19">
        <v>35</v>
      </c>
      <c r="H41" s="22">
        <v>9</v>
      </c>
      <c r="I41" s="22">
        <v>36</v>
      </c>
      <c r="J41" s="22">
        <f t="shared" si="1"/>
        <v>99</v>
      </c>
      <c r="K41" s="19">
        <v>30</v>
      </c>
      <c r="L41" s="19">
        <v>4</v>
      </c>
      <c r="M41" s="19">
        <f t="shared" si="2"/>
        <v>100</v>
      </c>
      <c r="N41" s="19">
        <v>60</v>
      </c>
      <c r="O41" s="19">
        <v>54</v>
      </c>
      <c r="P41" s="19">
        <v>60</v>
      </c>
      <c r="Q41" s="19">
        <v>55</v>
      </c>
      <c r="R41" s="19">
        <f t="shared" si="3"/>
        <v>99</v>
      </c>
      <c r="S41" s="19">
        <f t="shared" si="4"/>
        <v>99</v>
      </c>
      <c r="T41" s="19">
        <v>20</v>
      </c>
      <c r="U41" s="19">
        <v>5</v>
      </c>
      <c r="V41" s="19">
        <f t="shared" si="5"/>
        <v>100</v>
      </c>
      <c r="W41" s="19">
        <v>63</v>
      </c>
      <c r="X41" s="23">
        <v>64</v>
      </c>
      <c r="Y41" s="20">
        <f t="shared" si="6"/>
        <v>98</v>
      </c>
      <c r="Z41" s="42">
        <f t="shared" si="7"/>
        <v>99</v>
      </c>
      <c r="AA41" s="20">
        <f t="shared" si="8"/>
        <v>99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3</v>
      </c>
      <c r="AG41" s="19">
        <f t="shared" si="10"/>
        <v>60</v>
      </c>
      <c r="AH41" s="19">
        <v>1</v>
      </c>
      <c r="AI41" s="19">
        <v>1</v>
      </c>
      <c r="AJ41" s="20">
        <f t="shared" si="22"/>
        <v>100</v>
      </c>
      <c r="AK41" s="42">
        <f t="shared" si="12"/>
        <v>54</v>
      </c>
      <c r="AL41" s="19">
        <v>53</v>
      </c>
      <c r="AM41" s="19">
        <v>64</v>
      </c>
      <c r="AN41" s="20">
        <f t="shared" si="13"/>
        <v>83</v>
      </c>
      <c r="AO41" s="19">
        <v>64</v>
      </c>
      <c r="AP41" s="19">
        <v>64</v>
      </c>
      <c r="AQ41" s="20">
        <f t="shared" si="14"/>
        <v>100</v>
      </c>
      <c r="AR41" s="19">
        <v>52</v>
      </c>
      <c r="AS41" s="19">
        <v>53</v>
      </c>
      <c r="AT41" s="20">
        <f t="shared" si="15"/>
        <v>98</v>
      </c>
      <c r="AU41" s="20">
        <f t="shared" si="16"/>
        <v>93</v>
      </c>
      <c r="AV41" s="19">
        <v>62</v>
      </c>
      <c r="AW41" s="19">
        <v>64</v>
      </c>
      <c r="AX41" s="20">
        <f t="shared" si="17"/>
        <v>97</v>
      </c>
      <c r="AY41" s="19">
        <v>64</v>
      </c>
      <c r="AZ41" s="19">
        <v>64</v>
      </c>
      <c r="BA41" s="20">
        <f t="shared" si="18"/>
        <v>100</v>
      </c>
      <c r="BB41" s="19">
        <v>64</v>
      </c>
      <c r="BC41" s="19">
        <v>64</v>
      </c>
      <c r="BD41" s="20">
        <f t="shared" si="19"/>
        <v>100</v>
      </c>
      <c r="BE41" s="20">
        <f t="shared" si="20"/>
        <v>99</v>
      </c>
      <c r="BF41" s="20">
        <f t="shared" si="21"/>
        <v>89</v>
      </c>
      <c r="BG41" s="24"/>
      <c r="BH41" s="19">
        <v>1</v>
      </c>
      <c r="BI41" s="19">
        <v>1</v>
      </c>
      <c r="BJ41" s="19">
        <v>2</v>
      </c>
      <c r="BK41" s="19">
        <v>1</v>
      </c>
      <c r="BL41" s="19">
        <v>1</v>
      </c>
      <c r="BM41" s="19">
        <v>1</v>
      </c>
      <c r="BN41" s="19">
        <v>2</v>
      </c>
      <c r="BO41" s="19">
        <v>2</v>
      </c>
      <c r="BP41" s="19">
        <v>1</v>
      </c>
      <c r="BQ41" s="19">
        <v>3</v>
      </c>
      <c r="BR41" s="19">
        <v>1</v>
      </c>
      <c r="BS41" s="19">
        <v>2</v>
      </c>
      <c r="BT41" s="19">
        <v>3</v>
      </c>
      <c r="BU41" s="19">
        <v>1</v>
      </c>
      <c r="BV41" s="19">
        <v>1</v>
      </c>
      <c r="BW41" s="19">
        <v>1</v>
      </c>
      <c r="BX41" s="19">
        <v>1</v>
      </c>
      <c r="BY41" s="19">
        <v>2</v>
      </c>
      <c r="BZ41" s="19">
        <v>3</v>
      </c>
      <c r="CA41" s="19">
        <v>2</v>
      </c>
      <c r="CB41" s="18">
        <v>89</v>
      </c>
      <c r="CC41" s="19">
        <v>1</v>
      </c>
    </row>
    <row r="42" spans="1:81" ht="15.75" x14ac:dyDescent="0.25">
      <c r="A42" s="21">
        <v>230</v>
      </c>
      <c r="B42" s="34">
        <v>6606015060</v>
      </c>
      <c r="C42" s="5" t="s">
        <v>593</v>
      </c>
      <c r="D42" s="5" t="s">
        <v>265</v>
      </c>
      <c r="E42" s="5"/>
      <c r="F42" s="19">
        <v>10</v>
      </c>
      <c r="G42" s="19">
        <v>34</v>
      </c>
      <c r="H42" s="22">
        <v>11</v>
      </c>
      <c r="I42" s="22">
        <v>38</v>
      </c>
      <c r="J42" s="22">
        <f t="shared" si="1"/>
        <v>90</v>
      </c>
      <c r="K42" s="19">
        <v>30</v>
      </c>
      <c r="L42" s="19">
        <v>2</v>
      </c>
      <c r="M42" s="19">
        <f t="shared" si="2"/>
        <v>60</v>
      </c>
      <c r="N42" s="19">
        <v>134</v>
      </c>
      <c r="O42" s="19">
        <v>98</v>
      </c>
      <c r="P42" s="19">
        <v>142</v>
      </c>
      <c r="Q42" s="19">
        <v>105</v>
      </c>
      <c r="R42" s="19">
        <f t="shared" si="3"/>
        <v>94</v>
      </c>
      <c r="S42" s="19">
        <f t="shared" si="4"/>
        <v>83</v>
      </c>
      <c r="T42" s="19">
        <v>20</v>
      </c>
      <c r="U42" s="19">
        <v>5</v>
      </c>
      <c r="V42" s="19">
        <f t="shared" si="5"/>
        <v>100</v>
      </c>
      <c r="W42" s="19">
        <v>146</v>
      </c>
      <c r="X42" s="23">
        <v>171</v>
      </c>
      <c r="Y42" s="20">
        <f t="shared" si="6"/>
        <v>85</v>
      </c>
      <c r="Z42" s="42">
        <f t="shared" si="7"/>
        <v>93</v>
      </c>
      <c r="AA42" s="20">
        <f t="shared" si="8"/>
        <v>93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3</v>
      </c>
      <c r="AG42" s="19">
        <f t="shared" si="10"/>
        <v>60</v>
      </c>
      <c r="AH42" s="19">
        <v>26</v>
      </c>
      <c r="AI42" s="19">
        <v>30</v>
      </c>
      <c r="AJ42" s="20">
        <f t="shared" si="22"/>
        <v>87</v>
      </c>
      <c r="AK42" s="42">
        <f t="shared" si="12"/>
        <v>62</v>
      </c>
      <c r="AL42" s="19">
        <v>105</v>
      </c>
      <c r="AM42" s="19">
        <v>171</v>
      </c>
      <c r="AN42" s="20">
        <f t="shared" si="13"/>
        <v>61</v>
      </c>
      <c r="AO42" s="19">
        <v>166</v>
      </c>
      <c r="AP42" s="19">
        <v>171</v>
      </c>
      <c r="AQ42" s="20">
        <f t="shared" si="14"/>
        <v>97</v>
      </c>
      <c r="AR42" s="19">
        <v>108</v>
      </c>
      <c r="AS42" s="19">
        <v>112</v>
      </c>
      <c r="AT42" s="20">
        <f t="shared" si="15"/>
        <v>96</v>
      </c>
      <c r="AU42" s="20">
        <f t="shared" si="16"/>
        <v>82</v>
      </c>
      <c r="AV42" s="19">
        <v>151</v>
      </c>
      <c r="AW42" s="19">
        <v>171</v>
      </c>
      <c r="AX42" s="20">
        <f t="shared" si="17"/>
        <v>88</v>
      </c>
      <c r="AY42" s="19">
        <v>162</v>
      </c>
      <c r="AZ42" s="19">
        <v>171</v>
      </c>
      <c r="BA42" s="20">
        <f t="shared" si="18"/>
        <v>95</v>
      </c>
      <c r="BB42" s="19">
        <v>167</v>
      </c>
      <c r="BC42" s="19">
        <v>171</v>
      </c>
      <c r="BD42" s="20">
        <f t="shared" si="19"/>
        <v>98</v>
      </c>
      <c r="BE42" s="20">
        <f t="shared" si="20"/>
        <v>94</v>
      </c>
      <c r="BF42" s="20">
        <f t="shared" si="21"/>
        <v>83</v>
      </c>
      <c r="BG42" s="24"/>
      <c r="BH42" s="19">
        <v>1</v>
      </c>
      <c r="BI42" s="19">
        <v>2</v>
      </c>
      <c r="BJ42" s="19">
        <v>2</v>
      </c>
      <c r="BK42" s="19">
        <v>1</v>
      </c>
      <c r="BL42" s="19">
        <v>2</v>
      </c>
      <c r="BM42" s="19">
        <v>2</v>
      </c>
      <c r="BN42" s="19">
        <v>1</v>
      </c>
      <c r="BO42" s="19">
        <v>1</v>
      </c>
      <c r="BP42" s="19">
        <v>1</v>
      </c>
      <c r="BQ42" s="19">
        <v>2</v>
      </c>
      <c r="BR42" s="19">
        <v>2</v>
      </c>
      <c r="BS42" s="19">
        <v>2</v>
      </c>
      <c r="BT42" s="19">
        <v>2</v>
      </c>
      <c r="BU42" s="19">
        <v>2</v>
      </c>
      <c r="BV42" s="19">
        <v>2</v>
      </c>
      <c r="BW42" s="19">
        <v>2</v>
      </c>
      <c r="BX42" s="19">
        <v>2</v>
      </c>
      <c r="BY42" s="19">
        <v>1</v>
      </c>
      <c r="BZ42" s="19">
        <v>2</v>
      </c>
      <c r="CA42" s="19">
        <v>2</v>
      </c>
      <c r="CB42" s="18">
        <v>83</v>
      </c>
      <c r="CC42" s="19">
        <v>1</v>
      </c>
    </row>
    <row r="43" spans="1:81" ht="30" x14ac:dyDescent="0.25">
      <c r="A43" s="21">
        <v>338</v>
      </c>
      <c r="B43" s="34">
        <v>6633007678</v>
      </c>
      <c r="C43" s="39" t="s">
        <v>594</v>
      </c>
      <c r="D43" s="5" t="s">
        <v>648</v>
      </c>
      <c r="E43" s="5"/>
      <c r="F43" s="19">
        <v>10</v>
      </c>
      <c r="G43" s="19">
        <v>38</v>
      </c>
      <c r="H43" s="22">
        <v>11</v>
      </c>
      <c r="I43" s="22">
        <v>38</v>
      </c>
      <c r="J43" s="22">
        <f t="shared" si="1"/>
        <v>95</v>
      </c>
      <c r="K43" s="19">
        <v>30</v>
      </c>
      <c r="L43" s="19">
        <v>4</v>
      </c>
      <c r="M43" s="19">
        <f t="shared" si="2"/>
        <v>100</v>
      </c>
      <c r="N43" s="19">
        <v>107</v>
      </c>
      <c r="O43" s="19">
        <v>107</v>
      </c>
      <c r="P43" s="19">
        <v>107</v>
      </c>
      <c r="Q43" s="19">
        <v>107</v>
      </c>
      <c r="R43" s="19">
        <f t="shared" si="3"/>
        <v>100</v>
      </c>
      <c r="S43" s="19">
        <f t="shared" si="4"/>
        <v>99</v>
      </c>
      <c r="T43" s="19">
        <v>20</v>
      </c>
      <c r="U43" s="19">
        <v>5</v>
      </c>
      <c r="V43" s="19">
        <f t="shared" si="5"/>
        <v>100</v>
      </c>
      <c r="W43" s="19">
        <v>107</v>
      </c>
      <c r="X43" s="23">
        <v>107</v>
      </c>
      <c r="Y43" s="20">
        <f t="shared" si="6"/>
        <v>100</v>
      </c>
      <c r="Z43" s="42">
        <f t="shared" si="7"/>
        <v>100</v>
      </c>
      <c r="AA43" s="20">
        <f t="shared" si="8"/>
        <v>100</v>
      </c>
      <c r="AB43" s="19">
        <v>20</v>
      </c>
      <c r="AC43" s="19">
        <v>2</v>
      </c>
      <c r="AD43" s="19">
        <f t="shared" si="9"/>
        <v>40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22"/>
        <v>100</v>
      </c>
      <c r="AK43" s="42">
        <f t="shared" si="12"/>
        <v>66</v>
      </c>
      <c r="AL43" s="19">
        <v>107</v>
      </c>
      <c r="AM43" s="19">
        <v>107</v>
      </c>
      <c r="AN43" s="20">
        <f t="shared" si="13"/>
        <v>100</v>
      </c>
      <c r="AO43" s="19">
        <v>107</v>
      </c>
      <c r="AP43" s="19">
        <v>107</v>
      </c>
      <c r="AQ43" s="20">
        <f t="shared" si="14"/>
        <v>100</v>
      </c>
      <c r="AR43" s="19">
        <v>107</v>
      </c>
      <c r="AS43" s="19">
        <v>107</v>
      </c>
      <c r="AT43" s="20">
        <f t="shared" si="15"/>
        <v>100</v>
      </c>
      <c r="AU43" s="20">
        <f t="shared" si="16"/>
        <v>100</v>
      </c>
      <c r="AV43" s="19">
        <v>107</v>
      </c>
      <c r="AW43" s="19">
        <v>107</v>
      </c>
      <c r="AX43" s="20">
        <f t="shared" si="17"/>
        <v>100</v>
      </c>
      <c r="AY43" s="19">
        <v>107</v>
      </c>
      <c r="AZ43" s="19">
        <v>107</v>
      </c>
      <c r="BA43" s="20">
        <f t="shared" si="18"/>
        <v>100</v>
      </c>
      <c r="BB43" s="19">
        <v>107</v>
      </c>
      <c r="BC43" s="19">
        <v>107</v>
      </c>
      <c r="BD43" s="20">
        <f t="shared" si="19"/>
        <v>100</v>
      </c>
      <c r="BE43" s="20">
        <f t="shared" si="20"/>
        <v>100</v>
      </c>
      <c r="BF43" s="20">
        <f t="shared" si="21"/>
        <v>93</v>
      </c>
      <c r="BG43" s="24"/>
      <c r="BH43" s="19">
        <v>2</v>
      </c>
      <c r="BI43" s="19">
        <v>1</v>
      </c>
      <c r="BJ43" s="19">
        <v>1</v>
      </c>
      <c r="BK43" s="19">
        <v>1</v>
      </c>
      <c r="BL43" s="19">
        <v>1</v>
      </c>
      <c r="BM43" s="19">
        <v>1</v>
      </c>
      <c r="BN43" s="19">
        <v>1</v>
      </c>
      <c r="BO43" s="19">
        <v>2</v>
      </c>
      <c r="BP43" s="19">
        <v>1</v>
      </c>
      <c r="BQ43" s="19">
        <v>1</v>
      </c>
      <c r="BR43" s="19">
        <v>1</v>
      </c>
      <c r="BS43" s="19">
        <v>1</v>
      </c>
      <c r="BT43" s="19">
        <v>1</v>
      </c>
      <c r="BU43" s="19">
        <v>1</v>
      </c>
      <c r="BV43" s="19">
        <v>1</v>
      </c>
      <c r="BW43" s="19">
        <v>1</v>
      </c>
      <c r="BX43" s="19">
        <v>1</v>
      </c>
      <c r="BY43" s="19">
        <v>2</v>
      </c>
      <c r="BZ43" s="19">
        <v>1</v>
      </c>
      <c r="CA43" s="19">
        <v>1</v>
      </c>
      <c r="CB43" s="18">
        <v>93</v>
      </c>
      <c r="CC43" s="19">
        <v>1</v>
      </c>
    </row>
    <row r="44" spans="1:81" ht="30" x14ac:dyDescent="0.25">
      <c r="A44" s="21">
        <v>101</v>
      </c>
      <c r="B44" s="33">
        <v>6648010232</v>
      </c>
      <c r="C44" s="5" t="s">
        <v>573</v>
      </c>
      <c r="D44" s="5" t="s">
        <v>138</v>
      </c>
      <c r="E44" s="5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82</v>
      </c>
      <c r="O44" s="19">
        <v>70</v>
      </c>
      <c r="P44" s="19">
        <v>83</v>
      </c>
      <c r="Q44" s="19">
        <v>70</v>
      </c>
      <c r="R44" s="19">
        <f t="shared" si="3"/>
        <v>99</v>
      </c>
      <c r="S44" s="19">
        <f t="shared" si="4"/>
        <v>98</v>
      </c>
      <c r="T44" s="19">
        <v>20</v>
      </c>
      <c r="U44" s="19">
        <v>4</v>
      </c>
      <c r="V44" s="19">
        <f t="shared" si="5"/>
        <v>80</v>
      </c>
      <c r="W44" s="19">
        <v>84</v>
      </c>
      <c r="X44" s="23">
        <v>87</v>
      </c>
      <c r="Y44" s="20">
        <f t="shared" si="6"/>
        <v>97</v>
      </c>
      <c r="Z44" s="42">
        <f t="shared" si="7"/>
        <v>89</v>
      </c>
      <c r="AA44" s="20">
        <f t="shared" si="8"/>
        <v>89</v>
      </c>
      <c r="AB44" s="19">
        <v>20</v>
      </c>
      <c r="AC44" s="19">
        <v>0</v>
      </c>
      <c r="AD44" s="19">
        <f t="shared" si="9"/>
        <v>0</v>
      </c>
      <c r="AE44" s="19">
        <v>20</v>
      </c>
      <c r="AF44" s="19">
        <v>3</v>
      </c>
      <c r="AG44" s="19">
        <f t="shared" si="10"/>
        <v>60</v>
      </c>
      <c r="AH44" s="19">
        <v>3</v>
      </c>
      <c r="AI44" s="19">
        <v>3</v>
      </c>
      <c r="AJ44" s="20">
        <f t="shared" si="22"/>
        <v>100</v>
      </c>
      <c r="AK44" s="42">
        <f t="shared" si="12"/>
        <v>54</v>
      </c>
      <c r="AL44" s="19">
        <v>70</v>
      </c>
      <c r="AM44" s="19">
        <v>87</v>
      </c>
      <c r="AN44" s="20">
        <f t="shared" si="13"/>
        <v>80</v>
      </c>
      <c r="AO44" s="19">
        <v>87</v>
      </c>
      <c r="AP44" s="19">
        <v>87</v>
      </c>
      <c r="AQ44" s="20">
        <f t="shared" si="14"/>
        <v>100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92</v>
      </c>
      <c r="AV44" s="19">
        <v>81</v>
      </c>
      <c r="AW44" s="19">
        <v>87</v>
      </c>
      <c r="AX44" s="20">
        <f t="shared" si="17"/>
        <v>93</v>
      </c>
      <c r="AY44" s="19">
        <v>85</v>
      </c>
      <c r="AZ44" s="19">
        <v>87</v>
      </c>
      <c r="BA44" s="20">
        <f t="shared" si="18"/>
        <v>98</v>
      </c>
      <c r="BB44" s="19">
        <v>86</v>
      </c>
      <c r="BC44" s="19">
        <v>87</v>
      </c>
      <c r="BD44" s="20">
        <f t="shared" si="19"/>
        <v>99</v>
      </c>
      <c r="BE44" s="20">
        <f t="shared" si="20"/>
        <v>97</v>
      </c>
      <c r="BF44" s="20">
        <f t="shared" si="21"/>
        <v>86</v>
      </c>
      <c r="BG44" s="24"/>
      <c r="BH44" s="19">
        <v>1</v>
      </c>
      <c r="BI44" s="19">
        <v>1</v>
      </c>
      <c r="BJ44" s="19">
        <v>1</v>
      </c>
      <c r="BK44" s="19">
        <v>2</v>
      </c>
      <c r="BL44" s="19">
        <v>1</v>
      </c>
      <c r="BM44" s="19">
        <v>1</v>
      </c>
      <c r="BN44" s="19">
        <v>1</v>
      </c>
      <c r="BO44" s="19">
        <v>1</v>
      </c>
      <c r="BP44" s="19">
        <v>1</v>
      </c>
      <c r="BQ44" s="19">
        <v>3</v>
      </c>
      <c r="BR44" s="19">
        <v>1</v>
      </c>
      <c r="BS44" s="19">
        <v>1</v>
      </c>
      <c r="BT44" s="19">
        <v>2</v>
      </c>
      <c r="BU44" s="19">
        <v>1</v>
      </c>
      <c r="BV44" s="19">
        <v>1</v>
      </c>
      <c r="BW44" s="19">
        <v>1</v>
      </c>
      <c r="BX44" s="19">
        <v>1</v>
      </c>
      <c r="BY44" s="19">
        <v>1</v>
      </c>
      <c r="BZ44" s="19">
        <v>3</v>
      </c>
      <c r="CA44" s="19">
        <v>1</v>
      </c>
      <c r="CB44" s="18">
        <v>86</v>
      </c>
      <c r="CC44" s="19">
        <v>1</v>
      </c>
    </row>
    <row r="45" spans="1:81" ht="15.75" x14ac:dyDescent="0.25">
      <c r="A45" s="21">
        <v>86</v>
      </c>
      <c r="B45" s="33">
        <v>6669009446</v>
      </c>
      <c r="C45" s="5" t="s">
        <v>418</v>
      </c>
      <c r="D45" s="5" t="s">
        <v>123</v>
      </c>
      <c r="E45" s="5"/>
      <c r="F45" s="19">
        <v>11</v>
      </c>
      <c r="G45" s="19">
        <v>38</v>
      </c>
      <c r="H45" s="22">
        <v>11</v>
      </c>
      <c r="I45" s="22">
        <v>38</v>
      </c>
      <c r="J45" s="22">
        <f t="shared" si="1"/>
        <v>100</v>
      </c>
      <c r="K45" s="19">
        <v>30</v>
      </c>
      <c r="L45" s="19">
        <v>3</v>
      </c>
      <c r="M45" s="19">
        <f t="shared" si="2"/>
        <v>90</v>
      </c>
      <c r="N45" s="19">
        <v>496</v>
      </c>
      <c r="O45" s="19">
        <v>485</v>
      </c>
      <c r="P45" s="19">
        <v>515</v>
      </c>
      <c r="Q45" s="19">
        <v>517</v>
      </c>
      <c r="R45" s="19">
        <f t="shared" si="3"/>
        <v>95</v>
      </c>
      <c r="S45" s="19">
        <f t="shared" si="4"/>
        <v>95</v>
      </c>
      <c r="T45" s="19">
        <v>20</v>
      </c>
      <c r="U45" s="19">
        <v>5</v>
      </c>
      <c r="V45" s="19">
        <f t="shared" si="5"/>
        <v>100</v>
      </c>
      <c r="W45" s="19">
        <v>530</v>
      </c>
      <c r="X45" s="23">
        <v>600</v>
      </c>
      <c r="Y45" s="20">
        <f t="shared" si="6"/>
        <v>88</v>
      </c>
      <c r="Z45" s="42">
        <f t="shared" si="7"/>
        <v>94</v>
      </c>
      <c r="AA45" s="20">
        <f t="shared" si="8"/>
        <v>94</v>
      </c>
      <c r="AB45" s="19">
        <v>20</v>
      </c>
      <c r="AC45" s="19">
        <v>4</v>
      </c>
      <c r="AD45" s="19">
        <f t="shared" si="9"/>
        <v>80</v>
      </c>
      <c r="AE45" s="19">
        <v>20</v>
      </c>
      <c r="AF45" s="19">
        <v>7</v>
      </c>
      <c r="AG45" s="19">
        <f t="shared" si="10"/>
        <v>100</v>
      </c>
      <c r="AH45" s="19">
        <v>32</v>
      </c>
      <c r="AI45" s="19">
        <v>37</v>
      </c>
      <c r="AJ45" s="20">
        <f t="shared" si="22"/>
        <v>86</v>
      </c>
      <c r="AK45" s="42">
        <f t="shared" si="12"/>
        <v>90</v>
      </c>
      <c r="AL45" s="19">
        <v>290</v>
      </c>
      <c r="AM45" s="19">
        <v>600</v>
      </c>
      <c r="AN45" s="20">
        <f t="shared" si="13"/>
        <v>48</v>
      </c>
      <c r="AO45" s="19">
        <v>597</v>
      </c>
      <c r="AP45" s="19">
        <v>600</v>
      </c>
      <c r="AQ45" s="20">
        <f t="shared" si="14"/>
        <v>100</v>
      </c>
      <c r="AR45" s="19">
        <v>399</v>
      </c>
      <c r="AS45" s="19">
        <v>408</v>
      </c>
      <c r="AT45" s="20">
        <f t="shared" si="15"/>
        <v>98</v>
      </c>
      <c r="AU45" s="20">
        <f t="shared" si="16"/>
        <v>79</v>
      </c>
      <c r="AV45" s="19">
        <v>488</v>
      </c>
      <c r="AW45" s="19">
        <v>600</v>
      </c>
      <c r="AX45" s="20">
        <f t="shared" si="17"/>
        <v>81</v>
      </c>
      <c r="AY45" s="19">
        <v>571</v>
      </c>
      <c r="AZ45" s="19">
        <v>600</v>
      </c>
      <c r="BA45" s="20">
        <f t="shared" si="18"/>
        <v>95</v>
      </c>
      <c r="BB45" s="19">
        <v>594</v>
      </c>
      <c r="BC45" s="19">
        <v>600</v>
      </c>
      <c r="BD45" s="20">
        <f t="shared" si="19"/>
        <v>99</v>
      </c>
      <c r="BE45" s="20">
        <f t="shared" si="20"/>
        <v>93</v>
      </c>
      <c r="BF45" s="20">
        <f t="shared" si="21"/>
        <v>90</v>
      </c>
      <c r="BG45" s="24"/>
      <c r="BH45" s="19">
        <v>1</v>
      </c>
      <c r="BI45" s="19">
        <v>2</v>
      </c>
      <c r="BJ45" s="19">
        <v>6</v>
      </c>
      <c r="BK45" s="19">
        <v>1</v>
      </c>
      <c r="BL45" s="19">
        <v>6</v>
      </c>
      <c r="BM45" s="19">
        <v>11</v>
      </c>
      <c r="BN45" s="19">
        <v>1</v>
      </c>
      <c r="BO45" s="19">
        <v>1</v>
      </c>
      <c r="BP45" s="19">
        <v>4</v>
      </c>
      <c r="BQ45" s="19">
        <v>17</v>
      </c>
      <c r="BR45" s="19">
        <v>1</v>
      </c>
      <c r="BS45" s="19">
        <v>3</v>
      </c>
      <c r="BT45" s="19">
        <v>11</v>
      </c>
      <c r="BU45" s="19">
        <v>6</v>
      </c>
      <c r="BV45" s="19">
        <v>2</v>
      </c>
      <c r="BW45" s="19">
        <v>2</v>
      </c>
      <c r="BX45" s="19">
        <v>6</v>
      </c>
      <c r="BY45" s="19">
        <v>1</v>
      </c>
      <c r="BZ45" s="19">
        <v>12</v>
      </c>
      <c r="CA45" s="19">
        <v>6</v>
      </c>
      <c r="CB45" s="18">
        <v>90</v>
      </c>
      <c r="CC45" s="19">
        <v>1</v>
      </c>
    </row>
    <row r="46" spans="1:81" ht="15.75" x14ac:dyDescent="0.25">
      <c r="A46" s="21">
        <v>315</v>
      </c>
      <c r="B46" s="34">
        <v>6610003229</v>
      </c>
      <c r="C46" s="5" t="s">
        <v>595</v>
      </c>
      <c r="D46" s="5" t="s">
        <v>347</v>
      </c>
      <c r="E46" s="5"/>
      <c r="F46" s="19">
        <v>8</v>
      </c>
      <c r="G46" s="19">
        <v>36</v>
      </c>
      <c r="H46" s="22">
        <v>11</v>
      </c>
      <c r="I46" s="22">
        <v>38</v>
      </c>
      <c r="J46" s="22">
        <f t="shared" si="1"/>
        <v>84</v>
      </c>
      <c r="K46" s="19">
        <v>30</v>
      </c>
      <c r="L46" s="19">
        <v>3</v>
      </c>
      <c r="M46" s="19">
        <f t="shared" si="2"/>
        <v>90</v>
      </c>
      <c r="N46" s="19">
        <v>85</v>
      </c>
      <c r="O46" s="19">
        <v>78</v>
      </c>
      <c r="P46" s="19">
        <v>88</v>
      </c>
      <c r="Q46" s="19">
        <v>79</v>
      </c>
      <c r="R46" s="19">
        <f t="shared" si="3"/>
        <v>98</v>
      </c>
      <c r="S46" s="19">
        <f t="shared" si="4"/>
        <v>91</v>
      </c>
      <c r="T46" s="19">
        <v>20</v>
      </c>
      <c r="U46" s="19">
        <v>5</v>
      </c>
      <c r="V46" s="19">
        <f t="shared" si="5"/>
        <v>100</v>
      </c>
      <c r="W46" s="19">
        <v>84</v>
      </c>
      <c r="X46" s="23">
        <v>90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2</v>
      </c>
      <c r="AG46" s="19">
        <f t="shared" si="10"/>
        <v>40</v>
      </c>
      <c r="AH46" s="19">
        <v>17</v>
      </c>
      <c r="AI46" s="19">
        <v>18</v>
      </c>
      <c r="AJ46" s="20">
        <f t="shared" si="22"/>
        <v>94</v>
      </c>
      <c r="AK46" s="42">
        <f t="shared" si="12"/>
        <v>50</v>
      </c>
      <c r="AL46" s="19">
        <v>87</v>
      </c>
      <c r="AM46" s="19">
        <v>90</v>
      </c>
      <c r="AN46" s="20">
        <f t="shared" si="13"/>
        <v>97</v>
      </c>
      <c r="AO46" s="19">
        <v>86</v>
      </c>
      <c r="AP46" s="19">
        <v>90</v>
      </c>
      <c r="AQ46" s="20">
        <f t="shared" si="14"/>
        <v>96</v>
      </c>
      <c r="AR46" s="19">
        <v>80</v>
      </c>
      <c r="AS46" s="19">
        <v>80</v>
      </c>
      <c r="AT46" s="20">
        <f t="shared" si="15"/>
        <v>100</v>
      </c>
      <c r="AU46" s="20">
        <f t="shared" si="16"/>
        <v>97</v>
      </c>
      <c r="AV46" s="19">
        <v>89</v>
      </c>
      <c r="AW46" s="19">
        <v>90</v>
      </c>
      <c r="AX46" s="20">
        <f t="shared" si="17"/>
        <v>99</v>
      </c>
      <c r="AY46" s="19">
        <v>87</v>
      </c>
      <c r="AZ46" s="19">
        <v>90</v>
      </c>
      <c r="BA46" s="20">
        <f t="shared" si="18"/>
        <v>97</v>
      </c>
      <c r="BB46" s="19">
        <v>89</v>
      </c>
      <c r="BC46" s="19">
        <v>90</v>
      </c>
      <c r="BD46" s="20">
        <f t="shared" si="19"/>
        <v>99</v>
      </c>
      <c r="BE46" s="20">
        <f t="shared" si="20"/>
        <v>99</v>
      </c>
      <c r="BF46" s="20">
        <f t="shared" si="21"/>
        <v>87</v>
      </c>
      <c r="BG46" s="24"/>
      <c r="BH46" s="19">
        <v>2</v>
      </c>
      <c r="BI46" s="19">
        <v>2</v>
      </c>
      <c r="BJ46" s="19">
        <v>1</v>
      </c>
      <c r="BK46" s="19">
        <v>1</v>
      </c>
      <c r="BL46" s="19">
        <v>1</v>
      </c>
      <c r="BM46" s="19">
        <v>2</v>
      </c>
      <c r="BN46" s="19">
        <v>1</v>
      </c>
      <c r="BO46" s="19">
        <v>1</v>
      </c>
      <c r="BP46" s="19">
        <v>2</v>
      </c>
      <c r="BQ46" s="19">
        <v>2</v>
      </c>
      <c r="BR46" s="19">
        <v>3</v>
      </c>
      <c r="BS46" s="19">
        <v>1</v>
      </c>
      <c r="BT46" s="19">
        <v>2</v>
      </c>
      <c r="BU46" s="19">
        <v>2</v>
      </c>
      <c r="BV46" s="19">
        <v>1</v>
      </c>
      <c r="BW46" s="19">
        <v>3</v>
      </c>
      <c r="BX46" s="19">
        <v>1</v>
      </c>
      <c r="BY46" s="19">
        <v>1</v>
      </c>
      <c r="BZ46" s="19">
        <v>3</v>
      </c>
      <c r="CA46" s="19">
        <v>1</v>
      </c>
      <c r="CB46" s="18">
        <v>87</v>
      </c>
      <c r="CC46" s="19">
        <v>1</v>
      </c>
    </row>
    <row r="47" spans="1:81" ht="15.75" x14ac:dyDescent="0.25">
      <c r="A47" s="21">
        <v>190</v>
      </c>
      <c r="B47" s="34">
        <v>6611012699</v>
      </c>
      <c r="C47" s="39" t="s">
        <v>555</v>
      </c>
      <c r="D47" s="5" t="s">
        <v>654</v>
      </c>
      <c r="E47" s="5"/>
      <c r="F47" s="19">
        <v>10</v>
      </c>
      <c r="G47" s="19">
        <v>35</v>
      </c>
      <c r="H47" s="22">
        <v>11</v>
      </c>
      <c r="I47" s="22">
        <v>38</v>
      </c>
      <c r="J47" s="22">
        <f t="shared" si="1"/>
        <v>92</v>
      </c>
      <c r="K47" s="19">
        <v>30</v>
      </c>
      <c r="L47" s="19">
        <v>4</v>
      </c>
      <c r="M47" s="19">
        <f t="shared" si="2"/>
        <v>100</v>
      </c>
      <c r="N47" s="19">
        <v>122</v>
      </c>
      <c r="O47" s="19">
        <v>121</v>
      </c>
      <c r="P47" s="19">
        <v>122</v>
      </c>
      <c r="Q47" s="19">
        <v>122</v>
      </c>
      <c r="R47" s="19">
        <f t="shared" si="3"/>
        <v>100</v>
      </c>
      <c r="S47" s="19">
        <f t="shared" si="4"/>
        <v>98</v>
      </c>
      <c r="T47" s="19">
        <v>20</v>
      </c>
      <c r="U47" s="19">
        <v>5</v>
      </c>
      <c r="V47" s="19">
        <f t="shared" si="5"/>
        <v>100</v>
      </c>
      <c r="W47" s="19">
        <v>138</v>
      </c>
      <c r="X47" s="23">
        <v>139</v>
      </c>
      <c r="Y47" s="20">
        <f t="shared" si="6"/>
        <v>99</v>
      </c>
      <c r="Z47" s="42">
        <f t="shared" si="7"/>
        <v>100</v>
      </c>
      <c r="AA47" s="20">
        <f t="shared" si="8"/>
        <v>100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10</v>
      </c>
      <c r="AJ47" s="20">
        <f t="shared" si="22"/>
        <v>80</v>
      </c>
      <c r="AK47" s="42">
        <f t="shared" si="12"/>
        <v>64</v>
      </c>
      <c r="AL47" s="19">
        <v>106</v>
      </c>
      <c r="AM47" s="19">
        <v>139</v>
      </c>
      <c r="AN47" s="20">
        <f t="shared" si="13"/>
        <v>76</v>
      </c>
      <c r="AO47" s="19">
        <v>138</v>
      </c>
      <c r="AP47" s="19">
        <v>139</v>
      </c>
      <c r="AQ47" s="20">
        <f t="shared" si="14"/>
        <v>99</v>
      </c>
      <c r="AR47" s="19">
        <v>131</v>
      </c>
      <c r="AS47" s="19">
        <v>133</v>
      </c>
      <c r="AT47" s="20">
        <f t="shared" si="15"/>
        <v>98</v>
      </c>
      <c r="AU47" s="20">
        <f t="shared" si="16"/>
        <v>90</v>
      </c>
      <c r="AV47" s="19">
        <v>135</v>
      </c>
      <c r="AW47" s="19">
        <v>139</v>
      </c>
      <c r="AX47" s="20">
        <f t="shared" si="17"/>
        <v>97</v>
      </c>
      <c r="AY47" s="19">
        <v>139</v>
      </c>
      <c r="AZ47" s="19">
        <v>139</v>
      </c>
      <c r="BA47" s="20">
        <f t="shared" si="18"/>
        <v>100</v>
      </c>
      <c r="BB47" s="19">
        <v>138</v>
      </c>
      <c r="BC47" s="19">
        <v>139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v>2</v>
      </c>
      <c r="BI47" s="19">
        <v>1</v>
      </c>
      <c r="BJ47" s="19">
        <v>1</v>
      </c>
      <c r="BK47" s="19">
        <v>1</v>
      </c>
      <c r="BL47" s="19">
        <v>1</v>
      </c>
      <c r="BM47" s="19">
        <v>1</v>
      </c>
      <c r="BN47" s="19">
        <v>3</v>
      </c>
      <c r="BO47" s="19">
        <v>1</v>
      </c>
      <c r="BP47" s="19">
        <v>3</v>
      </c>
      <c r="BQ47" s="19">
        <v>4</v>
      </c>
      <c r="BR47" s="19">
        <v>2</v>
      </c>
      <c r="BS47" s="19">
        <v>3</v>
      </c>
      <c r="BT47" s="19">
        <v>3</v>
      </c>
      <c r="BU47" s="19">
        <v>1</v>
      </c>
      <c r="BV47" s="19">
        <v>2</v>
      </c>
      <c r="BW47" s="19">
        <v>1</v>
      </c>
      <c r="BX47" s="19">
        <v>1</v>
      </c>
      <c r="BY47" s="19">
        <v>2</v>
      </c>
      <c r="BZ47" s="19">
        <v>3</v>
      </c>
      <c r="CA47" s="19">
        <v>2</v>
      </c>
      <c r="CB47" s="18">
        <v>90</v>
      </c>
      <c r="CC47" s="19">
        <v>1</v>
      </c>
    </row>
    <row r="48" spans="1:81" ht="45" x14ac:dyDescent="0.25">
      <c r="A48" s="21">
        <v>155</v>
      </c>
      <c r="B48" s="34">
        <v>6643007821</v>
      </c>
      <c r="C48" s="6" t="s">
        <v>596</v>
      </c>
      <c r="D48" s="5" t="s">
        <v>192</v>
      </c>
      <c r="E48" s="5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29</v>
      </c>
      <c r="O48" s="19">
        <v>28</v>
      </c>
      <c r="P48" s="19">
        <v>29</v>
      </c>
      <c r="Q48" s="19">
        <v>28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31</v>
      </c>
      <c r="X48" s="23">
        <v>32</v>
      </c>
      <c r="Y48" s="20">
        <f t="shared" si="6"/>
        <v>97</v>
      </c>
      <c r="Z48" s="42">
        <f t="shared" si="7"/>
        <v>99</v>
      </c>
      <c r="AA48" s="20">
        <f t="shared" si="8"/>
        <v>99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6</v>
      </c>
      <c r="AI48" s="19">
        <v>6</v>
      </c>
      <c r="AJ48" s="20">
        <f t="shared" si="22"/>
        <v>100</v>
      </c>
      <c r="AK48" s="42">
        <f t="shared" si="12"/>
        <v>68</v>
      </c>
      <c r="AL48" s="19">
        <v>32</v>
      </c>
      <c r="AM48" s="19">
        <v>32</v>
      </c>
      <c r="AN48" s="20">
        <f t="shared" si="13"/>
        <v>100</v>
      </c>
      <c r="AO48" s="19">
        <v>32</v>
      </c>
      <c r="AP48" s="19">
        <v>32</v>
      </c>
      <c r="AQ48" s="20">
        <f t="shared" si="14"/>
        <v>100</v>
      </c>
      <c r="AR48" s="19">
        <v>29</v>
      </c>
      <c r="AS48" s="19">
        <v>29</v>
      </c>
      <c r="AT48" s="20">
        <f t="shared" si="15"/>
        <v>100</v>
      </c>
      <c r="AU48" s="20">
        <f t="shared" si="16"/>
        <v>100</v>
      </c>
      <c r="AV48" s="19">
        <v>32</v>
      </c>
      <c r="AW48" s="19">
        <v>32</v>
      </c>
      <c r="AX48" s="20">
        <f t="shared" si="17"/>
        <v>100</v>
      </c>
      <c r="AY48" s="19">
        <v>32</v>
      </c>
      <c r="AZ48" s="19">
        <v>32</v>
      </c>
      <c r="BA48" s="20">
        <f t="shared" si="18"/>
        <v>100</v>
      </c>
      <c r="BB48" s="19">
        <v>31</v>
      </c>
      <c r="BC48" s="19">
        <v>32</v>
      </c>
      <c r="BD48" s="20">
        <f t="shared" si="19"/>
        <v>97</v>
      </c>
      <c r="BE48" s="20">
        <f t="shared" si="20"/>
        <v>99</v>
      </c>
      <c r="BF48" s="20">
        <f t="shared" si="21"/>
        <v>93</v>
      </c>
      <c r="BG48" s="24"/>
      <c r="BH48" s="19">
        <v>1</v>
      </c>
      <c r="BI48" s="19">
        <v>1</v>
      </c>
      <c r="BJ48" s="19">
        <v>1</v>
      </c>
      <c r="BK48" s="19">
        <v>1</v>
      </c>
      <c r="BL48" s="19">
        <v>2</v>
      </c>
      <c r="BM48" s="19">
        <v>2</v>
      </c>
      <c r="BN48" s="19">
        <v>1</v>
      </c>
      <c r="BO48" s="19">
        <v>1</v>
      </c>
      <c r="BP48" s="19">
        <v>1</v>
      </c>
      <c r="BQ48" s="19">
        <v>1</v>
      </c>
      <c r="BR48" s="19">
        <v>1</v>
      </c>
      <c r="BS48" s="19">
        <v>1</v>
      </c>
      <c r="BT48" s="19">
        <v>1</v>
      </c>
      <c r="BU48" s="19">
        <v>1</v>
      </c>
      <c r="BV48" s="19">
        <v>3</v>
      </c>
      <c r="BW48" s="19">
        <v>1</v>
      </c>
      <c r="BX48" s="19">
        <v>2</v>
      </c>
      <c r="BY48" s="19">
        <v>1</v>
      </c>
      <c r="BZ48" s="19">
        <v>1</v>
      </c>
      <c r="CA48" s="19">
        <v>2</v>
      </c>
      <c r="CB48" s="18">
        <v>93</v>
      </c>
      <c r="CC48" s="19">
        <v>1</v>
      </c>
    </row>
    <row r="49" spans="1:81" ht="15.75" x14ac:dyDescent="0.25">
      <c r="A49" s="21">
        <v>152</v>
      </c>
      <c r="B49" s="36">
        <v>6666008290</v>
      </c>
      <c r="C49" s="39" t="s">
        <v>597</v>
      </c>
      <c r="D49" s="5" t="s">
        <v>189</v>
      </c>
      <c r="E49" s="5"/>
      <c r="F49" s="19">
        <v>11</v>
      </c>
      <c r="G49" s="19">
        <v>35</v>
      </c>
      <c r="H49" s="22">
        <v>11</v>
      </c>
      <c r="I49" s="22">
        <v>38</v>
      </c>
      <c r="J49" s="22">
        <f t="shared" si="1"/>
        <v>96</v>
      </c>
      <c r="K49" s="19">
        <v>30</v>
      </c>
      <c r="L49" s="19">
        <v>3</v>
      </c>
      <c r="M49" s="19">
        <f t="shared" si="2"/>
        <v>90</v>
      </c>
      <c r="N49" s="19">
        <v>111</v>
      </c>
      <c r="O49" s="19">
        <v>100</v>
      </c>
      <c r="P49" s="19">
        <v>111</v>
      </c>
      <c r="Q49" s="19">
        <v>101</v>
      </c>
      <c r="R49" s="19">
        <f t="shared" si="3"/>
        <v>100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100</v>
      </c>
      <c r="X49" s="23">
        <v>117</v>
      </c>
      <c r="Y49" s="20">
        <f t="shared" si="6"/>
        <v>85</v>
      </c>
      <c r="Z49" s="42">
        <f t="shared" si="7"/>
        <v>93</v>
      </c>
      <c r="AA49" s="20">
        <f t="shared" si="8"/>
        <v>93</v>
      </c>
      <c r="AB49" s="19">
        <v>20</v>
      </c>
      <c r="AC49" s="19">
        <v>2</v>
      </c>
      <c r="AD49" s="19">
        <f t="shared" si="9"/>
        <v>40</v>
      </c>
      <c r="AE49" s="19">
        <v>20</v>
      </c>
      <c r="AF49" s="19">
        <v>6</v>
      </c>
      <c r="AG49" s="19">
        <f t="shared" si="10"/>
        <v>100</v>
      </c>
      <c r="AH49" s="19">
        <v>9</v>
      </c>
      <c r="AI49" s="19">
        <v>10</v>
      </c>
      <c r="AJ49" s="20">
        <f t="shared" si="22"/>
        <v>90</v>
      </c>
      <c r="AK49" s="42">
        <f t="shared" si="12"/>
        <v>79</v>
      </c>
      <c r="AL49" s="19">
        <v>111</v>
      </c>
      <c r="AM49" s="19">
        <v>117</v>
      </c>
      <c r="AN49" s="20">
        <f t="shared" si="13"/>
        <v>95</v>
      </c>
      <c r="AO49" s="19">
        <v>115</v>
      </c>
      <c r="AP49" s="19">
        <v>117</v>
      </c>
      <c r="AQ49" s="20">
        <f t="shared" si="14"/>
        <v>98</v>
      </c>
      <c r="AR49" s="19">
        <v>93</v>
      </c>
      <c r="AS49" s="19">
        <v>93</v>
      </c>
      <c r="AT49" s="20">
        <f t="shared" si="15"/>
        <v>100</v>
      </c>
      <c r="AU49" s="20">
        <f t="shared" si="16"/>
        <v>97</v>
      </c>
      <c r="AV49" s="19">
        <v>116</v>
      </c>
      <c r="AW49" s="19">
        <v>117</v>
      </c>
      <c r="AX49" s="20">
        <f t="shared" si="17"/>
        <v>99</v>
      </c>
      <c r="AY49" s="19">
        <v>116</v>
      </c>
      <c r="AZ49" s="19">
        <v>117</v>
      </c>
      <c r="BA49" s="20">
        <f t="shared" si="18"/>
        <v>99</v>
      </c>
      <c r="BB49" s="19">
        <v>116</v>
      </c>
      <c r="BC49" s="19">
        <v>117</v>
      </c>
      <c r="BD49" s="20">
        <f t="shared" si="19"/>
        <v>99</v>
      </c>
      <c r="BE49" s="20">
        <f t="shared" si="20"/>
        <v>99</v>
      </c>
      <c r="BF49" s="20">
        <f t="shared" si="21"/>
        <v>93</v>
      </c>
      <c r="BG49" s="24"/>
      <c r="BH49" s="19">
        <v>2</v>
      </c>
      <c r="BI49" s="19">
        <v>2</v>
      </c>
      <c r="BJ49" s="19">
        <v>1</v>
      </c>
      <c r="BK49" s="19">
        <v>1</v>
      </c>
      <c r="BL49" s="19">
        <v>4</v>
      </c>
      <c r="BM49" s="19">
        <v>4</v>
      </c>
      <c r="BN49" s="19">
        <v>2</v>
      </c>
      <c r="BO49" s="19">
        <v>1</v>
      </c>
      <c r="BP49" s="19">
        <v>3</v>
      </c>
      <c r="BQ49" s="19">
        <v>3</v>
      </c>
      <c r="BR49" s="19">
        <v>3</v>
      </c>
      <c r="BS49" s="19">
        <v>1</v>
      </c>
      <c r="BT49" s="19">
        <v>2</v>
      </c>
      <c r="BU49" s="19">
        <v>1</v>
      </c>
      <c r="BV49" s="19">
        <v>2</v>
      </c>
      <c r="BW49" s="19">
        <v>3</v>
      </c>
      <c r="BX49" s="19">
        <v>4</v>
      </c>
      <c r="BY49" s="19">
        <v>1</v>
      </c>
      <c r="BZ49" s="19">
        <v>2</v>
      </c>
      <c r="CA49" s="19">
        <v>1</v>
      </c>
      <c r="CB49" s="18">
        <v>93</v>
      </c>
      <c r="CC49" s="19">
        <v>1</v>
      </c>
    </row>
    <row r="50" spans="1:81" ht="15.75" x14ac:dyDescent="0.25">
      <c r="A50" s="21">
        <v>344</v>
      </c>
      <c r="B50" s="34">
        <v>6613001692</v>
      </c>
      <c r="C50" s="39" t="s">
        <v>598</v>
      </c>
      <c r="D50" s="5" t="s">
        <v>372</v>
      </c>
      <c r="E50" s="5"/>
      <c r="F50" s="19">
        <v>11</v>
      </c>
      <c r="G50" s="19">
        <v>36</v>
      </c>
      <c r="H50" s="22">
        <v>11</v>
      </c>
      <c r="I50" s="22">
        <v>38</v>
      </c>
      <c r="J50" s="22">
        <f t="shared" si="1"/>
        <v>97</v>
      </c>
      <c r="K50" s="19">
        <v>30</v>
      </c>
      <c r="L50" s="19">
        <v>3</v>
      </c>
      <c r="M50" s="19">
        <f t="shared" si="2"/>
        <v>90</v>
      </c>
      <c r="N50" s="19">
        <v>53</v>
      </c>
      <c r="O50" s="19">
        <v>37</v>
      </c>
      <c r="P50" s="19">
        <v>53</v>
      </c>
      <c r="Q50" s="19">
        <v>40</v>
      </c>
      <c r="R50" s="19">
        <f t="shared" si="3"/>
        <v>96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50</v>
      </c>
      <c r="X50" s="23">
        <v>57</v>
      </c>
      <c r="Y50" s="20">
        <f t="shared" si="6"/>
        <v>88</v>
      </c>
      <c r="Z50" s="42">
        <f t="shared" si="7"/>
        <v>94</v>
      </c>
      <c r="AA50" s="20">
        <f t="shared" si="8"/>
        <v>94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2</v>
      </c>
      <c r="AG50" s="19">
        <f t="shared" si="10"/>
        <v>40</v>
      </c>
      <c r="AH50" s="19">
        <v>6</v>
      </c>
      <c r="AI50" s="19">
        <v>6</v>
      </c>
      <c r="AJ50" s="20">
        <f t="shared" si="22"/>
        <v>100</v>
      </c>
      <c r="AK50" s="42">
        <f t="shared" si="12"/>
        <v>46</v>
      </c>
      <c r="AL50" s="19">
        <v>57</v>
      </c>
      <c r="AM50" s="19">
        <v>57</v>
      </c>
      <c r="AN50" s="20">
        <f t="shared" si="13"/>
        <v>100</v>
      </c>
      <c r="AO50" s="19">
        <v>57</v>
      </c>
      <c r="AP50" s="19">
        <v>57</v>
      </c>
      <c r="AQ50" s="20">
        <f t="shared" si="14"/>
        <v>100</v>
      </c>
      <c r="AR50" s="19">
        <v>49</v>
      </c>
      <c r="AS50" s="19">
        <v>50</v>
      </c>
      <c r="AT50" s="20">
        <f t="shared" si="15"/>
        <v>98</v>
      </c>
      <c r="AU50" s="20">
        <f t="shared" si="16"/>
        <v>100</v>
      </c>
      <c r="AV50" s="19">
        <v>56</v>
      </c>
      <c r="AW50" s="19">
        <v>57</v>
      </c>
      <c r="AX50" s="20">
        <f t="shared" si="17"/>
        <v>98</v>
      </c>
      <c r="AY50" s="19">
        <v>55</v>
      </c>
      <c r="AZ50" s="19">
        <v>57</v>
      </c>
      <c r="BA50" s="20">
        <f t="shared" si="18"/>
        <v>96</v>
      </c>
      <c r="BB50" s="19">
        <v>55</v>
      </c>
      <c r="BC50" s="19">
        <v>57</v>
      </c>
      <c r="BD50" s="20">
        <f t="shared" si="19"/>
        <v>96</v>
      </c>
      <c r="BE50" s="20">
        <f t="shared" si="20"/>
        <v>97</v>
      </c>
      <c r="BF50" s="20">
        <f t="shared" si="21"/>
        <v>86</v>
      </c>
      <c r="BG50" s="24"/>
      <c r="BH50" s="19">
        <v>1</v>
      </c>
      <c r="BI50" s="19">
        <v>2</v>
      </c>
      <c r="BJ50" s="19">
        <v>2</v>
      </c>
      <c r="BK50" s="19">
        <v>1</v>
      </c>
      <c r="BL50" s="19">
        <v>2</v>
      </c>
      <c r="BM50" s="19">
        <v>2</v>
      </c>
      <c r="BN50" s="19">
        <v>2</v>
      </c>
      <c r="BO50" s="19">
        <v>2</v>
      </c>
      <c r="BP50" s="19">
        <v>1</v>
      </c>
      <c r="BQ50" s="19">
        <v>1</v>
      </c>
      <c r="BR50" s="19">
        <v>1</v>
      </c>
      <c r="BS50" s="19">
        <v>3</v>
      </c>
      <c r="BT50" s="19">
        <v>1</v>
      </c>
      <c r="BU50" s="19">
        <v>3</v>
      </c>
      <c r="BV50" s="19">
        <v>2</v>
      </c>
      <c r="BW50" s="19">
        <v>3</v>
      </c>
      <c r="BX50" s="19">
        <v>2</v>
      </c>
      <c r="BY50" s="19">
        <v>2</v>
      </c>
      <c r="BZ50" s="19">
        <v>1</v>
      </c>
      <c r="CA50" s="19">
        <v>3</v>
      </c>
      <c r="CB50" s="18">
        <v>86</v>
      </c>
      <c r="CC50" s="19">
        <v>1</v>
      </c>
    </row>
    <row r="51" spans="1:81" ht="30" x14ac:dyDescent="0.25">
      <c r="A51" s="21">
        <v>342</v>
      </c>
      <c r="B51" s="36">
        <v>6613005087</v>
      </c>
      <c r="C51" s="5" t="s">
        <v>620</v>
      </c>
      <c r="D51" s="5" t="s">
        <v>698</v>
      </c>
      <c r="E51" s="5"/>
      <c r="F51" s="19">
        <v>8</v>
      </c>
      <c r="G51" s="19">
        <v>35</v>
      </c>
      <c r="H51" s="22">
        <v>9</v>
      </c>
      <c r="I51" s="22">
        <v>36</v>
      </c>
      <c r="J51" s="22">
        <f t="shared" si="1"/>
        <v>93</v>
      </c>
      <c r="K51" s="19">
        <v>30</v>
      </c>
      <c r="L51" s="19">
        <v>4</v>
      </c>
      <c r="M51" s="19">
        <f t="shared" si="2"/>
        <v>100</v>
      </c>
      <c r="N51" s="19">
        <v>21</v>
      </c>
      <c r="O51" s="19">
        <v>20</v>
      </c>
      <c r="P51" s="19">
        <v>22</v>
      </c>
      <c r="Q51" s="19">
        <v>20</v>
      </c>
      <c r="R51" s="19">
        <f t="shared" si="3"/>
        <v>98</v>
      </c>
      <c r="S51" s="19">
        <f t="shared" si="4"/>
        <v>97</v>
      </c>
      <c r="T51" s="19">
        <v>20</v>
      </c>
      <c r="U51" s="19">
        <v>5</v>
      </c>
      <c r="V51" s="19">
        <f t="shared" si="5"/>
        <v>100</v>
      </c>
      <c r="W51" s="19">
        <v>23</v>
      </c>
      <c r="X51" s="23">
        <v>24</v>
      </c>
      <c r="Y51" s="20">
        <f t="shared" si="6"/>
        <v>96</v>
      </c>
      <c r="Z51" s="42">
        <f t="shared" si="7"/>
        <v>98</v>
      </c>
      <c r="AA51" s="20">
        <f t="shared" si="8"/>
        <v>98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1</v>
      </c>
      <c r="AG51" s="19">
        <f t="shared" si="10"/>
        <v>20</v>
      </c>
      <c r="AH51" s="19">
        <v>2</v>
      </c>
      <c r="AI51" s="19">
        <v>2</v>
      </c>
      <c r="AJ51" s="20">
        <f t="shared" si="22"/>
        <v>100</v>
      </c>
      <c r="AK51" s="42">
        <f t="shared" si="12"/>
        <v>44</v>
      </c>
      <c r="AL51" s="19">
        <v>20</v>
      </c>
      <c r="AM51" s="19">
        <v>24</v>
      </c>
      <c r="AN51" s="20">
        <f t="shared" si="13"/>
        <v>83</v>
      </c>
      <c r="AO51" s="19">
        <v>23</v>
      </c>
      <c r="AP51" s="19">
        <v>24</v>
      </c>
      <c r="AQ51" s="20">
        <f t="shared" si="14"/>
        <v>96</v>
      </c>
      <c r="AR51" s="19">
        <v>20</v>
      </c>
      <c r="AS51" s="19">
        <v>20</v>
      </c>
      <c r="AT51" s="20">
        <f t="shared" si="15"/>
        <v>100</v>
      </c>
      <c r="AU51" s="20">
        <f t="shared" si="16"/>
        <v>92</v>
      </c>
      <c r="AV51" s="19">
        <v>24</v>
      </c>
      <c r="AW51" s="19">
        <v>24</v>
      </c>
      <c r="AX51" s="20">
        <f t="shared" si="17"/>
        <v>100</v>
      </c>
      <c r="AY51" s="19">
        <v>22</v>
      </c>
      <c r="AZ51" s="19">
        <v>24</v>
      </c>
      <c r="BA51" s="20">
        <f t="shared" si="18"/>
        <v>92</v>
      </c>
      <c r="BB51" s="19">
        <v>23</v>
      </c>
      <c r="BC51" s="19">
        <v>24</v>
      </c>
      <c r="BD51" s="20">
        <f t="shared" si="19"/>
        <v>96</v>
      </c>
      <c r="BE51" s="20">
        <f t="shared" si="20"/>
        <v>96</v>
      </c>
      <c r="BF51" s="20">
        <f t="shared" si="21"/>
        <v>85</v>
      </c>
      <c r="BG51" s="24"/>
      <c r="BH51" s="19">
        <v>1</v>
      </c>
      <c r="BI51" s="19">
        <v>1</v>
      </c>
      <c r="BJ51" s="19">
        <v>2</v>
      </c>
      <c r="BK51" s="19">
        <v>1</v>
      </c>
      <c r="BL51" s="19">
        <v>1</v>
      </c>
      <c r="BM51" s="19">
        <v>2</v>
      </c>
      <c r="BN51" s="19">
        <v>1</v>
      </c>
      <c r="BO51" s="19">
        <v>3</v>
      </c>
      <c r="BP51" s="19">
        <v>1</v>
      </c>
      <c r="BQ51" s="19">
        <v>4</v>
      </c>
      <c r="BR51" s="19">
        <v>2</v>
      </c>
      <c r="BS51" s="19">
        <v>1</v>
      </c>
      <c r="BT51" s="19">
        <v>1</v>
      </c>
      <c r="BU51" s="19">
        <v>3</v>
      </c>
      <c r="BV51" s="19">
        <v>2</v>
      </c>
      <c r="BW51" s="19">
        <v>1</v>
      </c>
      <c r="BX51" s="19">
        <v>1</v>
      </c>
      <c r="BY51" s="19">
        <v>3</v>
      </c>
      <c r="BZ51" s="19">
        <v>4</v>
      </c>
      <c r="CA51" s="19">
        <v>3</v>
      </c>
      <c r="CB51" s="18">
        <v>85</v>
      </c>
      <c r="CC51" s="19">
        <v>1</v>
      </c>
    </row>
    <row r="52" spans="1:81" ht="30" x14ac:dyDescent="0.25">
      <c r="A52" s="21">
        <v>343</v>
      </c>
      <c r="B52" s="34">
        <v>6613004580</v>
      </c>
      <c r="C52" s="5" t="s">
        <v>620</v>
      </c>
      <c r="D52" s="5" t="s">
        <v>371</v>
      </c>
      <c r="E52" s="5"/>
      <c r="F52" s="19">
        <v>10</v>
      </c>
      <c r="G52" s="19">
        <v>36.5</v>
      </c>
      <c r="H52" s="22">
        <v>11</v>
      </c>
      <c r="I52" s="22">
        <v>38</v>
      </c>
      <c r="J52" s="22">
        <f t="shared" si="1"/>
        <v>93</v>
      </c>
      <c r="K52" s="19">
        <v>30</v>
      </c>
      <c r="L52" s="19">
        <v>3</v>
      </c>
      <c r="M52" s="19">
        <f t="shared" si="2"/>
        <v>90</v>
      </c>
      <c r="N52" s="19">
        <v>179</v>
      </c>
      <c r="O52" s="19">
        <v>169</v>
      </c>
      <c r="P52" s="19">
        <v>187</v>
      </c>
      <c r="Q52" s="19">
        <v>177</v>
      </c>
      <c r="R52" s="19">
        <f t="shared" si="3"/>
        <v>96</v>
      </c>
      <c r="S52" s="19">
        <f t="shared" si="4"/>
        <v>93</v>
      </c>
      <c r="T52" s="19">
        <v>20</v>
      </c>
      <c r="U52" s="19">
        <v>5</v>
      </c>
      <c r="V52" s="19">
        <f t="shared" si="5"/>
        <v>100</v>
      </c>
      <c r="W52" s="19">
        <v>195</v>
      </c>
      <c r="X52" s="23">
        <v>224</v>
      </c>
      <c r="Y52" s="20">
        <f t="shared" si="6"/>
        <v>87</v>
      </c>
      <c r="Z52" s="42">
        <f t="shared" si="7"/>
        <v>94</v>
      </c>
      <c r="AA52" s="20">
        <f t="shared" si="8"/>
        <v>94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3</v>
      </c>
      <c r="AG52" s="19">
        <f t="shared" si="10"/>
        <v>60</v>
      </c>
      <c r="AH52" s="19">
        <v>11</v>
      </c>
      <c r="AI52" s="19">
        <v>14</v>
      </c>
      <c r="AJ52" s="20">
        <f t="shared" si="22"/>
        <v>79</v>
      </c>
      <c r="AK52" s="42">
        <f t="shared" si="12"/>
        <v>48</v>
      </c>
      <c r="AL52" s="19">
        <v>206</v>
      </c>
      <c r="AM52" s="19">
        <v>224</v>
      </c>
      <c r="AN52" s="20">
        <f t="shared" si="13"/>
        <v>92</v>
      </c>
      <c r="AO52" s="19">
        <v>215</v>
      </c>
      <c r="AP52" s="19">
        <v>224</v>
      </c>
      <c r="AQ52" s="20">
        <f t="shared" si="14"/>
        <v>96</v>
      </c>
      <c r="AR52" s="19">
        <v>131</v>
      </c>
      <c r="AS52" s="19">
        <v>135</v>
      </c>
      <c r="AT52" s="20">
        <f t="shared" si="15"/>
        <v>97</v>
      </c>
      <c r="AU52" s="20">
        <f t="shared" si="16"/>
        <v>95</v>
      </c>
      <c r="AV52" s="19">
        <v>210</v>
      </c>
      <c r="AW52" s="19">
        <v>224</v>
      </c>
      <c r="AX52" s="20">
        <f t="shared" si="17"/>
        <v>94</v>
      </c>
      <c r="AY52" s="19">
        <v>209</v>
      </c>
      <c r="AZ52" s="19">
        <v>224</v>
      </c>
      <c r="BA52" s="20">
        <f t="shared" si="18"/>
        <v>93</v>
      </c>
      <c r="BB52" s="19">
        <v>212</v>
      </c>
      <c r="BC52" s="19">
        <v>224</v>
      </c>
      <c r="BD52" s="20">
        <f t="shared" si="19"/>
        <v>95</v>
      </c>
      <c r="BE52" s="20">
        <f t="shared" si="20"/>
        <v>94</v>
      </c>
      <c r="BF52" s="20">
        <f t="shared" si="21"/>
        <v>85</v>
      </c>
      <c r="BG52" s="24"/>
      <c r="BH52" s="19">
        <v>1</v>
      </c>
      <c r="BI52" s="19">
        <v>2</v>
      </c>
      <c r="BJ52" s="19">
        <v>3</v>
      </c>
      <c r="BK52" s="19">
        <v>1</v>
      </c>
      <c r="BL52" s="19">
        <v>2</v>
      </c>
      <c r="BM52" s="19">
        <v>4</v>
      </c>
      <c r="BN52" s="19">
        <v>2</v>
      </c>
      <c r="BO52" s="19">
        <v>1</v>
      </c>
      <c r="BP52" s="19">
        <v>2</v>
      </c>
      <c r="BQ52" s="19">
        <v>3</v>
      </c>
      <c r="BR52" s="19">
        <v>2</v>
      </c>
      <c r="BS52" s="19">
        <v>2</v>
      </c>
      <c r="BT52" s="19">
        <v>2</v>
      </c>
      <c r="BU52" s="19">
        <v>2</v>
      </c>
      <c r="BV52" s="19">
        <v>3</v>
      </c>
      <c r="BW52" s="19">
        <v>2</v>
      </c>
      <c r="BX52" s="19">
        <v>2</v>
      </c>
      <c r="BY52" s="19">
        <v>2</v>
      </c>
      <c r="BZ52" s="19">
        <v>3</v>
      </c>
      <c r="CA52" s="19">
        <v>4</v>
      </c>
      <c r="CB52" s="18">
        <v>85</v>
      </c>
      <c r="CC52" s="19">
        <v>1</v>
      </c>
    </row>
    <row r="53" spans="1:81" ht="15.75" x14ac:dyDescent="0.25">
      <c r="A53" s="21">
        <v>379</v>
      </c>
      <c r="B53" s="34">
        <v>6615006336</v>
      </c>
      <c r="C53" s="5" t="s">
        <v>599</v>
      </c>
      <c r="D53" s="5" t="s">
        <v>657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3</v>
      </c>
      <c r="M53" s="19">
        <f t="shared" si="2"/>
        <v>90</v>
      </c>
      <c r="N53" s="19">
        <v>157</v>
      </c>
      <c r="O53" s="19">
        <v>107</v>
      </c>
      <c r="P53" s="19">
        <v>161</v>
      </c>
      <c r="Q53" s="19">
        <v>111</v>
      </c>
      <c r="R53" s="19">
        <f t="shared" si="3"/>
        <v>97</v>
      </c>
      <c r="S53" s="19">
        <f t="shared" si="4"/>
        <v>94</v>
      </c>
      <c r="T53" s="19">
        <v>20</v>
      </c>
      <c r="U53" s="19">
        <v>5</v>
      </c>
      <c r="V53" s="19">
        <f t="shared" si="5"/>
        <v>100</v>
      </c>
      <c r="W53" s="19">
        <v>166</v>
      </c>
      <c r="X53" s="23">
        <v>173</v>
      </c>
      <c r="Y53" s="20">
        <f t="shared" si="6"/>
        <v>96</v>
      </c>
      <c r="Z53" s="42">
        <f t="shared" si="7"/>
        <v>98</v>
      </c>
      <c r="AA53" s="20">
        <f t="shared" si="8"/>
        <v>98</v>
      </c>
      <c r="AB53" s="19">
        <v>20</v>
      </c>
      <c r="AC53" s="19">
        <v>5</v>
      </c>
      <c r="AD53" s="19">
        <f t="shared" si="9"/>
        <v>100</v>
      </c>
      <c r="AE53" s="19">
        <v>20</v>
      </c>
      <c r="AF53" s="19">
        <v>4</v>
      </c>
      <c r="AG53" s="19">
        <f t="shared" si="10"/>
        <v>80</v>
      </c>
      <c r="AH53" s="19">
        <v>6</v>
      </c>
      <c r="AI53" s="19">
        <v>7</v>
      </c>
      <c r="AJ53" s="20">
        <f t="shared" si="22"/>
        <v>86</v>
      </c>
      <c r="AK53" s="42">
        <f t="shared" si="12"/>
        <v>88</v>
      </c>
      <c r="AL53" s="19">
        <v>69</v>
      </c>
      <c r="AM53" s="19">
        <v>173</v>
      </c>
      <c r="AN53" s="20">
        <f t="shared" si="13"/>
        <v>40</v>
      </c>
      <c r="AO53" s="19">
        <v>171</v>
      </c>
      <c r="AP53" s="19">
        <v>173</v>
      </c>
      <c r="AQ53" s="20">
        <f t="shared" si="14"/>
        <v>99</v>
      </c>
      <c r="AR53" s="19">
        <v>119</v>
      </c>
      <c r="AS53" s="19">
        <v>121</v>
      </c>
      <c r="AT53" s="20">
        <f t="shared" si="15"/>
        <v>98</v>
      </c>
      <c r="AU53" s="20">
        <f t="shared" si="16"/>
        <v>75</v>
      </c>
      <c r="AV53" s="19">
        <v>139</v>
      </c>
      <c r="AW53" s="19">
        <v>173</v>
      </c>
      <c r="AX53" s="20">
        <f t="shared" si="17"/>
        <v>80</v>
      </c>
      <c r="AY53" s="19">
        <v>164</v>
      </c>
      <c r="AZ53" s="19">
        <v>173</v>
      </c>
      <c r="BA53" s="20">
        <f t="shared" si="18"/>
        <v>95</v>
      </c>
      <c r="BB53" s="19">
        <v>170</v>
      </c>
      <c r="BC53" s="19">
        <v>173</v>
      </c>
      <c r="BD53" s="20">
        <f t="shared" si="19"/>
        <v>98</v>
      </c>
      <c r="BE53" s="20">
        <f t="shared" si="20"/>
        <v>92</v>
      </c>
      <c r="BF53" s="20">
        <f t="shared" si="21"/>
        <v>89</v>
      </c>
      <c r="BG53" s="24"/>
      <c r="BH53" s="19">
        <v>2</v>
      </c>
      <c r="BI53" s="19">
        <v>2</v>
      </c>
      <c r="BJ53" s="19">
        <v>3</v>
      </c>
      <c r="BK53" s="19">
        <v>1</v>
      </c>
      <c r="BL53" s="19">
        <v>1</v>
      </c>
      <c r="BM53" s="19">
        <v>3</v>
      </c>
      <c r="BN53" s="19">
        <v>1</v>
      </c>
      <c r="BO53" s="19">
        <v>1</v>
      </c>
      <c r="BP53" s="19">
        <v>2</v>
      </c>
      <c r="BQ53" s="19">
        <v>9</v>
      </c>
      <c r="BR53" s="19">
        <v>2</v>
      </c>
      <c r="BS53" s="19">
        <v>2</v>
      </c>
      <c r="BT53" s="19">
        <v>6</v>
      </c>
      <c r="BU53" s="19">
        <v>5</v>
      </c>
      <c r="BV53" s="19">
        <v>2</v>
      </c>
      <c r="BW53" s="19">
        <v>6</v>
      </c>
      <c r="BX53" s="19">
        <v>1</v>
      </c>
      <c r="BY53" s="19">
        <v>1</v>
      </c>
      <c r="BZ53" s="19">
        <v>8</v>
      </c>
      <c r="CA53" s="19">
        <v>6</v>
      </c>
      <c r="CB53" s="18">
        <v>89</v>
      </c>
      <c r="CC53" s="19">
        <v>1</v>
      </c>
    </row>
    <row r="54" spans="1:81" ht="15.75" x14ac:dyDescent="0.25">
      <c r="A54" s="21">
        <v>247</v>
      </c>
      <c r="B54" s="34">
        <v>6616002983</v>
      </c>
      <c r="C54" s="5" t="s">
        <v>600</v>
      </c>
      <c r="D54" s="5" t="s">
        <v>641</v>
      </c>
      <c r="E54" s="5"/>
      <c r="F54" s="19">
        <v>7</v>
      </c>
      <c r="G54" s="19">
        <v>31</v>
      </c>
      <c r="H54" s="22">
        <v>9</v>
      </c>
      <c r="I54" s="22">
        <v>36</v>
      </c>
      <c r="J54" s="22">
        <f t="shared" si="1"/>
        <v>82</v>
      </c>
      <c r="K54" s="19">
        <v>30</v>
      </c>
      <c r="L54" s="19">
        <v>4</v>
      </c>
      <c r="M54" s="19">
        <f t="shared" si="2"/>
        <v>100</v>
      </c>
      <c r="N54" s="19">
        <v>182</v>
      </c>
      <c r="O54" s="19">
        <v>152</v>
      </c>
      <c r="P54" s="19">
        <v>191</v>
      </c>
      <c r="Q54" s="19">
        <v>171</v>
      </c>
      <c r="R54" s="19">
        <f t="shared" si="3"/>
        <v>92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194</v>
      </c>
      <c r="X54" s="23">
        <v>218</v>
      </c>
      <c r="Y54" s="20">
        <f t="shared" si="6"/>
        <v>89</v>
      </c>
      <c r="Z54" s="42">
        <f t="shared" si="7"/>
        <v>95</v>
      </c>
      <c r="AA54" s="20">
        <f t="shared" si="8"/>
        <v>95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8</v>
      </c>
      <c r="AI54" s="19">
        <v>10</v>
      </c>
      <c r="AJ54" s="20">
        <f t="shared" si="22"/>
        <v>80</v>
      </c>
      <c r="AK54" s="42">
        <f t="shared" si="12"/>
        <v>62</v>
      </c>
      <c r="AL54" s="19">
        <v>209</v>
      </c>
      <c r="AM54" s="19">
        <v>218</v>
      </c>
      <c r="AN54" s="20">
        <f t="shared" si="13"/>
        <v>96</v>
      </c>
      <c r="AO54" s="19">
        <v>208</v>
      </c>
      <c r="AP54" s="19">
        <v>218</v>
      </c>
      <c r="AQ54" s="20">
        <f t="shared" si="14"/>
        <v>95</v>
      </c>
      <c r="AR54" s="19">
        <v>155</v>
      </c>
      <c r="AS54" s="19">
        <v>162</v>
      </c>
      <c r="AT54" s="20">
        <f t="shared" si="15"/>
        <v>96</v>
      </c>
      <c r="AU54" s="20">
        <f t="shared" si="16"/>
        <v>96</v>
      </c>
      <c r="AV54" s="19">
        <v>209</v>
      </c>
      <c r="AW54" s="19">
        <v>218</v>
      </c>
      <c r="AX54" s="20">
        <f t="shared" si="17"/>
        <v>96</v>
      </c>
      <c r="AY54" s="19">
        <v>211</v>
      </c>
      <c r="AZ54" s="19">
        <v>218</v>
      </c>
      <c r="BA54" s="20">
        <f t="shared" si="18"/>
        <v>97</v>
      </c>
      <c r="BB54" s="19">
        <v>210</v>
      </c>
      <c r="BC54" s="19">
        <v>218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v>3</v>
      </c>
      <c r="BI54" s="19">
        <v>1</v>
      </c>
      <c r="BJ54" s="19">
        <v>2</v>
      </c>
      <c r="BK54" s="19">
        <v>1</v>
      </c>
      <c r="BL54" s="19">
        <v>2</v>
      </c>
      <c r="BM54" s="19">
        <v>2</v>
      </c>
      <c r="BN54" s="19">
        <v>1</v>
      </c>
      <c r="BO54" s="19">
        <v>1</v>
      </c>
      <c r="BP54" s="19">
        <v>2</v>
      </c>
      <c r="BQ54" s="19">
        <v>2</v>
      </c>
      <c r="BR54" s="19">
        <v>3</v>
      </c>
      <c r="BS54" s="19">
        <v>2</v>
      </c>
      <c r="BT54" s="19">
        <v>3</v>
      </c>
      <c r="BU54" s="19">
        <v>1</v>
      </c>
      <c r="BV54" s="19">
        <v>1</v>
      </c>
      <c r="BW54" s="19">
        <v>2</v>
      </c>
      <c r="BX54" s="19">
        <v>2</v>
      </c>
      <c r="BY54" s="19">
        <v>1</v>
      </c>
      <c r="BZ54" s="19">
        <v>2</v>
      </c>
      <c r="CA54" s="19">
        <v>2</v>
      </c>
      <c r="CB54" s="18">
        <v>88</v>
      </c>
      <c r="CC54" s="19">
        <v>1</v>
      </c>
    </row>
    <row r="55" spans="1:81" ht="15.75" x14ac:dyDescent="0.25">
      <c r="A55" s="21">
        <v>284</v>
      </c>
      <c r="B55" s="35">
        <v>6620008152</v>
      </c>
      <c r="C55" s="6" t="s">
        <v>601</v>
      </c>
      <c r="D55" s="5" t="s">
        <v>318</v>
      </c>
      <c r="E55" s="5"/>
      <c r="F55" s="19">
        <v>10</v>
      </c>
      <c r="G55" s="19">
        <v>36</v>
      </c>
      <c r="H55" s="22">
        <v>11</v>
      </c>
      <c r="I55" s="22">
        <v>38</v>
      </c>
      <c r="J55" s="22">
        <f t="shared" si="1"/>
        <v>93</v>
      </c>
      <c r="K55" s="19">
        <v>30</v>
      </c>
      <c r="L55" s="19">
        <v>4</v>
      </c>
      <c r="M55" s="19">
        <f t="shared" si="2"/>
        <v>100</v>
      </c>
      <c r="N55" s="19">
        <v>84</v>
      </c>
      <c r="O55" s="19">
        <v>72</v>
      </c>
      <c r="P55" s="19">
        <v>88</v>
      </c>
      <c r="Q55" s="19">
        <v>75</v>
      </c>
      <c r="R55" s="19">
        <f t="shared" si="3"/>
        <v>96</v>
      </c>
      <c r="S55" s="19">
        <f t="shared" si="4"/>
        <v>96</v>
      </c>
      <c r="T55" s="19">
        <v>20</v>
      </c>
      <c r="U55" s="19">
        <v>5</v>
      </c>
      <c r="V55" s="19">
        <f t="shared" si="5"/>
        <v>100</v>
      </c>
      <c r="W55" s="19">
        <v>85</v>
      </c>
      <c r="X55" s="23">
        <v>95</v>
      </c>
      <c r="Y55" s="20">
        <f t="shared" si="6"/>
        <v>89</v>
      </c>
      <c r="Z55" s="42">
        <f t="shared" si="7"/>
        <v>95</v>
      </c>
      <c r="AA55" s="20">
        <f t="shared" si="8"/>
        <v>95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1</v>
      </c>
      <c r="AG55" s="19">
        <f t="shared" si="10"/>
        <v>20</v>
      </c>
      <c r="AH55" s="19">
        <v>4</v>
      </c>
      <c r="AI55" s="19">
        <v>5</v>
      </c>
      <c r="AJ55" s="20">
        <f t="shared" si="22"/>
        <v>80</v>
      </c>
      <c r="AK55" s="42">
        <f t="shared" si="12"/>
        <v>38</v>
      </c>
      <c r="AL55" s="19">
        <v>68</v>
      </c>
      <c r="AM55" s="19">
        <v>95</v>
      </c>
      <c r="AN55" s="20">
        <f t="shared" si="13"/>
        <v>72</v>
      </c>
      <c r="AO55" s="19">
        <v>94</v>
      </c>
      <c r="AP55" s="19">
        <v>95</v>
      </c>
      <c r="AQ55" s="20">
        <f t="shared" si="14"/>
        <v>99</v>
      </c>
      <c r="AR55" s="19">
        <v>74</v>
      </c>
      <c r="AS55" s="19">
        <v>75</v>
      </c>
      <c r="AT55" s="20">
        <f t="shared" si="15"/>
        <v>99</v>
      </c>
      <c r="AU55" s="20">
        <f t="shared" si="16"/>
        <v>88</v>
      </c>
      <c r="AV55" s="19">
        <v>88</v>
      </c>
      <c r="AW55" s="19">
        <v>95</v>
      </c>
      <c r="AX55" s="20">
        <f t="shared" si="17"/>
        <v>93</v>
      </c>
      <c r="AY55" s="19">
        <v>94</v>
      </c>
      <c r="AZ55" s="19">
        <v>95</v>
      </c>
      <c r="BA55" s="20">
        <f t="shared" si="18"/>
        <v>99</v>
      </c>
      <c r="BB55" s="19">
        <v>92</v>
      </c>
      <c r="BC55" s="19">
        <v>95</v>
      </c>
      <c r="BD55" s="20">
        <f t="shared" si="19"/>
        <v>97</v>
      </c>
      <c r="BE55" s="20">
        <f t="shared" si="20"/>
        <v>96</v>
      </c>
      <c r="BF55" s="20">
        <f t="shared" si="21"/>
        <v>83</v>
      </c>
      <c r="BG55" s="24"/>
      <c r="BH55" s="19">
        <v>1</v>
      </c>
      <c r="BI55" s="19">
        <v>1</v>
      </c>
      <c r="BJ55" s="19">
        <v>3</v>
      </c>
      <c r="BK55" s="19">
        <v>1</v>
      </c>
      <c r="BL55" s="19">
        <v>1</v>
      </c>
      <c r="BM55" s="19">
        <v>2</v>
      </c>
      <c r="BN55" s="19">
        <v>2</v>
      </c>
      <c r="BO55" s="19">
        <v>4</v>
      </c>
      <c r="BP55" s="19">
        <v>3</v>
      </c>
      <c r="BQ55" s="19">
        <v>3</v>
      </c>
      <c r="BR55" s="19">
        <v>1</v>
      </c>
      <c r="BS55" s="19">
        <v>2</v>
      </c>
      <c r="BT55" s="19">
        <v>1</v>
      </c>
      <c r="BU55" s="19">
        <v>1</v>
      </c>
      <c r="BV55" s="19">
        <v>2</v>
      </c>
      <c r="BW55" s="19">
        <v>1</v>
      </c>
      <c r="BX55" s="19">
        <v>1</v>
      </c>
      <c r="BY55" s="19">
        <v>5</v>
      </c>
      <c r="BZ55" s="19">
        <v>3</v>
      </c>
      <c r="CA55" s="19">
        <v>2</v>
      </c>
      <c r="CB55" s="18">
        <v>83</v>
      </c>
      <c r="CC55" s="19">
        <v>1</v>
      </c>
    </row>
    <row r="56" spans="1:81" ht="15.75" x14ac:dyDescent="0.25">
      <c r="A56" s="21">
        <v>288</v>
      </c>
      <c r="B56" s="34">
        <v>6620008900</v>
      </c>
      <c r="C56" s="6" t="s">
        <v>601</v>
      </c>
      <c r="D56" s="6" t="s">
        <v>322</v>
      </c>
      <c r="E56" s="6"/>
      <c r="F56" s="19">
        <v>10</v>
      </c>
      <c r="G56" s="19">
        <v>36</v>
      </c>
      <c r="H56" s="22">
        <v>11</v>
      </c>
      <c r="I56" s="22">
        <v>38</v>
      </c>
      <c r="J56" s="22">
        <f t="shared" si="1"/>
        <v>93</v>
      </c>
      <c r="K56" s="19">
        <v>30</v>
      </c>
      <c r="L56" s="19">
        <v>3</v>
      </c>
      <c r="M56" s="19">
        <f t="shared" si="2"/>
        <v>90</v>
      </c>
      <c r="N56" s="19">
        <v>175</v>
      </c>
      <c r="O56" s="19">
        <v>146</v>
      </c>
      <c r="P56" s="19">
        <v>177</v>
      </c>
      <c r="Q56" s="19">
        <v>147</v>
      </c>
      <c r="R56" s="19">
        <f t="shared" si="3"/>
        <v>99</v>
      </c>
      <c r="S56" s="19">
        <f t="shared" si="4"/>
        <v>95</v>
      </c>
      <c r="T56" s="19">
        <v>20</v>
      </c>
      <c r="U56" s="19">
        <v>1</v>
      </c>
      <c r="V56" s="19">
        <f t="shared" si="5"/>
        <v>20</v>
      </c>
      <c r="W56" s="19">
        <v>198</v>
      </c>
      <c r="X56" s="23">
        <v>212</v>
      </c>
      <c r="Y56" s="20">
        <f t="shared" si="6"/>
        <v>93</v>
      </c>
      <c r="Z56" s="42">
        <f t="shared" si="7"/>
        <v>57</v>
      </c>
      <c r="AA56" s="20">
        <f t="shared" si="8"/>
        <v>57</v>
      </c>
      <c r="AB56" s="19">
        <v>20</v>
      </c>
      <c r="AC56" s="19">
        <v>2</v>
      </c>
      <c r="AD56" s="19">
        <f t="shared" si="9"/>
        <v>40</v>
      </c>
      <c r="AE56" s="19">
        <v>20</v>
      </c>
      <c r="AF56" s="19">
        <v>4</v>
      </c>
      <c r="AG56" s="19">
        <f t="shared" si="10"/>
        <v>80</v>
      </c>
      <c r="AH56" s="19">
        <v>36</v>
      </c>
      <c r="AI56" s="19">
        <v>36</v>
      </c>
      <c r="AJ56" s="20">
        <f t="shared" si="22"/>
        <v>100</v>
      </c>
      <c r="AK56" s="42">
        <f t="shared" si="12"/>
        <v>74</v>
      </c>
      <c r="AL56" s="19">
        <v>178</v>
      </c>
      <c r="AM56" s="19">
        <v>212</v>
      </c>
      <c r="AN56" s="20">
        <f t="shared" si="13"/>
        <v>84</v>
      </c>
      <c r="AO56" s="19">
        <v>209</v>
      </c>
      <c r="AP56" s="19">
        <v>212</v>
      </c>
      <c r="AQ56" s="20">
        <f t="shared" si="14"/>
        <v>99</v>
      </c>
      <c r="AR56" s="19">
        <v>161</v>
      </c>
      <c r="AS56" s="19">
        <v>162</v>
      </c>
      <c r="AT56" s="20">
        <f t="shared" si="15"/>
        <v>99</v>
      </c>
      <c r="AU56" s="20">
        <f t="shared" si="16"/>
        <v>93</v>
      </c>
      <c r="AV56" s="19">
        <v>195</v>
      </c>
      <c r="AW56" s="19">
        <v>212</v>
      </c>
      <c r="AX56" s="20">
        <f t="shared" si="17"/>
        <v>92</v>
      </c>
      <c r="AY56" s="19">
        <v>208</v>
      </c>
      <c r="AZ56" s="19">
        <v>212</v>
      </c>
      <c r="BA56" s="20">
        <f t="shared" si="18"/>
        <v>98</v>
      </c>
      <c r="BB56" s="19">
        <v>209</v>
      </c>
      <c r="BC56" s="19">
        <v>212</v>
      </c>
      <c r="BD56" s="20">
        <f t="shared" si="19"/>
        <v>99</v>
      </c>
      <c r="BE56" s="20">
        <f t="shared" si="20"/>
        <v>97</v>
      </c>
      <c r="BF56" s="20">
        <f t="shared" si="21"/>
        <v>83</v>
      </c>
      <c r="BG56" s="24"/>
      <c r="BH56" s="19">
        <v>1</v>
      </c>
      <c r="BI56" s="19">
        <v>2</v>
      </c>
      <c r="BJ56" s="19">
        <v>1</v>
      </c>
      <c r="BK56" s="19">
        <v>3</v>
      </c>
      <c r="BL56" s="19">
        <v>4</v>
      </c>
      <c r="BM56" s="19">
        <v>1</v>
      </c>
      <c r="BN56" s="19">
        <v>1</v>
      </c>
      <c r="BO56" s="19">
        <v>1</v>
      </c>
      <c r="BP56" s="19">
        <v>1</v>
      </c>
      <c r="BQ56" s="19">
        <v>2</v>
      </c>
      <c r="BR56" s="19">
        <v>1</v>
      </c>
      <c r="BS56" s="19">
        <v>2</v>
      </c>
      <c r="BT56" s="19">
        <v>2</v>
      </c>
      <c r="BU56" s="19">
        <v>2</v>
      </c>
      <c r="BV56" s="19">
        <v>1</v>
      </c>
      <c r="BW56" s="19">
        <v>2</v>
      </c>
      <c r="BX56" s="19">
        <v>4</v>
      </c>
      <c r="BY56" s="19">
        <v>1</v>
      </c>
      <c r="BZ56" s="19">
        <v>2</v>
      </c>
      <c r="CA56" s="19">
        <v>1</v>
      </c>
      <c r="CB56" s="18">
        <v>83</v>
      </c>
      <c r="CC56" s="19">
        <v>1</v>
      </c>
    </row>
    <row r="57" spans="1:81" ht="15.75" x14ac:dyDescent="0.25">
      <c r="A57" s="21">
        <v>283</v>
      </c>
      <c r="B57" s="34">
        <v>6603011740</v>
      </c>
      <c r="C57" s="39" t="s">
        <v>602</v>
      </c>
      <c r="D57" s="5" t="s">
        <v>317</v>
      </c>
      <c r="E57" s="5"/>
      <c r="F57" s="19">
        <v>10</v>
      </c>
      <c r="G57" s="19">
        <v>36</v>
      </c>
      <c r="H57" s="22">
        <v>11</v>
      </c>
      <c r="I57" s="22">
        <v>38</v>
      </c>
      <c r="J57" s="22">
        <f t="shared" si="1"/>
        <v>93</v>
      </c>
      <c r="K57" s="19">
        <v>30</v>
      </c>
      <c r="L57" s="19">
        <v>4</v>
      </c>
      <c r="M57" s="19">
        <f t="shared" si="2"/>
        <v>100</v>
      </c>
      <c r="N57" s="19">
        <v>101</v>
      </c>
      <c r="O57" s="19">
        <v>74</v>
      </c>
      <c r="P57" s="19">
        <v>101</v>
      </c>
      <c r="Q57" s="19">
        <v>74</v>
      </c>
      <c r="R57" s="19">
        <f t="shared" si="3"/>
        <v>100</v>
      </c>
      <c r="S57" s="19">
        <f t="shared" si="4"/>
        <v>98</v>
      </c>
      <c r="T57" s="19">
        <v>20</v>
      </c>
      <c r="U57" s="19">
        <v>4</v>
      </c>
      <c r="V57" s="19">
        <f t="shared" si="5"/>
        <v>80</v>
      </c>
      <c r="W57" s="19">
        <v>96</v>
      </c>
      <c r="X57" s="23">
        <v>113</v>
      </c>
      <c r="Y57" s="20">
        <f t="shared" si="6"/>
        <v>85</v>
      </c>
      <c r="Z57" s="42">
        <f t="shared" si="7"/>
        <v>83</v>
      </c>
      <c r="AA57" s="20">
        <f t="shared" si="8"/>
        <v>83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0</v>
      </c>
      <c r="AG57" s="19">
        <f t="shared" si="10"/>
        <v>0</v>
      </c>
      <c r="AH57" s="19">
        <v>3</v>
      </c>
      <c r="AI57" s="19">
        <v>8</v>
      </c>
      <c r="AJ57" s="20">
        <f t="shared" si="22"/>
        <v>38</v>
      </c>
      <c r="AK57" s="42">
        <f t="shared" si="12"/>
        <v>11</v>
      </c>
      <c r="AL57" s="19">
        <v>108</v>
      </c>
      <c r="AM57" s="19">
        <v>113</v>
      </c>
      <c r="AN57" s="20">
        <f t="shared" si="13"/>
        <v>96</v>
      </c>
      <c r="AO57" s="19">
        <v>106</v>
      </c>
      <c r="AP57" s="19">
        <v>113</v>
      </c>
      <c r="AQ57" s="20">
        <f t="shared" si="14"/>
        <v>94</v>
      </c>
      <c r="AR57" s="19">
        <v>71</v>
      </c>
      <c r="AS57" s="19">
        <v>73</v>
      </c>
      <c r="AT57" s="20">
        <f t="shared" si="15"/>
        <v>97</v>
      </c>
      <c r="AU57" s="20">
        <f t="shared" si="16"/>
        <v>95</v>
      </c>
      <c r="AV57" s="19">
        <v>108</v>
      </c>
      <c r="AW57" s="19">
        <v>113</v>
      </c>
      <c r="AX57" s="20">
        <f t="shared" si="17"/>
        <v>96</v>
      </c>
      <c r="AY57" s="19">
        <v>108</v>
      </c>
      <c r="AZ57" s="19">
        <v>113</v>
      </c>
      <c r="BA57" s="20">
        <f t="shared" si="18"/>
        <v>96</v>
      </c>
      <c r="BB57" s="19">
        <v>108</v>
      </c>
      <c r="BC57" s="19">
        <v>113</v>
      </c>
      <c r="BD57" s="20">
        <f t="shared" si="19"/>
        <v>96</v>
      </c>
      <c r="BE57" s="20">
        <f t="shared" si="20"/>
        <v>96</v>
      </c>
      <c r="BF57" s="20">
        <f t="shared" si="21"/>
        <v>77</v>
      </c>
      <c r="BG57" s="24"/>
      <c r="BH57" s="19">
        <v>1</v>
      </c>
      <c r="BI57" s="19">
        <v>1</v>
      </c>
      <c r="BJ57" s="19">
        <v>1</v>
      </c>
      <c r="BK57" s="19">
        <v>2</v>
      </c>
      <c r="BL57" s="19">
        <v>2</v>
      </c>
      <c r="BM57" s="19">
        <v>2</v>
      </c>
      <c r="BN57" s="19">
        <v>1</v>
      </c>
      <c r="BO57" s="19">
        <v>2</v>
      </c>
      <c r="BP57" s="19">
        <v>2</v>
      </c>
      <c r="BQ57" s="19">
        <v>1</v>
      </c>
      <c r="BR57" s="19">
        <v>2</v>
      </c>
      <c r="BS57" s="19">
        <v>2</v>
      </c>
      <c r="BT57" s="19">
        <v>1</v>
      </c>
      <c r="BU57" s="19">
        <v>1</v>
      </c>
      <c r="BV57" s="19">
        <v>1</v>
      </c>
      <c r="BW57" s="19">
        <v>1</v>
      </c>
      <c r="BX57" s="19">
        <v>2</v>
      </c>
      <c r="BY57" s="19">
        <v>2</v>
      </c>
      <c r="BZ57" s="19">
        <v>1</v>
      </c>
      <c r="CA57" s="19">
        <v>1</v>
      </c>
      <c r="CB57" s="18">
        <v>77</v>
      </c>
      <c r="CC57" s="19">
        <v>1</v>
      </c>
    </row>
    <row r="58" spans="1:81" ht="30" x14ac:dyDescent="0.25">
      <c r="A58" s="21">
        <v>320</v>
      </c>
      <c r="B58" s="34">
        <v>6601006368</v>
      </c>
      <c r="C58" s="39" t="s">
        <v>556</v>
      </c>
      <c r="D58" s="5" t="s">
        <v>351</v>
      </c>
      <c r="E58" s="5"/>
      <c r="F58" s="19">
        <v>6</v>
      </c>
      <c r="G58" s="19">
        <v>33</v>
      </c>
      <c r="H58" s="22">
        <v>9</v>
      </c>
      <c r="I58" s="22">
        <v>36</v>
      </c>
      <c r="J58" s="22">
        <f t="shared" si="1"/>
        <v>79</v>
      </c>
      <c r="K58" s="19">
        <v>30</v>
      </c>
      <c r="L58" s="19">
        <v>4</v>
      </c>
      <c r="M58" s="19">
        <f t="shared" si="2"/>
        <v>100</v>
      </c>
      <c r="N58" s="19">
        <v>24</v>
      </c>
      <c r="O58" s="19">
        <v>13</v>
      </c>
      <c r="P58" s="19">
        <v>25</v>
      </c>
      <c r="Q58" s="19">
        <v>14</v>
      </c>
      <c r="R58" s="19">
        <f t="shared" si="3"/>
        <v>94</v>
      </c>
      <c r="S58" s="19">
        <f t="shared" si="4"/>
        <v>91</v>
      </c>
      <c r="T58" s="19">
        <v>20</v>
      </c>
      <c r="U58" s="19">
        <v>3</v>
      </c>
      <c r="V58" s="19">
        <f t="shared" si="5"/>
        <v>60</v>
      </c>
      <c r="W58" s="19">
        <v>23</v>
      </c>
      <c r="X58" s="23">
        <v>25</v>
      </c>
      <c r="Y58" s="20">
        <f t="shared" si="6"/>
        <v>92</v>
      </c>
      <c r="Z58" s="42">
        <f t="shared" si="7"/>
        <v>76</v>
      </c>
      <c r="AA58" s="20">
        <f t="shared" si="8"/>
        <v>76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2</v>
      </c>
      <c r="AG58" s="19">
        <f t="shared" si="10"/>
        <v>40</v>
      </c>
      <c r="AH58" s="19">
        <v>2</v>
      </c>
      <c r="AI58" s="19">
        <v>2</v>
      </c>
      <c r="AJ58" s="20">
        <f t="shared" si="22"/>
        <v>100</v>
      </c>
      <c r="AK58" s="42">
        <f t="shared" si="12"/>
        <v>46</v>
      </c>
      <c r="AL58" s="19">
        <v>25</v>
      </c>
      <c r="AM58" s="19">
        <v>25</v>
      </c>
      <c r="AN58" s="20">
        <f t="shared" si="13"/>
        <v>100</v>
      </c>
      <c r="AO58" s="19">
        <v>24</v>
      </c>
      <c r="AP58" s="19">
        <v>25</v>
      </c>
      <c r="AQ58" s="20">
        <f t="shared" si="14"/>
        <v>96</v>
      </c>
      <c r="AR58" s="19">
        <v>21</v>
      </c>
      <c r="AS58" s="19">
        <v>21</v>
      </c>
      <c r="AT58" s="20">
        <f t="shared" si="15"/>
        <v>100</v>
      </c>
      <c r="AU58" s="20">
        <f t="shared" si="16"/>
        <v>98</v>
      </c>
      <c r="AV58" s="19">
        <v>23</v>
      </c>
      <c r="AW58" s="19">
        <v>25</v>
      </c>
      <c r="AX58" s="20">
        <f t="shared" si="17"/>
        <v>92</v>
      </c>
      <c r="AY58" s="19">
        <v>25</v>
      </c>
      <c r="AZ58" s="19">
        <v>25</v>
      </c>
      <c r="BA58" s="20">
        <f t="shared" si="18"/>
        <v>100</v>
      </c>
      <c r="BB58" s="19">
        <v>24</v>
      </c>
      <c r="BC58" s="19">
        <v>25</v>
      </c>
      <c r="BD58" s="20">
        <f t="shared" si="19"/>
        <v>96</v>
      </c>
      <c r="BE58" s="20">
        <f t="shared" si="20"/>
        <v>96</v>
      </c>
      <c r="BF58" s="20">
        <f t="shared" si="21"/>
        <v>81</v>
      </c>
      <c r="BG58" s="24"/>
      <c r="BH58" s="19">
        <v>1</v>
      </c>
      <c r="BI58" s="19">
        <v>1</v>
      </c>
      <c r="BJ58" s="19">
        <v>1</v>
      </c>
      <c r="BK58" s="19">
        <v>1</v>
      </c>
      <c r="BL58" s="19">
        <v>1</v>
      </c>
      <c r="BM58" s="19">
        <v>1</v>
      </c>
      <c r="BN58" s="19">
        <v>1</v>
      </c>
      <c r="BO58" s="19">
        <v>1</v>
      </c>
      <c r="BP58" s="19">
        <v>1</v>
      </c>
      <c r="BQ58" s="19">
        <v>1</v>
      </c>
      <c r="BR58" s="19">
        <v>1</v>
      </c>
      <c r="BS58" s="19">
        <v>1</v>
      </c>
      <c r="BT58" s="19">
        <v>1</v>
      </c>
      <c r="BU58" s="19">
        <v>1</v>
      </c>
      <c r="BV58" s="19">
        <v>1</v>
      </c>
      <c r="BW58" s="19">
        <v>1</v>
      </c>
      <c r="BX58" s="19">
        <v>1</v>
      </c>
      <c r="BY58" s="19">
        <v>1</v>
      </c>
      <c r="BZ58" s="19">
        <v>1</v>
      </c>
      <c r="CA58" s="19">
        <v>1</v>
      </c>
      <c r="CB58" s="18">
        <v>81</v>
      </c>
      <c r="CC58" s="19">
        <v>1</v>
      </c>
    </row>
    <row r="59" spans="1:81" ht="45" x14ac:dyDescent="0.25">
      <c r="A59" s="21">
        <v>318</v>
      </c>
      <c r="B59" s="34">
        <v>6601004353</v>
      </c>
      <c r="C59" s="39" t="s">
        <v>557</v>
      </c>
      <c r="D59" s="5" t="s">
        <v>349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1"/>
        <v>94</v>
      </c>
      <c r="K59" s="19">
        <v>30</v>
      </c>
      <c r="L59" s="19">
        <v>3</v>
      </c>
      <c r="M59" s="19">
        <f t="shared" si="2"/>
        <v>90</v>
      </c>
      <c r="N59" s="19">
        <v>183</v>
      </c>
      <c r="O59" s="19">
        <v>177</v>
      </c>
      <c r="P59" s="19">
        <v>185</v>
      </c>
      <c r="Q59" s="19">
        <v>179</v>
      </c>
      <c r="R59" s="19">
        <f t="shared" si="3"/>
        <v>99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190</v>
      </c>
      <c r="X59" s="23">
        <v>195</v>
      </c>
      <c r="Y59" s="20">
        <f t="shared" si="6"/>
        <v>97</v>
      </c>
      <c r="Z59" s="42">
        <f t="shared" si="7"/>
        <v>99</v>
      </c>
      <c r="AA59" s="20">
        <f t="shared" si="8"/>
        <v>99</v>
      </c>
      <c r="AB59" s="19">
        <v>20</v>
      </c>
      <c r="AC59" s="19">
        <v>1</v>
      </c>
      <c r="AD59" s="19">
        <f t="shared" si="9"/>
        <v>20</v>
      </c>
      <c r="AE59" s="19">
        <v>20</v>
      </c>
      <c r="AF59" s="19">
        <v>5</v>
      </c>
      <c r="AG59" s="19">
        <f t="shared" si="10"/>
        <v>100</v>
      </c>
      <c r="AH59" s="19">
        <v>10</v>
      </c>
      <c r="AI59" s="19">
        <v>11</v>
      </c>
      <c r="AJ59" s="20">
        <f t="shared" si="22"/>
        <v>91</v>
      </c>
      <c r="AK59" s="42">
        <f t="shared" si="12"/>
        <v>73</v>
      </c>
      <c r="AL59" s="19">
        <v>136</v>
      </c>
      <c r="AM59" s="19">
        <v>195</v>
      </c>
      <c r="AN59" s="20">
        <f t="shared" si="13"/>
        <v>70</v>
      </c>
      <c r="AO59" s="19">
        <v>194</v>
      </c>
      <c r="AP59" s="19">
        <v>195</v>
      </c>
      <c r="AQ59" s="20">
        <f t="shared" si="14"/>
        <v>99</v>
      </c>
      <c r="AR59" s="19">
        <v>179</v>
      </c>
      <c r="AS59" s="19">
        <v>180</v>
      </c>
      <c r="AT59" s="20">
        <f t="shared" si="15"/>
        <v>99</v>
      </c>
      <c r="AU59" s="20">
        <f t="shared" si="16"/>
        <v>87</v>
      </c>
      <c r="AV59" s="19">
        <v>181</v>
      </c>
      <c r="AW59" s="19">
        <v>195</v>
      </c>
      <c r="AX59" s="20">
        <f t="shared" si="17"/>
        <v>93</v>
      </c>
      <c r="AY59" s="19">
        <v>192</v>
      </c>
      <c r="AZ59" s="19">
        <v>195</v>
      </c>
      <c r="BA59" s="20">
        <f t="shared" si="18"/>
        <v>98</v>
      </c>
      <c r="BB59" s="19">
        <v>193</v>
      </c>
      <c r="BC59" s="19">
        <v>195</v>
      </c>
      <c r="BD59" s="20">
        <f t="shared" si="19"/>
        <v>99</v>
      </c>
      <c r="BE59" s="20">
        <f t="shared" si="20"/>
        <v>97</v>
      </c>
      <c r="BF59" s="20">
        <f t="shared" si="21"/>
        <v>90</v>
      </c>
      <c r="BG59" s="24"/>
      <c r="BH59" s="19">
        <v>1</v>
      </c>
      <c r="BI59" s="19">
        <v>2</v>
      </c>
      <c r="BJ59" s="19">
        <v>1</v>
      </c>
      <c r="BK59" s="19">
        <v>1</v>
      </c>
      <c r="BL59" s="19">
        <v>1</v>
      </c>
      <c r="BM59" s="19">
        <v>1</v>
      </c>
      <c r="BN59" s="19">
        <v>1</v>
      </c>
      <c r="BO59" s="19">
        <v>1</v>
      </c>
      <c r="BP59" s="19">
        <v>3</v>
      </c>
      <c r="BQ59" s="19">
        <v>3</v>
      </c>
      <c r="BR59" s="19">
        <v>1</v>
      </c>
      <c r="BS59" s="19">
        <v>2</v>
      </c>
      <c r="BT59" s="19">
        <v>3</v>
      </c>
      <c r="BU59" s="19">
        <v>1</v>
      </c>
      <c r="BV59" s="19">
        <v>1</v>
      </c>
      <c r="BW59" s="19">
        <v>2</v>
      </c>
      <c r="BX59" s="19">
        <v>1</v>
      </c>
      <c r="BY59" s="19">
        <v>1</v>
      </c>
      <c r="BZ59" s="19">
        <v>3</v>
      </c>
      <c r="CA59" s="19">
        <v>2</v>
      </c>
      <c r="CB59" s="18">
        <v>90</v>
      </c>
      <c r="CC59" s="19">
        <v>1</v>
      </c>
    </row>
    <row r="60" spans="1:81" ht="30" x14ac:dyDescent="0.25">
      <c r="A60" s="21">
        <v>6</v>
      </c>
      <c r="B60" s="34">
        <v>6658021258</v>
      </c>
      <c r="C60" s="5" t="s">
        <v>558</v>
      </c>
      <c r="D60" s="5" t="s">
        <v>43</v>
      </c>
      <c r="E60" s="5"/>
      <c r="F60" s="22">
        <v>10</v>
      </c>
      <c r="G60" s="19">
        <v>30.5</v>
      </c>
      <c r="H60" s="22">
        <v>11</v>
      </c>
      <c r="I60" s="22">
        <v>38</v>
      </c>
      <c r="J60" s="22">
        <f t="shared" si="1"/>
        <v>86</v>
      </c>
      <c r="K60" s="19">
        <v>30</v>
      </c>
      <c r="L60" s="19">
        <v>4</v>
      </c>
      <c r="M60" s="19">
        <f t="shared" si="2"/>
        <v>100</v>
      </c>
      <c r="N60" s="19">
        <v>406</v>
      </c>
      <c r="O60" s="19">
        <v>497</v>
      </c>
      <c r="P60" s="19">
        <v>424</v>
      </c>
      <c r="Q60" s="19">
        <v>545</v>
      </c>
      <c r="R60" s="19">
        <f t="shared" si="3"/>
        <v>93</v>
      </c>
      <c r="S60" s="19">
        <f t="shared" si="4"/>
        <v>93</v>
      </c>
      <c r="T60" s="19">
        <v>20</v>
      </c>
      <c r="U60" s="22">
        <v>5</v>
      </c>
      <c r="V60" s="19">
        <f t="shared" si="5"/>
        <v>100</v>
      </c>
      <c r="W60" s="19">
        <v>538</v>
      </c>
      <c r="X60" s="23">
        <v>600</v>
      </c>
      <c r="Y60" s="20">
        <f t="shared" si="6"/>
        <v>90</v>
      </c>
      <c r="Z60" s="42">
        <f t="shared" si="7"/>
        <v>95</v>
      </c>
      <c r="AA60" s="20">
        <f t="shared" si="8"/>
        <v>95</v>
      </c>
      <c r="AB60" s="19">
        <v>20</v>
      </c>
      <c r="AC60" s="22">
        <v>4</v>
      </c>
      <c r="AD60" s="19">
        <f t="shared" si="9"/>
        <v>80</v>
      </c>
      <c r="AE60" s="19">
        <v>20</v>
      </c>
      <c r="AF60" s="22">
        <v>5</v>
      </c>
      <c r="AG60" s="19">
        <f t="shared" si="10"/>
        <v>100</v>
      </c>
      <c r="AH60" s="19">
        <v>9</v>
      </c>
      <c r="AI60" s="19">
        <v>9</v>
      </c>
      <c r="AJ60" s="20">
        <f t="shared" si="22"/>
        <v>100</v>
      </c>
      <c r="AK60" s="42">
        <f t="shared" si="12"/>
        <v>94</v>
      </c>
      <c r="AL60" s="19">
        <v>569</v>
      </c>
      <c r="AM60" s="19">
        <v>600</v>
      </c>
      <c r="AN60" s="20">
        <f t="shared" si="13"/>
        <v>95</v>
      </c>
      <c r="AO60" s="19">
        <v>589</v>
      </c>
      <c r="AP60" s="19">
        <v>600</v>
      </c>
      <c r="AQ60" s="20">
        <f t="shared" si="14"/>
        <v>98</v>
      </c>
      <c r="AR60" s="19">
        <v>457</v>
      </c>
      <c r="AS60" s="19">
        <v>468</v>
      </c>
      <c r="AT60" s="20">
        <f t="shared" si="15"/>
        <v>98</v>
      </c>
      <c r="AU60" s="20">
        <f t="shared" si="16"/>
        <v>97</v>
      </c>
      <c r="AV60" s="19">
        <v>587</v>
      </c>
      <c r="AW60" s="19">
        <v>600</v>
      </c>
      <c r="AX60" s="20">
        <f t="shared" si="17"/>
        <v>98</v>
      </c>
      <c r="AY60" s="19">
        <v>553</v>
      </c>
      <c r="AZ60" s="19">
        <v>600</v>
      </c>
      <c r="BA60" s="20">
        <f t="shared" si="18"/>
        <v>92</v>
      </c>
      <c r="BB60" s="19">
        <v>576</v>
      </c>
      <c r="BC60" s="19">
        <v>600</v>
      </c>
      <c r="BD60" s="20">
        <f t="shared" si="19"/>
        <v>96</v>
      </c>
      <c r="BE60" s="20">
        <f t="shared" si="20"/>
        <v>96</v>
      </c>
      <c r="BF60" s="20">
        <f t="shared" si="21"/>
        <v>95</v>
      </c>
      <c r="BG60" s="24"/>
      <c r="BH60" s="19">
        <v>11</v>
      </c>
      <c r="BI60" s="19">
        <v>1</v>
      </c>
      <c r="BJ60" s="19">
        <v>8</v>
      </c>
      <c r="BK60" s="19">
        <v>1</v>
      </c>
      <c r="BL60" s="19">
        <v>6</v>
      </c>
      <c r="BM60" s="19">
        <v>9</v>
      </c>
      <c r="BN60" s="19">
        <v>1</v>
      </c>
      <c r="BO60" s="19">
        <v>1</v>
      </c>
      <c r="BP60" s="19">
        <v>1</v>
      </c>
      <c r="BQ60" s="19">
        <v>6</v>
      </c>
      <c r="BR60" s="19">
        <v>3</v>
      </c>
      <c r="BS60" s="19">
        <v>3</v>
      </c>
      <c r="BT60" s="19">
        <v>3</v>
      </c>
      <c r="BU60" s="19">
        <v>9</v>
      </c>
      <c r="BV60" s="19">
        <v>5</v>
      </c>
      <c r="BW60" s="19">
        <v>8</v>
      </c>
      <c r="BX60" s="19">
        <v>6</v>
      </c>
      <c r="BY60" s="19">
        <v>1</v>
      </c>
      <c r="BZ60" s="19">
        <v>4</v>
      </c>
      <c r="CA60" s="19">
        <v>5</v>
      </c>
      <c r="CB60" s="18">
        <v>95</v>
      </c>
      <c r="CC60" s="19">
        <v>1</v>
      </c>
    </row>
    <row r="61" spans="1:81" ht="15.75" x14ac:dyDescent="0.25">
      <c r="A61" s="21">
        <v>65</v>
      </c>
      <c r="B61" s="34">
        <v>6659071580</v>
      </c>
      <c r="C61" s="5" t="s">
        <v>558</v>
      </c>
      <c r="D61" s="5" t="s">
        <v>102</v>
      </c>
      <c r="E61" s="5"/>
      <c r="F61" s="19">
        <v>11</v>
      </c>
      <c r="G61" s="19">
        <v>38</v>
      </c>
      <c r="H61" s="22">
        <v>11</v>
      </c>
      <c r="I61" s="22">
        <v>38</v>
      </c>
      <c r="J61" s="22">
        <f t="shared" si="1"/>
        <v>100</v>
      </c>
      <c r="K61" s="19">
        <v>30</v>
      </c>
      <c r="L61" s="19">
        <v>4</v>
      </c>
      <c r="M61" s="19">
        <f t="shared" si="2"/>
        <v>100</v>
      </c>
      <c r="N61" s="19">
        <v>71</v>
      </c>
      <c r="O61" s="19">
        <v>69</v>
      </c>
      <c r="P61" s="19">
        <v>71</v>
      </c>
      <c r="Q61" s="19">
        <v>70</v>
      </c>
      <c r="R61" s="19">
        <f t="shared" si="3"/>
        <v>99</v>
      </c>
      <c r="S61" s="19">
        <f t="shared" si="4"/>
        <v>100</v>
      </c>
      <c r="T61" s="19">
        <v>20</v>
      </c>
      <c r="U61" s="19">
        <v>5</v>
      </c>
      <c r="V61" s="19">
        <f t="shared" si="5"/>
        <v>100</v>
      </c>
      <c r="W61" s="19">
        <v>72</v>
      </c>
      <c r="X61" s="23">
        <v>76</v>
      </c>
      <c r="Y61" s="20">
        <f t="shared" si="6"/>
        <v>95</v>
      </c>
      <c r="Z61" s="42">
        <f t="shared" si="7"/>
        <v>98</v>
      </c>
      <c r="AA61" s="20">
        <f t="shared" si="8"/>
        <v>98</v>
      </c>
      <c r="AB61" s="19">
        <v>20</v>
      </c>
      <c r="AC61" s="19">
        <v>2</v>
      </c>
      <c r="AD61" s="19">
        <f t="shared" si="9"/>
        <v>40</v>
      </c>
      <c r="AE61" s="19">
        <v>20</v>
      </c>
      <c r="AF61" s="19">
        <v>6</v>
      </c>
      <c r="AG61" s="19">
        <f t="shared" si="10"/>
        <v>100</v>
      </c>
      <c r="AH61" s="19">
        <v>2</v>
      </c>
      <c r="AI61" s="19">
        <v>2</v>
      </c>
      <c r="AJ61" s="20">
        <f t="shared" si="22"/>
        <v>100</v>
      </c>
      <c r="AK61" s="42">
        <f t="shared" si="12"/>
        <v>82</v>
      </c>
      <c r="AL61" s="19">
        <v>76</v>
      </c>
      <c r="AM61" s="19">
        <v>76</v>
      </c>
      <c r="AN61" s="20">
        <f t="shared" si="13"/>
        <v>100</v>
      </c>
      <c r="AO61" s="19">
        <v>74</v>
      </c>
      <c r="AP61" s="19">
        <v>76</v>
      </c>
      <c r="AQ61" s="20">
        <f t="shared" si="14"/>
        <v>97</v>
      </c>
      <c r="AR61" s="19">
        <v>64</v>
      </c>
      <c r="AS61" s="19">
        <v>65</v>
      </c>
      <c r="AT61" s="20">
        <f t="shared" si="15"/>
        <v>98</v>
      </c>
      <c r="AU61" s="20">
        <f t="shared" si="16"/>
        <v>98</v>
      </c>
      <c r="AV61" s="19">
        <v>74</v>
      </c>
      <c r="AW61" s="19">
        <v>76</v>
      </c>
      <c r="AX61" s="20">
        <f t="shared" si="17"/>
        <v>97</v>
      </c>
      <c r="AY61" s="19">
        <v>74</v>
      </c>
      <c r="AZ61" s="19">
        <v>76</v>
      </c>
      <c r="BA61" s="20">
        <f t="shared" si="18"/>
        <v>97</v>
      </c>
      <c r="BB61" s="19">
        <v>74</v>
      </c>
      <c r="BC61" s="19">
        <v>76</v>
      </c>
      <c r="BD61" s="20">
        <f t="shared" si="19"/>
        <v>97</v>
      </c>
      <c r="BE61" s="20">
        <f t="shared" si="20"/>
        <v>97</v>
      </c>
      <c r="BF61" s="20">
        <f t="shared" si="21"/>
        <v>95</v>
      </c>
      <c r="BG61" s="24"/>
      <c r="BH61" s="19">
        <v>1</v>
      </c>
      <c r="BI61" s="19">
        <v>1</v>
      </c>
      <c r="BJ61" s="19">
        <v>2</v>
      </c>
      <c r="BK61" s="19">
        <v>1</v>
      </c>
      <c r="BL61" s="19">
        <v>3</v>
      </c>
      <c r="BM61" s="19">
        <v>4</v>
      </c>
      <c r="BN61" s="19">
        <v>3</v>
      </c>
      <c r="BO61" s="19">
        <v>1</v>
      </c>
      <c r="BP61" s="19">
        <v>1</v>
      </c>
      <c r="BQ61" s="19">
        <v>1</v>
      </c>
      <c r="BR61" s="19">
        <v>4</v>
      </c>
      <c r="BS61" s="19">
        <v>3</v>
      </c>
      <c r="BT61" s="19">
        <v>4</v>
      </c>
      <c r="BU61" s="19">
        <v>4</v>
      </c>
      <c r="BV61" s="19">
        <v>4</v>
      </c>
      <c r="BW61" s="19">
        <v>1</v>
      </c>
      <c r="BX61" s="19">
        <v>3</v>
      </c>
      <c r="BY61" s="19">
        <v>3</v>
      </c>
      <c r="BZ61" s="19">
        <v>3</v>
      </c>
      <c r="CA61" s="19">
        <v>4</v>
      </c>
      <c r="CB61" s="18">
        <v>95</v>
      </c>
      <c r="CC61" s="19">
        <v>1</v>
      </c>
    </row>
    <row r="62" spans="1:81" ht="30" x14ac:dyDescent="0.25">
      <c r="A62" s="21">
        <v>193</v>
      </c>
      <c r="B62" s="34">
        <v>6611001714</v>
      </c>
      <c r="C62" s="39" t="s">
        <v>559</v>
      </c>
      <c r="D62" s="5" t="s">
        <v>229</v>
      </c>
      <c r="E62" s="5"/>
      <c r="F62" s="19">
        <v>10</v>
      </c>
      <c r="G62" s="19">
        <v>36</v>
      </c>
      <c r="H62" s="22">
        <v>11</v>
      </c>
      <c r="I62" s="22">
        <v>38</v>
      </c>
      <c r="J62" s="22">
        <f t="shared" si="1"/>
        <v>93</v>
      </c>
      <c r="K62" s="19">
        <v>30</v>
      </c>
      <c r="L62" s="19">
        <v>4</v>
      </c>
      <c r="M62" s="19">
        <f t="shared" si="2"/>
        <v>100</v>
      </c>
      <c r="N62" s="19">
        <v>85</v>
      </c>
      <c r="O62" s="19">
        <v>61</v>
      </c>
      <c r="P62" s="19">
        <v>86</v>
      </c>
      <c r="Q62" s="19">
        <v>65</v>
      </c>
      <c r="R62" s="19">
        <f t="shared" si="3"/>
        <v>96</v>
      </c>
      <c r="S62" s="19">
        <f t="shared" si="4"/>
        <v>96</v>
      </c>
      <c r="T62" s="19">
        <v>20</v>
      </c>
      <c r="U62" s="19">
        <v>5</v>
      </c>
      <c r="V62" s="19">
        <f t="shared" si="5"/>
        <v>100</v>
      </c>
      <c r="W62" s="19">
        <v>89</v>
      </c>
      <c r="X62" s="23">
        <v>107</v>
      </c>
      <c r="Y62" s="20">
        <f t="shared" si="6"/>
        <v>83</v>
      </c>
      <c r="Z62" s="42">
        <f t="shared" si="7"/>
        <v>92</v>
      </c>
      <c r="AA62" s="20">
        <f t="shared" si="8"/>
        <v>92</v>
      </c>
      <c r="AB62" s="19">
        <v>20</v>
      </c>
      <c r="AC62" s="19">
        <v>3</v>
      </c>
      <c r="AD62" s="19">
        <f t="shared" si="9"/>
        <v>60</v>
      </c>
      <c r="AE62" s="19">
        <v>20</v>
      </c>
      <c r="AF62" s="19">
        <v>4</v>
      </c>
      <c r="AG62" s="19">
        <f t="shared" si="10"/>
        <v>80</v>
      </c>
      <c r="AH62" s="19">
        <v>4</v>
      </c>
      <c r="AI62" s="19">
        <v>7</v>
      </c>
      <c r="AJ62" s="20">
        <f t="shared" si="22"/>
        <v>57</v>
      </c>
      <c r="AK62" s="42">
        <f t="shared" si="12"/>
        <v>67</v>
      </c>
      <c r="AL62" s="19">
        <v>71</v>
      </c>
      <c r="AM62" s="19">
        <v>107</v>
      </c>
      <c r="AN62" s="20">
        <f t="shared" si="13"/>
        <v>66</v>
      </c>
      <c r="AO62" s="19">
        <v>106</v>
      </c>
      <c r="AP62" s="19">
        <v>107</v>
      </c>
      <c r="AQ62" s="20">
        <f t="shared" si="14"/>
        <v>99</v>
      </c>
      <c r="AR62" s="19">
        <v>68</v>
      </c>
      <c r="AS62" s="19">
        <v>71</v>
      </c>
      <c r="AT62" s="20">
        <f t="shared" si="15"/>
        <v>96</v>
      </c>
      <c r="AU62" s="20">
        <f t="shared" si="16"/>
        <v>85</v>
      </c>
      <c r="AV62" s="19">
        <v>95</v>
      </c>
      <c r="AW62" s="19">
        <v>107</v>
      </c>
      <c r="AX62" s="20">
        <f t="shared" si="17"/>
        <v>89</v>
      </c>
      <c r="AY62" s="19">
        <v>102</v>
      </c>
      <c r="AZ62" s="19">
        <v>107</v>
      </c>
      <c r="BA62" s="20">
        <f t="shared" si="18"/>
        <v>95</v>
      </c>
      <c r="BB62" s="19">
        <v>104</v>
      </c>
      <c r="BC62" s="19">
        <v>107</v>
      </c>
      <c r="BD62" s="20">
        <f t="shared" si="19"/>
        <v>97</v>
      </c>
      <c r="BE62" s="20">
        <f t="shared" si="20"/>
        <v>94</v>
      </c>
      <c r="BF62" s="20">
        <f t="shared" si="21"/>
        <v>87</v>
      </c>
      <c r="BG62" s="24"/>
      <c r="BH62" s="19">
        <v>2</v>
      </c>
      <c r="BI62" s="19">
        <v>1</v>
      </c>
      <c r="BJ62" s="19">
        <v>1</v>
      </c>
      <c r="BK62" s="19">
        <v>1</v>
      </c>
      <c r="BL62" s="19">
        <v>2</v>
      </c>
      <c r="BM62" s="19">
        <v>2</v>
      </c>
      <c r="BN62" s="19">
        <v>1</v>
      </c>
      <c r="BO62" s="19">
        <v>2</v>
      </c>
      <c r="BP62" s="19">
        <v>3</v>
      </c>
      <c r="BQ62" s="19">
        <v>3</v>
      </c>
      <c r="BR62" s="19">
        <v>2</v>
      </c>
      <c r="BS62" s="19">
        <v>3</v>
      </c>
      <c r="BT62" s="19">
        <v>3</v>
      </c>
      <c r="BU62" s="19">
        <v>1</v>
      </c>
      <c r="BV62" s="19">
        <v>2</v>
      </c>
      <c r="BW62" s="19">
        <v>2</v>
      </c>
      <c r="BX62" s="19">
        <v>2</v>
      </c>
      <c r="BY62" s="19">
        <v>1</v>
      </c>
      <c r="BZ62" s="19">
        <v>3</v>
      </c>
      <c r="CA62" s="19">
        <v>2</v>
      </c>
      <c r="CB62" s="18">
        <v>87</v>
      </c>
      <c r="CC62" s="19">
        <v>1</v>
      </c>
    </row>
    <row r="63" spans="1:81" ht="45" x14ac:dyDescent="0.25">
      <c r="A63" s="21">
        <v>139</v>
      </c>
      <c r="B63" s="34">
        <v>6619014137</v>
      </c>
      <c r="C63" s="39" t="s">
        <v>560</v>
      </c>
      <c r="D63" s="6" t="s">
        <v>176</v>
      </c>
      <c r="E63" s="6"/>
      <c r="F63" s="19">
        <v>11</v>
      </c>
      <c r="G63" s="19">
        <v>38</v>
      </c>
      <c r="H63" s="22">
        <v>11</v>
      </c>
      <c r="I63" s="22">
        <v>38</v>
      </c>
      <c r="J63" s="22">
        <f t="shared" si="1"/>
        <v>100</v>
      </c>
      <c r="K63" s="19">
        <v>30</v>
      </c>
      <c r="L63" s="19">
        <v>4</v>
      </c>
      <c r="M63" s="19">
        <f t="shared" si="2"/>
        <v>100</v>
      </c>
      <c r="N63" s="19">
        <v>97</v>
      </c>
      <c r="O63" s="19">
        <v>84</v>
      </c>
      <c r="P63" s="19">
        <v>97</v>
      </c>
      <c r="Q63" s="19">
        <v>84</v>
      </c>
      <c r="R63" s="19">
        <f t="shared" si="3"/>
        <v>100</v>
      </c>
      <c r="S63" s="19">
        <f t="shared" si="4"/>
        <v>100</v>
      </c>
      <c r="T63" s="19">
        <v>20</v>
      </c>
      <c r="U63" s="19">
        <v>4</v>
      </c>
      <c r="V63" s="19">
        <f t="shared" si="5"/>
        <v>80</v>
      </c>
      <c r="W63" s="19">
        <v>103</v>
      </c>
      <c r="X63" s="23">
        <v>122</v>
      </c>
      <c r="Y63" s="20">
        <f t="shared" si="6"/>
        <v>84</v>
      </c>
      <c r="Z63" s="42">
        <f t="shared" si="7"/>
        <v>82</v>
      </c>
      <c r="AA63" s="20">
        <f t="shared" si="8"/>
        <v>82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2</v>
      </c>
      <c r="AG63" s="19">
        <f t="shared" si="10"/>
        <v>40</v>
      </c>
      <c r="AH63" s="19">
        <v>3</v>
      </c>
      <c r="AI63" s="19">
        <v>3</v>
      </c>
      <c r="AJ63" s="20">
        <f t="shared" si="22"/>
        <v>100</v>
      </c>
      <c r="AK63" s="42">
        <f t="shared" si="12"/>
        <v>46</v>
      </c>
      <c r="AL63" s="19">
        <v>121</v>
      </c>
      <c r="AM63" s="19">
        <v>122</v>
      </c>
      <c r="AN63" s="20">
        <f t="shared" si="13"/>
        <v>99</v>
      </c>
      <c r="AO63" s="19">
        <v>120</v>
      </c>
      <c r="AP63" s="19">
        <v>122</v>
      </c>
      <c r="AQ63" s="20">
        <f t="shared" si="14"/>
        <v>98</v>
      </c>
      <c r="AR63" s="19">
        <v>100</v>
      </c>
      <c r="AS63" s="19">
        <v>101</v>
      </c>
      <c r="AT63" s="20">
        <f t="shared" si="15"/>
        <v>99</v>
      </c>
      <c r="AU63" s="20">
        <f t="shared" si="16"/>
        <v>99</v>
      </c>
      <c r="AV63" s="19">
        <v>122</v>
      </c>
      <c r="AW63" s="19">
        <v>122</v>
      </c>
      <c r="AX63" s="20">
        <f t="shared" si="17"/>
        <v>100</v>
      </c>
      <c r="AY63" s="19">
        <v>120</v>
      </c>
      <c r="AZ63" s="19">
        <v>122</v>
      </c>
      <c r="BA63" s="20">
        <f t="shared" si="18"/>
        <v>98</v>
      </c>
      <c r="BB63" s="19">
        <v>119</v>
      </c>
      <c r="BC63" s="19">
        <v>122</v>
      </c>
      <c r="BD63" s="20">
        <f t="shared" si="19"/>
        <v>98</v>
      </c>
      <c r="BE63" s="20">
        <f t="shared" si="20"/>
        <v>99</v>
      </c>
      <c r="BF63" s="20">
        <f t="shared" si="21"/>
        <v>85</v>
      </c>
      <c r="BG63" s="24"/>
      <c r="BH63" s="19">
        <v>1</v>
      </c>
      <c r="BI63" s="19">
        <v>1</v>
      </c>
      <c r="BJ63" s="19">
        <v>1</v>
      </c>
      <c r="BK63" s="19">
        <v>1</v>
      </c>
      <c r="BL63" s="19">
        <v>2</v>
      </c>
      <c r="BM63" s="19">
        <v>2</v>
      </c>
      <c r="BN63" s="19">
        <v>2</v>
      </c>
      <c r="BO63" s="19">
        <v>1</v>
      </c>
      <c r="BP63" s="19">
        <v>1</v>
      </c>
      <c r="BQ63" s="19">
        <v>1</v>
      </c>
      <c r="BR63" s="19">
        <v>2</v>
      </c>
      <c r="BS63" s="19">
        <v>1</v>
      </c>
      <c r="BT63" s="19">
        <v>1</v>
      </c>
      <c r="BU63" s="19">
        <v>2</v>
      </c>
      <c r="BV63" s="19">
        <v>1</v>
      </c>
      <c r="BW63" s="19">
        <v>1</v>
      </c>
      <c r="BX63" s="19">
        <v>2</v>
      </c>
      <c r="BY63" s="19">
        <v>1</v>
      </c>
      <c r="BZ63" s="19">
        <v>1</v>
      </c>
      <c r="CA63" s="19">
        <v>1</v>
      </c>
      <c r="CB63" s="18">
        <v>85</v>
      </c>
      <c r="CC63" s="19">
        <v>1</v>
      </c>
    </row>
    <row r="64" spans="1:81" ht="30" x14ac:dyDescent="0.25">
      <c r="A64" s="21">
        <v>229</v>
      </c>
      <c r="B64" s="34">
        <v>6639008847</v>
      </c>
      <c r="C64" s="39" t="s">
        <v>561</v>
      </c>
      <c r="D64" s="5" t="s">
        <v>673</v>
      </c>
      <c r="E64" s="5"/>
      <c r="F64" s="19">
        <v>10</v>
      </c>
      <c r="G64" s="19">
        <v>36</v>
      </c>
      <c r="H64" s="22">
        <v>11</v>
      </c>
      <c r="I64" s="22">
        <v>38</v>
      </c>
      <c r="J64" s="22">
        <f t="shared" si="1"/>
        <v>93</v>
      </c>
      <c r="K64" s="19">
        <v>30</v>
      </c>
      <c r="L64" s="19">
        <v>4</v>
      </c>
      <c r="M64" s="19">
        <f t="shared" si="2"/>
        <v>100</v>
      </c>
      <c r="N64" s="19">
        <v>17</v>
      </c>
      <c r="O64" s="19">
        <v>17</v>
      </c>
      <c r="P64" s="19">
        <v>17</v>
      </c>
      <c r="Q64" s="19">
        <v>17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17</v>
      </c>
      <c r="X64" s="23">
        <v>17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0</v>
      </c>
      <c r="AD64" s="19">
        <f t="shared" si="9"/>
        <v>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22"/>
        <v>100</v>
      </c>
      <c r="AK64" s="42">
        <f t="shared" si="12"/>
        <v>46</v>
      </c>
      <c r="AL64" s="19">
        <v>17</v>
      </c>
      <c r="AM64" s="19">
        <v>17</v>
      </c>
      <c r="AN64" s="20">
        <f t="shared" si="13"/>
        <v>100</v>
      </c>
      <c r="AO64" s="19">
        <v>17</v>
      </c>
      <c r="AP64" s="19">
        <v>17</v>
      </c>
      <c r="AQ64" s="20">
        <f t="shared" si="14"/>
        <v>100</v>
      </c>
      <c r="AR64" s="19">
        <v>17</v>
      </c>
      <c r="AS64" s="19">
        <v>17</v>
      </c>
      <c r="AT64" s="20">
        <f t="shared" si="15"/>
        <v>100</v>
      </c>
      <c r="AU64" s="20">
        <f t="shared" si="16"/>
        <v>100</v>
      </c>
      <c r="AV64" s="19">
        <v>17</v>
      </c>
      <c r="AW64" s="19">
        <v>17</v>
      </c>
      <c r="AX64" s="20">
        <f t="shared" si="17"/>
        <v>100</v>
      </c>
      <c r="AY64" s="19">
        <v>17</v>
      </c>
      <c r="AZ64" s="19">
        <v>17</v>
      </c>
      <c r="BA64" s="20">
        <f t="shared" si="18"/>
        <v>100</v>
      </c>
      <c r="BB64" s="19">
        <v>17</v>
      </c>
      <c r="BC64" s="19">
        <v>17</v>
      </c>
      <c r="BD64" s="20">
        <f t="shared" si="19"/>
        <v>100</v>
      </c>
      <c r="BE64" s="20">
        <f t="shared" si="20"/>
        <v>100</v>
      </c>
      <c r="BF64" s="20">
        <f t="shared" si="21"/>
        <v>85</v>
      </c>
      <c r="BG64" s="24"/>
      <c r="BH64" s="19">
        <v>1</v>
      </c>
      <c r="BI64" s="19">
        <v>1</v>
      </c>
      <c r="BJ64" s="19">
        <v>1</v>
      </c>
      <c r="BK64" s="19">
        <v>1</v>
      </c>
      <c r="BL64" s="19">
        <v>1</v>
      </c>
      <c r="BM64" s="19">
        <v>1</v>
      </c>
      <c r="BN64" s="19">
        <v>1</v>
      </c>
      <c r="BO64" s="19">
        <v>1</v>
      </c>
      <c r="BP64" s="19">
        <v>1</v>
      </c>
      <c r="BQ64" s="19">
        <v>1</v>
      </c>
      <c r="BR64" s="19">
        <v>1</v>
      </c>
      <c r="BS64" s="19">
        <v>1</v>
      </c>
      <c r="BT64" s="19">
        <v>1</v>
      </c>
      <c r="BU64" s="19">
        <v>1</v>
      </c>
      <c r="BV64" s="19">
        <v>1</v>
      </c>
      <c r="BW64" s="19">
        <v>1</v>
      </c>
      <c r="BX64" s="19">
        <v>1</v>
      </c>
      <c r="BY64" s="19">
        <v>1</v>
      </c>
      <c r="BZ64" s="19">
        <v>1</v>
      </c>
      <c r="CA64" s="19">
        <v>1</v>
      </c>
      <c r="CB64" s="18">
        <v>85</v>
      </c>
      <c r="CC64" s="19">
        <v>1</v>
      </c>
    </row>
    <row r="65" spans="1:81" ht="15.75" x14ac:dyDescent="0.25">
      <c r="A65" s="21">
        <v>263</v>
      </c>
      <c r="B65" s="34">
        <v>6621017946</v>
      </c>
      <c r="C65" s="6" t="s">
        <v>603</v>
      </c>
      <c r="D65" s="6" t="s">
        <v>297</v>
      </c>
      <c r="E65" s="6"/>
      <c r="F65" s="19">
        <v>8</v>
      </c>
      <c r="G65" s="19">
        <v>33</v>
      </c>
      <c r="H65" s="22">
        <v>9</v>
      </c>
      <c r="I65" s="22">
        <v>36</v>
      </c>
      <c r="J65" s="22">
        <f t="shared" si="1"/>
        <v>90</v>
      </c>
      <c r="K65" s="19">
        <v>30</v>
      </c>
      <c r="L65" s="19">
        <v>4</v>
      </c>
      <c r="M65" s="19">
        <f t="shared" si="2"/>
        <v>100</v>
      </c>
      <c r="N65" s="19">
        <v>189</v>
      </c>
      <c r="O65" s="19">
        <v>189</v>
      </c>
      <c r="P65" s="19">
        <v>189</v>
      </c>
      <c r="Q65" s="19">
        <v>189</v>
      </c>
      <c r="R65" s="19">
        <f t="shared" si="3"/>
        <v>100</v>
      </c>
      <c r="S65" s="19">
        <f t="shared" si="4"/>
        <v>97</v>
      </c>
      <c r="T65" s="19">
        <v>20</v>
      </c>
      <c r="U65" s="19">
        <v>5</v>
      </c>
      <c r="V65" s="19">
        <f t="shared" si="5"/>
        <v>100</v>
      </c>
      <c r="W65" s="19">
        <v>189</v>
      </c>
      <c r="X65" s="23">
        <v>189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3</v>
      </c>
      <c r="AG65" s="19">
        <f t="shared" si="10"/>
        <v>60</v>
      </c>
      <c r="AH65" s="19">
        <v>7</v>
      </c>
      <c r="AI65" s="19">
        <v>7</v>
      </c>
      <c r="AJ65" s="20">
        <f t="shared" si="22"/>
        <v>100</v>
      </c>
      <c r="AK65" s="42">
        <f t="shared" si="12"/>
        <v>54</v>
      </c>
      <c r="AL65" s="19">
        <v>189</v>
      </c>
      <c r="AM65" s="19">
        <v>189</v>
      </c>
      <c r="AN65" s="20">
        <f t="shared" si="13"/>
        <v>100</v>
      </c>
      <c r="AO65" s="19">
        <v>189</v>
      </c>
      <c r="AP65" s="19">
        <v>189</v>
      </c>
      <c r="AQ65" s="20">
        <f t="shared" si="14"/>
        <v>100</v>
      </c>
      <c r="AR65" s="19">
        <v>189</v>
      </c>
      <c r="AS65" s="19">
        <v>189</v>
      </c>
      <c r="AT65" s="20">
        <f t="shared" si="15"/>
        <v>100</v>
      </c>
      <c r="AU65" s="20">
        <f t="shared" si="16"/>
        <v>100</v>
      </c>
      <c r="AV65" s="19">
        <v>189</v>
      </c>
      <c r="AW65" s="19">
        <v>189</v>
      </c>
      <c r="AX65" s="20">
        <f t="shared" si="17"/>
        <v>100</v>
      </c>
      <c r="AY65" s="19">
        <v>189</v>
      </c>
      <c r="AZ65" s="19">
        <v>189</v>
      </c>
      <c r="BA65" s="20">
        <f t="shared" si="18"/>
        <v>100</v>
      </c>
      <c r="BB65" s="19">
        <v>189</v>
      </c>
      <c r="BC65" s="19">
        <v>189</v>
      </c>
      <c r="BD65" s="20">
        <f t="shared" si="19"/>
        <v>100</v>
      </c>
      <c r="BE65" s="20">
        <f t="shared" si="20"/>
        <v>100</v>
      </c>
      <c r="BF65" s="20">
        <f t="shared" si="21"/>
        <v>90</v>
      </c>
      <c r="BG65" s="24"/>
      <c r="BH65" s="19">
        <v>3</v>
      </c>
      <c r="BI65" s="19">
        <v>1</v>
      </c>
      <c r="BJ65" s="19">
        <v>1</v>
      </c>
      <c r="BK65" s="19">
        <v>1</v>
      </c>
      <c r="BL65" s="19">
        <v>1</v>
      </c>
      <c r="BM65" s="19">
        <v>1</v>
      </c>
      <c r="BN65" s="19">
        <v>2</v>
      </c>
      <c r="BO65" s="19">
        <v>1</v>
      </c>
      <c r="BP65" s="19">
        <v>1</v>
      </c>
      <c r="BQ65" s="19">
        <v>1</v>
      </c>
      <c r="BR65" s="19">
        <v>1</v>
      </c>
      <c r="BS65" s="19">
        <v>1</v>
      </c>
      <c r="BT65" s="19">
        <v>1</v>
      </c>
      <c r="BU65" s="19">
        <v>1</v>
      </c>
      <c r="BV65" s="19">
        <v>1</v>
      </c>
      <c r="BW65" s="19">
        <v>1</v>
      </c>
      <c r="BX65" s="19">
        <v>1</v>
      </c>
      <c r="BY65" s="19">
        <v>1</v>
      </c>
      <c r="BZ65" s="19">
        <v>1</v>
      </c>
      <c r="CA65" s="19">
        <v>1</v>
      </c>
      <c r="CB65" s="18">
        <v>90</v>
      </c>
      <c r="CC65" s="19">
        <v>1</v>
      </c>
    </row>
    <row r="66" spans="1:81" ht="30" x14ac:dyDescent="0.25">
      <c r="A66" s="21">
        <v>107</v>
      </c>
      <c r="B66" s="34">
        <v>6646007185</v>
      </c>
      <c r="C66" s="5" t="s">
        <v>621</v>
      </c>
      <c r="D66" s="5" t="s">
        <v>144</v>
      </c>
      <c r="E66" s="5"/>
      <c r="F66" s="19">
        <v>8</v>
      </c>
      <c r="G66" s="19">
        <v>34</v>
      </c>
      <c r="H66" s="22">
        <v>9</v>
      </c>
      <c r="I66" s="22">
        <v>36</v>
      </c>
      <c r="J66" s="22">
        <f t="shared" si="1"/>
        <v>92</v>
      </c>
      <c r="K66" s="19">
        <v>30</v>
      </c>
      <c r="L66" s="19">
        <v>4</v>
      </c>
      <c r="M66" s="19">
        <f t="shared" si="2"/>
        <v>100</v>
      </c>
      <c r="N66" s="19">
        <v>23</v>
      </c>
      <c r="O66" s="19">
        <v>22</v>
      </c>
      <c r="P66" s="19">
        <v>24</v>
      </c>
      <c r="Q66" s="19">
        <v>22</v>
      </c>
      <c r="R66" s="19">
        <f t="shared" si="3"/>
        <v>98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</v>
      </c>
      <c r="X66" s="23">
        <v>24</v>
      </c>
      <c r="Y66" s="20">
        <f t="shared" si="6"/>
        <v>92</v>
      </c>
      <c r="Z66" s="42">
        <f t="shared" si="7"/>
        <v>96</v>
      </c>
      <c r="AA66" s="20">
        <f t="shared" si="8"/>
        <v>96</v>
      </c>
      <c r="AB66" s="19">
        <v>20</v>
      </c>
      <c r="AC66" s="19">
        <v>1</v>
      </c>
      <c r="AD66" s="19">
        <f t="shared" si="9"/>
        <v>20</v>
      </c>
      <c r="AE66" s="19">
        <v>20</v>
      </c>
      <c r="AF66" s="19">
        <v>6</v>
      </c>
      <c r="AG66" s="19">
        <f t="shared" si="10"/>
        <v>100</v>
      </c>
      <c r="AH66" s="19">
        <v>1</v>
      </c>
      <c r="AI66" s="19">
        <v>1</v>
      </c>
      <c r="AJ66" s="20">
        <f t="shared" si="22"/>
        <v>100</v>
      </c>
      <c r="AK66" s="42">
        <f t="shared" si="12"/>
        <v>76</v>
      </c>
      <c r="AL66" s="19">
        <v>24</v>
      </c>
      <c r="AM66" s="19">
        <v>24</v>
      </c>
      <c r="AN66" s="20">
        <f t="shared" si="13"/>
        <v>100</v>
      </c>
      <c r="AO66" s="19">
        <v>23</v>
      </c>
      <c r="AP66" s="19">
        <v>24</v>
      </c>
      <c r="AQ66" s="20">
        <f t="shared" si="14"/>
        <v>96</v>
      </c>
      <c r="AR66" s="19">
        <v>21</v>
      </c>
      <c r="AS66" s="19">
        <v>21</v>
      </c>
      <c r="AT66" s="20">
        <f t="shared" si="15"/>
        <v>100</v>
      </c>
      <c r="AU66" s="20">
        <f t="shared" si="16"/>
        <v>98</v>
      </c>
      <c r="AV66" s="19">
        <v>24</v>
      </c>
      <c r="AW66" s="19">
        <v>24</v>
      </c>
      <c r="AX66" s="20">
        <f t="shared" si="17"/>
        <v>100</v>
      </c>
      <c r="AY66" s="19">
        <v>23</v>
      </c>
      <c r="AZ66" s="19">
        <v>24</v>
      </c>
      <c r="BA66" s="20">
        <f t="shared" si="18"/>
        <v>96</v>
      </c>
      <c r="BB66" s="19">
        <v>24</v>
      </c>
      <c r="BC66" s="19">
        <v>24</v>
      </c>
      <c r="BD66" s="20">
        <f t="shared" si="19"/>
        <v>100</v>
      </c>
      <c r="BE66" s="20">
        <f t="shared" si="20"/>
        <v>99</v>
      </c>
      <c r="BF66" s="20">
        <f t="shared" si="21"/>
        <v>93</v>
      </c>
      <c r="BG66" s="24"/>
      <c r="BH66" s="19">
        <v>4</v>
      </c>
      <c r="BI66" s="19">
        <v>1</v>
      </c>
      <c r="BJ66" s="19">
        <v>2</v>
      </c>
      <c r="BK66" s="19">
        <v>1</v>
      </c>
      <c r="BL66" s="19">
        <v>3</v>
      </c>
      <c r="BM66" s="19">
        <v>3</v>
      </c>
      <c r="BN66" s="19">
        <v>1</v>
      </c>
      <c r="BO66" s="19">
        <v>1</v>
      </c>
      <c r="BP66" s="19">
        <v>1</v>
      </c>
      <c r="BQ66" s="19">
        <v>1</v>
      </c>
      <c r="BR66" s="19">
        <v>4</v>
      </c>
      <c r="BS66" s="19">
        <v>1</v>
      </c>
      <c r="BT66" s="19">
        <v>1</v>
      </c>
      <c r="BU66" s="19">
        <v>4</v>
      </c>
      <c r="BV66" s="19">
        <v>1</v>
      </c>
      <c r="BW66" s="19">
        <v>2</v>
      </c>
      <c r="BX66" s="19">
        <v>3</v>
      </c>
      <c r="BY66" s="19">
        <v>1</v>
      </c>
      <c r="BZ66" s="19">
        <v>2</v>
      </c>
      <c r="CA66" s="19">
        <v>1</v>
      </c>
      <c r="CB66" s="18">
        <v>93</v>
      </c>
      <c r="CC66" s="19">
        <v>1</v>
      </c>
    </row>
    <row r="67" spans="1:81" ht="15.75" x14ac:dyDescent="0.25">
      <c r="A67" s="21">
        <v>367</v>
      </c>
      <c r="B67" s="36">
        <v>6624006950</v>
      </c>
      <c r="C67" s="5" t="s">
        <v>604</v>
      </c>
      <c r="D67" s="5" t="s">
        <v>678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130" si="23">ROUND((0.5*(F67/H67+G67/I67)*100),0)</f>
        <v>95</v>
      </c>
      <c r="K67" s="19">
        <v>30</v>
      </c>
      <c r="L67" s="19">
        <v>4</v>
      </c>
      <c r="M67" s="19">
        <f t="shared" ref="M67:M130" si="24">IF(L67&gt;3,100,K67*L67)</f>
        <v>100</v>
      </c>
      <c r="N67" s="19">
        <v>48</v>
      </c>
      <c r="O67" s="19">
        <v>40</v>
      </c>
      <c r="P67" s="19">
        <v>48</v>
      </c>
      <c r="Q67" s="19">
        <v>41</v>
      </c>
      <c r="R67" s="19">
        <f t="shared" ref="R67:R130" si="25">ROUND((0.5*((N67/P67)+(O67/Q67))*100),0)</f>
        <v>99</v>
      </c>
      <c r="S67" s="19">
        <f t="shared" ref="S67:S130" si="26">ROUND(((0.3*J67)+(0.3*M67)+(0.4*R67)),0)</f>
        <v>98</v>
      </c>
      <c r="T67" s="19">
        <v>20</v>
      </c>
      <c r="U67" s="19">
        <v>4</v>
      </c>
      <c r="V67" s="19">
        <f t="shared" ref="V67:V130" si="27">IF(U67&gt;5,100,T67*U67)</f>
        <v>80</v>
      </c>
      <c r="W67" s="19">
        <v>44</v>
      </c>
      <c r="X67" s="23">
        <v>49</v>
      </c>
      <c r="Y67" s="20">
        <f t="shared" ref="Y67:Y130" si="28">ROUND(W67/X67*100,0)</f>
        <v>90</v>
      </c>
      <c r="Z67" s="42">
        <f t="shared" ref="Z67:Z130" si="29">ROUND((V67+Y67)/2,0)</f>
        <v>85</v>
      </c>
      <c r="AA67" s="20">
        <f t="shared" ref="AA67:AA130" si="30">ROUND((0.3*V67+0.4*Z67+0.3*Y67),0)</f>
        <v>85</v>
      </c>
      <c r="AB67" s="19">
        <v>20</v>
      </c>
      <c r="AC67" s="19">
        <v>1</v>
      </c>
      <c r="AD67" s="19">
        <f t="shared" ref="AD67:AD130" si="31">IF(AC67&gt;5,100,AB67*AC67)</f>
        <v>20</v>
      </c>
      <c r="AE67" s="19">
        <v>20</v>
      </c>
      <c r="AF67" s="19">
        <v>0</v>
      </c>
      <c r="AG67" s="19">
        <f t="shared" ref="AG67:AG130" si="32">IF(AF67&gt;5,100,AE67*AF67)</f>
        <v>0</v>
      </c>
      <c r="AH67" s="19">
        <v>3</v>
      </c>
      <c r="AI67" s="19">
        <v>3</v>
      </c>
      <c r="AJ67" s="20">
        <f t="shared" ref="AJ67:AJ98" si="33">ROUND((AH67/AI67*100),0)</f>
        <v>100</v>
      </c>
      <c r="AK67" s="42">
        <f t="shared" ref="AK67:AK130" si="34">ROUND((0.3*AD67+0.4*AG67+0.3*AJ67),0)</f>
        <v>36</v>
      </c>
      <c r="AL67" s="19">
        <v>48</v>
      </c>
      <c r="AM67" s="19">
        <v>49</v>
      </c>
      <c r="AN67" s="20">
        <f t="shared" ref="AN67:AN130" si="35">ROUND((AL67/AM67)*100,)</f>
        <v>98</v>
      </c>
      <c r="AO67" s="19">
        <v>49</v>
      </c>
      <c r="AP67" s="19">
        <v>49</v>
      </c>
      <c r="AQ67" s="20">
        <f t="shared" ref="AQ67:AQ130" si="36">ROUND((AO67/AP67)*100,0)</f>
        <v>100</v>
      </c>
      <c r="AR67" s="19">
        <v>43</v>
      </c>
      <c r="AS67" s="19">
        <v>44</v>
      </c>
      <c r="AT67" s="20">
        <f t="shared" ref="AT67:AT130" si="37">ROUND((AR67/AS67)*100,0)</f>
        <v>98</v>
      </c>
      <c r="AU67" s="20">
        <f t="shared" ref="AU67:AU130" si="38">ROUND((0.4*AN67+0.4*AQ67+0.2*AT67),0)</f>
        <v>99</v>
      </c>
      <c r="AV67" s="19">
        <v>49</v>
      </c>
      <c r="AW67" s="19">
        <v>49</v>
      </c>
      <c r="AX67" s="20">
        <f t="shared" ref="AX67:AX130" si="39">ROUND((AV67/AW67)*100,0)</f>
        <v>100</v>
      </c>
      <c r="AY67" s="19">
        <v>49</v>
      </c>
      <c r="AZ67" s="19">
        <v>49</v>
      </c>
      <c r="BA67" s="20">
        <f t="shared" ref="BA67:BA130" si="40">ROUND((AY67/AZ67)*100,0)</f>
        <v>100</v>
      </c>
      <c r="BB67" s="19">
        <v>48</v>
      </c>
      <c r="BC67" s="19">
        <v>49</v>
      </c>
      <c r="BD67" s="20">
        <f t="shared" ref="BD67:BD130" si="41">ROUND((BB67/BC67)*100,0)</f>
        <v>98</v>
      </c>
      <c r="BE67" s="20">
        <f t="shared" ref="BE67:BE130" si="42">ROUND((0.3*AX67+0.2*BA67+0.5*BD67),0)</f>
        <v>99</v>
      </c>
      <c r="BF67" s="20">
        <f t="shared" ref="BF67:BF130" si="43">ROUND(((S67+AA67+AK67+AU67+BE67)/5),0)</f>
        <v>83</v>
      </c>
      <c r="BG67" s="24"/>
      <c r="BH67" s="19">
        <v>1</v>
      </c>
      <c r="BI67" s="19">
        <v>1</v>
      </c>
      <c r="BJ67" s="19">
        <v>1</v>
      </c>
      <c r="BK67" s="19">
        <v>2</v>
      </c>
      <c r="BL67" s="19">
        <v>4</v>
      </c>
      <c r="BM67" s="19">
        <v>2</v>
      </c>
      <c r="BN67" s="19">
        <v>2</v>
      </c>
      <c r="BO67" s="19">
        <v>2</v>
      </c>
      <c r="BP67" s="19">
        <v>1</v>
      </c>
      <c r="BQ67" s="19">
        <v>2</v>
      </c>
      <c r="BR67" s="19">
        <v>1</v>
      </c>
      <c r="BS67" s="19">
        <v>2</v>
      </c>
      <c r="BT67" s="19">
        <v>1</v>
      </c>
      <c r="BU67" s="19">
        <v>1</v>
      </c>
      <c r="BV67" s="19">
        <v>2</v>
      </c>
      <c r="BW67" s="19">
        <v>1</v>
      </c>
      <c r="BX67" s="19">
        <v>4</v>
      </c>
      <c r="BY67" s="19">
        <v>2</v>
      </c>
      <c r="BZ67" s="19">
        <v>2</v>
      </c>
      <c r="CA67" s="19">
        <v>1</v>
      </c>
      <c r="CB67" s="18">
        <v>83</v>
      </c>
      <c r="CC67" s="19">
        <v>1</v>
      </c>
    </row>
    <row r="68" spans="1:81" ht="30" x14ac:dyDescent="0.25">
      <c r="A68" s="21">
        <v>297</v>
      </c>
      <c r="B68" s="36">
        <v>6647002729</v>
      </c>
      <c r="C68" s="6" t="s">
        <v>605</v>
      </c>
      <c r="D68" s="5" t="s">
        <v>331</v>
      </c>
      <c r="E68" s="5"/>
      <c r="F68" s="19">
        <v>8</v>
      </c>
      <c r="G68" s="19">
        <v>35.5</v>
      </c>
      <c r="H68" s="22">
        <v>9</v>
      </c>
      <c r="I68" s="22">
        <v>36</v>
      </c>
      <c r="J68" s="22">
        <f t="shared" si="23"/>
        <v>94</v>
      </c>
      <c r="K68" s="19">
        <v>30</v>
      </c>
      <c r="L68" s="19">
        <v>3</v>
      </c>
      <c r="M68" s="19">
        <f t="shared" si="24"/>
        <v>90</v>
      </c>
      <c r="N68" s="19">
        <v>96</v>
      </c>
      <c r="O68" s="19">
        <v>79</v>
      </c>
      <c r="P68" s="19">
        <v>96</v>
      </c>
      <c r="Q68" s="19">
        <v>81</v>
      </c>
      <c r="R68" s="19">
        <f t="shared" si="25"/>
        <v>99</v>
      </c>
      <c r="S68" s="19">
        <f t="shared" si="26"/>
        <v>95</v>
      </c>
      <c r="T68" s="19">
        <v>20</v>
      </c>
      <c r="U68" s="19">
        <v>5</v>
      </c>
      <c r="V68" s="19">
        <f t="shared" si="27"/>
        <v>100</v>
      </c>
      <c r="W68" s="19">
        <v>99</v>
      </c>
      <c r="X68" s="23">
        <v>107</v>
      </c>
      <c r="Y68" s="20">
        <f t="shared" si="28"/>
        <v>93</v>
      </c>
      <c r="Z68" s="42">
        <f t="shared" si="29"/>
        <v>97</v>
      </c>
      <c r="AA68" s="20">
        <f t="shared" si="30"/>
        <v>97</v>
      </c>
      <c r="AB68" s="19">
        <v>20</v>
      </c>
      <c r="AC68" s="19">
        <v>4</v>
      </c>
      <c r="AD68" s="19">
        <f t="shared" si="31"/>
        <v>80</v>
      </c>
      <c r="AE68" s="19">
        <v>20</v>
      </c>
      <c r="AF68" s="19">
        <v>3</v>
      </c>
      <c r="AG68" s="19">
        <f t="shared" si="32"/>
        <v>60</v>
      </c>
      <c r="AH68" s="19">
        <v>1</v>
      </c>
      <c r="AI68" s="19">
        <v>1</v>
      </c>
      <c r="AJ68" s="20">
        <f t="shared" si="33"/>
        <v>100</v>
      </c>
      <c r="AK68" s="42">
        <f t="shared" si="34"/>
        <v>78</v>
      </c>
      <c r="AL68" s="19">
        <v>105</v>
      </c>
      <c r="AM68" s="19">
        <v>107</v>
      </c>
      <c r="AN68" s="20">
        <f t="shared" si="35"/>
        <v>98</v>
      </c>
      <c r="AO68" s="19">
        <v>106</v>
      </c>
      <c r="AP68" s="19">
        <v>107</v>
      </c>
      <c r="AQ68" s="20">
        <f t="shared" si="36"/>
        <v>99</v>
      </c>
      <c r="AR68" s="19">
        <v>89</v>
      </c>
      <c r="AS68" s="19">
        <v>89</v>
      </c>
      <c r="AT68" s="20">
        <f t="shared" si="37"/>
        <v>100</v>
      </c>
      <c r="AU68" s="20">
        <f t="shared" si="38"/>
        <v>99</v>
      </c>
      <c r="AV68" s="19">
        <v>106</v>
      </c>
      <c r="AW68" s="19">
        <v>107</v>
      </c>
      <c r="AX68" s="20">
        <f t="shared" si="39"/>
        <v>99</v>
      </c>
      <c r="AY68" s="19">
        <v>105</v>
      </c>
      <c r="AZ68" s="19">
        <v>107</v>
      </c>
      <c r="BA68" s="20">
        <f t="shared" si="40"/>
        <v>98</v>
      </c>
      <c r="BB68" s="19">
        <v>105</v>
      </c>
      <c r="BC68" s="19">
        <v>107</v>
      </c>
      <c r="BD68" s="20">
        <f t="shared" si="41"/>
        <v>98</v>
      </c>
      <c r="BE68" s="20">
        <f t="shared" si="42"/>
        <v>98</v>
      </c>
      <c r="BF68" s="20">
        <f t="shared" si="43"/>
        <v>93</v>
      </c>
      <c r="BG68" s="24"/>
      <c r="BH68" s="19">
        <v>1</v>
      </c>
      <c r="BI68" s="19">
        <v>2</v>
      </c>
      <c r="BJ68" s="19">
        <v>1</v>
      </c>
      <c r="BK68" s="19">
        <v>1</v>
      </c>
      <c r="BL68" s="19">
        <v>1</v>
      </c>
      <c r="BM68" s="19">
        <v>1</v>
      </c>
      <c r="BN68" s="19">
        <v>1</v>
      </c>
      <c r="BO68" s="19">
        <v>2</v>
      </c>
      <c r="BP68" s="19">
        <v>1</v>
      </c>
      <c r="BQ68" s="19">
        <v>2</v>
      </c>
      <c r="BR68" s="19">
        <v>1</v>
      </c>
      <c r="BS68" s="19">
        <v>1</v>
      </c>
      <c r="BT68" s="19">
        <v>1</v>
      </c>
      <c r="BU68" s="19">
        <v>1</v>
      </c>
      <c r="BV68" s="19">
        <v>1</v>
      </c>
      <c r="BW68" s="19">
        <v>2</v>
      </c>
      <c r="BX68" s="19">
        <v>1</v>
      </c>
      <c r="BY68" s="19">
        <v>1</v>
      </c>
      <c r="BZ68" s="19">
        <v>1</v>
      </c>
      <c r="CA68" s="19">
        <v>1</v>
      </c>
      <c r="CB68" s="18">
        <v>93</v>
      </c>
      <c r="CC68" s="19">
        <v>1</v>
      </c>
    </row>
    <row r="69" spans="1:81" ht="15.75" x14ac:dyDescent="0.25">
      <c r="A69" s="21">
        <v>245</v>
      </c>
      <c r="B69" s="34">
        <v>6629012410</v>
      </c>
      <c r="C69" s="6" t="s">
        <v>606</v>
      </c>
      <c r="D69" s="5" t="s">
        <v>681</v>
      </c>
      <c r="E69" s="5"/>
      <c r="F69" s="19">
        <v>10</v>
      </c>
      <c r="G69" s="19">
        <v>34</v>
      </c>
      <c r="H69" s="22">
        <v>11</v>
      </c>
      <c r="I69" s="22">
        <v>38</v>
      </c>
      <c r="J69" s="22">
        <f t="shared" si="23"/>
        <v>90</v>
      </c>
      <c r="K69" s="19">
        <v>30</v>
      </c>
      <c r="L69" s="19">
        <v>4</v>
      </c>
      <c r="M69" s="19">
        <f t="shared" si="24"/>
        <v>100</v>
      </c>
      <c r="N69" s="19">
        <v>288</v>
      </c>
      <c r="O69" s="19">
        <v>264</v>
      </c>
      <c r="P69" s="19">
        <v>296</v>
      </c>
      <c r="Q69" s="19">
        <v>278</v>
      </c>
      <c r="R69" s="19">
        <f t="shared" si="25"/>
        <v>96</v>
      </c>
      <c r="S69" s="19">
        <f t="shared" si="26"/>
        <v>95</v>
      </c>
      <c r="T69" s="19">
        <v>20</v>
      </c>
      <c r="U69" s="19">
        <v>5</v>
      </c>
      <c r="V69" s="19">
        <f t="shared" si="27"/>
        <v>100</v>
      </c>
      <c r="W69" s="19">
        <v>284</v>
      </c>
      <c r="X69" s="23">
        <v>318</v>
      </c>
      <c r="Y69" s="20">
        <f t="shared" si="28"/>
        <v>89</v>
      </c>
      <c r="Z69" s="42">
        <f t="shared" si="29"/>
        <v>95</v>
      </c>
      <c r="AA69" s="20">
        <f t="shared" si="30"/>
        <v>95</v>
      </c>
      <c r="AB69" s="19">
        <v>20</v>
      </c>
      <c r="AC69" s="19">
        <v>5</v>
      </c>
      <c r="AD69" s="19">
        <f t="shared" si="31"/>
        <v>100</v>
      </c>
      <c r="AE69" s="19">
        <v>20</v>
      </c>
      <c r="AF69" s="19">
        <v>7</v>
      </c>
      <c r="AG69" s="19">
        <f t="shared" si="32"/>
        <v>100</v>
      </c>
      <c r="AH69" s="19">
        <v>37</v>
      </c>
      <c r="AI69" s="19">
        <v>43</v>
      </c>
      <c r="AJ69" s="20">
        <f t="shared" si="33"/>
        <v>86</v>
      </c>
      <c r="AK69" s="42">
        <f t="shared" si="34"/>
        <v>96</v>
      </c>
      <c r="AL69" s="19">
        <v>297</v>
      </c>
      <c r="AM69" s="19">
        <v>318</v>
      </c>
      <c r="AN69" s="20">
        <f t="shared" si="35"/>
        <v>93</v>
      </c>
      <c r="AO69" s="19">
        <v>312</v>
      </c>
      <c r="AP69" s="19">
        <v>318</v>
      </c>
      <c r="AQ69" s="20">
        <f t="shared" si="36"/>
        <v>98</v>
      </c>
      <c r="AR69" s="19">
        <v>259</v>
      </c>
      <c r="AS69" s="19">
        <v>262</v>
      </c>
      <c r="AT69" s="20">
        <f t="shared" si="37"/>
        <v>99</v>
      </c>
      <c r="AU69" s="20">
        <f t="shared" si="38"/>
        <v>96</v>
      </c>
      <c r="AV69" s="19">
        <v>312</v>
      </c>
      <c r="AW69" s="19">
        <v>318</v>
      </c>
      <c r="AX69" s="20">
        <f t="shared" si="39"/>
        <v>98</v>
      </c>
      <c r="AY69" s="19">
        <v>302</v>
      </c>
      <c r="AZ69" s="19">
        <v>318</v>
      </c>
      <c r="BA69" s="20">
        <f t="shared" si="40"/>
        <v>95</v>
      </c>
      <c r="BB69" s="19">
        <v>317</v>
      </c>
      <c r="BC69" s="19">
        <v>318</v>
      </c>
      <c r="BD69" s="20">
        <f t="shared" si="41"/>
        <v>100</v>
      </c>
      <c r="BE69" s="20">
        <f t="shared" si="42"/>
        <v>98</v>
      </c>
      <c r="BF69" s="20">
        <f t="shared" si="43"/>
        <v>96</v>
      </c>
      <c r="BG69" s="24"/>
      <c r="BH69" s="19">
        <v>4</v>
      </c>
      <c r="BI69" s="19">
        <v>1</v>
      </c>
      <c r="BJ69" s="19">
        <v>3</v>
      </c>
      <c r="BK69" s="19">
        <v>1</v>
      </c>
      <c r="BL69" s="19">
        <v>3</v>
      </c>
      <c r="BM69" s="19">
        <v>4</v>
      </c>
      <c r="BN69" s="19">
        <v>1</v>
      </c>
      <c r="BO69" s="19">
        <v>1</v>
      </c>
      <c r="BP69" s="19">
        <v>5</v>
      </c>
      <c r="BQ69" s="19">
        <v>4</v>
      </c>
      <c r="BR69" s="19">
        <v>2</v>
      </c>
      <c r="BS69" s="19">
        <v>2</v>
      </c>
      <c r="BT69" s="19">
        <v>2</v>
      </c>
      <c r="BU69" s="19">
        <v>4</v>
      </c>
      <c r="BV69" s="19">
        <v>1</v>
      </c>
      <c r="BW69" s="19">
        <v>5</v>
      </c>
      <c r="BX69" s="19">
        <v>3</v>
      </c>
      <c r="BY69" s="19">
        <v>1</v>
      </c>
      <c r="BZ69" s="19">
        <v>3</v>
      </c>
      <c r="CA69" s="19">
        <v>2</v>
      </c>
      <c r="CB69" s="18">
        <v>96</v>
      </c>
      <c r="CC69" s="19">
        <v>1</v>
      </c>
    </row>
    <row r="70" spans="1:81" ht="30" x14ac:dyDescent="0.25">
      <c r="A70" s="21">
        <v>144</v>
      </c>
      <c r="B70" s="34">
        <v>6626010831</v>
      </c>
      <c r="C70" s="6" t="s">
        <v>607</v>
      </c>
      <c r="D70" s="5" t="s">
        <v>181</v>
      </c>
      <c r="E70" s="5"/>
      <c r="F70" s="19">
        <v>11</v>
      </c>
      <c r="G70" s="19">
        <v>36</v>
      </c>
      <c r="H70" s="22">
        <v>11</v>
      </c>
      <c r="I70" s="22">
        <v>38</v>
      </c>
      <c r="J70" s="22">
        <f t="shared" si="23"/>
        <v>97</v>
      </c>
      <c r="K70" s="19">
        <v>30</v>
      </c>
      <c r="L70" s="19">
        <v>4</v>
      </c>
      <c r="M70" s="19">
        <f t="shared" si="24"/>
        <v>100</v>
      </c>
      <c r="N70" s="19">
        <v>482</v>
      </c>
      <c r="O70" s="19">
        <v>405</v>
      </c>
      <c r="P70" s="19">
        <v>502</v>
      </c>
      <c r="Q70" s="19">
        <v>433</v>
      </c>
      <c r="R70" s="19">
        <f t="shared" si="25"/>
        <v>95</v>
      </c>
      <c r="S70" s="19">
        <f t="shared" si="26"/>
        <v>97</v>
      </c>
      <c r="T70" s="19">
        <v>20</v>
      </c>
      <c r="U70" s="19">
        <v>5</v>
      </c>
      <c r="V70" s="19">
        <f t="shared" si="27"/>
        <v>100</v>
      </c>
      <c r="W70" s="19">
        <v>484</v>
      </c>
      <c r="X70" s="23">
        <v>600</v>
      </c>
      <c r="Y70" s="20">
        <f t="shared" si="28"/>
        <v>81</v>
      </c>
      <c r="Z70" s="42">
        <f t="shared" si="29"/>
        <v>91</v>
      </c>
      <c r="AA70" s="20">
        <f t="shared" si="30"/>
        <v>91</v>
      </c>
      <c r="AB70" s="19">
        <v>20</v>
      </c>
      <c r="AC70" s="19">
        <v>1</v>
      </c>
      <c r="AD70" s="19">
        <f t="shared" si="31"/>
        <v>20</v>
      </c>
      <c r="AE70" s="19">
        <v>20</v>
      </c>
      <c r="AF70" s="19">
        <v>4</v>
      </c>
      <c r="AG70" s="19">
        <f t="shared" si="32"/>
        <v>80</v>
      </c>
      <c r="AH70" s="19">
        <v>33</v>
      </c>
      <c r="AI70" s="19">
        <v>36</v>
      </c>
      <c r="AJ70" s="20">
        <f t="shared" si="33"/>
        <v>92</v>
      </c>
      <c r="AK70" s="42">
        <f t="shared" si="34"/>
        <v>66</v>
      </c>
      <c r="AL70" s="19">
        <v>576</v>
      </c>
      <c r="AM70" s="19">
        <v>600</v>
      </c>
      <c r="AN70" s="20">
        <f t="shared" si="35"/>
        <v>96</v>
      </c>
      <c r="AO70" s="19">
        <v>586</v>
      </c>
      <c r="AP70" s="19">
        <v>600</v>
      </c>
      <c r="AQ70" s="20">
        <f t="shared" si="36"/>
        <v>98</v>
      </c>
      <c r="AR70" s="19">
        <v>434</v>
      </c>
      <c r="AS70" s="19">
        <v>443</v>
      </c>
      <c r="AT70" s="20">
        <f t="shared" si="37"/>
        <v>98</v>
      </c>
      <c r="AU70" s="20">
        <f t="shared" si="38"/>
        <v>97</v>
      </c>
      <c r="AV70" s="19">
        <v>580</v>
      </c>
      <c r="AW70" s="19">
        <v>600</v>
      </c>
      <c r="AX70" s="20">
        <f t="shared" si="39"/>
        <v>97</v>
      </c>
      <c r="AY70" s="19">
        <v>566</v>
      </c>
      <c r="AZ70" s="19">
        <v>600</v>
      </c>
      <c r="BA70" s="20">
        <f t="shared" si="40"/>
        <v>94</v>
      </c>
      <c r="BB70" s="19">
        <v>581</v>
      </c>
      <c r="BC70" s="19">
        <v>600</v>
      </c>
      <c r="BD70" s="20">
        <f t="shared" si="41"/>
        <v>97</v>
      </c>
      <c r="BE70" s="20">
        <f t="shared" si="42"/>
        <v>96</v>
      </c>
      <c r="BF70" s="20">
        <f t="shared" si="43"/>
        <v>89</v>
      </c>
      <c r="BG70" s="24"/>
      <c r="BH70" s="19">
        <v>1</v>
      </c>
      <c r="BI70" s="19">
        <v>1</v>
      </c>
      <c r="BJ70" s="19">
        <v>4</v>
      </c>
      <c r="BK70" s="19">
        <v>1</v>
      </c>
      <c r="BL70" s="19">
        <v>2</v>
      </c>
      <c r="BM70" s="19">
        <v>3</v>
      </c>
      <c r="BN70" s="19">
        <v>2</v>
      </c>
      <c r="BO70" s="19">
        <v>1</v>
      </c>
      <c r="BP70" s="19">
        <v>2</v>
      </c>
      <c r="BQ70" s="19">
        <v>3</v>
      </c>
      <c r="BR70" s="19">
        <v>2</v>
      </c>
      <c r="BS70" s="19">
        <v>2</v>
      </c>
      <c r="BT70" s="19">
        <v>3</v>
      </c>
      <c r="BU70" s="19">
        <v>3</v>
      </c>
      <c r="BV70" s="19">
        <v>3</v>
      </c>
      <c r="BW70" s="19">
        <v>2</v>
      </c>
      <c r="BX70" s="19">
        <v>2</v>
      </c>
      <c r="BY70" s="19">
        <v>1</v>
      </c>
      <c r="BZ70" s="19">
        <v>2</v>
      </c>
      <c r="CA70" s="19">
        <v>4</v>
      </c>
      <c r="CB70" s="18">
        <v>89</v>
      </c>
      <c r="CC70" s="19">
        <v>1</v>
      </c>
    </row>
    <row r="71" spans="1:81" ht="15.75" x14ac:dyDescent="0.25">
      <c r="A71" s="21">
        <v>145</v>
      </c>
      <c r="B71" s="34">
        <v>6626009177</v>
      </c>
      <c r="C71" s="6" t="s">
        <v>607</v>
      </c>
      <c r="D71" s="5" t="s">
        <v>182</v>
      </c>
      <c r="E71" s="5"/>
      <c r="F71" s="19">
        <v>10</v>
      </c>
      <c r="G71" s="19">
        <v>38</v>
      </c>
      <c r="H71" s="22">
        <v>11</v>
      </c>
      <c r="I71" s="22">
        <v>38</v>
      </c>
      <c r="J71" s="22">
        <f t="shared" si="23"/>
        <v>95</v>
      </c>
      <c r="K71" s="19">
        <v>30</v>
      </c>
      <c r="L71" s="19">
        <v>4</v>
      </c>
      <c r="M71" s="19">
        <f t="shared" si="24"/>
        <v>100</v>
      </c>
      <c r="N71" s="19">
        <v>50</v>
      </c>
      <c r="O71" s="19">
        <v>57</v>
      </c>
      <c r="P71" s="19">
        <v>50</v>
      </c>
      <c r="Q71" s="19">
        <v>57</v>
      </c>
      <c r="R71" s="19">
        <f t="shared" si="25"/>
        <v>100</v>
      </c>
      <c r="S71" s="19">
        <f t="shared" si="26"/>
        <v>99</v>
      </c>
      <c r="T71" s="19">
        <v>20</v>
      </c>
      <c r="U71" s="19">
        <v>5</v>
      </c>
      <c r="V71" s="19">
        <f t="shared" si="27"/>
        <v>100</v>
      </c>
      <c r="W71" s="19">
        <v>57</v>
      </c>
      <c r="X71" s="23">
        <v>60</v>
      </c>
      <c r="Y71" s="20">
        <f t="shared" si="28"/>
        <v>95</v>
      </c>
      <c r="Z71" s="42">
        <f t="shared" si="29"/>
        <v>98</v>
      </c>
      <c r="AA71" s="20">
        <f t="shared" si="30"/>
        <v>98</v>
      </c>
      <c r="AB71" s="19">
        <v>20</v>
      </c>
      <c r="AC71" s="19">
        <v>1</v>
      </c>
      <c r="AD71" s="19">
        <f t="shared" si="31"/>
        <v>20</v>
      </c>
      <c r="AE71" s="19">
        <v>20</v>
      </c>
      <c r="AF71" s="19">
        <v>3</v>
      </c>
      <c r="AG71" s="19">
        <f t="shared" si="32"/>
        <v>60</v>
      </c>
      <c r="AH71" s="19">
        <v>3</v>
      </c>
      <c r="AI71" s="19">
        <v>4</v>
      </c>
      <c r="AJ71" s="20">
        <f t="shared" si="33"/>
        <v>75</v>
      </c>
      <c r="AK71" s="42">
        <f t="shared" si="34"/>
        <v>53</v>
      </c>
      <c r="AL71" s="19">
        <v>59</v>
      </c>
      <c r="AM71" s="19">
        <v>60</v>
      </c>
      <c r="AN71" s="20">
        <f t="shared" si="35"/>
        <v>98</v>
      </c>
      <c r="AO71" s="19">
        <v>60</v>
      </c>
      <c r="AP71" s="19">
        <v>60</v>
      </c>
      <c r="AQ71" s="20">
        <f t="shared" si="36"/>
        <v>100</v>
      </c>
      <c r="AR71" s="19">
        <v>53</v>
      </c>
      <c r="AS71" s="19">
        <v>53</v>
      </c>
      <c r="AT71" s="20">
        <f t="shared" si="37"/>
        <v>100</v>
      </c>
      <c r="AU71" s="20">
        <f t="shared" si="38"/>
        <v>99</v>
      </c>
      <c r="AV71" s="19">
        <v>59</v>
      </c>
      <c r="AW71" s="19">
        <v>60</v>
      </c>
      <c r="AX71" s="20">
        <f t="shared" si="39"/>
        <v>98</v>
      </c>
      <c r="AY71" s="19">
        <v>57</v>
      </c>
      <c r="AZ71" s="19">
        <v>60</v>
      </c>
      <c r="BA71" s="20">
        <f t="shared" si="40"/>
        <v>95</v>
      </c>
      <c r="BB71" s="19">
        <v>59</v>
      </c>
      <c r="BC71" s="19">
        <v>60</v>
      </c>
      <c r="BD71" s="20">
        <f t="shared" si="41"/>
        <v>98</v>
      </c>
      <c r="BE71" s="20">
        <f t="shared" si="42"/>
        <v>97</v>
      </c>
      <c r="BF71" s="20">
        <f t="shared" si="43"/>
        <v>89</v>
      </c>
      <c r="BG71" s="24"/>
      <c r="BH71" s="19">
        <v>2</v>
      </c>
      <c r="BI71" s="19">
        <v>1</v>
      </c>
      <c r="BJ71" s="19">
        <v>1</v>
      </c>
      <c r="BK71" s="19">
        <v>1</v>
      </c>
      <c r="BL71" s="19">
        <v>1</v>
      </c>
      <c r="BM71" s="19">
        <v>1</v>
      </c>
      <c r="BN71" s="19">
        <v>2</v>
      </c>
      <c r="BO71" s="19">
        <v>2</v>
      </c>
      <c r="BP71" s="19">
        <v>4</v>
      </c>
      <c r="BQ71" s="19">
        <v>2</v>
      </c>
      <c r="BR71" s="19">
        <v>1</v>
      </c>
      <c r="BS71" s="19">
        <v>1</v>
      </c>
      <c r="BT71" s="19">
        <v>2</v>
      </c>
      <c r="BU71" s="19">
        <v>2</v>
      </c>
      <c r="BV71" s="19">
        <v>2</v>
      </c>
      <c r="BW71" s="19">
        <v>1</v>
      </c>
      <c r="BX71" s="19">
        <v>1</v>
      </c>
      <c r="BY71" s="19">
        <v>3</v>
      </c>
      <c r="BZ71" s="19">
        <v>1</v>
      </c>
      <c r="CA71" s="19">
        <v>3</v>
      </c>
      <c r="CB71" s="18">
        <v>89</v>
      </c>
      <c r="CC71" s="19">
        <v>1</v>
      </c>
    </row>
    <row r="72" spans="1:81" ht="30" x14ac:dyDescent="0.25">
      <c r="A72" s="21">
        <v>146</v>
      </c>
      <c r="B72" s="34">
        <v>6626009184</v>
      </c>
      <c r="C72" s="6" t="s">
        <v>607</v>
      </c>
      <c r="D72" s="5" t="s">
        <v>683</v>
      </c>
      <c r="E72" s="5"/>
      <c r="F72" s="19">
        <v>8</v>
      </c>
      <c r="G72" s="19">
        <v>37</v>
      </c>
      <c r="H72" s="22">
        <v>11</v>
      </c>
      <c r="I72" s="22">
        <v>38</v>
      </c>
      <c r="J72" s="22">
        <f t="shared" si="23"/>
        <v>85</v>
      </c>
      <c r="K72" s="19">
        <v>30</v>
      </c>
      <c r="L72" s="19">
        <v>4</v>
      </c>
      <c r="M72" s="19">
        <f t="shared" si="24"/>
        <v>100</v>
      </c>
      <c r="N72" s="19">
        <v>69</v>
      </c>
      <c r="O72" s="19">
        <v>67</v>
      </c>
      <c r="P72" s="19">
        <v>69</v>
      </c>
      <c r="Q72" s="19">
        <v>68</v>
      </c>
      <c r="R72" s="19">
        <f t="shared" si="25"/>
        <v>99</v>
      </c>
      <c r="S72" s="19">
        <f t="shared" si="26"/>
        <v>95</v>
      </c>
      <c r="T72" s="19">
        <v>20</v>
      </c>
      <c r="U72" s="19">
        <v>4</v>
      </c>
      <c r="V72" s="19">
        <f t="shared" si="27"/>
        <v>80</v>
      </c>
      <c r="W72" s="19">
        <v>68</v>
      </c>
      <c r="X72" s="23">
        <v>78</v>
      </c>
      <c r="Y72" s="20">
        <f t="shared" si="28"/>
        <v>87</v>
      </c>
      <c r="Z72" s="42">
        <f t="shared" si="29"/>
        <v>84</v>
      </c>
      <c r="AA72" s="20">
        <f t="shared" si="30"/>
        <v>84</v>
      </c>
      <c r="AB72" s="19">
        <v>20</v>
      </c>
      <c r="AC72" s="19">
        <v>2</v>
      </c>
      <c r="AD72" s="19">
        <f t="shared" si="31"/>
        <v>40</v>
      </c>
      <c r="AE72" s="19">
        <v>20</v>
      </c>
      <c r="AF72" s="19">
        <v>3</v>
      </c>
      <c r="AG72" s="19">
        <f t="shared" si="32"/>
        <v>60</v>
      </c>
      <c r="AH72" s="19">
        <v>1</v>
      </c>
      <c r="AI72" s="19">
        <v>1</v>
      </c>
      <c r="AJ72" s="20">
        <f t="shared" si="33"/>
        <v>100</v>
      </c>
      <c r="AK72" s="42">
        <f t="shared" si="34"/>
        <v>66</v>
      </c>
      <c r="AL72" s="19">
        <v>77</v>
      </c>
      <c r="AM72" s="19">
        <v>78</v>
      </c>
      <c r="AN72" s="20">
        <f t="shared" si="35"/>
        <v>99</v>
      </c>
      <c r="AO72" s="19">
        <v>78</v>
      </c>
      <c r="AP72" s="19">
        <v>78</v>
      </c>
      <c r="AQ72" s="20">
        <f t="shared" si="36"/>
        <v>100</v>
      </c>
      <c r="AR72" s="19">
        <v>63</v>
      </c>
      <c r="AS72" s="19">
        <v>65</v>
      </c>
      <c r="AT72" s="20">
        <f t="shared" si="37"/>
        <v>97</v>
      </c>
      <c r="AU72" s="20">
        <f t="shared" si="38"/>
        <v>99</v>
      </c>
      <c r="AV72" s="19">
        <v>78</v>
      </c>
      <c r="AW72" s="19">
        <v>78</v>
      </c>
      <c r="AX72" s="20">
        <f t="shared" si="39"/>
        <v>100</v>
      </c>
      <c r="AY72" s="19">
        <v>74</v>
      </c>
      <c r="AZ72" s="19">
        <v>78</v>
      </c>
      <c r="BA72" s="20">
        <f t="shared" si="40"/>
        <v>95</v>
      </c>
      <c r="BB72" s="19">
        <v>78</v>
      </c>
      <c r="BC72" s="19">
        <v>78</v>
      </c>
      <c r="BD72" s="20">
        <f t="shared" si="41"/>
        <v>100</v>
      </c>
      <c r="BE72" s="20">
        <f t="shared" si="42"/>
        <v>99</v>
      </c>
      <c r="BF72" s="20">
        <f t="shared" si="43"/>
        <v>89</v>
      </c>
      <c r="BG72" s="24"/>
      <c r="BH72" s="19">
        <v>4</v>
      </c>
      <c r="BI72" s="19">
        <v>1</v>
      </c>
      <c r="BJ72" s="19">
        <v>2</v>
      </c>
      <c r="BK72" s="19">
        <v>2</v>
      </c>
      <c r="BL72" s="19">
        <v>3</v>
      </c>
      <c r="BM72" s="19">
        <v>2</v>
      </c>
      <c r="BN72" s="19">
        <v>1</v>
      </c>
      <c r="BO72" s="19">
        <v>2</v>
      </c>
      <c r="BP72" s="19">
        <v>1</v>
      </c>
      <c r="BQ72" s="19">
        <v>1</v>
      </c>
      <c r="BR72" s="19">
        <v>1</v>
      </c>
      <c r="BS72" s="19">
        <v>3</v>
      </c>
      <c r="BT72" s="19">
        <v>1</v>
      </c>
      <c r="BU72" s="19">
        <v>2</v>
      </c>
      <c r="BV72" s="19">
        <v>1</v>
      </c>
      <c r="BW72" s="19">
        <v>3</v>
      </c>
      <c r="BX72" s="19">
        <v>3</v>
      </c>
      <c r="BY72" s="19">
        <v>1</v>
      </c>
      <c r="BZ72" s="19">
        <v>1</v>
      </c>
      <c r="CA72" s="19">
        <v>1</v>
      </c>
      <c r="CB72" s="18">
        <v>89</v>
      </c>
      <c r="CC72" s="19">
        <v>1</v>
      </c>
    </row>
    <row r="73" spans="1:81" ht="30" x14ac:dyDescent="0.25">
      <c r="A73" s="21">
        <v>165</v>
      </c>
      <c r="B73" s="34">
        <v>6649002555</v>
      </c>
      <c r="C73" s="6" t="s">
        <v>608</v>
      </c>
      <c r="D73" s="6" t="s">
        <v>202</v>
      </c>
      <c r="E73" s="6"/>
      <c r="F73" s="19">
        <v>10</v>
      </c>
      <c r="G73" s="19">
        <v>38</v>
      </c>
      <c r="H73" s="22">
        <v>11</v>
      </c>
      <c r="I73" s="22">
        <v>38</v>
      </c>
      <c r="J73" s="22">
        <f t="shared" si="23"/>
        <v>95</v>
      </c>
      <c r="K73" s="19">
        <v>30</v>
      </c>
      <c r="L73" s="19">
        <v>4</v>
      </c>
      <c r="M73" s="19">
        <f t="shared" si="24"/>
        <v>100</v>
      </c>
      <c r="N73" s="19">
        <v>146</v>
      </c>
      <c r="O73" s="19">
        <v>104</v>
      </c>
      <c r="P73" s="19">
        <v>151</v>
      </c>
      <c r="Q73" s="19">
        <v>107</v>
      </c>
      <c r="R73" s="19">
        <f t="shared" si="25"/>
        <v>97</v>
      </c>
      <c r="S73" s="19">
        <f t="shared" si="26"/>
        <v>97</v>
      </c>
      <c r="T73" s="19">
        <v>20</v>
      </c>
      <c r="U73" s="19">
        <v>5</v>
      </c>
      <c r="V73" s="19">
        <f t="shared" si="27"/>
        <v>100</v>
      </c>
      <c r="W73" s="19">
        <v>165</v>
      </c>
      <c r="X73" s="23">
        <v>189</v>
      </c>
      <c r="Y73" s="20">
        <f t="shared" si="28"/>
        <v>87</v>
      </c>
      <c r="Z73" s="42">
        <f t="shared" si="29"/>
        <v>94</v>
      </c>
      <c r="AA73" s="20">
        <f t="shared" si="30"/>
        <v>94</v>
      </c>
      <c r="AB73" s="19">
        <v>20</v>
      </c>
      <c r="AC73" s="19">
        <v>1</v>
      </c>
      <c r="AD73" s="19">
        <f t="shared" si="31"/>
        <v>20</v>
      </c>
      <c r="AE73" s="19">
        <v>20</v>
      </c>
      <c r="AF73" s="19">
        <v>6</v>
      </c>
      <c r="AG73" s="19">
        <f t="shared" si="32"/>
        <v>100</v>
      </c>
      <c r="AH73" s="19">
        <v>9</v>
      </c>
      <c r="AI73" s="19">
        <v>9</v>
      </c>
      <c r="AJ73" s="20">
        <f t="shared" si="33"/>
        <v>100</v>
      </c>
      <c r="AK73" s="42">
        <f t="shared" si="34"/>
        <v>76</v>
      </c>
      <c r="AL73" s="19">
        <v>92</v>
      </c>
      <c r="AM73" s="19">
        <v>189</v>
      </c>
      <c r="AN73" s="20">
        <f t="shared" si="35"/>
        <v>49</v>
      </c>
      <c r="AO73" s="19">
        <v>183</v>
      </c>
      <c r="AP73" s="19">
        <v>189</v>
      </c>
      <c r="AQ73" s="20">
        <f t="shared" si="36"/>
        <v>97</v>
      </c>
      <c r="AR73" s="19">
        <v>123</v>
      </c>
      <c r="AS73" s="19">
        <v>125</v>
      </c>
      <c r="AT73" s="20">
        <f t="shared" si="37"/>
        <v>98</v>
      </c>
      <c r="AU73" s="20">
        <f t="shared" si="38"/>
        <v>78</v>
      </c>
      <c r="AV73" s="19">
        <v>147</v>
      </c>
      <c r="AW73" s="19">
        <v>189</v>
      </c>
      <c r="AX73" s="20">
        <f t="shared" si="39"/>
        <v>78</v>
      </c>
      <c r="AY73" s="19">
        <v>176</v>
      </c>
      <c r="AZ73" s="19">
        <v>189</v>
      </c>
      <c r="BA73" s="20">
        <f t="shared" si="40"/>
        <v>93</v>
      </c>
      <c r="BB73" s="19">
        <v>183</v>
      </c>
      <c r="BC73" s="19">
        <v>189</v>
      </c>
      <c r="BD73" s="20">
        <f t="shared" si="41"/>
        <v>97</v>
      </c>
      <c r="BE73" s="20">
        <f t="shared" si="42"/>
        <v>91</v>
      </c>
      <c r="BF73" s="20">
        <f t="shared" si="43"/>
        <v>87</v>
      </c>
      <c r="BG73" s="24"/>
      <c r="BH73" s="19">
        <v>1</v>
      </c>
      <c r="BI73" s="19">
        <v>1</v>
      </c>
      <c r="BJ73" s="19">
        <v>1</v>
      </c>
      <c r="BK73" s="19">
        <v>1</v>
      </c>
      <c r="BL73" s="19">
        <v>2</v>
      </c>
      <c r="BM73" s="19">
        <v>2</v>
      </c>
      <c r="BN73" s="19">
        <v>2</v>
      </c>
      <c r="BO73" s="19">
        <v>1</v>
      </c>
      <c r="BP73" s="19">
        <v>1</v>
      </c>
      <c r="BQ73" s="19">
        <v>2</v>
      </c>
      <c r="BR73" s="19">
        <v>1</v>
      </c>
      <c r="BS73" s="19">
        <v>2</v>
      </c>
      <c r="BT73" s="19">
        <v>1</v>
      </c>
      <c r="BU73" s="19">
        <v>2</v>
      </c>
      <c r="BV73" s="19">
        <v>2</v>
      </c>
      <c r="BW73" s="19">
        <v>1</v>
      </c>
      <c r="BX73" s="19">
        <v>2</v>
      </c>
      <c r="BY73" s="19">
        <v>1</v>
      </c>
      <c r="BZ73" s="19">
        <v>2</v>
      </c>
      <c r="CA73" s="19">
        <v>1</v>
      </c>
      <c r="CB73" s="18">
        <v>87</v>
      </c>
      <c r="CC73" s="19">
        <v>1</v>
      </c>
    </row>
    <row r="74" spans="1:81" ht="15.75" x14ac:dyDescent="0.25">
      <c r="A74" s="21">
        <v>180</v>
      </c>
      <c r="B74" s="36">
        <v>6628009246</v>
      </c>
      <c r="C74" s="5" t="s">
        <v>609</v>
      </c>
      <c r="D74" s="5" t="s">
        <v>216</v>
      </c>
      <c r="E74" s="5"/>
      <c r="F74" s="19">
        <v>9</v>
      </c>
      <c r="G74" s="19">
        <v>38</v>
      </c>
      <c r="H74" s="22">
        <v>11</v>
      </c>
      <c r="I74" s="22">
        <v>38</v>
      </c>
      <c r="J74" s="22">
        <f t="shared" si="23"/>
        <v>91</v>
      </c>
      <c r="K74" s="19">
        <v>30</v>
      </c>
      <c r="L74" s="19">
        <v>4</v>
      </c>
      <c r="M74" s="19">
        <f t="shared" si="24"/>
        <v>100</v>
      </c>
      <c r="N74" s="19">
        <v>81</v>
      </c>
      <c r="O74" s="19">
        <v>88</v>
      </c>
      <c r="P74" s="19">
        <v>83</v>
      </c>
      <c r="Q74" s="19">
        <v>90</v>
      </c>
      <c r="R74" s="19">
        <f t="shared" si="25"/>
        <v>98</v>
      </c>
      <c r="S74" s="19">
        <f t="shared" si="26"/>
        <v>97</v>
      </c>
      <c r="T74" s="19">
        <v>20</v>
      </c>
      <c r="U74" s="19">
        <v>4</v>
      </c>
      <c r="V74" s="19">
        <f t="shared" si="27"/>
        <v>80</v>
      </c>
      <c r="W74" s="19">
        <v>113</v>
      </c>
      <c r="X74" s="23">
        <v>114</v>
      </c>
      <c r="Y74" s="20">
        <f t="shared" si="28"/>
        <v>99</v>
      </c>
      <c r="Z74" s="42">
        <f t="shared" si="29"/>
        <v>90</v>
      </c>
      <c r="AA74" s="20">
        <f t="shared" si="30"/>
        <v>90</v>
      </c>
      <c r="AB74" s="19">
        <v>20</v>
      </c>
      <c r="AC74" s="19">
        <v>3</v>
      </c>
      <c r="AD74" s="19">
        <f t="shared" si="31"/>
        <v>60</v>
      </c>
      <c r="AE74" s="19">
        <v>20</v>
      </c>
      <c r="AF74" s="19">
        <v>2</v>
      </c>
      <c r="AG74" s="19">
        <f t="shared" si="32"/>
        <v>40</v>
      </c>
      <c r="AH74" s="19">
        <v>6</v>
      </c>
      <c r="AI74" s="19">
        <v>7</v>
      </c>
      <c r="AJ74" s="20">
        <f t="shared" si="33"/>
        <v>86</v>
      </c>
      <c r="AK74" s="42">
        <f t="shared" si="34"/>
        <v>60</v>
      </c>
      <c r="AL74" s="19">
        <v>113</v>
      </c>
      <c r="AM74" s="19">
        <v>114</v>
      </c>
      <c r="AN74" s="20">
        <f t="shared" si="35"/>
        <v>99</v>
      </c>
      <c r="AO74" s="19">
        <v>114</v>
      </c>
      <c r="AP74" s="19">
        <v>114</v>
      </c>
      <c r="AQ74" s="20">
        <f t="shared" si="36"/>
        <v>100</v>
      </c>
      <c r="AR74" s="19">
        <v>88</v>
      </c>
      <c r="AS74" s="19">
        <v>98</v>
      </c>
      <c r="AT74" s="20">
        <f t="shared" si="37"/>
        <v>90</v>
      </c>
      <c r="AU74" s="20">
        <f t="shared" si="38"/>
        <v>98</v>
      </c>
      <c r="AV74" s="19">
        <v>113</v>
      </c>
      <c r="AW74" s="19">
        <v>114</v>
      </c>
      <c r="AX74" s="20">
        <f t="shared" si="39"/>
        <v>99</v>
      </c>
      <c r="AY74" s="19">
        <v>111</v>
      </c>
      <c r="AZ74" s="19">
        <v>114</v>
      </c>
      <c r="BA74" s="20">
        <f t="shared" si="40"/>
        <v>97</v>
      </c>
      <c r="BB74" s="19">
        <v>114</v>
      </c>
      <c r="BC74" s="19">
        <v>114</v>
      </c>
      <c r="BD74" s="20">
        <f t="shared" si="41"/>
        <v>100</v>
      </c>
      <c r="BE74" s="20">
        <f t="shared" si="42"/>
        <v>99</v>
      </c>
      <c r="BF74" s="20">
        <f t="shared" si="43"/>
        <v>89</v>
      </c>
      <c r="BG74" s="24"/>
      <c r="BH74" s="19">
        <v>2</v>
      </c>
      <c r="BI74" s="19">
        <v>1</v>
      </c>
      <c r="BJ74" s="19">
        <v>1</v>
      </c>
      <c r="BK74" s="19">
        <v>2</v>
      </c>
      <c r="BL74" s="19">
        <v>2</v>
      </c>
      <c r="BM74" s="19">
        <v>1</v>
      </c>
      <c r="BN74" s="19">
        <v>1</v>
      </c>
      <c r="BO74" s="19">
        <v>2</v>
      </c>
      <c r="BP74" s="19">
        <v>3</v>
      </c>
      <c r="BQ74" s="19">
        <v>1</v>
      </c>
      <c r="BR74" s="19">
        <v>1</v>
      </c>
      <c r="BS74" s="19">
        <v>2</v>
      </c>
      <c r="BT74" s="19">
        <v>1</v>
      </c>
      <c r="BU74" s="19">
        <v>2</v>
      </c>
      <c r="BV74" s="19">
        <v>1</v>
      </c>
      <c r="BW74" s="19">
        <v>1</v>
      </c>
      <c r="BX74" s="19">
        <v>2</v>
      </c>
      <c r="BY74" s="19">
        <v>1</v>
      </c>
      <c r="BZ74" s="19">
        <v>1</v>
      </c>
      <c r="CA74" s="19">
        <v>1</v>
      </c>
      <c r="CB74" s="18">
        <v>89</v>
      </c>
      <c r="CC74" s="19">
        <v>1</v>
      </c>
    </row>
    <row r="75" spans="1:81" ht="30" x14ac:dyDescent="0.25">
      <c r="A75" s="21">
        <v>311</v>
      </c>
      <c r="B75" s="34">
        <v>6617020311</v>
      </c>
      <c r="C75" s="39" t="s">
        <v>610</v>
      </c>
      <c r="D75" s="6" t="s">
        <v>343</v>
      </c>
      <c r="E75" s="6"/>
      <c r="F75" s="19">
        <v>10</v>
      </c>
      <c r="G75" s="19">
        <v>36</v>
      </c>
      <c r="H75" s="22">
        <v>11</v>
      </c>
      <c r="I75" s="22">
        <v>38</v>
      </c>
      <c r="J75" s="22">
        <f t="shared" si="23"/>
        <v>93</v>
      </c>
      <c r="K75" s="19">
        <v>30</v>
      </c>
      <c r="L75" s="19">
        <v>3</v>
      </c>
      <c r="M75" s="19">
        <f t="shared" si="24"/>
        <v>90</v>
      </c>
      <c r="N75" s="19">
        <v>240</v>
      </c>
      <c r="O75" s="19">
        <v>211</v>
      </c>
      <c r="P75" s="19">
        <v>256</v>
      </c>
      <c r="Q75" s="19">
        <v>233</v>
      </c>
      <c r="R75" s="19">
        <f t="shared" si="25"/>
        <v>92</v>
      </c>
      <c r="S75" s="19">
        <f t="shared" si="26"/>
        <v>92</v>
      </c>
      <c r="T75" s="19">
        <v>20</v>
      </c>
      <c r="U75" s="19">
        <v>5</v>
      </c>
      <c r="V75" s="19">
        <f t="shared" si="27"/>
        <v>100</v>
      </c>
      <c r="W75" s="19">
        <v>290</v>
      </c>
      <c r="X75" s="23">
        <v>312</v>
      </c>
      <c r="Y75" s="20">
        <f t="shared" si="28"/>
        <v>93</v>
      </c>
      <c r="Z75" s="42">
        <f t="shared" si="29"/>
        <v>97</v>
      </c>
      <c r="AA75" s="20">
        <f t="shared" si="30"/>
        <v>97</v>
      </c>
      <c r="AB75" s="19">
        <v>20</v>
      </c>
      <c r="AC75" s="19">
        <v>3</v>
      </c>
      <c r="AD75" s="19">
        <f t="shared" si="31"/>
        <v>60</v>
      </c>
      <c r="AE75" s="19">
        <v>20</v>
      </c>
      <c r="AF75" s="19">
        <v>5</v>
      </c>
      <c r="AG75" s="19">
        <f t="shared" si="32"/>
        <v>100</v>
      </c>
      <c r="AH75" s="19">
        <v>80</v>
      </c>
      <c r="AI75" s="19">
        <v>88</v>
      </c>
      <c r="AJ75" s="20">
        <f t="shared" si="33"/>
        <v>91</v>
      </c>
      <c r="AK75" s="42">
        <f t="shared" si="34"/>
        <v>85</v>
      </c>
      <c r="AL75" s="19">
        <v>277</v>
      </c>
      <c r="AM75" s="19">
        <v>312</v>
      </c>
      <c r="AN75" s="20">
        <f t="shared" si="35"/>
        <v>89</v>
      </c>
      <c r="AO75" s="19">
        <v>305</v>
      </c>
      <c r="AP75" s="19">
        <v>312</v>
      </c>
      <c r="AQ75" s="20">
        <f t="shared" si="36"/>
        <v>98</v>
      </c>
      <c r="AR75" s="19">
        <v>203</v>
      </c>
      <c r="AS75" s="19">
        <v>210</v>
      </c>
      <c r="AT75" s="20">
        <f t="shared" si="37"/>
        <v>97</v>
      </c>
      <c r="AU75" s="20">
        <f t="shared" si="38"/>
        <v>94</v>
      </c>
      <c r="AV75" s="19">
        <v>277</v>
      </c>
      <c r="AW75" s="19">
        <v>312</v>
      </c>
      <c r="AX75" s="20">
        <f t="shared" si="39"/>
        <v>89</v>
      </c>
      <c r="AY75" s="19">
        <v>293</v>
      </c>
      <c r="AZ75" s="19">
        <v>312</v>
      </c>
      <c r="BA75" s="20">
        <f t="shared" si="40"/>
        <v>94</v>
      </c>
      <c r="BB75" s="19">
        <v>301</v>
      </c>
      <c r="BC75" s="19">
        <v>312</v>
      </c>
      <c r="BD75" s="20">
        <f t="shared" si="41"/>
        <v>96</v>
      </c>
      <c r="BE75" s="20">
        <f t="shared" si="42"/>
        <v>94</v>
      </c>
      <c r="BF75" s="20">
        <f t="shared" si="43"/>
        <v>92</v>
      </c>
      <c r="BG75" s="24"/>
      <c r="BH75" s="19">
        <v>2</v>
      </c>
      <c r="BI75" s="19">
        <v>2</v>
      </c>
      <c r="BJ75" s="19">
        <v>6</v>
      </c>
      <c r="BK75" s="19">
        <v>1</v>
      </c>
      <c r="BL75" s="19">
        <v>3</v>
      </c>
      <c r="BM75" s="19">
        <v>3</v>
      </c>
      <c r="BN75" s="19">
        <v>1</v>
      </c>
      <c r="BO75" s="19">
        <v>1</v>
      </c>
      <c r="BP75" s="19">
        <v>3</v>
      </c>
      <c r="BQ75" s="19">
        <v>5</v>
      </c>
      <c r="BR75" s="19">
        <v>2</v>
      </c>
      <c r="BS75" s="19">
        <v>4</v>
      </c>
      <c r="BT75" s="19">
        <v>6</v>
      </c>
      <c r="BU75" s="19">
        <v>4</v>
      </c>
      <c r="BV75" s="19">
        <v>5</v>
      </c>
      <c r="BW75" s="19">
        <v>3</v>
      </c>
      <c r="BX75" s="19">
        <v>3</v>
      </c>
      <c r="BY75" s="19">
        <v>1</v>
      </c>
      <c r="BZ75" s="19">
        <v>3</v>
      </c>
      <c r="CA75" s="19">
        <v>4</v>
      </c>
      <c r="CB75" s="18">
        <v>92</v>
      </c>
      <c r="CC75" s="19">
        <v>1</v>
      </c>
    </row>
    <row r="76" spans="1:81" ht="15.75" x14ac:dyDescent="0.25">
      <c r="A76" s="21">
        <v>364</v>
      </c>
      <c r="B76" s="34">
        <v>6632011343</v>
      </c>
      <c r="C76" s="6" t="s">
        <v>611</v>
      </c>
      <c r="D76" s="5" t="s">
        <v>390</v>
      </c>
      <c r="E76" s="5"/>
      <c r="F76" s="19">
        <v>11</v>
      </c>
      <c r="G76" s="19">
        <v>37</v>
      </c>
      <c r="H76" s="22">
        <v>11</v>
      </c>
      <c r="I76" s="22">
        <v>38</v>
      </c>
      <c r="J76" s="22">
        <f t="shared" si="23"/>
        <v>99</v>
      </c>
      <c r="K76" s="19">
        <v>30</v>
      </c>
      <c r="L76" s="19">
        <v>4</v>
      </c>
      <c r="M76" s="19">
        <f t="shared" si="24"/>
        <v>100</v>
      </c>
      <c r="N76" s="19">
        <v>539</v>
      </c>
      <c r="O76" s="19">
        <v>536</v>
      </c>
      <c r="P76" s="19">
        <v>539</v>
      </c>
      <c r="Q76" s="19">
        <v>538</v>
      </c>
      <c r="R76" s="19">
        <f t="shared" si="25"/>
        <v>100</v>
      </c>
      <c r="S76" s="19">
        <f t="shared" si="26"/>
        <v>100</v>
      </c>
      <c r="T76" s="19">
        <v>20</v>
      </c>
      <c r="U76" s="19">
        <v>5</v>
      </c>
      <c r="V76" s="19">
        <f t="shared" si="27"/>
        <v>100</v>
      </c>
      <c r="W76" s="19">
        <v>539</v>
      </c>
      <c r="X76" s="23">
        <v>540</v>
      </c>
      <c r="Y76" s="20">
        <f t="shared" si="28"/>
        <v>100</v>
      </c>
      <c r="Z76" s="42">
        <f t="shared" si="29"/>
        <v>100</v>
      </c>
      <c r="AA76" s="20">
        <f t="shared" si="30"/>
        <v>100</v>
      </c>
      <c r="AB76" s="19">
        <v>20</v>
      </c>
      <c r="AC76" s="19">
        <v>5</v>
      </c>
      <c r="AD76" s="19">
        <f t="shared" si="31"/>
        <v>100</v>
      </c>
      <c r="AE76" s="19">
        <v>20</v>
      </c>
      <c r="AF76" s="19">
        <v>2</v>
      </c>
      <c r="AG76" s="19">
        <f t="shared" si="32"/>
        <v>40</v>
      </c>
      <c r="AH76" s="19">
        <v>109</v>
      </c>
      <c r="AI76" s="19">
        <v>111</v>
      </c>
      <c r="AJ76" s="20">
        <f t="shared" si="33"/>
        <v>98</v>
      </c>
      <c r="AK76" s="42">
        <f t="shared" si="34"/>
        <v>75</v>
      </c>
      <c r="AL76" s="19">
        <v>539</v>
      </c>
      <c r="AM76" s="19">
        <v>540</v>
      </c>
      <c r="AN76" s="20">
        <f t="shared" si="35"/>
        <v>100</v>
      </c>
      <c r="AO76" s="19">
        <v>539</v>
      </c>
      <c r="AP76" s="19">
        <v>540</v>
      </c>
      <c r="AQ76" s="20">
        <f t="shared" si="36"/>
        <v>100</v>
      </c>
      <c r="AR76" s="19">
        <v>538</v>
      </c>
      <c r="AS76" s="19">
        <v>538</v>
      </c>
      <c r="AT76" s="20">
        <f t="shared" si="37"/>
        <v>100</v>
      </c>
      <c r="AU76" s="20">
        <f t="shared" si="38"/>
        <v>100</v>
      </c>
      <c r="AV76" s="19">
        <v>540</v>
      </c>
      <c r="AW76" s="19">
        <v>540</v>
      </c>
      <c r="AX76" s="20">
        <f t="shared" si="39"/>
        <v>100</v>
      </c>
      <c r="AY76" s="19">
        <v>539</v>
      </c>
      <c r="AZ76" s="19">
        <v>540</v>
      </c>
      <c r="BA76" s="20">
        <f t="shared" si="40"/>
        <v>100</v>
      </c>
      <c r="BB76" s="19">
        <v>540</v>
      </c>
      <c r="BC76" s="19">
        <v>540</v>
      </c>
      <c r="BD76" s="20">
        <f t="shared" si="41"/>
        <v>100</v>
      </c>
      <c r="BE76" s="20">
        <f t="shared" si="42"/>
        <v>100</v>
      </c>
      <c r="BF76" s="20">
        <f t="shared" si="43"/>
        <v>95</v>
      </c>
      <c r="BG76" s="24"/>
      <c r="BH76" s="19">
        <v>2</v>
      </c>
      <c r="BI76" s="19">
        <v>1</v>
      </c>
      <c r="BJ76" s="19">
        <v>1</v>
      </c>
      <c r="BK76" s="19">
        <v>1</v>
      </c>
      <c r="BL76" s="19">
        <v>1</v>
      </c>
      <c r="BM76" s="19">
        <v>1</v>
      </c>
      <c r="BN76" s="19">
        <v>1</v>
      </c>
      <c r="BO76" s="19">
        <v>3</v>
      </c>
      <c r="BP76" s="19">
        <v>2</v>
      </c>
      <c r="BQ76" s="19">
        <v>1</v>
      </c>
      <c r="BR76" s="19">
        <v>1</v>
      </c>
      <c r="BS76" s="19">
        <v>1</v>
      </c>
      <c r="BT76" s="19">
        <v>1</v>
      </c>
      <c r="BU76" s="19">
        <v>1</v>
      </c>
      <c r="BV76" s="19">
        <v>1</v>
      </c>
      <c r="BW76" s="19">
        <v>1</v>
      </c>
      <c r="BX76" s="19">
        <v>1</v>
      </c>
      <c r="BY76" s="19">
        <v>1</v>
      </c>
      <c r="BZ76" s="19">
        <v>1</v>
      </c>
      <c r="CA76" s="19">
        <v>1</v>
      </c>
      <c r="CB76" s="18">
        <v>95</v>
      </c>
      <c r="CC76" s="19">
        <v>1</v>
      </c>
    </row>
    <row r="77" spans="1:81" ht="30" x14ac:dyDescent="0.25">
      <c r="A77" s="21">
        <v>204</v>
      </c>
      <c r="B77" s="34">
        <v>6651002908</v>
      </c>
      <c r="C77" s="6" t="s">
        <v>622</v>
      </c>
      <c r="D77" s="5" t="s">
        <v>689</v>
      </c>
      <c r="E77" s="5"/>
      <c r="F77" s="19">
        <v>8</v>
      </c>
      <c r="G77" s="19">
        <v>35</v>
      </c>
      <c r="H77" s="22">
        <v>9</v>
      </c>
      <c r="I77" s="22">
        <v>36</v>
      </c>
      <c r="J77" s="22">
        <f t="shared" si="23"/>
        <v>93</v>
      </c>
      <c r="K77" s="19">
        <v>30</v>
      </c>
      <c r="L77" s="19">
        <v>4</v>
      </c>
      <c r="M77" s="19">
        <f t="shared" si="24"/>
        <v>100</v>
      </c>
      <c r="N77" s="19">
        <v>26</v>
      </c>
      <c r="O77" s="19">
        <v>23</v>
      </c>
      <c r="P77" s="19">
        <v>30</v>
      </c>
      <c r="Q77" s="19">
        <v>27</v>
      </c>
      <c r="R77" s="19">
        <f t="shared" si="25"/>
        <v>86</v>
      </c>
      <c r="S77" s="19">
        <f t="shared" si="26"/>
        <v>92</v>
      </c>
      <c r="T77" s="19">
        <v>20</v>
      </c>
      <c r="U77" s="19">
        <v>5</v>
      </c>
      <c r="V77" s="19">
        <f t="shared" si="27"/>
        <v>100</v>
      </c>
      <c r="W77" s="19">
        <v>28</v>
      </c>
      <c r="X77" s="23">
        <v>32</v>
      </c>
      <c r="Y77" s="20">
        <f t="shared" si="28"/>
        <v>88</v>
      </c>
      <c r="Z77" s="42">
        <f t="shared" si="29"/>
        <v>94</v>
      </c>
      <c r="AA77" s="20">
        <f t="shared" si="30"/>
        <v>94</v>
      </c>
      <c r="AB77" s="19">
        <v>20</v>
      </c>
      <c r="AC77" s="19">
        <v>2</v>
      </c>
      <c r="AD77" s="19">
        <f t="shared" si="31"/>
        <v>40</v>
      </c>
      <c r="AE77" s="19">
        <v>20</v>
      </c>
      <c r="AF77" s="19">
        <v>5</v>
      </c>
      <c r="AG77" s="19">
        <f t="shared" si="32"/>
        <v>100</v>
      </c>
      <c r="AH77" s="19">
        <v>2</v>
      </c>
      <c r="AI77" s="19">
        <v>2</v>
      </c>
      <c r="AJ77" s="20">
        <f t="shared" si="33"/>
        <v>100</v>
      </c>
      <c r="AK77" s="42">
        <f t="shared" si="34"/>
        <v>82</v>
      </c>
      <c r="AL77" s="19">
        <v>17</v>
      </c>
      <c r="AM77" s="19">
        <v>32</v>
      </c>
      <c r="AN77" s="20">
        <f t="shared" si="35"/>
        <v>53</v>
      </c>
      <c r="AO77" s="19">
        <v>29</v>
      </c>
      <c r="AP77" s="19">
        <v>32</v>
      </c>
      <c r="AQ77" s="20">
        <f t="shared" si="36"/>
        <v>91</v>
      </c>
      <c r="AR77" s="19">
        <v>26</v>
      </c>
      <c r="AS77" s="19">
        <v>30</v>
      </c>
      <c r="AT77" s="20">
        <f t="shared" si="37"/>
        <v>87</v>
      </c>
      <c r="AU77" s="20">
        <f t="shared" si="38"/>
        <v>75</v>
      </c>
      <c r="AV77" s="19">
        <v>32</v>
      </c>
      <c r="AW77" s="19">
        <v>32</v>
      </c>
      <c r="AX77" s="20">
        <f t="shared" si="39"/>
        <v>100</v>
      </c>
      <c r="AY77" s="19">
        <v>26</v>
      </c>
      <c r="AZ77" s="19">
        <v>32</v>
      </c>
      <c r="BA77" s="20">
        <f t="shared" si="40"/>
        <v>81</v>
      </c>
      <c r="BB77" s="19">
        <v>31</v>
      </c>
      <c r="BC77" s="19">
        <v>32</v>
      </c>
      <c r="BD77" s="20">
        <f t="shared" si="41"/>
        <v>97</v>
      </c>
      <c r="BE77" s="20">
        <f t="shared" si="42"/>
        <v>95</v>
      </c>
      <c r="BF77" s="20">
        <f t="shared" si="43"/>
        <v>88</v>
      </c>
      <c r="BG77" s="24"/>
      <c r="BH77" s="19">
        <v>1</v>
      </c>
      <c r="BI77" s="19">
        <v>1</v>
      </c>
      <c r="BJ77" s="19">
        <v>2</v>
      </c>
      <c r="BK77" s="19">
        <v>1</v>
      </c>
      <c r="BL77" s="19">
        <v>1</v>
      </c>
      <c r="BM77" s="19">
        <v>1</v>
      </c>
      <c r="BN77" s="19">
        <v>2</v>
      </c>
      <c r="BO77" s="19">
        <v>1</v>
      </c>
      <c r="BP77" s="19">
        <v>1</v>
      </c>
      <c r="BQ77" s="19">
        <v>3</v>
      </c>
      <c r="BR77" s="19">
        <v>3</v>
      </c>
      <c r="BS77" s="19">
        <v>2</v>
      </c>
      <c r="BT77" s="19">
        <v>1</v>
      </c>
      <c r="BU77" s="19">
        <v>2</v>
      </c>
      <c r="BV77" s="19">
        <v>1</v>
      </c>
      <c r="BW77" s="19">
        <v>1</v>
      </c>
      <c r="BX77" s="19">
        <v>1</v>
      </c>
      <c r="BY77" s="19">
        <v>1</v>
      </c>
      <c r="BZ77" s="19">
        <v>3</v>
      </c>
      <c r="CA77" s="19">
        <v>1</v>
      </c>
      <c r="CB77" s="18">
        <v>88</v>
      </c>
      <c r="CC77" s="19">
        <v>1</v>
      </c>
    </row>
    <row r="78" spans="1:81" ht="30" x14ac:dyDescent="0.25">
      <c r="A78" s="21">
        <v>357</v>
      </c>
      <c r="B78" s="34">
        <v>6650001161</v>
      </c>
      <c r="C78" s="5" t="s">
        <v>612</v>
      </c>
      <c r="D78" s="5" t="s">
        <v>383</v>
      </c>
      <c r="E78" s="5"/>
      <c r="F78" s="19">
        <v>8</v>
      </c>
      <c r="G78" s="19">
        <v>33</v>
      </c>
      <c r="H78" s="22">
        <v>9</v>
      </c>
      <c r="I78" s="22">
        <v>36</v>
      </c>
      <c r="J78" s="22">
        <f t="shared" si="23"/>
        <v>90</v>
      </c>
      <c r="K78" s="19">
        <v>30</v>
      </c>
      <c r="L78" s="19">
        <v>4</v>
      </c>
      <c r="M78" s="19">
        <f t="shared" si="24"/>
        <v>100</v>
      </c>
      <c r="N78" s="19">
        <v>389</v>
      </c>
      <c r="O78" s="19">
        <v>340</v>
      </c>
      <c r="P78" s="19">
        <v>389</v>
      </c>
      <c r="Q78" s="19">
        <v>389</v>
      </c>
      <c r="R78" s="19">
        <f t="shared" si="25"/>
        <v>94</v>
      </c>
      <c r="S78" s="19">
        <f t="shared" si="26"/>
        <v>95</v>
      </c>
      <c r="T78" s="19">
        <v>20</v>
      </c>
      <c r="U78" s="19">
        <v>5</v>
      </c>
      <c r="V78" s="19">
        <f t="shared" si="27"/>
        <v>100</v>
      </c>
      <c r="W78" s="19">
        <v>487</v>
      </c>
      <c r="X78" s="23">
        <v>487</v>
      </c>
      <c r="Y78" s="20">
        <f t="shared" si="28"/>
        <v>100</v>
      </c>
      <c r="Z78" s="42">
        <f t="shared" si="29"/>
        <v>100</v>
      </c>
      <c r="AA78" s="20">
        <f t="shared" si="30"/>
        <v>100</v>
      </c>
      <c r="AB78" s="19">
        <v>20</v>
      </c>
      <c r="AC78" s="19">
        <v>4</v>
      </c>
      <c r="AD78" s="19">
        <f t="shared" si="31"/>
        <v>80</v>
      </c>
      <c r="AE78" s="19">
        <v>20</v>
      </c>
      <c r="AF78" s="19">
        <v>5</v>
      </c>
      <c r="AG78" s="19">
        <f t="shared" si="32"/>
        <v>100</v>
      </c>
      <c r="AH78" s="19">
        <v>49</v>
      </c>
      <c r="AI78" s="19">
        <v>49</v>
      </c>
      <c r="AJ78" s="20">
        <f t="shared" si="33"/>
        <v>100</v>
      </c>
      <c r="AK78" s="42">
        <f t="shared" si="34"/>
        <v>94</v>
      </c>
      <c r="AL78" s="19">
        <v>487</v>
      </c>
      <c r="AM78" s="19">
        <v>487</v>
      </c>
      <c r="AN78" s="20">
        <f t="shared" si="35"/>
        <v>100</v>
      </c>
      <c r="AO78" s="19">
        <v>487</v>
      </c>
      <c r="AP78" s="19">
        <v>487</v>
      </c>
      <c r="AQ78" s="20">
        <f t="shared" si="36"/>
        <v>100</v>
      </c>
      <c r="AR78" s="19">
        <v>341</v>
      </c>
      <c r="AS78" s="19">
        <v>341</v>
      </c>
      <c r="AT78" s="20">
        <f t="shared" si="37"/>
        <v>100</v>
      </c>
      <c r="AU78" s="20">
        <f t="shared" si="38"/>
        <v>100</v>
      </c>
      <c r="AV78" s="19">
        <v>487</v>
      </c>
      <c r="AW78" s="19">
        <v>487</v>
      </c>
      <c r="AX78" s="20">
        <f t="shared" si="39"/>
        <v>100</v>
      </c>
      <c r="AY78" s="19">
        <v>487</v>
      </c>
      <c r="AZ78" s="19">
        <v>487</v>
      </c>
      <c r="BA78" s="20">
        <f t="shared" si="40"/>
        <v>100</v>
      </c>
      <c r="BB78" s="19">
        <v>487</v>
      </c>
      <c r="BC78" s="19">
        <v>487</v>
      </c>
      <c r="BD78" s="20">
        <f t="shared" si="41"/>
        <v>100</v>
      </c>
      <c r="BE78" s="20">
        <f t="shared" si="42"/>
        <v>100</v>
      </c>
      <c r="BF78" s="20">
        <f t="shared" si="43"/>
        <v>98</v>
      </c>
      <c r="BG78" s="24"/>
      <c r="BH78" s="19">
        <v>2</v>
      </c>
      <c r="BI78" s="19">
        <v>1</v>
      </c>
      <c r="BJ78" s="19">
        <v>2</v>
      </c>
      <c r="BK78" s="19">
        <v>1</v>
      </c>
      <c r="BL78" s="19">
        <v>1</v>
      </c>
      <c r="BM78" s="19">
        <v>1</v>
      </c>
      <c r="BN78" s="19">
        <v>1</v>
      </c>
      <c r="BO78" s="19">
        <v>1</v>
      </c>
      <c r="BP78" s="19">
        <v>1</v>
      </c>
      <c r="BQ78" s="19">
        <v>1</v>
      </c>
      <c r="BR78" s="19">
        <v>1</v>
      </c>
      <c r="BS78" s="19">
        <v>1</v>
      </c>
      <c r="BT78" s="19">
        <v>1</v>
      </c>
      <c r="BU78" s="19">
        <v>1</v>
      </c>
      <c r="BV78" s="19">
        <v>1</v>
      </c>
      <c r="BW78" s="19">
        <v>2</v>
      </c>
      <c r="BX78" s="19">
        <v>1</v>
      </c>
      <c r="BY78" s="19">
        <v>1</v>
      </c>
      <c r="BZ78" s="19">
        <v>1</v>
      </c>
      <c r="CA78" s="19">
        <v>1</v>
      </c>
      <c r="CB78" s="18">
        <v>98</v>
      </c>
      <c r="CC78" s="19">
        <v>1</v>
      </c>
    </row>
    <row r="79" spans="1:81" ht="30" x14ac:dyDescent="0.25">
      <c r="A79" s="21">
        <v>221</v>
      </c>
      <c r="B79" s="34">
        <v>6652008885</v>
      </c>
      <c r="C79" s="5" t="s">
        <v>613</v>
      </c>
      <c r="D79" s="5" t="s">
        <v>690</v>
      </c>
      <c r="E79" s="5"/>
      <c r="F79" s="19">
        <v>10</v>
      </c>
      <c r="G79" s="19">
        <v>35</v>
      </c>
      <c r="H79" s="22">
        <v>11</v>
      </c>
      <c r="I79" s="22">
        <v>38</v>
      </c>
      <c r="J79" s="22">
        <f t="shared" si="23"/>
        <v>92</v>
      </c>
      <c r="K79" s="19">
        <v>30</v>
      </c>
      <c r="L79" s="19">
        <v>4</v>
      </c>
      <c r="M79" s="19">
        <f t="shared" si="24"/>
        <v>100</v>
      </c>
      <c r="N79" s="19">
        <v>55</v>
      </c>
      <c r="O79" s="19">
        <v>48</v>
      </c>
      <c r="P79" s="19">
        <v>57</v>
      </c>
      <c r="Q79" s="19">
        <v>54</v>
      </c>
      <c r="R79" s="19">
        <f t="shared" si="25"/>
        <v>93</v>
      </c>
      <c r="S79" s="19">
        <f t="shared" si="26"/>
        <v>95</v>
      </c>
      <c r="T79" s="19">
        <v>20</v>
      </c>
      <c r="U79" s="19">
        <v>5</v>
      </c>
      <c r="V79" s="19">
        <f t="shared" si="27"/>
        <v>100</v>
      </c>
      <c r="W79" s="19">
        <v>52</v>
      </c>
      <c r="X79" s="23">
        <v>63</v>
      </c>
      <c r="Y79" s="20">
        <f t="shared" si="28"/>
        <v>83</v>
      </c>
      <c r="Z79" s="42">
        <f t="shared" si="29"/>
        <v>92</v>
      </c>
      <c r="AA79" s="20">
        <f t="shared" si="30"/>
        <v>92</v>
      </c>
      <c r="AB79" s="19">
        <v>20</v>
      </c>
      <c r="AC79" s="19">
        <v>3</v>
      </c>
      <c r="AD79" s="19">
        <f t="shared" si="31"/>
        <v>60</v>
      </c>
      <c r="AE79" s="19">
        <v>20</v>
      </c>
      <c r="AF79" s="19">
        <v>3</v>
      </c>
      <c r="AG79" s="19">
        <f t="shared" si="32"/>
        <v>60</v>
      </c>
      <c r="AH79" s="19">
        <v>1</v>
      </c>
      <c r="AI79" s="19">
        <v>1</v>
      </c>
      <c r="AJ79" s="20">
        <f t="shared" si="33"/>
        <v>100</v>
      </c>
      <c r="AK79" s="42">
        <f t="shared" si="34"/>
        <v>72</v>
      </c>
      <c r="AL79" s="19">
        <v>63</v>
      </c>
      <c r="AM79" s="19">
        <v>63</v>
      </c>
      <c r="AN79" s="20">
        <f t="shared" si="35"/>
        <v>100</v>
      </c>
      <c r="AO79" s="19">
        <v>63</v>
      </c>
      <c r="AP79" s="19">
        <v>63</v>
      </c>
      <c r="AQ79" s="20">
        <f t="shared" si="36"/>
        <v>100</v>
      </c>
      <c r="AR79" s="19">
        <v>46</v>
      </c>
      <c r="AS79" s="19">
        <v>46</v>
      </c>
      <c r="AT79" s="20">
        <f t="shared" si="37"/>
        <v>100</v>
      </c>
      <c r="AU79" s="20">
        <f t="shared" si="38"/>
        <v>100</v>
      </c>
      <c r="AV79" s="19">
        <v>63</v>
      </c>
      <c r="AW79" s="19">
        <v>63</v>
      </c>
      <c r="AX79" s="20">
        <f t="shared" si="39"/>
        <v>100</v>
      </c>
      <c r="AY79" s="19">
        <v>55</v>
      </c>
      <c r="AZ79" s="19">
        <v>63</v>
      </c>
      <c r="BA79" s="20">
        <f t="shared" si="40"/>
        <v>87</v>
      </c>
      <c r="BB79" s="19">
        <v>63</v>
      </c>
      <c r="BC79" s="19">
        <v>63</v>
      </c>
      <c r="BD79" s="20">
        <f t="shared" si="41"/>
        <v>100</v>
      </c>
      <c r="BE79" s="20">
        <f t="shared" si="42"/>
        <v>97</v>
      </c>
      <c r="BF79" s="20">
        <f t="shared" si="43"/>
        <v>91</v>
      </c>
      <c r="BG79" s="24"/>
      <c r="BH79" s="19">
        <v>1</v>
      </c>
      <c r="BI79" s="19">
        <v>1</v>
      </c>
      <c r="BJ79" s="19">
        <v>5</v>
      </c>
      <c r="BK79" s="19">
        <v>1</v>
      </c>
      <c r="BL79" s="19">
        <v>4</v>
      </c>
      <c r="BM79" s="19">
        <v>5</v>
      </c>
      <c r="BN79" s="19">
        <v>1</v>
      </c>
      <c r="BO79" s="19">
        <v>2</v>
      </c>
      <c r="BP79" s="19">
        <v>1</v>
      </c>
      <c r="BQ79" s="19">
        <v>1</v>
      </c>
      <c r="BR79" s="19">
        <v>1</v>
      </c>
      <c r="BS79" s="19">
        <v>1</v>
      </c>
      <c r="BT79" s="19">
        <v>1</v>
      </c>
      <c r="BU79" s="19">
        <v>9</v>
      </c>
      <c r="BV79" s="19">
        <v>1</v>
      </c>
      <c r="BW79" s="19">
        <v>3</v>
      </c>
      <c r="BX79" s="19">
        <v>4</v>
      </c>
      <c r="BY79" s="19">
        <v>3</v>
      </c>
      <c r="BZ79" s="19">
        <v>1</v>
      </c>
      <c r="CA79" s="19">
        <v>3</v>
      </c>
      <c r="CB79" s="18">
        <v>91</v>
      </c>
      <c r="CC79" s="19">
        <v>1</v>
      </c>
    </row>
    <row r="80" spans="1:81" ht="30" x14ac:dyDescent="0.25">
      <c r="A80" s="21">
        <v>211</v>
      </c>
      <c r="B80" s="34">
        <v>6653002075</v>
      </c>
      <c r="C80" s="39" t="s">
        <v>623</v>
      </c>
      <c r="D80" s="5" t="s">
        <v>247</v>
      </c>
      <c r="E80" s="5"/>
      <c r="F80" s="19">
        <v>8</v>
      </c>
      <c r="G80" s="19">
        <v>33</v>
      </c>
      <c r="H80" s="22">
        <v>9</v>
      </c>
      <c r="I80" s="22">
        <v>36</v>
      </c>
      <c r="J80" s="22">
        <f t="shared" si="23"/>
        <v>90</v>
      </c>
      <c r="K80" s="19">
        <v>30</v>
      </c>
      <c r="L80" s="19">
        <v>3</v>
      </c>
      <c r="M80" s="19">
        <f t="shared" si="24"/>
        <v>90</v>
      </c>
      <c r="N80" s="19">
        <v>70</v>
      </c>
      <c r="O80" s="19">
        <v>47</v>
      </c>
      <c r="P80" s="19">
        <v>79</v>
      </c>
      <c r="Q80" s="19">
        <v>54</v>
      </c>
      <c r="R80" s="19">
        <f t="shared" si="25"/>
        <v>88</v>
      </c>
      <c r="S80" s="19">
        <f t="shared" si="26"/>
        <v>89</v>
      </c>
      <c r="T80" s="19">
        <v>20</v>
      </c>
      <c r="U80" s="19">
        <v>5</v>
      </c>
      <c r="V80" s="19">
        <f t="shared" si="27"/>
        <v>100</v>
      </c>
      <c r="W80" s="19">
        <v>90</v>
      </c>
      <c r="X80" s="23">
        <v>101</v>
      </c>
      <c r="Y80" s="20">
        <f t="shared" si="28"/>
        <v>89</v>
      </c>
      <c r="Z80" s="42">
        <f t="shared" si="29"/>
        <v>95</v>
      </c>
      <c r="AA80" s="20">
        <f t="shared" si="30"/>
        <v>95</v>
      </c>
      <c r="AB80" s="19">
        <v>20</v>
      </c>
      <c r="AC80" s="19">
        <v>2</v>
      </c>
      <c r="AD80" s="19">
        <f t="shared" si="31"/>
        <v>40</v>
      </c>
      <c r="AE80" s="19">
        <v>20</v>
      </c>
      <c r="AF80" s="19">
        <v>3</v>
      </c>
      <c r="AG80" s="19">
        <f t="shared" si="32"/>
        <v>60</v>
      </c>
      <c r="AH80" s="19">
        <v>6</v>
      </c>
      <c r="AI80" s="19">
        <v>6</v>
      </c>
      <c r="AJ80" s="20">
        <f t="shared" si="33"/>
        <v>100</v>
      </c>
      <c r="AK80" s="42">
        <f t="shared" si="34"/>
        <v>66</v>
      </c>
      <c r="AL80" s="19">
        <v>92</v>
      </c>
      <c r="AM80" s="19">
        <v>101</v>
      </c>
      <c r="AN80" s="20">
        <f t="shared" si="35"/>
        <v>91</v>
      </c>
      <c r="AO80" s="19">
        <v>93</v>
      </c>
      <c r="AP80" s="19">
        <v>101</v>
      </c>
      <c r="AQ80" s="20">
        <f t="shared" si="36"/>
        <v>92</v>
      </c>
      <c r="AR80" s="19">
        <v>77</v>
      </c>
      <c r="AS80" s="19">
        <v>80</v>
      </c>
      <c r="AT80" s="20">
        <f t="shared" si="37"/>
        <v>96</v>
      </c>
      <c r="AU80" s="20">
        <f t="shared" si="38"/>
        <v>92</v>
      </c>
      <c r="AV80" s="19">
        <v>92</v>
      </c>
      <c r="AW80" s="19">
        <v>101</v>
      </c>
      <c r="AX80" s="20">
        <f t="shared" si="39"/>
        <v>91</v>
      </c>
      <c r="AY80" s="19">
        <v>86</v>
      </c>
      <c r="AZ80" s="19">
        <v>101</v>
      </c>
      <c r="BA80" s="20">
        <f t="shared" si="40"/>
        <v>85</v>
      </c>
      <c r="BB80" s="19">
        <v>97</v>
      </c>
      <c r="BC80" s="19">
        <v>101</v>
      </c>
      <c r="BD80" s="20">
        <f t="shared" si="41"/>
        <v>96</v>
      </c>
      <c r="BE80" s="20">
        <f t="shared" si="42"/>
        <v>92</v>
      </c>
      <c r="BF80" s="20">
        <f t="shared" si="43"/>
        <v>87</v>
      </c>
      <c r="BG80" s="24"/>
      <c r="BH80" s="19">
        <v>1</v>
      </c>
      <c r="BI80" s="19">
        <v>1</v>
      </c>
      <c r="BJ80" s="19">
        <v>1</v>
      </c>
      <c r="BK80" s="19">
        <v>1</v>
      </c>
      <c r="BL80" s="19">
        <v>1</v>
      </c>
      <c r="BM80" s="19">
        <v>1</v>
      </c>
      <c r="BN80" s="19">
        <v>1</v>
      </c>
      <c r="BO80" s="19">
        <v>1</v>
      </c>
      <c r="BP80" s="19">
        <v>1</v>
      </c>
      <c r="BQ80" s="19">
        <v>1</v>
      </c>
      <c r="BR80" s="19">
        <v>1</v>
      </c>
      <c r="BS80" s="19">
        <v>1</v>
      </c>
      <c r="BT80" s="19">
        <v>1</v>
      </c>
      <c r="BU80" s="19">
        <v>1</v>
      </c>
      <c r="BV80" s="19">
        <v>1</v>
      </c>
      <c r="BW80" s="19">
        <v>1</v>
      </c>
      <c r="BX80" s="19">
        <v>1</v>
      </c>
      <c r="BY80" s="19">
        <v>1</v>
      </c>
      <c r="BZ80" s="19">
        <v>1</v>
      </c>
      <c r="CA80" s="19">
        <v>1</v>
      </c>
      <c r="CB80" s="18">
        <v>87</v>
      </c>
      <c r="CC80" s="19">
        <v>1</v>
      </c>
    </row>
    <row r="81" spans="1:81" ht="15.75" x14ac:dyDescent="0.25">
      <c r="A81" s="21">
        <v>209</v>
      </c>
      <c r="B81" s="34">
        <v>6634006050</v>
      </c>
      <c r="C81" s="5" t="s">
        <v>614</v>
      </c>
      <c r="D81" s="5" t="s">
        <v>245</v>
      </c>
      <c r="E81" s="5"/>
      <c r="F81" s="19">
        <v>8</v>
      </c>
      <c r="G81" s="19">
        <v>36</v>
      </c>
      <c r="H81" s="22">
        <v>11</v>
      </c>
      <c r="I81" s="22">
        <v>38</v>
      </c>
      <c r="J81" s="22">
        <f t="shared" si="23"/>
        <v>84</v>
      </c>
      <c r="K81" s="19">
        <v>30</v>
      </c>
      <c r="L81" s="19">
        <v>4</v>
      </c>
      <c r="M81" s="19">
        <f t="shared" si="24"/>
        <v>100</v>
      </c>
      <c r="N81" s="19">
        <v>63</v>
      </c>
      <c r="O81" s="19">
        <v>66</v>
      </c>
      <c r="P81" s="19">
        <v>63</v>
      </c>
      <c r="Q81" s="19">
        <v>66</v>
      </c>
      <c r="R81" s="19">
        <f t="shared" si="25"/>
        <v>100</v>
      </c>
      <c r="S81" s="19">
        <f t="shared" si="26"/>
        <v>95</v>
      </c>
      <c r="T81" s="19">
        <v>20</v>
      </c>
      <c r="U81" s="19">
        <v>3</v>
      </c>
      <c r="V81" s="19">
        <f t="shared" si="27"/>
        <v>60</v>
      </c>
      <c r="W81" s="19">
        <v>76</v>
      </c>
      <c r="X81" s="23">
        <v>78</v>
      </c>
      <c r="Y81" s="20">
        <f t="shared" si="28"/>
        <v>97</v>
      </c>
      <c r="Z81" s="42">
        <f t="shared" si="29"/>
        <v>79</v>
      </c>
      <c r="AA81" s="20">
        <f t="shared" si="30"/>
        <v>79</v>
      </c>
      <c r="AB81" s="19">
        <v>20</v>
      </c>
      <c r="AC81" s="19">
        <v>2</v>
      </c>
      <c r="AD81" s="19">
        <f t="shared" si="31"/>
        <v>40</v>
      </c>
      <c r="AE81" s="19">
        <v>20</v>
      </c>
      <c r="AF81" s="19">
        <v>4</v>
      </c>
      <c r="AG81" s="19">
        <f t="shared" si="32"/>
        <v>80</v>
      </c>
      <c r="AH81" s="19">
        <v>6</v>
      </c>
      <c r="AI81" s="19">
        <v>7</v>
      </c>
      <c r="AJ81" s="20">
        <f t="shared" si="33"/>
        <v>86</v>
      </c>
      <c r="AK81" s="42">
        <f t="shared" si="34"/>
        <v>70</v>
      </c>
      <c r="AL81" s="19">
        <v>75</v>
      </c>
      <c r="AM81" s="19">
        <v>78</v>
      </c>
      <c r="AN81" s="20">
        <f t="shared" si="35"/>
        <v>96</v>
      </c>
      <c r="AO81" s="19">
        <v>78</v>
      </c>
      <c r="AP81" s="19">
        <v>78</v>
      </c>
      <c r="AQ81" s="20">
        <f t="shared" si="36"/>
        <v>100</v>
      </c>
      <c r="AR81" s="19">
        <v>73</v>
      </c>
      <c r="AS81" s="19">
        <v>73</v>
      </c>
      <c r="AT81" s="20">
        <f t="shared" si="37"/>
        <v>100</v>
      </c>
      <c r="AU81" s="20">
        <f t="shared" si="38"/>
        <v>98</v>
      </c>
      <c r="AV81" s="19">
        <v>78</v>
      </c>
      <c r="AW81" s="19">
        <v>78</v>
      </c>
      <c r="AX81" s="20">
        <f t="shared" si="39"/>
        <v>100</v>
      </c>
      <c r="AY81" s="19">
        <v>78</v>
      </c>
      <c r="AZ81" s="19">
        <v>78</v>
      </c>
      <c r="BA81" s="20">
        <f t="shared" si="40"/>
        <v>100</v>
      </c>
      <c r="BB81" s="19">
        <v>78</v>
      </c>
      <c r="BC81" s="19">
        <v>78</v>
      </c>
      <c r="BD81" s="20">
        <f t="shared" si="41"/>
        <v>100</v>
      </c>
      <c r="BE81" s="20">
        <f t="shared" si="42"/>
        <v>100</v>
      </c>
      <c r="BF81" s="20">
        <f t="shared" si="43"/>
        <v>88</v>
      </c>
      <c r="BG81" s="24"/>
      <c r="BH81" s="19">
        <v>3</v>
      </c>
      <c r="BI81" s="19">
        <v>1</v>
      </c>
      <c r="BJ81" s="19">
        <v>1</v>
      </c>
      <c r="BK81" s="19">
        <v>2</v>
      </c>
      <c r="BL81" s="19">
        <v>2</v>
      </c>
      <c r="BM81" s="19">
        <v>1</v>
      </c>
      <c r="BN81" s="19">
        <v>1</v>
      </c>
      <c r="BO81" s="19">
        <v>1</v>
      </c>
      <c r="BP81" s="19">
        <v>3</v>
      </c>
      <c r="BQ81" s="19">
        <v>2</v>
      </c>
      <c r="BR81" s="19">
        <v>1</v>
      </c>
      <c r="BS81" s="19">
        <v>1</v>
      </c>
      <c r="BT81" s="19">
        <v>1</v>
      </c>
      <c r="BU81" s="19">
        <v>1</v>
      </c>
      <c r="BV81" s="19">
        <v>1</v>
      </c>
      <c r="BW81" s="19">
        <v>2</v>
      </c>
      <c r="BX81" s="19">
        <v>2</v>
      </c>
      <c r="BY81" s="19">
        <v>1</v>
      </c>
      <c r="BZ81" s="19">
        <v>1</v>
      </c>
      <c r="CA81" s="19">
        <v>1</v>
      </c>
      <c r="CB81" s="18">
        <v>88</v>
      </c>
      <c r="CC81" s="19">
        <v>1</v>
      </c>
    </row>
    <row r="82" spans="1:81" ht="30" x14ac:dyDescent="0.25">
      <c r="A82" s="21">
        <v>166</v>
      </c>
      <c r="B82" s="34">
        <v>6654009193</v>
      </c>
      <c r="C82" s="6" t="s">
        <v>615</v>
      </c>
      <c r="D82" s="6" t="s">
        <v>203</v>
      </c>
      <c r="E82" s="6"/>
      <c r="F82" s="19">
        <v>8</v>
      </c>
      <c r="G82" s="19">
        <v>38</v>
      </c>
      <c r="H82" s="22">
        <v>11</v>
      </c>
      <c r="I82" s="22">
        <v>38</v>
      </c>
      <c r="J82" s="22">
        <f t="shared" si="23"/>
        <v>86</v>
      </c>
      <c r="K82" s="19">
        <v>30</v>
      </c>
      <c r="L82" s="19">
        <v>3</v>
      </c>
      <c r="M82" s="19">
        <f t="shared" si="24"/>
        <v>90</v>
      </c>
      <c r="N82" s="19">
        <v>462</v>
      </c>
      <c r="O82" s="19">
        <v>402</v>
      </c>
      <c r="P82" s="19">
        <v>468</v>
      </c>
      <c r="Q82" s="19">
        <v>419</v>
      </c>
      <c r="R82" s="19">
        <f t="shared" si="25"/>
        <v>97</v>
      </c>
      <c r="S82" s="19">
        <f t="shared" si="26"/>
        <v>92</v>
      </c>
      <c r="T82" s="19">
        <v>20</v>
      </c>
      <c r="U82" s="19">
        <v>4</v>
      </c>
      <c r="V82" s="19">
        <f t="shared" si="27"/>
        <v>80</v>
      </c>
      <c r="W82" s="19">
        <v>515</v>
      </c>
      <c r="X82" s="23">
        <v>600</v>
      </c>
      <c r="Y82" s="20">
        <f t="shared" si="28"/>
        <v>86</v>
      </c>
      <c r="Z82" s="42">
        <f t="shared" si="29"/>
        <v>83</v>
      </c>
      <c r="AA82" s="20">
        <f t="shared" si="30"/>
        <v>83</v>
      </c>
      <c r="AB82" s="19">
        <v>20</v>
      </c>
      <c r="AC82" s="19">
        <v>1</v>
      </c>
      <c r="AD82" s="19">
        <f t="shared" si="31"/>
        <v>20</v>
      </c>
      <c r="AE82" s="19">
        <v>20</v>
      </c>
      <c r="AF82" s="19">
        <v>3</v>
      </c>
      <c r="AG82" s="19">
        <f t="shared" si="32"/>
        <v>60</v>
      </c>
      <c r="AH82" s="19">
        <v>52</v>
      </c>
      <c r="AI82" s="19">
        <v>54</v>
      </c>
      <c r="AJ82" s="20">
        <f t="shared" si="33"/>
        <v>96</v>
      </c>
      <c r="AK82" s="42">
        <f t="shared" si="34"/>
        <v>59</v>
      </c>
      <c r="AL82" s="19">
        <v>567</v>
      </c>
      <c r="AM82" s="19">
        <v>600</v>
      </c>
      <c r="AN82" s="20">
        <f t="shared" si="35"/>
        <v>95</v>
      </c>
      <c r="AO82" s="19">
        <v>590</v>
      </c>
      <c r="AP82" s="19">
        <v>600</v>
      </c>
      <c r="AQ82" s="20">
        <f t="shared" si="36"/>
        <v>98</v>
      </c>
      <c r="AR82" s="19">
        <v>441</v>
      </c>
      <c r="AS82" s="19">
        <v>448</v>
      </c>
      <c r="AT82" s="20">
        <f t="shared" si="37"/>
        <v>98</v>
      </c>
      <c r="AU82" s="20">
        <f t="shared" si="38"/>
        <v>97</v>
      </c>
      <c r="AV82" s="19">
        <v>593</v>
      </c>
      <c r="AW82" s="19">
        <v>600</v>
      </c>
      <c r="AX82" s="20">
        <f t="shared" si="39"/>
        <v>99</v>
      </c>
      <c r="AY82" s="19">
        <v>584</v>
      </c>
      <c r="AZ82" s="19">
        <v>600</v>
      </c>
      <c r="BA82" s="20">
        <f t="shared" si="40"/>
        <v>97</v>
      </c>
      <c r="BB82" s="19">
        <v>585</v>
      </c>
      <c r="BC82" s="19">
        <v>600</v>
      </c>
      <c r="BD82" s="20">
        <f t="shared" si="41"/>
        <v>98</v>
      </c>
      <c r="BE82" s="20">
        <f t="shared" si="42"/>
        <v>98</v>
      </c>
      <c r="BF82" s="20">
        <f t="shared" si="43"/>
        <v>86</v>
      </c>
      <c r="BG82" s="24"/>
      <c r="BH82" s="19">
        <v>1</v>
      </c>
      <c r="BI82" s="19">
        <v>1</v>
      </c>
      <c r="BJ82" s="19">
        <v>1</v>
      </c>
      <c r="BK82" s="19">
        <v>2</v>
      </c>
      <c r="BL82" s="19">
        <v>2</v>
      </c>
      <c r="BM82" s="19">
        <v>1</v>
      </c>
      <c r="BN82" s="19">
        <v>2</v>
      </c>
      <c r="BO82" s="19">
        <v>1</v>
      </c>
      <c r="BP82" s="19">
        <v>1</v>
      </c>
      <c r="BQ82" s="19">
        <v>2</v>
      </c>
      <c r="BR82" s="19">
        <v>1</v>
      </c>
      <c r="BS82" s="19">
        <v>2</v>
      </c>
      <c r="BT82" s="19">
        <v>1</v>
      </c>
      <c r="BU82" s="19">
        <v>1</v>
      </c>
      <c r="BV82" s="19">
        <v>1</v>
      </c>
      <c r="BW82" s="19">
        <v>1</v>
      </c>
      <c r="BX82" s="19">
        <v>2</v>
      </c>
      <c r="BY82" s="19">
        <v>1</v>
      </c>
      <c r="BZ82" s="19">
        <v>1</v>
      </c>
      <c r="CA82" s="19">
        <v>1</v>
      </c>
      <c r="CB82" s="18">
        <v>86</v>
      </c>
      <c r="CC82" s="19">
        <v>1</v>
      </c>
    </row>
    <row r="83" spans="1:81" ht="30" x14ac:dyDescent="0.25">
      <c r="A83" s="21">
        <v>173</v>
      </c>
      <c r="B83" s="34">
        <v>6655003483</v>
      </c>
      <c r="C83" s="5" t="s">
        <v>616</v>
      </c>
      <c r="D83" s="5" t="s">
        <v>209</v>
      </c>
      <c r="E83" s="5"/>
      <c r="F83" s="19">
        <v>10</v>
      </c>
      <c r="G83" s="19">
        <v>23</v>
      </c>
      <c r="H83" s="22">
        <v>11</v>
      </c>
      <c r="I83" s="22">
        <v>38</v>
      </c>
      <c r="J83" s="22">
        <f t="shared" si="23"/>
        <v>76</v>
      </c>
      <c r="K83" s="19">
        <v>30</v>
      </c>
      <c r="L83" s="19">
        <v>4</v>
      </c>
      <c r="M83" s="19">
        <f t="shared" si="24"/>
        <v>100</v>
      </c>
      <c r="N83" s="19">
        <v>40</v>
      </c>
      <c r="O83" s="19">
        <v>36</v>
      </c>
      <c r="P83" s="19">
        <v>43</v>
      </c>
      <c r="Q83" s="19">
        <v>37</v>
      </c>
      <c r="R83" s="19">
        <f t="shared" si="25"/>
        <v>95</v>
      </c>
      <c r="S83" s="19">
        <f t="shared" si="26"/>
        <v>91</v>
      </c>
      <c r="T83" s="19">
        <v>20</v>
      </c>
      <c r="U83" s="19">
        <v>0</v>
      </c>
      <c r="V83" s="19">
        <f t="shared" si="27"/>
        <v>0</v>
      </c>
      <c r="W83" s="19">
        <v>46</v>
      </c>
      <c r="X83" s="23">
        <v>48</v>
      </c>
      <c r="Y83" s="20">
        <f t="shared" si="28"/>
        <v>96</v>
      </c>
      <c r="Z83" s="42">
        <f t="shared" si="29"/>
        <v>48</v>
      </c>
      <c r="AA83" s="20">
        <f t="shared" si="30"/>
        <v>48</v>
      </c>
      <c r="AB83" s="19">
        <v>20</v>
      </c>
      <c r="AC83" s="19">
        <v>0</v>
      </c>
      <c r="AD83" s="19">
        <f t="shared" si="31"/>
        <v>0</v>
      </c>
      <c r="AE83" s="19">
        <v>20</v>
      </c>
      <c r="AF83" s="19">
        <v>3</v>
      </c>
      <c r="AG83" s="19">
        <f t="shared" si="32"/>
        <v>60</v>
      </c>
      <c r="AH83" s="19">
        <v>3</v>
      </c>
      <c r="AI83" s="19">
        <v>3</v>
      </c>
      <c r="AJ83" s="20">
        <f t="shared" si="33"/>
        <v>100</v>
      </c>
      <c r="AK83" s="42">
        <f t="shared" si="34"/>
        <v>54</v>
      </c>
      <c r="AL83" s="19">
        <v>48</v>
      </c>
      <c r="AM83" s="19">
        <v>48</v>
      </c>
      <c r="AN83" s="20">
        <f t="shared" si="35"/>
        <v>100</v>
      </c>
      <c r="AO83" s="19">
        <v>48</v>
      </c>
      <c r="AP83" s="19">
        <v>48</v>
      </c>
      <c r="AQ83" s="20">
        <f t="shared" si="36"/>
        <v>100</v>
      </c>
      <c r="AR83" s="19">
        <v>40</v>
      </c>
      <c r="AS83" s="19">
        <v>40</v>
      </c>
      <c r="AT83" s="20">
        <f t="shared" si="37"/>
        <v>100</v>
      </c>
      <c r="AU83" s="20">
        <f t="shared" si="38"/>
        <v>100</v>
      </c>
      <c r="AV83" s="19">
        <v>46</v>
      </c>
      <c r="AW83" s="19">
        <v>48</v>
      </c>
      <c r="AX83" s="20">
        <f t="shared" si="39"/>
        <v>96</v>
      </c>
      <c r="AY83" s="19">
        <v>48</v>
      </c>
      <c r="AZ83" s="19">
        <v>48</v>
      </c>
      <c r="BA83" s="20">
        <f t="shared" si="40"/>
        <v>100</v>
      </c>
      <c r="BB83" s="19">
        <v>48</v>
      </c>
      <c r="BC83" s="19">
        <v>48</v>
      </c>
      <c r="BD83" s="20">
        <f t="shared" si="41"/>
        <v>100</v>
      </c>
      <c r="BE83" s="20">
        <f t="shared" si="42"/>
        <v>99</v>
      </c>
      <c r="BF83" s="20">
        <f t="shared" si="43"/>
        <v>78</v>
      </c>
      <c r="BG83" s="24"/>
      <c r="BH83" s="19">
        <v>5</v>
      </c>
      <c r="BI83" s="19">
        <v>1</v>
      </c>
      <c r="BJ83" s="19">
        <v>4</v>
      </c>
      <c r="BK83" s="19">
        <v>3</v>
      </c>
      <c r="BL83" s="19">
        <v>3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1</v>
      </c>
      <c r="BT83" s="19">
        <v>2</v>
      </c>
      <c r="BU83" s="19">
        <v>1</v>
      </c>
      <c r="BV83" s="19">
        <v>1</v>
      </c>
      <c r="BW83" s="19">
        <v>3</v>
      </c>
      <c r="BX83" s="19">
        <v>3</v>
      </c>
      <c r="BY83" s="19">
        <v>1</v>
      </c>
      <c r="BZ83" s="19">
        <v>1</v>
      </c>
      <c r="CA83" s="19">
        <v>1</v>
      </c>
      <c r="CB83" s="18">
        <v>78</v>
      </c>
      <c r="CC83" s="19">
        <v>1</v>
      </c>
    </row>
    <row r="84" spans="1:81" ht="30" x14ac:dyDescent="0.25">
      <c r="A84" s="21">
        <v>201</v>
      </c>
      <c r="B84" s="34">
        <v>6656019278</v>
      </c>
      <c r="C84" s="6" t="s">
        <v>617</v>
      </c>
      <c r="D84" s="5" t="s">
        <v>237</v>
      </c>
      <c r="E84" s="5"/>
      <c r="F84" s="19">
        <v>10</v>
      </c>
      <c r="G84" s="19">
        <v>35</v>
      </c>
      <c r="H84" s="22">
        <v>11</v>
      </c>
      <c r="I84" s="22">
        <v>38</v>
      </c>
      <c r="J84" s="22">
        <f t="shared" si="23"/>
        <v>92</v>
      </c>
      <c r="K84" s="19">
        <v>30</v>
      </c>
      <c r="L84" s="19">
        <v>4</v>
      </c>
      <c r="M84" s="19">
        <f t="shared" si="24"/>
        <v>100</v>
      </c>
      <c r="N84" s="19">
        <v>277</v>
      </c>
      <c r="O84" s="19">
        <v>243</v>
      </c>
      <c r="P84" s="19">
        <v>299</v>
      </c>
      <c r="Q84" s="19">
        <v>254</v>
      </c>
      <c r="R84" s="19">
        <f t="shared" si="25"/>
        <v>94</v>
      </c>
      <c r="S84" s="19">
        <f t="shared" si="26"/>
        <v>95</v>
      </c>
      <c r="T84" s="19">
        <v>20</v>
      </c>
      <c r="U84" s="19">
        <v>5</v>
      </c>
      <c r="V84" s="19">
        <f t="shared" si="27"/>
        <v>100</v>
      </c>
      <c r="W84" s="19">
        <v>296</v>
      </c>
      <c r="X84" s="23">
        <v>360</v>
      </c>
      <c r="Y84" s="20">
        <f t="shared" si="28"/>
        <v>82</v>
      </c>
      <c r="Z84" s="42">
        <f t="shared" si="29"/>
        <v>91</v>
      </c>
      <c r="AA84" s="20">
        <f t="shared" si="30"/>
        <v>91</v>
      </c>
      <c r="AB84" s="19">
        <v>20</v>
      </c>
      <c r="AC84" s="19">
        <v>4</v>
      </c>
      <c r="AD84" s="19">
        <f t="shared" si="31"/>
        <v>80</v>
      </c>
      <c r="AE84" s="19">
        <v>20</v>
      </c>
      <c r="AF84" s="19">
        <v>7</v>
      </c>
      <c r="AG84" s="19">
        <f t="shared" si="32"/>
        <v>100</v>
      </c>
      <c r="AH84" s="19">
        <v>30</v>
      </c>
      <c r="AI84" s="19">
        <v>31</v>
      </c>
      <c r="AJ84" s="20">
        <f t="shared" si="33"/>
        <v>97</v>
      </c>
      <c r="AK84" s="42">
        <f t="shared" si="34"/>
        <v>93</v>
      </c>
      <c r="AL84" s="19">
        <v>327</v>
      </c>
      <c r="AM84" s="19">
        <v>360</v>
      </c>
      <c r="AN84" s="20">
        <f t="shared" si="35"/>
        <v>91</v>
      </c>
      <c r="AO84" s="19">
        <v>349</v>
      </c>
      <c r="AP84" s="19">
        <v>360</v>
      </c>
      <c r="AQ84" s="20">
        <f t="shared" si="36"/>
        <v>97</v>
      </c>
      <c r="AR84" s="19">
        <v>240</v>
      </c>
      <c r="AS84" s="19">
        <v>251</v>
      </c>
      <c r="AT84" s="20">
        <f t="shared" si="37"/>
        <v>96</v>
      </c>
      <c r="AU84" s="20">
        <f t="shared" si="38"/>
        <v>94</v>
      </c>
      <c r="AV84" s="19">
        <v>334</v>
      </c>
      <c r="AW84" s="19">
        <v>360</v>
      </c>
      <c r="AX84" s="20">
        <f t="shared" si="39"/>
        <v>93</v>
      </c>
      <c r="AY84" s="19">
        <v>313</v>
      </c>
      <c r="AZ84" s="19">
        <v>360</v>
      </c>
      <c r="BA84" s="20">
        <f t="shared" si="40"/>
        <v>87</v>
      </c>
      <c r="BB84" s="19">
        <v>335</v>
      </c>
      <c r="BC84" s="19">
        <v>360</v>
      </c>
      <c r="BD84" s="20">
        <f t="shared" si="41"/>
        <v>93</v>
      </c>
      <c r="BE84" s="20">
        <f t="shared" si="42"/>
        <v>92</v>
      </c>
      <c r="BF84" s="20">
        <f t="shared" si="43"/>
        <v>93</v>
      </c>
      <c r="BG84" s="24"/>
      <c r="BH84" s="19">
        <v>2</v>
      </c>
      <c r="BI84" s="19">
        <v>1</v>
      </c>
      <c r="BJ84" s="19">
        <v>1</v>
      </c>
      <c r="BK84" s="19">
        <v>1</v>
      </c>
      <c r="BL84" s="19">
        <v>1</v>
      </c>
      <c r="BM84" s="19">
        <v>1</v>
      </c>
      <c r="BN84" s="19">
        <v>1</v>
      </c>
      <c r="BO84" s="19">
        <v>1</v>
      </c>
      <c r="BP84" s="19">
        <v>1</v>
      </c>
      <c r="BQ84" s="19">
        <v>2</v>
      </c>
      <c r="BR84" s="19">
        <v>1</v>
      </c>
      <c r="BS84" s="19">
        <v>1</v>
      </c>
      <c r="BT84" s="19">
        <v>3</v>
      </c>
      <c r="BU84" s="19">
        <v>2</v>
      </c>
      <c r="BV84" s="19">
        <v>2</v>
      </c>
      <c r="BW84" s="19">
        <v>1</v>
      </c>
      <c r="BX84" s="19">
        <v>1</v>
      </c>
      <c r="BY84" s="19">
        <v>1</v>
      </c>
      <c r="BZ84" s="19">
        <v>1</v>
      </c>
      <c r="CA84" s="19">
        <v>2</v>
      </c>
      <c r="CB84" s="18">
        <v>93</v>
      </c>
      <c r="CC84" s="19">
        <v>1</v>
      </c>
    </row>
    <row r="85" spans="1:81" ht="30" x14ac:dyDescent="0.25">
      <c r="A85" s="21">
        <v>104</v>
      </c>
      <c r="B85" s="34">
        <v>6657003577</v>
      </c>
      <c r="C85" s="5" t="s">
        <v>618</v>
      </c>
      <c r="D85" s="5" t="s">
        <v>695</v>
      </c>
      <c r="E85" s="5"/>
      <c r="F85" s="19">
        <v>10</v>
      </c>
      <c r="G85" s="19">
        <v>36</v>
      </c>
      <c r="H85" s="22">
        <v>11</v>
      </c>
      <c r="I85" s="22">
        <v>38</v>
      </c>
      <c r="J85" s="22">
        <f t="shared" si="23"/>
        <v>93</v>
      </c>
      <c r="K85" s="19">
        <v>30</v>
      </c>
      <c r="L85" s="19">
        <v>4</v>
      </c>
      <c r="M85" s="19">
        <f t="shared" si="24"/>
        <v>100</v>
      </c>
      <c r="N85" s="19">
        <v>224</v>
      </c>
      <c r="O85" s="19">
        <v>153</v>
      </c>
      <c r="P85" s="19">
        <v>233</v>
      </c>
      <c r="Q85" s="19">
        <v>157</v>
      </c>
      <c r="R85" s="19">
        <f t="shared" si="25"/>
        <v>97</v>
      </c>
      <c r="S85" s="19">
        <f t="shared" si="26"/>
        <v>97</v>
      </c>
      <c r="T85" s="19">
        <v>20</v>
      </c>
      <c r="U85" s="19">
        <v>5</v>
      </c>
      <c r="V85" s="19">
        <f t="shared" si="27"/>
        <v>100</v>
      </c>
      <c r="W85" s="19">
        <v>221</v>
      </c>
      <c r="X85" s="23">
        <v>274</v>
      </c>
      <c r="Y85" s="20">
        <f t="shared" si="28"/>
        <v>81</v>
      </c>
      <c r="Z85" s="42">
        <f t="shared" si="29"/>
        <v>91</v>
      </c>
      <c r="AA85" s="20">
        <f t="shared" si="30"/>
        <v>91</v>
      </c>
      <c r="AB85" s="19">
        <v>20</v>
      </c>
      <c r="AC85" s="19">
        <v>3</v>
      </c>
      <c r="AD85" s="19">
        <f t="shared" si="31"/>
        <v>60</v>
      </c>
      <c r="AE85" s="19">
        <v>20</v>
      </c>
      <c r="AF85" s="19">
        <v>6</v>
      </c>
      <c r="AG85" s="19">
        <f t="shared" si="32"/>
        <v>100</v>
      </c>
      <c r="AH85" s="19">
        <v>5</v>
      </c>
      <c r="AI85" s="19">
        <v>6</v>
      </c>
      <c r="AJ85" s="20">
        <f t="shared" si="33"/>
        <v>83</v>
      </c>
      <c r="AK85" s="42">
        <f t="shared" si="34"/>
        <v>83</v>
      </c>
      <c r="AL85" s="19">
        <v>137</v>
      </c>
      <c r="AM85" s="19">
        <v>274</v>
      </c>
      <c r="AN85" s="20">
        <f t="shared" si="35"/>
        <v>50</v>
      </c>
      <c r="AO85" s="19">
        <v>266</v>
      </c>
      <c r="AP85" s="19">
        <v>274</v>
      </c>
      <c r="AQ85" s="20">
        <f t="shared" si="36"/>
        <v>97</v>
      </c>
      <c r="AR85" s="19">
        <v>201</v>
      </c>
      <c r="AS85" s="19">
        <v>203</v>
      </c>
      <c r="AT85" s="20">
        <f t="shared" si="37"/>
        <v>99</v>
      </c>
      <c r="AU85" s="20">
        <f t="shared" si="38"/>
        <v>79</v>
      </c>
      <c r="AV85" s="19">
        <v>261</v>
      </c>
      <c r="AW85" s="19">
        <v>274</v>
      </c>
      <c r="AX85" s="20">
        <f t="shared" si="39"/>
        <v>95</v>
      </c>
      <c r="AY85" s="19">
        <v>248</v>
      </c>
      <c r="AZ85" s="19">
        <v>274</v>
      </c>
      <c r="BA85" s="20">
        <f t="shared" si="40"/>
        <v>91</v>
      </c>
      <c r="BB85" s="19">
        <v>268</v>
      </c>
      <c r="BC85" s="19">
        <v>274</v>
      </c>
      <c r="BD85" s="20">
        <f t="shared" si="41"/>
        <v>98</v>
      </c>
      <c r="BE85" s="20">
        <f t="shared" si="42"/>
        <v>96</v>
      </c>
      <c r="BF85" s="20">
        <f t="shared" si="43"/>
        <v>89</v>
      </c>
      <c r="BG85" s="24"/>
      <c r="BH85" s="19">
        <v>2</v>
      </c>
      <c r="BI85" s="19">
        <v>1</v>
      </c>
      <c r="BJ85" s="19">
        <v>3</v>
      </c>
      <c r="BK85" s="19">
        <v>1</v>
      </c>
      <c r="BL85" s="19">
        <v>3</v>
      </c>
      <c r="BM85" s="19">
        <v>3</v>
      </c>
      <c r="BN85" s="19">
        <v>1</v>
      </c>
      <c r="BO85" s="19">
        <v>1</v>
      </c>
      <c r="BP85" s="19">
        <v>2</v>
      </c>
      <c r="BQ85" s="19">
        <v>3</v>
      </c>
      <c r="BR85" s="19">
        <v>2</v>
      </c>
      <c r="BS85" s="19">
        <v>2</v>
      </c>
      <c r="BT85" s="19">
        <v>2</v>
      </c>
      <c r="BU85" s="19">
        <v>3</v>
      </c>
      <c r="BV85" s="19">
        <v>3</v>
      </c>
      <c r="BW85" s="19">
        <v>2</v>
      </c>
      <c r="BX85" s="19">
        <v>3</v>
      </c>
      <c r="BY85" s="19">
        <v>1</v>
      </c>
      <c r="BZ85" s="19">
        <v>3</v>
      </c>
      <c r="CA85" s="19">
        <v>3</v>
      </c>
      <c r="CB85" s="18">
        <v>89</v>
      </c>
      <c r="CC85" s="19">
        <v>1</v>
      </c>
    </row>
    <row r="86" spans="1:81" ht="30" x14ac:dyDescent="0.25">
      <c r="A86" s="21">
        <v>106</v>
      </c>
      <c r="B86" s="34">
        <v>6657003827</v>
      </c>
      <c r="C86" s="5" t="s">
        <v>618</v>
      </c>
      <c r="D86" s="6" t="s">
        <v>143</v>
      </c>
      <c r="E86" s="6"/>
      <c r="F86" s="19">
        <v>8</v>
      </c>
      <c r="G86" s="19">
        <v>27</v>
      </c>
      <c r="H86" s="22">
        <v>9</v>
      </c>
      <c r="I86" s="22">
        <v>36</v>
      </c>
      <c r="J86" s="22">
        <f t="shared" si="23"/>
        <v>82</v>
      </c>
      <c r="K86" s="19">
        <v>30</v>
      </c>
      <c r="L86" s="19">
        <v>4</v>
      </c>
      <c r="M86" s="19">
        <f t="shared" si="24"/>
        <v>100</v>
      </c>
      <c r="N86" s="19">
        <v>30</v>
      </c>
      <c r="O86" s="19">
        <v>3</v>
      </c>
      <c r="P86" s="19">
        <v>30</v>
      </c>
      <c r="Q86" s="19">
        <v>3</v>
      </c>
      <c r="R86" s="19">
        <f t="shared" si="25"/>
        <v>100</v>
      </c>
      <c r="S86" s="19">
        <f t="shared" si="26"/>
        <v>95</v>
      </c>
      <c r="T86" s="19">
        <v>20</v>
      </c>
      <c r="U86" s="19">
        <v>5</v>
      </c>
      <c r="V86" s="19">
        <f t="shared" si="27"/>
        <v>100</v>
      </c>
      <c r="W86" s="19">
        <v>29</v>
      </c>
      <c r="X86" s="23">
        <v>30</v>
      </c>
      <c r="Y86" s="20">
        <f t="shared" si="28"/>
        <v>97</v>
      </c>
      <c r="Z86" s="42">
        <f t="shared" si="29"/>
        <v>99</v>
      </c>
      <c r="AA86" s="20">
        <f t="shared" si="30"/>
        <v>99</v>
      </c>
      <c r="AB86" s="19">
        <v>20</v>
      </c>
      <c r="AC86" s="19">
        <v>2</v>
      </c>
      <c r="AD86" s="19">
        <f t="shared" si="31"/>
        <v>40</v>
      </c>
      <c r="AE86" s="19">
        <v>20</v>
      </c>
      <c r="AF86" s="19">
        <v>1</v>
      </c>
      <c r="AG86" s="19">
        <f t="shared" si="32"/>
        <v>20</v>
      </c>
      <c r="AH86" s="19">
        <v>3</v>
      </c>
      <c r="AI86" s="19">
        <v>3</v>
      </c>
      <c r="AJ86" s="20">
        <f t="shared" si="33"/>
        <v>100</v>
      </c>
      <c r="AK86" s="42">
        <f t="shared" si="34"/>
        <v>50</v>
      </c>
      <c r="AL86" s="19">
        <v>30</v>
      </c>
      <c r="AM86" s="19">
        <v>30</v>
      </c>
      <c r="AN86" s="20">
        <f t="shared" si="35"/>
        <v>100</v>
      </c>
      <c r="AO86" s="19">
        <v>29</v>
      </c>
      <c r="AP86" s="19">
        <v>30</v>
      </c>
      <c r="AQ86" s="20">
        <f t="shared" si="36"/>
        <v>97</v>
      </c>
      <c r="AR86" s="19">
        <v>30</v>
      </c>
      <c r="AS86" s="19">
        <v>30</v>
      </c>
      <c r="AT86" s="20">
        <f t="shared" si="37"/>
        <v>100</v>
      </c>
      <c r="AU86" s="20">
        <f t="shared" si="38"/>
        <v>99</v>
      </c>
      <c r="AV86" s="19">
        <v>30</v>
      </c>
      <c r="AW86" s="19">
        <v>30</v>
      </c>
      <c r="AX86" s="20">
        <f t="shared" si="39"/>
        <v>100</v>
      </c>
      <c r="AY86" s="19">
        <v>30</v>
      </c>
      <c r="AZ86" s="19">
        <v>30</v>
      </c>
      <c r="BA86" s="20">
        <f t="shared" si="40"/>
        <v>100</v>
      </c>
      <c r="BB86" s="19">
        <v>30</v>
      </c>
      <c r="BC86" s="19">
        <v>30</v>
      </c>
      <c r="BD86" s="20">
        <f t="shared" si="41"/>
        <v>100</v>
      </c>
      <c r="BE86" s="20">
        <f t="shared" si="42"/>
        <v>100</v>
      </c>
      <c r="BF86" s="20">
        <f t="shared" si="43"/>
        <v>89</v>
      </c>
      <c r="BG86" s="24"/>
      <c r="BH86" s="19">
        <v>3</v>
      </c>
      <c r="BI86" s="19">
        <v>1</v>
      </c>
      <c r="BJ86" s="19">
        <v>1</v>
      </c>
      <c r="BK86" s="19">
        <v>1</v>
      </c>
      <c r="BL86" s="19">
        <v>1</v>
      </c>
      <c r="BM86" s="19">
        <v>1</v>
      </c>
      <c r="BN86" s="19">
        <v>2</v>
      </c>
      <c r="BO86" s="19">
        <v>2</v>
      </c>
      <c r="BP86" s="19">
        <v>1</v>
      </c>
      <c r="BQ86" s="19">
        <v>1</v>
      </c>
      <c r="BR86" s="19">
        <v>2</v>
      </c>
      <c r="BS86" s="19">
        <v>1</v>
      </c>
      <c r="BT86" s="19">
        <v>1</v>
      </c>
      <c r="BU86" s="19">
        <v>1</v>
      </c>
      <c r="BV86" s="19">
        <v>1</v>
      </c>
      <c r="BW86" s="19">
        <v>3</v>
      </c>
      <c r="BX86" s="19">
        <v>1</v>
      </c>
      <c r="BY86" s="19">
        <v>2</v>
      </c>
      <c r="BZ86" s="19">
        <v>2</v>
      </c>
      <c r="CA86" s="19">
        <v>1</v>
      </c>
      <c r="CB86" s="18">
        <v>89</v>
      </c>
      <c r="CC86" s="19">
        <v>1</v>
      </c>
    </row>
    <row r="87" spans="1:81" ht="30" x14ac:dyDescent="0.25">
      <c r="A87" s="21">
        <v>322</v>
      </c>
      <c r="B87" s="34">
        <v>6601006449</v>
      </c>
      <c r="C87" s="39" t="s">
        <v>554</v>
      </c>
      <c r="D87" s="5" t="s">
        <v>353</v>
      </c>
      <c r="E87" s="5"/>
      <c r="F87" s="19">
        <v>11</v>
      </c>
      <c r="G87" s="19">
        <v>36</v>
      </c>
      <c r="H87" s="22">
        <v>11</v>
      </c>
      <c r="I87" s="22">
        <v>38</v>
      </c>
      <c r="J87" s="22">
        <f t="shared" si="23"/>
        <v>97</v>
      </c>
      <c r="K87" s="19">
        <v>30</v>
      </c>
      <c r="L87" s="19">
        <v>3</v>
      </c>
      <c r="M87" s="19">
        <f t="shared" si="24"/>
        <v>90</v>
      </c>
      <c r="N87" s="19">
        <v>260</v>
      </c>
      <c r="O87" s="19">
        <v>249</v>
      </c>
      <c r="P87" s="19">
        <v>269</v>
      </c>
      <c r="Q87" s="19">
        <v>253</v>
      </c>
      <c r="R87" s="19">
        <f t="shared" si="25"/>
        <v>98</v>
      </c>
      <c r="S87" s="19">
        <f t="shared" si="26"/>
        <v>95</v>
      </c>
      <c r="T87" s="19">
        <v>20</v>
      </c>
      <c r="U87" s="19">
        <v>5</v>
      </c>
      <c r="V87" s="19">
        <f t="shared" si="27"/>
        <v>100</v>
      </c>
      <c r="W87" s="19">
        <v>270</v>
      </c>
      <c r="X87" s="23">
        <v>289</v>
      </c>
      <c r="Y87" s="20">
        <f t="shared" si="28"/>
        <v>93</v>
      </c>
      <c r="Z87" s="42">
        <f t="shared" si="29"/>
        <v>97</v>
      </c>
      <c r="AA87" s="20">
        <f t="shared" si="30"/>
        <v>97</v>
      </c>
      <c r="AB87" s="19">
        <v>20</v>
      </c>
      <c r="AC87" s="19">
        <v>0</v>
      </c>
      <c r="AD87" s="19">
        <f t="shared" si="31"/>
        <v>0</v>
      </c>
      <c r="AE87" s="19">
        <v>20</v>
      </c>
      <c r="AF87" s="19">
        <v>2</v>
      </c>
      <c r="AG87" s="19">
        <f t="shared" si="32"/>
        <v>40</v>
      </c>
      <c r="AH87" s="19">
        <v>31</v>
      </c>
      <c r="AI87" s="19">
        <v>37</v>
      </c>
      <c r="AJ87" s="20">
        <f t="shared" si="33"/>
        <v>84</v>
      </c>
      <c r="AK87" s="42">
        <f t="shared" si="34"/>
        <v>41</v>
      </c>
      <c r="AL87" s="19">
        <v>272</v>
      </c>
      <c r="AM87" s="19">
        <v>289</v>
      </c>
      <c r="AN87" s="20">
        <f t="shared" si="35"/>
        <v>94</v>
      </c>
      <c r="AO87" s="19">
        <v>278</v>
      </c>
      <c r="AP87" s="19">
        <v>289</v>
      </c>
      <c r="AQ87" s="20">
        <f t="shared" si="36"/>
        <v>96</v>
      </c>
      <c r="AR87" s="19">
        <v>249</v>
      </c>
      <c r="AS87" s="19">
        <v>255</v>
      </c>
      <c r="AT87" s="20">
        <f t="shared" si="37"/>
        <v>98</v>
      </c>
      <c r="AU87" s="20">
        <f t="shared" si="38"/>
        <v>96</v>
      </c>
      <c r="AV87" s="19">
        <v>277</v>
      </c>
      <c r="AW87" s="19">
        <v>289</v>
      </c>
      <c r="AX87" s="20">
        <f t="shared" si="39"/>
        <v>96</v>
      </c>
      <c r="AY87" s="19">
        <v>274</v>
      </c>
      <c r="AZ87" s="19">
        <v>289</v>
      </c>
      <c r="BA87" s="20">
        <f t="shared" si="40"/>
        <v>95</v>
      </c>
      <c r="BB87" s="19">
        <v>277</v>
      </c>
      <c r="BC87" s="19">
        <v>289</v>
      </c>
      <c r="BD87" s="20">
        <f t="shared" si="41"/>
        <v>96</v>
      </c>
      <c r="BE87" s="20">
        <f t="shared" si="42"/>
        <v>96</v>
      </c>
      <c r="BF87" s="20">
        <f t="shared" si="43"/>
        <v>85</v>
      </c>
      <c r="BG87" s="24"/>
      <c r="BH87" s="19">
        <v>1</v>
      </c>
      <c r="BI87" s="19">
        <v>2</v>
      </c>
      <c r="BJ87" s="19">
        <v>1</v>
      </c>
      <c r="BK87" s="19">
        <v>1</v>
      </c>
      <c r="BL87" s="19">
        <v>1</v>
      </c>
      <c r="BM87" s="19">
        <v>1</v>
      </c>
      <c r="BN87" s="19">
        <v>2</v>
      </c>
      <c r="BO87" s="19">
        <v>3</v>
      </c>
      <c r="BP87" s="19">
        <v>2</v>
      </c>
      <c r="BQ87" s="19">
        <v>2</v>
      </c>
      <c r="BR87" s="19">
        <v>2</v>
      </c>
      <c r="BS87" s="19">
        <v>1</v>
      </c>
      <c r="BT87" s="19">
        <v>1</v>
      </c>
      <c r="BU87" s="19">
        <v>1</v>
      </c>
      <c r="BV87" s="19">
        <v>1</v>
      </c>
      <c r="BW87" s="19">
        <v>1</v>
      </c>
      <c r="BX87" s="19">
        <v>1</v>
      </c>
      <c r="BY87" s="19">
        <v>3</v>
      </c>
      <c r="BZ87" s="19">
        <v>1</v>
      </c>
      <c r="CA87" s="19">
        <v>1</v>
      </c>
      <c r="CB87" s="18">
        <v>85</v>
      </c>
      <c r="CC87" s="19">
        <v>2</v>
      </c>
    </row>
    <row r="88" spans="1:81" ht="15.75" x14ac:dyDescent="0.25">
      <c r="A88" s="21">
        <v>214</v>
      </c>
      <c r="B88" s="34">
        <v>6685037553</v>
      </c>
      <c r="C88" s="39" t="s">
        <v>562</v>
      </c>
      <c r="D88" s="6" t="s">
        <v>249</v>
      </c>
      <c r="E88" s="6"/>
      <c r="F88" s="19">
        <v>6</v>
      </c>
      <c r="G88" s="19">
        <v>33</v>
      </c>
      <c r="H88" s="22">
        <v>9</v>
      </c>
      <c r="I88" s="22">
        <v>36</v>
      </c>
      <c r="J88" s="22">
        <f t="shared" si="23"/>
        <v>79</v>
      </c>
      <c r="K88" s="19">
        <v>30</v>
      </c>
      <c r="L88" s="19">
        <v>2</v>
      </c>
      <c r="M88" s="19">
        <f t="shared" si="24"/>
        <v>60</v>
      </c>
      <c r="N88" s="19">
        <v>166</v>
      </c>
      <c r="O88" s="19">
        <v>140</v>
      </c>
      <c r="P88" s="19">
        <v>171</v>
      </c>
      <c r="Q88" s="19">
        <v>160</v>
      </c>
      <c r="R88" s="19">
        <f t="shared" si="25"/>
        <v>92</v>
      </c>
      <c r="S88" s="19">
        <f t="shared" si="26"/>
        <v>79</v>
      </c>
      <c r="T88" s="19">
        <v>20</v>
      </c>
      <c r="U88" s="19">
        <v>5</v>
      </c>
      <c r="V88" s="19">
        <f t="shared" si="27"/>
        <v>100</v>
      </c>
      <c r="W88" s="19">
        <v>185</v>
      </c>
      <c r="X88" s="23">
        <v>210</v>
      </c>
      <c r="Y88" s="20">
        <f t="shared" si="28"/>
        <v>88</v>
      </c>
      <c r="Z88" s="42">
        <f t="shared" si="29"/>
        <v>94</v>
      </c>
      <c r="AA88" s="20">
        <f t="shared" si="30"/>
        <v>94</v>
      </c>
      <c r="AB88" s="19">
        <v>20</v>
      </c>
      <c r="AC88" s="19">
        <v>2</v>
      </c>
      <c r="AD88" s="19">
        <f t="shared" si="31"/>
        <v>40</v>
      </c>
      <c r="AE88" s="19">
        <v>20</v>
      </c>
      <c r="AF88" s="19">
        <v>1</v>
      </c>
      <c r="AG88" s="19">
        <f t="shared" si="32"/>
        <v>20</v>
      </c>
      <c r="AH88" s="19">
        <v>8</v>
      </c>
      <c r="AI88" s="19">
        <v>8</v>
      </c>
      <c r="AJ88" s="20">
        <f t="shared" si="33"/>
        <v>100</v>
      </c>
      <c r="AK88" s="42">
        <f t="shared" si="34"/>
        <v>50</v>
      </c>
      <c r="AL88" s="19">
        <v>189</v>
      </c>
      <c r="AM88" s="19">
        <v>210</v>
      </c>
      <c r="AN88" s="20">
        <f t="shared" si="35"/>
        <v>90</v>
      </c>
      <c r="AO88" s="19">
        <v>207</v>
      </c>
      <c r="AP88" s="19">
        <v>210</v>
      </c>
      <c r="AQ88" s="20">
        <f t="shared" si="36"/>
        <v>99</v>
      </c>
      <c r="AR88" s="19">
        <v>124</v>
      </c>
      <c r="AS88" s="19">
        <v>128</v>
      </c>
      <c r="AT88" s="20">
        <f t="shared" si="37"/>
        <v>97</v>
      </c>
      <c r="AU88" s="20">
        <f t="shared" si="38"/>
        <v>95</v>
      </c>
      <c r="AV88" s="19">
        <v>202</v>
      </c>
      <c r="AW88" s="19">
        <v>210</v>
      </c>
      <c r="AX88" s="20">
        <f t="shared" si="39"/>
        <v>96</v>
      </c>
      <c r="AY88" s="19">
        <v>206</v>
      </c>
      <c r="AZ88" s="19">
        <v>210</v>
      </c>
      <c r="BA88" s="20">
        <f t="shared" si="40"/>
        <v>98</v>
      </c>
      <c r="BB88" s="19">
        <v>203</v>
      </c>
      <c r="BC88" s="19">
        <v>210</v>
      </c>
      <c r="BD88" s="20">
        <f t="shared" si="41"/>
        <v>97</v>
      </c>
      <c r="BE88" s="20">
        <f t="shared" si="42"/>
        <v>97</v>
      </c>
      <c r="BF88" s="20">
        <f t="shared" si="43"/>
        <v>83</v>
      </c>
      <c r="BG88" s="24"/>
      <c r="BH88" s="19">
        <v>3</v>
      </c>
      <c r="BI88" s="19">
        <v>3</v>
      </c>
      <c r="BJ88" s="19">
        <v>3</v>
      </c>
      <c r="BK88" s="19">
        <v>1</v>
      </c>
      <c r="BL88" s="19">
        <v>2</v>
      </c>
      <c r="BM88" s="19">
        <v>2</v>
      </c>
      <c r="BN88" s="19">
        <v>1</v>
      </c>
      <c r="BO88" s="19">
        <v>2</v>
      </c>
      <c r="BP88" s="19">
        <v>1</v>
      </c>
      <c r="BQ88" s="19">
        <v>4</v>
      </c>
      <c r="BR88" s="19">
        <v>2</v>
      </c>
      <c r="BS88" s="19">
        <v>3</v>
      </c>
      <c r="BT88" s="19">
        <v>3</v>
      </c>
      <c r="BU88" s="19">
        <v>1</v>
      </c>
      <c r="BV88" s="19">
        <v>2</v>
      </c>
      <c r="BW88" s="19">
        <v>4</v>
      </c>
      <c r="BX88" s="19">
        <v>2</v>
      </c>
      <c r="BY88" s="19">
        <v>1</v>
      </c>
      <c r="BZ88" s="19">
        <v>4</v>
      </c>
      <c r="CA88" s="19">
        <v>2</v>
      </c>
      <c r="CB88" s="18">
        <v>83</v>
      </c>
      <c r="CC88" s="19">
        <v>2</v>
      </c>
    </row>
    <row r="89" spans="1:81" ht="15.75" x14ac:dyDescent="0.25">
      <c r="A89" s="21">
        <v>185</v>
      </c>
      <c r="B89" s="34">
        <v>6602008223</v>
      </c>
      <c r="C89" s="39" t="s">
        <v>563</v>
      </c>
      <c r="D89" s="6" t="s">
        <v>627</v>
      </c>
      <c r="E89" s="6"/>
      <c r="F89" s="19">
        <v>9</v>
      </c>
      <c r="G89" s="19">
        <v>35</v>
      </c>
      <c r="H89" s="22">
        <v>11</v>
      </c>
      <c r="I89" s="22">
        <v>38</v>
      </c>
      <c r="J89" s="22">
        <f t="shared" si="23"/>
        <v>87</v>
      </c>
      <c r="K89" s="19">
        <v>30</v>
      </c>
      <c r="L89" s="19">
        <v>3</v>
      </c>
      <c r="M89" s="19">
        <f t="shared" si="24"/>
        <v>90</v>
      </c>
      <c r="N89" s="19">
        <v>132</v>
      </c>
      <c r="O89" s="19">
        <v>123</v>
      </c>
      <c r="P89" s="19">
        <v>133</v>
      </c>
      <c r="Q89" s="19">
        <v>127</v>
      </c>
      <c r="R89" s="19">
        <f t="shared" si="25"/>
        <v>98</v>
      </c>
      <c r="S89" s="19">
        <f t="shared" si="26"/>
        <v>92</v>
      </c>
      <c r="T89" s="19">
        <v>20</v>
      </c>
      <c r="U89" s="19">
        <v>4</v>
      </c>
      <c r="V89" s="19">
        <f t="shared" si="27"/>
        <v>80</v>
      </c>
      <c r="W89" s="19">
        <v>148</v>
      </c>
      <c r="X89" s="23">
        <v>161</v>
      </c>
      <c r="Y89" s="20">
        <f t="shared" si="28"/>
        <v>92</v>
      </c>
      <c r="Z89" s="42">
        <f t="shared" si="29"/>
        <v>86</v>
      </c>
      <c r="AA89" s="20">
        <f t="shared" si="30"/>
        <v>86</v>
      </c>
      <c r="AB89" s="19">
        <v>20</v>
      </c>
      <c r="AC89" s="19">
        <v>0</v>
      </c>
      <c r="AD89" s="19">
        <f t="shared" si="31"/>
        <v>0</v>
      </c>
      <c r="AE89" s="19">
        <v>20</v>
      </c>
      <c r="AF89" s="19">
        <v>3</v>
      </c>
      <c r="AG89" s="19">
        <f t="shared" si="32"/>
        <v>60</v>
      </c>
      <c r="AH89" s="19">
        <v>2</v>
      </c>
      <c r="AI89" s="19">
        <v>2</v>
      </c>
      <c r="AJ89" s="20">
        <f t="shared" si="33"/>
        <v>100</v>
      </c>
      <c r="AK89" s="42">
        <f t="shared" si="34"/>
        <v>54</v>
      </c>
      <c r="AL89" s="19">
        <v>154</v>
      </c>
      <c r="AM89" s="19">
        <v>161</v>
      </c>
      <c r="AN89" s="20">
        <f t="shared" si="35"/>
        <v>96</v>
      </c>
      <c r="AO89" s="19">
        <v>160</v>
      </c>
      <c r="AP89" s="19">
        <v>161</v>
      </c>
      <c r="AQ89" s="20">
        <f t="shared" si="36"/>
        <v>99</v>
      </c>
      <c r="AR89" s="19">
        <v>114</v>
      </c>
      <c r="AS89" s="19">
        <v>114</v>
      </c>
      <c r="AT89" s="20">
        <f t="shared" si="37"/>
        <v>100</v>
      </c>
      <c r="AU89" s="20">
        <f t="shared" si="38"/>
        <v>98</v>
      </c>
      <c r="AV89" s="19">
        <v>160</v>
      </c>
      <c r="AW89" s="19">
        <v>161</v>
      </c>
      <c r="AX89" s="20">
        <f t="shared" si="39"/>
        <v>99</v>
      </c>
      <c r="AY89" s="19">
        <v>154</v>
      </c>
      <c r="AZ89" s="19">
        <v>161</v>
      </c>
      <c r="BA89" s="20">
        <f t="shared" si="40"/>
        <v>96</v>
      </c>
      <c r="BB89" s="19">
        <v>158</v>
      </c>
      <c r="BC89" s="19">
        <v>161</v>
      </c>
      <c r="BD89" s="20">
        <f t="shared" si="41"/>
        <v>98</v>
      </c>
      <c r="BE89" s="20">
        <f t="shared" si="42"/>
        <v>98</v>
      </c>
      <c r="BF89" s="20">
        <f t="shared" si="43"/>
        <v>86</v>
      </c>
      <c r="BG89" s="24"/>
      <c r="BH89" s="19">
        <v>3</v>
      </c>
      <c r="BI89" s="19">
        <v>2</v>
      </c>
      <c r="BJ89" s="19">
        <v>2</v>
      </c>
      <c r="BK89" s="19">
        <v>2</v>
      </c>
      <c r="BL89" s="19">
        <v>4</v>
      </c>
      <c r="BM89" s="19">
        <v>4</v>
      </c>
      <c r="BN89" s="19">
        <v>4</v>
      </c>
      <c r="BO89" s="19">
        <v>2</v>
      </c>
      <c r="BP89" s="19">
        <v>1</v>
      </c>
      <c r="BQ89" s="19">
        <v>2</v>
      </c>
      <c r="BR89" s="19">
        <v>1</v>
      </c>
      <c r="BS89" s="19">
        <v>1</v>
      </c>
      <c r="BT89" s="19">
        <v>2</v>
      </c>
      <c r="BU89" s="19">
        <v>1</v>
      </c>
      <c r="BV89" s="19">
        <v>2</v>
      </c>
      <c r="BW89" s="19">
        <v>4</v>
      </c>
      <c r="BX89" s="19">
        <v>4</v>
      </c>
      <c r="BY89" s="19">
        <v>2</v>
      </c>
      <c r="BZ89" s="19">
        <v>1</v>
      </c>
      <c r="CA89" s="19">
        <v>1</v>
      </c>
      <c r="CB89" s="18">
        <v>86</v>
      </c>
      <c r="CC89" s="19">
        <v>2</v>
      </c>
    </row>
    <row r="90" spans="1:81" ht="30" x14ac:dyDescent="0.25">
      <c r="A90" s="21">
        <v>141</v>
      </c>
      <c r="B90" s="34">
        <v>6636006231</v>
      </c>
      <c r="C90" s="5" t="s">
        <v>564</v>
      </c>
      <c r="D90" s="5" t="s">
        <v>696</v>
      </c>
      <c r="E90" s="5"/>
      <c r="F90" s="19">
        <v>11</v>
      </c>
      <c r="G90" s="19">
        <v>38</v>
      </c>
      <c r="H90" s="22">
        <v>11</v>
      </c>
      <c r="I90" s="22">
        <v>38</v>
      </c>
      <c r="J90" s="22">
        <f t="shared" si="23"/>
        <v>100</v>
      </c>
      <c r="K90" s="19">
        <v>30</v>
      </c>
      <c r="L90" s="19">
        <v>4</v>
      </c>
      <c r="M90" s="19">
        <f t="shared" si="24"/>
        <v>100</v>
      </c>
      <c r="N90" s="19">
        <v>50</v>
      </c>
      <c r="O90" s="19">
        <v>37</v>
      </c>
      <c r="P90" s="19">
        <v>54</v>
      </c>
      <c r="Q90" s="19">
        <v>41</v>
      </c>
      <c r="R90" s="19">
        <f t="shared" si="25"/>
        <v>91</v>
      </c>
      <c r="S90" s="19">
        <f t="shared" si="26"/>
        <v>96</v>
      </c>
      <c r="T90" s="19">
        <v>20</v>
      </c>
      <c r="U90" s="19">
        <v>5</v>
      </c>
      <c r="V90" s="19">
        <f t="shared" si="27"/>
        <v>100</v>
      </c>
      <c r="W90" s="19">
        <v>63</v>
      </c>
      <c r="X90" s="23">
        <v>70</v>
      </c>
      <c r="Y90" s="20">
        <f t="shared" si="28"/>
        <v>90</v>
      </c>
      <c r="Z90" s="42">
        <f t="shared" si="29"/>
        <v>95</v>
      </c>
      <c r="AA90" s="20">
        <f t="shared" si="30"/>
        <v>95</v>
      </c>
      <c r="AB90" s="19">
        <v>20</v>
      </c>
      <c r="AC90" s="19">
        <v>0</v>
      </c>
      <c r="AD90" s="19">
        <f t="shared" si="31"/>
        <v>0</v>
      </c>
      <c r="AE90" s="19">
        <v>20</v>
      </c>
      <c r="AF90" s="19">
        <v>2</v>
      </c>
      <c r="AG90" s="19">
        <f t="shared" si="32"/>
        <v>40</v>
      </c>
      <c r="AH90" s="19">
        <v>1</v>
      </c>
      <c r="AI90" s="19">
        <v>1</v>
      </c>
      <c r="AJ90" s="20">
        <f t="shared" si="33"/>
        <v>100</v>
      </c>
      <c r="AK90" s="42">
        <f t="shared" si="34"/>
        <v>46</v>
      </c>
      <c r="AL90" s="19">
        <v>45</v>
      </c>
      <c r="AM90" s="19">
        <v>70</v>
      </c>
      <c r="AN90" s="20">
        <f t="shared" si="35"/>
        <v>64</v>
      </c>
      <c r="AO90" s="19">
        <v>69</v>
      </c>
      <c r="AP90" s="19">
        <v>70</v>
      </c>
      <c r="AQ90" s="20">
        <f t="shared" si="36"/>
        <v>99</v>
      </c>
      <c r="AR90" s="19">
        <v>52</v>
      </c>
      <c r="AS90" s="19">
        <v>52</v>
      </c>
      <c r="AT90" s="20">
        <f t="shared" si="37"/>
        <v>100</v>
      </c>
      <c r="AU90" s="20">
        <f t="shared" si="38"/>
        <v>85</v>
      </c>
      <c r="AV90" s="19">
        <v>56</v>
      </c>
      <c r="AW90" s="19">
        <v>70</v>
      </c>
      <c r="AX90" s="20">
        <f t="shared" si="39"/>
        <v>80</v>
      </c>
      <c r="AY90" s="19">
        <v>69</v>
      </c>
      <c r="AZ90" s="19">
        <v>70</v>
      </c>
      <c r="BA90" s="20">
        <f t="shared" si="40"/>
        <v>99</v>
      </c>
      <c r="BB90" s="19">
        <v>66</v>
      </c>
      <c r="BC90" s="19">
        <v>70</v>
      </c>
      <c r="BD90" s="20">
        <f t="shared" si="41"/>
        <v>94</v>
      </c>
      <c r="BE90" s="20">
        <f t="shared" si="42"/>
        <v>91</v>
      </c>
      <c r="BF90" s="20">
        <f t="shared" si="43"/>
        <v>83</v>
      </c>
      <c r="BG90" s="24"/>
      <c r="BH90" s="19">
        <v>1</v>
      </c>
      <c r="BI90" s="19">
        <v>1</v>
      </c>
      <c r="BJ90" s="19">
        <v>3</v>
      </c>
      <c r="BK90" s="19">
        <v>1</v>
      </c>
      <c r="BL90" s="19">
        <v>1</v>
      </c>
      <c r="BM90" s="19">
        <v>1</v>
      </c>
      <c r="BN90" s="19">
        <v>3</v>
      </c>
      <c r="BO90" s="19">
        <v>2</v>
      </c>
      <c r="BP90" s="19">
        <v>1</v>
      </c>
      <c r="BQ90" s="19">
        <v>2</v>
      </c>
      <c r="BR90" s="19">
        <v>1</v>
      </c>
      <c r="BS90" s="19">
        <v>1</v>
      </c>
      <c r="BT90" s="19">
        <v>2</v>
      </c>
      <c r="BU90" s="19">
        <v>1</v>
      </c>
      <c r="BV90" s="19">
        <v>2</v>
      </c>
      <c r="BW90" s="19">
        <v>2</v>
      </c>
      <c r="BX90" s="19">
        <v>1</v>
      </c>
      <c r="BY90" s="19">
        <v>2</v>
      </c>
      <c r="BZ90" s="19">
        <v>2</v>
      </c>
      <c r="CA90" s="19">
        <v>3</v>
      </c>
      <c r="CB90" s="18">
        <v>83</v>
      </c>
      <c r="CC90" s="19">
        <v>2</v>
      </c>
    </row>
    <row r="91" spans="1:81" ht="15.75" x14ac:dyDescent="0.25">
      <c r="A91" s="21">
        <v>276</v>
      </c>
      <c r="B91" s="34">
        <v>6603009050</v>
      </c>
      <c r="C91" s="39" t="s">
        <v>565</v>
      </c>
      <c r="D91" s="5" t="s">
        <v>310</v>
      </c>
      <c r="E91" s="5"/>
      <c r="F91" s="19">
        <v>11</v>
      </c>
      <c r="G91" s="19">
        <v>36</v>
      </c>
      <c r="H91" s="22">
        <v>11</v>
      </c>
      <c r="I91" s="22">
        <v>38</v>
      </c>
      <c r="J91" s="22">
        <f t="shared" si="23"/>
        <v>97</v>
      </c>
      <c r="K91" s="19">
        <v>30</v>
      </c>
      <c r="L91" s="19">
        <v>4</v>
      </c>
      <c r="M91" s="19">
        <f t="shared" si="24"/>
        <v>100</v>
      </c>
      <c r="N91" s="19">
        <v>108</v>
      </c>
      <c r="O91" s="19">
        <v>113</v>
      </c>
      <c r="P91" s="19">
        <v>110</v>
      </c>
      <c r="Q91" s="19">
        <v>115</v>
      </c>
      <c r="R91" s="19">
        <f t="shared" si="25"/>
        <v>98</v>
      </c>
      <c r="S91" s="19">
        <f t="shared" si="26"/>
        <v>98</v>
      </c>
      <c r="T91" s="19">
        <v>20</v>
      </c>
      <c r="U91" s="19">
        <v>4</v>
      </c>
      <c r="V91" s="19">
        <f t="shared" si="27"/>
        <v>80</v>
      </c>
      <c r="W91" s="19">
        <v>116</v>
      </c>
      <c r="X91" s="23">
        <v>122</v>
      </c>
      <c r="Y91" s="20">
        <f t="shared" si="28"/>
        <v>95</v>
      </c>
      <c r="Z91" s="42">
        <f t="shared" si="29"/>
        <v>88</v>
      </c>
      <c r="AA91" s="20">
        <f t="shared" si="30"/>
        <v>88</v>
      </c>
      <c r="AB91" s="19">
        <v>20</v>
      </c>
      <c r="AC91" s="19">
        <v>2</v>
      </c>
      <c r="AD91" s="19">
        <f t="shared" si="31"/>
        <v>40</v>
      </c>
      <c r="AE91" s="19">
        <v>20</v>
      </c>
      <c r="AF91" s="19">
        <v>4</v>
      </c>
      <c r="AG91" s="19">
        <f t="shared" si="32"/>
        <v>80</v>
      </c>
      <c r="AH91" s="19">
        <v>1</v>
      </c>
      <c r="AI91" s="19">
        <v>1</v>
      </c>
      <c r="AJ91" s="20">
        <f t="shared" si="33"/>
        <v>100</v>
      </c>
      <c r="AK91" s="42">
        <f t="shared" si="34"/>
        <v>74</v>
      </c>
      <c r="AL91" s="19">
        <v>122</v>
      </c>
      <c r="AM91" s="19">
        <v>122</v>
      </c>
      <c r="AN91" s="20">
        <f t="shared" si="35"/>
        <v>100</v>
      </c>
      <c r="AO91" s="19">
        <v>122</v>
      </c>
      <c r="AP91" s="19">
        <v>122</v>
      </c>
      <c r="AQ91" s="20">
        <f t="shared" si="36"/>
        <v>100</v>
      </c>
      <c r="AR91" s="19">
        <v>102</v>
      </c>
      <c r="AS91" s="19">
        <v>102</v>
      </c>
      <c r="AT91" s="20">
        <f t="shared" si="37"/>
        <v>100</v>
      </c>
      <c r="AU91" s="20">
        <f t="shared" si="38"/>
        <v>100</v>
      </c>
      <c r="AV91" s="19">
        <v>122</v>
      </c>
      <c r="AW91" s="19">
        <v>122</v>
      </c>
      <c r="AX91" s="20">
        <f t="shared" si="39"/>
        <v>100</v>
      </c>
      <c r="AY91" s="19">
        <v>118</v>
      </c>
      <c r="AZ91" s="19">
        <v>122</v>
      </c>
      <c r="BA91" s="20">
        <f t="shared" si="40"/>
        <v>97</v>
      </c>
      <c r="BB91" s="19">
        <v>122</v>
      </c>
      <c r="BC91" s="19">
        <v>122</v>
      </c>
      <c r="BD91" s="20">
        <f t="shared" si="41"/>
        <v>100</v>
      </c>
      <c r="BE91" s="20">
        <f t="shared" si="42"/>
        <v>99</v>
      </c>
      <c r="BF91" s="20">
        <f t="shared" si="43"/>
        <v>92</v>
      </c>
      <c r="BG91" s="24"/>
      <c r="BH91" s="19">
        <v>1</v>
      </c>
      <c r="BI91" s="19">
        <v>1</v>
      </c>
      <c r="BJ91" s="19">
        <v>1</v>
      </c>
      <c r="BK91" s="19">
        <v>2</v>
      </c>
      <c r="BL91" s="19">
        <v>3</v>
      </c>
      <c r="BM91" s="19">
        <v>1</v>
      </c>
      <c r="BN91" s="19">
        <v>2</v>
      </c>
      <c r="BO91" s="19">
        <v>2</v>
      </c>
      <c r="BP91" s="19">
        <v>1</v>
      </c>
      <c r="BQ91" s="19">
        <v>1</v>
      </c>
      <c r="BR91" s="19">
        <v>1</v>
      </c>
      <c r="BS91" s="19">
        <v>1</v>
      </c>
      <c r="BT91" s="19">
        <v>1</v>
      </c>
      <c r="BU91" s="19">
        <v>1</v>
      </c>
      <c r="BV91" s="19">
        <v>1</v>
      </c>
      <c r="BW91" s="19">
        <v>1</v>
      </c>
      <c r="BX91" s="19">
        <v>3</v>
      </c>
      <c r="BY91" s="19">
        <v>2</v>
      </c>
      <c r="BZ91" s="19">
        <v>1</v>
      </c>
      <c r="CA91" s="19">
        <v>1</v>
      </c>
      <c r="CB91" s="18">
        <v>92</v>
      </c>
      <c r="CC91" s="19">
        <v>2</v>
      </c>
    </row>
    <row r="92" spans="1:81" ht="30" x14ac:dyDescent="0.25">
      <c r="A92" s="21">
        <v>123</v>
      </c>
      <c r="B92" s="34">
        <v>6637003265</v>
      </c>
      <c r="C92" s="5" t="s">
        <v>566</v>
      </c>
      <c r="D92" s="6" t="s">
        <v>160</v>
      </c>
      <c r="E92" s="6"/>
      <c r="F92" s="19">
        <v>7</v>
      </c>
      <c r="G92" s="19">
        <v>34</v>
      </c>
      <c r="H92" s="22">
        <v>9</v>
      </c>
      <c r="I92" s="22">
        <v>36</v>
      </c>
      <c r="J92" s="22">
        <f t="shared" si="23"/>
        <v>86</v>
      </c>
      <c r="K92" s="19">
        <v>30</v>
      </c>
      <c r="L92" s="19">
        <v>4</v>
      </c>
      <c r="M92" s="19">
        <f t="shared" si="24"/>
        <v>100</v>
      </c>
      <c r="N92" s="19">
        <v>65</v>
      </c>
      <c r="O92" s="19">
        <v>32</v>
      </c>
      <c r="P92" s="19">
        <v>66</v>
      </c>
      <c r="Q92" s="19">
        <v>34</v>
      </c>
      <c r="R92" s="19">
        <f t="shared" si="25"/>
        <v>96</v>
      </c>
      <c r="S92" s="19">
        <f t="shared" si="26"/>
        <v>94</v>
      </c>
      <c r="T92" s="19">
        <v>20</v>
      </c>
      <c r="U92" s="19">
        <v>5</v>
      </c>
      <c r="V92" s="19">
        <f t="shared" si="27"/>
        <v>100</v>
      </c>
      <c r="W92" s="19">
        <v>75</v>
      </c>
      <c r="X92" s="23">
        <v>92</v>
      </c>
      <c r="Y92" s="20">
        <f t="shared" si="28"/>
        <v>82</v>
      </c>
      <c r="Z92" s="42">
        <f t="shared" si="29"/>
        <v>91</v>
      </c>
      <c r="AA92" s="20">
        <f t="shared" si="30"/>
        <v>91</v>
      </c>
      <c r="AB92" s="19">
        <v>20</v>
      </c>
      <c r="AC92" s="19">
        <v>1</v>
      </c>
      <c r="AD92" s="19">
        <f t="shared" si="31"/>
        <v>20</v>
      </c>
      <c r="AE92" s="19">
        <v>20</v>
      </c>
      <c r="AF92" s="19">
        <v>2</v>
      </c>
      <c r="AG92" s="19">
        <f t="shared" si="32"/>
        <v>40</v>
      </c>
      <c r="AH92" s="19">
        <v>2</v>
      </c>
      <c r="AI92" s="19">
        <v>5</v>
      </c>
      <c r="AJ92" s="20">
        <f t="shared" si="33"/>
        <v>40</v>
      </c>
      <c r="AK92" s="42">
        <f t="shared" si="34"/>
        <v>34</v>
      </c>
      <c r="AL92" s="19">
        <v>90</v>
      </c>
      <c r="AM92" s="19">
        <v>92</v>
      </c>
      <c r="AN92" s="20">
        <f t="shared" si="35"/>
        <v>98</v>
      </c>
      <c r="AO92" s="19">
        <v>89</v>
      </c>
      <c r="AP92" s="19">
        <v>92</v>
      </c>
      <c r="AQ92" s="20">
        <f t="shared" si="36"/>
        <v>97</v>
      </c>
      <c r="AR92" s="19">
        <v>66</v>
      </c>
      <c r="AS92" s="19">
        <v>67</v>
      </c>
      <c r="AT92" s="20">
        <f t="shared" si="37"/>
        <v>99</v>
      </c>
      <c r="AU92" s="20">
        <f t="shared" si="38"/>
        <v>98</v>
      </c>
      <c r="AV92" s="19">
        <v>88</v>
      </c>
      <c r="AW92" s="19">
        <v>92</v>
      </c>
      <c r="AX92" s="20">
        <f t="shared" si="39"/>
        <v>96</v>
      </c>
      <c r="AY92" s="19">
        <v>86</v>
      </c>
      <c r="AZ92" s="19">
        <v>92</v>
      </c>
      <c r="BA92" s="20">
        <f t="shared" si="40"/>
        <v>93</v>
      </c>
      <c r="BB92" s="19">
        <v>90</v>
      </c>
      <c r="BC92" s="19">
        <v>92</v>
      </c>
      <c r="BD92" s="20">
        <f t="shared" si="41"/>
        <v>98</v>
      </c>
      <c r="BE92" s="20">
        <f t="shared" si="42"/>
        <v>96</v>
      </c>
      <c r="BF92" s="20">
        <f t="shared" si="43"/>
        <v>83</v>
      </c>
      <c r="BG92" s="24"/>
      <c r="BH92" s="19">
        <v>2</v>
      </c>
      <c r="BI92" s="19">
        <v>1</v>
      </c>
      <c r="BJ92" s="19">
        <v>2</v>
      </c>
      <c r="BK92" s="19">
        <v>1</v>
      </c>
      <c r="BL92" s="19">
        <v>2</v>
      </c>
      <c r="BM92" s="19">
        <v>3</v>
      </c>
      <c r="BN92" s="19">
        <v>2</v>
      </c>
      <c r="BO92" s="19">
        <v>3</v>
      </c>
      <c r="BP92" s="19">
        <v>2</v>
      </c>
      <c r="BQ92" s="19">
        <v>2</v>
      </c>
      <c r="BR92" s="19">
        <v>2</v>
      </c>
      <c r="BS92" s="19">
        <v>1</v>
      </c>
      <c r="BT92" s="19">
        <v>2</v>
      </c>
      <c r="BU92" s="19">
        <v>3</v>
      </c>
      <c r="BV92" s="19">
        <v>2</v>
      </c>
      <c r="BW92" s="19">
        <v>2</v>
      </c>
      <c r="BX92" s="19">
        <v>2</v>
      </c>
      <c r="BY92" s="19">
        <v>3</v>
      </c>
      <c r="BZ92" s="19">
        <v>2</v>
      </c>
      <c r="CA92" s="19">
        <v>3</v>
      </c>
      <c r="CB92" s="18">
        <v>83</v>
      </c>
      <c r="CC92" s="19">
        <v>2</v>
      </c>
    </row>
    <row r="93" spans="1:81" ht="30" x14ac:dyDescent="0.25">
      <c r="A93" s="21">
        <v>198</v>
      </c>
      <c r="B93" s="34">
        <v>6638002465</v>
      </c>
      <c r="C93" s="39" t="s">
        <v>619</v>
      </c>
      <c r="D93" s="6" t="s">
        <v>234</v>
      </c>
      <c r="E93" s="6"/>
      <c r="F93" s="19">
        <v>3</v>
      </c>
      <c r="G93" s="19">
        <v>33</v>
      </c>
      <c r="H93" s="22">
        <v>9</v>
      </c>
      <c r="I93" s="22">
        <v>36</v>
      </c>
      <c r="J93" s="22">
        <f t="shared" si="23"/>
        <v>63</v>
      </c>
      <c r="K93" s="19">
        <v>30</v>
      </c>
      <c r="L93" s="19">
        <v>4</v>
      </c>
      <c r="M93" s="19">
        <f t="shared" si="24"/>
        <v>100</v>
      </c>
      <c r="N93" s="19">
        <v>45</v>
      </c>
      <c r="O93" s="19">
        <v>37</v>
      </c>
      <c r="P93" s="19">
        <v>46</v>
      </c>
      <c r="Q93" s="19">
        <v>38</v>
      </c>
      <c r="R93" s="19">
        <f t="shared" si="25"/>
        <v>98</v>
      </c>
      <c r="S93" s="19">
        <f t="shared" si="26"/>
        <v>88</v>
      </c>
      <c r="T93" s="19">
        <v>20</v>
      </c>
      <c r="U93" s="19">
        <v>5</v>
      </c>
      <c r="V93" s="19">
        <f t="shared" si="27"/>
        <v>100</v>
      </c>
      <c r="W93" s="19">
        <v>47</v>
      </c>
      <c r="X93" s="23">
        <v>52</v>
      </c>
      <c r="Y93" s="20">
        <f t="shared" si="28"/>
        <v>90</v>
      </c>
      <c r="Z93" s="42">
        <f t="shared" si="29"/>
        <v>95</v>
      </c>
      <c r="AA93" s="20">
        <f t="shared" si="30"/>
        <v>95</v>
      </c>
      <c r="AB93" s="19">
        <v>20</v>
      </c>
      <c r="AC93" s="19">
        <v>1</v>
      </c>
      <c r="AD93" s="19">
        <f t="shared" si="31"/>
        <v>20</v>
      </c>
      <c r="AE93" s="19">
        <v>20</v>
      </c>
      <c r="AF93" s="19">
        <v>5</v>
      </c>
      <c r="AG93" s="19">
        <f t="shared" si="32"/>
        <v>100</v>
      </c>
      <c r="AH93" s="19">
        <v>5</v>
      </c>
      <c r="AI93" s="19">
        <v>5</v>
      </c>
      <c r="AJ93" s="20">
        <f t="shared" si="33"/>
        <v>100</v>
      </c>
      <c r="AK93" s="42">
        <f t="shared" si="34"/>
        <v>76</v>
      </c>
      <c r="AL93" s="19">
        <v>51</v>
      </c>
      <c r="AM93" s="19">
        <v>52</v>
      </c>
      <c r="AN93" s="20">
        <f t="shared" si="35"/>
        <v>98</v>
      </c>
      <c r="AO93" s="19">
        <v>50</v>
      </c>
      <c r="AP93" s="19">
        <v>52</v>
      </c>
      <c r="AQ93" s="20">
        <f t="shared" si="36"/>
        <v>96</v>
      </c>
      <c r="AR93" s="19">
        <v>46</v>
      </c>
      <c r="AS93" s="19">
        <v>46</v>
      </c>
      <c r="AT93" s="20">
        <f t="shared" si="37"/>
        <v>100</v>
      </c>
      <c r="AU93" s="20">
        <f t="shared" si="38"/>
        <v>98</v>
      </c>
      <c r="AV93" s="19">
        <v>50</v>
      </c>
      <c r="AW93" s="19">
        <v>52</v>
      </c>
      <c r="AX93" s="20">
        <f t="shared" si="39"/>
        <v>96</v>
      </c>
      <c r="AY93" s="19">
        <v>49</v>
      </c>
      <c r="AZ93" s="19">
        <v>52</v>
      </c>
      <c r="BA93" s="20">
        <f t="shared" si="40"/>
        <v>94</v>
      </c>
      <c r="BB93" s="19">
        <v>51</v>
      </c>
      <c r="BC93" s="19">
        <v>52</v>
      </c>
      <c r="BD93" s="20">
        <f t="shared" si="41"/>
        <v>98</v>
      </c>
      <c r="BE93" s="20">
        <f t="shared" si="42"/>
        <v>97</v>
      </c>
      <c r="BF93" s="20">
        <f t="shared" si="43"/>
        <v>91</v>
      </c>
      <c r="BG93" s="24"/>
      <c r="BH93" s="19">
        <v>3</v>
      </c>
      <c r="BI93" s="19">
        <v>1</v>
      </c>
      <c r="BJ93" s="19">
        <v>1</v>
      </c>
      <c r="BK93" s="19">
        <v>1</v>
      </c>
      <c r="BL93" s="19">
        <v>2</v>
      </c>
      <c r="BM93" s="19">
        <v>2</v>
      </c>
      <c r="BN93" s="19">
        <v>2</v>
      </c>
      <c r="BO93" s="19">
        <v>1</v>
      </c>
      <c r="BP93" s="19">
        <v>1</v>
      </c>
      <c r="BQ93" s="19">
        <v>1</v>
      </c>
      <c r="BR93" s="19">
        <v>2</v>
      </c>
      <c r="BS93" s="19">
        <v>1</v>
      </c>
      <c r="BT93" s="19">
        <v>2</v>
      </c>
      <c r="BU93" s="19">
        <v>2</v>
      </c>
      <c r="BV93" s="19">
        <v>1</v>
      </c>
      <c r="BW93" s="19">
        <v>3</v>
      </c>
      <c r="BX93" s="19">
        <v>2</v>
      </c>
      <c r="BY93" s="19">
        <v>2</v>
      </c>
      <c r="BZ93" s="19">
        <v>1</v>
      </c>
      <c r="CA93" s="19">
        <v>2</v>
      </c>
      <c r="CB93" s="18">
        <v>91</v>
      </c>
      <c r="CC93" s="19">
        <v>2</v>
      </c>
    </row>
    <row r="94" spans="1:81" ht="15.75" x14ac:dyDescent="0.25">
      <c r="A94" s="21">
        <v>227</v>
      </c>
      <c r="B94" s="34">
        <v>6639010701</v>
      </c>
      <c r="C94" s="39" t="s">
        <v>567</v>
      </c>
      <c r="D94" s="5" t="s">
        <v>262</v>
      </c>
      <c r="E94" s="5"/>
      <c r="F94" s="19">
        <v>1</v>
      </c>
      <c r="G94" s="19">
        <v>35</v>
      </c>
      <c r="H94" s="22">
        <v>9</v>
      </c>
      <c r="I94" s="22">
        <v>36</v>
      </c>
      <c r="J94" s="22">
        <f t="shared" si="23"/>
        <v>54</v>
      </c>
      <c r="K94" s="19">
        <v>30</v>
      </c>
      <c r="L94" s="19">
        <v>4</v>
      </c>
      <c r="M94" s="19">
        <f t="shared" si="24"/>
        <v>100</v>
      </c>
      <c r="N94" s="19">
        <v>225</v>
      </c>
      <c r="O94" s="19">
        <v>227</v>
      </c>
      <c r="P94" s="19">
        <v>225</v>
      </c>
      <c r="Q94" s="19">
        <v>227</v>
      </c>
      <c r="R94" s="19">
        <f t="shared" si="25"/>
        <v>100</v>
      </c>
      <c r="S94" s="19">
        <f t="shared" si="26"/>
        <v>86</v>
      </c>
      <c r="T94" s="19">
        <v>20</v>
      </c>
      <c r="U94" s="19">
        <v>2</v>
      </c>
      <c r="V94" s="19">
        <f t="shared" si="27"/>
        <v>40</v>
      </c>
      <c r="W94" s="19">
        <v>245</v>
      </c>
      <c r="X94" s="23">
        <v>252</v>
      </c>
      <c r="Y94" s="20">
        <f t="shared" si="28"/>
        <v>97</v>
      </c>
      <c r="Z94" s="42">
        <f t="shared" si="29"/>
        <v>69</v>
      </c>
      <c r="AA94" s="20">
        <f t="shared" si="30"/>
        <v>69</v>
      </c>
      <c r="AB94" s="19">
        <v>20</v>
      </c>
      <c r="AC94" s="19">
        <v>0</v>
      </c>
      <c r="AD94" s="19">
        <f t="shared" si="31"/>
        <v>0</v>
      </c>
      <c r="AE94" s="19">
        <v>20</v>
      </c>
      <c r="AF94" s="19">
        <v>1</v>
      </c>
      <c r="AG94" s="19">
        <f t="shared" si="32"/>
        <v>20</v>
      </c>
      <c r="AH94" s="19">
        <v>1</v>
      </c>
      <c r="AI94" s="19">
        <v>1</v>
      </c>
      <c r="AJ94" s="20">
        <f t="shared" si="33"/>
        <v>100</v>
      </c>
      <c r="AK94" s="42">
        <f t="shared" si="34"/>
        <v>38</v>
      </c>
      <c r="AL94" s="19">
        <v>252</v>
      </c>
      <c r="AM94" s="19">
        <v>252</v>
      </c>
      <c r="AN94" s="20">
        <f t="shared" si="35"/>
        <v>100</v>
      </c>
      <c r="AO94" s="19">
        <v>252</v>
      </c>
      <c r="AP94" s="19">
        <v>252</v>
      </c>
      <c r="AQ94" s="20">
        <f t="shared" si="36"/>
        <v>100</v>
      </c>
      <c r="AR94" s="19">
        <v>235</v>
      </c>
      <c r="AS94" s="19">
        <v>235</v>
      </c>
      <c r="AT94" s="20">
        <f t="shared" si="37"/>
        <v>100</v>
      </c>
      <c r="AU94" s="20">
        <f t="shared" si="38"/>
        <v>100</v>
      </c>
      <c r="AV94" s="19">
        <v>252</v>
      </c>
      <c r="AW94" s="19">
        <v>252</v>
      </c>
      <c r="AX94" s="20">
        <f t="shared" si="39"/>
        <v>100</v>
      </c>
      <c r="AY94" s="19">
        <v>252</v>
      </c>
      <c r="AZ94" s="19">
        <v>252</v>
      </c>
      <c r="BA94" s="20">
        <f t="shared" si="40"/>
        <v>100</v>
      </c>
      <c r="BB94" s="19">
        <v>252</v>
      </c>
      <c r="BC94" s="19">
        <v>252</v>
      </c>
      <c r="BD94" s="20">
        <f t="shared" si="41"/>
        <v>100</v>
      </c>
      <c r="BE94" s="20">
        <f t="shared" si="42"/>
        <v>100</v>
      </c>
      <c r="BF94" s="20">
        <f t="shared" si="43"/>
        <v>79</v>
      </c>
      <c r="BG94" s="24"/>
      <c r="BH94" s="19">
        <v>3</v>
      </c>
      <c r="BI94" s="19">
        <v>1</v>
      </c>
      <c r="BJ94" s="19">
        <v>1</v>
      </c>
      <c r="BK94" s="19">
        <v>2</v>
      </c>
      <c r="BL94" s="19">
        <v>3</v>
      </c>
      <c r="BM94" s="19">
        <v>1</v>
      </c>
      <c r="BN94" s="19">
        <v>1</v>
      </c>
      <c r="BO94" s="19">
        <v>3</v>
      </c>
      <c r="BP94" s="19">
        <v>1</v>
      </c>
      <c r="BQ94" s="19">
        <v>1</v>
      </c>
      <c r="BR94" s="19">
        <v>1</v>
      </c>
      <c r="BS94" s="19">
        <v>1</v>
      </c>
      <c r="BT94" s="19">
        <v>1</v>
      </c>
      <c r="BU94" s="19">
        <v>1</v>
      </c>
      <c r="BV94" s="19">
        <v>1</v>
      </c>
      <c r="BW94" s="19">
        <v>3</v>
      </c>
      <c r="BX94" s="19">
        <v>3</v>
      </c>
      <c r="BY94" s="19">
        <v>3</v>
      </c>
      <c r="BZ94" s="19">
        <v>1</v>
      </c>
      <c r="CA94" s="19">
        <v>1</v>
      </c>
      <c r="CB94" s="18">
        <v>79</v>
      </c>
      <c r="CC94" s="19">
        <v>2</v>
      </c>
    </row>
    <row r="95" spans="1:81" ht="15.75" x14ac:dyDescent="0.25">
      <c r="A95" s="21">
        <v>174</v>
      </c>
      <c r="B95" s="34">
        <v>6604011479</v>
      </c>
      <c r="C95" s="39" t="s">
        <v>568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23"/>
        <v>86</v>
      </c>
      <c r="K95" s="19">
        <v>30</v>
      </c>
      <c r="L95" s="19">
        <v>4</v>
      </c>
      <c r="M95" s="19">
        <f t="shared" si="24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25"/>
        <v>96</v>
      </c>
      <c r="S95" s="19">
        <f t="shared" si="26"/>
        <v>94</v>
      </c>
      <c r="T95" s="19">
        <v>20</v>
      </c>
      <c r="U95" s="19">
        <v>5</v>
      </c>
      <c r="V95" s="19">
        <f t="shared" si="27"/>
        <v>100</v>
      </c>
      <c r="W95" s="19">
        <v>146</v>
      </c>
      <c r="X95" s="23">
        <v>159</v>
      </c>
      <c r="Y95" s="20">
        <f t="shared" si="28"/>
        <v>92</v>
      </c>
      <c r="Z95" s="42">
        <f t="shared" si="29"/>
        <v>96</v>
      </c>
      <c r="AA95" s="20">
        <f t="shared" si="30"/>
        <v>96</v>
      </c>
      <c r="AB95" s="19">
        <v>20</v>
      </c>
      <c r="AC95" s="19">
        <v>1</v>
      </c>
      <c r="AD95" s="19">
        <f t="shared" si="31"/>
        <v>20</v>
      </c>
      <c r="AE95" s="19">
        <v>20</v>
      </c>
      <c r="AF95" s="19">
        <v>3</v>
      </c>
      <c r="AG95" s="19">
        <f t="shared" si="32"/>
        <v>60</v>
      </c>
      <c r="AH95" s="19">
        <v>5</v>
      </c>
      <c r="AI95" s="19">
        <v>5</v>
      </c>
      <c r="AJ95" s="20">
        <f t="shared" si="33"/>
        <v>100</v>
      </c>
      <c r="AK95" s="42">
        <f t="shared" si="34"/>
        <v>60</v>
      </c>
      <c r="AL95" s="19">
        <v>151</v>
      </c>
      <c r="AM95" s="19">
        <v>159</v>
      </c>
      <c r="AN95" s="20">
        <f t="shared" si="35"/>
        <v>95</v>
      </c>
      <c r="AO95" s="19">
        <v>155</v>
      </c>
      <c r="AP95" s="19">
        <v>159</v>
      </c>
      <c r="AQ95" s="20">
        <f t="shared" si="36"/>
        <v>97</v>
      </c>
      <c r="AR95" s="19">
        <v>122</v>
      </c>
      <c r="AS95" s="19">
        <v>126</v>
      </c>
      <c r="AT95" s="20">
        <f t="shared" si="37"/>
        <v>97</v>
      </c>
      <c r="AU95" s="20">
        <f t="shared" si="38"/>
        <v>96</v>
      </c>
      <c r="AV95" s="19">
        <v>154</v>
      </c>
      <c r="AW95" s="19">
        <v>159</v>
      </c>
      <c r="AX95" s="20">
        <f t="shared" si="39"/>
        <v>97</v>
      </c>
      <c r="AY95" s="19">
        <v>150</v>
      </c>
      <c r="AZ95" s="19">
        <v>159</v>
      </c>
      <c r="BA95" s="20">
        <f t="shared" si="40"/>
        <v>94</v>
      </c>
      <c r="BB95" s="19">
        <v>151</v>
      </c>
      <c r="BC95" s="19">
        <v>159</v>
      </c>
      <c r="BD95" s="20">
        <f t="shared" si="41"/>
        <v>95</v>
      </c>
      <c r="BE95" s="20">
        <f t="shared" si="42"/>
        <v>95</v>
      </c>
      <c r="BF95" s="20">
        <f t="shared" si="43"/>
        <v>88</v>
      </c>
      <c r="BG95" s="24"/>
      <c r="BH95" s="19">
        <v>4</v>
      </c>
      <c r="BI95" s="19">
        <v>1</v>
      </c>
      <c r="BJ95" s="19">
        <v>2</v>
      </c>
      <c r="BK95" s="19">
        <v>1</v>
      </c>
      <c r="BL95" s="19">
        <v>1</v>
      </c>
      <c r="BM95" s="19">
        <v>2</v>
      </c>
      <c r="BN95" s="19">
        <v>4</v>
      </c>
      <c r="BO95" s="19">
        <v>2</v>
      </c>
      <c r="BP95" s="19">
        <v>1</v>
      </c>
      <c r="BQ95" s="19">
        <v>2</v>
      </c>
      <c r="BR95" s="19">
        <v>2</v>
      </c>
      <c r="BS95" s="19">
        <v>3</v>
      </c>
      <c r="BT95" s="19">
        <v>3</v>
      </c>
      <c r="BU95" s="19">
        <v>4</v>
      </c>
      <c r="BV95" s="19">
        <v>2</v>
      </c>
      <c r="BW95" s="19">
        <v>5</v>
      </c>
      <c r="BX95" s="19">
        <v>1</v>
      </c>
      <c r="BY95" s="19">
        <v>3</v>
      </c>
      <c r="BZ95" s="19">
        <v>3</v>
      </c>
      <c r="CA95" s="19">
        <v>2</v>
      </c>
      <c r="CB95" s="18">
        <v>88</v>
      </c>
      <c r="CC95" s="19">
        <v>2</v>
      </c>
    </row>
    <row r="96" spans="1:81" ht="15.75" x14ac:dyDescent="0.25">
      <c r="A96" s="21">
        <v>176</v>
      </c>
      <c r="B96" s="34">
        <v>6604011180</v>
      </c>
      <c r="C96" s="39" t="s">
        <v>568</v>
      </c>
      <c r="D96" s="6" t="s">
        <v>631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23"/>
        <v>95</v>
      </c>
      <c r="K96" s="19">
        <v>30</v>
      </c>
      <c r="L96" s="19">
        <v>4</v>
      </c>
      <c r="M96" s="19">
        <f t="shared" si="24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25"/>
        <v>90</v>
      </c>
      <c r="S96" s="19">
        <f t="shared" si="26"/>
        <v>95</v>
      </c>
      <c r="T96" s="19">
        <v>20</v>
      </c>
      <c r="U96" s="19">
        <v>4</v>
      </c>
      <c r="V96" s="19">
        <f t="shared" si="27"/>
        <v>80</v>
      </c>
      <c r="W96" s="19">
        <v>500</v>
      </c>
      <c r="X96" s="23">
        <v>600</v>
      </c>
      <c r="Y96" s="20">
        <f t="shared" si="28"/>
        <v>83</v>
      </c>
      <c r="Z96" s="42">
        <f t="shared" si="29"/>
        <v>82</v>
      </c>
      <c r="AA96" s="20">
        <f t="shared" si="30"/>
        <v>82</v>
      </c>
      <c r="AB96" s="19">
        <v>20</v>
      </c>
      <c r="AC96" s="19">
        <v>5</v>
      </c>
      <c r="AD96" s="19">
        <f t="shared" si="31"/>
        <v>100</v>
      </c>
      <c r="AE96" s="19">
        <v>20</v>
      </c>
      <c r="AF96" s="19">
        <v>4</v>
      </c>
      <c r="AG96" s="19">
        <f t="shared" si="32"/>
        <v>80</v>
      </c>
      <c r="AH96" s="19">
        <v>8</v>
      </c>
      <c r="AI96" s="19">
        <v>16</v>
      </c>
      <c r="AJ96" s="20">
        <f t="shared" si="33"/>
        <v>50</v>
      </c>
      <c r="AK96" s="42">
        <f t="shared" si="34"/>
        <v>77</v>
      </c>
      <c r="AL96" s="19">
        <v>503</v>
      </c>
      <c r="AM96" s="19">
        <v>600</v>
      </c>
      <c r="AN96" s="20">
        <f t="shared" si="35"/>
        <v>84</v>
      </c>
      <c r="AO96" s="19">
        <v>568</v>
      </c>
      <c r="AP96" s="19">
        <v>600</v>
      </c>
      <c r="AQ96" s="20">
        <f t="shared" si="36"/>
        <v>95</v>
      </c>
      <c r="AR96" s="19">
        <v>316</v>
      </c>
      <c r="AS96" s="19">
        <v>345</v>
      </c>
      <c r="AT96" s="20">
        <f t="shared" si="37"/>
        <v>92</v>
      </c>
      <c r="AU96" s="20">
        <f t="shared" si="38"/>
        <v>90</v>
      </c>
      <c r="AV96" s="19">
        <v>568</v>
      </c>
      <c r="AW96" s="19">
        <v>600</v>
      </c>
      <c r="AX96" s="20">
        <f t="shared" si="39"/>
        <v>95</v>
      </c>
      <c r="AY96" s="19">
        <v>567</v>
      </c>
      <c r="AZ96" s="19">
        <v>600</v>
      </c>
      <c r="BA96" s="20">
        <f t="shared" si="40"/>
        <v>95</v>
      </c>
      <c r="BB96" s="19">
        <v>553</v>
      </c>
      <c r="BC96" s="19">
        <v>600</v>
      </c>
      <c r="BD96" s="20">
        <f t="shared" si="41"/>
        <v>92</v>
      </c>
      <c r="BE96" s="20">
        <f t="shared" si="42"/>
        <v>94</v>
      </c>
      <c r="BF96" s="20">
        <f t="shared" si="43"/>
        <v>88</v>
      </c>
      <c r="BG96" s="24"/>
      <c r="BH96" s="19">
        <v>2</v>
      </c>
      <c r="BI96" s="19">
        <v>1</v>
      </c>
      <c r="BJ96" s="19">
        <v>3</v>
      </c>
      <c r="BK96" s="19">
        <v>2</v>
      </c>
      <c r="BL96" s="19">
        <v>4</v>
      </c>
      <c r="BM96" s="19">
        <v>4</v>
      </c>
      <c r="BN96" s="19">
        <v>1</v>
      </c>
      <c r="BO96" s="19">
        <v>1</v>
      </c>
      <c r="BP96" s="19">
        <v>3</v>
      </c>
      <c r="BQ96" s="19">
        <v>4</v>
      </c>
      <c r="BR96" s="19">
        <v>4</v>
      </c>
      <c r="BS96" s="19">
        <v>5</v>
      </c>
      <c r="BT96" s="19">
        <v>4</v>
      </c>
      <c r="BU96" s="19">
        <v>3</v>
      </c>
      <c r="BV96" s="19">
        <v>4</v>
      </c>
      <c r="BW96" s="19">
        <v>4</v>
      </c>
      <c r="BX96" s="19">
        <v>4</v>
      </c>
      <c r="BY96" s="19">
        <v>1</v>
      </c>
      <c r="BZ96" s="19">
        <v>4</v>
      </c>
      <c r="CA96" s="19">
        <v>3</v>
      </c>
      <c r="CB96" s="18">
        <v>88</v>
      </c>
      <c r="CC96" s="19">
        <v>2</v>
      </c>
    </row>
    <row r="97" spans="1:81" ht="30" x14ac:dyDescent="0.25">
      <c r="A97" s="21">
        <v>110</v>
      </c>
      <c r="B97" s="34">
        <v>6646013140</v>
      </c>
      <c r="C97" s="5" t="s">
        <v>569</v>
      </c>
      <c r="D97" s="5" t="s">
        <v>702</v>
      </c>
      <c r="E97" s="5"/>
      <c r="F97" s="19">
        <v>8</v>
      </c>
      <c r="G97" s="19">
        <v>29</v>
      </c>
      <c r="H97" s="22">
        <v>9</v>
      </c>
      <c r="I97" s="22">
        <v>36</v>
      </c>
      <c r="J97" s="22">
        <f t="shared" si="23"/>
        <v>85</v>
      </c>
      <c r="K97" s="19">
        <v>30</v>
      </c>
      <c r="L97" s="19">
        <v>4</v>
      </c>
      <c r="M97" s="19">
        <f t="shared" si="24"/>
        <v>100</v>
      </c>
      <c r="N97" s="19">
        <v>78</v>
      </c>
      <c r="O97" s="19">
        <v>67</v>
      </c>
      <c r="P97" s="19">
        <v>78</v>
      </c>
      <c r="Q97" s="19">
        <v>67</v>
      </c>
      <c r="R97" s="19">
        <f t="shared" si="25"/>
        <v>100</v>
      </c>
      <c r="S97" s="19">
        <f t="shared" si="26"/>
        <v>96</v>
      </c>
      <c r="T97" s="19">
        <v>20</v>
      </c>
      <c r="U97" s="19">
        <v>2</v>
      </c>
      <c r="V97" s="19">
        <f t="shared" si="27"/>
        <v>40</v>
      </c>
      <c r="W97" s="19">
        <v>78</v>
      </c>
      <c r="X97" s="23">
        <v>78</v>
      </c>
      <c r="Y97" s="20">
        <f t="shared" si="28"/>
        <v>100</v>
      </c>
      <c r="Z97" s="42">
        <f t="shared" si="29"/>
        <v>70</v>
      </c>
      <c r="AA97" s="20">
        <f t="shared" si="30"/>
        <v>70</v>
      </c>
      <c r="AB97" s="19">
        <v>20</v>
      </c>
      <c r="AC97" s="19">
        <v>0</v>
      </c>
      <c r="AD97" s="19">
        <f t="shared" si="31"/>
        <v>0</v>
      </c>
      <c r="AE97" s="19">
        <v>20</v>
      </c>
      <c r="AF97" s="19">
        <v>1</v>
      </c>
      <c r="AG97" s="19">
        <f t="shared" si="32"/>
        <v>20</v>
      </c>
      <c r="AH97" s="19">
        <v>15</v>
      </c>
      <c r="AI97" s="19">
        <v>15</v>
      </c>
      <c r="AJ97" s="20">
        <f t="shared" si="33"/>
        <v>100</v>
      </c>
      <c r="AK97" s="42">
        <f t="shared" si="34"/>
        <v>38</v>
      </c>
      <c r="AL97" s="19">
        <v>78</v>
      </c>
      <c r="AM97" s="19">
        <v>78</v>
      </c>
      <c r="AN97" s="20">
        <f t="shared" si="35"/>
        <v>100</v>
      </c>
      <c r="AO97" s="19">
        <v>78</v>
      </c>
      <c r="AP97" s="19">
        <v>78</v>
      </c>
      <c r="AQ97" s="20">
        <f t="shared" si="36"/>
        <v>100</v>
      </c>
      <c r="AR97" s="19">
        <v>66</v>
      </c>
      <c r="AS97" s="19">
        <v>66</v>
      </c>
      <c r="AT97" s="20">
        <f t="shared" si="37"/>
        <v>100</v>
      </c>
      <c r="AU97" s="20">
        <f t="shared" si="38"/>
        <v>100</v>
      </c>
      <c r="AV97" s="19">
        <v>78</v>
      </c>
      <c r="AW97" s="19">
        <v>78</v>
      </c>
      <c r="AX97" s="20">
        <f t="shared" si="39"/>
        <v>100</v>
      </c>
      <c r="AY97" s="19">
        <v>78</v>
      </c>
      <c r="AZ97" s="19">
        <v>78</v>
      </c>
      <c r="BA97" s="20">
        <f t="shared" si="40"/>
        <v>100</v>
      </c>
      <c r="BB97" s="19">
        <v>78</v>
      </c>
      <c r="BC97" s="19">
        <v>78</v>
      </c>
      <c r="BD97" s="20">
        <f t="shared" si="41"/>
        <v>100</v>
      </c>
      <c r="BE97" s="20">
        <f t="shared" si="42"/>
        <v>100</v>
      </c>
      <c r="BF97" s="20">
        <f t="shared" si="43"/>
        <v>81</v>
      </c>
      <c r="BG97" s="24"/>
      <c r="BH97" s="19">
        <v>3</v>
      </c>
      <c r="BI97" s="19">
        <v>1</v>
      </c>
      <c r="BJ97" s="19">
        <v>1</v>
      </c>
      <c r="BK97" s="19">
        <v>2</v>
      </c>
      <c r="BL97" s="19">
        <v>2</v>
      </c>
      <c r="BM97" s="19">
        <v>1</v>
      </c>
      <c r="BN97" s="19">
        <v>1</v>
      </c>
      <c r="BO97" s="19">
        <v>1</v>
      </c>
      <c r="BP97" s="19">
        <v>1</v>
      </c>
      <c r="BQ97" s="19">
        <v>1</v>
      </c>
      <c r="BR97" s="19">
        <v>1</v>
      </c>
      <c r="BS97" s="19">
        <v>1</v>
      </c>
      <c r="BT97" s="19">
        <v>1</v>
      </c>
      <c r="BU97" s="19">
        <v>1</v>
      </c>
      <c r="BV97" s="19">
        <v>1</v>
      </c>
      <c r="BW97" s="19">
        <v>1</v>
      </c>
      <c r="BX97" s="19">
        <v>2</v>
      </c>
      <c r="BY97" s="19">
        <v>1</v>
      </c>
      <c r="BZ97" s="19">
        <v>1</v>
      </c>
      <c r="CA97" s="19">
        <v>1</v>
      </c>
      <c r="CB97" s="18">
        <v>81</v>
      </c>
      <c r="CC97" s="19">
        <v>2</v>
      </c>
    </row>
    <row r="98" spans="1:81" ht="15.75" x14ac:dyDescent="0.25">
      <c r="A98" s="21">
        <v>328</v>
      </c>
      <c r="B98" s="34">
        <v>6607010995</v>
      </c>
      <c r="C98" s="6" t="s">
        <v>570</v>
      </c>
      <c r="D98" s="5" t="s">
        <v>632</v>
      </c>
      <c r="E98" s="5"/>
      <c r="F98" s="19">
        <v>10</v>
      </c>
      <c r="G98" s="19">
        <v>36</v>
      </c>
      <c r="H98" s="22">
        <v>11</v>
      </c>
      <c r="I98" s="22">
        <v>38</v>
      </c>
      <c r="J98" s="22">
        <f t="shared" si="23"/>
        <v>93</v>
      </c>
      <c r="K98" s="19">
        <v>30</v>
      </c>
      <c r="L98" s="19">
        <v>3</v>
      </c>
      <c r="M98" s="19">
        <f t="shared" si="24"/>
        <v>90</v>
      </c>
      <c r="N98" s="19">
        <v>221</v>
      </c>
      <c r="O98" s="19">
        <v>216</v>
      </c>
      <c r="P98" s="19">
        <v>226</v>
      </c>
      <c r="Q98" s="19">
        <v>228</v>
      </c>
      <c r="R98" s="19">
        <f t="shared" si="25"/>
        <v>96</v>
      </c>
      <c r="S98" s="19">
        <f t="shared" si="26"/>
        <v>93</v>
      </c>
      <c r="T98" s="19">
        <v>20</v>
      </c>
      <c r="U98" s="19">
        <v>5</v>
      </c>
      <c r="V98" s="19">
        <f t="shared" si="27"/>
        <v>100</v>
      </c>
      <c r="W98" s="19">
        <v>246</v>
      </c>
      <c r="X98" s="23">
        <v>270</v>
      </c>
      <c r="Y98" s="20">
        <f t="shared" si="28"/>
        <v>91</v>
      </c>
      <c r="Z98" s="42">
        <f t="shared" si="29"/>
        <v>96</v>
      </c>
      <c r="AA98" s="20">
        <f t="shared" si="30"/>
        <v>96</v>
      </c>
      <c r="AB98" s="19">
        <v>20</v>
      </c>
      <c r="AC98" s="19">
        <v>4</v>
      </c>
      <c r="AD98" s="19">
        <f t="shared" si="31"/>
        <v>80</v>
      </c>
      <c r="AE98" s="19">
        <v>20</v>
      </c>
      <c r="AF98" s="19">
        <v>3</v>
      </c>
      <c r="AG98" s="19">
        <f t="shared" si="32"/>
        <v>60</v>
      </c>
      <c r="AH98" s="19">
        <v>20</v>
      </c>
      <c r="AI98" s="19">
        <v>21</v>
      </c>
      <c r="AJ98" s="20">
        <f t="shared" si="33"/>
        <v>95</v>
      </c>
      <c r="AK98" s="42">
        <f t="shared" si="34"/>
        <v>77</v>
      </c>
      <c r="AL98" s="19">
        <v>262</v>
      </c>
      <c r="AM98" s="19">
        <v>270</v>
      </c>
      <c r="AN98" s="20">
        <f t="shared" si="35"/>
        <v>97</v>
      </c>
      <c r="AO98" s="19">
        <v>263</v>
      </c>
      <c r="AP98" s="19">
        <v>270</v>
      </c>
      <c r="AQ98" s="20">
        <f t="shared" si="36"/>
        <v>97</v>
      </c>
      <c r="AR98" s="19">
        <v>192</v>
      </c>
      <c r="AS98" s="19">
        <v>198</v>
      </c>
      <c r="AT98" s="20">
        <f t="shared" si="37"/>
        <v>97</v>
      </c>
      <c r="AU98" s="20">
        <f t="shared" si="38"/>
        <v>97</v>
      </c>
      <c r="AV98" s="19">
        <v>264</v>
      </c>
      <c r="AW98" s="19">
        <v>270</v>
      </c>
      <c r="AX98" s="20">
        <f t="shared" si="39"/>
        <v>98</v>
      </c>
      <c r="AY98" s="19">
        <v>257</v>
      </c>
      <c r="AZ98" s="19">
        <v>270</v>
      </c>
      <c r="BA98" s="20">
        <f t="shared" si="40"/>
        <v>95</v>
      </c>
      <c r="BB98" s="19">
        <v>261</v>
      </c>
      <c r="BC98" s="19">
        <v>270</v>
      </c>
      <c r="BD98" s="20">
        <f t="shared" si="41"/>
        <v>97</v>
      </c>
      <c r="BE98" s="20">
        <f t="shared" si="42"/>
        <v>97</v>
      </c>
      <c r="BF98" s="20">
        <f t="shared" si="43"/>
        <v>92</v>
      </c>
      <c r="BG98" s="24"/>
      <c r="BH98" s="19">
        <v>3</v>
      </c>
      <c r="BI98" s="19">
        <v>2</v>
      </c>
      <c r="BJ98" s="19">
        <v>4</v>
      </c>
      <c r="BK98" s="19">
        <v>1</v>
      </c>
      <c r="BL98" s="19">
        <v>2</v>
      </c>
      <c r="BM98" s="19">
        <v>2</v>
      </c>
      <c r="BN98" s="19">
        <v>1</v>
      </c>
      <c r="BO98" s="19">
        <v>2</v>
      </c>
      <c r="BP98" s="19">
        <v>2</v>
      </c>
      <c r="BQ98" s="19">
        <v>2</v>
      </c>
      <c r="BR98" s="19">
        <v>3</v>
      </c>
      <c r="BS98" s="19">
        <v>4</v>
      </c>
      <c r="BT98" s="19">
        <v>2</v>
      </c>
      <c r="BU98" s="19">
        <v>3</v>
      </c>
      <c r="BV98" s="19">
        <v>3</v>
      </c>
      <c r="BW98" s="19">
        <v>4</v>
      </c>
      <c r="BX98" s="19">
        <v>2</v>
      </c>
      <c r="BY98" s="19">
        <v>1</v>
      </c>
      <c r="BZ98" s="19">
        <v>3</v>
      </c>
      <c r="CA98" s="19">
        <v>2</v>
      </c>
      <c r="CB98" s="18">
        <v>92</v>
      </c>
      <c r="CC98" s="19">
        <v>2</v>
      </c>
    </row>
    <row r="99" spans="1:81" ht="15.75" x14ac:dyDescent="0.25">
      <c r="A99" s="21">
        <v>356</v>
      </c>
      <c r="B99" s="34">
        <v>6614004181</v>
      </c>
      <c r="C99" s="5" t="s">
        <v>571</v>
      </c>
      <c r="D99" s="6" t="s">
        <v>382</v>
      </c>
      <c r="E99" s="6"/>
      <c r="F99" s="19">
        <v>11</v>
      </c>
      <c r="G99" s="19">
        <v>33</v>
      </c>
      <c r="H99" s="22">
        <v>11</v>
      </c>
      <c r="I99" s="22">
        <v>38</v>
      </c>
      <c r="J99" s="22">
        <f t="shared" si="23"/>
        <v>93</v>
      </c>
      <c r="K99" s="19">
        <v>30</v>
      </c>
      <c r="L99" s="19">
        <v>4</v>
      </c>
      <c r="M99" s="19">
        <f t="shared" si="24"/>
        <v>100</v>
      </c>
      <c r="N99" s="19">
        <v>22</v>
      </c>
      <c r="O99" s="19">
        <v>23</v>
      </c>
      <c r="P99" s="19">
        <v>24</v>
      </c>
      <c r="Q99" s="19">
        <v>24</v>
      </c>
      <c r="R99" s="19">
        <f t="shared" si="25"/>
        <v>94</v>
      </c>
      <c r="S99" s="19">
        <f t="shared" si="26"/>
        <v>96</v>
      </c>
      <c r="T99" s="19">
        <v>20</v>
      </c>
      <c r="U99" s="19">
        <v>5</v>
      </c>
      <c r="V99" s="19">
        <f t="shared" si="27"/>
        <v>100</v>
      </c>
      <c r="W99" s="19">
        <v>22</v>
      </c>
      <c r="X99" s="23">
        <v>30</v>
      </c>
      <c r="Y99" s="20">
        <f t="shared" si="28"/>
        <v>73</v>
      </c>
      <c r="Z99" s="42">
        <f t="shared" si="29"/>
        <v>87</v>
      </c>
      <c r="AA99" s="20">
        <f t="shared" si="30"/>
        <v>87</v>
      </c>
      <c r="AB99" s="19">
        <v>20</v>
      </c>
      <c r="AC99" s="19">
        <v>0</v>
      </c>
      <c r="AD99" s="19">
        <f t="shared" si="31"/>
        <v>0</v>
      </c>
      <c r="AE99" s="19">
        <v>20</v>
      </c>
      <c r="AF99" s="19">
        <v>0</v>
      </c>
      <c r="AG99" s="19">
        <f t="shared" si="32"/>
        <v>0</v>
      </c>
      <c r="AH99" s="19">
        <v>1</v>
      </c>
      <c r="AI99" s="19">
        <v>1</v>
      </c>
      <c r="AJ99" s="20">
        <f t="shared" ref="AJ99:AJ130" si="44">ROUND((AH99/AI99*100),0)</f>
        <v>100</v>
      </c>
      <c r="AK99" s="42">
        <f t="shared" si="34"/>
        <v>30</v>
      </c>
      <c r="AL99" s="19">
        <v>28</v>
      </c>
      <c r="AM99" s="19">
        <v>30</v>
      </c>
      <c r="AN99" s="20">
        <f t="shared" si="35"/>
        <v>93</v>
      </c>
      <c r="AO99" s="19">
        <v>29</v>
      </c>
      <c r="AP99" s="19">
        <v>30</v>
      </c>
      <c r="AQ99" s="20">
        <f t="shared" si="36"/>
        <v>97</v>
      </c>
      <c r="AR99" s="19">
        <v>24</v>
      </c>
      <c r="AS99" s="19">
        <v>26</v>
      </c>
      <c r="AT99" s="20">
        <f t="shared" si="37"/>
        <v>92</v>
      </c>
      <c r="AU99" s="20">
        <f t="shared" si="38"/>
        <v>94</v>
      </c>
      <c r="AV99" s="19">
        <v>28</v>
      </c>
      <c r="AW99" s="19">
        <v>30</v>
      </c>
      <c r="AX99" s="20">
        <f t="shared" si="39"/>
        <v>93</v>
      </c>
      <c r="AY99" s="19">
        <v>26</v>
      </c>
      <c r="AZ99" s="19">
        <v>30</v>
      </c>
      <c r="BA99" s="20">
        <f t="shared" si="40"/>
        <v>87</v>
      </c>
      <c r="BB99" s="19">
        <v>29</v>
      </c>
      <c r="BC99" s="19">
        <v>30</v>
      </c>
      <c r="BD99" s="20">
        <f t="shared" si="41"/>
        <v>97</v>
      </c>
      <c r="BE99" s="20">
        <f t="shared" si="42"/>
        <v>94</v>
      </c>
      <c r="BF99" s="20">
        <f t="shared" si="43"/>
        <v>80</v>
      </c>
      <c r="BG99" s="24"/>
      <c r="BH99" s="19">
        <v>1</v>
      </c>
      <c r="BI99" s="19">
        <v>1</v>
      </c>
      <c r="BJ99" s="19">
        <v>2</v>
      </c>
      <c r="BK99" s="19">
        <v>1</v>
      </c>
      <c r="BL99" s="19">
        <v>2</v>
      </c>
      <c r="BM99" s="19">
        <v>2</v>
      </c>
      <c r="BN99" s="19">
        <v>3</v>
      </c>
      <c r="BO99" s="19">
        <v>2</v>
      </c>
      <c r="BP99" s="19">
        <v>1</v>
      </c>
      <c r="BQ99" s="19">
        <v>2</v>
      </c>
      <c r="BR99" s="19">
        <v>2</v>
      </c>
      <c r="BS99" s="19">
        <v>3</v>
      </c>
      <c r="BT99" s="19">
        <v>3</v>
      </c>
      <c r="BU99" s="19">
        <v>3</v>
      </c>
      <c r="BV99" s="19">
        <v>2</v>
      </c>
      <c r="BW99" s="19">
        <v>1</v>
      </c>
      <c r="BX99" s="19">
        <v>2</v>
      </c>
      <c r="BY99" s="19">
        <v>3</v>
      </c>
      <c r="BZ99" s="19">
        <v>3</v>
      </c>
      <c r="CA99" s="19">
        <v>3</v>
      </c>
      <c r="CB99" s="18">
        <v>80</v>
      </c>
      <c r="CC99" s="19">
        <v>2</v>
      </c>
    </row>
    <row r="100" spans="1:81" ht="15.75" x14ac:dyDescent="0.25">
      <c r="A100" s="21">
        <v>161</v>
      </c>
      <c r="B100" s="34">
        <v>6605006739</v>
      </c>
      <c r="C100" s="5" t="s">
        <v>574</v>
      </c>
      <c r="D100" s="6" t="s">
        <v>198</v>
      </c>
      <c r="E100" s="6"/>
      <c r="F100" s="19">
        <v>10</v>
      </c>
      <c r="G100" s="19">
        <v>38</v>
      </c>
      <c r="H100" s="22">
        <v>11</v>
      </c>
      <c r="I100" s="22">
        <v>38</v>
      </c>
      <c r="J100" s="22">
        <f t="shared" si="23"/>
        <v>95</v>
      </c>
      <c r="K100" s="19">
        <v>30</v>
      </c>
      <c r="L100" s="19">
        <v>4</v>
      </c>
      <c r="M100" s="19">
        <f t="shared" si="24"/>
        <v>100</v>
      </c>
      <c r="N100" s="19">
        <v>116</v>
      </c>
      <c r="O100" s="19">
        <v>102</v>
      </c>
      <c r="P100" s="19">
        <v>118</v>
      </c>
      <c r="Q100" s="19">
        <v>104</v>
      </c>
      <c r="R100" s="19">
        <f t="shared" si="25"/>
        <v>98</v>
      </c>
      <c r="S100" s="19">
        <f t="shared" si="26"/>
        <v>98</v>
      </c>
      <c r="T100" s="19">
        <v>20</v>
      </c>
      <c r="U100" s="19">
        <v>5</v>
      </c>
      <c r="V100" s="19">
        <f t="shared" si="27"/>
        <v>100</v>
      </c>
      <c r="W100" s="19">
        <v>128</v>
      </c>
      <c r="X100" s="23">
        <v>137</v>
      </c>
      <c r="Y100" s="20">
        <f t="shared" si="28"/>
        <v>93</v>
      </c>
      <c r="Z100" s="42">
        <f t="shared" si="29"/>
        <v>97</v>
      </c>
      <c r="AA100" s="20">
        <f t="shared" si="30"/>
        <v>97</v>
      </c>
      <c r="AB100" s="19">
        <v>20</v>
      </c>
      <c r="AC100" s="19">
        <v>0</v>
      </c>
      <c r="AD100" s="19">
        <f t="shared" si="31"/>
        <v>0</v>
      </c>
      <c r="AE100" s="19">
        <v>20</v>
      </c>
      <c r="AF100" s="19">
        <v>1</v>
      </c>
      <c r="AG100" s="19">
        <f t="shared" si="32"/>
        <v>20</v>
      </c>
      <c r="AH100" s="19">
        <v>13</v>
      </c>
      <c r="AI100" s="19">
        <v>15</v>
      </c>
      <c r="AJ100" s="20">
        <f t="shared" si="44"/>
        <v>87</v>
      </c>
      <c r="AK100" s="42">
        <f t="shared" si="34"/>
        <v>34</v>
      </c>
      <c r="AL100" s="19">
        <v>125</v>
      </c>
      <c r="AM100" s="19">
        <v>137</v>
      </c>
      <c r="AN100" s="20">
        <f t="shared" si="35"/>
        <v>91</v>
      </c>
      <c r="AO100" s="19">
        <v>134</v>
      </c>
      <c r="AP100" s="19">
        <v>137</v>
      </c>
      <c r="AQ100" s="20">
        <f t="shared" si="36"/>
        <v>98</v>
      </c>
      <c r="AR100" s="19">
        <v>99</v>
      </c>
      <c r="AS100" s="19">
        <v>101</v>
      </c>
      <c r="AT100" s="20">
        <f t="shared" si="37"/>
        <v>98</v>
      </c>
      <c r="AU100" s="20">
        <f t="shared" si="38"/>
        <v>95</v>
      </c>
      <c r="AV100" s="19">
        <v>132</v>
      </c>
      <c r="AW100" s="19">
        <v>137</v>
      </c>
      <c r="AX100" s="20">
        <f t="shared" si="39"/>
        <v>96</v>
      </c>
      <c r="AY100" s="19">
        <v>127</v>
      </c>
      <c r="AZ100" s="19">
        <v>137</v>
      </c>
      <c r="BA100" s="20">
        <f t="shared" si="40"/>
        <v>93</v>
      </c>
      <c r="BB100" s="19">
        <v>136</v>
      </c>
      <c r="BC100" s="19">
        <v>137</v>
      </c>
      <c r="BD100" s="20">
        <f t="shared" si="41"/>
        <v>99</v>
      </c>
      <c r="BE100" s="20">
        <f t="shared" si="42"/>
        <v>97</v>
      </c>
      <c r="BF100" s="20">
        <f t="shared" si="43"/>
        <v>84</v>
      </c>
      <c r="BG100" s="24"/>
      <c r="BH100" s="19">
        <v>2</v>
      </c>
      <c r="BI100" s="19">
        <v>1</v>
      </c>
      <c r="BJ100" s="19">
        <v>1</v>
      </c>
      <c r="BK100" s="19">
        <v>1</v>
      </c>
      <c r="BL100" s="19">
        <v>1</v>
      </c>
      <c r="BM100" s="19">
        <v>1</v>
      </c>
      <c r="BN100" s="19">
        <v>2</v>
      </c>
      <c r="BO100" s="19">
        <v>2</v>
      </c>
      <c r="BP100" s="19">
        <v>2</v>
      </c>
      <c r="BQ100" s="19">
        <v>1</v>
      </c>
      <c r="BR100" s="19">
        <v>1</v>
      </c>
      <c r="BS100" s="19">
        <v>1</v>
      </c>
      <c r="BT100" s="19">
        <v>2</v>
      </c>
      <c r="BU100" s="19">
        <v>2</v>
      </c>
      <c r="BV100" s="19">
        <v>1</v>
      </c>
      <c r="BW100" s="19">
        <v>1</v>
      </c>
      <c r="BX100" s="19">
        <v>1</v>
      </c>
      <c r="BY100" s="19">
        <v>2</v>
      </c>
      <c r="BZ100" s="19">
        <v>1</v>
      </c>
      <c r="CA100" s="19">
        <v>2</v>
      </c>
      <c r="CB100" s="18">
        <v>84</v>
      </c>
      <c r="CC100" s="19">
        <v>2</v>
      </c>
    </row>
    <row r="101" spans="1:81" ht="30" x14ac:dyDescent="0.25">
      <c r="A101" s="21">
        <v>253</v>
      </c>
      <c r="B101" s="34">
        <v>6621014913</v>
      </c>
      <c r="C101" s="5" t="s">
        <v>575</v>
      </c>
      <c r="D101" s="6" t="s">
        <v>287</v>
      </c>
      <c r="E101" s="6"/>
      <c r="F101" s="19">
        <v>0</v>
      </c>
      <c r="G101" s="19">
        <v>35</v>
      </c>
      <c r="H101" s="22">
        <v>11</v>
      </c>
      <c r="I101" s="22">
        <v>38</v>
      </c>
      <c r="J101" s="22">
        <f t="shared" si="23"/>
        <v>46</v>
      </c>
      <c r="K101" s="19">
        <v>30</v>
      </c>
      <c r="L101" s="19">
        <v>3</v>
      </c>
      <c r="M101" s="19">
        <f t="shared" si="24"/>
        <v>90</v>
      </c>
      <c r="N101" s="19">
        <v>44</v>
      </c>
      <c r="O101" s="19">
        <v>28</v>
      </c>
      <c r="P101" s="19">
        <v>44</v>
      </c>
      <c r="Q101" s="19">
        <v>28</v>
      </c>
      <c r="R101" s="19">
        <f t="shared" si="25"/>
        <v>100</v>
      </c>
      <c r="S101" s="19">
        <f t="shared" si="26"/>
        <v>81</v>
      </c>
      <c r="T101" s="19">
        <v>20</v>
      </c>
      <c r="U101" s="19">
        <v>0</v>
      </c>
      <c r="V101" s="19">
        <f t="shared" si="27"/>
        <v>0</v>
      </c>
      <c r="W101" s="19">
        <v>40</v>
      </c>
      <c r="X101" s="23">
        <v>50</v>
      </c>
      <c r="Y101" s="20">
        <f t="shared" si="28"/>
        <v>80</v>
      </c>
      <c r="Z101" s="42">
        <f t="shared" si="29"/>
        <v>40</v>
      </c>
      <c r="AA101" s="20">
        <f t="shared" si="30"/>
        <v>40</v>
      </c>
      <c r="AB101" s="19">
        <v>20</v>
      </c>
      <c r="AC101" s="19">
        <v>0</v>
      </c>
      <c r="AD101" s="19">
        <f t="shared" si="31"/>
        <v>0</v>
      </c>
      <c r="AE101" s="19">
        <v>20</v>
      </c>
      <c r="AF101" s="19">
        <v>0</v>
      </c>
      <c r="AG101" s="19">
        <f t="shared" si="32"/>
        <v>0</v>
      </c>
      <c r="AH101" s="19">
        <v>2</v>
      </c>
      <c r="AI101" s="19">
        <v>2</v>
      </c>
      <c r="AJ101" s="20">
        <f t="shared" si="44"/>
        <v>100</v>
      </c>
      <c r="AK101" s="42">
        <f t="shared" si="34"/>
        <v>30</v>
      </c>
      <c r="AL101" s="19">
        <v>48</v>
      </c>
      <c r="AM101" s="19">
        <v>50</v>
      </c>
      <c r="AN101" s="20">
        <f t="shared" si="35"/>
        <v>96</v>
      </c>
      <c r="AO101" s="19">
        <v>50</v>
      </c>
      <c r="AP101" s="19">
        <v>50</v>
      </c>
      <c r="AQ101" s="20">
        <f t="shared" si="36"/>
        <v>100</v>
      </c>
      <c r="AR101" s="19">
        <v>37</v>
      </c>
      <c r="AS101" s="19">
        <v>37</v>
      </c>
      <c r="AT101" s="20">
        <f t="shared" si="37"/>
        <v>100</v>
      </c>
      <c r="AU101" s="20">
        <f t="shared" si="38"/>
        <v>98</v>
      </c>
      <c r="AV101" s="19">
        <v>49</v>
      </c>
      <c r="AW101" s="19">
        <v>50</v>
      </c>
      <c r="AX101" s="20">
        <f t="shared" si="39"/>
        <v>98</v>
      </c>
      <c r="AY101" s="19">
        <v>49</v>
      </c>
      <c r="AZ101" s="19">
        <v>50</v>
      </c>
      <c r="BA101" s="20">
        <f t="shared" si="40"/>
        <v>98</v>
      </c>
      <c r="BB101" s="19">
        <v>48</v>
      </c>
      <c r="BC101" s="19">
        <v>50</v>
      </c>
      <c r="BD101" s="20">
        <f t="shared" si="41"/>
        <v>96</v>
      </c>
      <c r="BE101" s="20">
        <f t="shared" si="42"/>
        <v>97</v>
      </c>
      <c r="BF101" s="20">
        <f t="shared" si="43"/>
        <v>69</v>
      </c>
      <c r="BG101" s="24"/>
      <c r="BH101" s="19">
        <v>2</v>
      </c>
      <c r="BI101" s="19">
        <v>2</v>
      </c>
      <c r="BJ101" s="19">
        <v>1</v>
      </c>
      <c r="BK101" s="19">
        <v>2</v>
      </c>
      <c r="BL101" s="19">
        <v>2</v>
      </c>
      <c r="BM101" s="19">
        <v>2</v>
      </c>
      <c r="BN101" s="19">
        <v>2</v>
      </c>
      <c r="BO101" s="19">
        <v>2</v>
      </c>
      <c r="BP101" s="19">
        <v>1</v>
      </c>
      <c r="BQ101" s="19">
        <v>2</v>
      </c>
      <c r="BR101" s="19">
        <v>1</v>
      </c>
      <c r="BS101" s="19">
        <v>1</v>
      </c>
      <c r="BT101" s="19">
        <v>2</v>
      </c>
      <c r="BU101" s="19">
        <v>2</v>
      </c>
      <c r="BV101" s="19">
        <v>2</v>
      </c>
      <c r="BW101" s="19">
        <v>2</v>
      </c>
      <c r="BX101" s="19">
        <v>2</v>
      </c>
      <c r="BY101" s="19">
        <v>2</v>
      </c>
      <c r="BZ101" s="19">
        <v>1</v>
      </c>
      <c r="CA101" s="19">
        <v>2</v>
      </c>
      <c r="CB101" s="18">
        <v>69</v>
      </c>
      <c r="CC101" s="19">
        <v>2</v>
      </c>
    </row>
    <row r="102" spans="1:81" ht="15.75" x14ac:dyDescent="0.25">
      <c r="A102" s="21">
        <v>250</v>
      </c>
      <c r="B102" s="34">
        <v>6616005825</v>
      </c>
      <c r="C102" s="5" t="s">
        <v>576</v>
      </c>
      <c r="D102" s="5" t="s">
        <v>285</v>
      </c>
      <c r="E102" s="5"/>
      <c r="F102" s="19">
        <v>10</v>
      </c>
      <c r="G102" s="19">
        <v>29</v>
      </c>
      <c r="H102" s="22">
        <v>11</v>
      </c>
      <c r="I102" s="22">
        <v>38</v>
      </c>
      <c r="J102" s="22">
        <f t="shared" si="23"/>
        <v>84</v>
      </c>
      <c r="K102" s="19">
        <v>30</v>
      </c>
      <c r="L102" s="19">
        <v>4</v>
      </c>
      <c r="M102" s="19">
        <f t="shared" si="24"/>
        <v>100</v>
      </c>
      <c r="N102" s="19">
        <v>78</v>
      </c>
      <c r="O102" s="19">
        <v>75</v>
      </c>
      <c r="P102" s="19">
        <v>78</v>
      </c>
      <c r="Q102" s="19">
        <v>80</v>
      </c>
      <c r="R102" s="19">
        <f t="shared" si="25"/>
        <v>97</v>
      </c>
      <c r="S102" s="19">
        <f t="shared" si="26"/>
        <v>94</v>
      </c>
      <c r="T102" s="19">
        <v>20</v>
      </c>
      <c r="U102" s="19">
        <v>4</v>
      </c>
      <c r="V102" s="19">
        <f t="shared" si="27"/>
        <v>80</v>
      </c>
      <c r="W102" s="19">
        <v>76</v>
      </c>
      <c r="X102" s="23">
        <v>89</v>
      </c>
      <c r="Y102" s="20">
        <f t="shared" si="28"/>
        <v>85</v>
      </c>
      <c r="Z102" s="42">
        <f t="shared" si="29"/>
        <v>83</v>
      </c>
      <c r="AA102" s="20">
        <f t="shared" si="30"/>
        <v>83</v>
      </c>
      <c r="AB102" s="19">
        <v>20</v>
      </c>
      <c r="AC102" s="19">
        <v>1</v>
      </c>
      <c r="AD102" s="19">
        <f t="shared" si="31"/>
        <v>20</v>
      </c>
      <c r="AE102" s="19">
        <v>20</v>
      </c>
      <c r="AF102" s="19">
        <v>1</v>
      </c>
      <c r="AG102" s="19">
        <f t="shared" si="32"/>
        <v>20</v>
      </c>
      <c r="AH102" s="19">
        <v>8</v>
      </c>
      <c r="AI102" s="19">
        <v>8</v>
      </c>
      <c r="AJ102" s="20">
        <f t="shared" si="44"/>
        <v>100</v>
      </c>
      <c r="AK102" s="42">
        <f t="shared" si="34"/>
        <v>44</v>
      </c>
      <c r="AL102" s="19">
        <v>80</v>
      </c>
      <c r="AM102" s="19">
        <v>89</v>
      </c>
      <c r="AN102" s="20">
        <f t="shared" si="35"/>
        <v>90</v>
      </c>
      <c r="AO102" s="19">
        <v>89</v>
      </c>
      <c r="AP102" s="19">
        <v>89</v>
      </c>
      <c r="AQ102" s="20">
        <f t="shared" si="36"/>
        <v>100</v>
      </c>
      <c r="AR102" s="19">
        <v>81</v>
      </c>
      <c r="AS102" s="19">
        <v>83</v>
      </c>
      <c r="AT102" s="20">
        <f t="shared" si="37"/>
        <v>98</v>
      </c>
      <c r="AU102" s="20">
        <f t="shared" si="38"/>
        <v>96</v>
      </c>
      <c r="AV102" s="19">
        <v>87</v>
      </c>
      <c r="AW102" s="19">
        <v>89</v>
      </c>
      <c r="AX102" s="20">
        <f t="shared" si="39"/>
        <v>98</v>
      </c>
      <c r="AY102" s="19">
        <v>76</v>
      </c>
      <c r="AZ102" s="19">
        <v>89</v>
      </c>
      <c r="BA102" s="20">
        <f t="shared" si="40"/>
        <v>85</v>
      </c>
      <c r="BB102" s="19">
        <v>86</v>
      </c>
      <c r="BC102" s="19">
        <v>89</v>
      </c>
      <c r="BD102" s="20">
        <f t="shared" si="41"/>
        <v>97</v>
      </c>
      <c r="BE102" s="20">
        <f t="shared" si="42"/>
        <v>95</v>
      </c>
      <c r="BF102" s="20">
        <f t="shared" si="43"/>
        <v>82</v>
      </c>
      <c r="BG102" s="24"/>
      <c r="BH102" s="19">
        <v>2</v>
      </c>
      <c r="BI102" s="19">
        <v>1</v>
      </c>
      <c r="BJ102" s="19">
        <v>2</v>
      </c>
      <c r="BK102" s="19">
        <v>1</v>
      </c>
      <c r="BL102" s="19">
        <v>1</v>
      </c>
      <c r="BM102" s="19">
        <v>1</v>
      </c>
      <c r="BN102" s="19">
        <v>1</v>
      </c>
      <c r="BO102" s="19">
        <v>2</v>
      </c>
      <c r="BP102" s="19">
        <v>1</v>
      </c>
      <c r="BQ102" s="19">
        <v>1</v>
      </c>
      <c r="BR102" s="19">
        <v>1</v>
      </c>
      <c r="BS102" s="19">
        <v>2</v>
      </c>
      <c r="BT102" s="19">
        <v>1</v>
      </c>
      <c r="BU102" s="19">
        <v>2</v>
      </c>
      <c r="BV102" s="19">
        <v>2</v>
      </c>
      <c r="BW102" s="19">
        <v>2</v>
      </c>
      <c r="BX102" s="19">
        <v>1</v>
      </c>
      <c r="BY102" s="19">
        <v>2</v>
      </c>
      <c r="BZ102" s="19">
        <v>1</v>
      </c>
      <c r="CA102" s="19">
        <v>2</v>
      </c>
      <c r="CB102" s="18">
        <v>82</v>
      </c>
      <c r="CC102" s="19">
        <v>2</v>
      </c>
    </row>
    <row r="103" spans="1:81" ht="15.75" x14ac:dyDescent="0.25">
      <c r="A103" s="21">
        <v>238</v>
      </c>
      <c r="B103" s="34">
        <v>6606015020</v>
      </c>
      <c r="C103" s="39" t="s">
        <v>577</v>
      </c>
      <c r="D103" s="5" t="s">
        <v>634</v>
      </c>
      <c r="E103" s="5"/>
      <c r="F103" s="19">
        <v>10</v>
      </c>
      <c r="G103" s="19">
        <v>36</v>
      </c>
      <c r="H103" s="22">
        <v>11</v>
      </c>
      <c r="I103" s="22">
        <v>38</v>
      </c>
      <c r="J103" s="22">
        <f t="shared" si="23"/>
        <v>93</v>
      </c>
      <c r="K103" s="19">
        <v>30</v>
      </c>
      <c r="L103" s="19">
        <v>2</v>
      </c>
      <c r="M103" s="19">
        <f t="shared" si="24"/>
        <v>60</v>
      </c>
      <c r="N103" s="19">
        <v>97</v>
      </c>
      <c r="O103" s="19">
        <v>116</v>
      </c>
      <c r="P103" s="19">
        <v>112</v>
      </c>
      <c r="Q103" s="19">
        <v>134</v>
      </c>
      <c r="R103" s="19">
        <f t="shared" si="25"/>
        <v>87</v>
      </c>
      <c r="S103" s="19">
        <f t="shared" si="26"/>
        <v>81</v>
      </c>
      <c r="T103" s="19">
        <v>20</v>
      </c>
      <c r="U103" s="19">
        <v>5</v>
      </c>
      <c r="V103" s="19">
        <f t="shared" si="27"/>
        <v>100</v>
      </c>
      <c r="W103" s="19">
        <v>131</v>
      </c>
      <c r="X103" s="23">
        <v>150</v>
      </c>
      <c r="Y103" s="20">
        <f t="shared" si="28"/>
        <v>87</v>
      </c>
      <c r="Z103" s="42">
        <f t="shared" si="29"/>
        <v>94</v>
      </c>
      <c r="AA103" s="20">
        <f t="shared" si="30"/>
        <v>94</v>
      </c>
      <c r="AB103" s="19">
        <v>20</v>
      </c>
      <c r="AC103" s="19">
        <v>3</v>
      </c>
      <c r="AD103" s="19">
        <f t="shared" si="31"/>
        <v>60</v>
      </c>
      <c r="AE103" s="19">
        <v>20</v>
      </c>
      <c r="AF103" s="19">
        <v>5</v>
      </c>
      <c r="AG103" s="19">
        <f t="shared" si="32"/>
        <v>100</v>
      </c>
      <c r="AH103" s="19">
        <v>4</v>
      </c>
      <c r="AI103" s="19">
        <v>4</v>
      </c>
      <c r="AJ103" s="20">
        <f t="shared" si="44"/>
        <v>100</v>
      </c>
      <c r="AK103" s="42">
        <f t="shared" si="34"/>
        <v>88</v>
      </c>
      <c r="AL103" s="19">
        <v>104</v>
      </c>
      <c r="AM103" s="19">
        <v>150</v>
      </c>
      <c r="AN103" s="20">
        <f t="shared" si="35"/>
        <v>69</v>
      </c>
      <c r="AO103" s="19">
        <v>140</v>
      </c>
      <c r="AP103" s="19">
        <v>150</v>
      </c>
      <c r="AQ103" s="20">
        <f t="shared" si="36"/>
        <v>93</v>
      </c>
      <c r="AR103" s="19">
        <v>101</v>
      </c>
      <c r="AS103" s="19">
        <v>112</v>
      </c>
      <c r="AT103" s="20">
        <f t="shared" si="37"/>
        <v>90</v>
      </c>
      <c r="AU103" s="20">
        <f t="shared" si="38"/>
        <v>83</v>
      </c>
      <c r="AV103" s="19">
        <v>136</v>
      </c>
      <c r="AW103" s="19">
        <v>150</v>
      </c>
      <c r="AX103" s="20">
        <f t="shared" si="39"/>
        <v>91</v>
      </c>
      <c r="AY103" s="19">
        <v>134</v>
      </c>
      <c r="AZ103" s="19">
        <v>150</v>
      </c>
      <c r="BA103" s="20">
        <f t="shared" si="40"/>
        <v>89</v>
      </c>
      <c r="BB103" s="19">
        <v>148</v>
      </c>
      <c r="BC103" s="19">
        <v>150</v>
      </c>
      <c r="BD103" s="20">
        <f t="shared" si="41"/>
        <v>99</v>
      </c>
      <c r="BE103" s="20">
        <f t="shared" si="42"/>
        <v>95</v>
      </c>
      <c r="BF103" s="20">
        <f t="shared" si="43"/>
        <v>88</v>
      </c>
      <c r="BG103" s="24"/>
      <c r="BH103" s="19">
        <v>2</v>
      </c>
      <c r="BI103" s="19">
        <v>3</v>
      </c>
      <c r="BJ103" s="19">
        <v>3</v>
      </c>
      <c r="BK103" s="19">
        <v>1</v>
      </c>
      <c r="BL103" s="19">
        <v>1</v>
      </c>
      <c r="BM103" s="19">
        <v>2</v>
      </c>
      <c r="BN103" s="19">
        <v>3</v>
      </c>
      <c r="BO103" s="19">
        <v>1</v>
      </c>
      <c r="BP103" s="19">
        <v>1</v>
      </c>
      <c r="BQ103" s="19">
        <v>5</v>
      </c>
      <c r="BR103" s="19">
        <v>4</v>
      </c>
      <c r="BS103" s="19">
        <v>6</v>
      </c>
      <c r="BT103" s="19">
        <v>3</v>
      </c>
      <c r="BU103" s="19">
        <v>5</v>
      </c>
      <c r="BV103" s="19">
        <v>2</v>
      </c>
      <c r="BW103" s="19">
        <v>6</v>
      </c>
      <c r="BX103" s="19">
        <v>1</v>
      </c>
      <c r="BY103" s="19">
        <v>2</v>
      </c>
      <c r="BZ103" s="19">
        <v>5</v>
      </c>
      <c r="CA103" s="19">
        <v>4</v>
      </c>
      <c r="CB103" s="18">
        <v>88</v>
      </c>
      <c r="CC103" s="19">
        <v>2</v>
      </c>
    </row>
    <row r="104" spans="1:81" ht="15.75" x14ac:dyDescent="0.25">
      <c r="A104" s="21">
        <v>290</v>
      </c>
      <c r="B104" s="34">
        <v>6620013297</v>
      </c>
      <c r="C104" s="39" t="s">
        <v>578</v>
      </c>
      <c r="D104" s="6" t="s">
        <v>324</v>
      </c>
      <c r="E104" s="6"/>
      <c r="F104" s="19">
        <v>8</v>
      </c>
      <c r="G104" s="19"/>
      <c r="H104" s="22">
        <v>9</v>
      </c>
      <c r="I104" s="22">
        <v>36</v>
      </c>
      <c r="J104" s="22">
        <f t="shared" si="23"/>
        <v>44</v>
      </c>
      <c r="K104" s="19">
        <v>30</v>
      </c>
      <c r="L104" s="19">
        <v>0</v>
      </c>
      <c r="M104" s="19">
        <f t="shared" si="24"/>
        <v>0</v>
      </c>
      <c r="N104" s="19">
        <v>42</v>
      </c>
      <c r="O104" s="19">
        <v>0</v>
      </c>
      <c r="P104" s="19">
        <v>42</v>
      </c>
      <c r="Q104" s="19">
        <v>1</v>
      </c>
      <c r="R104" s="19">
        <f t="shared" si="25"/>
        <v>50</v>
      </c>
      <c r="S104" s="19">
        <f t="shared" si="26"/>
        <v>33</v>
      </c>
      <c r="T104" s="19">
        <v>20</v>
      </c>
      <c r="U104" s="19">
        <v>3</v>
      </c>
      <c r="V104" s="19">
        <f t="shared" si="27"/>
        <v>60</v>
      </c>
      <c r="W104" s="19">
        <v>45</v>
      </c>
      <c r="X104" s="23">
        <v>54</v>
      </c>
      <c r="Y104" s="20">
        <f t="shared" si="28"/>
        <v>83</v>
      </c>
      <c r="Z104" s="42">
        <f t="shared" si="29"/>
        <v>72</v>
      </c>
      <c r="AA104" s="20">
        <f t="shared" si="30"/>
        <v>72</v>
      </c>
      <c r="AB104" s="19">
        <v>20</v>
      </c>
      <c r="AC104" s="19">
        <v>0</v>
      </c>
      <c r="AD104" s="19">
        <f t="shared" si="31"/>
        <v>0</v>
      </c>
      <c r="AE104" s="19">
        <v>20</v>
      </c>
      <c r="AF104" s="19">
        <v>0</v>
      </c>
      <c r="AG104" s="19">
        <f t="shared" si="32"/>
        <v>0</v>
      </c>
      <c r="AH104" s="19">
        <v>0</v>
      </c>
      <c r="AI104" s="19">
        <v>0</v>
      </c>
      <c r="AJ104" s="20">
        <v>0</v>
      </c>
      <c r="AK104" s="42">
        <f t="shared" si="34"/>
        <v>0</v>
      </c>
      <c r="AL104" s="19">
        <v>52</v>
      </c>
      <c r="AM104" s="19">
        <v>54</v>
      </c>
      <c r="AN104" s="20">
        <f t="shared" si="35"/>
        <v>96</v>
      </c>
      <c r="AO104" s="19">
        <v>54</v>
      </c>
      <c r="AP104" s="19">
        <v>54</v>
      </c>
      <c r="AQ104" s="20">
        <f t="shared" si="36"/>
        <v>100</v>
      </c>
      <c r="AR104" s="19">
        <v>34</v>
      </c>
      <c r="AS104" s="19">
        <v>34</v>
      </c>
      <c r="AT104" s="20">
        <f t="shared" si="37"/>
        <v>100</v>
      </c>
      <c r="AU104" s="20">
        <f t="shared" si="38"/>
        <v>98</v>
      </c>
      <c r="AV104" s="19">
        <v>54</v>
      </c>
      <c r="AW104" s="19">
        <v>54</v>
      </c>
      <c r="AX104" s="20">
        <f t="shared" si="39"/>
        <v>100</v>
      </c>
      <c r="AY104" s="19">
        <v>53</v>
      </c>
      <c r="AZ104" s="19">
        <v>54</v>
      </c>
      <c r="BA104" s="20">
        <f t="shared" si="40"/>
        <v>98</v>
      </c>
      <c r="BB104" s="19">
        <v>54</v>
      </c>
      <c r="BC104" s="19">
        <v>54</v>
      </c>
      <c r="BD104" s="20">
        <f t="shared" si="41"/>
        <v>100</v>
      </c>
      <c r="BE104" s="20">
        <f t="shared" si="42"/>
        <v>100</v>
      </c>
      <c r="BF104" s="20">
        <f t="shared" si="43"/>
        <v>61</v>
      </c>
      <c r="BG104" s="24"/>
      <c r="BH104" s="19">
        <v>3</v>
      </c>
      <c r="BI104" s="19">
        <v>2</v>
      </c>
      <c r="BJ104" s="19">
        <v>2</v>
      </c>
      <c r="BK104" s="19">
        <v>2</v>
      </c>
      <c r="BL104" s="19">
        <v>3</v>
      </c>
      <c r="BM104" s="19">
        <v>2</v>
      </c>
      <c r="BN104" s="19">
        <v>2</v>
      </c>
      <c r="BO104" s="19">
        <v>3</v>
      </c>
      <c r="BP104" s="19">
        <v>2</v>
      </c>
      <c r="BQ104" s="19">
        <v>2</v>
      </c>
      <c r="BR104" s="19">
        <v>1</v>
      </c>
      <c r="BS104" s="19">
        <v>1</v>
      </c>
      <c r="BT104" s="19">
        <v>1</v>
      </c>
      <c r="BU104" s="19">
        <v>2</v>
      </c>
      <c r="BV104" s="19">
        <v>1</v>
      </c>
      <c r="BW104" s="19">
        <v>2</v>
      </c>
      <c r="BX104" s="19">
        <v>3</v>
      </c>
      <c r="BY104" s="19">
        <v>3</v>
      </c>
      <c r="BZ104" s="19">
        <v>2</v>
      </c>
      <c r="CA104" s="19">
        <v>1</v>
      </c>
      <c r="CB104" s="18">
        <v>61</v>
      </c>
      <c r="CC104" s="19">
        <v>2</v>
      </c>
    </row>
    <row r="105" spans="1:81" ht="30" x14ac:dyDescent="0.25">
      <c r="A105" s="21">
        <v>294</v>
      </c>
      <c r="B105" s="34">
        <v>6640003184</v>
      </c>
      <c r="C105" s="39" t="s">
        <v>579</v>
      </c>
      <c r="D105" s="6" t="s">
        <v>328</v>
      </c>
      <c r="E105" s="6"/>
      <c r="F105" s="19">
        <v>10</v>
      </c>
      <c r="G105" s="19">
        <v>37</v>
      </c>
      <c r="H105" s="22">
        <v>11</v>
      </c>
      <c r="I105" s="22">
        <v>38</v>
      </c>
      <c r="J105" s="22">
        <f t="shared" si="23"/>
        <v>94</v>
      </c>
      <c r="K105" s="19">
        <v>30</v>
      </c>
      <c r="L105" s="19">
        <v>4</v>
      </c>
      <c r="M105" s="19">
        <f t="shared" si="24"/>
        <v>100</v>
      </c>
      <c r="N105" s="19">
        <v>39</v>
      </c>
      <c r="O105" s="19">
        <v>33</v>
      </c>
      <c r="P105" s="19">
        <v>40</v>
      </c>
      <c r="Q105" s="19">
        <v>34</v>
      </c>
      <c r="R105" s="19">
        <f t="shared" si="25"/>
        <v>97</v>
      </c>
      <c r="S105" s="19">
        <f t="shared" si="26"/>
        <v>97</v>
      </c>
      <c r="T105" s="19">
        <v>20</v>
      </c>
      <c r="U105" s="19">
        <v>5</v>
      </c>
      <c r="V105" s="19">
        <f t="shared" si="27"/>
        <v>100</v>
      </c>
      <c r="W105" s="19">
        <v>55</v>
      </c>
      <c r="X105" s="23">
        <v>59</v>
      </c>
      <c r="Y105" s="20">
        <f t="shared" si="28"/>
        <v>93</v>
      </c>
      <c r="Z105" s="42">
        <f t="shared" si="29"/>
        <v>97</v>
      </c>
      <c r="AA105" s="20">
        <f t="shared" si="30"/>
        <v>97</v>
      </c>
      <c r="AB105" s="19">
        <v>20</v>
      </c>
      <c r="AC105" s="19">
        <v>0</v>
      </c>
      <c r="AD105" s="19">
        <f t="shared" si="31"/>
        <v>0</v>
      </c>
      <c r="AE105" s="19">
        <v>20</v>
      </c>
      <c r="AF105" s="19">
        <v>1</v>
      </c>
      <c r="AG105" s="19">
        <f t="shared" si="32"/>
        <v>20</v>
      </c>
      <c r="AH105" s="19">
        <v>4</v>
      </c>
      <c r="AI105" s="19">
        <v>4</v>
      </c>
      <c r="AJ105" s="20">
        <f t="shared" ref="AJ105:AJ168" si="45">ROUND((AH105/AI105*100),0)</f>
        <v>100</v>
      </c>
      <c r="AK105" s="42">
        <f t="shared" si="34"/>
        <v>38</v>
      </c>
      <c r="AL105" s="19">
        <v>58</v>
      </c>
      <c r="AM105" s="19">
        <v>59</v>
      </c>
      <c r="AN105" s="20">
        <f t="shared" si="35"/>
        <v>98</v>
      </c>
      <c r="AO105" s="19">
        <v>59</v>
      </c>
      <c r="AP105" s="19">
        <v>59</v>
      </c>
      <c r="AQ105" s="20">
        <f t="shared" si="36"/>
        <v>100</v>
      </c>
      <c r="AR105" s="19">
        <v>38</v>
      </c>
      <c r="AS105" s="19">
        <v>38</v>
      </c>
      <c r="AT105" s="20">
        <f t="shared" si="37"/>
        <v>100</v>
      </c>
      <c r="AU105" s="20">
        <f t="shared" si="38"/>
        <v>99</v>
      </c>
      <c r="AV105" s="19">
        <v>58</v>
      </c>
      <c r="AW105" s="19">
        <v>59</v>
      </c>
      <c r="AX105" s="20">
        <f t="shared" si="39"/>
        <v>98</v>
      </c>
      <c r="AY105" s="19">
        <v>58</v>
      </c>
      <c r="AZ105" s="19">
        <v>59</v>
      </c>
      <c r="BA105" s="20">
        <f t="shared" si="40"/>
        <v>98</v>
      </c>
      <c r="BB105" s="19">
        <v>59</v>
      </c>
      <c r="BC105" s="19">
        <v>59</v>
      </c>
      <c r="BD105" s="20">
        <f t="shared" si="41"/>
        <v>100</v>
      </c>
      <c r="BE105" s="20">
        <f t="shared" si="42"/>
        <v>99</v>
      </c>
      <c r="BF105" s="20">
        <f t="shared" si="43"/>
        <v>86</v>
      </c>
      <c r="BG105" s="24"/>
      <c r="BH105" s="19">
        <v>1</v>
      </c>
      <c r="BI105" s="19">
        <v>1</v>
      </c>
      <c r="BJ105" s="19">
        <v>1</v>
      </c>
      <c r="BK105" s="19">
        <v>1</v>
      </c>
      <c r="BL105" s="19">
        <v>1</v>
      </c>
      <c r="BM105" s="19">
        <v>1</v>
      </c>
      <c r="BN105" s="19">
        <v>2</v>
      </c>
      <c r="BO105" s="19">
        <v>2</v>
      </c>
      <c r="BP105" s="19">
        <v>1</v>
      </c>
      <c r="BQ105" s="19">
        <v>1</v>
      </c>
      <c r="BR105" s="19">
        <v>1</v>
      </c>
      <c r="BS105" s="19">
        <v>1</v>
      </c>
      <c r="BT105" s="19">
        <v>1</v>
      </c>
      <c r="BU105" s="19">
        <v>1</v>
      </c>
      <c r="BV105" s="19">
        <v>1</v>
      </c>
      <c r="BW105" s="19">
        <v>1</v>
      </c>
      <c r="BX105" s="19">
        <v>1</v>
      </c>
      <c r="BY105" s="19">
        <v>2</v>
      </c>
      <c r="BZ105" s="19">
        <v>1</v>
      </c>
      <c r="CA105" s="19">
        <v>1</v>
      </c>
      <c r="CB105" s="18">
        <v>86</v>
      </c>
      <c r="CC105" s="19">
        <v>2</v>
      </c>
    </row>
    <row r="106" spans="1:81" ht="15.75" x14ac:dyDescent="0.25">
      <c r="A106" s="21">
        <v>265</v>
      </c>
      <c r="B106" s="34">
        <v>6630006676</v>
      </c>
      <c r="C106" s="39" t="s">
        <v>580</v>
      </c>
      <c r="D106" s="6" t="s">
        <v>299</v>
      </c>
      <c r="E106" s="6"/>
      <c r="F106" s="19">
        <v>9</v>
      </c>
      <c r="G106" s="19">
        <v>36</v>
      </c>
      <c r="H106" s="22">
        <v>11</v>
      </c>
      <c r="I106" s="22">
        <v>38</v>
      </c>
      <c r="J106" s="22">
        <f t="shared" si="23"/>
        <v>88</v>
      </c>
      <c r="K106" s="19">
        <v>30</v>
      </c>
      <c r="L106" s="19">
        <v>4</v>
      </c>
      <c r="M106" s="19">
        <f t="shared" si="24"/>
        <v>100</v>
      </c>
      <c r="N106" s="19">
        <v>126</v>
      </c>
      <c r="O106" s="19">
        <v>122</v>
      </c>
      <c r="P106" s="19">
        <v>129</v>
      </c>
      <c r="Q106" s="19">
        <v>125</v>
      </c>
      <c r="R106" s="19">
        <f t="shared" si="25"/>
        <v>98</v>
      </c>
      <c r="S106" s="19">
        <f t="shared" si="26"/>
        <v>96</v>
      </c>
      <c r="T106" s="19">
        <v>20</v>
      </c>
      <c r="U106" s="19">
        <v>4</v>
      </c>
      <c r="V106" s="19">
        <f t="shared" si="27"/>
        <v>80</v>
      </c>
      <c r="W106" s="19">
        <v>131</v>
      </c>
      <c r="X106" s="23">
        <v>150</v>
      </c>
      <c r="Y106" s="20">
        <f t="shared" si="28"/>
        <v>87</v>
      </c>
      <c r="Z106" s="42">
        <f t="shared" si="29"/>
        <v>84</v>
      </c>
      <c r="AA106" s="20">
        <f t="shared" si="30"/>
        <v>84</v>
      </c>
      <c r="AB106" s="19">
        <v>20</v>
      </c>
      <c r="AC106" s="19">
        <v>3</v>
      </c>
      <c r="AD106" s="19">
        <f t="shared" si="31"/>
        <v>60</v>
      </c>
      <c r="AE106" s="19">
        <v>20</v>
      </c>
      <c r="AF106" s="19">
        <v>3</v>
      </c>
      <c r="AG106" s="19">
        <f t="shared" si="32"/>
        <v>60</v>
      </c>
      <c r="AH106" s="19">
        <v>4</v>
      </c>
      <c r="AI106" s="19">
        <v>12</v>
      </c>
      <c r="AJ106" s="20">
        <f t="shared" si="45"/>
        <v>33</v>
      </c>
      <c r="AK106" s="42">
        <f t="shared" si="34"/>
        <v>52</v>
      </c>
      <c r="AL106" s="19">
        <v>147</v>
      </c>
      <c r="AM106" s="19">
        <v>150</v>
      </c>
      <c r="AN106" s="20">
        <f t="shared" si="35"/>
        <v>98</v>
      </c>
      <c r="AO106" s="19">
        <v>148</v>
      </c>
      <c r="AP106" s="19">
        <v>150</v>
      </c>
      <c r="AQ106" s="20">
        <f t="shared" si="36"/>
        <v>99</v>
      </c>
      <c r="AR106" s="19">
        <v>117</v>
      </c>
      <c r="AS106" s="19">
        <v>117</v>
      </c>
      <c r="AT106" s="20">
        <f t="shared" si="37"/>
        <v>100</v>
      </c>
      <c r="AU106" s="20">
        <f t="shared" si="38"/>
        <v>99</v>
      </c>
      <c r="AV106" s="19">
        <v>149</v>
      </c>
      <c r="AW106" s="19">
        <v>150</v>
      </c>
      <c r="AX106" s="20">
        <f t="shared" si="39"/>
        <v>99</v>
      </c>
      <c r="AY106" s="19">
        <v>144</v>
      </c>
      <c r="AZ106" s="19">
        <v>150</v>
      </c>
      <c r="BA106" s="20">
        <f t="shared" si="40"/>
        <v>96</v>
      </c>
      <c r="BB106" s="19">
        <v>150</v>
      </c>
      <c r="BC106" s="19">
        <v>150</v>
      </c>
      <c r="BD106" s="20">
        <f t="shared" si="41"/>
        <v>100</v>
      </c>
      <c r="BE106" s="20">
        <f t="shared" si="42"/>
        <v>99</v>
      </c>
      <c r="BF106" s="20">
        <f t="shared" si="43"/>
        <v>86</v>
      </c>
      <c r="BG106" s="24"/>
      <c r="BH106" s="19">
        <v>4</v>
      </c>
      <c r="BI106" s="19">
        <v>1</v>
      </c>
      <c r="BJ106" s="19">
        <v>2</v>
      </c>
      <c r="BK106" s="19">
        <v>2</v>
      </c>
      <c r="BL106" s="19">
        <v>4</v>
      </c>
      <c r="BM106" s="19">
        <v>4</v>
      </c>
      <c r="BN106" s="19">
        <v>1</v>
      </c>
      <c r="BO106" s="19">
        <v>1</v>
      </c>
      <c r="BP106" s="19">
        <v>3</v>
      </c>
      <c r="BQ106" s="19">
        <v>2</v>
      </c>
      <c r="BR106" s="19">
        <v>2</v>
      </c>
      <c r="BS106" s="19">
        <v>1</v>
      </c>
      <c r="BT106" s="19">
        <v>2</v>
      </c>
      <c r="BU106" s="19">
        <v>3</v>
      </c>
      <c r="BV106" s="19">
        <v>1</v>
      </c>
      <c r="BW106" s="19">
        <v>3</v>
      </c>
      <c r="BX106" s="19">
        <v>4</v>
      </c>
      <c r="BY106" s="19">
        <v>1</v>
      </c>
      <c r="BZ106" s="19">
        <v>1</v>
      </c>
      <c r="CA106" s="19">
        <v>1</v>
      </c>
      <c r="CB106" s="18">
        <v>86</v>
      </c>
      <c r="CC106" s="19">
        <v>2</v>
      </c>
    </row>
    <row r="107" spans="1:81" ht="15.75" x14ac:dyDescent="0.25">
      <c r="A107" s="21">
        <v>127</v>
      </c>
      <c r="B107" s="34">
        <v>6627013521</v>
      </c>
      <c r="C107" s="5" t="s">
        <v>581</v>
      </c>
      <c r="D107" s="5" t="s">
        <v>262</v>
      </c>
      <c r="E107" s="5"/>
      <c r="F107" s="19">
        <v>10</v>
      </c>
      <c r="G107" s="19">
        <v>36</v>
      </c>
      <c r="H107" s="22">
        <v>11</v>
      </c>
      <c r="I107" s="22">
        <v>38</v>
      </c>
      <c r="J107" s="22">
        <f t="shared" si="23"/>
        <v>93</v>
      </c>
      <c r="K107" s="19">
        <v>30</v>
      </c>
      <c r="L107" s="19">
        <v>4</v>
      </c>
      <c r="M107" s="19">
        <f t="shared" si="24"/>
        <v>100</v>
      </c>
      <c r="N107" s="19">
        <v>33</v>
      </c>
      <c r="O107" s="19">
        <v>31</v>
      </c>
      <c r="P107" s="19">
        <v>35</v>
      </c>
      <c r="Q107" s="19">
        <v>33</v>
      </c>
      <c r="R107" s="19">
        <f t="shared" si="25"/>
        <v>94</v>
      </c>
      <c r="S107" s="19">
        <f t="shared" si="26"/>
        <v>96</v>
      </c>
      <c r="T107" s="19">
        <v>20</v>
      </c>
      <c r="U107" s="19">
        <v>5</v>
      </c>
      <c r="V107" s="19">
        <f t="shared" si="27"/>
        <v>100</v>
      </c>
      <c r="W107" s="19">
        <v>44</v>
      </c>
      <c r="X107" s="23">
        <v>56</v>
      </c>
      <c r="Y107" s="20">
        <f t="shared" si="28"/>
        <v>79</v>
      </c>
      <c r="Z107" s="42">
        <f t="shared" si="29"/>
        <v>90</v>
      </c>
      <c r="AA107" s="20">
        <f t="shared" si="30"/>
        <v>90</v>
      </c>
      <c r="AB107" s="19">
        <v>20</v>
      </c>
      <c r="AC107" s="19">
        <v>0</v>
      </c>
      <c r="AD107" s="19">
        <f t="shared" si="31"/>
        <v>0</v>
      </c>
      <c r="AE107" s="19">
        <v>20</v>
      </c>
      <c r="AF107" s="19">
        <v>3</v>
      </c>
      <c r="AG107" s="19">
        <f t="shared" si="32"/>
        <v>60</v>
      </c>
      <c r="AH107" s="19">
        <v>2</v>
      </c>
      <c r="AI107" s="19">
        <v>2</v>
      </c>
      <c r="AJ107" s="20">
        <f t="shared" si="45"/>
        <v>100</v>
      </c>
      <c r="AK107" s="42">
        <f t="shared" si="34"/>
        <v>54</v>
      </c>
      <c r="AL107" s="19">
        <v>51</v>
      </c>
      <c r="AM107" s="19">
        <v>56</v>
      </c>
      <c r="AN107" s="20">
        <f t="shared" si="35"/>
        <v>91</v>
      </c>
      <c r="AO107" s="19">
        <v>55</v>
      </c>
      <c r="AP107" s="19">
        <v>56</v>
      </c>
      <c r="AQ107" s="20">
        <f t="shared" si="36"/>
        <v>98</v>
      </c>
      <c r="AR107" s="19">
        <v>36</v>
      </c>
      <c r="AS107" s="19">
        <v>37</v>
      </c>
      <c r="AT107" s="20">
        <f t="shared" si="37"/>
        <v>97</v>
      </c>
      <c r="AU107" s="20">
        <f t="shared" si="38"/>
        <v>95</v>
      </c>
      <c r="AV107" s="19">
        <v>54</v>
      </c>
      <c r="AW107" s="19">
        <v>56</v>
      </c>
      <c r="AX107" s="20">
        <f t="shared" si="39"/>
        <v>96</v>
      </c>
      <c r="AY107" s="19">
        <v>52</v>
      </c>
      <c r="AZ107" s="19">
        <v>56</v>
      </c>
      <c r="BA107" s="20">
        <f t="shared" si="40"/>
        <v>93</v>
      </c>
      <c r="BB107" s="19">
        <v>52</v>
      </c>
      <c r="BC107" s="19">
        <v>56</v>
      </c>
      <c r="BD107" s="20">
        <f t="shared" si="41"/>
        <v>93</v>
      </c>
      <c r="BE107" s="20">
        <f t="shared" si="42"/>
        <v>94</v>
      </c>
      <c r="BF107" s="20">
        <f t="shared" si="43"/>
        <v>86</v>
      </c>
      <c r="BG107" s="24"/>
      <c r="BH107" s="19">
        <v>1</v>
      </c>
      <c r="BI107" s="19">
        <v>1</v>
      </c>
      <c r="BJ107" s="19">
        <v>3</v>
      </c>
      <c r="BK107" s="19">
        <v>1</v>
      </c>
      <c r="BL107" s="19">
        <v>2</v>
      </c>
      <c r="BM107" s="19">
        <v>3</v>
      </c>
      <c r="BN107" s="19">
        <v>2</v>
      </c>
      <c r="BO107" s="19">
        <v>1</v>
      </c>
      <c r="BP107" s="19">
        <v>1</v>
      </c>
      <c r="BQ107" s="19">
        <v>3</v>
      </c>
      <c r="BR107" s="19">
        <v>2</v>
      </c>
      <c r="BS107" s="19">
        <v>2</v>
      </c>
      <c r="BT107" s="19">
        <v>2</v>
      </c>
      <c r="BU107" s="19">
        <v>2</v>
      </c>
      <c r="BV107" s="19">
        <v>3</v>
      </c>
      <c r="BW107" s="19">
        <v>1</v>
      </c>
      <c r="BX107" s="19">
        <v>2</v>
      </c>
      <c r="BY107" s="19">
        <v>2</v>
      </c>
      <c r="BZ107" s="19">
        <v>3</v>
      </c>
      <c r="CA107" s="19">
        <v>3</v>
      </c>
      <c r="CB107" s="18">
        <v>86</v>
      </c>
      <c r="CC107" s="19">
        <v>2</v>
      </c>
    </row>
    <row r="108" spans="1:81" ht="90" x14ac:dyDescent="0.25">
      <c r="A108" s="21">
        <v>272</v>
      </c>
      <c r="B108" s="34">
        <v>6609009804</v>
      </c>
      <c r="C108" s="5" t="s">
        <v>582</v>
      </c>
      <c r="D108" s="6" t="s">
        <v>306</v>
      </c>
      <c r="E108" s="6"/>
      <c r="F108" s="19">
        <v>7.5</v>
      </c>
      <c r="G108" s="19">
        <v>33</v>
      </c>
      <c r="H108" s="22">
        <v>9</v>
      </c>
      <c r="I108" s="22">
        <v>36</v>
      </c>
      <c r="J108" s="22">
        <f t="shared" si="23"/>
        <v>88</v>
      </c>
      <c r="K108" s="19">
        <v>30</v>
      </c>
      <c r="L108" s="19">
        <v>4</v>
      </c>
      <c r="M108" s="19">
        <f t="shared" si="24"/>
        <v>100</v>
      </c>
      <c r="N108" s="19">
        <v>51</v>
      </c>
      <c r="O108" s="19">
        <v>46</v>
      </c>
      <c r="P108" s="19">
        <v>53</v>
      </c>
      <c r="Q108" s="19">
        <v>49</v>
      </c>
      <c r="R108" s="19">
        <f t="shared" si="25"/>
        <v>95</v>
      </c>
      <c r="S108" s="19">
        <f t="shared" si="26"/>
        <v>94</v>
      </c>
      <c r="T108" s="19">
        <v>20</v>
      </c>
      <c r="U108" s="19">
        <v>5</v>
      </c>
      <c r="V108" s="19">
        <f t="shared" si="27"/>
        <v>100</v>
      </c>
      <c r="W108" s="19">
        <v>52</v>
      </c>
      <c r="X108" s="23">
        <v>59</v>
      </c>
      <c r="Y108" s="20">
        <f t="shared" si="28"/>
        <v>88</v>
      </c>
      <c r="Z108" s="42">
        <f t="shared" si="29"/>
        <v>94</v>
      </c>
      <c r="AA108" s="20">
        <f t="shared" si="30"/>
        <v>94</v>
      </c>
      <c r="AB108" s="19">
        <v>20</v>
      </c>
      <c r="AC108" s="19">
        <v>2</v>
      </c>
      <c r="AD108" s="19">
        <f t="shared" si="31"/>
        <v>40</v>
      </c>
      <c r="AE108" s="19">
        <v>20</v>
      </c>
      <c r="AF108" s="19">
        <v>2</v>
      </c>
      <c r="AG108" s="19">
        <f t="shared" si="32"/>
        <v>40</v>
      </c>
      <c r="AH108" s="19">
        <v>8</v>
      </c>
      <c r="AI108" s="19">
        <v>9</v>
      </c>
      <c r="AJ108" s="20">
        <f t="shared" si="45"/>
        <v>89</v>
      </c>
      <c r="AK108" s="42">
        <f t="shared" si="34"/>
        <v>55</v>
      </c>
      <c r="AL108" s="19">
        <v>43</v>
      </c>
      <c r="AM108" s="19">
        <v>59</v>
      </c>
      <c r="AN108" s="20">
        <f t="shared" si="35"/>
        <v>73</v>
      </c>
      <c r="AO108" s="19">
        <v>59</v>
      </c>
      <c r="AP108" s="19">
        <v>59</v>
      </c>
      <c r="AQ108" s="20">
        <f t="shared" si="36"/>
        <v>100</v>
      </c>
      <c r="AR108" s="19">
        <v>49</v>
      </c>
      <c r="AS108" s="19">
        <v>51</v>
      </c>
      <c r="AT108" s="20">
        <f t="shared" si="37"/>
        <v>96</v>
      </c>
      <c r="AU108" s="20">
        <f t="shared" si="38"/>
        <v>88</v>
      </c>
      <c r="AV108" s="19">
        <v>54</v>
      </c>
      <c r="AW108" s="19">
        <v>59</v>
      </c>
      <c r="AX108" s="20">
        <f t="shared" si="39"/>
        <v>92</v>
      </c>
      <c r="AY108" s="19">
        <v>55</v>
      </c>
      <c r="AZ108" s="19">
        <v>59</v>
      </c>
      <c r="BA108" s="20">
        <f t="shared" si="40"/>
        <v>93</v>
      </c>
      <c r="BB108" s="19">
        <v>57</v>
      </c>
      <c r="BC108" s="19">
        <v>59</v>
      </c>
      <c r="BD108" s="20">
        <f t="shared" si="41"/>
        <v>97</v>
      </c>
      <c r="BE108" s="20">
        <f t="shared" si="42"/>
        <v>95</v>
      </c>
      <c r="BF108" s="20">
        <f t="shared" si="43"/>
        <v>85</v>
      </c>
      <c r="BG108" s="24"/>
      <c r="BH108" s="19">
        <v>3</v>
      </c>
      <c r="BI108" s="19">
        <v>1</v>
      </c>
      <c r="BJ108" s="19">
        <v>2</v>
      </c>
      <c r="BK108" s="19">
        <v>1</v>
      </c>
      <c r="BL108" s="19">
        <v>2</v>
      </c>
      <c r="BM108" s="19">
        <v>2</v>
      </c>
      <c r="BN108" s="19">
        <v>3</v>
      </c>
      <c r="BO108" s="19">
        <v>3</v>
      </c>
      <c r="BP108" s="19">
        <v>3</v>
      </c>
      <c r="BQ108" s="19">
        <v>3</v>
      </c>
      <c r="BR108" s="19">
        <v>1</v>
      </c>
      <c r="BS108" s="19">
        <v>3</v>
      </c>
      <c r="BT108" s="19">
        <v>4</v>
      </c>
      <c r="BU108" s="19">
        <v>3</v>
      </c>
      <c r="BV108" s="19">
        <v>3</v>
      </c>
      <c r="BW108" s="19">
        <v>3</v>
      </c>
      <c r="BX108" s="19">
        <v>2</v>
      </c>
      <c r="BY108" s="19">
        <v>3</v>
      </c>
      <c r="BZ108" s="19">
        <v>4</v>
      </c>
      <c r="CA108" s="19">
        <v>3</v>
      </c>
      <c r="CB108" s="18">
        <v>85</v>
      </c>
      <c r="CC108" s="19">
        <v>2</v>
      </c>
    </row>
    <row r="109" spans="1:81" ht="15.75" x14ac:dyDescent="0.25">
      <c r="A109" s="21">
        <v>353</v>
      </c>
      <c r="B109" s="34">
        <v>6614004992</v>
      </c>
      <c r="C109" s="5" t="s">
        <v>583</v>
      </c>
      <c r="D109" s="6" t="s">
        <v>238</v>
      </c>
      <c r="E109" s="6"/>
      <c r="F109" s="19">
        <v>11</v>
      </c>
      <c r="G109" s="19">
        <v>35</v>
      </c>
      <c r="H109" s="22">
        <v>11</v>
      </c>
      <c r="I109" s="22">
        <v>38</v>
      </c>
      <c r="J109" s="22">
        <f t="shared" si="23"/>
        <v>96</v>
      </c>
      <c r="K109" s="19">
        <v>30</v>
      </c>
      <c r="L109" s="19">
        <v>4</v>
      </c>
      <c r="M109" s="19">
        <f t="shared" si="24"/>
        <v>100</v>
      </c>
      <c r="N109" s="19">
        <v>130</v>
      </c>
      <c r="O109" s="19">
        <v>131</v>
      </c>
      <c r="P109" s="19">
        <v>130</v>
      </c>
      <c r="Q109" s="19">
        <v>132</v>
      </c>
      <c r="R109" s="19">
        <f t="shared" si="25"/>
        <v>100</v>
      </c>
      <c r="S109" s="19">
        <f t="shared" si="26"/>
        <v>99</v>
      </c>
      <c r="T109" s="19">
        <v>20</v>
      </c>
      <c r="U109" s="19">
        <v>5</v>
      </c>
      <c r="V109" s="19">
        <f t="shared" si="27"/>
        <v>100</v>
      </c>
      <c r="W109" s="19">
        <v>141</v>
      </c>
      <c r="X109" s="23">
        <v>156</v>
      </c>
      <c r="Y109" s="20">
        <f t="shared" si="28"/>
        <v>90</v>
      </c>
      <c r="Z109" s="42">
        <f t="shared" si="29"/>
        <v>95</v>
      </c>
      <c r="AA109" s="20">
        <f t="shared" si="30"/>
        <v>95</v>
      </c>
      <c r="AB109" s="19">
        <v>20</v>
      </c>
      <c r="AC109" s="19">
        <v>0</v>
      </c>
      <c r="AD109" s="19">
        <f t="shared" si="31"/>
        <v>0</v>
      </c>
      <c r="AE109" s="19">
        <v>20</v>
      </c>
      <c r="AF109" s="19">
        <v>3</v>
      </c>
      <c r="AG109" s="19">
        <f t="shared" si="32"/>
        <v>60</v>
      </c>
      <c r="AH109" s="19">
        <v>4</v>
      </c>
      <c r="AI109" s="19">
        <v>4</v>
      </c>
      <c r="AJ109" s="20">
        <f t="shared" si="45"/>
        <v>100</v>
      </c>
      <c r="AK109" s="42">
        <f t="shared" si="34"/>
        <v>54</v>
      </c>
      <c r="AL109" s="19">
        <v>123</v>
      </c>
      <c r="AM109" s="19">
        <v>156</v>
      </c>
      <c r="AN109" s="20">
        <f t="shared" si="35"/>
        <v>79</v>
      </c>
      <c r="AO109" s="19">
        <v>154</v>
      </c>
      <c r="AP109" s="19">
        <v>156</v>
      </c>
      <c r="AQ109" s="20">
        <f t="shared" si="36"/>
        <v>99</v>
      </c>
      <c r="AR109" s="19">
        <v>131</v>
      </c>
      <c r="AS109" s="19">
        <v>131</v>
      </c>
      <c r="AT109" s="20">
        <f t="shared" si="37"/>
        <v>100</v>
      </c>
      <c r="AU109" s="20">
        <f t="shared" si="38"/>
        <v>91</v>
      </c>
      <c r="AV109" s="19">
        <v>148</v>
      </c>
      <c r="AW109" s="19">
        <v>156</v>
      </c>
      <c r="AX109" s="20">
        <f t="shared" si="39"/>
        <v>95</v>
      </c>
      <c r="AY109" s="19">
        <v>151</v>
      </c>
      <c r="AZ109" s="19">
        <v>156</v>
      </c>
      <c r="BA109" s="20">
        <f t="shared" si="40"/>
        <v>97</v>
      </c>
      <c r="BB109" s="19">
        <v>156</v>
      </c>
      <c r="BC109" s="19">
        <v>156</v>
      </c>
      <c r="BD109" s="20">
        <f t="shared" si="41"/>
        <v>100</v>
      </c>
      <c r="BE109" s="20">
        <f t="shared" si="42"/>
        <v>98</v>
      </c>
      <c r="BF109" s="20">
        <f t="shared" si="43"/>
        <v>87</v>
      </c>
      <c r="BG109" s="24"/>
      <c r="BH109" s="19">
        <v>1</v>
      </c>
      <c r="BI109" s="19">
        <v>1</v>
      </c>
      <c r="BJ109" s="19">
        <v>1</v>
      </c>
      <c r="BK109" s="19">
        <v>1</v>
      </c>
      <c r="BL109" s="19">
        <v>1</v>
      </c>
      <c r="BM109" s="19">
        <v>1</v>
      </c>
      <c r="BN109" s="19">
        <v>2</v>
      </c>
      <c r="BO109" s="19">
        <v>2</v>
      </c>
      <c r="BP109" s="19">
        <v>1</v>
      </c>
      <c r="BQ109" s="19">
        <v>2</v>
      </c>
      <c r="BR109" s="19">
        <v>2</v>
      </c>
      <c r="BS109" s="19">
        <v>1</v>
      </c>
      <c r="BT109" s="19">
        <v>2</v>
      </c>
      <c r="BU109" s="19">
        <v>2</v>
      </c>
      <c r="BV109" s="19">
        <v>1</v>
      </c>
      <c r="BW109" s="19">
        <v>1</v>
      </c>
      <c r="BX109" s="19">
        <v>1</v>
      </c>
      <c r="BY109" s="19">
        <v>2</v>
      </c>
      <c r="BZ109" s="19">
        <v>2</v>
      </c>
      <c r="CA109" s="19">
        <v>2</v>
      </c>
      <c r="CB109" s="18">
        <v>87</v>
      </c>
      <c r="CC109" s="19">
        <v>2</v>
      </c>
    </row>
    <row r="110" spans="1:81" ht="45" x14ac:dyDescent="0.25">
      <c r="A110" s="21">
        <v>304</v>
      </c>
      <c r="B110" s="34">
        <v>6617005803</v>
      </c>
      <c r="C110" s="39" t="s">
        <v>584</v>
      </c>
      <c r="D110" s="5" t="s">
        <v>337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23"/>
        <v>93</v>
      </c>
      <c r="K110" s="19">
        <v>30</v>
      </c>
      <c r="L110" s="19">
        <v>4</v>
      </c>
      <c r="M110" s="19">
        <f t="shared" si="24"/>
        <v>100</v>
      </c>
      <c r="N110" s="19">
        <v>79</v>
      </c>
      <c r="O110" s="19">
        <v>70</v>
      </c>
      <c r="P110" s="19">
        <v>81</v>
      </c>
      <c r="Q110" s="19">
        <v>71</v>
      </c>
      <c r="R110" s="19">
        <f t="shared" si="25"/>
        <v>98</v>
      </c>
      <c r="S110" s="19">
        <f t="shared" si="26"/>
        <v>97</v>
      </c>
      <c r="T110" s="19">
        <v>20</v>
      </c>
      <c r="U110" s="19">
        <v>4</v>
      </c>
      <c r="V110" s="19">
        <f t="shared" si="27"/>
        <v>80</v>
      </c>
      <c r="W110" s="19">
        <v>86</v>
      </c>
      <c r="X110" s="23">
        <v>89</v>
      </c>
      <c r="Y110" s="20">
        <f t="shared" si="28"/>
        <v>97</v>
      </c>
      <c r="Z110" s="42">
        <f t="shared" si="29"/>
        <v>89</v>
      </c>
      <c r="AA110" s="20">
        <f t="shared" si="30"/>
        <v>89</v>
      </c>
      <c r="AB110" s="19">
        <v>20</v>
      </c>
      <c r="AC110" s="19">
        <v>0</v>
      </c>
      <c r="AD110" s="19">
        <f t="shared" si="31"/>
        <v>0</v>
      </c>
      <c r="AE110" s="19">
        <v>20</v>
      </c>
      <c r="AF110" s="19">
        <v>3</v>
      </c>
      <c r="AG110" s="19">
        <f t="shared" si="32"/>
        <v>60</v>
      </c>
      <c r="AH110" s="19">
        <v>9</v>
      </c>
      <c r="AI110" s="19">
        <v>10</v>
      </c>
      <c r="AJ110" s="20">
        <f t="shared" si="45"/>
        <v>90</v>
      </c>
      <c r="AK110" s="42">
        <f t="shared" si="34"/>
        <v>51</v>
      </c>
      <c r="AL110" s="19">
        <v>74</v>
      </c>
      <c r="AM110" s="19">
        <v>89</v>
      </c>
      <c r="AN110" s="20">
        <f t="shared" si="35"/>
        <v>83</v>
      </c>
      <c r="AO110" s="19">
        <v>89</v>
      </c>
      <c r="AP110" s="19">
        <v>89</v>
      </c>
      <c r="AQ110" s="20">
        <f t="shared" si="36"/>
        <v>100</v>
      </c>
      <c r="AR110" s="19">
        <v>75</v>
      </c>
      <c r="AS110" s="19">
        <v>76</v>
      </c>
      <c r="AT110" s="20">
        <f t="shared" si="37"/>
        <v>99</v>
      </c>
      <c r="AU110" s="20">
        <f t="shared" si="38"/>
        <v>93</v>
      </c>
      <c r="AV110" s="19">
        <v>83</v>
      </c>
      <c r="AW110" s="19">
        <v>89</v>
      </c>
      <c r="AX110" s="20">
        <f t="shared" si="39"/>
        <v>93</v>
      </c>
      <c r="AY110" s="19">
        <v>89</v>
      </c>
      <c r="AZ110" s="19">
        <v>89</v>
      </c>
      <c r="BA110" s="20">
        <f t="shared" si="40"/>
        <v>100</v>
      </c>
      <c r="BB110" s="19">
        <v>89</v>
      </c>
      <c r="BC110" s="19">
        <v>89</v>
      </c>
      <c r="BD110" s="20">
        <f t="shared" si="41"/>
        <v>100</v>
      </c>
      <c r="BE110" s="20">
        <f t="shared" si="42"/>
        <v>98</v>
      </c>
      <c r="BF110" s="20">
        <f t="shared" si="43"/>
        <v>86</v>
      </c>
      <c r="BG110" s="24"/>
      <c r="BH110" s="19">
        <v>3</v>
      </c>
      <c r="BI110" s="19">
        <v>1</v>
      </c>
      <c r="BJ110" s="19">
        <v>3</v>
      </c>
      <c r="BK110" s="19">
        <v>2</v>
      </c>
      <c r="BL110" s="19">
        <v>4</v>
      </c>
      <c r="BM110" s="19">
        <v>2</v>
      </c>
      <c r="BN110" s="19">
        <v>1</v>
      </c>
      <c r="BO110" s="19">
        <v>1</v>
      </c>
      <c r="BP110" s="19">
        <v>4</v>
      </c>
      <c r="BQ110" s="19">
        <v>1</v>
      </c>
      <c r="BR110" s="19">
        <v>1</v>
      </c>
      <c r="BS110" s="19">
        <v>2</v>
      </c>
      <c r="BT110" s="19">
        <v>3</v>
      </c>
      <c r="BU110" s="19">
        <v>1</v>
      </c>
      <c r="BV110" s="19">
        <v>1</v>
      </c>
      <c r="BW110" s="19">
        <v>2</v>
      </c>
      <c r="BX110" s="19">
        <v>4</v>
      </c>
      <c r="BY110" s="19">
        <v>2</v>
      </c>
      <c r="BZ110" s="19">
        <v>1</v>
      </c>
      <c r="CA110" s="19">
        <v>2</v>
      </c>
      <c r="CB110" s="18">
        <v>86</v>
      </c>
      <c r="CC110" s="19">
        <v>2</v>
      </c>
    </row>
    <row r="111" spans="1:81" ht="30" x14ac:dyDescent="0.25">
      <c r="A111" s="21">
        <v>291</v>
      </c>
      <c r="B111" s="34">
        <v>6618002940</v>
      </c>
      <c r="C111" s="7" t="s">
        <v>585</v>
      </c>
      <c r="D111" s="5" t="s">
        <v>325</v>
      </c>
      <c r="E111" s="5"/>
      <c r="F111" s="19">
        <v>7</v>
      </c>
      <c r="G111" s="19">
        <v>35</v>
      </c>
      <c r="H111" s="22">
        <v>9</v>
      </c>
      <c r="I111" s="22">
        <v>36</v>
      </c>
      <c r="J111" s="22">
        <f t="shared" si="23"/>
        <v>88</v>
      </c>
      <c r="K111" s="19">
        <v>30</v>
      </c>
      <c r="L111" s="19">
        <v>2</v>
      </c>
      <c r="M111" s="19">
        <f t="shared" si="24"/>
        <v>60</v>
      </c>
      <c r="N111" s="19">
        <v>150</v>
      </c>
      <c r="O111" s="19">
        <v>171</v>
      </c>
      <c r="P111" s="19">
        <v>180</v>
      </c>
      <c r="Q111" s="19">
        <v>191</v>
      </c>
      <c r="R111" s="19">
        <f t="shared" si="25"/>
        <v>86</v>
      </c>
      <c r="S111" s="19">
        <f t="shared" si="26"/>
        <v>79</v>
      </c>
      <c r="T111" s="19">
        <v>20</v>
      </c>
      <c r="U111" s="19">
        <v>4</v>
      </c>
      <c r="V111" s="19">
        <f t="shared" si="27"/>
        <v>80</v>
      </c>
      <c r="W111" s="19">
        <v>211</v>
      </c>
      <c r="X111" s="23">
        <v>251</v>
      </c>
      <c r="Y111" s="20">
        <f t="shared" si="28"/>
        <v>84</v>
      </c>
      <c r="Z111" s="42">
        <f t="shared" si="29"/>
        <v>82</v>
      </c>
      <c r="AA111" s="20">
        <f t="shared" si="30"/>
        <v>82</v>
      </c>
      <c r="AB111" s="19">
        <v>20</v>
      </c>
      <c r="AC111" s="19">
        <v>0</v>
      </c>
      <c r="AD111" s="19">
        <f t="shared" si="31"/>
        <v>0</v>
      </c>
      <c r="AE111" s="19">
        <v>20</v>
      </c>
      <c r="AF111" s="19">
        <v>1</v>
      </c>
      <c r="AG111" s="19">
        <f t="shared" si="32"/>
        <v>20</v>
      </c>
      <c r="AH111" s="19">
        <v>0</v>
      </c>
      <c r="AI111" s="19">
        <v>10</v>
      </c>
      <c r="AJ111" s="20">
        <f t="shared" si="45"/>
        <v>0</v>
      </c>
      <c r="AK111" s="42">
        <f t="shared" si="34"/>
        <v>8</v>
      </c>
      <c r="AL111" s="19">
        <v>251</v>
      </c>
      <c r="AM111" s="19">
        <v>251</v>
      </c>
      <c r="AN111" s="20">
        <f t="shared" si="35"/>
        <v>100</v>
      </c>
      <c r="AO111" s="19">
        <v>251</v>
      </c>
      <c r="AP111" s="19">
        <v>251</v>
      </c>
      <c r="AQ111" s="20">
        <f t="shared" si="36"/>
        <v>100</v>
      </c>
      <c r="AR111" s="19">
        <v>210</v>
      </c>
      <c r="AS111" s="19">
        <v>220</v>
      </c>
      <c r="AT111" s="20">
        <f t="shared" si="37"/>
        <v>95</v>
      </c>
      <c r="AU111" s="20">
        <f t="shared" si="38"/>
        <v>99</v>
      </c>
      <c r="AV111" s="19">
        <v>241</v>
      </c>
      <c r="AW111" s="19">
        <v>251</v>
      </c>
      <c r="AX111" s="20">
        <f t="shared" si="39"/>
        <v>96</v>
      </c>
      <c r="AY111" s="19">
        <v>231</v>
      </c>
      <c r="AZ111" s="19">
        <v>251</v>
      </c>
      <c r="BA111" s="20">
        <f t="shared" si="40"/>
        <v>92</v>
      </c>
      <c r="BB111" s="19">
        <v>251</v>
      </c>
      <c r="BC111" s="19">
        <v>251</v>
      </c>
      <c r="BD111" s="20">
        <f t="shared" si="41"/>
        <v>100</v>
      </c>
      <c r="BE111" s="20">
        <f t="shared" si="42"/>
        <v>97</v>
      </c>
      <c r="BF111" s="20">
        <f t="shared" si="43"/>
        <v>73</v>
      </c>
      <c r="BG111" s="24"/>
      <c r="BH111" s="19">
        <v>2</v>
      </c>
      <c r="BI111" s="19">
        <v>1</v>
      </c>
      <c r="BJ111" s="19">
        <v>2</v>
      </c>
      <c r="BK111" s="19">
        <v>2</v>
      </c>
      <c r="BL111" s="19">
        <v>2</v>
      </c>
      <c r="BM111" s="19">
        <v>2</v>
      </c>
      <c r="BN111" s="19">
        <v>2</v>
      </c>
      <c r="BO111" s="19">
        <v>2</v>
      </c>
      <c r="BP111" s="19">
        <v>2</v>
      </c>
      <c r="BQ111" s="19">
        <v>1</v>
      </c>
      <c r="BR111" s="19">
        <v>1</v>
      </c>
      <c r="BS111" s="19">
        <v>2</v>
      </c>
      <c r="BT111" s="19">
        <v>2</v>
      </c>
      <c r="BU111" s="19">
        <v>2</v>
      </c>
      <c r="BV111" s="19">
        <v>1</v>
      </c>
      <c r="BW111" s="19">
        <v>2</v>
      </c>
      <c r="BX111" s="19">
        <v>2</v>
      </c>
      <c r="BY111" s="19">
        <v>2</v>
      </c>
      <c r="BZ111" s="19">
        <v>1</v>
      </c>
      <c r="CA111" s="19">
        <v>2</v>
      </c>
      <c r="CB111" s="18">
        <v>73</v>
      </c>
      <c r="CC111" s="19">
        <v>2</v>
      </c>
    </row>
    <row r="112" spans="1:81" ht="15.75" x14ac:dyDescent="0.25">
      <c r="A112" s="21">
        <v>135</v>
      </c>
      <c r="B112" s="34">
        <v>6619006577</v>
      </c>
      <c r="C112" s="5" t="s">
        <v>586</v>
      </c>
      <c r="D112" s="7" t="s">
        <v>172</v>
      </c>
      <c r="E112" s="7"/>
      <c r="F112" s="19">
        <v>10</v>
      </c>
      <c r="G112" s="19">
        <v>32</v>
      </c>
      <c r="H112" s="22">
        <v>11</v>
      </c>
      <c r="I112" s="22">
        <v>38</v>
      </c>
      <c r="J112" s="22">
        <f t="shared" si="23"/>
        <v>88</v>
      </c>
      <c r="K112" s="19">
        <v>30</v>
      </c>
      <c r="L112" s="19">
        <v>4</v>
      </c>
      <c r="M112" s="19">
        <f t="shared" si="24"/>
        <v>100</v>
      </c>
      <c r="N112" s="19">
        <v>140</v>
      </c>
      <c r="O112" s="19">
        <v>121</v>
      </c>
      <c r="P112" s="19">
        <v>144</v>
      </c>
      <c r="Q112" s="19">
        <v>128</v>
      </c>
      <c r="R112" s="19">
        <f t="shared" si="25"/>
        <v>96</v>
      </c>
      <c r="S112" s="19">
        <f t="shared" si="26"/>
        <v>95</v>
      </c>
      <c r="T112" s="19">
        <v>20</v>
      </c>
      <c r="U112" s="19">
        <v>5</v>
      </c>
      <c r="V112" s="19">
        <f t="shared" si="27"/>
        <v>100</v>
      </c>
      <c r="W112" s="19">
        <v>164</v>
      </c>
      <c r="X112" s="23">
        <v>176</v>
      </c>
      <c r="Y112" s="20">
        <f t="shared" si="28"/>
        <v>93</v>
      </c>
      <c r="Z112" s="42">
        <f t="shared" si="29"/>
        <v>97</v>
      </c>
      <c r="AA112" s="20">
        <f t="shared" si="30"/>
        <v>97</v>
      </c>
      <c r="AB112" s="19">
        <v>20</v>
      </c>
      <c r="AC112" s="19">
        <v>2</v>
      </c>
      <c r="AD112" s="19">
        <f t="shared" si="31"/>
        <v>40</v>
      </c>
      <c r="AE112" s="19">
        <v>20</v>
      </c>
      <c r="AF112" s="19">
        <v>4</v>
      </c>
      <c r="AG112" s="19">
        <f t="shared" si="32"/>
        <v>80</v>
      </c>
      <c r="AH112" s="19">
        <v>9</v>
      </c>
      <c r="AI112" s="19">
        <v>9</v>
      </c>
      <c r="AJ112" s="20">
        <f t="shared" si="45"/>
        <v>100</v>
      </c>
      <c r="AK112" s="42">
        <f t="shared" si="34"/>
        <v>74</v>
      </c>
      <c r="AL112" s="19">
        <v>96</v>
      </c>
      <c r="AM112" s="19">
        <v>176</v>
      </c>
      <c r="AN112" s="20">
        <f t="shared" si="35"/>
        <v>55</v>
      </c>
      <c r="AO112" s="19">
        <v>175</v>
      </c>
      <c r="AP112" s="19">
        <v>176</v>
      </c>
      <c r="AQ112" s="20">
        <f t="shared" si="36"/>
        <v>99</v>
      </c>
      <c r="AR112" s="19">
        <v>116</v>
      </c>
      <c r="AS112" s="19">
        <v>117</v>
      </c>
      <c r="AT112" s="20">
        <f t="shared" si="37"/>
        <v>99</v>
      </c>
      <c r="AU112" s="20">
        <f t="shared" si="38"/>
        <v>81</v>
      </c>
      <c r="AV112" s="19">
        <v>139</v>
      </c>
      <c r="AW112" s="19">
        <v>176</v>
      </c>
      <c r="AX112" s="20">
        <f t="shared" si="39"/>
        <v>79</v>
      </c>
      <c r="AY112" s="19">
        <v>175</v>
      </c>
      <c r="AZ112" s="19">
        <v>176</v>
      </c>
      <c r="BA112" s="20">
        <f t="shared" si="40"/>
        <v>99</v>
      </c>
      <c r="BB112" s="19">
        <v>172</v>
      </c>
      <c r="BC112" s="19">
        <v>176</v>
      </c>
      <c r="BD112" s="20">
        <f t="shared" si="41"/>
        <v>98</v>
      </c>
      <c r="BE112" s="20">
        <f t="shared" si="42"/>
        <v>93</v>
      </c>
      <c r="BF112" s="20">
        <f t="shared" si="43"/>
        <v>88</v>
      </c>
      <c r="BG112" s="24"/>
      <c r="BH112" s="19">
        <v>3</v>
      </c>
      <c r="BI112" s="19">
        <v>1</v>
      </c>
      <c r="BJ112" s="19">
        <v>2</v>
      </c>
      <c r="BK112" s="19">
        <v>1</v>
      </c>
      <c r="BL112" s="19">
        <v>2</v>
      </c>
      <c r="BM112" s="19">
        <v>2</v>
      </c>
      <c r="BN112" s="19">
        <v>2</v>
      </c>
      <c r="BO112" s="19">
        <v>2</v>
      </c>
      <c r="BP112" s="19">
        <v>1</v>
      </c>
      <c r="BQ112" s="19">
        <v>5</v>
      </c>
      <c r="BR112" s="19">
        <v>2</v>
      </c>
      <c r="BS112" s="19">
        <v>2</v>
      </c>
      <c r="BT112" s="19">
        <v>6</v>
      </c>
      <c r="BU112" s="19">
        <v>1</v>
      </c>
      <c r="BV112" s="19">
        <v>1</v>
      </c>
      <c r="BW112" s="19">
        <v>2</v>
      </c>
      <c r="BX112" s="19">
        <v>2</v>
      </c>
      <c r="BY112" s="19">
        <v>3</v>
      </c>
      <c r="BZ112" s="19">
        <v>5</v>
      </c>
      <c r="CA112" s="19">
        <v>3</v>
      </c>
      <c r="CB112" s="18">
        <v>88</v>
      </c>
      <c r="CC112" s="19">
        <v>2</v>
      </c>
    </row>
    <row r="113" spans="1:81" ht="15.75" x14ac:dyDescent="0.25">
      <c r="A113" s="21">
        <v>326</v>
      </c>
      <c r="B113" s="34">
        <v>6622002950</v>
      </c>
      <c r="C113" s="6" t="s">
        <v>587</v>
      </c>
      <c r="D113" s="6" t="s">
        <v>136</v>
      </c>
      <c r="E113" s="6"/>
      <c r="F113" s="19">
        <v>8.5</v>
      </c>
      <c r="G113" s="19">
        <v>38</v>
      </c>
      <c r="H113" s="22">
        <v>11</v>
      </c>
      <c r="I113" s="22">
        <v>38</v>
      </c>
      <c r="J113" s="22">
        <f t="shared" si="23"/>
        <v>89</v>
      </c>
      <c r="K113" s="19">
        <v>30</v>
      </c>
      <c r="L113" s="19">
        <v>3</v>
      </c>
      <c r="M113" s="19">
        <f t="shared" si="24"/>
        <v>90</v>
      </c>
      <c r="N113" s="19">
        <v>91</v>
      </c>
      <c r="O113" s="19">
        <v>85</v>
      </c>
      <c r="P113" s="19">
        <v>91</v>
      </c>
      <c r="Q113" s="19">
        <v>86</v>
      </c>
      <c r="R113" s="19">
        <f t="shared" si="25"/>
        <v>99</v>
      </c>
      <c r="S113" s="19">
        <f t="shared" si="26"/>
        <v>93</v>
      </c>
      <c r="T113" s="19">
        <v>20</v>
      </c>
      <c r="U113" s="19">
        <v>5</v>
      </c>
      <c r="V113" s="19">
        <f t="shared" si="27"/>
        <v>100</v>
      </c>
      <c r="W113" s="19">
        <v>90</v>
      </c>
      <c r="X113" s="23">
        <v>96</v>
      </c>
      <c r="Y113" s="20">
        <f t="shared" si="28"/>
        <v>94</v>
      </c>
      <c r="Z113" s="42">
        <f t="shared" si="29"/>
        <v>97</v>
      </c>
      <c r="AA113" s="20">
        <f t="shared" si="30"/>
        <v>97</v>
      </c>
      <c r="AB113" s="19">
        <v>20</v>
      </c>
      <c r="AC113" s="19">
        <v>0</v>
      </c>
      <c r="AD113" s="19">
        <f t="shared" si="31"/>
        <v>0</v>
      </c>
      <c r="AE113" s="19">
        <v>20</v>
      </c>
      <c r="AF113" s="19">
        <v>3</v>
      </c>
      <c r="AG113" s="19">
        <f t="shared" si="32"/>
        <v>60</v>
      </c>
      <c r="AH113" s="19">
        <v>63</v>
      </c>
      <c r="AI113" s="19">
        <v>65</v>
      </c>
      <c r="AJ113" s="20">
        <f t="shared" si="45"/>
        <v>97</v>
      </c>
      <c r="AK113" s="42">
        <f t="shared" si="34"/>
        <v>53</v>
      </c>
      <c r="AL113" s="19">
        <v>96</v>
      </c>
      <c r="AM113" s="19">
        <v>96</v>
      </c>
      <c r="AN113" s="20">
        <f t="shared" si="35"/>
        <v>100</v>
      </c>
      <c r="AO113" s="19">
        <v>94</v>
      </c>
      <c r="AP113" s="19">
        <v>96</v>
      </c>
      <c r="AQ113" s="20">
        <f t="shared" si="36"/>
        <v>98</v>
      </c>
      <c r="AR113" s="19">
        <v>84</v>
      </c>
      <c r="AS113" s="19">
        <v>85</v>
      </c>
      <c r="AT113" s="20">
        <f t="shared" si="37"/>
        <v>99</v>
      </c>
      <c r="AU113" s="20">
        <f t="shared" si="38"/>
        <v>99</v>
      </c>
      <c r="AV113" s="19">
        <v>95</v>
      </c>
      <c r="AW113" s="19">
        <v>96</v>
      </c>
      <c r="AX113" s="20">
        <f t="shared" si="39"/>
        <v>99</v>
      </c>
      <c r="AY113" s="19">
        <v>91</v>
      </c>
      <c r="AZ113" s="19">
        <v>96</v>
      </c>
      <c r="BA113" s="20">
        <f t="shared" si="40"/>
        <v>95</v>
      </c>
      <c r="BB113" s="19">
        <v>90</v>
      </c>
      <c r="BC113" s="19">
        <v>96</v>
      </c>
      <c r="BD113" s="20">
        <f t="shared" si="41"/>
        <v>94</v>
      </c>
      <c r="BE113" s="20">
        <f t="shared" si="42"/>
        <v>96</v>
      </c>
      <c r="BF113" s="20">
        <f t="shared" si="43"/>
        <v>88</v>
      </c>
      <c r="BG113" s="24"/>
      <c r="BH113" s="19">
        <v>3</v>
      </c>
      <c r="BI113" s="19">
        <v>2</v>
      </c>
      <c r="BJ113" s="19">
        <v>1</v>
      </c>
      <c r="BK113" s="19">
        <v>1</v>
      </c>
      <c r="BL113" s="19">
        <v>1</v>
      </c>
      <c r="BM113" s="19">
        <v>1</v>
      </c>
      <c r="BN113" s="19">
        <v>2</v>
      </c>
      <c r="BO113" s="19">
        <v>2</v>
      </c>
      <c r="BP113" s="19">
        <v>1</v>
      </c>
      <c r="BQ113" s="19">
        <v>1</v>
      </c>
      <c r="BR113" s="19">
        <v>1</v>
      </c>
      <c r="BS113" s="19">
        <v>1</v>
      </c>
      <c r="BT113" s="19">
        <v>1</v>
      </c>
      <c r="BU113" s="19">
        <v>1</v>
      </c>
      <c r="BV113" s="19">
        <v>2</v>
      </c>
      <c r="BW113" s="19">
        <v>2</v>
      </c>
      <c r="BX113" s="19">
        <v>1</v>
      </c>
      <c r="BY113" s="19">
        <v>2</v>
      </c>
      <c r="BZ113" s="19">
        <v>1</v>
      </c>
      <c r="CA113" s="19">
        <v>1</v>
      </c>
      <c r="CB113" s="18">
        <v>88</v>
      </c>
      <c r="CC113" s="19">
        <v>2</v>
      </c>
    </row>
    <row r="114" spans="1:81" ht="15.75" x14ac:dyDescent="0.25">
      <c r="A114" s="21">
        <v>119</v>
      </c>
      <c r="B114" s="34">
        <v>6625007970</v>
      </c>
      <c r="C114" s="5" t="s">
        <v>589</v>
      </c>
      <c r="D114" s="5" t="s">
        <v>156</v>
      </c>
      <c r="E114" s="5"/>
      <c r="F114" s="19">
        <v>9</v>
      </c>
      <c r="G114" s="19">
        <v>33</v>
      </c>
      <c r="H114" s="22">
        <v>11</v>
      </c>
      <c r="I114" s="22">
        <v>38</v>
      </c>
      <c r="J114" s="22">
        <f t="shared" si="23"/>
        <v>84</v>
      </c>
      <c r="K114" s="19">
        <v>30</v>
      </c>
      <c r="L114" s="19">
        <v>3</v>
      </c>
      <c r="M114" s="19">
        <f t="shared" si="24"/>
        <v>90</v>
      </c>
      <c r="N114" s="19">
        <v>187</v>
      </c>
      <c r="O114" s="19">
        <v>178</v>
      </c>
      <c r="P114" s="19">
        <v>188</v>
      </c>
      <c r="Q114" s="19">
        <v>183</v>
      </c>
      <c r="R114" s="19">
        <f t="shared" si="25"/>
        <v>98</v>
      </c>
      <c r="S114" s="19">
        <f t="shared" si="26"/>
        <v>91</v>
      </c>
      <c r="T114" s="19">
        <v>20</v>
      </c>
      <c r="U114" s="19">
        <v>4</v>
      </c>
      <c r="V114" s="19">
        <f t="shared" si="27"/>
        <v>80</v>
      </c>
      <c r="W114" s="19">
        <v>189</v>
      </c>
      <c r="X114" s="23">
        <v>203</v>
      </c>
      <c r="Y114" s="20">
        <f t="shared" si="28"/>
        <v>93</v>
      </c>
      <c r="Z114" s="42">
        <f t="shared" si="29"/>
        <v>87</v>
      </c>
      <c r="AA114" s="20">
        <f t="shared" si="30"/>
        <v>87</v>
      </c>
      <c r="AB114" s="19">
        <v>20</v>
      </c>
      <c r="AC114" s="19">
        <v>3</v>
      </c>
      <c r="AD114" s="19">
        <f t="shared" si="31"/>
        <v>60</v>
      </c>
      <c r="AE114" s="19">
        <v>20</v>
      </c>
      <c r="AF114" s="19">
        <v>4</v>
      </c>
      <c r="AG114" s="19">
        <f t="shared" si="32"/>
        <v>80</v>
      </c>
      <c r="AH114" s="19">
        <v>15</v>
      </c>
      <c r="AI114" s="19">
        <v>15</v>
      </c>
      <c r="AJ114" s="20">
        <f t="shared" si="45"/>
        <v>100</v>
      </c>
      <c r="AK114" s="42">
        <f t="shared" si="34"/>
        <v>80</v>
      </c>
      <c r="AL114" s="19">
        <v>201</v>
      </c>
      <c r="AM114" s="19">
        <v>203</v>
      </c>
      <c r="AN114" s="20">
        <f t="shared" si="35"/>
        <v>99</v>
      </c>
      <c r="AO114" s="19">
        <v>202</v>
      </c>
      <c r="AP114" s="19">
        <v>203</v>
      </c>
      <c r="AQ114" s="20">
        <f t="shared" si="36"/>
        <v>100</v>
      </c>
      <c r="AR114" s="19">
        <v>181</v>
      </c>
      <c r="AS114" s="19">
        <v>185</v>
      </c>
      <c r="AT114" s="20">
        <f t="shared" si="37"/>
        <v>98</v>
      </c>
      <c r="AU114" s="20">
        <f t="shared" si="38"/>
        <v>99</v>
      </c>
      <c r="AV114" s="19">
        <v>202</v>
      </c>
      <c r="AW114" s="19">
        <v>203</v>
      </c>
      <c r="AX114" s="20">
        <f t="shared" si="39"/>
        <v>100</v>
      </c>
      <c r="AY114" s="19">
        <v>201</v>
      </c>
      <c r="AZ114" s="19">
        <v>203</v>
      </c>
      <c r="BA114" s="20">
        <f t="shared" si="40"/>
        <v>99</v>
      </c>
      <c r="BB114" s="19">
        <v>200</v>
      </c>
      <c r="BC114" s="19">
        <v>203</v>
      </c>
      <c r="BD114" s="20">
        <f t="shared" si="41"/>
        <v>99</v>
      </c>
      <c r="BE114" s="20">
        <f t="shared" si="42"/>
        <v>99</v>
      </c>
      <c r="BF114" s="20">
        <f t="shared" si="43"/>
        <v>91</v>
      </c>
      <c r="BG114" s="24"/>
      <c r="BH114" s="19">
        <v>5</v>
      </c>
      <c r="BI114" s="19">
        <v>2</v>
      </c>
      <c r="BJ114" s="19">
        <v>1</v>
      </c>
      <c r="BK114" s="19">
        <v>2</v>
      </c>
      <c r="BL114" s="19">
        <v>2</v>
      </c>
      <c r="BM114" s="19">
        <v>1</v>
      </c>
      <c r="BN114" s="19">
        <v>2</v>
      </c>
      <c r="BO114" s="19">
        <v>1</v>
      </c>
      <c r="BP114" s="19">
        <v>1</v>
      </c>
      <c r="BQ114" s="19">
        <v>1</v>
      </c>
      <c r="BR114" s="19">
        <v>1</v>
      </c>
      <c r="BS114" s="19">
        <v>1</v>
      </c>
      <c r="BT114" s="19">
        <v>1</v>
      </c>
      <c r="BU114" s="19">
        <v>1</v>
      </c>
      <c r="BV114" s="19">
        <v>1</v>
      </c>
      <c r="BW114" s="19">
        <v>3</v>
      </c>
      <c r="BX114" s="19">
        <v>2</v>
      </c>
      <c r="BY114" s="19">
        <v>1</v>
      </c>
      <c r="BZ114" s="19">
        <v>1</v>
      </c>
      <c r="CA114" s="19">
        <v>1</v>
      </c>
      <c r="CB114" s="18">
        <v>91</v>
      </c>
      <c r="CC114" s="19">
        <v>2</v>
      </c>
    </row>
    <row r="115" spans="1:81" ht="30" x14ac:dyDescent="0.25">
      <c r="A115" s="21">
        <v>129</v>
      </c>
      <c r="B115" s="34">
        <v>6627011161</v>
      </c>
      <c r="C115" s="5" t="s">
        <v>590</v>
      </c>
      <c r="D115" s="5" t="s">
        <v>166</v>
      </c>
      <c r="E115" s="5"/>
      <c r="F115" s="19">
        <v>10</v>
      </c>
      <c r="G115" s="19">
        <v>36</v>
      </c>
      <c r="H115" s="22">
        <v>11</v>
      </c>
      <c r="I115" s="22">
        <v>38</v>
      </c>
      <c r="J115" s="22">
        <f t="shared" si="23"/>
        <v>93</v>
      </c>
      <c r="K115" s="19">
        <v>30</v>
      </c>
      <c r="L115" s="19">
        <v>3</v>
      </c>
      <c r="M115" s="19">
        <f t="shared" si="24"/>
        <v>90</v>
      </c>
      <c r="N115" s="19">
        <v>53</v>
      </c>
      <c r="O115" s="19">
        <v>55</v>
      </c>
      <c r="P115" s="19">
        <v>59</v>
      </c>
      <c r="Q115" s="19">
        <v>61</v>
      </c>
      <c r="R115" s="19">
        <f t="shared" si="25"/>
        <v>90</v>
      </c>
      <c r="S115" s="19">
        <f t="shared" si="26"/>
        <v>91</v>
      </c>
      <c r="T115" s="19">
        <v>20</v>
      </c>
      <c r="U115" s="19">
        <v>5</v>
      </c>
      <c r="V115" s="19">
        <f t="shared" si="27"/>
        <v>100</v>
      </c>
      <c r="W115" s="19">
        <v>49</v>
      </c>
      <c r="X115" s="23">
        <v>69</v>
      </c>
      <c r="Y115" s="20">
        <f t="shared" si="28"/>
        <v>71</v>
      </c>
      <c r="Z115" s="42">
        <f t="shared" si="29"/>
        <v>86</v>
      </c>
      <c r="AA115" s="20">
        <f t="shared" si="30"/>
        <v>86</v>
      </c>
      <c r="AB115" s="19">
        <v>20</v>
      </c>
      <c r="AC115" s="19">
        <v>3</v>
      </c>
      <c r="AD115" s="19">
        <f t="shared" si="31"/>
        <v>60</v>
      </c>
      <c r="AE115" s="19">
        <v>20</v>
      </c>
      <c r="AF115" s="19">
        <v>5</v>
      </c>
      <c r="AG115" s="19">
        <f t="shared" si="32"/>
        <v>100</v>
      </c>
      <c r="AH115" s="19">
        <v>3</v>
      </c>
      <c r="AI115" s="19">
        <v>5</v>
      </c>
      <c r="AJ115" s="20">
        <f t="shared" si="45"/>
        <v>60</v>
      </c>
      <c r="AK115" s="42">
        <f t="shared" si="34"/>
        <v>76</v>
      </c>
      <c r="AL115" s="19">
        <v>43</v>
      </c>
      <c r="AM115" s="19">
        <v>69</v>
      </c>
      <c r="AN115" s="20">
        <f t="shared" si="35"/>
        <v>62</v>
      </c>
      <c r="AO115" s="19">
        <v>57</v>
      </c>
      <c r="AP115" s="19">
        <v>69</v>
      </c>
      <c r="AQ115" s="20">
        <f t="shared" si="36"/>
        <v>83</v>
      </c>
      <c r="AR115" s="19">
        <v>49</v>
      </c>
      <c r="AS115" s="19">
        <v>56</v>
      </c>
      <c r="AT115" s="20">
        <f t="shared" si="37"/>
        <v>88</v>
      </c>
      <c r="AU115" s="20">
        <f t="shared" si="38"/>
        <v>76</v>
      </c>
      <c r="AV115" s="19">
        <v>61</v>
      </c>
      <c r="AW115" s="19">
        <v>69</v>
      </c>
      <c r="AX115" s="20">
        <f t="shared" si="39"/>
        <v>88</v>
      </c>
      <c r="AY115" s="19">
        <v>58</v>
      </c>
      <c r="AZ115" s="19">
        <v>69</v>
      </c>
      <c r="BA115" s="20">
        <f t="shared" si="40"/>
        <v>84</v>
      </c>
      <c r="BB115" s="19">
        <v>64</v>
      </c>
      <c r="BC115" s="19">
        <v>69</v>
      </c>
      <c r="BD115" s="20">
        <f t="shared" si="41"/>
        <v>93</v>
      </c>
      <c r="BE115" s="20">
        <f t="shared" si="42"/>
        <v>90</v>
      </c>
      <c r="BF115" s="20">
        <f t="shared" si="43"/>
        <v>84</v>
      </c>
      <c r="BG115" s="24"/>
      <c r="BH115" s="19">
        <v>2</v>
      </c>
      <c r="BI115" s="19">
        <v>2</v>
      </c>
      <c r="BJ115" s="19">
        <v>4</v>
      </c>
      <c r="BK115" s="19">
        <v>1</v>
      </c>
      <c r="BL115" s="19">
        <v>3</v>
      </c>
      <c r="BM115" s="19">
        <v>5</v>
      </c>
      <c r="BN115" s="19">
        <v>1</v>
      </c>
      <c r="BO115" s="19">
        <v>1</v>
      </c>
      <c r="BP115" s="19">
        <v>4</v>
      </c>
      <c r="BQ115" s="19">
        <v>4</v>
      </c>
      <c r="BR115" s="19">
        <v>3</v>
      </c>
      <c r="BS115" s="19">
        <v>5</v>
      </c>
      <c r="BT115" s="19">
        <v>4</v>
      </c>
      <c r="BU115" s="19">
        <v>3</v>
      </c>
      <c r="BV115" s="19">
        <v>5</v>
      </c>
      <c r="BW115" s="19">
        <v>4</v>
      </c>
      <c r="BX115" s="19">
        <v>3</v>
      </c>
      <c r="BY115" s="19">
        <v>1</v>
      </c>
      <c r="BZ115" s="19">
        <v>5</v>
      </c>
      <c r="CA115" s="19">
        <v>4</v>
      </c>
      <c r="CB115" s="18">
        <v>84</v>
      </c>
      <c r="CC115" s="19">
        <v>2</v>
      </c>
    </row>
    <row r="116" spans="1:81" ht="30" x14ac:dyDescent="0.2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23"/>
        <v>89</v>
      </c>
      <c r="K116" s="19">
        <v>30</v>
      </c>
      <c r="L116" s="19">
        <v>4</v>
      </c>
      <c r="M116" s="19">
        <f t="shared" si="24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25"/>
        <v>94</v>
      </c>
      <c r="S116" s="19">
        <f t="shared" si="26"/>
        <v>94</v>
      </c>
      <c r="T116" s="19">
        <v>20</v>
      </c>
      <c r="U116" s="19">
        <v>5</v>
      </c>
      <c r="V116" s="19">
        <f t="shared" si="27"/>
        <v>100</v>
      </c>
      <c r="W116" s="19">
        <v>102</v>
      </c>
      <c r="X116" s="23">
        <v>136</v>
      </c>
      <c r="Y116" s="20">
        <f t="shared" si="28"/>
        <v>75</v>
      </c>
      <c r="Z116" s="42">
        <f t="shared" si="29"/>
        <v>88</v>
      </c>
      <c r="AA116" s="20">
        <f t="shared" si="30"/>
        <v>88</v>
      </c>
      <c r="AB116" s="19">
        <v>20</v>
      </c>
      <c r="AC116" s="19">
        <v>2</v>
      </c>
      <c r="AD116" s="19">
        <f t="shared" si="31"/>
        <v>40</v>
      </c>
      <c r="AE116" s="19">
        <v>20</v>
      </c>
      <c r="AF116" s="19">
        <v>2</v>
      </c>
      <c r="AG116" s="19">
        <f t="shared" si="32"/>
        <v>40</v>
      </c>
      <c r="AH116" s="19">
        <v>5</v>
      </c>
      <c r="AI116" s="19">
        <v>5</v>
      </c>
      <c r="AJ116" s="20">
        <f t="shared" si="45"/>
        <v>100</v>
      </c>
      <c r="AK116" s="42">
        <f t="shared" si="34"/>
        <v>58</v>
      </c>
      <c r="AL116" s="19">
        <v>119</v>
      </c>
      <c r="AM116" s="19">
        <v>136</v>
      </c>
      <c r="AN116" s="20">
        <f t="shared" si="35"/>
        <v>88</v>
      </c>
      <c r="AO116" s="19">
        <v>131</v>
      </c>
      <c r="AP116" s="19">
        <v>136</v>
      </c>
      <c r="AQ116" s="20">
        <f t="shared" si="36"/>
        <v>96</v>
      </c>
      <c r="AR116" s="19">
        <v>82</v>
      </c>
      <c r="AS116" s="19">
        <v>85</v>
      </c>
      <c r="AT116" s="20">
        <f t="shared" si="37"/>
        <v>96</v>
      </c>
      <c r="AU116" s="20">
        <f t="shared" si="38"/>
        <v>93</v>
      </c>
      <c r="AV116" s="19">
        <v>135</v>
      </c>
      <c r="AW116" s="19">
        <v>136</v>
      </c>
      <c r="AX116" s="20">
        <f t="shared" si="39"/>
        <v>99</v>
      </c>
      <c r="AY116" s="19">
        <v>123</v>
      </c>
      <c r="AZ116" s="19">
        <v>136</v>
      </c>
      <c r="BA116" s="20">
        <f t="shared" si="40"/>
        <v>90</v>
      </c>
      <c r="BB116" s="19">
        <v>129</v>
      </c>
      <c r="BC116" s="19">
        <v>136</v>
      </c>
      <c r="BD116" s="20">
        <f t="shared" si="41"/>
        <v>95</v>
      </c>
      <c r="BE116" s="20">
        <f t="shared" si="42"/>
        <v>95</v>
      </c>
      <c r="BF116" s="20">
        <f t="shared" si="43"/>
        <v>86</v>
      </c>
      <c r="BG116" s="24"/>
      <c r="BH116" s="19">
        <v>2</v>
      </c>
      <c r="BI116" s="19">
        <v>1</v>
      </c>
      <c r="BJ116" s="19">
        <v>3</v>
      </c>
      <c r="BK116" s="19">
        <v>1</v>
      </c>
      <c r="BL116" s="19">
        <v>2</v>
      </c>
      <c r="BM116" s="19">
        <v>3</v>
      </c>
      <c r="BN116" s="19">
        <v>2</v>
      </c>
      <c r="BO116" s="19">
        <v>2</v>
      </c>
      <c r="BP116" s="19">
        <v>1</v>
      </c>
      <c r="BQ116" s="19">
        <v>3</v>
      </c>
      <c r="BR116" s="19">
        <v>3</v>
      </c>
      <c r="BS116" s="19">
        <v>2</v>
      </c>
      <c r="BT116" s="19">
        <v>1</v>
      </c>
      <c r="BU116" s="19">
        <v>3</v>
      </c>
      <c r="BV116" s="19">
        <v>3</v>
      </c>
      <c r="BW116" s="19">
        <v>2</v>
      </c>
      <c r="BX116" s="19">
        <v>2</v>
      </c>
      <c r="BY116" s="19">
        <v>3</v>
      </c>
      <c r="BZ116" s="19">
        <v>3</v>
      </c>
      <c r="CA116" s="19">
        <v>2</v>
      </c>
      <c r="CB116" s="18">
        <v>86</v>
      </c>
      <c r="CC116" s="19">
        <v>2</v>
      </c>
    </row>
    <row r="117" spans="1:81" ht="15.75" x14ac:dyDescent="0.25">
      <c r="A117" s="21">
        <v>332</v>
      </c>
      <c r="B117" s="34">
        <v>6607009622</v>
      </c>
      <c r="C117" s="39" t="s">
        <v>592</v>
      </c>
      <c r="D117" s="5" t="s">
        <v>361</v>
      </c>
      <c r="E117" s="5"/>
      <c r="F117" s="19">
        <v>10</v>
      </c>
      <c r="G117" s="19">
        <v>37</v>
      </c>
      <c r="H117" s="22">
        <v>11</v>
      </c>
      <c r="I117" s="22">
        <v>38</v>
      </c>
      <c r="J117" s="22">
        <f t="shared" si="23"/>
        <v>94</v>
      </c>
      <c r="K117" s="19">
        <v>30</v>
      </c>
      <c r="L117" s="19">
        <v>4</v>
      </c>
      <c r="M117" s="19">
        <f t="shared" si="24"/>
        <v>100</v>
      </c>
      <c r="N117" s="19">
        <v>33</v>
      </c>
      <c r="O117" s="19">
        <v>30</v>
      </c>
      <c r="P117" s="19">
        <v>33</v>
      </c>
      <c r="Q117" s="19">
        <v>30</v>
      </c>
      <c r="R117" s="19">
        <f t="shared" si="25"/>
        <v>100</v>
      </c>
      <c r="S117" s="19">
        <f t="shared" si="26"/>
        <v>98</v>
      </c>
      <c r="T117" s="19">
        <v>20</v>
      </c>
      <c r="U117" s="19">
        <v>5</v>
      </c>
      <c r="V117" s="19">
        <f t="shared" si="27"/>
        <v>100</v>
      </c>
      <c r="W117" s="19">
        <v>32</v>
      </c>
      <c r="X117" s="23">
        <v>34</v>
      </c>
      <c r="Y117" s="20">
        <f t="shared" si="28"/>
        <v>94</v>
      </c>
      <c r="Z117" s="42">
        <f t="shared" si="29"/>
        <v>97</v>
      </c>
      <c r="AA117" s="20">
        <f t="shared" si="30"/>
        <v>97</v>
      </c>
      <c r="AB117" s="19">
        <v>20</v>
      </c>
      <c r="AC117" s="19">
        <v>1</v>
      </c>
      <c r="AD117" s="19">
        <f t="shared" si="31"/>
        <v>20</v>
      </c>
      <c r="AE117" s="19">
        <v>20</v>
      </c>
      <c r="AF117" s="19">
        <v>5</v>
      </c>
      <c r="AG117" s="19">
        <f t="shared" si="32"/>
        <v>100</v>
      </c>
      <c r="AH117" s="19">
        <v>1</v>
      </c>
      <c r="AI117" s="19">
        <v>1</v>
      </c>
      <c r="AJ117" s="20">
        <f t="shared" si="45"/>
        <v>100</v>
      </c>
      <c r="AK117" s="42">
        <f t="shared" si="34"/>
        <v>76</v>
      </c>
      <c r="AL117" s="19">
        <v>18</v>
      </c>
      <c r="AM117" s="19">
        <v>34</v>
      </c>
      <c r="AN117" s="20">
        <f t="shared" si="35"/>
        <v>53</v>
      </c>
      <c r="AO117" s="19">
        <v>33</v>
      </c>
      <c r="AP117" s="19">
        <v>34</v>
      </c>
      <c r="AQ117" s="20">
        <f t="shared" si="36"/>
        <v>97</v>
      </c>
      <c r="AR117" s="19">
        <v>26</v>
      </c>
      <c r="AS117" s="19">
        <v>26</v>
      </c>
      <c r="AT117" s="20">
        <f t="shared" si="37"/>
        <v>100</v>
      </c>
      <c r="AU117" s="20">
        <f t="shared" si="38"/>
        <v>80</v>
      </c>
      <c r="AV117" s="19">
        <v>27</v>
      </c>
      <c r="AW117" s="19">
        <v>34</v>
      </c>
      <c r="AX117" s="20">
        <f t="shared" si="39"/>
        <v>79</v>
      </c>
      <c r="AY117" s="19">
        <v>32</v>
      </c>
      <c r="AZ117" s="19">
        <v>34</v>
      </c>
      <c r="BA117" s="20">
        <f t="shared" si="40"/>
        <v>94</v>
      </c>
      <c r="BB117" s="19">
        <v>33</v>
      </c>
      <c r="BC117" s="19">
        <v>34</v>
      </c>
      <c r="BD117" s="20">
        <f t="shared" si="41"/>
        <v>97</v>
      </c>
      <c r="BE117" s="20">
        <f t="shared" si="42"/>
        <v>91</v>
      </c>
      <c r="BF117" s="20">
        <f t="shared" si="43"/>
        <v>88</v>
      </c>
      <c r="BG117" s="24"/>
      <c r="BH117" s="19">
        <v>2</v>
      </c>
      <c r="BI117" s="19">
        <v>1</v>
      </c>
      <c r="BJ117" s="19">
        <v>1</v>
      </c>
      <c r="BK117" s="19">
        <v>1</v>
      </c>
      <c r="BL117" s="19">
        <v>2</v>
      </c>
      <c r="BM117" s="19">
        <v>2</v>
      </c>
      <c r="BN117" s="19">
        <v>1</v>
      </c>
      <c r="BO117" s="19">
        <v>1</v>
      </c>
      <c r="BP117" s="19">
        <v>1</v>
      </c>
      <c r="BQ117" s="19">
        <v>4</v>
      </c>
      <c r="BR117" s="19">
        <v>3</v>
      </c>
      <c r="BS117" s="19">
        <v>1</v>
      </c>
      <c r="BT117" s="19">
        <v>4</v>
      </c>
      <c r="BU117" s="19">
        <v>3</v>
      </c>
      <c r="BV117" s="19">
        <v>2</v>
      </c>
      <c r="BW117" s="19">
        <v>2</v>
      </c>
      <c r="BX117" s="19">
        <v>2</v>
      </c>
      <c r="BY117" s="19">
        <v>1</v>
      </c>
      <c r="BZ117" s="19">
        <v>4</v>
      </c>
      <c r="CA117" s="19">
        <v>4</v>
      </c>
      <c r="CB117" s="18">
        <v>88</v>
      </c>
      <c r="CC117" s="19">
        <v>2</v>
      </c>
    </row>
    <row r="118" spans="1:81" ht="15.75" x14ac:dyDescent="0.25">
      <c r="A118" s="21">
        <v>231</v>
      </c>
      <c r="B118" s="34">
        <v>6606009309</v>
      </c>
      <c r="C118" s="5" t="s">
        <v>593</v>
      </c>
      <c r="D118" s="5" t="s">
        <v>697</v>
      </c>
      <c r="E118" s="5"/>
      <c r="F118" s="19">
        <v>10</v>
      </c>
      <c r="G118" s="19">
        <v>34</v>
      </c>
      <c r="H118" s="22">
        <v>11</v>
      </c>
      <c r="I118" s="22">
        <v>38</v>
      </c>
      <c r="J118" s="22">
        <f t="shared" si="23"/>
        <v>90</v>
      </c>
      <c r="K118" s="19">
        <v>30</v>
      </c>
      <c r="L118" s="19">
        <v>4</v>
      </c>
      <c r="M118" s="19">
        <f t="shared" si="24"/>
        <v>100</v>
      </c>
      <c r="N118" s="19">
        <v>64</v>
      </c>
      <c r="O118" s="19">
        <v>67</v>
      </c>
      <c r="P118" s="19">
        <v>64</v>
      </c>
      <c r="Q118" s="19">
        <v>67</v>
      </c>
      <c r="R118" s="19">
        <f t="shared" si="25"/>
        <v>100</v>
      </c>
      <c r="S118" s="19">
        <f t="shared" si="26"/>
        <v>97</v>
      </c>
      <c r="T118" s="19">
        <v>20</v>
      </c>
      <c r="U118" s="19">
        <v>5</v>
      </c>
      <c r="V118" s="19">
        <f t="shared" si="27"/>
        <v>100</v>
      </c>
      <c r="W118" s="19">
        <v>70</v>
      </c>
      <c r="X118" s="23">
        <v>74</v>
      </c>
      <c r="Y118" s="20">
        <f t="shared" si="28"/>
        <v>95</v>
      </c>
      <c r="Z118" s="42">
        <f t="shared" si="29"/>
        <v>98</v>
      </c>
      <c r="AA118" s="20">
        <f t="shared" si="30"/>
        <v>98</v>
      </c>
      <c r="AB118" s="19">
        <v>20</v>
      </c>
      <c r="AC118" s="19">
        <v>1</v>
      </c>
      <c r="AD118" s="19">
        <f t="shared" si="31"/>
        <v>20</v>
      </c>
      <c r="AE118" s="19">
        <v>20</v>
      </c>
      <c r="AF118" s="19">
        <v>0</v>
      </c>
      <c r="AG118" s="19">
        <f t="shared" si="32"/>
        <v>0</v>
      </c>
      <c r="AH118" s="19">
        <v>0</v>
      </c>
      <c r="AI118" s="19">
        <v>1</v>
      </c>
      <c r="AJ118" s="20">
        <f t="shared" si="45"/>
        <v>0</v>
      </c>
      <c r="AK118" s="42">
        <f t="shared" si="34"/>
        <v>6</v>
      </c>
      <c r="AL118" s="19">
        <v>62</v>
      </c>
      <c r="AM118" s="19">
        <v>74</v>
      </c>
      <c r="AN118" s="20">
        <f t="shared" si="35"/>
        <v>84</v>
      </c>
      <c r="AO118" s="19">
        <v>74</v>
      </c>
      <c r="AP118" s="19">
        <v>74</v>
      </c>
      <c r="AQ118" s="20">
        <f t="shared" si="36"/>
        <v>100</v>
      </c>
      <c r="AR118" s="19">
        <v>61</v>
      </c>
      <c r="AS118" s="19">
        <v>62</v>
      </c>
      <c r="AT118" s="20">
        <f t="shared" si="37"/>
        <v>98</v>
      </c>
      <c r="AU118" s="20">
        <f t="shared" si="38"/>
        <v>93</v>
      </c>
      <c r="AV118" s="19">
        <v>74</v>
      </c>
      <c r="AW118" s="19">
        <v>74</v>
      </c>
      <c r="AX118" s="20">
        <f t="shared" si="39"/>
        <v>100</v>
      </c>
      <c r="AY118" s="19">
        <v>72</v>
      </c>
      <c r="AZ118" s="19">
        <v>74</v>
      </c>
      <c r="BA118" s="20">
        <f t="shared" si="40"/>
        <v>97</v>
      </c>
      <c r="BB118" s="19">
        <v>73</v>
      </c>
      <c r="BC118" s="19">
        <v>74</v>
      </c>
      <c r="BD118" s="20">
        <f t="shared" si="41"/>
        <v>99</v>
      </c>
      <c r="BE118" s="20">
        <f t="shared" si="42"/>
        <v>99</v>
      </c>
      <c r="BF118" s="20">
        <f t="shared" si="43"/>
        <v>79</v>
      </c>
      <c r="BG118" s="24"/>
      <c r="BH118" s="19">
        <v>1</v>
      </c>
      <c r="BI118" s="19">
        <v>1</v>
      </c>
      <c r="BJ118" s="19">
        <v>1</v>
      </c>
      <c r="BK118" s="19">
        <v>1</v>
      </c>
      <c r="BL118" s="19">
        <v>1</v>
      </c>
      <c r="BM118" s="19">
        <v>1</v>
      </c>
      <c r="BN118" s="19">
        <v>2</v>
      </c>
      <c r="BO118" s="19">
        <v>2</v>
      </c>
      <c r="BP118" s="19">
        <v>2</v>
      </c>
      <c r="BQ118" s="19">
        <v>1</v>
      </c>
      <c r="BR118" s="19">
        <v>1</v>
      </c>
      <c r="BS118" s="19">
        <v>1</v>
      </c>
      <c r="BT118" s="19">
        <v>1</v>
      </c>
      <c r="BU118" s="19">
        <v>1</v>
      </c>
      <c r="BV118" s="19">
        <v>1</v>
      </c>
      <c r="BW118" s="19">
        <v>1</v>
      </c>
      <c r="BX118" s="19">
        <v>1</v>
      </c>
      <c r="BY118" s="19">
        <v>2</v>
      </c>
      <c r="BZ118" s="19">
        <v>1</v>
      </c>
      <c r="CA118" s="19">
        <v>1</v>
      </c>
      <c r="CB118" s="18">
        <v>79</v>
      </c>
      <c r="CC118" s="19">
        <v>2</v>
      </c>
    </row>
    <row r="119" spans="1:81" ht="15.75" x14ac:dyDescent="0.25">
      <c r="A119" s="21">
        <v>337</v>
      </c>
      <c r="B119" s="34">
        <v>6633003345</v>
      </c>
      <c r="C119" s="39" t="s">
        <v>594</v>
      </c>
      <c r="D119" s="5" t="s">
        <v>365</v>
      </c>
      <c r="E119" s="5"/>
      <c r="F119" s="19">
        <v>11</v>
      </c>
      <c r="G119" s="19">
        <v>36</v>
      </c>
      <c r="H119" s="22">
        <v>11</v>
      </c>
      <c r="I119" s="22">
        <v>38</v>
      </c>
      <c r="J119" s="22">
        <f t="shared" si="23"/>
        <v>97</v>
      </c>
      <c r="K119" s="19">
        <v>30</v>
      </c>
      <c r="L119" s="19">
        <v>4</v>
      </c>
      <c r="M119" s="19">
        <f t="shared" si="24"/>
        <v>100</v>
      </c>
      <c r="N119" s="19">
        <v>244</v>
      </c>
      <c r="O119" s="19">
        <v>209</v>
      </c>
      <c r="P119" s="19">
        <v>253</v>
      </c>
      <c r="Q119" s="19">
        <v>221</v>
      </c>
      <c r="R119" s="19">
        <f t="shared" si="25"/>
        <v>96</v>
      </c>
      <c r="S119" s="19">
        <f t="shared" si="26"/>
        <v>98</v>
      </c>
      <c r="T119" s="19">
        <v>20</v>
      </c>
      <c r="U119" s="19">
        <v>5</v>
      </c>
      <c r="V119" s="19">
        <f t="shared" si="27"/>
        <v>100</v>
      </c>
      <c r="W119" s="19">
        <v>253</v>
      </c>
      <c r="X119" s="23">
        <v>297</v>
      </c>
      <c r="Y119" s="20">
        <f t="shared" si="28"/>
        <v>85</v>
      </c>
      <c r="Z119" s="42">
        <f t="shared" si="29"/>
        <v>93</v>
      </c>
      <c r="AA119" s="20">
        <f t="shared" si="30"/>
        <v>93</v>
      </c>
      <c r="AB119" s="19">
        <v>20</v>
      </c>
      <c r="AC119" s="19">
        <v>2</v>
      </c>
      <c r="AD119" s="19">
        <f t="shared" si="31"/>
        <v>40</v>
      </c>
      <c r="AE119" s="19">
        <v>20</v>
      </c>
      <c r="AF119" s="19">
        <v>6</v>
      </c>
      <c r="AG119" s="19">
        <f t="shared" si="32"/>
        <v>100</v>
      </c>
      <c r="AH119" s="19">
        <v>29</v>
      </c>
      <c r="AI119" s="19">
        <v>31</v>
      </c>
      <c r="AJ119" s="20">
        <f t="shared" si="45"/>
        <v>94</v>
      </c>
      <c r="AK119" s="42">
        <f t="shared" si="34"/>
        <v>80</v>
      </c>
      <c r="AL119" s="19">
        <v>248</v>
      </c>
      <c r="AM119" s="19">
        <v>297</v>
      </c>
      <c r="AN119" s="20">
        <f t="shared" si="35"/>
        <v>84</v>
      </c>
      <c r="AO119" s="19">
        <v>294</v>
      </c>
      <c r="AP119" s="19">
        <v>297</v>
      </c>
      <c r="AQ119" s="20">
        <f t="shared" si="36"/>
        <v>99</v>
      </c>
      <c r="AR119" s="19">
        <v>196</v>
      </c>
      <c r="AS119" s="19">
        <v>197</v>
      </c>
      <c r="AT119" s="20">
        <f t="shared" si="37"/>
        <v>99</v>
      </c>
      <c r="AU119" s="20">
        <f t="shared" si="38"/>
        <v>93</v>
      </c>
      <c r="AV119" s="19">
        <v>293</v>
      </c>
      <c r="AW119" s="19">
        <v>297</v>
      </c>
      <c r="AX119" s="20">
        <f t="shared" si="39"/>
        <v>99</v>
      </c>
      <c r="AY119" s="19">
        <v>289</v>
      </c>
      <c r="AZ119" s="19">
        <v>297</v>
      </c>
      <c r="BA119" s="20">
        <f t="shared" si="40"/>
        <v>97</v>
      </c>
      <c r="BB119" s="19">
        <v>291</v>
      </c>
      <c r="BC119" s="19">
        <v>297</v>
      </c>
      <c r="BD119" s="20">
        <f t="shared" si="41"/>
        <v>98</v>
      </c>
      <c r="BE119" s="20">
        <f t="shared" si="42"/>
        <v>98</v>
      </c>
      <c r="BF119" s="20">
        <f t="shared" si="43"/>
        <v>92</v>
      </c>
      <c r="BG119" s="24"/>
      <c r="BH119" s="19">
        <v>1</v>
      </c>
      <c r="BI119" s="19">
        <v>1</v>
      </c>
      <c r="BJ119" s="19">
        <v>2</v>
      </c>
      <c r="BK119" s="19">
        <v>1</v>
      </c>
      <c r="BL119" s="19">
        <v>2</v>
      </c>
      <c r="BM119" s="19">
        <v>2</v>
      </c>
      <c r="BN119" s="19">
        <v>1</v>
      </c>
      <c r="BO119" s="19">
        <v>1</v>
      </c>
      <c r="BP119" s="19">
        <v>2</v>
      </c>
      <c r="BQ119" s="19">
        <v>2</v>
      </c>
      <c r="BR119" s="19">
        <v>2</v>
      </c>
      <c r="BS119" s="19">
        <v>2</v>
      </c>
      <c r="BT119" s="19">
        <v>2</v>
      </c>
      <c r="BU119" s="19">
        <v>2</v>
      </c>
      <c r="BV119" s="19">
        <v>2</v>
      </c>
      <c r="BW119" s="19">
        <v>2</v>
      </c>
      <c r="BX119" s="19">
        <v>2</v>
      </c>
      <c r="BY119" s="19">
        <v>1</v>
      </c>
      <c r="BZ119" s="19">
        <v>2</v>
      </c>
      <c r="CA119" s="19">
        <v>2</v>
      </c>
      <c r="CB119" s="18">
        <v>92</v>
      </c>
      <c r="CC119" s="19">
        <v>2</v>
      </c>
    </row>
    <row r="120" spans="1:81" ht="45" x14ac:dyDescent="0.25">
      <c r="A120" s="21">
        <v>102</v>
      </c>
      <c r="B120" s="34">
        <v>6648010176</v>
      </c>
      <c r="C120" s="5" t="s">
        <v>573</v>
      </c>
      <c r="D120" s="5" t="s">
        <v>649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23"/>
        <v>94</v>
      </c>
      <c r="K120" s="19">
        <v>30</v>
      </c>
      <c r="L120" s="19">
        <v>4</v>
      </c>
      <c r="M120" s="19">
        <f t="shared" si="24"/>
        <v>100</v>
      </c>
      <c r="N120" s="19">
        <v>78</v>
      </c>
      <c r="O120" s="19">
        <v>54</v>
      </c>
      <c r="P120" s="19">
        <v>84</v>
      </c>
      <c r="Q120" s="19">
        <v>62</v>
      </c>
      <c r="R120" s="19">
        <f t="shared" si="25"/>
        <v>90</v>
      </c>
      <c r="S120" s="19">
        <f t="shared" si="26"/>
        <v>94</v>
      </c>
      <c r="T120" s="19">
        <v>20</v>
      </c>
      <c r="U120" s="19">
        <v>5</v>
      </c>
      <c r="V120" s="19">
        <f t="shared" si="27"/>
        <v>100</v>
      </c>
      <c r="W120" s="19">
        <v>77</v>
      </c>
      <c r="X120" s="23">
        <v>105</v>
      </c>
      <c r="Y120" s="20">
        <f t="shared" si="28"/>
        <v>73</v>
      </c>
      <c r="Z120" s="42">
        <f t="shared" si="29"/>
        <v>87</v>
      </c>
      <c r="AA120" s="20">
        <f t="shared" si="30"/>
        <v>87</v>
      </c>
      <c r="AB120" s="19">
        <v>20</v>
      </c>
      <c r="AC120" s="19">
        <v>0</v>
      </c>
      <c r="AD120" s="19">
        <f t="shared" si="31"/>
        <v>0</v>
      </c>
      <c r="AE120" s="19">
        <v>20</v>
      </c>
      <c r="AF120" s="19">
        <v>1</v>
      </c>
      <c r="AG120" s="19">
        <f t="shared" si="32"/>
        <v>20</v>
      </c>
      <c r="AH120" s="19">
        <v>2</v>
      </c>
      <c r="AI120" s="19">
        <v>3</v>
      </c>
      <c r="AJ120" s="20">
        <f t="shared" si="45"/>
        <v>67</v>
      </c>
      <c r="AK120" s="42">
        <f t="shared" si="34"/>
        <v>28</v>
      </c>
      <c r="AL120" s="19">
        <v>103</v>
      </c>
      <c r="AM120" s="19">
        <v>105</v>
      </c>
      <c r="AN120" s="20">
        <f t="shared" si="35"/>
        <v>98</v>
      </c>
      <c r="AO120" s="19">
        <v>102</v>
      </c>
      <c r="AP120" s="19">
        <v>105</v>
      </c>
      <c r="AQ120" s="20">
        <f t="shared" si="36"/>
        <v>97</v>
      </c>
      <c r="AR120" s="19">
        <v>80</v>
      </c>
      <c r="AS120" s="19">
        <v>84</v>
      </c>
      <c r="AT120" s="20">
        <f t="shared" si="37"/>
        <v>95</v>
      </c>
      <c r="AU120" s="20">
        <f t="shared" si="38"/>
        <v>97</v>
      </c>
      <c r="AV120" s="19">
        <v>103</v>
      </c>
      <c r="AW120" s="19">
        <v>105</v>
      </c>
      <c r="AX120" s="20">
        <f t="shared" si="39"/>
        <v>98</v>
      </c>
      <c r="AY120" s="19">
        <v>94</v>
      </c>
      <c r="AZ120" s="19">
        <v>105</v>
      </c>
      <c r="BA120" s="20">
        <f t="shared" si="40"/>
        <v>90</v>
      </c>
      <c r="BB120" s="19">
        <v>99</v>
      </c>
      <c r="BC120" s="19">
        <v>105</v>
      </c>
      <c r="BD120" s="20">
        <f t="shared" si="41"/>
        <v>94</v>
      </c>
      <c r="BE120" s="20">
        <f t="shared" si="42"/>
        <v>94</v>
      </c>
      <c r="BF120" s="20">
        <f t="shared" si="43"/>
        <v>80</v>
      </c>
      <c r="BG120" s="24"/>
      <c r="BH120" s="19">
        <v>2</v>
      </c>
      <c r="BI120" s="19">
        <v>1</v>
      </c>
      <c r="BJ120" s="19">
        <v>4</v>
      </c>
      <c r="BK120" s="19">
        <v>1</v>
      </c>
      <c r="BL120" s="19">
        <v>2</v>
      </c>
      <c r="BM120" s="19">
        <v>3</v>
      </c>
      <c r="BN120" s="19">
        <v>1</v>
      </c>
      <c r="BO120" s="19">
        <v>3</v>
      </c>
      <c r="BP120" s="19">
        <v>3</v>
      </c>
      <c r="BQ120" s="19">
        <v>1</v>
      </c>
      <c r="BR120" s="19">
        <v>3</v>
      </c>
      <c r="BS120" s="19">
        <v>3</v>
      </c>
      <c r="BT120" s="19">
        <v>1</v>
      </c>
      <c r="BU120" s="19">
        <v>3</v>
      </c>
      <c r="BV120" s="19">
        <v>2</v>
      </c>
      <c r="BW120" s="19">
        <v>2</v>
      </c>
      <c r="BX120" s="19">
        <v>2</v>
      </c>
      <c r="BY120" s="19">
        <v>3</v>
      </c>
      <c r="BZ120" s="19">
        <v>1</v>
      </c>
      <c r="CA120" s="19">
        <v>2</v>
      </c>
      <c r="CB120" s="18">
        <v>80</v>
      </c>
      <c r="CC120" s="19">
        <v>2</v>
      </c>
    </row>
    <row r="121" spans="1:81" ht="15.75" x14ac:dyDescent="0.25">
      <c r="A121" s="21">
        <v>79</v>
      </c>
      <c r="B121" s="34">
        <v>6668018751</v>
      </c>
      <c r="C121" s="5" t="s">
        <v>418</v>
      </c>
      <c r="D121" s="5" t="s">
        <v>116</v>
      </c>
      <c r="E121" s="5"/>
      <c r="F121" s="19">
        <v>9</v>
      </c>
      <c r="G121" s="19">
        <v>38</v>
      </c>
      <c r="H121" s="22">
        <v>11</v>
      </c>
      <c r="I121" s="22">
        <v>38</v>
      </c>
      <c r="J121" s="22">
        <f t="shared" si="23"/>
        <v>91</v>
      </c>
      <c r="K121" s="19">
        <v>30</v>
      </c>
      <c r="L121" s="19">
        <v>4</v>
      </c>
      <c r="M121" s="19">
        <f t="shared" si="24"/>
        <v>100</v>
      </c>
      <c r="N121" s="19">
        <v>58</v>
      </c>
      <c r="O121" s="19">
        <v>55</v>
      </c>
      <c r="P121" s="19">
        <v>61</v>
      </c>
      <c r="Q121" s="19">
        <v>61</v>
      </c>
      <c r="R121" s="19">
        <f t="shared" si="25"/>
        <v>93</v>
      </c>
      <c r="S121" s="19">
        <f t="shared" si="26"/>
        <v>95</v>
      </c>
      <c r="T121" s="19">
        <v>20</v>
      </c>
      <c r="U121" s="19">
        <v>5</v>
      </c>
      <c r="V121" s="19">
        <f t="shared" si="27"/>
        <v>100</v>
      </c>
      <c r="W121" s="19">
        <v>56</v>
      </c>
      <c r="X121" s="23">
        <v>69</v>
      </c>
      <c r="Y121" s="20">
        <f t="shared" si="28"/>
        <v>81</v>
      </c>
      <c r="Z121" s="42">
        <f t="shared" si="29"/>
        <v>91</v>
      </c>
      <c r="AA121" s="20">
        <f t="shared" si="30"/>
        <v>91</v>
      </c>
      <c r="AB121" s="19">
        <v>20</v>
      </c>
      <c r="AC121" s="19">
        <v>0</v>
      </c>
      <c r="AD121" s="19">
        <f t="shared" si="31"/>
        <v>0</v>
      </c>
      <c r="AE121" s="19">
        <v>20</v>
      </c>
      <c r="AF121" s="19">
        <v>4</v>
      </c>
      <c r="AG121" s="19">
        <f t="shared" si="32"/>
        <v>80</v>
      </c>
      <c r="AH121" s="19">
        <v>1</v>
      </c>
      <c r="AI121" s="19">
        <v>1</v>
      </c>
      <c r="AJ121" s="20">
        <f t="shared" si="45"/>
        <v>100</v>
      </c>
      <c r="AK121" s="42">
        <f t="shared" si="34"/>
        <v>62</v>
      </c>
      <c r="AL121" s="19">
        <v>61</v>
      </c>
      <c r="AM121" s="19">
        <v>69</v>
      </c>
      <c r="AN121" s="20">
        <f t="shared" si="35"/>
        <v>88</v>
      </c>
      <c r="AO121" s="19">
        <v>69</v>
      </c>
      <c r="AP121" s="19">
        <v>69</v>
      </c>
      <c r="AQ121" s="20">
        <f t="shared" si="36"/>
        <v>100</v>
      </c>
      <c r="AR121" s="19">
        <v>50</v>
      </c>
      <c r="AS121" s="19">
        <v>50</v>
      </c>
      <c r="AT121" s="20">
        <f t="shared" si="37"/>
        <v>100</v>
      </c>
      <c r="AU121" s="20">
        <f t="shared" si="38"/>
        <v>95</v>
      </c>
      <c r="AV121" s="19">
        <v>69</v>
      </c>
      <c r="AW121" s="19">
        <v>69</v>
      </c>
      <c r="AX121" s="20">
        <f t="shared" si="39"/>
        <v>100</v>
      </c>
      <c r="AY121" s="19">
        <v>66</v>
      </c>
      <c r="AZ121" s="19">
        <v>69</v>
      </c>
      <c r="BA121" s="20">
        <f t="shared" si="40"/>
        <v>96</v>
      </c>
      <c r="BB121" s="19">
        <v>68</v>
      </c>
      <c r="BC121" s="19">
        <v>69</v>
      </c>
      <c r="BD121" s="20">
        <f t="shared" si="41"/>
        <v>99</v>
      </c>
      <c r="BE121" s="20">
        <f t="shared" si="42"/>
        <v>99</v>
      </c>
      <c r="BF121" s="20">
        <f t="shared" si="43"/>
        <v>88</v>
      </c>
      <c r="BG121" s="24"/>
      <c r="BH121" s="19">
        <v>5</v>
      </c>
      <c r="BI121" s="19">
        <v>1</v>
      </c>
      <c r="BJ121" s="19">
        <v>8</v>
      </c>
      <c r="BK121" s="19">
        <v>1</v>
      </c>
      <c r="BL121" s="19">
        <v>9</v>
      </c>
      <c r="BM121" s="19">
        <v>16</v>
      </c>
      <c r="BN121" s="19">
        <v>5</v>
      </c>
      <c r="BO121" s="19">
        <v>2</v>
      </c>
      <c r="BP121" s="19">
        <v>1</v>
      </c>
      <c r="BQ121" s="19">
        <v>4</v>
      </c>
      <c r="BR121" s="19">
        <v>1</v>
      </c>
      <c r="BS121" s="19">
        <v>1</v>
      </c>
      <c r="BT121" s="19">
        <v>1</v>
      </c>
      <c r="BU121" s="19">
        <v>5</v>
      </c>
      <c r="BV121" s="19">
        <v>2</v>
      </c>
      <c r="BW121" s="19">
        <v>2</v>
      </c>
      <c r="BX121" s="19">
        <v>9</v>
      </c>
      <c r="BY121" s="19">
        <v>5</v>
      </c>
      <c r="BZ121" s="19">
        <v>4</v>
      </c>
      <c r="CA121" s="19">
        <v>1</v>
      </c>
      <c r="CB121" s="18">
        <v>88</v>
      </c>
      <c r="CC121" s="19">
        <v>2</v>
      </c>
    </row>
    <row r="122" spans="1:81" ht="15.75" x14ac:dyDescent="0.25">
      <c r="A122" s="21">
        <v>82</v>
      </c>
      <c r="B122" s="34">
        <v>6669013322</v>
      </c>
      <c r="C122" s="5" t="s">
        <v>418</v>
      </c>
      <c r="D122" s="5" t="s">
        <v>119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23"/>
        <v>95</v>
      </c>
      <c r="K122" s="19">
        <v>30</v>
      </c>
      <c r="L122" s="19">
        <v>4</v>
      </c>
      <c r="M122" s="19">
        <f t="shared" si="24"/>
        <v>100</v>
      </c>
      <c r="N122" s="19">
        <v>140</v>
      </c>
      <c r="O122" s="19">
        <v>114</v>
      </c>
      <c r="P122" s="19">
        <v>153</v>
      </c>
      <c r="Q122" s="19">
        <v>127</v>
      </c>
      <c r="R122" s="19">
        <f t="shared" si="25"/>
        <v>91</v>
      </c>
      <c r="S122" s="19">
        <f t="shared" si="26"/>
        <v>95</v>
      </c>
      <c r="T122" s="19">
        <v>20</v>
      </c>
      <c r="U122" s="19">
        <v>5</v>
      </c>
      <c r="V122" s="19">
        <f t="shared" si="27"/>
        <v>100</v>
      </c>
      <c r="W122" s="19">
        <v>133</v>
      </c>
      <c r="X122" s="23">
        <v>161</v>
      </c>
      <c r="Y122" s="20">
        <f t="shared" si="28"/>
        <v>83</v>
      </c>
      <c r="Z122" s="42">
        <f t="shared" si="29"/>
        <v>92</v>
      </c>
      <c r="AA122" s="20">
        <f t="shared" si="30"/>
        <v>92</v>
      </c>
      <c r="AB122" s="19">
        <v>20</v>
      </c>
      <c r="AC122" s="19">
        <v>0</v>
      </c>
      <c r="AD122" s="19">
        <f t="shared" si="31"/>
        <v>0</v>
      </c>
      <c r="AE122" s="19">
        <v>20</v>
      </c>
      <c r="AF122" s="19">
        <v>3</v>
      </c>
      <c r="AG122" s="19">
        <f t="shared" si="32"/>
        <v>60</v>
      </c>
      <c r="AH122" s="19">
        <v>4</v>
      </c>
      <c r="AI122" s="19">
        <v>4</v>
      </c>
      <c r="AJ122" s="20">
        <f t="shared" si="45"/>
        <v>100</v>
      </c>
      <c r="AK122" s="42">
        <f t="shared" si="34"/>
        <v>54</v>
      </c>
      <c r="AL122" s="19">
        <v>157</v>
      </c>
      <c r="AM122" s="19">
        <v>161</v>
      </c>
      <c r="AN122" s="20">
        <f t="shared" si="35"/>
        <v>98</v>
      </c>
      <c r="AO122" s="19">
        <v>159</v>
      </c>
      <c r="AP122" s="19">
        <v>161</v>
      </c>
      <c r="AQ122" s="20">
        <f t="shared" si="36"/>
        <v>99</v>
      </c>
      <c r="AR122" s="19">
        <v>127</v>
      </c>
      <c r="AS122" s="19">
        <v>133</v>
      </c>
      <c r="AT122" s="20">
        <f t="shared" si="37"/>
        <v>95</v>
      </c>
      <c r="AU122" s="20">
        <f t="shared" si="38"/>
        <v>98</v>
      </c>
      <c r="AV122" s="19">
        <v>161</v>
      </c>
      <c r="AW122" s="19">
        <v>161</v>
      </c>
      <c r="AX122" s="20">
        <f t="shared" si="39"/>
        <v>100</v>
      </c>
      <c r="AY122" s="19">
        <v>149</v>
      </c>
      <c r="AZ122" s="19">
        <v>161</v>
      </c>
      <c r="BA122" s="20">
        <f t="shared" si="40"/>
        <v>93</v>
      </c>
      <c r="BB122" s="19">
        <v>161</v>
      </c>
      <c r="BC122" s="19">
        <v>161</v>
      </c>
      <c r="BD122" s="20">
        <f t="shared" si="41"/>
        <v>100</v>
      </c>
      <c r="BE122" s="20">
        <f t="shared" si="42"/>
        <v>99</v>
      </c>
      <c r="BF122" s="20">
        <f t="shared" si="43"/>
        <v>88</v>
      </c>
      <c r="BG122" s="24"/>
      <c r="BH122" s="19">
        <v>3</v>
      </c>
      <c r="BI122" s="19">
        <v>1</v>
      </c>
      <c r="BJ122" s="19">
        <v>10</v>
      </c>
      <c r="BK122" s="19">
        <v>1</v>
      </c>
      <c r="BL122" s="19">
        <v>8</v>
      </c>
      <c r="BM122" s="19">
        <v>15</v>
      </c>
      <c r="BN122" s="19">
        <v>5</v>
      </c>
      <c r="BO122" s="19">
        <v>3</v>
      </c>
      <c r="BP122" s="19">
        <v>1</v>
      </c>
      <c r="BQ122" s="19">
        <v>2</v>
      </c>
      <c r="BR122" s="19">
        <v>2</v>
      </c>
      <c r="BS122" s="19">
        <v>6</v>
      </c>
      <c r="BT122" s="19">
        <v>1</v>
      </c>
      <c r="BU122" s="19">
        <v>8</v>
      </c>
      <c r="BV122" s="19">
        <v>1</v>
      </c>
      <c r="BW122" s="19">
        <v>2</v>
      </c>
      <c r="BX122" s="19">
        <v>8</v>
      </c>
      <c r="BY122" s="19">
        <v>7</v>
      </c>
      <c r="BZ122" s="19">
        <v>2</v>
      </c>
      <c r="CA122" s="19">
        <v>1</v>
      </c>
      <c r="CB122" s="18">
        <v>88</v>
      </c>
      <c r="CC122" s="19">
        <v>2</v>
      </c>
    </row>
    <row r="123" spans="1:81" ht="15.75" x14ac:dyDescent="0.25">
      <c r="A123" s="21">
        <v>88</v>
      </c>
      <c r="B123" s="34">
        <v>6668017677</v>
      </c>
      <c r="C123" s="5" t="s">
        <v>418</v>
      </c>
      <c r="D123" s="6" t="s">
        <v>125</v>
      </c>
      <c r="E123" s="6"/>
      <c r="F123" s="19">
        <v>8</v>
      </c>
      <c r="G123" s="19">
        <v>32</v>
      </c>
      <c r="H123" s="22">
        <v>11</v>
      </c>
      <c r="I123" s="22">
        <v>38</v>
      </c>
      <c r="J123" s="22">
        <f t="shared" si="23"/>
        <v>78</v>
      </c>
      <c r="K123" s="19">
        <v>30</v>
      </c>
      <c r="L123" s="19">
        <v>4</v>
      </c>
      <c r="M123" s="19">
        <f t="shared" si="24"/>
        <v>100</v>
      </c>
      <c r="N123" s="19">
        <v>53</v>
      </c>
      <c r="O123" s="19">
        <v>51</v>
      </c>
      <c r="P123" s="19">
        <v>53</v>
      </c>
      <c r="Q123" s="19">
        <v>51</v>
      </c>
      <c r="R123" s="19">
        <f t="shared" si="25"/>
        <v>100</v>
      </c>
      <c r="S123" s="19">
        <f t="shared" si="26"/>
        <v>93</v>
      </c>
      <c r="T123" s="19">
        <v>20</v>
      </c>
      <c r="U123" s="19">
        <v>5</v>
      </c>
      <c r="V123" s="19">
        <f t="shared" si="27"/>
        <v>100</v>
      </c>
      <c r="W123" s="19">
        <v>51</v>
      </c>
      <c r="X123" s="23">
        <v>56</v>
      </c>
      <c r="Y123" s="20">
        <f t="shared" si="28"/>
        <v>91</v>
      </c>
      <c r="Z123" s="42">
        <f t="shared" si="29"/>
        <v>96</v>
      </c>
      <c r="AA123" s="20">
        <f t="shared" si="30"/>
        <v>96</v>
      </c>
      <c r="AB123" s="19">
        <v>20</v>
      </c>
      <c r="AC123" s="19">
        <v>1</v>
      </c>
      <c r="AD123" s="19">
        <f t="shared" si="31"/>
        <v>20</v>
      </c>
      <c r="AE123" s="19">
        <v>20</v>
      </c>
      <c r="AF123" s="19">
        <v>4</v>
      </c>
      <c r="AG123" s="19">
        <f t="shared" si="32"/>
        <v>80</v>
      </c>
      <c r="AH123" s="19">
        <v>1</v>
      </c>
      <c r="AI123" s="19">
        <v>1</v>
      </c>
      <c r="AJ123" s="20">
        <f t="shared" si="45"/>
        <v>100</v>
      </c>
      <c r="AK123" s="42">
        <f t="shared" si="34"/>
        <v>68</v>
      </c>
      <c r="AL123" s="19">
        <v>38</v>
      </c>
      <c r="AM123" s="19">
        <v>56</v>
      </c>
      <c r="AN123" s="20">
        <f t="shared" si="35"/>
        <v>68</v>
      </c>
      <c r="AO123" s="19">
        <v>56</v>
      </c>
      <c r="AP123" s="19">
        <v>56</v>
      </c>
      <c r="AQ123" s="20">
        <f t="shared" si="36"/>
        <v>100</v>
      </c>
      <c r="AR123" s="19">
        <v>51</v>
      </c>
      <c r="AS123" s="19">
        <v>51</v>
      </c>
      <c r="AT123" s="20">
        <f t="shared" si="37"/>
        <v>100</v>
      </c>
      <c r="AU123" s="20">
        <f t="shared" si="38"/>
        <v>87</v>
      </c>
      <c r="AV123" s="19">
        <v>53</v>
      </c>
      <c r="AW123" s="19">
        <v>56</v>
      </c>
      <c r="AX123" s="20">
        <f t="shared" si="39"/>
        <v>95</v>
      </c>
      <c r="AY123" s="19">
        <v>53</v>
      </c>
      <c r="AZ123" s="19">
        <v>56</v>
      </c>
      <c r="BA123" s="20">
        <f t="shared" si="40"/>
        <v>95</v>
      </c>
      <c r="BB123" s="19">
        <v>56</v>
      </c>
      <c r="BC123" s="19">
        <v>56</v>
      </c>
      <c r="BD123" s="20">
        <f t="shared" si="41"/>
        <v>100</v>
      </c>
      <c r="BE123" s="20">
        <f t="shared" si="42"/>
        <v>98</v>
      </c>
      <c r="BF123" s="20">
        <f t="shared" si="43"/>
        <v>88</v>
      </c>
      <c r="BG123" s="24"/>
      <c r="BH123" s="19">
        <v>12</v>
      </c>
      <c r="BI123" s="19">
        <v>1</v>
      </c>
      <c r="BJ123" s="19">
        <v>1</v>
      </c>
      <c r="BK123" s="19">
        <v>1</v>
      </c>
      <c r="BL123" s="19">
        <v>5</v>
      </c>
      <c r="BM123" s="19">
        <v>8</v>
      </c>
      <c r="BN123" s="19">
        <v>4</v>
      </c>
      <c r="BO123" s="19">
        <v>2</v>
      </c>
      <c r="BP123" s="19">
        <v>1</v>
      </c>
      <c r="BQ123" s="19">
        <v>13</v>
      </c>
      <c r="BR123" s="19">
        <v>1</v>
      </c>
      <c r="BS123" s="19">
        <v>1</v>
      </c>
      <c r="BT123" s="19">
        <v>6</v>
      </c>
      <c r="BU123" s="19">
        <v>6</v>
      </c>
      <c r="BV123" s="19">
        <v>1</v>
      </c>
      <c r="BW123" s="19">
        <v>4</v>
      </c>
      <c r="BX123" s="19">
        <v>5</v>
      </c>
      <c r="BY123" s="19">
        <v>3</v>
      </c>
      <c r="BZ123" s="19">
        <v>10</v>
      </c>
      <c r="CA123" s="19">
        <v>2</v>
      </c>
      <c r="CB123" s="18">
        <v>88</v>
      </c>
      <c r="CC123" s="19">
        <v>2</v>
      </c>
    </row>
    <row r="124" spans="1:81" ht="45" x14ac:dyDescent="0.25">
      <c r="A124" s="21">
        <v>93</v>
      </c>
      <c r="B124" s="34">
        <v>6668017645</v>
      </c>
      <c r="C124" s="5" t="s">
        <v>418</v>
      </c>
      <c r="D124" s="5" t="s">
        <v>650</v>
      </c>
      <c r="E124" s="5"/>
      <c r="F124" s="19">
        <v>11</v>
      </c>
      <c r="G124" s="19">
        <v>35</v>
      </c>
      <c r="H124" s="22">
        <v>11</v>
      </c>
      <c r="I124" s="22">
        <v>38</v>
      </c>
      <c r="J124" s="22">
        <f t="shared" si="23"/>
        <v>96</v>
      </c>
      <c r="K124" s="19">
        <v>30</v>
      </c>
      <c r="L124" s="19">
        <v>4</v>
      </c>
      <c r="M124" s="19">
        <f t="shared" si="24"/>
        <v>100</v>
      </c>
      <c r="N124" s="19">
        <v>125</v>
      </c>
      <c r="O124" s="19">
        <v>112</v>
      </c>
      <c r="P124" s="19">
        <v>126</v>
      </c>
      <c r="Q124" s="19">
        <v>117</v>
      </c>
      <c r="R124" s="19">
        <f t="shared" si="25"/>
        <v>97</v>
      </c>
      <c r="S124" s="19">
        <f t="shared" si="26"/>
        <v>98</v>
      </c>
      <c r="T124" s="19">
        <v>20</v>
      </c>
      <c r="U124" s="19">
        <v>5</v>
      </c>
      <c r="V124" s="19">
        <f t="shared" si="27"/>
        <v>100</v>
      </c>
      <c r="W124" s="19">
        <v>128</v>
      </c>
      <c r="X124" s="23">
        <v>139</v>
      </c>
      <c r="Y124" s="20">
        <f t="shared" si="28"/>
        <v>92</v>
      </c>
      <c r="Z124" s="42">
        <f t="shared" si="29"/>
        <v>96</v>
      </c>
      <c r="AA124" s="20">
        <f t="shared" si="30"/>
        <v>96</v>
      </c>
      <c r="AB124" s="19">
        <v>20</v>
      </c>
      <c r="AC124" s="19">
        <v>3</v>
      </c>
      <c r="AD124" s="19">
        <f t="shared" si="31"/>
        <v>60</v>
      </c>
      <c r="AE124" s="19">
        <v>20</v>
      </c>
      <c r="AF124" s="19">
        <v>2</v>
      </c>
      <c r="AG124" s="19">
        <f t="shared" si="32"/>
        <v>40</v>
      </c>
      <c r="AH124" s="19">
        <v>4</v>
      </c>
      <c r="AI124" s="19">
        <v>5</v>
      </c>
      <c r="AJ124" s="20">
        <f t="shared" si="45"/>
        <v>80</v>
      </c>
      <c r="AK124" s="42">
        <f t="shared" si="34"/>
        <v>58</v>
      </c>
      <c r="AL124" s="19">
        <v>111</v>
      </c>
      <c r="AM124" s="19">
        <v>139</v>
      </c>
      <c r="AN124" s="20">
        <f t="shared" si="35"/>
        <v>80</v>
      </c>
      <c r="AO124" s="19">
        <v>138</v>
      </c>
      <c r="AP124" s="19">
        <v>139</v>
      </c>
      <c r="AQ124" s="20">
        <f t="shared" si="36"/>
        <v>99</v>
      </c>
      <c r="AR124" s="19">
        <v>111</v>
      </c>
      <c r="AS124" s="19">
        <v>111</v>
      </c>
      <c r="AT124" s="20">
        <f t="shared" si="37"/>
        <v>100</v>
      </c>
      <c r="AU124" s="20">
        <f t="shared" si="38"/>
        <v>92</v>
      </c>
      <c r="AV124" s="19">
        <v>133</v>
      </c>
      <c r="AW124" s="19">
        <v>139</v>
      </c>
      <c r="AX124" s="20">
        <f t="shared" si="39"/>
        <v>96</v>
      </c>
      <c r="AY124" s="19">
        <v>134</v>
      </c>
      <c r="AZ124" s="19">
        <v>139</v>
      </c>
      <c r="BA124" s="20">
        <f t="shared" si="40"/>
        <v>96</v>
      </c>
      <c r="BB124" s="19">
        <v>138</v>
      </c>
      <c r="BC124" s="19">
        <v>139</v>
      </c>
      <c r="BD124" s="20">
        <f t="shared" si="41"/>
        <v>99</v>
      </c>
      <c r="BE124" s="20">
        <f t="shared" si="42"/>
        <v>98</v>
      </c>
      <c r="BF124" s="20">
        <f t="shared" si="43"/>
        <v>88</v>
      </c>
      <c r="BG124" s="24"/>
      <c r="BH124" s="19">
        <v>2</v>
      </c>
      <c r="BI124" s="19">
        <v>1</v>
      </c>
      <c r="BJ124" s="19">
        <v>4</v>
      </c>
      <c r="BK124" s="19">
        <v>1</v>
      </c>
      <c r="BL124" s="19">
        <v>5</v>
      </c>
      <c r="BM124" s="19">
        <v>7</v>
      </c>
      <c r="BN124" s="19">
        <v>2</v>
      </c>
      <c r="BO124" s="19">
        <v>4</v>
      </c>
      <c r="BP124" s="19">
        <v>6</v>
      </c>
      <c r="BQ124" s="19">
        <v>8</v>
      </c>
      <c r="BR124" s="19">
        <v>2</v>
      </c>
      <c r="BS124" s="19">
        <v>1</v>
      </c>
      <c r="BT124" s="19">
        <v>5</v>
      </c>
      <c r="BU124" s="19">
        <v>5</v>
      </c>
      <c r="BV124" s="19">
        <v>2</v>
      </c>
      <c r="BW124" s="19">
        <v>1</v>
      </c>
      <c r="BX124" s="19">
        <v>5</v>
      </c>
      <c r="BY124" s="19">
        <v>6</v>
      </c>
      <c r="BZ124" s="19">
        <v>6</v>
      </c>
      <c r="CA124" s="19">
        <v>2</v>
      </c>
      <c r="CB124" s="18">
        <v>88</v>
      </c>
      <c r="CC124" s="19">
        <v>2</v>
      </c>
    </row>
    <row r="125" spans="1:81" ht="15.75" x14ac:dyDescent="0.25">
      <c r="A125" s="21">
        <v>314</v>
      </c>
      <c r="B125" s="34">
        <v>6610002377</v>
      </c>
      <c r="C125" s="5" t="s">
        <v>595</v>
      </c>
      <c r="D125" s="5" t="s">
        <v>346</v>
      </c>
      <c r="E125" s="5"/>
      <c r="F125" s="19">
        <v>8</v>
      </c>
      <c r="G125" s="19">
        <v>34</v>
      </c>
      <c r="H125" s="22">
        <v>9</v>
      </c>
      <c r="I125" s="22">
        <v>36</v>
      </c>
      <c r="J125" s="22">
        <f t="shared" si="23"/>
        <v>92</v>
      </c>
      <c r="K125" s="19">
        <v>30</v>
      </c>
      <c r="L125" s="19">
        <v>3</v>
      </c>
      <c r="M125" s="19">
        <f t="shared" si="24"/>
        <v>90</v>
      </c>
      <c r="N125" s="19">
        <v>48</v>
      </c>
      <c r="O125" s="19">
        <v>39</v>
      </c>
      <c r="P125" s="19">
        <v>51</v>
      </c>
      <c r="Q125" s="19">
        <v>41</v>
      </c>
      <c r="R125" s="19">
        <f t="shared" si="25"/>
        <v>95</v>
      </c>
      <c r="S125" s="19">
        <f t="shared" si="26"/>
        <v>93</v>
      </c>
      <c r="T125" s="19">
        <v>20</v>
      </c>
      <c r="U125" s="19">
        <v>5</v>
      </c>
      <c r="V125" s="19">
        <f t="shared" si="27"/>
        <v>100</v>
      </c>
      <c r="W125" s="19">
        <v>51</v>
      </c>
      <c r="X125" s="23">
        <v>60</v>
      </c>
      <c r="Y125" s="20">
        <f t="shared" si="28"/>
        <v>85</v>
      </c>
      <c r="Z125" s="42">
        <f t="shared" si="29"/>
        <v>93</v>
      </c>
      <c r="AA125" s="20">
        <f t="shared" si="30"/>
        <v>93</v>
      </c>
      <c r="AB125" s="19">
        <v>20</v>
      </c>
      <c r="AC125" s="19">
        <v>0</v>
      </c>
      <c r="AD125" s="19">
        <f t="shared" si="31"/>
        <v>0</v>
      </c>
      <c r="AE125" s="19">
        <v>20</v>
      </c>
      <c r="AF125" s="19">
        <v>1</v>
      </c>
      <c r="AG125" s="19">
        <f t="shared" si="32"/>
        <v>20</v>
      </c>
      <c r="AH125" s="19">
        <v>5</v>
      </c>
      <c r="AI125" s="19">
        <v>5</v>
      </c>
      <c r="AJ125" s="20">
        <f t="shared" si="45"/>
        <v>100</v>
      </c>
      <c r="AK125" s="42">
        <f t="shared" si="34"/>
        <v>38</v>
      </c>
      <c r="AL125" s="19">
        <v>59</v>
      </c>
      <c r="AM125" s="19">
        <v>60</v>
      </c>
      <c r="AN125" s="20">
        <f t="shared" si="35"/>
        <v>98</v>
      </c>
      <c r="AO125" s="19">
        <v>60</v>
      </c>
      <c r="AP125" s="19">
        <v>60</v>
      </c>
      <c r="AQ125" s="20">
        <f t="shared" si="36"/>
        <v>100</v>
      </c>
      <c r="AR125" s="19">
        <v>38</v>
      </c>
      <c r="AS125" s="19">
        <v>38</v>
      </c>
      <c r="AT125" s="20">
        <f t="shared" si="37"/>
        <v>100</v>
      </c>
      <c r="AU125" s="20">
        <f t="shared" si="38"/>
        <v>99</v>
      </c>
      <c r="AV125" s="19">
        <v>60</v>
      </c>
      <c r="AW125" s="19">
        <v>60</v>
      </c>
      <c r="AX125" s="20">
        <f t="shared" si="39"/>
        <v>100</v>
      </c>
      <c r="AY125" s="19">
        <v>55</v>
      </c>
      <c r="AZ125" s="19">
        <v>60</v>
      </c>
      <c r="BA125" s="20">
        <f t="shared" si="40"/>
        <v>92</v>
      </c>
      <c r="BB125" s="19">
        <v>59</v>
      </c>
      <c r="BC125" s="19">
        <v>60</v>
      </c>
      <c r="BD125" s="20">
        <f t="shared" si="41"/>
        <v>98</v>
      </c>
      <c r="BE125" s="20">
        <f t="shared" si="42"/>
        <v>97</v>
      </c>
      <c r="BF125" s="20">
        <f t="shared" si="43"/>
        <v>84</v>
      </c>
      <c r="BG125" s="24"/>
      <c r="BH125" s="19">
        <v>1</v>
      </c>
      <c r="BI125" s="19">
        <v>2</v>
      </c>
      <c r="BJ125" s="19">
        <v>2</v>
      </c>
      <c r="BK125" s="19">
        <v>1</v>
      </c>
      <c r="BL125" s="19">
        <v>2</v>
      </c>
      <c r="BM125" s="19">
        <v>3</v>
      </c>
      <c r="BN125" s="19">
        <v>2</v>
      </c>
      <c r="BO125" s="19">
        <v>2</v>
      </c>
      <c r="BP125" s="19">
        <v>1</v>
      </c>
      <c r="BQ125" s="19">
        <v>1</v>
      </c>
      <c r="BR125" s="19">
        <v>1</v>
      </c>
      <c r="BS125" s="19">
        <v>1</v>
      </c>
      <c r="BT125" s="19">
        <v>1</v>
      </c>
      <c r="BU125" s="19">
        <v>3</v>
      </c>
      <c r="BV125" s="19">
        <v>2</v>
      </c>
      <c r="BW125" s="19">
        <v>2</v>
      </c>
      <c r="BX125" s="19">
        <v>2</v>
      </c>
      <c r="BY125" s="19">
        <v>2</v>
      </c>
      <c r="BZ125" s="19">
        <v>1</v>
      </c>
      <c r="CA125" s="19">
        <v>2</v>
      </c>
      <c r="CB125" s="18">
        <v>84</v>
      </c>
      <c r="CC125" s="19">
        <v>2</v>
      </c>
    </row>
    <row r="126" spans="1:81" ht="15.75" x14ac:dyDescent="0.25">
      <c r="A126" s="21">
        <v>192</v>
      </c>
      <c r="B126" s="34">
        <v>6611006173</v>
      </c>
      <c r="C126" s="39" t="s">
        <v>555</v>
      </c>
      <c r="D126" s="5" t="s">
        <v>655</v>
      </c>
      <c r="E126" s="5"/>
      <c r="F126" s="19">
        <v>11</v>
      </c>
      <c r="G126" s="19">
        <v>35</v>
      </c>
      <c r="H126" s="22">
        <v>11</v>
      </c>
      <c r="I126" s="22">
        <v>38</v>
      </c>
      <c r="J126" s="22">
        <f t="shared" si="23"/>
        <v>96</v>
      </c>
      <c r="K126" s="19">
        <v>30</v>
      </c>
      <c r="L126" s="19">
        <v>4</v>
      </c>
      <c r="M126" s="19">
        <f t="shared" si="24"/>
        <v>100</v>
      </c>
      <c r="N126" s="19">
        <v>198</v>
      </c>
      <c r="O126" s="19">
        <v>193</v>
      </c>
      <c r="P126" s="19">
        <v>200</v>
      </c>
      <c r="Q126" s="19">
        <v>198</v>
      </c>
      <c r="R126" s="19">
        <f t="shared" si="25"/>
        <v>98</v>
      </c>
      <c r="S126" s="19">
        <f t="shared" si="26"/>
        <v>98</v>
      </c>
      <c r="T126" s="19">
        <v>20</v>
      </c>
      <c r="U126" s="19">
        <v>5</v>
      </c>
      <c r="V126" s="19">
        <f t="shared" si="27"/>
        <v>100</v>
      </c>
      <c r="W126" s="19">
        <v>224</v>
      </c>
      <c r="X126" s="23">
        <v>230</v>
      </c>
      <c r="Y126" s="20">
        <f t="shared" si="28"/>
        <v>97</v>
      </c>
      <c r="Z126" s="42">
        <f t="shared" si="29"/>
        <v>99</v>
      </c>
      <c r="AA126" s="20">
        <f t="shared" si="30"/>
        <v>99</v>
      </c>
      <c r="AB126" s="19">
        <v>20</v>
      </c>
      <c r="AC126" s="19">
        <v>0</v>
      </c>
      <c r="AD126" s="19">
        <f t="shared" si="31"/>
        <v>0</v>
      </c>
      <c r="AE126" s="19">
        <v>20</v>
      </c>
      <c r="AF126" s="19">
        <v>3</v>
      </c>
      <c r="AG126" s="19">
        <f t="shared" si="32"/>
        <v>60</v>
      </c>
      <c r="AH126" s="19">
        <v>9</v>
      </c>
      <c r="AI126" s="19">
        <v>12</v>
      </c>
      <c r="AJ126" s="20">
        <f t="shared" si="45"/>
        <v>75</v>
      </c>
      <c r="AK126" s="42">
        <f t="shared" si="34"/>
        <v>47</v>
      </c>
      <c r="AL126" s="19">
        <v>222</v>
      </c>
      <c r="AM126" s="19">
        <v>230</v>
      </c>
      <c r="AN126" s="20">
        <f t="shared" si="35"/>
        <v>97</v>
      </c>
      <c r="AO126" s="19">
        <v>230</v>
      </c>
      <c r="AP126" s="19">
        <v>230</v>
      </c>
      <c r="AQ126" s="20">
        <f t="shared" si="36"/>
        <v>100</v>
      </c>
      <c r="AR126" s="19">
        <v>200</v>
      </c>
      <c r="AS126" s="19">
        <v>203</v>
      </c>
      <c r="AT126" s="20">
        <f t="shared" si="37"/>
        <v>99</v>
      </c>
      <c r="AU126" s="20">
        <f t="shared" si="38"/>
        <v>99</v>
      </c>
      <c r="AV126" s="19">
        <v>226</v>
      </c>
      <c r="AW126" s="19">
        <v>230</v>
      </c>
      <c r="AX126" s="20">
        <f t="shared" si="39"/>
        <v>98</v>
      </c>
      <c r="AY126" s="19">
        <v>226</v>
      </c>
      <c r="AZ126" s="19">
        <v>230</v>
      </c>
      <c r="BA126" s="20">
        <f t="shared" si="40"/>
        <v>98</v>
      </c>
      <c r="BB126" s="19">
        <v>229</v>
      </c>
      <c r="BC126" s="19">
        <v>230</v>
      </c>
      <c r="BD126" s="20">
        <f t="shared" si="41"/>
        <v>100</v>
      </c>
      <c r="BE126" s="20">
        <f t="shared" si="42"/>
        <v>99</v>
      </c>
      <c r="BF126" s="20">
        <f t="shared" si="43"/>
        <v>88</v>
      </c>
      <c r="BG126" s="24"/>
      <c r="BH126" s="19">
        <v>1</v>
      </c>
      <c r="BI126" s="19">
        <v>1</v>
      </c>
      <c r="BJ126" s="19">
        <v>3</v>
      </c>
      <c r="BK126" s="19">
        <v>1</v>
      </c>
      <c r="BL126" s="19">
        <v>2</v>
      </c>
      <c r="BM126" s="19">
        <v>2</v>
      </c>
      <c r="BN126" s="19">
        <v>3</v>
      </c>
      <c r="BO126" s="19">
        <v>2</v>
      </c>
      <c r="BP126" s="19">
        <v>4</v>
      </c>
      <c r="BQ126" s="19">
        <v>2</v>
      </c>
      <c r="BR126" s="19">
        <v>1</v>
      </c>
      <c r="BS126" s="19">
        <v>2</v>
      </c>
      <c r="BT126" s="19">
        <v>2</v>
      </c>
      <c r="BU126" s="19">
        <v>2</v>
      </c>
      <c r="BV126" s="19">
        <v>1</v>
      </c>
      <c r="BW126" s="19">
        <v>1</v>
      </c>
      <c r="BX126" s="19">
        <v>2</v>
      </c>
      <c r="BY126" s="19">
        <v>3</v>
      </c>
      <c r="BZ126" s="19">
        <v>1</v>
      </c>
      <c r="CA126" s="19">
        <v>2</v>
      </c>
      <c r="CB126" s="18">
        <v>88</v>
      </c>
      <c r="CC126" s="19">
        <v>2</v>
      </c>
    </row>
    <row r="127" spans="1:81" ht="45" x14ac:dyDescent="0.25">
      <c r="A127" s="21">
        <v>156</v>
      </c>
      <c r="B127" s="34">
        <v>6643007910</v>
      </c>
      <c r="C127" s="6" t="s">
        <v>596</v>
      </c>
      <c r="D127" s="5" t="s">
        <v>193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23"/>
        <v>95</v>
      </c>
      <c r="K127" s="19">
        <v>30</v>
      </c>
      <c r="L127" s="19">
        <v>4</v>
      </c>
      <c r="M127" s="19">
        <f t="shared" si="24"/>
        <v>100</v>
      </c>
      <c r="N127" s="19">
        <v>18</v>
      </c>
      <c r="O127" s="19">
        <v>17</v>
      </c>
      <c r="P127" s="19">
        <v>18</v>
      </c>
      <c r="Q127" s="19">
        <v>17</v>
      </c>
      <c r="R127" s="19">
        <f t="shared" si="25"/>
        <v>100</v>
      </c>
      <c r="S127" s="19">
        <f t="shared" si="26"/>
        <v>99</v>
      </c>
      <c r="T127" s="19">
        <v>20</v>
      </c>
      <c r="U127" s="19">
        <v>5</v>
      </c>
      <c r="V127" s="19">
        <f t="shared" si="27"/>
        <v>100</v>
      </c>
      <c r="W127" s="19">
        <v>20</v>
      </c>
      <c r="X127" s="23">
        <v>20</v>
      </c>
      <c r="Y127" s="20">
        <f t="shared" si="28"/>
        <v>100</v>
      </c>
      <c r="Z127" s="42">
        <f t="shared" si="29"/>
        <v>100</v>
      </c>
      <c r="AA127" s="20">
        <f t="shared" si="30"/>
        <v>100</v>
      </c>
      <c r="AB127" s="19">
        <v>20</v>
      </c>
      <c r="AC127" s="19">
        <v>0</v>
      </c>
      <c r="AD127" s="19">
        <f t="shared" si="31"/>
        <v>0</v>
      </c>
      <c r="AE127" s="19">
        <v>20</v>
      </c>
      <c r="AF127" s="19">
        <v>2</v>
      </c>
      <c r="AG127" s="19">
        <f t="shared" si="32"/>
        <v>40</v>
      </c>
      <c r="AH127" s="19">
        <v>3</v>
      </c>
      <c r="AI127" s="19">
        <v>3</v>
      </c>
      <c r="AJ127" s="20">
        <f t="shared" si="45"/>
        <v>100</v>
      </c>
      <c r="AK127" s="42">
        <f t="shared" si="34"/>
        <v>46</v>
      </c>
      <c r="AL127" s="19">
        <v>19</v>
      </c>
      <c r="AM127" s="19">
        <v>20</v>
      </c>
      <c r="AN127" s="20">
        <f t="shared" si="35"/>
        <v>95</v>
      </c>
      <c r="AO127" s="19">
        <v>20</v>
      </c>
      <c r="AP127" s="19">
        <v>20</v>
      </c>
      <c r="AQ127" s="20">
        <f t="shared" si="36"/>
        <v>100</v>
      </c>
      <c r="AR127" s="19">
        <v>19</v>
      </c>
      <c r="AS127" s="19">
        <v>19</v>
      </c>
      <c r="AT127" s="20">
        <f t="shared" si="37"/>
        <v>100</v>
      </c>
      <c r="AU127" s="20">
        <f t="shared" si="38"/>
        <v>98</v>
      </c>
      <c r="AV127" s="19">
        <v>20</v>
      </c>
      <c r="AW127" s="19">
        <v>20</v>
      </c>
      <c r="AX127" s="20">
        <f t="shared" si="39"/>
        <v>100</v>
      </c>
      <c r="AY127" s="19">
        <v>20</v>
      </c>
      <c r="AZ127" s="19">
        <v>20</v>
      </c>
      <c r="BA127" s="20">
        <f t="shared" si="40"/>
        <v>100</v>
      </c>
      <c r="BB127" s="19">
        <v>20</v>
      </c>
      <c r="BC127" s="19">
        <v>20</v>
      </c>
      <c r="BD127" s="20">
        <f t="shared" si="41"/>
        <v>100</v>
      </c>
      <c r="BE127" s="20">
        <f t="shared" si="42"/>
        <v>100</v>
      </c>
      <c r="BF127" s="20">
        <f t="shared" si="43"/>
        <v>89</v>
      </c>
      <c r="BG127" s="24"/>
      <c r="BH127" s="19">
        <v>1</v>
      </c>
      <c r="BI127" s="19">
        <v>1</v>
      </c>
      <c r="BJ127" s="19">
        <v>1</v>
      </c>
      <c r="BK127" s="19">
        <v>1</v>
      </c>
      <c r="BL127" s="19">
        <v>1</v>
      </c>
      <c r="BM127" s="19">
        <v>1</v>
      </c>
      <c r="BN127" s="19">
        <v>2</v>
      </c>
      <c r="BO127" s="19">
        <v>3</v>
      </c>
      <c r="BP127" s="19">
        <v>1</v>
      </c>
      <c r="BQ127" s="19">
        <v>3</v>
      </c>
      <c r="BR127" s="19">
        <v>1</v>
      </c>
      <c r="BS127" s="19">
        <v>1</v>
      </c>
      <c r="BT127" s="19">
        <v>1</v>
      </c>
      <c r="BU127" s="19">
        <v>1</v>
      </c>
      <c r="BV127" s="19">
        <v>1</v>
      </c>
      <c r="BW127" s="19">
        <v>1</v>
      </c>
      <c r="BX127" s="19">
        <v>1</v>
      </c>
      <c r="BY127" s="19">
        <v>4</v>
      </c>
      <c r="BZ127" s="19">
        <v>3</v>
      </c>
      <c r="CA127" s="19">
        <v>1</v>
      </c>
      <c r="CB127" s="18">
        <v>89</v>
      </c>
      <c r="CC127" s="19">
        <v>2</v>
      </c>
    </row>
    <row r="128" spans="1:81" ht="45" x14ac:dyDescent="0.25">
      <c r="A128" s="21">
        <v>157</v>
      </c>
      <c r="B128" s="34">
        <v>6643007902</v>
      </c>
      <c r="C128" s="6" t="s">
        <v>596</v>
      </c>
      <c r="D128" s="5" t="s">
        <v>194</v>
      </c>
      <c r="E128" s="5"/>
      <c r="F128" s="19">
        <v>10</v>
      </c>
      <c r="G128" s="19">
        <v>38</v>
      </c>
      <c r="H128" s="22">
        <v>11</v>
      </c>
      <c r="I128" s="22">
        <v>38</v>
      </c>
      <c r="J128" s="22">
        <f t="shared" si="23"/>
        <v>95</v>
      </c>
      <c r="K128" s="19">
        <v>30</v>
      </c>
      <c r="L128" s="19">
        <v>4</v>
      </c>
      <c r="M128" s="19">
        <f t="shared" si="24"/>
        <v>100</v>
      </c>
      <c r="N128" s="19">
        <v>100</v>
      </c>
      <c r="O128" s="19">
        <v>73</v>
      </c>
      <c r="P128" s="19">
        <v>102</v>
      </c>
      <c r="Q128" s="19">
        <v>73</v>
      </c>
      <c r="R128" s="19">
        <f t="shared" si="25"/>
        <v>99</v>
      </c>
      <c r="S128" s="19">
        <f t="shared" si="26"/>
        <v>98</v>
      </c>
      <c r="T128" s="19">
        <v>20</v>
      </c>
      <c r="U128" s="19">
        <v>5</v>
      </c>
      <c r="V128" s="19">
        <f t="shared" si="27"/>
        <v>100</v>
      </c>
      <c r="W128" s="19">
        <v>103</v>
      </c>
      <c r="X128" s="23">
        <v>109</v>
      </c>
      <c r="Y128" s="20">
        <f t="shared" si="28"/>
        <v>94</v>
      </c>
      <c r="Z128" s="42">
        <f t="shared" si="29"/>
        <v>97</v>
      </c>
      <c r="AA128" s="20">
        <f t="shared" si="30"/>
        <v>97</v>
      </c>
      <c r="AB128" s="19">
        <v>20</v>
      </c>
      <c r="AC128" s="19">
        <v>1</v>
      </c>
      <c r="AD128" s="19">
        <f t="shared" si="31"/>
        <v>20</v>
      </c>
      <c r="AE128" s="19">
        <v>20</v>
      </c>
      <c r="AF128" s="19">
        <v>2</v>
      </c>
      <c r="AG128" s="19">
        <f t="shared" si="32"/>
        <v>40</v>
      </c>
      <c r="AH128" s="19">
        <v>1</v>
      </c>
      <c r="AI128" s="19">
        <v>1</v>
      </c>
      <c r="AJ128" s="20">
        <f t="shared" si="45"/>
        <v>100</v>
      </c>
      <c r="AK128" s="42">
        <f t="shared" si="34"/>
        <v>52</v>
      </c>
      <c r="AL128" s="19">
        <v>107</v>
      </c>
      <c r="AM128" s="19">
        <v>109</v>
      </c>
      <c r="AN128" s="20">
        <f t="shared" si="35"/>
        <v>98</v>
      </c>
      <c r="AO128" s="19">
        <v>109</v>
      </c>
      <c r="AP128" s="19">
        <v>109</v>
      </c>
      <c r="AQ128" s="20">
        <f t="shared" si="36"/>
        <v>100</v>
      </c>
      <c r="AR128" s="19">
        <v>80</v>
      </c>
      <c r="AS128" s="19">
        <v>80</v>
      </c>
      <c r="AT128" s="20">
        <f t="shared" si="37"/>
        <v>100</v>
      </c>
      <c r="AU128" s="20">
        <f t="shared" si="38"/>
        <v>99</v>
      </c>
      <c r="AV128" s="19">
        <v>109</v>
      </c>
      <c r="AW128" s="19">
        <v>109</v>
      </c>
      <c r="AX128" s="20">
        <f t="shared" si="39"/>
        <v>100</v>
      </c>
      <c r="AY128" s="19">
        <v>101</v>
      </c>
      <c r="AZ128" s="19">
        <v>109</v>
      </c>
      <c r="BA128" s="20">
        <f t="shared" si="40"/>
        <v>93</v>
      </c>
      <c r="BB128" s="19">
        <v>109</v>
      </c>
      <c r="BC128" s="19">
        <v>109</v>
      </c>
      <c r="BD128" s="20">
        <f t="shared" si="41"/>
        <v>100</v>
      </c>
      <c r="BE128" s="20">
        <f t="shared" si="42"/>
        <v>99</v>
      </c>
      <c r="BF128" s="20">
        <f t="shared" si="43"/>
        <v>89</v>
      </c>
      <c r="BG128" s="24"/>
      <c r="BH128" s="19">
        <v>1</v>
      </c>
      <c r="BI128" s="19">
        <v>1</v>
      </c>
      <c r="BJ128" s="19">
        <v>2</v>
      </c>
      <c r="BK128" s="19">
        <v>1</v>
      </c>
      <c r="BL128" s="19">
        <v>3</v>
      </c>
      <c r="BM128" s="19">
        <v>3</v>
      </c>
      <c r="BN128" s="19">
        <v>1</v>
      </c>
      <c r="BO128" s="19">
        <v>3</v>
      </c>
      <c r="BP128" s="19">
        <v>1</v>
      </c>
      <c r="BQ128" s="19">
        <v>2</v>
      </c>
      <c r="BR128" s="19">
        <v>1</v>
      </c>
      <c r="BS128" s="19">
        <v>1</v>
      </c>
      <c r="BT128" s="19">
        <v>1</v>
      </c>
      <c r="BU128" s="19">
        <v>3</v>
      </c>
      <c r="BV128" s="19">
        <v>1</v>
      </c>
      <c r="BW128" s="19">
        <v>2</v>
      </c>
      <c r="BX128" s="19">
        <v>3</v>
      </c>
      <c r="BY128" s="19">
        <v>3</v>
      </c>
      <c r="BZ128" s="19">
        <v>2</v>
      </c>
      <c r="CA128" s="19">
        <v>2</v>
      </c>
      <c r="CB128" s="18">
        <v>89</v>
      </c>
      <c r="CC128" s="19">
        <v>2</v>
      </c>
    </row>
    <row r="129" spans="1:81" ht="15.75" x14ac:dyDescent="0.25">
      <c r="A129" s="21">
        <v>149</v>
      </c>
      <c r="B129" s="34">
        <v>6612046877</v>
      </c>
      <c r="C129" s="39" t="s">
        <v>597</v>
      </c>
      <c r="D129" s="6" t="s">
        <v>186</v>
      </c>
      <c r="E129" s="6"/>
      <c r="F129" s="19">
        <v>10</v>
      </c>
      <c r="G129" s="19">
        <v>38</v>
      </c>
      <c r="H129" s="22">
        <v>11</v>
      </c>
      <c r="I129" s="22">
        <v>38</v>
      </c>
      <c r="J129" s="22">
        <f t="shared" si="23"/>
        <v>95</v>
      </c>
      <c r="K129" s="19">
        <v>30</v>
      </c>
      <c r="L129" s="19">
        <v>4</v>
      </c>
      <c r="M129" s="19">
        <f t="shared" si="24"/>
        <v>100</v>
      </c>
      <c r="N129" s="19">
        <v>376</v>
      </c>
      <c r="O129" s="19">
        <v>401</v>
      </c>
      <c r="P129" s="19">
        <v>385</v>
      </c>
      <c r="Q129" s="19">
        <v>408</v>
      </c>
      <c r="R129" s="19">
        <f t="shared" si="25"/>
        <v>98</v>
      </c>
      <c r="S129" s="19">
        <f t="shared" si="26"/>
        <v>98</v>
      </c>
      <c r="T129" s="19">
        <v>20</v>
      </c>
      <c r="U129" s="19">
        <v>5</v>
      </c>
      <c r="V129" s="19">
        <f t="shared" si="27"/>
        <v>100</v>
      </c>
      <c r="W129" s="19">
        <v>429</v>
      </c>
      <c r="X129" s="23">
        <v>454</v>
      </c>
      <c r="Y129" s="20">
        <f t="shared" si="28"/>
        <v>94</v>
      </c>
      <c r="Z129" s="42">
        <f t="shared" si="29"/>
        <v>97</v>
      </c>
      <c r="AA129" s="20">
        <f t="shared" si="30"/>
        <v>97</v>
      </c>
      <c r="AB129" s="19">
        <v>20</v>
      </c>
      <c r="AC129" s="19">
        <v>3</v>
      </c>
      <c r="AD129" s="19">
        <f t="shared" si="31"/>
        <v>60</v>
      </c>
      <c r="AE129" s="19">
        <v>20</v>
      </c>
      <c r="AF129" s="19">
        <v>3</v>
      </c>
      <c r="AG129" s="19">
        <f t="shared" si="32"/>
        <v>60</v>
      </c>
      <c r="AH129" s="19">
        <v>31</v>
      </c>
      <c r="AI129" s="19">
        <v>34</v>
      </c>
      <c r="AJ129" s="20">
        <f t="shared" si="45"/>
        <v>91</v>
      </c>
      <c r="AK129" s="42">
        <f t="shared" si="34"/>
        <v>69</v>
      </c>
      <c r="AL129" s="19">
        <v>446</v>
      </c>
      <c r="AM129" s="19">
        <v>454</v>
      </c>
      <c r="AN129" s="20">
        <f t="shared" si="35"/>
        <v>98</v>
      </c>
      <c r="AO129" s="19">
        <v>450</v>
      </c>
      <c r="AP129" s="19">
        <v>454</v>
      </c>
      <c r="AQ129" s="20">
        <f t="shared" si="36"/>
        <v>99</v>
      </c>
      <c r="AR129" s="19">
        <v>395</v>
      </c>
      <c r="AS129" s="19">
        <v>398</v>
      </c>
      <c r="AT129" s="20">
        <f t="shared" si="37"/>
        <v>99</v>
      </c>
      <c r="AU129" s="20">
        <f t="shared" si="38"/>
        <v>99</v>
      </c>
      <c r="AV129" s="19">
        <v>451</v>
      </c>
      <c r="AW129" s="19">
        <v>454</v>
      </c>
      <c r="AX129" s="20">
        <f t="shared" si="39"/>
        <v>99</v>
      </c>
      <c r="AY129" s="19">
        <v>446</v>
      </c>
      <c r="AZ129" s="19">
        <v>454</v>
      </c>
      <c r="BA129" s="20">
        <f t="shared" si="40"/>
        <v>98</v>
      </c>
      <c r="BB129" s="19">
        <v>452</v>
      </c>
      <c r="BC129" s="19">
        <v>454</v>
      </c>
      <c r="BD129" s="20">
        <f t="shared" si="41"/>
        <v>100</v>
      </c>
      <c r="BE129" s="20">
        <f t="shared" si="42"/>
        <v>99</v>
      </c>
      <c r="BF129" s="20">
        <f t="shared" si="43"/>
        <v>92</v>
      </c>
      <c r="BG129" s="24"/>
      <c r="BH129" s="19">
        <v>3</v>
      </c>
      <c r="BI129" s="19">
        <v>1</v>
      </c>
      <c r="BJ129" s="19">
        <v>3</v>
      </c>
      <c r="BK129" s="19">
        <v>1</v>
      </c>
      <c r="BL129" s="19">
        <v>2</v>
      </c>
      <c r="BM129" s="19">
        <v>2</v>
      </c>
      <c r="BN129" s="19">
        <v>1</v>
      </c>
      <c r="BO129" s="19">
        <v>3</v>
      </c>
      <c r="BP129" s="19">
        <v>2</v>
      </c>
      <c r="BQ129" s="19">
        <v>1</v>
      </c>
      <c r="BR129" s="19">
        <v>2</v>
      </c>
      <c r="BS129" s="19">
        <v>2</v>
      </c>
      <c r="BT129" s="19">
        <v>2</v>
      </c>
      <c r="BU129" s="19">
        <v>2</v>
      </c>
      <c r="BV129" s="19">
        <v>1</v>
      </c>
      <c r="BW129" s="19">
        <v>1</v>
      </c>
      <c r="BX129" s="19">
        <v>2</v>
      </c>
      <c r="BY129" s="19">
        <v>3</v>
      </c>
      <c r="BZ129" s="19">
        <v>1</v>
      </c>
      <c r="CA129" s="19">
        <v>1</v>
      </c>
      <c r="CB129" s="18">
        <v>92</v>
      </c>
      <c r="CC129" s="19">
        <v>2</v>
      </c>
    </row>
    <row r="130" spans="1:81" ht="15.75" x14ac:dyDescent="0.25">
      <c r="A130" s="21">
        <v>348</v>
      </c>
      <c r="B130" s="34">
        <v>6613002223</v>
      </c>
      <c r="C130" s="39" t="s">
        <v>598</v>
      </c>
      <c r="D130" s="5" t="s">
        <v>376</v>
      </c>
      <c r="E130" s="5"/>
      <c r="F130" s="19">
        <v>8</v>
      </c>
      <c r="G130" s="19">
        <v>35</v>
      </c>
      <c r="H130" s="22">
        <v>9</v>
      </c>
      <c r="I130" s="22">
        <v>36</v>
      </c>
      <c r="J130" s="22">
        <f t="shared" si="23"/>
        <v>93</v>
      </c>
      <c r="K130" s="19">
        <v>30</v>
      </c>
      <c r="L130" s="19">
        <v>4</v>
      </c>
      <c r="M130" s="19">
        <f t="shared" si="24"/>
        <v>100</v>
      </c>
      <c r="N130" s="19">
        <v>74</v>
      </c>
      <c r="O130" s="19">
        <v>69</v>
      </c>
      <c r="P130" s="19">
        <v>74</v>
      </c>
      <c r="Q130" s="19">
        <v>69</v>
      </c>
      <c r="R130" s="19">
        <f t="shared" si="25"/>
        <v>100</v>
      </c>
      <c r="S130" s="19">
        <f t="shared" si="26"/>
        <v>98</v>
      </c>
      <c r="T130" s="19">
        <v>20</v>
      </c>
      <c r="U130" s="19">
        <v>5</v>
      </c>
      <c r="V130" s="19">
        <f t="shared" si="27"/>
        <v>100</v>
      </c>
      <c r="W130" s="19">
        <v>74</v>
      </c>
      <c r="X130" s="23">
        <v>74</v>
      </c>
      <c r="Y130" s="20">
        <f t="shared" si="28"/>
        <v>100</v>
      </c>
      <c r="Z130" s="42">
        <f t="shared" si="29"/>
        <v>100</v>
      </c>
      <c r="AA130" s="20">
        <f t="shared" si="30"/>
        <v>100</v>
      </c>
      <c r="AB130" s="19">
        <v>20</v>
      </c>
      <c r="AC130" s="19">
        <v>0</v>
      </c>
      <c r="AD130" s="19">
        <f t="shared" si="31"/>
        <v>0</v>
      </c>
      <c r="AE130" s="19">
        <v>20</v>
      </c>
      <c r="AF130" s="19">
        <v>1</v>
      </c>
      <c r="AG130" s="19">
        <f t="shared" si="32"/>
        <v>20</v>
      </c>
      <c r="AH130" s="19">
        <v>7</v>
      </c>
      <c r="AI130" s="19">
        <v>9</v>
      </c>
      <c r="AJ130" s="20">
        <f t="shared" si="45"/>
        <v>78</v>
      </c>
      <c r="AK130" s="42">
        <f t="shared" si="34"/>
        <v>31</v>
      </c>
      <c r="AL130" s="19">
        <v>66</v>
      </c>
      <c r="AM130" s="19">
        <v>74</v>
      </c>
      <c r="AN130" s="20">
        <f t="shared" si="35"/>
        <v>89</v>
      </c>
      <c r="AO130" s="19">
        <v>74</v>
      </c>
      <c r="AP130" s="19">
        <v>74</v>
      </c>
      <c r="AQ130" s="20">
        <f t="shared" si="36"/>
        <v>100</v>
      </c>
      <c r="AR130" s="19">
        <v>69</v>
      </c>
      <c r="AS130" s="19">
        <v>69</v>
      </c>
      <c r="AT130" s="20">
        <f t="shared" si="37"/>
        <v>100</v>
      </c>
      <c r="AU130" s="20">
        <f t="shared" si="38"/>
        <v>96</v>
      </c>
      <c r="AV130" s="19">
        <v>71</v>
      </c>
      <c r="AW130" s="19">
        <v>74</v>
      </c>
      <c r="AX130" s="20">
        <f t="shared" si="39"/>
        <v>96</v>
      </c>
      <c r="AY130" s="19">
        <v>73</v>
      </c>
      <c r="AZ130" s="19">
        <v>74</v>
      </c>
      <c r="BA130" s="20">
        <f t="shared" si="40"/>
        <v>99</v>
      </c>
      <c r="BB130" s="19">
        <v>74</v>
      </c>
      <c r="BC130" s="19">
        <v>74</v>
      </c>
      <c r="BD130" s="20">
        <f t="shared" si="41"/>
        <v>100</v>
      </c>
      <c r="BE130" s="20">
        <f t="shared" si="42"/>
        <v>99</v>
      </c>
      <c r="BF130" s="20">
        <f t="shared" si="43"/>
        <v>85</v>
      </c>
      <c r="BG130" s="24"/>
      <c r="BH130" s="19">
        <v>2</v>
      </c>
      <c r="BI130" s="19">
        <v>1</v>
      </c>
      <c r="BJ130" s="19">
        <v>1</v>
      </c>
      <c r="BK130" s="19">
        <v>1</v>
      </c>
      <c r="BL130" s="19">
        <v>1</v>
      </c>
      <c r="BM130" s="19">
        <v>1</v>
      </c>
      <c r="BN130" s="19">
        <v>2</v>
      </c>
      <c r="BO130" s="19">
        <v>3</v>
      </c>
      <c r="BP130" s="19">
        <v>2</v>
      </c>
      <c r="BQ130" s="19">
        <v>3</v>
      </c>
      <c r="BR130" s="19">
        <v>1</v>
      </c>
      <c r="BS130" s="19">
        <v>1</v>
      </c>
      <c r="BT130" s="19">
        <v>2</v>
      </c>
      <c r="BU130" s="19">
        <v>1</v>
      </c>
      <c r="BV130" s="19">
        <v>1</v>
      </c>
      <c r="BW130" s="19">
        <v>1</v>
      </c>
      <c r="BX130" s="19">
        <v>1</v>
      </c>
      <c r="BY130" s="19">
        <v>4</v>
      </c>
      <c r="BZ130" s="19">
        <v>2</v>
      </c>
      <c r="CA130" s="19">
        <v>1</v>
      </c>
      <c r="CB130" s="18">
        <v>85</v>
      </c>
      <c r="CC130" s="19">
        <v>2</v>
      </c>
    </row>
    <row r="131" spans="1:81" ht="30" x14ac:dyDescent="0.25">
      <c r="A131" s="21">
        <v>340</v>
      </c>
      <c r="B131" s="36">
        <v>6613005175</v>
      </c>
      <c r="C131" s="5" t="s">
        <v>620</v>
      </c>
      <c r="D131" s="5" t="s">
        <v>368</v>
      </c>
      <c r="E131" s="5"/>
      <c r="F131" s="19">
        <v>8</v>
      </c>
      <c r="G131" s="19">
        <v>35</v>
      </c>
      <c r="H131" s="22">
        <v>9</v>
      </c>
      <c r="I131" s="22">
        <v>36</v>
      </c>
      <c r="J131" s="22">
        <f t="shared" ref="J131:J194" si="46">ROUND((0.5*(F131/H131+G131/I131)*100),0)</f>
        <v>93</v>
      </c>
      <c r="K131" s="19">
        <v>30</v>
      </c>
      <c r="L131" s="19">
        <v>1</v>
      </c>
      <c r="M131" s="19">
        <f t="shared" ref="M131:M194" si="47">IF(L131&gt;3,100,K131*L131)</f>
        <v>30</v>
      </c>
      <c r="N131" s="19">
        <v>12</v>
      </c>
      <c r="O131" s="19">
        <v>14</v>
      </c>
      <c r="P131" s="19">
        <v>12</v>
      </c>
      <c r="Q131" s="19">
        <v>14</v>
      </c>
      <c r="R131" s="19">
        <f t="shared" ref="R131:R194" si="48">ROUND((0.5*((N131/P131)+(O131/Q131))*100),0)</f>
        <v>100</v>
      </c>
      <c r="S131" s="19">
        <f t="shared" ref="S131:S194" si="49">ROUND(((0.3*J131)+(0.3*M131)+(0.4*R131)),0)</f>
        <v>77</v>
      </c>
      <c r="T131" s="19">
        <v>20</v>
      </c>
      <c r="U131" s="19">
        <v>5</v>
      </c>
      <c r="V131" s="19">
        <f t="shared" ref="V131:V194" si="50">IF(U131&gt;5,100,T131*U131)</f>
        <v>100</v>
      </c>
      <c r="W131" s="19">
        <v>14</v>
      </c>
      <c r="X131" s="23">
        <v>16</v>
      </c>
      <c r="Y131" s="20">
        <f t="shared" ref="Y131:Y194" si="51">ROUND(W131/X131*100,0)</f>
        <v>88</v>
      </c>
      <c r="Z131" s="42">
        <f t="shared" ref="Z131:Z194" si="52">ROUND((V131+Y131)/2,0)</f>
        <v>94</v>
      </c>
      <c r="AA131" s="20">
        <f t="shared" ref="AA131:AA194" si="53">ROUND((0.3*V131+0.4*Z131+0.3*Y131),0)</f>
        <v>94</v>
      </c>
      <c r="AB131" s="19">
        <v>20</v>
      </c>
      <c r="AC131" s="19">
        <v>1</v>
      </c>
      <c r="AD131" s="19">
        <f t="shared" ref="AD131:AD194" si="54">IF(AC131&gt;5,100,AB131*AC131)</f>
        <v>20</v>
      </c>
      <c r="AE131" s="19">
        <v>20</v>
      </c>
      <c r="AF131" s="19">
        <v>2</v>
      </c>
      <c r="AG131" s="19">
        <f t="shared" ref="AG131:AG194" si="55">IF(AF131&gt;5,100,AE131*AF131)</f>
        <v>40</v>
      </c>
      <c r="AH131" s="19">
        <v>1</v>
      </c>
      <c r="AI131" s="19">
        <v>1</v>
      </c>
      <c r="AJ131" s="20">
        <f t="shared" si="45"/>
        <v>100</v>
      </c>
      <c r="AK131" s="42">
        <f t="shared" ref="AK131:AK194" si="56">ROUND((0.3*AD131+0.4*AG131+0.3*AJ131),0)</f>
        <v>52</v>
      </c>
      <c r="AL131" s="19">
        <v>16</v>
      </c>
      <c r="AM131" s="19">
        <v>16</v>
      </c>
      <c r="AN131" s="20">
        <f t="shared" ref="AN131:AN194" si="57">ROUND((AL131/AM131)*100,)</f>
        <v>100</v>
      </c>
      <c r="AO131" s="19">
        <v>16</v>
      </c>
      <c r="AP131" s="19">
        <v>16</v>
      </c>
      <c r="AQ131" s="20">
        <f t="shared" ref="AQ131:AQ194" si="58">ROUND((AO131/AP131)*100,0)</f>
        <v>100</v>
      </c>
      <c r="AR131" s="19">
        <v>11</v>
      </c>
      <c r="AS131" s="19">
        <v>12</v>
      </c>
      <c r="AT131" s="20">
        <f t="shared" ref="AT131:AT194" si="59">ROUND((AR131/AS131)*100,0)</f>
        <v>92</v>
      </c>
      <c r="AU131" s="20">
        <f t="shared" ref="AU131:AU194" si="60">ROUND((0.4*AN131+0.4*AQ131+0.2*AT131),0)</f>
        <v>98</v>
      </c>
      <c r="AV131" s="19">
        <v>15</v>
      </c>
      <c r="AW131" s="19">
        <v>16</v>
      </c>
      <c r="AX131" s="20">
        <f t="shared" ref="AX131:AX194" si="61">ROUND((AV131/AW131)*100,0)</f>
        <v>94</v>
      </c>
      <c r="AY131" s="19">
        <v>16</v>
      </c>
      <c r="AZ131" s="19">
        <v>16</v>
      </c>
      <c r="BA131" s="20">
        <f t="shared" ref="BA131:BA194" si="62">ROUND((AY131/AZ131)*100,0)</f>
        <v>100</v>
      </c>
      <c r="BB131" s="19">
        <v>16</v>
      </c>
      <c r="BC131" s="19">
        <v>16</v>
      </c>
      <c r="BD131" s="20">
        <f t="shared" ref="BD131:BD194" si="63">ROUND((BB131/BC131)*100,0)</f>
        <v>100</v>
      </c>
      <c r="BE131" s="20">
        <f t="shared" ref="BE131:BE194" si="64">ROUND((0.3*AX131+0.2*BA131+0.5*BD131),0)</f>
        <v>98</v>
      </c>
      <c r="BF131" s="20">
        <f t="shared" ref="BF131:BF194" si="65">ROUND(((S131+AA131+AK131+AU131+BE131)/5),0)</f>
        <v>84</v>
      </c>
      <c r="BG131" s="24"/>
      <c r="BH131" s="19">
        <v>1</v>
      </c>
      <c r="BI131" s="19">
        <v>4</v>
      </c>
      <c r="BJ131" s="19">
        <v>1</v>
      </c>
      <c r="BK131" s="19">
        <v>1</v>
      </c>
      <c r="BL131" s="19">
        <v>2</v>
      </c>
      <c r="BM131" s="19">
        <v>3</v>
      </c>
      <c r="BN131" s="19">
        <v>1</v>
      </c>
      <c r="BO131" s="19">
        <v>2</v>
      </c>
      <c r="BP131" s="19">
        <v>1</v>
      </c>
      <c r="BQ131" s="19">
        <v>1</v>
      </c>
      <c r="BR131" s="19">
        <v>1</v>
      </c>
      <c r="BS131" s="19">
        <v>3</v>
      </c>
      <c r="BT131" s="19">
        <v>2</v>
      </c>
      <c r="BU131" s="19">
        <v>1</v>
      </c>
      <c r="BV131" s="19">
        <v>1</v>
      </c>
      <c r="BW131" s="19">
        <v>5</v>
      </c>
      <c r="BX131" s="19">
        <v>2</v>
      </c>
      <c r="BY131" s="19">
        <v>1</v>
      </c>
      <c r="BZ131" s="19">
        <v>2</v>
      </c>
      <c r="CA131" s="19">
        <v>2</v>
      </c>
      <c r="CB131" s="18">
        <v>84</v>
      </c>
      <c r="CC131" s="19">
        <v>2</v>
      </c>
    </row>
    <row r="132" spans="1:81" ht="15.75" x14ac:dyDescent="0.25">
      <c r="A132" s="21">
        <v>374</v>
      </c>
      <c r="B132" s="34">
        <v>6615005519</v>
      </c>
      <c r="C132" s="5" t="s">
        <v>599</v>
      </c>
      <c r="D132" s="5" t="s">
        <v>658</v>
      </c>
      <c r="E132" s="5"/>
      <c r="F132" s="19">
        <v>11</v>
      </c>
      <c r="G132" s="19">
        <v>38</v>
      </c>
      <c r="H132" s="22">
        <v>11</v>
      </c>
      <c r="I132" s="22">
        <v>38</v>
      </c>
      <c r="J132" s="22">
        <f t="shared" si="46"/>
        <v>100</v>
      </c>
      <c r="K132" s="19">
        <v>30</v>
      </c>
      <c r="L132" s="19">
        <v>4</v>
      </c>
      <c r="M132" s="19">
        <f t="shared" si="47"/>
        <v>100</v>
      </c>
      <c r="N132" s="19">
        <v>47</v>
      </c>
      <c r="O132" s="19">
        <v>48</v>
      </c>
      <c r="P132" s="19">
        <v>47</v>
      </c>
      <c r="Q132" s="19">
        <v>48</v>
      </c>
      <c r="R132" s="19">
        <f t="shared" si="48"/>
        <v>100</v>
      </c>
      <c r="S132" s="19">
        <f t="shared" si="49"/>
        <v>100</v>
      </c>
      <c r="T132" s="19">
        <v>20</v>
      </c>
      <c r="U132" s="19">
        <v>4</v>
      </c>
      <c r="V132" s="19">
        <f t="shared" si="50"/>
        <v>80</v>
      </c>
      <c r="W132" s="19">
        <v>49</v>
      </c>
      <c r="X132" s="23">
        <v>49</v>
      </c>
      <c r="Y132" s="20">
        <f t="shared" si="51"/>
        <v>100</v>
      </c>
      <c r="Z132" s="42">
        <f t="shared" si="52"/>
        <v>90</v>
      </c>
      <c r="AA132" s="20">
        <f t="shared" si="53"/>
        <v>90</v>
      </c>
      <c r="AB132" s="19">
        <v>20</v>
      </c>
      <c r="AC132" s="19">
        <v>0</v>
      </c>
      <c r="AD132" s="19">
        <f t="shared" si="54"/>
        <v>0</v>
      </c>
      <c r="AE132" s="19">
        <v>20</v>
      </c>
      <c r="AF132" s="19">
        <v>1</v>
      </c>
      <c r="AG132" s="19">
        <f t="shared" si="55"/>
        <v>20</v>
      </c>
      <c r="AH132" s="19">
        <v>1</v>
      </c>
      <c r="AI132" s="19">
        <v>1</v>
      </c>
      <c r="AJ132" s="20">
        <f t="shared" si="45"/>
        <v>100</v>
      </c>
      <c r="AK132" s="42">
        <f t="shared" si="56"/>
        <v>38</v>
      </c>
      <c r="AL132" s="19">
        <v>45</v>
      </c>
      <c r="AM132" s="19">
        <v>49</v>
      </c>
      <c r="AN132" s="20">
        <f t="shared" si="57"/>
        <v>92</v>
      </c>
      <c r="AO132" s="19">
        <v>49</v>
      </c>
      <c r="AP132" s="19">
        <v>49</v>
      </c>
      <c r="AQ132" s="20">
        <f t="shared" si="58"/>
        <v>100</v>
      </c>
      <c r="AR132" s="19">
        <v>44</v>
      </c>
      <c r="AS132" s="19">
        <v>44</v>
      </c>
      <c r="AT132" s="20">
        <f t="shared" si="59"/>
        <v>100</v>
      </c>
      <c r="AU132" s="20">
        <f t="shared" si="60"/>
        <v>97</v>
      </c>
      <c r="AV132" s="19">
        <v>48</v>
      </c>
      <c r="AW132" s="19">
        <v>49</v>
      </c>
      <c r="AX132" s="20">
        <f t="shared" si="61"/>
        <v>98</v>
      </c>
      <c r="AY132" s="19">
        <v>48</v>
      </c>
      <c r="AZ132" s="19">
        <v>49</v>
      </c>
      <c r="BA132" s="20">
        <f t="shared" si="62"/>
        <v>98</v>
      </c>
      <c r="BB132" s="19">
        <v>48</v>
      </c>
      <c r="BC132" s="19">
        <v>49</v>
      </c>
      <c r="BD132" s="20">
        <f t="shared" si="63"/>
        <v>98</v>
      </c>
      <c r="BE132" s="20">
        <f t="shared" si="64"/>
        <v>98</v>
      </c>
      <c r="BF132" s="20">
        <f t="shared" si="65"/>
        <v>85</v>
      </c>
      <c r="BG132" s="24"/>
      <c r="BH132" s="19">
        <v>1</v>
      </c>
      <c r="BI132" s="19">
        <v>1</v>
      </c>
      <c r="BJ132" s="19">
        <v>1</v>
      </c>
      <c r="BK132" s="19">
        <v>2</v>
      </c>
      <c r="BL132" s="19">
        <v>4</v>
      </c>
      <c r="BM132" s="19">
        <v>1</v>
      </c>
      <c r="BN132" s="19">
        <v>4</v>
      </c>
      <c r="BO132" s="19">
        <v>3</v>
      </c>
      <c r="BP132" s="19">
        <v>1</v>
      </c>
      <c r="BQ132" s="19">
        <v>4</v>
      </c>
      <c r="BR132" s="19">
        <v>1</v>
      </c>
      <c r="BS132" s="19">
        <v>1</v>
      </c>
      <c r="BT132" s="19">
        <v>2</v>
      </c>
      <c r="BU132" s="19">
        <v>2</v>
      </c>
      <c r="BV132" s="19">
        <v>2</v>
      </c>
      <c r="BW132" s="19">
        <v>1</v>
      </c>
      <c r="BX132" s="19">
        <v>4</v>
      </c>
      <c r="BY132" s="19">
        <v>4</v>
      </c>
      <c r="BZ132" s="19">
        <v>4</v>
      </c>
      <c r="CA132" s="19">
        <v>3</v>
      </c>
      <c r="CB132" s="18">
        <v>85</v>
      </c>
      <c r="CC132" s="19">
        <v>2</v>
      </c>
    </row>
    <row r="133" spans="1:81" ht="15.75" x14ac:dyDescent="0.25">
      <c r="A133" s="21">
        <v>376</v>
      </c>
      <c r="B133" s="34">
        <v>6615005501</v>
      </c>
      <c r="C133" s="5" t="s">
        <v>599</v>
      </c>
      <c r="D133" s="5" t="s">
        <v>659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46"/>
        <v>95</v>
      </c>
      <c r="K133" s="19">
        <v>30</v>
      </c>
      <c r="L133" s="19">
        <v>4</v>
      </c>
      <c r="M133" s="19">
        <f t="shared" si="47"/>
        <v>100</v>
      </c>
      <c r="N133" s="19">
        <v>52</v>
      </c>
      <c r="O133" s="19">
        <v>45</v>
      </c>
      <c r="P133" s="19">
        <v>52</v>
      </c>
      <c r="Q133" s="19">
        <v>50</v>
      </c>
      <c r="R133" s="19">
        <f t="shared" si="48"/>
        <v>95</v>
      </c>
      <c r="S133" s="19">
        <f t="shared" si="49"/>
        <v>97</v>
      </c>
      <c r="T133" s="19">
        <v>20</v>
      </c>
      <c r="U133" s="19">
        <v>5</v>
      </c>
      <c r="V133" s="19">
        <f t="shared" si="50"/>
        <v>100</v>
      </c>
      <c r="W133" s="19">
        <v>58</v>
      </c>
      <c r="X133" s="23">
        <v>69</v>
      </c>
      <c r="Y133" s="20">
        <f t="shared" si="51"/>
        <v>84</v>
      </c>
      <c r="Z133" s="42">
        <f t="shared" si="52"/>
        <v>92</v>
      </c>
      <c r="AA133" s="20">
        <f t="shared" si="53"/>
        <v>92</v>
      </c>
      <c r="AB133" s="19">
        <v>20</v>
      </c>
      <c r="AC133" s="19">
        <v>0</v>
      </c>
      <c r="AD133" s="19">
        <f t="shared" si="54"/>
        <v>0</v>
      </c>
      <c r="AE133" s="19">
        <v>20</v>
      </c>
      <c r="AF133" s="19">
        <v>3</v>
      </c>
      <c r="AG133" s="19">
        <f t="shared" si="55"/>
        <v>60</v>
      </c>
      <c r="AH133" s="19">
        <v>2</v>
      </c>
      <c r="AI133" s="19">
        <v>3</v>
      </c>
      <c r="AJ133" s="20">
        <f t="shared" si="45"/>
        <v>67</v>
      </c>
      <c r="AK133" s="42">
        <f t="shared" si="56"/>
        <v>44</v>
      </c>
      <c r="AL133" s="19">
        <v>68</v>
      </c>
      <c r="AM133" s="19">
        <v>69</v>
      </c>
      <c r="AN133" s="20">
        <f t="shared" si="57"/>
        <v>99</v>
      </c>
      <c r="AO133" s="19">
        <v>68</v>
      </c>
      <c r="AP133" s="19">
        <v>69</v>
      </c>
      <c r="AQ133" s="20">
        <f t="shared" si="58"/>
        <v>99</v>
      </c>
      <c r="AR133" s="19">
        <v>50</v>
      </c>
      <c r="AS133" s="19">
        <v>52</v>
      </c>
      <c r="AT133" s="20">
        <f t="shared" si="59"/>
        <v>96</v>
      </c>
      <c r="AU133" s="20">
        <f t="shared" si="60"/>
        <v>98</v>
      </c>
      <c r="AV133" s="19">
        <v>67</v>
      </c>
      <c r="AW133" s="19">
        <v>69</v>
      </c>
      <c r="AX133" s="20">
        <f t="shared" si="61"/>
        <v>97</v>
      </c>
      <c r="AY133" s="19">
        <v>65</v>
      </c>
      <c r="AZ133" s="19">
        <v>69</v>
      </c>
      <c r="BA133" s="20">
        <f t="shared" si="62"/>
        <v>94</v>
      </c>
      <c r="BB133" s="19">
        <v>67</v>
      </c>
      <c r="BC133" s="19">
        <v>69</v>
      </c>
      <c r="BD133" s="20">
        <f t="shared" si="63"/>
        <v>97</v>
      </c>
      <c r="BE133" s="20">
        <f t="shared" si="64"/>
        <v>96</v>
      </c>
      <c r="BF133" s="20">
        <f t="shared" si="65"/>
        <v>85</v>
      </c>
      <c r="BG133" s="24"/>
      <c r="BH133" s="19">
        <v>2</v>
      </c>
      <c r="BI133" s="19">
        <v>1</v>
      </c>
      <c r="BJ133" s="19">
        <v>5</v>
      </c>
      <c r="BK133" s="19">
        <v>1</v>
      </c>
      <c r="BL133" s="19">
        <v>3</v>
      </c>
      <c r="BM133" s="19">
        <v>6</v>
      </c>
      <c r="BN133" s="19">
        <v>4</v>
      </c>
      <c r="BO133" s="19">
        <v>2</v>
      </c>
      <c r="BP133" s="19">
        <v>4</v>
      </c>
      <c r="BQ133" s="19">
        <v>2</v>
      </c>
      <c r="BR133" s="19">
        <v>2</v>
      </c>
      <c r="BS133" s="19">
        <v>4</v>
      </c>
      <c r="BT133" s="19">
        <v>3</v>
      </c>
      <c r="BU133" s="19">
        <v>6</v>
      </c>
      <c r="BV133" s="19">
        <v>3</v>
      </c>
      <c r="BW133" s="19">
        <v>3</v>
      </c>
      <c r="BX133" s="19">
        <v>3</v>
      </c>
      <c r="BY133" s="19">
        <v>3</v>
      </c>
      <c r="BZ133" s="19">
        <v>3</v>
      </c>
      <c r="CA133" s="19">
        <v>5</v>
      </c>
      <c r="CB133" s="18">
        <v>85</v>
      </c>
      <c r="CC133" s="19">
        <v>2</v>
      </c>
    </row>
    <row r="134" spans="1:81" ht="15.75" x14ac:dyDescent="0.25">
      <c r="A134" s="21">
        <v>249</v>
      </c>
      <c r="B134" s="34">
        <v>6616003634</v>
      </c>
      <c r="C134" s="5" t="s">
        <v>600</v>
      </c>
      <c r="D134" s="5" t="s">
        <v>663</v>
      </c>
      <c r="E134" s="5"/>
      <c r="F134" s="19">
        <v>10</v>
      </c>
      <c r="G134" s="19">
        <v>33</v>
      </c>
      <c r="H134" s="22">
        <v>11</v>
      </c>
      <c r="I134" s="22">
        <v>38</v>
      </c>
      <c r="J134" s="22">
        <f t="shared" si="46"/>
        <v>89</v>
      </c>
      <c r="K134" s="19">
        <v>30</v>
      </c>
      <c r="L134" s="19">
        <v>4</v>
      </c>
      <c r="M134" s="19">
        <f t="shared" si="47"/>
        <v>100</v>
      </c>
      <c r="N134" s="19">
        <v>61</v>
      </c>
      <c r="O134" s="19">
        <v>45</v>
      </c>
      <c r="P134" s="19">
        <v>62</v>
      </c>
      <c r="Q134" s="19">
        <v>48</v>
      </c>
      <c r="R134" s="19">
        <f t="shared" si="48"/>
        <v>96</v>
      </c>
      <c r="S134" s="19">
        <f t="shared" si="49"/>
        <v>95</v>
      </c>
      <c r="T134" s="19">
        <v>20</v>
      </c>
      <c r="U134" s="19">
        <v>5</v>
      </c>
      <c r="V134" s="19">
        <f t="shared" si="50"/>
        <v>100</v>
      </c>
      <c r="W134" s="19">
        <v>66</v>
      </c>
      <c r="X134" s="23">
        <v>70</v>
      </c>
      <c r="Y134" s="20">
        <f t="shared" si="51"/>
        <v>94</v>
      </c>
      <c r="Z134" s="42">
        <f t="shared" si="52"/>
        <v>97</v>
      </c>
      <c r="AA134" s="20">
        <f t="shared" si="53"/>
        <v>97</v>
      </c>
      <c r="AB134" s="19">
        <v>20</v>
      </c>
      <c r="AC134" s="19">
        <v>1</v>
      </c>
      <c r="AD134" s="19">
        <f t="shared" si="54"/>
        <v>20</v>
      </c>
      <c r="AE134" s="19">
        <v>20</v>
      </c>
      <c r="AF134" s="19">
        <v>1</v>
      </c>
      <c r="AG134" s="19">
        <f t="shared" si="55"/>
        <v>20</v>
      </c>
      <c r="AH134" s="19">
        <v>5</v>
      </c>
      <c r="AI134" s="19">
        <v>5</v>
      </c>
      <c r="AJ134" s="20">
        <f t="shared" si="45"/>
        <v>100</v>
      </c>
      <c r="AK134" s="42">
        <f t="shared" si="56"/>
        <v>44</v>
      </c>
      <c r="AL134" s="19">
        <v>60</v>
      </c>
      <c r="AM134" s="19">
        <v>70</v>
      </c>
      <c r="AN134" s="20">
        <f t="shared" si="57"/>
        <v>86</v>
      </c>
      <c r="AO134" s="19">
        <v>69</v>
      </c>
      <c r="AP134" s="19">
        <v>70</v>
      </c>
      <c r="AQ134" s="20">
        <f t="shared" si="58"/>
        <v>99</v>
      </c>
      <c r="AR134" s="19">
        <v>54</v>
      </c>
      <c r="AS134" s="19">
        <v>54</v>
      </c>
      <c r="AT134" s="20">
        <f t="shared" si="59"/>
        <v>100</v>
      </c>
      <c r="AU134" s="20">
        <f t="shared" si="60"/>
        <v>94</v>
      </c>
      <c r="AV134" s="19">
        <v>69</v>
      </c>
      <c r="AW134" s="19">
        <v>70</v>
      </c>
      <c r="AX134" s="20">
        <f t="shared" si="61"/>
        <v>99</v>
      </c>
      <c r="AY134" s="19">
        <v>68</v>
      </c>
      <c r="AZ134" s="19">
        <v>70</v>
      </c>
      <c r="BA134" s="20">
        <f t="shared" si="62"/>
        <v>97</v>
      </c>
      <c r="BB134" s="19">
        <v>67</v>
      </c>
      <c r="BC134" s="19">
        <v>70</v>
      </c>
      <c r="BD134" s="20">
        <f t="shared" si="63"/>
        <v>96</v>
      </c>
      <c r="BE134" s="20">
        <f t="shared" si="64"/>
        <v>97</v>
      </c>
      <c r="BF134" s="20">
        <f t="shared" si="65"/>
        <v>85</v>
      </c>
      <c r="BG134" s="24"/>
      <c r="BH134" s="19">
        <v>1</v>
      </c>
      <c r="BI134" s="19">
        <v>1</v>
      </c>
      <c r="BJ134" s="19">
        <v>1</v>
      </c>
      <c r="BK134" s="19">
        <v>1</v>
      </c>
      <c r="BL134" s="19">
        <v>1</v>
      </c>
      <c r="BM134" s="19">
        <v>1</v>
      </c>
      <c r="BN134" s="19">
        <v>1</v>
      </c>
      <c r="BO134" s="19">
        <v>3</v>
      </c>
      <c r="BP134" s="19">
        <v>1</v>
      </c>
      <c r="BQ134" s="19">
        <v>3</v>
      </c>
      <c r="BR134" s="19">
        <v>1</v>
      </c>
      <c r="BS134" s="19">
        <v>1</v>
      </c>
      <c r="BT134" s="19">
        <v>1</v>
      </c>
      <c r="BU134" s="19">
        <v>1</v>
      </c>
      <c r="BV134" s="19">
        <v>1</v>
      </c>
      <c r="BW134" s="19">
        <v>1</v>
      </c>
      <c r="BX134" s="19">
        <v>1</v>
      </c>
      <c r="BY134" s="19">
        <v>2</v>
      </c>
      <c r="BZ134" s="19">
        <v>3</v>
      </c>
      <c r="CA134" s="19">
        <v>1</v>
      </c>
      <c r="CB134" s="18">
        <v>85</v>
      </c>
      <c r="CC134" s="19">
        <v>2</v>
      </c>
    </row>
    <row r="135" spans="1:81" ht="15.75" x14ac:dyDescent="0.25">
      <c r="A135" s="21">
        <v>286</v>
      </c>
      <c r="B135" s="34">
        <v>6620007166</v>
      </c>
      <c r="C135" s="6" t="s">
        <v>601</v>
      </c>
      <c r="D135" s="6" t="s">
        <v>320</v>
      </c>
      <c r="E135" s="6"/>
      <c r="F135" s="19">
        <v>8</v>
      </c>
      <c r="G135" s="19">
        <v>32</v>
      </c>
      <c r="H135" s="22">
        <v>9</v>
      </c>
      <c r="I135" s="22">
        <v>36</v>
      </c>
      <c r="J135" s="22">
        <f t="shared" si="46"/>
        <v>89</v>
      </c>
      <c r="K135" s="19">
        <v>30</v>
      </c>
      <c r="L135" s="19">
        <v>4</v>
      </c>
      <c r="M135" s="19">
        <f t="shared" si="47"/>
        <v>100</v>
      </c>
      <c r="N135" s="19">
        <v>193</v>
      </c>
      <c r="O135" s="19">
        <v>161</v>
      </c>
      <c r="P135" s="19">
        <v>198</v>
      </c>
      <c r="Q135" s="19">
        <v>168</v>
      </c>
      <c r="R135" s="19">
        <f t="shared" si="48"/>
        <v>97</v>
      </c>
      <c r="S135" s="19">
        <f t="shared" si="49"/>
        <v>96</v>
      </c>
      <c r="T135" s="19">
        <v>20</v>
      </c>
      <c r="U135" s="19">
        <v>2</v>
      </c>
      <c r="V135" s="19">
        <f t="shared" si="50"/>
        <v>40</v>
      </c>
      <c r="W135" s="19">
        <v>209</v>
      </c>
      <c r="X135" s="23">
        <v>246</v>
      </c>
      <c r="Y135" s="20">
        <f t="shared" si="51"/>
        <v>85</v>
      </c>
      <c r="Z135" s="42">
        <f t="shared" si="52"/>
        <v>63</v>
      </c>
      <c r="AA135" s="20">
        <f t="shared" si="53"/>
        <v>63</v>
      </c>
      <c r="AB135" s="19">
        <v>20</v>
      </c>
      <c r="AC135" s="19">
        <v>1</v>
      </c>
      <c r="AD135" s="19">
        <f t="shared" si="54"/>
        <v>20</v>
      </c>
      <c r="AE135" s="19">
        <v>20</v>
      </c>
      <c r="AF135" s="19">
        <v>2</v>
      </c>
      <c r="AG135" s="19">
        <f t="shared" si="55"/>
        <v>40</v>
      </c>
      <c r="AH135" s="19">
        <v>19</v>
      </c>
      <c r="AI135" s="19">
        <v>22</v>
      </c>
      <c r="AJ135" s="20">
        <f t="shared" si="45"/>
        <v>86</v>
      </c>
      <c r="AK135" s="42">
        <f t="shared" si="56"/>
        <v>48</v>
      </c>
      <c r="AL135" s="19">
        <v>231</v>
      </c>
      <c r="AM135" s="19">
        <v>246</v>
      </c>
      <c r="AN135" s="20">
        <f t="shared" si="57"/>
        <v>94</v>
      </c>
      <c r="AO135" s="19">
        <v>236</v>
      </c>
      <c r="AP135" s="19">
        <v>246</v>
      </c>
      <c r="AQ135" s="20">
        <f t="shared" si="58"/>
        <v>96</v>
      </c>
      <c r="AR135" s="19">
        <v>183</v>
      </c>
      <c r="AS135" s="19">
        <v>188</v>
      </c>
      <c r="AT135" s="20">
        <f t="shared" si="59"/>
        <v>97</v>
      </c>
      <c r="AU135" s="20">
        <f t="shared" si="60"/>
        <v>95</v>
      </c>
      <c r="AV135" s="19">
        <v>226</v>
      </c>
      <c r="AW135" s="19">
        <v>246</v>
      </c>
      <c r="AX135" s="20">
        <f t="shared" si="61"/>
        <v>92</v>
      </c>
      <c r="AY135" s="19">
        <v>231</v>
      </c>
      <c r="AZ135" s="19">
        <v>246</v>
      </c>
      <c r="BA135" s="20">
        <f t="shared" si="62"/>
        <v>94</v>
      </c>
      <c r="BB135" s="19">
        <v>230</v>
      </c>
      <c r="BC135" s="19">
        <v>246</v>
      </c>
      <c r="BD135" s="20">
        <f t="shared" si="63"/>
        <v>93</v>
      </c>
      <c r="BE135" s="20">
        <f t="shared" si="64"/>
        <v>93</v>
      </c>
      <c r="BF135" s="20">
        <f t="shared" si="65"/>
        <v>79</v>
      </c>
      <c r="BG135" s="24"/>
      <c r="BH135" s="19">
        <v>2</v>
      </c>
      <c r="BI135" s="19">
        <v>1</v>
      </c>
      <c r="BJ135" s="19">
        <v>2</v>
      </c>
      <c r="BK135" s="19">
        <v>2</v>
      </c>
      <c r="BL135" s="19">
        <v>3</v>
      </c>
      <c r="BM135" s="19">
        <v>3</v>
      </c>
      <c r="BN135" s="19">
        <v>2</v>
      </c>
      <c r="BO135" s="19">
        <v>3</v>
      </c>
      <c r="BP135" s="19">
        <v>2</v>
      </c>
      <c r="BQ135" s="19">
        <v>1</v>
      </c>
      <c r="BR135" s="19">
        <v>3</v>
      </c>
      <c r="BS135" s="19">
        <v>3</v>
      </c>
      <c r="BT135" s="19">
        <v>2</v>
      </c>
      <c r="BU135" s="19">
        <v>3</v>
      </c>
      <c r="BV135" s="19">
        <v>3</v>
      </c>
      <c r="BW135" s="19">
        <v>1</v>
      </c>
      <c r="BX135" s="19">
        <v>3</v>
      </c>
      <c r="BY135" s="19">
        <v>3</v>
      </c>
      <c r="BZ135" s="19">
        <v>1</v>
      </c>
      <c r="CA135" s="19">
        <v>3</v>
      </c>
      <c r="CB135" s="18">
        <v>79</v>
      </c>
      <c r="CC135" s="19">
        <v>2</v>
      </c>
    </row>
    <row r="136" spans="1:81" ht="15.75" x14ac:dyDescent="0.25">
      <c r="A136" s="21">
        <v>282</v>
      </c>
      <c r="B136" s="34">
        <v>6603011719</v>
      </c>
      <c r="C136" s="39" t="s">
        <v>602</v>
      </c>
      <c r="D136" s="32" t="s">
        <v>664</v>
      </c>
      <c r="E136" s="32"/>
      <c r="F136" s="19">
        <v>9</v>
      </c>
      <c r="G136" s="19">
        <v>34</v>
      </c>
      <c r="H136" s="22">
        <v>11</v>
      </c>
      <c r="I136" s="22">
        <v>38</v>
      </c>
      <c r="J136" s="22">
        <f t="shared" si="46"/>
        <v>86</v>
      </c>
      <c r="K136" s="19">
        <v>30</v>
      </c>
      <c r="L136" s="19">
        <v>4</v>
      </c>
      <c r="M136" s="19">
        <f t="shared" si="47"/>
        <v>100</v>
      </c>
      <c r="N136" s="19">
        <v>49</v>
      </c>
      <c r="O136" s="19">
        <v>40</v>
      </c>
      <c r="P136" s="19">
        <v>51</v>
      </c>
      <c r="Q136" s="19">
        <v>42</v>
      </c>
      <c r="R136" s="19">
        <f t="shared" si="48"/>
        <v>96</v>
      </c>
      <c r="S136" s="19">
        <f t="shared" si="49"/>
        <v>94</v>
      </c>
      <c r="T136" s="19">
        <v>20</v>
      </c>
      <c r="U136" s="19">
        <v>5</v>
      </c>
      <c r="V136" s="19">
        <f t="shared" si="50"/>
        <v>100</v>
      </c>
      <c r="W136" s="19">
        <v>53</v>
      </c>
      <c r="X136" s="23">
        <v>60</v>
      </c>
      <c r="Y136" s="20">
        <f t="shared" si="51"/>
        <v>88</v>
      </c>
      <c r="Z136" s="42">
        <f t="shared" si="52"/>
        <v>94</v>
      </c>
      <c r="AA136" s="20">
        <f t="shared" si="53"/>
        <v>94</v>
      </c>
      <c r="AB136" s="19">
        <v>20</v>
      </c>
      <c r="AC136" s="19">
        <v>0</v>
      </c>
      <c r="AD136" s="19">
        <f t="shared" si="54"/>
        <v>0</v>
      </c>
      <c r="AE136" s="19">
        <v>20</v>
      </c>
      <c r="AF136" s="19">
        <v>1</v>
      </c>
      <c r="AG136" s="19">
        <f t="shared" si="55"/>
        <v>20</v>
      </c>
      <c r="AH136" s="19">
        <v>2</v>
      </c>
      <c r="AI136" s="19">
        <v>4</v>
      </c>
      <c r="AJ136" s="20">
        <f t="shared" si="45"/>
        <v>50</v>
      </c>
      <c r="AK136" s="42">
        <f t="shared" si="56"/>
        <v>23</v>
      </c>
      <c r="AL136" s="19">
        <v>30</v>
      </c>
      <c r="AM136" s="19">
        <v>60</v>
      </c>
      <c r="AN136" s="20">
        <f t="shared" si="57"/>
        <v>50</v>
      </c>
      <c r="AO136" s="19">
        <v>60</v>
      </c>
      <c r="AP136" s="19">
        <v>60</v>
      </c>
      <c r="AQ136" s="20">
        <f t="shared" si="58"/>
        <v>100</v>
      </c>
      <c r="AR136" s="19">
        <v>49</v>
      </c>
      <c r="AS136" s="19">
        <v>50</v>
      </c>
      <c r="AT136" s="20">
        <f t="shared" si="59"/>
        <v>98</v>
      </c>
      <c r="AU136" s="20">
        <f t="shared" si="60"/>
        <v>80</v>
      </c>
      <c r="AV136" s="19">
        <v>52</v>
      </c>
      <c r="AW136" s="19">
        <v>60</v>
      </c>
      <c r="AX136" s="20">
        <f t="shared" si="61"/>
        <v>87</v>
      </c>
      <c r="AY136" s="19">
        <v>52</v>
      </c>
      <c r="AZ136" s="19">
        <v>60</v>
      </c>
      <c r="BA136" s="20">
        <f t="shared" si="62"/>
        <v>87</v>
      </c>
      <c r="BB136" s="19">
        <v>56</v>
      </c>
      <c r="BC136" s="19">
        <v>60</v>
      </c>
      <c r="BD136" s="20">
        <f t="shared" si="63"/>
        <v>93</v>
      </c>
      <c r="BE136" s="20">
        <f t="shared" si="64"/>
        <v>90</v>
      </c>
      <c r="BF136" s="20">
        <f t="shared" si="65"/>
        <v>76</v>
      </c>
      <c r="BG136" s="24"/>
      <c r="BH136" s="19">
        <v>2</v>
      </c>
      <c r="BI136" s="19">
        <v>1</v>
      </c>
      <c r="BJ136" s="19">
        <v>2</v>
      </c>
      <c r="BK136" s="19">
        <v>1</v>
      </c>
      <c r="BL136" s="19">
        <v>1</v>
      </c>
      <c r="BM136" s="19">
        <v>1</v>
      </c>
      <c r="BN136" s="19">
        <v>1</v>
      </c>
      <c r="BO136" s="19">
        <v>1</v>
      </c>
      <c r="BP136" s="19">
        <v>1</v>
      </c>
      <c r="BQ136" s="19">
        <v>2</v>
      </c>
      <c r="BR136" s="19">
        <v>1</v>
      </c>
      <c r="BS136" s="19">
        <v>1</v>
      </c>
      <c r="BT136" s="19">
        <v>2</v>
      </c>
      <c r="BU136" s="19">
        <v>2</v>
      </c>
      <c r="BV136" s="19">
        <v>2</v>
      </c>
      <c r="BW136" s="19">
        <v>2</v>
      </c>
      <c r="BX136" s="19">
        <v>1</v>
      </c>
      <c r="BY136" s="19">
        <v>1</v>
      </c>
      <c r="BZ136" s="19">
        <v>2</v>
      </c>
      <c r="CA136" s="19">
        <v>2</v>
      </c>
      <c r="CB136" s="18">
        <v>76</v>
      </c>
      <c r="CC136" s="19">
        <v>2</v>
      </c>
    </row>
    <row r="137" spans="1:81" ht="30" x14ac:dyDescent="0.25">
      <c r="A137" s="21">
        <v>319</v>
      </c>
      <c r="B137" s="34">
        <v>6601006992</v>
      </c>
      <c r="C137" s="39" t="s">
        <v>557</v>
      </c>
      <c r="D137" s="5" t="s">
        <v>350</v>
      </c>
      <c r="E137" s="5"/>
      <c r="F137" s="19">
        <v>9</v>
      </c>
      <c r="G137" s="19">
        <v>37</v>
      </c>
      <c r="H137" s="22">
        <v>11</v>
      </c>
      <c r="I137" s="22">
        <v>38</v>
      </c>
      <c r="J137" s="22">
        <f t="shared" si="46"/>
        <v>90</v>
      </c>
      <c r="K137" s="19">
        <v>30</v>
      </c>
      <c r="L137" s="19">
        <v>4</v>
      </c>
      <c r="M137" s="19">
        <f t="shared" si="47"/>
        <v>100</v>
      </c>
      <c r="N137" s="19">
        <v>64</v>
      </c>
      <c r="O137" s="19">
        <v>51</v>
      </c>
      <c r="P137" s="19">
        <v>66</v>
      </c>
      <c r="Q137" s="19">
        <v>51</v>
      </c>
      <c r="R137" s="19">
        <f t="shared" si="48"/>
        <v>98</v>
      </c>
      <c r="S137" s="19">
        <f t="shared" si="49"/>
        <v>96</v>
      </c>
      <c r="T137" s="19">
        <v>20</v>
      </c>
      <c r="U137" s="19">
        <v>5</v>
      </c>
      <c r="V137" s="19">
        <f t="shared" si="50"/>
        <v>100</v>
      </c>
      <c r="W137" s="19">
        <v>70</v>
      </c>
      <c r="X137" s="23">
        <v>72</v>
      </c>
      <c r="Y137" s="20">
        <f t="shared" si="51"/>
        <v>97</v>
      </c>
      <c r="Z137" s="42">
        <f t="shared" si="52"/>
        <v>99</v>
      </c>
      <c r="AA137" s="20">
        <f t="shared" si="53"/>
        <v>99</v>
      </c>
      <c r="AB137" s="19">
        <v>20</v>
      </c>
      <c r="AC137" s="19">
        <v>1</v>
      </c>
      <c r="AD137" s="19">
        <f t="shared" si="54"/>
        <v>20</v>
      </c>
      <c r="AE137" s="19">
        <v>20</v>
      </c>
      <c r="AF137" s="19">
        <v>2</v>
      </c>
      <c r="AG137" s="19">
        <f t="shared" si="55"/>
        <v>40</v>
      </c>
      <c r="AH137" s="19">
        <v>5</v>
      </c>
      <c r="AI137" s="19">
        <v>5</v>
      </c>
      <c r="AJ137" s="20">
        <f t="shared" si="45"/>
        <v>100</v>
      </c>
      <c r="AK137" s="42">
        <f t="shared" si="56"/>
        <v>52</v>
      </c>
      <c r="AL137" s="19">
        <v>70</v>
      </c>
      <c r="AM137" s="19">
        <v>72</v>
      </c>
      <c r="AN137" s="20">
        <f t="shared" si="57"/>
        <v>97</v>
      </c>
      <c r="AO137" s="19">
        <v>70</v>
      </c>
      <c r="AP137" s="19">
        <v>72</v>
      </c>
      <c r="AQ137" s="20">
        <f t="shared" si="58"/>
        <v>97</v>
      </c>
      <c r="AR137" s="19">
        <v>62</v>
      </c>
      <c r="AS137" s="19">
        <v>62</v>
      </c>
      <c r="AT137" s="20">
        <f t="shared" si="59"/>
        <v>100</v>
      </c>
      <c r="AU137" s="20">
        <f t="shared" si="60"/>
        <v>98</v>
      </c>
      <c r="AV137" s="19">
        <v>69</v>
      </c>
      <c r="AW137" s="19">
        <v>72</v>
      </c>
      <c r="AX137" s="20">
        <f t="shared" si="61"/>
        <v>96</v>
      </c>
      <c r="AY137" s="19">
        <v>70</v>
      </c>
      <c r="AZ137" s="19">
        <v>72</v>
      </c>
      <c r="BA137" s="20">
        <f t="shared" si="62"/>
        <v>97</v>
      </c>
      <c r="BB137" s="19">
        <v>70</v>
      </c>
      <c r="BC137" s="19">
        <v>72</v>
      </c>
      <c r="BD137" s="20">
        <f t="shared" si="63"/>
        <v>97</v>
      </c>
      <c r="BE137" s="20">
        <f t="shared" si="64"/>
        <v>97</v>
      </c>
      <c r="BF137" s="20">
        <f t="shared" si="65"/>
        <v>88</v>
      </c>
      <c r="BG137" s="24"/>
      <c r="BH137" s="19">
        <v>2</v>
      </c>
      <c r="BI137" s="19">
        <v>1</v>
      </c>
      <c r="BJ137" s="19">
        <v>2</v>
      </c>
      <c r="BK137" s="19">
        <v>1</v>
      </c>
      <c r="BL137" s="19">
        <v>1</v>
      </c>
      <c r="BM137" s="19">
        <v>1</v>
      </c>
      <c r="BN137" s="19">
        <v>1</v>
      </c>
      <c r="BO137" s="19">
        <v>2</v>
      </c>
      <c r="BP137" s="19">
        <v>1</v>
      </c>
      <c r="BQ137" s="19">
        <v>1</v>
      </c>
      <c r="BR137" s="19">
        <v>2</v>
      </c>
      <c r="BS137" s="19">
        <v>1</v>
      </c>
      <c r="BT137" s="19">
        <v>2</v>
      </c>
      <c r="BU137" s="19">
        <v>2</v>
      </c>
      <c r="BV137" s="19">
        <v>3</v>
      </c>
      <c r="BW137" s="19">
        <v>1</v>
      </c>
      <c r="BX137" s="19">
        <v>1</v>
      </c>
      <c r="BY137" s="19">
        <v>2</v>
      </c>
      <c r="BZ137" s="19">
        <v>1</v>
      </c>
      <c r="CA137" s="19">
        <v>2</v>
      </c>
      <c r="CB137" s="18">
        <v>88</v>
      </c>
      <c r="CC137" s="19">
        <v>2</v>
      </c>
    </row>
    <row r="138" spans="1:81" ht="30" x14ac:dyDescent="0.25">
      <c r="A138" s="21">
        <v>4</v>
      </c>
      <c r="B138" s="34">
        <v>6664035001</v>
      </c>
      <c r="C138" s="5" t="s">
        <v>558</v>
      </c>
      <c r="D138" s="5" t="s">
        <v>41</v>
      </c>
      <c r="E138" s="5"/>
      <c r="F138" s="22">
        <v>10</v>
      </c>
      <c r="G138" s="19">
        <v>34</v>
      </c>
      <c r="H138" s="22">
        <v>11</v>
      </c>
      <c r="I138" s="22">
        <v>38</v>
      </c>
      <c r="J138" s="22">
        <f t="shared" si="46"/>
        <v>90</v>
      </c>
      <c r="K138" s="19">
        <v>30</v>
      </c>
      <c r="L138" s="19">
        <v>4</v>
      </c>
      <c r="M138" s="19">
        <f t="shared" si="47"/>
        <v>100</v>
      </c>
      <c r="N138" s="19">
        <v>129</v>
      </c>
      <c r="O138" s="19">
        <v>135</v>
      </c>
      <c r="P138" s="19">
        <v>134</v>
      </c>
      <c r="Q138" s="19">
        <v>138</v>
      </c>
      <c r="R138" s="19">
        <f t="shared" si="48"/>
        <v>97</v>
      </c>
      <c r="S138" s="19">
        <f t="shared" si="49"/>
        <v>96</v>
      </c>
      <c r="T138" s="19">
        <v>20</v>
      </c>
      <c r="U138" s="22">
        <v>5</v>
      </c>
      <c r="V138" s="19">
        <f t="shared" si="50"/>
        <v>100</v>
      </c>
      <c r="W138" s="19">
        <v>135</v>
      </c>
      <c r="X138" s="23">
        <v>149</v>
      </c>
      <c r="Y138" s="20">
        <f t="shared" si="51"/>
        <v>91</v>
      </c>
      <c r="Z138" s="42">
        <f t="shared" si="52"/>
        <v>96</v>
      </c>
      <c r="AA138" s="20">
        <f t="shared" si="53"/>
        <v>96</v>
      </c>
      <c r="AB138" s="19">
        <v>20</v>
      </c>
      <c r="AC138" s="22">
        <v>2</v>
      </c>
      <c r="AD138" s="19">
        <f t="shared" si="54"/>
        <v>40</v>
      </c>
      <c r="AE138" s="19">
        <v>20</v>
      </c>
      <c r="AF138" s="22">
        <v>5</v>
      </c>
      <c r="AG138" s="19">
        <f t="shared" si="55"/>
        <v>100</v>
      </c>
      <c r="AH138" s="19">
        <v>5</v>
      </c>
      <c r="AI138" s="19">
        <v>5</v>
      </c>
      <c r="AJ138" s="20">
        <f t="shared" si="45"/>
        <v>100</v>
      </c>
      <c r="AK138" s="42">
        <f t="shared" si="56"/>
        <v>82</v>
      </c>
      <c r="AL138" s="19">
        <v>141</v>
      </c>
      <c r="AM138" s="19">
        <v>149</v>
      </c>
      <c r="AN138" s="20">
        <f t="shared" si="57"/>
        <v>95</v>
      </c>
      <c r="AO138" s="19">
        <v>148</v>
      </c>
      <c r="AP138" s="19">
        <v>149</v>
      </c>
      <c r="AQ138" s="20">
        <f t="shared" si="58"/>
        <v>99</v>
      </c>
      <c r="AR138" s="19">
        <v>128</v>
      </c>
      <c r="AS138" s="19">
        <v>130</v>
      </c>
      <c r="AT138" s="20">
        <f t="shared" si="59"/>
        <v>98</v>
      </c>
      <c r="AU138" s="20">
        <f t="shared" si="60"/>
        <v>97</v>
      </c>
      <c r="AV138" s="19">
        <v>145</v>
      </c>
      <c r="AW138" s="19">
        <v>149</v>
      </c>
      <c r="AX138" s="20">
        <f t="shared" si="61"/>
        <v>97</v>
      </c>
      <c r="AY138" s="19">
        <v>144</v>
      </c>
      <c r="AZ138" s="19">
        <v>149</v>
      </c>
      <c r="BA138" s="20">
        <f t="shared" si="62"/>
        <v>97</v>
      </c>
      <c r="BB138" s="19">
        <v>147</v>
      </c>
      <c r="BC138" s="19">
        <v>149</v>
      </c>
      <c r="BD138" s="20">
        <f t="shared" si="63"/>
        <v>99</v>
      </c>
      <c r="BE138" s="20">
        <f t="shared" si="64"/>
        <v>98</v>
      </c>
      <c r="BF138" s="20">
        <f t="shared" si="65"/>
        <v>94</v>
      </c>
      <c r="BG138" s="24"/>
      <c r="BH138" s="19">
        <v>9</v>
      </c>
      <c r="BI138" s="19">
        <v>1</v>
      </c>
      <c r="BJ138" s="19">
        <v>4</v>
      </c>
      <c r="BK138" s="19">
        <v>1</v>
      </c>
      <c r="BL138" s="19">
        <v>5</v>
      </c>
      <c r="BM138" s="19">
        <v>8</v>
      </c>
      <c r="BN138" s="19">
        <v>3</v>
      </c>
      <c r="BO138" s="19">
        <v>1</v>
      </c>
      <c r="BP138" s="19">
        <v>1</v>
      </c>
      <c r="BQ138" s="19">
        <v>6</v>
      </c>
      <c r="BR138" s="19">
        <v>2</v>
      </c>
      <c r="BS138" s="19">
        <v>3</v>
      </c>
      <c r="BT138" s="19">
        <v>4</v>
      </c>
      <c r="BU138" s="19">
        <v>4</v>
      </c>
      <c r="BV138" s="19">
        <v>2</v>
      </c>
      <c r="BW138" s="19">
        <v>5</v>
      </c>
      <c r="BX138" s="19">
        <v>5</v>
      </c>
      <c r="BY138" s="19">
        <v>3</v>
      </c>
      <c r="BZ138" s="19">
        <v>4</v>
      </c>
      <c r="CA138" s="19">
        <v>3</v>
      </c>
      <c r="CB138" s="18">
        <v>94</v>
      </c>
      <c r="CC138" s="19">
        <v>2</v>
      </c>
    </row>
    <row r="139" spans="1:81" ht="30" x14ac:dyDescent="0.25">
      <c r="A139" s="21">
        <v>194</v>
      </c>
      <c r="B139" s="34">
        <v>6611005719</v>
      </c>
      <c r="C139" s="39" t="s">
        <v>559</v>
      </c>
      <c r="D139" s="5" t="s">
        <v>230</v>
      </c>
      <c r="E139" s="5"/>
      <c r="F139" s="19">
        <v>11</v>
      </c>
      <c r="G139" s="19">
        <v>34</v>
      </c>
      <c r="H139" s="22">
        <v>11</v>
      </c>
      <c r="I139" s="22">
        <v>38</v>
      </c>
      <c r="J139" s="22">
        <f t="shared" si="46"/>
        <v>95</v>
      </c>
      <c r="K139" s="19">
        <v>30</v>
      </c>
      <c r="L139" s="19">
        <v>4</v>
      </c>
      <c r="M139" s="19">
        <f t="shared" si="47"/>
        <v>100</v>
      </c>
      <c r="N139" s="19">
        <v>65</v>
      </c>
      <c r="O139" s="19">
        <v>70</v>
      </c>
      <c r="P139" s="19">
        <v>66</v>
      </c>
      <c r="Q139" s="19">
        <v>76</v>
      </c>
      <c r="R139" s="19">
        <f t="shared" si="48"/>
        <v>95</v>
      </c>
      <c r="S139" s="19">
        <f t="shared" si="49"/>
        <v>97</v>
      </c>
      <c r="T139" s="19">
        <v>20</v>
      </c>
      <c r="U139" s="19">
        <v>5</v>
      </c>
      <c r="V139" s="19">
        <f t="shared" si="50"/>
        <v>100</v>
      </c>
      <c r="W139" s="19">
        <v>78</v>
      </c>
      <c r="X139" s="23">
        <v>84</v>
      </c>
      <c r="Y139" s="20">
        <f t="shared" si="51"/>
        <v>93</v>
      </c>
      <c r="Z139" s="42">
        <f t="shared" si="52"/>
        <v>97</v>
      </c>
      <c r="AA139" s="20">
        <f t="shared" si="53"/>
        <v>97</v>
      </c>
      <c r="AB139" s="19">
        <v>20</v>
      </c>
      <c r="AC139" s="19">
        <v>0</v>
      </c>
      <c r="AD139" s="19">
        <f t="shared" si="54"/>
        <v>0</v>
      </c>
      <c r="AE139" s="19">
        <v>20</v>
      </c>
      <c r="AF139" s="19">
        <v>5</v>
      </c>
      <c r="AG139" s="19">
        <f t="shared" si="55"/>
        <v>100</v>
      </c>
      <c r="AH139" s="19">
        <v>0</v>
      </c>
      <c r="AI139" s="19">
        <v>1</v>
      </c>
      <c r="AJ139" s="20">
        <f t="shared" si="45"/>
        <v>0</v>
      </c>
      <c r="AK139" s="42">
        <f t="shared" si="56"/>
        <v>40</v>
      </c>
      <c r="AL139" s="19">
        <v>75</v>
      </c>
      <c r="AM139" s="19">
        <v>84</v>
      </c>
      <c r="AN139" s="20">
        <f t="shared" si="57"/>
        <v>89</v>
      </c>
      <c r="AO139" s="19">
        <v>81</v>
      </c>
      <c r="AP139" s="19">
        <v>84</v>
      </c>
      <c r="AQ139" s="20">
        <f t="shared" si="58"/>
        <v>96</v>
      </c>
      <c r="AR139" s="19">
        <v>66</v>
      </c>
      <c r="AS139" s="19">
        <v>67</v>
      </c>
      <c r="AT139" s="20">
        <f t="shared" si="59"/>
        <v>99</v>
      </c>
      <c r="AU139" s="20">
        <f t="shared" si="60"/>
        <v>94</v>
      </c>
      <c r="AV139" s="19">
        <v>79</v>
      </c>
      <c r="AW139" s="19">
        <v>84</v>
      </c>
      <c r="AX139" s="20">
        <f t="shared" si="61"/>
        <v>94</v>
      </c>
      <c r="AY139" s="19">
        <v>79</v>
      </c>
      <c r="AZ139" s="19">
        <v>84</v>
      </c>
      <c r="BA139" s="20">
        <f t="shared" si="62"/>
        <v>94</v>
      </c>
      <c r="BB139" s="19">
        <v>82</v>
      </c>
      <c r="BC139" s="19">
        <v>84</v>
      </c>
      <c r="BD139" s="20">
        <f t="shared" si="63"/>
        <v>98</v>
      </c>
      <c r="BE139" s="20">
        <f t="shared" si="64"/>
        <v>96</v>
      </c>
      <c r="BF139" s="20">
        <f t="shared" si="65"/>
        <v>85</v>
      </c>
      <c r="BG139" s="24"/>
      <c r="BH139" s="19">
        <v>1</v>
      </c>
      <c r="BI139" s="19">
        <v>1</v>
      </c>
      <c r="BJ139" s="19">
        <v>2</v>
      </c>
      <c r="BK139" s="19">
        <v>1</v>
      </c>
      <c r="BL139" s="19">
        <v>1</v>
      </c>
      <c r="BM139" s="19">
        <v>1</v>
      </c>
      <c r="BN139" s="19">
        <v>3</v>
      </c>
      <c r="BO139" s="19">
        <v>1</v>
      </c>
      <c r="BP139" s="19">
        <v>4</v>
      </c>
      <c r="BQ139" s="19">
        <v>1</v>
      </c>
      <c r="BR139" s="19">
        <v>3</v>
      </c>
      <c r="BS139" s="19">
        <v>1</v>
      </c>
      <c r="BT139" s="19">
        <v>1</v>
      </c>
      <c r="BU139" s="19">
        <v>2</v>
      </c>
      <c r="BV139" s="19">
        <v>1</v>
      </c>
      <c r="BW139" s="19">
        <v>1</v>
      </c>
      <c r="BX139" s="19">
        <v>1</v>
      </c>
      <c r="BY139" s="19">
        <v>4</v>
      </c>
      <c r="BZ139" s="19">
        <v>1</v>
      </c>
      <c r="CA139" s="19">
        <v>1</v>
      </c>
      <c r="CB139" s="18">
        <v>85</v>
      </c>
      <c r="CC139" s="19">
        <v>2</v>
      </c>
    </row>
    <row r="140" spans="1:81" ht="45" x14ac:dyDescent="0.25">
      <c r="A140" s="21">
        <v>138</v>
      </c>
      <c r="B140" s="34">
        <v>6619017709</v>
      </c>
      <c r="C140" s="39" t="s">
        <v>560</v>
      </c>
      <c r="D140" s="6" t="s">
        <v>175</v>
      </c>
      <c r="E140" s="6"/>
      <c r="F140" s="19">
        <v>8</v>
      </c>
      <c r="G140" s="19">
        <v>37</v>
      </c>
      <c r="H140" s="22">
        <v>11</v>
      </c>
      <c r="I140" s="22">
        <v>38</v>
      </c>
      <c r="J140" s="22">
        <f t="shared" si="46"/>
        <v>85</v>
      </c>
      <c r="K140" s="19">
        <v>30</v>
      </c>
      <c r="L140" s="19">
        <v>3</v>
      </c>
      <c r="M140" s="19">
        <f t="shared" si="47"/>
        <v>90</v>
      </c>
      <c r="N140" s="19">
        <v>268</v>
      </c>
      <c r="O140" s="19">
        <v>242</v>
      </c>
      <c r="P140" s="19">
        <v>270</v>
      </c>
      <c r="Q140" s="19">
        <v>243</v>
      </c>
      <c r="R140" s="19">
        <f t="shared" si="48"/>
        <v>99</v>
      </c>
      <c r="S140" s="19">
        <f t="shared" si="49"/>
        <v>92</v>
      </c>
      <c r="T140" s="19">
        <v>20</v>
      </c>
      <c r="U140" s="19">
        <v>4</v>
      </c>
      <c r="V140" s="19">
        <f t="shared" si="50"/>
        <v>80</v>
      </c>
      <c r="W140" s="19">
        <v>298</v>
      </c>
      <c r="X140" s="23">
        <v>307</v>
      </c>
      <c r="Y140" s="20">
        <f t="shared" si="51"/>
        <v>97</v>
      </c>
      <c r="Z140" s="42">
        <f t="shared" si="52"/>
        <v>89</v>
      </c>
      <c r="AA140" s="20">
        <f t="shared" si="53"/>
        <v>89</v>
      </c>
      <c r="AB140" s="19">
        <v>20</v>
      </c>
      <c r="AC140" s="19">
        <v>2</v>
      </c>
      <c r="AD140" s="19">
        <f t="shared" si="54"/>
        <v>40</v>
      </c>
      <c r="AE140" s="19">
        <v>20</v>
      </c>
      <c r="AF140" s="19">
        <v>0</v>
      </c>
      <c r="AG140" s="19">
        <f t="shared" si="55"/>
        <v>0</v>
      </c>
      <c r="AH140" s="19">
        <v>12</v>
      </c>
      <c r="AI140" s="19">
        <v>13</v>
      </c>
      <c r="AJ140" s="20">
        <f t="shared" si="45"/>
        <v>92</v>
      </c>
      <c r="AK140" s="42">
        <f t="shared" si="56"/>
        <v>40</v>
      </c>
      <c r="AL140" s="19">
        <v>302</v>
      </c>
      <c r="AM140" s="19">
        <v>307</v>
      </c>
      <c r="AN140" s="20">
        <f t="shared" si="57"/>
        <v>98</v>
      </c>
      <c r="AO140" s="19">
        <v>305</v>
      </c>
      <c r="AP140" s="19">
        <v>307</v>
      </c>
      <c r="AQ140" s="20">
        <f t="shared" si="58"/>
        <v>99</v>
      </c>
      <c r="AR140" s="19">
        <v>263</v>
      </c>
      <c r="AS140" s="19">
        <v>270</v>
      </c>
      <c r="AT140" s="20">
        <f t="shared" si="59"/>
        <v>97</v>
      </c>
      <c r="AU140" s="20">
        <f t="shared" si="60"/>
        <v>98</v>
      </c>
      <c r="AV140" s="19">
        <v>303</v>
      </c>
      <c r="AW140" s="19">
        <v>307</v>
      </c>
      <c r="AX140" s="20">
        <f t="shared" si="61"/>
        <v>99</v>
      </c>
      <c r="AY140" s="19">
        <v>304</v>
      </c>
      <c r="AZ140" s="19">
        <v>307</v>
      </c>
      <c r="BA140" s="20">
        <f t="shared" si="62"/>
        <v>99</v>
      </c>
      <c r="BB140" s="19">
        <v>301</v>
      </c>
      <c r="BC140" s="19">
        <v>307</v>
      </c>
      <c r="BD140" s="20">
        <f t="shared" si="63"/>
        <v>98</v>
      </c>
      <c r="BE140" s="20">
        <f t="shared" si="64"/>
        <v>99</v>
      </c>
      <c r="BF140" s="20">
        <f t="shared" si="65"/>
        <v>84</v>
      </c>
      <c r="BG140" s="24"/>
      <c r="BH140" s="19">
        <v>2</v>
      </c>
      <c r="BI140" s="19">
        <v>2</v>
      </c>
      <c r="BJ140" s="19">
        <v>2</v>
      </c>
      <c r="BK140" s="19">
        <v>1</v>
      </c>
      <c r="BL140" s="19">
        <v>1</v>
      </c>
      <c r="BM140" s="19">
        <v>1</v>
      </c>
      <c r="BN140" s="19">
        <v>1</v>
      </c>
      <c r="BO140" s="19">
        <v>2</v>
      </c>
      <c r="BP140" s="19">
        <v>2</v>
      </c>
      <c r="BQ140" s="19">
        <v>2</v>
      </c>
      <c r="BR140" s="19">
        <v>1</v>
      </c>
      <c r="BS140" s="19">
        <v>2</v>
      </c>
      <c r="BT140" s="19">
        <v>2</v>
      </c>
      <c r="BU140" s="19">
        <v>1</v>
      </c>
      <c r="BV140" s="19">
        <v>1</v>
      </c>
      <c r="BW140" s="19">
        <v>2</v>
      </c>
      <c r="BX140" s="19">
        <v>1</v>
      </c>
      <c r="BY140" s="19">
        <v>2</v>
      </c>
      <c r="BZ140" s="19">
        <v>2</v>
      </c>
      <c r="CA140" s="19">
        <v>1</v>
      </c>
      <c r="CB140" s="18">
        <v>84</v>
      </c>
      <c r="CC140" s="19">
        <v>2</v>
      </c>
    </row>
    <row r="141" spans="1:81" ht="30" x14ac:dyDescent="0.25">
      <c r="A141" s="21">
        <v>255</v>
      </c>
      <c r="B141" s="34">
        <v>6621007024</v>
      </c>
      <c r="C141" s="6" t="s">
        <v>603</v>
      </c>
      <c r="D141" s="5" t="s">
        <v>674</v>
      </c>
      <c r="E141" s="5"/>
      <c r="F141" s="19">
        <v>8.5</v>
      </c>
      <c r="G141" s="19">
        <v>37</v>
      </c>
      <c r="H141" s="22">
        <v>11</v>
      </c>
      <c r="I141" s="22">
        <v>38</v>
      </c>
      <c r="J141" s="22">
        <f t="shared" si="46"/>
        <v>87</v>
      </c>
      <c r="K141" s="19">
        <v>30</v>
      </c>
      <c r="L141" s="19">
        <v>3</v>
      </c>
      <c r="M141" s="19">
        <f t="shared" si="47"/>
        <v>90</v>
      </c>
      <c r="N141" s="19">
        <v>34</v>
      </c>
      <c r="O141" s="19">
        <v>32</v>
      </c>
      <c r="P141" s="19">
        <v>36</v>
      </c>
      <c r="Q141" s="19">
        <v>34</v>
      </c>
      <c r="R141" s="19">
        <f t="shared" si="48"/>
        <v>94</v>
      </c>
      <c r="S141" s="19">
        <f t="shared" si="49"/>
        <v>91</v>
      </c>
      <c r="T141" s="19">
        <v>20</v>
      </c>
      <c r="U141" s="19">
        <v>5</v>
      </c>
      <c r="V141" s="19">
        <f t="shared" si="50"/>
        <v>100</v>
      </c>
      <c r="W141" s="19">
        <v>40</v>
      </c>
      <c r="X141" s="23">
        <v>47</v>
      </c>
      <c r="Y141" s="20">
        <f t="shared" si="51"/>
        <v>85</v>
      </c>
      <c r="Z141" s="42">
        <f t="shared" si="52"/>
        <v>93</v>
      </c>
      <c r="AA141" s="20">
        <f t="shared" si="53"/>
        <v>93</v>
      </c>
      <c r="AB141" s="19">
        <v>20</v>
      </c>
      <c r="AC141" s="19">
        <v>0</v>
      </c>
      <c r="AD141" s="19">
        <f t="shared" si="54"/>
        <v>0</v>
      </c>
      <c r="AE141" s="19">
        <v>20</v>
      </c>
      <c r="AF141" s="19">
        <v>3</v>
      </c>
      <c r="AG141" s="19">
        <f t="shared" si="55"/>
        <v>60</v>
      </c>
      <c r="AH141" s="19">
        <v>1</v>
      </c>
      <c r="AI141" s="19">
        <v>1</v>
      </c>
      <c r="AJ141" s="20">
        <f t="shared" si="45"/>
        <v>100</v>
      </c>
      <c r="AK141" s="42">
        <f t="shared" si="56"/>
        <v>54</v>
      </c>
      <c r="AL141" s="19">
        <v>46</v>
      </c>
      <c r="AM141" s="19">
        <v>47</v>
      </c>
      <c r="AN141" s="20">
        <f t="shared" si="57"/>
        <v>98</v>
      </c>
      <c r="AO141" s="19">
        <v>46</v>
      </c>
      <c r="AP141" s="19">
        <v>47</v>
      </c>
      <c r="AQ141" s="20">
        <f t="shared" si="58"/>
        <v>98</v>
      </c>
      <c r="AR141" s="19">
        <v>39</v>
      </c>
      <c r="AS141" s="19">
        <v>40</v>
      </c>
      <c r="AT141" s="20">
        <f t="shared" si="59"/>
        <v>98</v>
      </c>
      <c r="AU141" s="20">
        <f t="shared" si="60"/>
        <v>98</v>
      </c>
      <c r="AV141" s="19">
        <v>47</v>
      </c>
      <c r="AW141" s="19">
        <v>47</v>
      </c>
      <c r="AX141" s="20">
        <f t="shared" si="61"/>
        <v>100</v>
      </c>
      <c r="AY141" s="19">
        <v>45</v>
      </c>
      <c r="AZ141" s="19">
        <v>47</v>
      </c>
      <c r="BA141" s="20">
        <f t="shared" si="62"/>
        <v>96</v>
      </c>
      <c r="BB141" s="19">
        <v>47</v>
      </c>
      <c r="BC141" s="19">
        <v>47</v>
      </c>
      <c r="BD141" s="20">
        <f t="shared" si="63"/>
        <v>100</v>
      </c>
      <c r="BE141" s="20">
        <f t="shared" si="64"/>
        <v>99</v>
      </c>
      <c r="BF141" s="20">
        <f t="shared" si="65"/>
        <v>87</v>
      </c>
      <c r="BG141" s="24"/>
      <c r="BH141" s="19">
        <v>4</v>
      </c>
      <c r="BI141" s="19">
        <v>2</v>
      </c>
      <c r="BJ141" s="19">
        <v>4</v>
      </c>
      <c r="BK141" s="19">
        <v>1</v>
      </c>
      <c r="BL141" s="19">
        <v>3</v>
      </c>
      <c r="BM141" s="19">
        <v>5</v>
      </c>
      <c r="BN141" s="19">
        <v>2</v>
      </c>
      <c r="BO141" s="19">
        <v>1</v>
      </c>
      <c r="BP141" s="19">
        <v>1</v>
      </c>
      <c r="BQ141" s="19">
        <v>2</v>
      </c>
      <c r="BR141" s="19">
        <v>3</v>
      </c>
      <c r="BS141" s="19">
        <v>3</v>
      </c>
      <c r="BT141" s="19">
        <v>1</v>
      </c>
      <c r="BU141" s="19">
        <v>3</v>
      </c>
      <c r="BV141" s="19">
        <v>1</v>
      </c>
      <c r="BW141" s="19">
        <v>4</v>
      </c>
      <c r="BX141" s="19">
        <v>3</v>
      </c>
      <c r="BY141" s="19">
        <v>1</v>
      </c>
      <c r="BZ141" s="19">
        <v>2</v>
      </c>
      <c r="CA141" s="19">
        <v>2</v>
      </c>
      <c r="CB141" s="18">
        <v>87</v>
      </c>
      <c r="CC141" s="19">
        <v>2</v>
      </c>
    </row>
    <row r="142" spans="1:81" ht="30" x14ac:dyDescent="0.25">
      <c r="A142" s="21">
        <v>256</v>
      </c>
      <c r="B142" s="34">
        <v>6621008860</v>
      </c>
      <c r="C142" s="6" t="s">
        <v>603</v>
      </c>
      <c r="D142" s="5" t="s">
        <v>290</v>
      </c>
      <c r="E142" s="5"/>
      <c r="F142" s="19">
        <v>7.5</v>
      </c>
      <c r="G142" s="19">
        <v>37</v>
      </c>
      <c r="H142" s="22">
        <v>11</v>
      </c>
      <c r="I142" s="22">
        <v>38</v>
      </c>
      <c r="J142" s="22">
        <f t="shared" si="46"/>
        <v>83</v>
      </c>
      <c r="K142" s="19">
        <v>30</v>
      </c>
      <c r="L142" s="19">
        <v>4</v>
      </c>
      <c r="M142" s="19">
        <f t="shared" si="47"/>
        <v>100</v>
      </c>
      <c r="N142" s="19">
        <v>68</v>
      </c>
      <c r="O142" s="19">
        <v>68</v>
      </c>
      <c r="P142" s="19">
        <v>68</v>
      </c>
      <c r="Q142" s="19">
        <v>68</v>
      </c>
      <c r="R142" s="19">
        <f t="shared" si="48"/>
        <v>100</v>
      </c>
      <c r="S142" s="19">
        <f t="shared" si="49"/>
        <v>95</v>
      </c>
      <c r="T142" s="19">
        <v>20</v>
      </c>
      <c r="U142" s="19">
        <v>5</v>
      </c>
      <c r="V142" s="19">
        <f t="shared" si="50"/>
        <v>100</v>
      </c>
      <c r="W142" s="19">
        <v>68</v>
      </c>
      <c r="X142" s="23">
        <v>68</v>
      </c>
      <c r="Y142" s="20">
        <f t="shared" si="51"/>
        <v>100</v>
      </c>
      <c r="Z142" s="42">
        <f t="shared" si="52"/>
        <v>100</v>
      </c>
      <c r="AA142" s="20">
        <f t="shared" si="53"/>
        <v>100</v>
      </c>
      <c r="AB142" s="19">
        <v>20</v>
      </c>
      <c r="AC142" s="19">
        <v>0</v>
      </c>
      <c r="AD142" s="19">
        <f t="shared" si="54"/>
        <v>0</v>
      </c>
      <c r="AE142" s="19">
        <v>20</v>
      </c>
      <c r="AF142" s="19">
        <v>1</v>
      </c>
      <c r="AG142" s="19">
        <f t="shared" si="55"/>
        <v>20</v>
      </c>
      <c r="AH142" s="19">
        <v>1</v>
      </c>
      <c r="AI142" s="19">
        <v>1</v>
      </c>
      <c r="AJ142" s="20">
        <f t="shared" si="45"/>
        <v>100</v>
      </c>
      <c r="AK142" s="42">
        <f t="shared" si="56"/>
        <v>38</v>
      </c>
      <c r="AL142" s="19">
        <v>68</v>
      </c>
      <c r="AM142" s="19">
        <v>68</v>
      </c>
      <c r="AN142" s="20">
        <f t="shared" si="57"/>
        <v>100</v>
      </c>
      <c r="AO142" s="19">
        <v>68</v>
      </c>
      <c r="AP142" s="19">
        <v>68</v>
      </c>
      <c r="AQ142" s="20">
        <f t="shared" si="58"/>
        <v>100</v>
      </c>
      <c r="AR142" s="19">
        <v>68</v>
      </c>
      <c r="AS142" s="19">
        <v>68</v>
      </c>
      <c r="AT142" s="20">
        <f t="shared" si="59"/>
        <v>100</v>
      </c>
      <c r="AU142" s="20">
        <f t="shared" si="60"/>
        <v>100</v>
      </c>
      <c r="AV142" s="19">
        <v>68</v>
      </c>
      <c r="AW142" s="19">
        <v>68</v>
      </c>
      <c r="AX142" s="20">
        <f t="shared" si="61"/>
        <v>100</v>
      </c>
      <c r="AY142" s="19">
        <v>68</v>
      </c>
      <c r="AZ142" s="19">
        <v>68</v>
      </c>
      <c r="BA142" s="20">
        <f t="shared" si="62"/>
        <v>100</v>
      </c>
      <c r="BB142" s="19">
        <v>68</v>
      </c>
      <c r="BC142" s="19">
        <v>68</v>
      </c>
      <c r="BD142" s="20">
        <f t="shared" si="63"/>
        <v>100</v>
      </c>
      <c r="BE142" s="20">
        <f t="shared" si="64"/>
        <v>100</v>
      </c>
      <c r="BF142" s="20">
        <f t="shared" si="65"/>
        <v>87</v>
      </c>
      <c r="BG142" s="24"/>
      <c r="BH142" s="19">
        <v>5</v>
      </c>
      <c r="BI142" s="19">
        <v>1</v>
      </c>
      <c r="BJ142" s="19">
        <v>1</v>
      </c>
      <c r="BK142" s="19">
        <v>1</v>
      </c>
      <c r="BL142" s="19">
        <v>1</v>
      </c>
      <c r="BM142" s="19">
        <v>1</v>
      </c>
      <c r="BN142" s="19">
        <v>2</v>
      </c>
      <c r="BO142" s="19">
        <v>3</v>
      </c>
      <c r="BP142" s="19">
        <v>1</v>
      </c>
      <c r="BQ142" s="19">
        <v>1</v>
      </c>
      <c r="BR142" s="19">
        <v>1</v>
      </c>
      <c r="BS142" s="19">
        <v>1</v>
      </c>
      <c r="BT142" s="19">
        <v>1</v>
      </c>
      <c r="BU142" s="19">
        <v>1</v>
      </c>
      <c r="BV142" s="19">
        <v>1</v>
      </c>
      <c r="BW142" s="19">
        <v>3</v>
      </c>
      <c r="BX142" s="19">
        <v>1</v>
      </c>
      <c r="BY142" s="19">
        <v>4</v>
      </c>
      <c r="BZ142" s="19">
        <v>1</v>
      </c>
      <c r="CA142" s="19">
        <v>1</v>
      </c>
      <c r="CB142" s="18">
        <v>87</v>
      </c>
      <c r="CC142" s="19">
        <v>2</v>
      </c>
    </row>
    <row r="143" spans="1:81" ht="30" x14ac:dyDescent="0.25">
      <c r="A143" s="21">
        <v>257</v>
      </c>
      <c r="B143" s="34">
        <v>6621003083</v>
      </c>
      <c r="C143" s="6" t="s">
        <v>603</v>
      </c>
      <c r="D143" s="5" t="s">
        <v>675</v>
      </c>
      <c r="E143" s="5"/>
      <c r="F143" s="19">
        <v>9</v>
      </c>
      <c r="G143" s="19">
        <v>35</v>
      </c>
      <c r="H143" s="22">
        <v>11</v>
      </c>
      <c r="I143" s="22">
        <v>38</v>
      </c>
      <c r="J143" s="22">
        <f t="shared" si="46"/>
        <v>87</v>
      </c>
      <c r="K143" s="19">
        <v>30</v>
      </c>
      <c r="L143" s="19">
        <v>4</v>
      </c>
      <c r="M143" s="19">
        <f t="shared" si="47"/>
        <v>100</v>
      </c>
      <c r="N143" s="19">
        <v>5</v>
      </c>
      <c r="O143" s="19">
        <v>5</v>
      </c>
      <c r="P143" s="19">
        <v>5</v>
      </c>
      <c r="Q143" s="19">
        <v>5</v>
      </c>
      <c r="R143" s="19">
        <f t="shared" si="48"/>
        <v>100</v>
      </c>
      <c r="S143" s="19">
        <f t="shared" si="49"/>
        <v>96</v>
      </c>
      <c r="T143" s="19">
        <v>20</v>
      </c>
      <c r="U143" s="19">
        <v>5</v>
      </c>
      <c r="V143" s="19">
        <f t="shared" si="50"/>
        <v>100</v>
      </c>
      <c r="W143" s="19">
        <v>5</v>
      </c>
      <c r="X143" s="23">
        <v>5</v>
      </c>
      <c r="Y143" s="20">
        <f t="shared" si="51"/>
        <v>100</v>
      </c>
      <c r="Z143" s="42">
        <f t="shared" si="52"/>
        <v>100</v>
      </c>
      <c r="AA143" s="20">
        <f t="shared" si="53"/>
        <v>100</v>
      </c>
      <c r="AB143" s="19">
        <v>20</v>
      </c>
      <c r="AC143" s="19">
        <v>0</v>
      </c>
      <c r="AD143" s="19">
        <f t="shared" si="54"/>
        <v>0</v>
      </c>
      <c r="AE143" s="19">
        <v>20</v>
      </c>
      <c r="AF143" s="19">
        <v>1</v>
      </c>
      <c r="AG143" s="19">
        <f t="shared" si="55"/>
        <v>20</v>
      </c>
      <c r="AH143" s="19">
        <v>1</v>
      </c>
      <c r="AI143" s="19">
        <v>1</v>
      </c>
      <c r="AJ143" s="20">
        <f t="shared" si="45"/>
        <v>100</v>
      </c>
      <c r="AK143" s="42">
        <f t="shared" si="56"/>
        <v>38</v>
      </c>
      <c r="AL143" s="19">
        <v>5</v>
      </c>
      <c r="AM143" s="19">
        <v>5</v>
      </c>
      <c r="AN143" s="20">
        <f t="shared" si="57"/>
        <v>100</v>
      </c>
      <c r="AO143" s="19">
        <v>5</v>
      </c>
      <c r="AP143" s="19">
        <v>5</v>
      </c>
      <c r="AQ143" s="20">
        <f t="shared" si="58"/>
        <v>100</v>
      </c>
      <c r="AR143" s="19">
        <v>5</v>
      </c>
      <c r="AS143" s="19">
        <v>5</v>
      </c>
      <c r="AT143" s="20">
        <f t="shared" si="59"/>
        <v>100</v>
      </c>
      <c r="AU143" s="20">
        <f t="shared" si="60"/>
        <v>100</v>
      </c>
      <c r="AV143" s="19">
        <v>5</v>
      </c>
      <c r="AW143" s="19">
        <v>5</v>
      </c>
      <c r="AX143" s="20">
        <f t="shared" si="61"/>
        <v>100</v>
      </c>
      <c r="AY143" s="19">
        <v>5</v>
      </c>
      <c r="AZ143" s="19">
        <v>5</v>
      </c>
      <c r="BA143" s="20">
        <f t="shared" si="62"/>
        <v>100</v>
      </c>
      <c r="BB143" s="19">
        <v>5</v>
      </c>
      <c r="BC143" s="19">
        <v>5</v>
      </c>
      <c r="BD143" s="20">
        <f t="shared" si="63"/>
        <v>100</v>
      </c>
      <c r="BE143" s="20">
        <f t="shared" si="64"/>
        <v>100</v>
      </c>
      <c r="BF143" s="20">
        <f t="shared" si="65"/>
        <v>87</v>
      </c>
      <c r="BG143" s="24"/>
      <c r="BH143" s="19">
        <v>4</v>
      </c>
      <c r="BI143" s="19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2</v>
      </c>
      <c r="BO143" s="19">
        <v>3</v>
      </c>
      <c r="BP143" s="19">
        <v>1</v>
      </c>
      <c r="BQ143" s="19">
        <v>1</v>
      </c>
      <c r="BR143" s="19">
        <v>1</v>
      </c>
      <c r="BS143" s="19">
        <v>1</v>
      </c>
      <c r="BT143" s="19">
        <v>1</v>
      </c>
      <c r="BU143" s="19">
        <v>1</v>
      </c>
      <c r="BV143" s="19">
        <v>1</v>
      </c>
      <c r="BW143" s="19">
        <v>2</v>
      </c>
      <c r="BX143" s="19">
        <v>1</v>
      </c>
      <c r="BY143" s="19">
        <v>4</v>
      </c>
      <c r="BZ143" s="19">
        <v>1</v>
      </c>
      <c r="CA143" s="19">
        <v>1</v>
      </c>
      <c r="CB143" s="18">
        <v>87</v>
      </c>
      <c r="CC143" s="19">
        <v>2</v>
      </c>
    </row>
    <row r="144" spans="1:81" ht="30" x14ac:dyDescent="0.25">
      <c r="A144" s="21">
        <v>113</v>
      </c>
      <c r="B144" s="34">
        <v>6646006329</v>
      </c>
      <c r="C144" s="5" t="s">
        <v>621</v>
      </c>
      <c r="D144" s="5" t="s">
        <v>150</v>
      </c>
      <c r="E144" s="5"/>
      <c r="F144" s="19">
        <v>10</v>
      </c>
      <c r="G144" s="19">
        <v>37</v>
      </c>
      <c r="H144" s="22">
        <v>11</v>
      </c>
      <c r="I144" s="22">
        <v>38</v>
      </c>
      <c r="J144" s="22">
        <f t="shared" si="46"/>
        <v>94</v>
      </c>
      <c r="K144" s="19">
        <v>30</v>
      </c>
      <c r="L144" s="19">
        <v>4</v>
      </c>
      <c r="M144" s="19">
        <f t="shared" si="47"/>
        <v>100</v>
      </c>
      <c r="N144" s="19">
        <v>28</v>
      </c>
      <c r="O144" s="19">
        <v>28</v>
      </c>
      <c r="P144" s="19">
        <v>28</v>
      </c>
      <c r="Q144" s="19">
        <v>31</v>
      </c>
      <c r="R144" s="19">
        <f t="shared" si="48"/>
        <v>95</v>
      </c>
      <c r="S144" s="19">
        <f t="shared" si="49"/>
        <v>96</v>
      </c>
      <c r="T144" s="19">
        <v>20</v>
      </c>
      <c r="U144" s="19">
        <v>5</v>
      </c>
      <c r="V144" s="19">
        <f t="shared" si="50"/>
        <v>100</v>
      </c>
      <c r="W144" s="19">
        <v>35</v>
      </c>
      <c r="X144" s="23">
        <v>36</v>
      </c>
      <c r="Y144" s="20">
        <f t="shared" si="51"/>
        <v>97</v>
      </c>
      <c r="Z144" s="42">
        <f t="shared" si="52"/>
        <v>99</v>
      </c>
      <c r="AA144" s="20">
        <f t="shared" si="53"/>
        <v>99</v>
      </c>
      <c r="AB144" s="19">
        <v>20</v>
      </c>
      <c r="AC144" s="19">
        <v>0</v>
      </c>
      <c r="AD144" s="19">
        <f t="shared" si="54"/>
        <v>0</v>
      </c>
      <c r="AE144" s="19">
        <v>20</v>
      </c>
      <c r="AF144" s="19">
        <v>3</v>
      </c>
      <c r="AG144" s="19">
        <f t="shared" si="55"/>
        <v>60</v>
      </c>
      <c r="AH144" s="19">
        <v>1</v>
      </c>
      <c r="AI144" s="19">
        <v>1</v>
      </c>
      <c r="AJ144" s="20">
        <f t="shared" si="45"/>
        <v>100</v>
      </c>
      <c r="AK144" s="42">
        <f t="shared" si="56"/>
        <v>54</v>
      </c>
      <c r="AL144" s="19">
        <v>36</v>
      </c>
      <c r="AM144" s="19">
        <v>36</v>
      </c>
      <c r="AN144" s="20">
        <f t="shared" si="57"/>
        <v>100</v>
      </c>
      <c r="AO144" s="19">
        <v>35</v>
      </c>
      <c r="AP144" s="19">
        <v>36</v>
      </c>
      <c r="AQ144" s="20">
        <f t="shared" si="58"/>
        <v>97</v>
      </c>
      <c r="AR144" s="19">
        <v>28</v>
      </c>
      <c r="AS144" s="19">
        <v>30</v>
      </c>
      <c r="AT144" s="20">
        <f t="shared" si="59"/>
        <v>93</v>
      </c>
      <c r="AU144" s="20">
        <f t="shared" si="60"/>
        <v>97</v>
      </c>
      <c r="AV144" s="19">
        <v>35</v>
      </c>
      <c r="AW144" s="19">
        <v>36</v>
      </c>
      <c r="AX144" s="20">
        <f t="shared" si="61"/>
        <v>97</v>
      </c>
      <c r="AY144" s="19">
        <v>36</v>
      </c>
      <c r="AZ144" s="19">
        <v>36</v>
      </c>
      <c r="BA144" s="20">
        <f t="shared" si="62"/>
        <v>100</v>
      </c>
      <c r="BB144" s="19">
        <v>36</v>
      </c>
      <c r="BC144" s="19">
        <v>36</v>
      </c>
      <c r="BD144" s="20">
        <f t="shared" si="63"/>
        <v>100</v>
      </c>
      <c r="BE144" s="20">
        <f t="shared" si="64"/>
        <v>99</v>
      </c>
      <c r="BF144" s="20">
        <f t="shared" si="65"/>
        <v>89</v>
      </c>
      <c r="BG144" s="24"/>
      <c r="BH144" s="19">
        <v>2</v>
      </c>
      <c r="BI144" s="19">
        <v>1</v>
      </c>
      <c r="BJ144" s="19">
        <v>3</v>
      </c>
      <c r="BK144" s="19">
        <v>1</v>
      </c>
      <c r="BL144" s="19">
        <v>1</v>
      </c>
      <c r="BM144" s="19">
        <v>1</v>
      </c>
      <c r="BN144" s="19">
        <v>2</v>
      </c>
      <c r="BO144" s="19">
        <v>2</v>
      </c>
      <c r="BP144" s="19">
        <v>1</v>
      </c>
      <c r="BQ144" s="19">
        <v>1</v>
      </c>
      <c r="BR144" s="19">
        <v>3</v>
      </c>
      <c r="BS144" s="19">
        <v>5</v>
      </c>
      <c r="BT144" s="19">
        <v>3</v>
      </c>
      <c r="BU144" s="19">
        <v>1</v>
      </c>
      <c r="BV144" s="19">
        <v>1</v>
      </c>
      <c r="BW144" s="19">
        <v>3</v>
      </c>
      <c r="BX144" s="19">
        <v>1</v>
      </c>
      <c r="BY144" s="19">
        <v>2</v>
      </c>
      <c r="BZ144" s="19">
        <v>3</v>
      </c>
      <c r="CA144" s="19">
        <v>1</v>
      </c>
      <c r="CB144" s="18">
        <v>89</v>
      </c>
      <c r="CC144" s="19">
        <v>2</v>
      </c>
    </row>
    <row r="145" spans="1:81" ht="15.75" x14ac:dyDescent="0.25">
      <c r="A145" s="21">
        <v>368</v>
      </c>
      <c r="B145" s="36">
        <v>6624007061</v>
      </c>
      <c r="C145" s="5" t="s">
        <v>604</v>
      </c>
      <c r="D145" s="5" t="s">
        <v>679</v>
      </c>
      <c r="E145" s="5"/>
      <c r="F145" s="19">
        <v>10</v>
      </c>
      <c r="G145" s="19">
        <v>38</v>
      </c>
      <c r="H145" s="22">
        <v>11</v>
      </c>
      <c r="I145" s="22">
        <v>38</v>
      </c>
      <c r="J145" s="22">
        <f t="shared" si="46"/>
        <v>95</v>
      </c>
      <c r="K145" s="19">
        <v>30</v>
      </c>
      <c r="L145" s="19">
        <v>3</v>
      </c>
      <c r="M145" s="19">
        <f t="shared" si="47"/>
        <v>90</v>
      </c>
      <c r="N145" s="19">
        <v>41</v>
      </c>
      <c r="O145" s="19">
        <v>29</v>
      </c>
      <c r="P145" s="19">
        <v>43</v>
      </c>
      <c r="Q145" s="19">
        <v>32</v>
      </c>
      <c r="R145" s="19">
        <f t="shared" si="48"/>
        <v>93</v>
      </c>
      <c r="S145" s="19">
        <f t="shared" si="49"/>
        <v>93</v>
      </c>
      <c r="T145" s="19">
        <v>20</v>
      </c>
      <c r="U145" s="19">
        <v>5</v>
      </c>
      <c r="V145" s="19">
        <f t="shared" si="50"/>
        <v>100</v>
      </c>
      <c r="W145" s="19">
        <v>37</v>
      </c>
      <c r="X145" s="23">
        <v>47</v>
      </c>
      <c r="Y145" s="20">
        <f t="shared" si="51"/>
        <v>79</v>
      </c>
      <c r="Z145" s="42">
        <f t="shared" si="52"/>
        <v>90</v>
      </c>
      <c r="AA145" s="20">
        <f t="shared" si="53"/>
        <v>90</v>
      </c>
      <c r="AB145" s="19">
        <v>20</v>
      </c>
      <c r="AC145" s="19">
        <v>0</v>
      </c>
      <c r="AD145" s="19">
        <f t="shared" si="54"/>
        <v>0</v>
      </c>
      <c r="AE145" s="19">
        <v>20</v>
      </c>
      <c r="AF145" s="19">
        <v>2</v>
      </c>
      <c r="AG145" s="19">
        <f t="shared" si="55"/>
        <v>40</v>
      </c>
      <c r="AH145" s="19">
        <v>1</v>
      </c>
      <c r="AI145" s="19">
        <v>2</v>
      </c>
      <c r="AJ145" s="20">
        <f t="shared" si="45"/>
        <v>50</v>
      </c>
      <c r="AK145" s="42">
        <f t="shared" si="56"/>
        <v>31</v>
      </c>
      <c r="AL145" s="19">
        <v>46</v>
      </c>
      <c r="AM145" s="19">
        <v>47</v>
      </c>
      <c r="AN145" s="20">
        <f t="shared" si="57"/>
        <v>98</v>
      </c>
      <c r="AO145" s="19">
        <v>46</v>
      </c>
      <c r="AP145" s="19">
        <v>47</v>
      </c>
      <c r="AQ145" s="20">
        <f t="shared" si="58"/>
        <v>98</v>
      </c>
      <c r="AR145" s="19">
        <v>34</v>
      </c>
      <c r="AS145" s="19">
        <v>35</v>
      </c>
      <c r="AT145" s="20">
        <f t="shared" si="59"/>
        <v>97</v>
      </c>
      <c r="AU145" s="20">
        <f t="shared" si="60"/>
        <v>98</v>
      </c>
      <c r="AV145" s="19">
        <v>46</v>
      </c>
      <c r="AW145" s="19">
        <v>47</v>
      </c>
      <c r="AX145" s="20">
        <f t="shared" si="61"/>
        <v>98</v>
      </c>
      <c r="AY145" s="19">
        <v>46</v>
      </c>
      <c r="AZ145" s="19">
        <v>47</v>
      </c>
      <c r="BA145" s="20">
        <f t="shared" si="62"/>
        <v>98</v>
      </c>
      <c r="BB145" s="19">
        <v>47</v>
      </c>
      <c r="BC145" s="19">
        <v>47</v>
      </c>
      <c r="BD145" s="20">
        <f t="shared" si="63"/>
        <v>100</v>
      </c>
      <c r="BE145" s="20">
        <f t="shared" si="64"/>
        <v>99</v>
      </c>
      <c r="BF145" s="20">
        <f t="shared" si="65"/>
        <v>82</v>
      </c>
      <c r="BG145" s="24"/>
      <c r="BH145" s="19">
        <v>1</v>
      </c>
      <c r="BI145" s="19">
        <v>2</v>
      </c>
      <c r="BJ145" s="19">
        <v>3</v>
      </c>
      <c r="BK145" s="19">
        <v>1</v>
      </c>
      <c r="BL145" s="19">
        <v>2</v>
      </c>
      <c r="BM145" s="19">
        <v>4</v>
      </c>
      <c r="BN145" s="19">
        <v>3</v>
      </c>
      <c r="BO145" s="19">
        <v>1</v>
      </c>
      <c r="BP145" s="19">
        <v>3</v>
      </c>
      <c r="BQ145" s="19">
        <v>2</v>
      </c>
      <c r="BR145" s="19">
        <v>3</v>
      </c>
      <c r="BS145" s="19">
        <v>3</v>
      </c>
      <c r="BT145" s="19">
        <v>2</v>
      </c>
      <c r="BU145" s="19">
        <v>2</v>
      </c>
      <c r="BV145" s="19">
        <v>1</v>
      </c>
      <c r="BW145" s="19">
        <v>4</v>
      </c>
      <c r="BX145" s="19">
        <v>2</v>
      </c>
      <c r="BY145" s="19">
        <v>3</v>
      </c>
      <c r="BZ145" s="19">
        <v>3</v>
      </c>
      <c r="CA145" s="19">
        <v>1</v>
      </c>
      <c r="CB145" s="18">
        <v>82</v>
      </c>
      <c r="CC145" s="19">
        <v>2</v>
      </c>
    </row>
    <row r="146" spans="1:81" ht="15.75" x14ac:dyDescent="0.25">
      <c r="A146" s="21">
        <v>295</v>
      </c>
      <c r="B146" s="34">
        <v>6647002180</v>
      </c>
      <c r="C146" s="6" t="s">
        <v>605</v>
      </c>
      <c r="D146" s="5" t="s">
        <v>680</v>
      </c>
      <c r="E146" s="5"/>
      <c r="F146" s="19">
        <v>10</v>
      </c>
      <c r="G146" s="19">
        <v>37</v>
      </c>
      <c r="H146" s="22">
        <v>11</v>
      </c>
      <c r="I146" s="22">
        <v>38</v>
      </c>
      <c r="J146" s="22">
        <f t="shared" si="46"/>
        <v>94</v>
      </c>
      <c r="K146" s="19">
        <v>30</v>
      </c>
      <c r="L146" s="19">
        <v>4</v>
      </c>
      <c r="M146" s="19">
        <f t="shared" si="47"/>
        <v>100</v>
      </c>
      <c r="N146" s="19">
        <v>109</v>
      </c>
      <c r="O146" s="19">
        <v>89</v>
      </c>
      <c r="P146" s="19">
        <v>112</v>
      </c>
      <c r="Q146" s="19">
        <v>94</v>
      </c>
      <c r="R146" s="19">
        <f t="shared" si="48"/>
        <v>96</v>
      </c>
      <c r="S146" s="19">
        <f t="shared" si="49"/>
        <v>97</v>
      </c>
      <c r="T146" s="19">
        <v>20</v>
      </c>
      <c r="U146" s="19">
        <v>5</v>
      </c>
      <c r="V146" s="19">
        <f t="shared" si="50"/>
        <v>100</v>
      </c>
      <c r="W146" s="19">
        <v>133</v>
      </c>
      <c r="X146" s="23">
        <v>149</v>
      </c>
      <c r="Y146" s="20">
        <f t="shared" si="51"/>
        <v>89</v>
      </c>
      <c r="Z146" s="42">
        <f t="shared" si="52"/>
        <v>95</v>
      </c>
      <c r="AA146" s="20">
        <f t="shared" si="53"/>
        <v>95</v>
      </c>
      <c r="AB146" s="19">
        <v>20</v>
      </c>
      <c r="AC146" s="19">
        <v>2</v>
      </c>
      <c r="AD146" s="19">
        <f t="shared" si="54"/>
        <v>40</v>
      </c>
      <c r="AE146" s="19">
        <v>20</v>
      </c>
      <c r="AF146" s="19">
        <v>4</v>
      </c>
      <c r="AG146" s="19">
        <f t="shared" si="55"/>
        <v>80</v>
      </c>
      <c r="AH146" s="19">
        <v>8</v>
      </c>
      <c r="AI146" s="19">
        <v>8</v>
      </c>
      <c r="AJ146" s="20">
        <f t="shared" si="45"/>
        <v>100</v>
      </c>
      <c r="AK146" s="42">
        <f t="shared" si="56"/>
        <v>74</v>
      </c>
      <c r="AL146" s="19">
        <v>139</v>
      </c>
      <c r="AM146" s="19">
        <v>149</v>
      </c>
      <c r="AN146" s="20">
        <f t="shared" si="57"/>
        <v>93</v>
      </c>
      <c r="AO146" s="19">
        <v>145</v>
      </c>
      <c r="AP146" s="19">
        <v>149</v>
      </c>
      <c r="AQ146" s="20">
        <f t="shared" si="58"/>
        <v>97</v>
      </c>
      <c r="AR146" s="19">
        <v>98</v>
      </c>
      <c r="AS146" s="19">
        <v>101</v>
      </c>
      <c r="AT146" s="20">
        <f t="shared" si="59"/>
        <v>97</v>
      </c>
      <c r="AU146" s="20">
        <f t="shared" si="60"/>
        <v>95</v>
      </c>
      <c r="AV146" s="19">
        <v>148</v>
      </c>
      <c r="AW146" s="19">
        <v>149</v>
      </c>
      <c r="AX146" s="20">
        <f t="shared" si="61"/>
        <v>99</v>
      </c>
      <c r="AY146" s="19">
        <v>137</v>
      </c>
      <c r="AZ146" s="19">
        <v>149</v>
      </c>
      <c r="BA146" s="20">
        <f t="shared" si="62"/>
        <v>92</v>
      </c>
      <c r="BB146" s="19">
        <v>142</v>
      </c>
      <c r="BC146" s="19">
        <v>149</v>
      </c>
      <c r="BD146" s="20">
        <f t="shared" si="63"/>
        <v>95</v>
      </c>
      <c r="BE146" s="20">
        <f t="shared" si="64"/>
        <v>96</v>
      </c>
      <c r="BF146" s="20">
        <f t="shared" si="65"/>
        <v>91</v>
      </c>
      <c r="BG146" s="24"/>
      <c r="BH146" s="19">
        <v>1</v>
      </c>
      <c r="BI146" s="19">
        <v>1</v>
      </c>
      <c r="BJ146" s="19">
        <v>3</v>
      </c>
      <c r="BK146" s="19">
        <v>1</v>
      </c>
      <c r="BL146" s="19">
        <v>2</v>
      </c>
      <c r="BM146" s="19">
        <v>3</v>
      </c>
      <c r="BN146" s="19">
        <v>2</v>
      </c>
      <c r="BO146" s="19">
        <v>1</v>
      </c>
      <c r="BP146" s="19">
        <v>1</v>
      </c>
      <c r="BQ146" s="19">
        <v>4</v>
      </c>
      <c r="BR146" s="19">
        <v>2</v>
      </c>
      <c r="BS146" s="19">
        <v>3</v>
      </c>
      <c r="BT146" s="19">
        <v>1</v>
      </c>
      <c r="BU146" s="19">
        <v>4</v>
      </c>
      <c r="BV146" s="19">
        <v>3</v>
      </c>
      <c r="BW146" s="19">
        <v>1</v>
      </c>
      <c r="BX146" s="19">
        <v>2</v>
      </c>
      <c r="BY146" s="19">
        <v>2</v>
      </c>
      <c r="BZ146" s="19">
        <v>4</v>
      </c>
      <c r="CA146" s="19">
        <v>3</v>
      </c>
      <c r="CB146" s="18">
        <v>91</v>
      </c>
      <c r="CC146" s="19">
        <v>2</v>
      </c>
    </row>
    <row r="147" spans="1:81" ht="15.75" x14ac:dyDescent="0.25">
      <c r="A147" s="21">
        <v>241</v>
      </c>
      <c r="B147" s="34">
        <v>6629012428</v>
      </c>
      <c r="C147" s="6" t="s">
        <v>606</v>
      </c>
      <c r="D147" s="5" t="s">
        <v>276</v>
      </c>
      <c r="E147" s="5"/>
      <c r="F147" s="19">
        <v>11</v>
      </c>
      <c r="G147" s="19">
        <v>33</v>
      </c>
      <c r="H147" s="22">
        <v>11</v>
      </c>
      <c r="I147" s="22">
        <v>38</v>
      </c>
      <c r="J147" s="22">
        <f t="shared" si="46"/>
        <v>93</v>
      </c>
      <c r="K147" s="19">
        <v>30</v>
      </c>
      <c r="L147" s="19">
        <v>4</v>
      </c>
      <c r="M147" s="19">
        <f t="shared" si="47"/>
        <v>100</v>
      </c>
      <c r="N147" s="19">
        <v>378</v>
      </c>
      <c r="O147" s="19">
        <v>334</v>
      </c>
      <c r="P147" s="19">
        <v>385</v>
      </c>
      <c r="Q147" s="19">
        <v>346</v>
      </c>
      <c r="R147" s="19">
        <f t="shared" si="48"/>
        <v>97</v>
      </c>
      <c r="S147" s="19">
        <f t="shared" si="49"/>
        <v>97</v>
      </c>
      <c r="T147" s="19">
        <v>20</v>
      </c>
      <c r="U147" s="19">
        <v>5</v>
      </c>
      <c r="V147" s="19">
        <f t="shared" si="50"/>
        <v>100</v>
      </c>
      <c r="W147" s="19">
        <v>413</v>
      </c>
      <c r="X147" s="23">
        <v>432</v>
      </c>
      <c r="Y147" s="20">
        <f t="shared" si="51"/>
        <v>96</v>
      </c>
      <c r="Z147" s="42">
        <f t="shared" si="52"/>
        <v>98</v>
      </c>
      <c r="AA147" s="20">
        <f t="shared" si="53"/>
        <v>98</v>
      </c>
      <c r="AB147" s="19">
        <v>20</v>
      </c>
      <c r="AC147" s="19">
        <v>4</v>
      </c>
      <c r="AD147" s="19">
        <f t="shared" si="54"/>
        <v>80</v>
      </c>
      <c r="AE147" s="19">
        <v>20</v>
      </c>
      <c r="AF147" s="19">
        <v>7</v>
      </c>
      <c r="AG147" s="19">
        <f t="shared" si="55"/>
        <v>100</v>
      </c>
      <c r="AH147" s="19">
        <v>38</v>
      </c>
      <c r="AI147" s="19">
        <v>41</v>
      </c>
      <c r="AJ147" s="20">
        <f t="shared" si="45"/>
        <v>93</v>
      </c>
      <c r="AK147" s="42">
        <f t="shared" si="56"/>
        <v>92</v>
      </c>
      <c r="AL147" s="19">
        <v>301</v>
      </c>
      <c r="AM147" s="19">
        <v>432</v>
      </c>
      <c r="AN147" s="20">
        <f t="shared" si="57"/>
        <v>70</v>
      </c>
      <c r="AO147" s="19">
        <v>425</v>
      </c>
      <c r="AP147" s="19">
        <v>432</v>
      </c>
      <c r="AQ147" s="20">
        <f t="shared" si="58"/>
        <v>98</v>
      </c>
      <c r="AR147" s="19">
        <v>347</v>
      </c>
      <c r="AS147" s="19">
        <v>354</v>
      </c>
      <c r="AT147" s="20">
        <f t="shared" si="59"/>
        <v>98</v>
      </c>
      <c r="AU147" s="20">
        <f t="shared" si="60"/>
        <v>87</v>
      </c>
      <c r="AV147" s="19">
        <v>409</v>
      </c>
      <c r="AW147" s="19">
        <v>432</v>
      </c>
      <c r="AX147" s="20">
        <f t="shared" si="61"/>
        <v>95</v>
      </c>
      <c r="AY147" s="19">
        <v>422</v>
      </c>
      <c r="AZ147" s="19">
        <v>432</v>
      </c>
      <c r="BA147" s="20">
        <f t="shared" si="62"/>
        <v>98</v>
      </c>
      <c r="BB147" s="19">
        <v>425</v>
      </c>
      <c r="BC147" s="19">
        <v>432</v>
      </c>
      <c r="BD147" s="20">
        <f t="shared" si="63"/>
        <v>98</v>
      </c>
      <c r="BE147" s="20">
        <f t="shared" si="64"/>
        <v>97</v>
      </c>
      <c r="BF147" s="20">
        <f t="shared" si="65"/>
        <v>94</v>
      </c>
      <c r="BG147" s="24"/>
      <c r="BH147" s="19">
        <v>2</v>
      </c>
      <c r="BI147" s="19">
        <v>1</v>
      </c>
      <c r="BJ147" s="19">
        <v>2</v>
      </c>
      <c r="BK147" s="19">
        <v>1</v>
      </c>
      <c r="BL147" s="19">
        <v>1</v>
      </c>
      <c r="BM147" s="19">
        <v>1</v>
      </c>
      <c r="BN147" s="19">
        <v>2</v>
      </c>
      <c r="BO147" s="19">
        <v>1</v>
      </c>
      <c r="BP147" s="19">
        <v>2</v>
      </c>
      <c r="BQ147" s="19">
        <v>7</v>
      </c>
      <c r="BR147" s="19">
        <v>2</v>
      </c>
      <c r="BS147" s="19">
        <v>3</v>
      </c>
      <c r="BT147" s="19">
        <v>5</v>
      </c>
      <c r="BU147" s="19">
        <v>1</v>
      </c>
      <c r="BV147" s="19">
        <v>3</v>
      </c>
      <c r="BW147" s="19">
        <v>3</v>
      </c>
      <c r="BX147" s="19">
        <v>1</v>
      </c>
      <c r="BY147" s="19">
        <v>2</v>
      </c>
      <c r="BZ147" s="19">
        <v>6</v>
      </c>
      <c r="CA147" s="19">
        <v>3</v>
      </c>
      <c r="CB147" s="18">
        <v>94</v>
      </c>
      <c r="CC147" s="19">
        <v>2</v>
      </c>
    </row>
    <row r="148" spans="1:81" ht="15.75" x14ac:dyDescent="0.25">
      <c r="A148" s="21">
        <v>242</v>
      </c>
      <c r="B148" s="34">
        <v>6629010678</v>
      </c>
      <c r="C148" s="6" t="s">
        <v>606</v>
      </c>
      <c r="D148" s="5" t="s">
        <v>277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46"/>
        <v>93</v>
      </c>
      <c r="K148" s="19">
        <v>30</v>
      </c>
      <c r="L148" s="19">
        <v>4</v>
      </c>
      <c r="M148" s="19">
        <f t="shared" si="47"/>
        <v>100</v>
      </c>
      <c r="N148" s="19">
        <v>190</v>
      </c>
      <c r="O148" s="19">
        <v>171</v>
      </c>
      <c r="P148" s="19">
        <v>192</v>
      </c>
      <c r="Q148" s="19">
        <v>174</v>
      </c>
      <c r="R148" s="19">
        <f t="shared" si="48"/>
        <v>99</v>
      </c>
      <c r="S148" s="19">
        <f t="shared" si="49"/>
        <v>98</v>
      </c>
      <c r="T148" s="19">
        <v>20</v>
      </c>
      <c r="U148" s="19">
        <v>5</v>
      </c>
      <c r="V148" s="19">
        <f t="shared" si="50"/>
        <v>100</v>
      </c>
      <c r="W148" s="19">
        <v>200</v>
      </c>
      <c r="X148" s="23">
        <v>218</v>
      </c>
      <c r="Y148" s="20">
        <f t="shared" si="51"/>
        <v>92</v>
      </c>
      <c r="Z148" s="42">
        <f t="shared" si="52"/>
        <v>96</v>
      </c>
      <c r="AA148" s="20">
        <f t="shared" si="53"/>
        <v>96</v>
      </c>
      <c r="AB148" s="19">
        <v>20</v>
      </c>
      <c r="AC148" s="19">
        <v>2</v>
      </c>
      <c r="AD148" s="19">
        <f t="shared" si="54"/>
        <v>40</v>
      </c>
      <c r="AE148" s="19">
        <v>20</v>
      </c>
      <c r="AF148" s="19">
        <v>5</v>
      </c>
      <c r="AG148" s="19">
        <f t="shared" si="55"/>
        <v>100</v>
      </c>
      <c r="AH148" s="19">
        <v>10</v>
      </c>
      <c r="AI148" s="19">
        <v>10</v>
      </c>
      <c r="AJ148" s="20">
        <f t="shared" si="45"/>
        <v>100</v>
      </c>
      <c r="AK148" s="42">
        <f t="shared" si="56"/>
        <v>82</v>
      </c>
      <c r="AL148" s="19">
        <v>210</v>
      </c>
      <c r="AM148" s="19">
        <v>218</v>
      </c>
      <c r="AN148" s="20">
        <f t="shared" si="57"/>
        <v>96</v>
      </c>
      <c r="AO148" s="19">
        <v>213</v>
      </c>
      <c r="AP148" s="19">
        <v>218</v>
      </c>
      <c r="AQ148" s="20">
        <f t="shared" si="58"/>
        <v>98</v>
      </c>
      <c r="AR148" s="19">
        <v>158</v>
      </c>
      <c r="AS148" s="19">
        <v>161</v>
      </c>
      <c r="AT148" s="20">
        <f t="shared" si="59"/>
        <v>98</v>
      </c>
      <c r="AU148" s="20">
        <f t="shared" si="60"/>
        <v>97</v>
      </c>
      <c r="AV148" s="19">
        <v>214</v>
      </c>
      <c r="AW148" s="19">
        <v>218</v>
      </c>
      <c r="AX148" s="20">
        <f t="shared" si="61"/>
        <v>98</v>
      </c>
      <c r="AY148" s="19">
        <v>206</v>
      </c>
      <c r="AZ148" s="19">
        <v>218</v>
      </c>
      <c r="BA148" s="20">
        <f t="shared" si="62"/>
        <v>94</v>
      </c>
      <c r="BB148" s="19">
        <v>214</v>
      </c>
      <c r="BC148" s="19">
        <v>218</v>
      </c>
      <c r="BD148" s="20">
        <f t="shared" si="63"/>
        <v>98</v>
      </c>
      <c r="BE148" s="20">
        <f t="shared" si="64"/>
        <v>97</v>
      </c>
      <c r="BF148" s="20">
        <f t="shared" si="65"/>
        <v>94</v>
      </c>
      <c r="BG148" s="24"/>
      <c r="BH148" s="19">
        <v>2</v>
      </c>
      <c r="BI148" s="19">
        <v>1</v>
      </c>
      <c r="BJ148" s="19">
        <v>1</v>
      </c>
      <c r="BK148" s="19">
        <v>1</v>
      </c>
      <c r="BL148" s="19">
        <v>2</v>
      </c>
      <c r="BM148" s="19">
        <v>2</v>
      </c>
      <c r="BN148" s="19">
        <v>4</v>
      </c>
      <c r="BO148" s="19">
        <v>1</v>
      </c>
      <c r="BP148" s="19">
        <v>1</v>
      </c>
      <c r="BQ148" s="19">
        <v>2</v>
      </c>
      <c r="BR148" s="19">
        <v>2</v>
      </c>
      <c r="BS148" s="19">
        <v>3</v>
      </c>
      <c r="BT148" s="19">
        <v>2</v>
      </c>
      <c r="BU148" s="19">
        <v>5</v>
      </c>
      <c r="BV148" s="19">
        <v>3</v>
      </c>
      <c r="BW148" s="19">
        <v>2</v>
      </c>
      <c r="BX148" s="19">
        <v>2</v>
      </c>
      <c r="BY148" s="19">
        <v>4</v>
      </c>
      <c r="BZ148" s="19">
        <v>2</v>
      </c>
      <c r="CA148" s="19">
        <v>3</v>
      </c>
      <c r="CB148" s="18">
        <v>94</v>
      </c>
      <c r="CC148" s="19">
        <v>2</v>
      </c>
    </row>
    <row r="149" spans="1:81" ht="15.75" x14ac:dyDescent="0.25">
      <c r="A149" s="21">
        <v>244</v>
      </c>
      <c r="B149" s="34">
        <v>6629009665</v>
      </c>
      <c r="C149" s="6" t="s">
        <v>606</v>
      </c>
      <c r="D149" s="5" t="s">
        <v>279</v>
      </c>
      <c r="E149" s="5"/>
      <c r="F149" s="19">
        <v>11</v>
      </c>
      <c r="G149" s="19">
        <v>36</v>
      </c>
      <c r="H149" s="22">
        <v>11</v>
      </c>
      <c r="I149" s="22">
        <v>38</v>
      </c>
      <c r="J149" s="22">
        <f t="shared" si="46"/>
        <v>97</v>
      </c>
      <c r="K149" s="19">
        <v>30</v>
      </c>
      <c r="L149" s="19">
        <v>4</v>
      </c>
      <c r="M149" s="19">
        <f t="shared" si="47"/>
        <v>100</v>
      </c>
      <c r="N149" s="19">
        <v>247</v>
      </c>
      <c r="O149" s="19">
        <v>251</v>
      </c>
      <c r="P149" s="19">
        <v>249</v>
      </c>
      <c r="Q149" s="19">
        <v>255</v>
      </c>
      <c r="R149" s="19">
        <f t="shared" si="48"/>
        <v>99</v>
      </c>
      <c r="S149" s="19">
        <f t="shared" si="49"/>
        <v>99</v>
      </c>
      <c r="T149" s="19">
        <v>20</v>
      </c>
      <c r="U149" s="19">
        <v>5</v>
      </c>
      <c r="V149" s="19">
        <f t="shared" si="50"/>
        <v>100</v>
      </c>
      <c r="W149" s="19">
        <v>278</v>
      </c>
      <c r="X149" s="23">
        <v>290</v>
      </c>
      <c r="Y149" s="20">
        <f t="shared" si="51"/>
        <v>96</v>
      </c>
      <c r="Z149" s="42">
        <f t="shared" si="52"/>
        <v>98</v>
      </c>
      <c r="AA149" s="20">
        <f t="shared" si="53"/>
        <v>98</v>
      </c>
      <c r="AB149" s="19">
        <v>20</v>
      </c>
      <c r="AC149" s="19">
        <v>3</v>
      </c>
      <c r="AD149" s="19">
        <f t="shared" si="54"/>
        <v>60</v>
      </c>
      <c r="AE149" s="19">
        <v>20</v>
      </c>
      <c r="AF149" s="19">
        <v>5</v>
      </c>
      <c r="AG149" s="19">
        <f t="shared" si="55"/>
        <v>100</v>
      </c>
      <c r="AH149" s="19">
        <v>38</v>
      </c>
      <c r="AI149" s="19">
        <v>70</v>
      </c>
      <c r="AJ149" s="20">
        <f t="shared" si="45"/>
        <v>54</v>
      </c>
      <c r="AK149" s="42">
        <f t="shared" si="56"/>
        <v>74</v>
      </c>
      <c r="AL149" s="19">
        <v>282</v>
      </c>
      <c r="AM149" s="19">
        <v>290</v>
      </c>
      <c r="AN149" s="20">
        <f t="shared" si="57"/>
        <v>97</v>
      </c>
      <c r="AO149" s="19">
        <v>289</v>
      </c>
      <c r="AP149" s="19">
        <v>290</v>
      </c>
      <c r="AQ149" s="20">
        <f t="shared" si="58"/>
        <v>100</v>
      </c>
      <c r="AR149" s="19">
        <v>261</v>
      </c>
      <c r="AS149" s="19">
        <v>261</v>
      </c>
      <c r="AT149" s="20">
        <f t="shared" si="59"/>
        <v>100</v>
      </c>
      <c r="AU149" s="20">
        <f t="shared" si="60"/>
        <v>99</v>
      </c>
      <c r="AV149" s="19">
        <v>288</v>
      </c>
      <c r="AW149" s="19">
        <v>290</v>
      </c>
      <c r="AX149" s="20">
        <f t="shared" si="61"/>
        <v>99</v>
      </c>
      <c r="AY149" s="19">
        <v>282</v>
      </c>
      <c r="AZ149" s="19">
        <v>290</v>
      </c>
      <c r="BA149" s="20">
        <f t="shared" si="62"/>
        <v>97</v>
      </c>
      <c r="BB149" s="19">
        <v>287</v>
      </c>
      <c r="BC149" s="19">
        <v>290</v>
      </c>
      <c r="BD149" s="20">
        <f t="shared" si="63"/>
        <v>99</v>
      </c>
      <c r="BE149" s="20">
        <f t="shared" si="64"/>
        <v>99</v>
      </c>
      <c r="BF149" s="20">
        <f t="shared" si="65"/>
        <v>94</v>
      </c>
      <c r="BG149" s="24"/>
      <c r="BH149" s="19">
        <v>1</v>
      </c>
      <c r="BI149" s="19">
        <v>1</v>
      </c>
      <c r="BJ149" s="19">
        <v>1</v>
      </c>
      <c r="BK149" s="19">
        <v>1</v>
      </c>
      <c r="BL149" s="19">
        <v>1</v>
      </c>
      <c r="BM149" s="19">
        <v>1</v>
      </c>
      <c r="BN149" s="19">
        <v>3</v>
      </c>
      <c r="BO149" s="19">
        <v>1</v>
      </c>
      <c r="BP149" s="19">
        <v>7</v>
      </c>
      <c r="BQ149" s="19">
        <v>1</v>
      </c>
      <c r="BR149" s="19">
        <v>1</v>
      </c>
      <c r="BS149" s="19">
        <v>1</v>
      </c>
      <c r="BT149" s="19">
        <v>1</v>
      </c>
      <c r="BU149" s="19">
        <v>2</v>
      </c>
      <c r="BV149" s="19">
        <v>2</v>
      </c>
      <c r="BW149" s="19">
        <v>1</v>
      </c>
      <c r="BX149" s="19">
        <v>1</v>
      </c>
      <c r="BY149" s="19">
        <v>5</v>
      </c>
      <c r="BZ149" s="19">
        <v>1</v>
      </c>
      <c r="CA149" s="19">
        <v>1</v>
      </c>
      <c r="CB149" s="18">
        <v>94</v>
      </c>
      <c r="CC149" s="19">
        <v>2</v>
      </c>
    </row>
    <row r="150" spans="1:81" ht="15.75" x14ac:dyDescent="0.25">
      <c r="A150" s="21">
        <v>246</v>
      </c>
      <c r="B150" s="34">
        <v>6629012403</v>
      </c>
      <c r="C150" s="6" t="s">
        <v>606</v>
      </c>
      <c r="D150" s="5" t="s">
        <v>281</v>
      </c>
      <c r="E150" s="5"/>
      <c r="F150" s="19">
        <v>10</v>
      </c>
      <c r="G150" s="19">
        <v>36</v>
      </c>
      <c r="H150" s="22">
        <v>11</v>
      </c>
      <c r="I150" s="22">
        <v>38</v>
      </c>
      <c r="J150" s="22">
        <f t="shared" si="46"/>
        <v>93</v>
      </c>
      <c r="K150" s="19">
        <v>30</v>
      </c>
      <c r="L150" s="19">
        <v>3</v>
      </c>
      <c r="M150" s="19">
        <f t="shared" si="47"/>
        <v>90</v>
      </c>
      <c r="N150" s="19">
        <v>416</v>
      </c>
      <c r="O150" s="19">
        <v>374</v>
      </c>
      <c r="P150" s="19">
        <v>431</v>
      </c>
      <c r="Q150" s="19">
        <v>398</v>
      </c>
      <c r="R150" s="19">
        <f t="shared" si="48"/>
        <v>95</v>
      </c>
      <c r="S150" s="19">
        <f t="shared" si="49"/>
        <v>93</v>
      </c>
      <c r="T150" s="19">
        <v>20</v>
      </c>
      <c r="U150" s="19">
        <v>5</v>
      </c>
      <c r="V150" s="19">
        <f t="shared" si="50"/>
        <v>100</v>
      </c>
      <c r="W150" s="19">
        <v>469</v>
      </c>
      <c r="X150" s="23">
        <v>518</v>
      </c>
      <c r="Y150" s="20">
        <f t="shared" si="51"/>
        <v>91</v>
      </c>
      <c r="Z150" s="42">
        <f t="shared" si="52"/>
        <v>96</v>
      </c>
      <c r="AA150" s="20">
        <f t="shared" si="53"/>
        <v>96</v>
      </c>
      <c r="AB150" s="19">
        <v>20</v>
      </c>
      <c r="AC150" s="19">
        <v>4</v>
      </c>
      <c r="AD150" s="19">
        <f t="shared" si="54"/>
        <v>80</v>
      </c>
      <c r="AE150" s="19">
        <v>20</v>
      </c>
      <c r="AF150" s="19">
        <v>5</v>
      </c>
      <c r="AG150" s="19">
        <f t="shared" si="55"/>
        <v>100</v>
      </c>
      <c r="AH150" s="19">
        <v>45</v>
      </c>
      <c r="AI150" s="19">
        <v>50</v>
      </c>
      <c r="AJ150" s="20">
        <f t="shared" si="45"/>
        <v>90</v>
      </c>
      <c r="AK150" s="42">
        <f t="shared" si="56"/>
        <v>91</v>
      </c>
      <c r="AL150" s="19">
        <v>472</v>
      </c>
      <c r="AM150" s="19">
        <v>518</v>
      </c>
      <c r="AN150" s="20">
        <f t="shared" si="57"/>
        <v>91</v>
      </c>
      <c r="AO150" s="19">
        <v>506</v>
      </c>
      <c r="AP150" s="19">
        <v>518</v>
      </c>
      <c r="AQ150" s="20">
        <f t="shared" si="58"/>
        <v>98</v>
      </c>
      <c r="AR150" s="19">
        <v>335</v>
      </c>
      <c r="AS150" s="19">
        <v>340</v>
      </c>
      <c r="AT150" s="20">
        <f t="shared" si="59"/>
        <v>99</v>
      </c>
      <c r="AU150" s="20">
        <f t="shared" si="60"/>
        <v>95</v>
      </c>
      <c r="AV150" s="19">
        <v>506</v>
      </c>
      <c r="AW150" s="19">
        <v>518</v>
      </c>
      <c r="AX150" s="20">
        <f t="shared" si="61"/>
        <v>98</v>
      </c>
      <c r="AY150" s="19">
        <v>470</v>
      </c>
      <c r="AZ150" s="19">
        <v>518</v>
      </c>
      <c r="BA150" s="20">
        <f t="shared" si="62"/>
        <v>91</v>
      </c>
      <c r="BB150" s="19">
        <v>501</v>
      </c>
      <c r="BC150" s="19">
        <v>518</v>
      </c>
      <c r="BD150" s="20">
        <f t="shared" si="63"/>
        <v>97</v>
      </c>
      <c r="BE150" s="20">
        <f t="shared" si="64"/>
        <v>96</v>
      </c>
      <c r="BF150" s="20">
        <f t="shared" si="65"/>
        <v>94</v>
      </c>
      <c r="BG150" s="24"/>
      <c r="BH150" s="19">
        <v>2</v>
      </c>
      <c r="BI150" s="19">
        <v>2</v>
      </c>
      <c r="BJ150" s="19">
        <v>4</v>
      </c>
      <c r="BK150" s="19">
        <v>1</v>
      </c>
      <c r="BL150" s="19">
        <v>2</v>
      </c>
      <c r="BM150" s="19">
        <v>3</v>
      </c>
      <c r="BN150" s="19">
        <v>2</v>
      </c>
      <c r="BO150" s="19">
        <v>1</v>
      </c>
      <c r="BP150" s="19">
        <v>3</v>
      </c>
      <c r="BQ150" s="19">
        <v>5</v>
      </c>
      <c r="BR150" s="19">
        <v>2</v>
      </c>
      <c r="BS150" s="19">
        <v>2</v>
      </c>
      <c r="BT150" s="19">
        <v>2</v>
      </c>
      <c r="BU150" s="19">
        <v>8</v>
      </c>
      <c r="BV150" s="19">
        <v>4</v>
      </c>
      <c r="BW150" s="19">
        <v>6</v>
      </c>
      <c r="BX150" s="19">
        <v>2</v>
      </c>
      <c r="BY150" s="19">
        <v>3</v>
      </c>
      <c r="BZ150" s="19">
        <v>4</v>
      </c>
      <c r="CA150" s="19">
        <v>4</v>
      </c>
      <c r="CB150" s="18">
        <v>94</v>
      </c>
      <c r="CC150" s="19">
        <v>2</v>
      </c>
    </row>
    <row r="151" spans="1:81" ht="30" x14ac:dyDescent="0.25">
      <c r="A151" s="21">
        <v>143</v>
      </c>
      <c r="B151" s="34">
        <v>6626009191</v>
      </c>
      <c r="C151" s="6" t="s">
        <v>607</v>
      </c>
      <c r="D151" s="5" t="s">
        <v>684</v>
      </c>
      <c r="E151" s="5"/>
      <c r="F151" s="19">
        <v>9</v>
      </c>
      <c r="G151" s="19">
        <v>38</v>
      </c>
      <c r="H151" s="22">
        <v>11</v>
      </c>
      <c r="I151" s="22">
        <v>38</v>
      </c>
      <c r="J151" s="22">
        <f t="shared" si="46"/>
        <v>91</v>
      </c>
      <c r="K151" s="19">
        <v>30</v>
      </c>
      <c r="L151" s="19">
        <v>3</v>
      </c>
      <c r="M151" s="19">
        <f t="shared" si="47"/>
        <v>90</v>
      </c>
      <c r="N151" s="19">
        <v>312</v>
      </c>
      <c r="O151" s="19">
        <v>305</v>
      </c>
      <c r="P151" s="19">
        <v>344</v>
      </c>
      <c r="Q151" s="19">
        <v>348</v>
      </c>
      <c r="R151" s="19">
        <f t="shared" si="48"/>
        <v>89</v>
      </c>
      <c r="S151" s="19">
        <f t="shared" si="49"/>
        <v>90</v>
      </c>
      <c r="T151" s="19">
        <v>20</v>
      </c>
      <c r="U151" s="19">
        <v>3</v>
      </c>
      <c r="V151" s="19">
        <f t="shared" si="50"/>
        <v>60</v>
      </c>
      <c r="W151" s="19">
        <v>298</v>
      </c>
      <c r="X151" s="23">
        <v>392</v>
      </c>
      <c r="Y151" s="20">
        <f t="shared" si="51"/>
        <v>76</v>
      </c>
      <c r="Z151" s="42">
        <f t="shared" si="52"/>
        <v>68</v>
      </c>
      <c r="AA151" s="20">
        <f t="shared" si="53"/>
        <v>68</v>
      </c>
      <c r="AB151" s="19">
        <v>20</v>
      </c>
      <c r="AC151" s="19">
        <v>2</v>
      </c>
      <c r="AD151" s="19">
        <f t="shared" si="54"/>
        <v>40</v>
      </c>
      <c r="AE151" s="19">
        <v>20</v>
      </c>
      <c r="AF151" s="19">
        <v>3</v>
      </c>
      <c r="AG151" s="19">
        <f t="shared" si="55"/>
        <v>60</v>
      </c>
      <c r="AH151" s="19">
        <v>41</v>
      </c>
      <c r="AI151" s="19">
        <v>50</v>
      </c>
      <c r="AJ151" s="20">
        <f t="shared" si="45"/>
        <v>82</v>
      </c>
      <c r="AK151" s="42">
        <f t="shared" si="56"/>
        <v>61</v>
      </c>
      <c r="AL151" s="19">
        <v>374</v>
      </c>
      <c r="AM151" s="19">
        <v>392</v>
      </c>
      <c r="AN151" s="20">
        <f t="shared" si="57"/>
        <v>95</v>
      </c>
      <c r="AO151" s="19">
        <v>383</v>
      </c>
      <c r="AP151" s="19">
        <v>392</v>
      </c>
      <c r="AQ151" s="20">
        <f t="shared" si="58"/>
        <v>98</v>
      </c>
      <c r="AR151" s="19">
        <v>265</v>
      </c>
      <c r="AS151" s="19">
        <v>281</v>
      </c>
      <c r="AT151" s="20">
        <f t="shared" si="59"/>
        <v>94</v>
      </c>
      <c r="AU151" s="20">
        <f t="shared" si="60"/>
        <v>96</v>
      </c>
      <c r="AV151" s="19">
        <v>367</v>
      </c>
      <c r="AW151" s="19">
        <v>392</v>
      </c>
      <c r="AX151" s="20">
        <f t="shared" si="61"/>
        <v>94</v>
      </c>
      <c r="AY151" s="19">
        <v>356</v>
      </c>
      <c r="AZ151" s="19">
        <v>392</v>
      </c>
      <c r="BA151" s="20">
        <f t="shared" si="62"/>
        <v>91</v>
      </c>
      <c r="BB151" s="19">
        <v>374</v>
      </c>
      <c r="BC151" s="19">
        <v>392</v>
      </c>
      <c r="BD151" s="20">
        <f t="shared" si="63"/>
        <v>95</v>
      </c>
      <c r="BE151" s="20">
        <f t="shared" si="64"/>
        <v>94</v>
      </c>
      <c r="BF151" s="20">
        <f t="shared" si="65"/>
        <v>82</v>
      </c>
      <c r="BG151" s="24"/>
      <c r="BH151" s="19">
        <v>3</v>
      </c>
      <c r="BI151" s="19">
        <v>2</v>
      </c>
      <c r="BJ151" s="19">
        <v>5</v>
      </c>
      <c r="BK151" s="19">
        <v>3</v>
      </c>
      <c r="BL151" s="19">
        <v>4</v>
      </c>
      <c r="BM151" s="19">
        <v>4</v>
      </c>
      <c r="BN151" s="19">
        <v>1</v>
      </c>
      <c r="BO151" s="19">
        <v>2</v>
      </c>
      <c r="BP151" s="19">
        <v>3</v>
      </c>
      <c r="BQ151" s="19">
        <v>4</v>
      </c>
      <c r="BR151" s="19">
        <v>2</v>
      </c>
      <c r="BS151" s="19">
        <v>4</v>
      </c>
      <c r="BT151" s="19">
        <v>4</v>
      </c>
      <c r="BU151" s="19">
        <v>4</v>
      </c>
      <c r="BV151" s="19">
        <v>4</v>
      </c>
      <c r="BW151" s="19">
        <v>4</v>
      </c>
      <c r="BX151" s="19">
        <v>4</v>
      </c>
      <c r="BY151" s="19">
        <v>2</v>
      </c>
      <c r="BZ151" s="19">
        <v>3</v>
      </c>
      <c r="CA151" s="19">
        <v>5</v>
      </c>
      <c r="CB151" s="18">
        <v>82</v>
      </c>
      <c r="CC151" s="19">
        <v>2</v>
      </c>
    </row>
    <row r="152" spans="1:81" ht="60" x14ac:dyDescent="0.25">
      <c r="A152" s="21">
        <v>163</v>
      </c>
      <c r="B152" s="34">
        <v>6649002844</v>
      </c>
      <c r="C152" s="6" t="s">
        <v>608</v>
      </c>
      <c r="D152" s="6" t="s">
        <v>200</v>
      </c>
      <c r="E152" s="6"/>
      <c r="F152" s="19">
        <v>8</v>
      </c>
      <c r="G152" s="19">
        <v>38</v>
      </c>
      <c r="H152" s="22">
        <v>11</v>
      </c>
      <c r="I152" s="22">
        <v>38</v>
      </c>
      <c r="J152" s="22">
        <f t="shared" si="46"/>
        <v>86</v>
      </c>
      <c r="K152" s="19">
        <v>30</v>
      </c>
      <c r="L152" s="19">
        <v>3</v>
      </c>
      <c r="M152" s="19">
        <f t="shared" si="47"/>
        <v>90</v>
      </c>
      <c r="N152" s="19">
        <v>87</v>
      </c>
      <c r="O152" s="19">
        <v>55</v>
      </c>
      <c r="P152" s="19">
        <v>92</v>
      </c>
      <c r="Q152" s="19">
        <v>60</v>
      </c>
      <c r="R152" s="19">
        <f t="shared" si="48"/>
        <v>93</v>
      </c>
      <c r="S152" s="19">
        <f t="shared" si="49"/>
        <v>90</v>
      </c>
      <c r="T152" s="19">
        <v>20</v>
      </c>
      <c r="U152" s="19">
        <v>5</v>
      </c>
      <c r="V152" s="19">
        <f t="shared" si="50"/>
        <v>100</v>
      </c>
      <c r="W152" s="19">
        <v>76</v>
      </c>
      <c r="X152" s="23">
        <v>117</v>
      </c>
      <c r="Y152" s="20">
        <f t="shared" si="51"/>
        <v>65</v>
      </c>
      <c r="Z152" s="42">
        <f t="shared" si="52"/>
        <v>83</v>
      </c>
      <c r="AA152" s="20">
        <f t="shared" si="53"/>
        <v>83</v>
      </c>
      <c r="AB152" s="19">
        <v>20</v>
      </c>
      <c r="AC152" s="19">
        <v>1</v>
      </c>
      <c r="AD152" s="19">
        <f t="shared" si="54"/>
        <v>20</v>
      </c>
      <c r="AE152" s="19">
        <v>20</v>
      </c>
      <c r="AF152" s="19">
        <v>3</v>
      </c>
      <c r="AG152" s="19">
        <f t="shared" si="55"/>
        <v>60</v>
      </c>
      <c r="AH152" s="19">
        <v>2</v>
      </c>
      <c r="AI152" s="19">
        <v>2</v>
      </c>
      <c r="AJ152" s="20">
        <f t="shared" si="45"/>
        <v>100</v>
      </c>
      <c r="AK152" s="42">
        <f t="shared" si="56"/>
        <v>60</v>
      </c>
      <c r="AL152" s="19">
        <v>72</v>
      </c>
      <c r="AM152" s="19">
        <v>117</v>
      </c>
      <c r="AN152" s="20">
        <f t="shared" si="57"/>
        <v>62</v>
      </c>
      <c r="AO152" s="19">
        <v>113</v>
      </c>
      <c r="AP152" s="19">
        <v>117</v>
      </c>
      <c r="AQ152" s="20">
        <f t="shared" si="58"/>
        <v>97</v>
      </c>
      <c r="AR152" s="19">
        <v>63</v>
      </c>
      <c r="AS152" s="19">
        <v>67</v>
      </c>
      <c r="AT152" s="20">
        <f t="shared" si="59"/>
        <v>94</v>
      </c>
      <c r="AU152" s="20">
        <f t="shared" si="60"/>
        <v>82</v>
      </c>
      <c r="AV152" s="19">
        <v>85</v>
      </c>
      <c r="AW152" s="19">
        <v>117</v>
      </c>
      <c r="AX152" s="20">
        <f t="shared" si="61"/>
        <v>73</v>
      </c>
      <c r="AY152" s="19">
        <v>106</v>
      </c>
      <c r="AZ152" s="19">
        <v>117</v>
      </c>
      <c r="BA152" s="20">
        <f t="shared" si="62"/>
        <v>91</v>
      </c>
      <c r="BB152" s="19">
        <v>109</v>
      </c>
      <c r="BC152" s="19">
        <v>117</v>
      </c>
      <c r="BD152" s="20">
        <f t="shared" si="63"/>
        <v>93</v>
      </c>
      <c r="BE152" s="20">
        <f t="shared" si="64"/>
        <v>87</v>
      </c>
      <c r="BF152" s="20">
        <f t="shared" si="65"/>
        <v>80</v>
      </c>
      <c r="BG152" s="24"/>
      <c r="BH152" s="19">
        <v>3</v>
      </c>
      <c r="BI152" s="19">
        <v>2</v>
      </c>
      <c r="BJ152" s="19">
        <v>3</v>
      </c>
      <c r="BK152" s="19">
        <v>1</v>
      </c>
      <c r="BL152" s="19">
        <v>3</v>
      </c>
      <c r="BM152" s="19">
        <v>3</v>
      </c>
      <c r="BN152" s="19">
        <v>2</v>
      </c>
      <c r="BO152" s="19">
        <v>2</v>
      </c>
      <c r="BP152" s="19">
        <v>1</v>
      </c>
      <c r="BQ152" s="19">
        <v>1</v>
      </c>
      <c r="BR152" s="19">
        <v>1</v>
      </c>
      <c r="BS152" s="19">
        <v>3</v>
      </c>
      <c r="BT152" s="19">
        <v>2</v>
      </c>
      <c r="BU152" s="19">
        <v>3</v>
      </c>
      <c r="BV152" s="19">
        <v>3</v>
      </c>
      <c r="BW152" s="19">
        <v>2</v>
      </c>
      <c r="BX152" s="19">
        <v>3</v>
      </c>
      <c r="BY152" s="19">
        <v>2</v>
      </c>
      <c r="BZ152" s="19">
        <v>1</v>
      </c>
      <c r="CA152" s="19">
        <v>2</v>
      </c>
      <c r="CB152" s="18">
        <v>80</v>
      </c>
      <c r="CC152" s="19">
        <v>2</v>
      </c>
    </row>
    <row r="153" spans="1:81" ht="45" x14ac:dyDescent="0.25">
      <c r="A153" s="21">
        <v>164</v>
      </c>
      <c r="B153" s="34">
        <v>6649001167</v>
      </c>
      <c r="C153" s="6" t="s">
        <v>608</v>
      </c>
      <c r="D153" s="6" t="s">
        <v>686</v>
      </c>
      <c r="E153" s="6"/>
      <c r="F153" s="19">
        <v>9</v>
      </c>
      <c r="G153" s="19">
        <v>38</v>
      </c>
      <c r="H153" s="22">
        <v>11</v>
      </c>
      <c r="I153" s="22">
        <v>38</v>
      </c>
      <c r="J153" s="22">
        <f t="shared" si="46"/>
        <v>91</v>
      </c>
      <c r="K153" s="19">
        <v>30</v>
      </c>
      <c r="L153" s="19">
        <v>2</v>
      </c>
      <c r="M153" s="19">
        <f t="shared" si="47"/>
        <v>60</v>
      </c>
      <c r="N153" s="19">
        <v>47</v>
      </c>
      <c r="O153" s="19">
        <v>29</v>
      </c>
      <c r="P153" s="19">
        <v>50</v>
      </c>
      <c r="Q153" s="19">
        <v>31</v>
      </c>
      <c r="R153" s="19">
        <f t="shared" si="48"/>
        <v>94</v>
      </c>
      <c r="S153" s="19">
        <f t="shared" si="49"/>
        <v>83</v>
      </c>
      <c r="T153" s="19">
        <v>20</v>
      </c>
      <c r="U153" s="19">
        <v>5</v>
      </c>
      <c r="V153" s="19">
        <f t="shared" si="50"/>
        <v>100</v>
      </c>
      <c r="W153" s="19">
        <v>54</v>
      </c>
      <c r="X153" s="23">
        <v>59</v>
      </c>
      <c r="Y153" s="20">
        <f t="shared" si="51"/>
        <v>92</v>
      </c>
      <c r="Z153" s="42">
        <f t="shared" si="52"/>
        <v>96</v>
      </c>
      <c r="AA153" s="20">
        <f t="shared" si="53"/>
        <v>96</v>
      </c>
      <c r="AB153" s="19">
        <v>20</v>
      </c>
      <c r="AC153" s="19">
        <v>2</v>
      </c>
      <c r="AD153" s="19">
        <f t="shared" si="54"/>
        <v>40</v>
      </c>
      <c r="AE153" s="19">
        <v>20</v>
      </c>
      <c r="AF153" s="19">
        <v>2</v>
      </c>
      <c r="AG153" s="19">
        <f t="shared" si="55"/>
        <v>40</v>
      </c>
      <c r="AH153" s="19">
        <v>1</v>
      </c>
      <c r="AI153" s="19">
        <v>1</v>
      </c>
      <c r="AJ153" s="20">
        <f t="shared" si="45"/>
        <v>100</v>
      </c>
      <c r="AK153" s="42">
        <f t="shared" si="56"/>
        <v>58</v>
      </c>
      <c r="AL153" s="19">
        <v>22</v>
      </c>
      <c r="AM153" s="19">
        <v>59</v>
      </c>
      <c r="AN153" s="20">
        <f t="shared" si="57"/>
        <v>37</v>
      </c>
      <c r="AO153" s="19">
        <v>57</v>
      </c>
      <c r="AP153" s="19">
        <v>59</v>
      </c>
      <c r="AQ153" s="20">
        <f t="shared" si="58"/>
        <v>97</v>
      </c>
      <c r="AR153" s="19">
        <v>40</v>
      </c>
      <c r="AS153" s="19">
        <v>40</v>
      </c>
      <c r="AT153" s="20">
        <f t="shared" si="59"/>
        <v>100</v>
      </c>
      <c r="AU153" s="20">
        <f t="shared" si="60"/>
        <v>74</v>
      </c>
      <c r="AV153" s="19">
        <v>43</v>
      </c>
      <c r="AW153" s="19">
        <v>59</v>
      </c>
      <c r="AX153" s="20">
        <f t="shared" si="61"/>
        <v>73</v>
      </c>
      <c r="AY153" s="19">
        <v>57</v>
      </c>
      <c r="AZ153" s="19">
        <v>59</v>
      </c>
      <c r="BA153" s="20">
        <f t="shared" si="62"/>
        <v>97</v>
      </c>
      <c r="BB153" s="19">
        <v>59</v>
      </c>
      <c r="BC153" s="19">
        <v>59</v>
      </c>
      <c r="BD153" s="20">
        <f t="shared" si="63"/>
        <v>100</v>
      </c>
      <c r="BE153" s="20">
        <f t="shared" si="64"/>
        <v>91</v>
      </c>
      <c r="BF153" s="20">
        <f t="shared" si="65"/>
        <v>80</v>
      </c>
      <c r="BG153" s="24"/>
      <c r="BH153" s="19">
        <v>2</v>
      </c>
      <c r="BI153" s="19">
        <v>3</v>
      </c>
      <c r="BJ153" s="19">
        <v>2</v>
      </c>
      <c r="BK153" s="19">
        <v>1</v>
      </c>
      <c r="BL153" s="19">
        <v>1</v>
      </c>
      <c r="BM153" s="19">
        <v>1</v>
      </c>
      <c r="BN153" s="19">
        <v>1</v>
      </c>
      <c r="BO153" s="19">
        <v>3</v>
      </c>
      <c r="BP153" s="19">
        <v>1</v>
      </c>
      <c r="BQ153" s="19">
        <v>3</v>
      </c>
      <c r="BR153" s="19">
        <v>1</v>
      </c>
      <c r="BS153" s="19">
        <v>1</v>
      </c>
      <c r="BT153" s="19">
        <v>2</v>
      </c>
      <c r="BU153" s="19">
        <v>1</v>
      </c>
      <c r="BV153" s="19">
        <v>1</v>
      </c>
      <c r="BW153" s="19">
        <v>3</v>
      </c>
      <c r="BX153" s="19">
        <v>1</v>
      </c>
      <c r="BY153" s="19">
        <v>3</v>
      </c>
      <c r="BZ153" s="19">
        <v>3</v>
      </c>
      <c r="CA153" s="19">
        <v>1</v>
      </c>
      <c r="CB153" s="18">
        <v>80</v>
      </c>
      <c r="CC153" s="19">
        <v>2</v>
      </c>
    </row>
    <row r="154" spans="1:81" ht="30" x14ac:dyDescent="0.25">
      <c r="A154" s="21">
        <v>181</v>
      </c>
      <c r="B154" s="34">
        <v>6628008098</v>
      </c>
      <c r="C154" s="5" t="s">
        <v>609</v>
      </c>
      <c r="D154" s="5" t="s">
        <v>217</v>
      </c>
      <c r="E154" s="5"/>
      <c r="F154" s="19">
        <v>5</v>
      </c>
      <c r="G154" s="19">
        <v>33</v>
      </c>
      <c r="H154" s="22">
        <v>9</v>
      </c>
      <c r="I154" s="22">
        <v>36</v>
      </c>
      <c r="J154" s="22">
        <f t="shared" si="46"/>
        <v>74</v>
      </c>
      <c r="K154" s="19">
        <v>30</v>
      </c>
      <c r="L154" s="19">
        <v>4</v>
      </c>
      <c r="M154" s="19">
        <f t="shared" si="47"/>
        <v>100</v>
      </c>
      <c r="N154" s="19">
        <v>123</v>
      </c>
      <c r="O154" s="19">
        <v>83</v>
      </c>
      <c r="P154" s="19">
        <v>130</v>
      </c>
      <c r="Q154" s="19">
        <v>101</v>
      </c>
      <c r="R154" s="19">
        <f t="shared" si="48"/>
        <v>88</v>
      </c>
      <c r="S154" s="19">
        <f t="shared" si="49"/>
        <v>87</v>
      </c>
      <c r="T154" s="19">
        <v>20</v>
      </c>
      <c r="U154" s="19">
        <v>5</v>
      </c>
      <c r="V154" s="19">
        <f t="shared" si="50"/>
        <v>100</v>
      </c>
      <c r="W154" s="19">
        <v>129</v>
      </c>
      <c r="X154" s="23">
        <v>148</v>
      </c>
      <c r="Y154" s="20">
        <f t="shared" si="51"/>
        <v>87</v>
      </c>
      <c r="Z154" s="42">
        <f t="shared" si="52"/>
        <v>94</v>
      </c>
      <c r="AA154" s="20">
        <f t="shared" si="53"/>
        <v>94</v>
      </c>
      <c r="AB154" s="19">
        <v>20</v>
      </c>
      <c r="AC154" s="19">
        <v>1</v>
      </c>
      <c r="AD154" s="19">
        <f t="shared" si="54"/>
        <v>20</v>
      </c>
      <c r="AE154" s="19">
        <v>20</v>
      </c>
      <c r="AF154" s="19">
        <v>1</v>
      </c>
      <c r="AG154" s="19">
        <f t="shared" si="55"/>
        <v>20</v>
      </c>
      <c r="AH154" s="19">
        <v>4</v>
      </c>
      <c r="AI154" s="19">
        <v>4</v>
      </c>
      <c r="AJ154" s="20">
        <f t="shared" si="45"/>
        <v>100</v>
      </c>
      <c r="AK154" s="42">
        <f t="shared" si="56"/>
        <v>44</v>
      </c>
      <c r="AL154" s="19">
        <v>142</v>
      </c>
      <c r="AM154" s="19">
        <v>148</v>
      </c>
      <c r="AN154" s="20">
        <f t="shared" si="57"/>
        <v>96</v>
      </c>
      <c r="AO154" s="19">
        <v>147</v>
      </c>
      <c r="AP154" s="19">
        <v>148</v>
      </c>
      <c r="AQ154" s="20">
        <f t="shared" si="58"/>
        <v>99</v>
      </c>
      <c r="AR154" s="19">
        <v>85</v>
      </c>
      <c r="AS154" s="19">
        <v>95</v>
      </c>
      <c r="AT154" s="20">
        <f t="shared" si="59"/>
        <v>89</v>
      </c>
      <c r="AU154" s="20">
        <f t="shared" si="60"/>
        <v>96</v>
      </c>
      <c r="AV154" s="19">
        <v>146</v>
      </c>
      <c r="AW154" s="19">
        <v>148</v>
      </c>
      <c r="AX154" s="20">
        <f t="shared" si="61"/>
        <v>99</v>
      </c>
      <c r="AY154" s="19">
        <v>138</v>
      </c>
      <c r="AZ154" s="19">
        <v>148</v>
      </c>
      <c r="BA154" s="20">
        <f t="shared" si="62"/>
        <v>93</v>
      </c>
      <c r="BB154" s="19">
        <v>145</v>
      </c>
      <c r="BC154" s="19">
        <v>148</v>
      </c>
      <c r="BD154" s="20">
        <f t="shared" si="63"/>
        <v>98</v>
      </c>
      <c r="BE154" s="20">
        <f t="shared" si="64"/>
        <v>97</v>
      </c>
      <c r="BF154" s="20">
        <f t="shared" si="65"/>
        <v>84</v>
      </c>
      <c r="BG154" s="24"/>
      <c r="BH154" s="19">
        <v>3</v>
      </c>
      <c r="BI154" s="19">
        <v>1</v>
      </c>
      <c r="BJ154" s="19">
        <v>2</v>
      </c>
      <c r="BK154" s="19">
        <v>1</v>
      </c>
      <c r="BL154" s="19">
        <v>1</v>
      </c>
      <c r="BM154" s="19">
        <v>3</v>
      </c>
      <c r="BN154" s="19">
        <v>2</v>
      </c>
      <c r="BO154" s="19">
        <v>3</v>
      </c>
      <c r="BP154" s="19">
        <v>1</v>
      </c>
      <c r="BQ154" s="19">
        <v>2</v>
      </c>
      <c r="BR154" s="19">
        <v>2</v>
      </c>
      <c r="BS154" s="19">
        <v>3</v>
      </c>
      <c r="BT154" s="19">
        <v>1</v>
      </c>
      <c r="BU154" s="19">
        <v>3</v>
      </c>
      <c r="BV154" s="19">
        <v>2</v>
      </c>
      <c r="BW154" s="19">
        <v>2</v>
      </c>
      <c r="BX154" s="19">
        <v>1</v>
      </c>
      <c r="BY154" s="19">
        <v>3</v>
      </c>
      <c r="BZ154" s="19">
        <v>2</v>
      </c>
      <c r="CA154" s="19">
        <v>2</v>
      </c>
      <c r="CB154" s="18">
        <v>84</v>
      </c>
      <c r="CC154" s="19">
        <v>2</v>
      </c>
    </row>
    <row r="155" spans="1:81" ht="30" x14ac:dyDescent="0.25">
      <c r="A155" s="21">
        <v>306</v>
      </c>
      <c r="B155" s="34">
        <v>6631004960</v>
      </c>
      <c r="C155" s="39" t="s">
        <v>610</v>
      </c>
      <c r="D155" s="5" t="s">
        <v>339</v>
      </c>
      <c r="E155" s="5"/>
      <c r="F155" s="19">
        <v>10</v>
      </c>
      <c r="G155" s="19">
        <v>36</v>
      </c>
      <c r="H155" s="22">
        <v>11</v>
      </c>
      <c r="I155" s="22">
        <v>38</v>
      </c>
      <c r="J155" s="22">
        <f t="shared" si="46"/>
        <v>93</v>
      </c>
      <c r="K155" s="19">
        <v>30</v>
      </c>
      <c r="L155" s="19">
        <v>4</v>
      </c>
      <c r="M155" s="19">
        <f t="shared" si="47"/>
        <v>100</v>
      </c>
      <c r="N155" s="19">
        <v>43</v>
      </c>
      <c r="O155" s="19">
        <v>45</v>
      </c>
      <c r="P155" s="19">
        <v>43</v>
      </c>
      <c r="Q155" s="19">
        <v>45</v>
      </c>
      <c r="R155" s="19">
        <f t="shared" si="48"/>
        <v>100</v>
      </c>
      <c r="S155" s="19">
        <f t="shared" si="49"/>
        <v>98</v>
      </c>
      <c r="T155" s="19">
        <v>20</v>
      </c>
      <c r="U155" s="19">
        <v>5</v>
      </c>
      <c r="V155" s="19">
        <f t="shared" si="50"/>
        <v>100</v>
      </c>
      <c r="W155" s="19">
        <v>45</v>
      </c>
      <c r="X155" s="23">
        <v>45</v>
      </c>
      <c r="Y155" s="20">
        <f t="shared" si="51"/>
        <v>100</v>
      </c>
      <c r="Z155" s="42">
        <f t="shared" si="52"/>
        <v>100</v>
      </c>
      <c r="AA155" s="20">
        <f t="shared" si="53"/>
        <v>100</v>
      </c>
      <c r="AB155" s="19">
        <v>20</v>
      </c>
      <c r="AC155" s="19">
        <v>0</v>
      </c>
      <c r="AD155" s="19">
        <f t="shared" si="54"/>
        <v>0</v>
      </c>
      <c r="AE155" s="19">
        <v>20</v>
      </c>
      <c r="AF155" s="19">
        <v>2</v>
      </c>
      <c r="AG155" s="19">
        <f t="shared" si="55"/>
        <v>40</v>
      </c>
      <c r="AH155" s="19">
        <v>1</v>
      </c>
      <c r="AI155" s="19">
        <v>1</v>
      </c>
      <c r="AJ155" s="20">
        <f t="shared" si="45"/>
        <v>100</v>
      </c>
      <c r="AK155" s="42">
        <f t="shared" si="56"/>
        <v>46</v>
      </c>
      <c r="AL155" s="19">
        <v>45</v>
      </c>
      <c r="AM155" s="19">
        <v>45</v>
      </c>
      <c r="AN155" s="20">
        <f t="shared" si="57"/>
        <v>100</v>
      </c>
      <c r="AO155" s="19">
        <v>45</v>
      </c>
      <c r="AP155" s="19">
        <v>45</v>
      </c>
      <c r="AQ155" s="20">
        <f t="shared" si="58"/>
        <v>100</v>
      </c>
      <c r="AR155" s="19">
        <v>37</v>
      </c>
      <c r="AS155" s="19">
        <v>38</v>
      </c>
      <c r="AT155" s="20">
        <f t="shared" si="59"/>
        <v>97</v>
      </c>
      <c r="AU155" s="20">
        <f t="shared" si="60"/>
        <v>99</v>
      </c>
      <c r="AV155" s="19">
        <v>43</v>
      </c>
      <c r="AW155" s="19">
        <v>45</v>
      </c>
      <c r="AX155" s="20">
        <f t="shared" si="61"/>
        <v>96</v>
      </c>
      <c r="AY155" s="19">
        <v>44</v>
      </c>
      <c r="AZ155" s="19">
        <v>45</v>
      </c>
      <c r="BA155" s="20">
        <f t="shared" si="62"/>
        <v>98</v>
      </c>
      <c r="BB155" s="19">
        <v>45</v>
      </c>
      <c r="BC155" s="19">
        <v>45</v>
      </c>
      <c r="BD155" s="20">
        <f t="shared" si="63"/>
        <v>100</v>
      </c>
      <c r="BE155" s="20">
        <f t="shared" si="64"/>
        <v>98</v>
      </c>
      <c r="BF155" s="20">
        <f t="shared" si="65"/>
        <v>88</v>
      </c>
      <c r="BG155" s="24"/>
      <c r="BH155" s="19">
        <v>2</v>
      </c>
      <c r="BI155" s="19">
        <v>1</v>
      </c>
      <c r="BJ155" s="19">
        <v>1</v>
      </c>
      <c r="BK155" s="19">
        <v>1</v>
      </c>
      <c r="BL155" s="19">
        <v>1</v>
      </c>
      <c r="BM155" s="19">
        <v>1</v>
      </c>
      <c r="BN155" s="19">
        <v>4</v>
      </c>
      <c r="BO155" s="19">
        <v>4</v>
      </c>
      <c r="BP155" s="19">
        <v>1</v>
      </c>
      <c r="BQ155" s="19">
        <v>1</v>
      </c>
      <c r="BR155" s="19">
        <v>1</v>
      </c>
      <c r="BS155" s="19">
        <v>4</v>
      </c>
      <c r="BT155" s="19">
        <v>3</v>
      </c>
      <c r="BU155" s="19">
        <v>1</v>
      </c>
      <c r="BV155" s="19">
        <v>1</v>
      </c>
      <c r="BW155" s="19">
        <v>1</v>
      </c>
      <c r="BX155" s="19">
        <v>1</v>
      </c>
      <c r="BY155" s="19">
        <v>7</v>
      </c>
      <c r="BZ155" s="19">
        <v>1</v>
      </c>
      <c r="CA155" s="19">
        <v>1</v>
      </c>
      <c r="CB155" s="18">
        <v>88</v>
      </c>
      <c r="CC155" s="19">
        <v>2</v>
      </c>
    </row>
    <row r="156" spans="1:81" ht="30" x14ac:dyDescent="0.25">
      <c r="A156" s="21">
        <v>312</v>
      </c>
      <c r="B156" s="34">
        <v>6631004953</v>
      </c>
      <c r="C156" s="39" t="s">
        <v>610</v>
      </c>
      <c r="D156" s="5" t="s">
        <v>687</v>
      </c>
      <c r="E156" s="5"/>
      <c r="F156" s="19">
        <v>9</v>
      </c>
      <c r="G156" s="19">
        <v>35</v>
      </c>
      <c r="H156" s="22">
        <v>11</v>
      </c>
      <c r="I156" s="22">
        <v>38</v>
      </c>
      <c r="J156" s="22">
        <f t="shared" si="46"/>
        <v>87</v>
      </c>
      <c r="K156" s="19">
        <v>30</v>
      </c>
      <c r="L156" s="19">
        <v>3</v>
      </c>
      <c r="M156" s="19">
        <f t="shared" si="47"/>
        <v>90</v>
      </c>
      <c r="N156" s="19">
        <v>54</v>
      </c>
      <c r="O156" s="19">
        <v>43</v>
      </c>
      <c r="P156" s="19">
        <v>57</v>
      </c>
      <c r="Q156" s="19">
        <v>45</v>
      </c>
      <c r="R156" s="19">
        <f t="shared" si="48"/>
        <v>95</v>
      </c>
      <c r="S156" s="19">
        <f t="shared" si="49"/>
        <v>91</v>
      </c>
      <c r="T156" s="19">
        <v>20</v>
      </c>
      <c r="U156" s="19">
        <v>5</v>
      </c>
      <c r="V156" s="19">
        <f t="shared" si="50"/>
        <v>100</v>
      </c>
      <c r="W156" s="19">
        <v>63</v>
      </c>
      <c r="X156" s="23">
        <v>66</v>
      </c>
      <c r="Y156" s="20">
        <f t="shared" si="51"/>
        <v>95</v>
      </c>
      <c r="Z156" s="42">
        <f t="shared" si="52"/>
        <v>98</v>
      </c>
      <c r="AA156" s="20">
        <f t="shared" si="53"/>
        <v>98</v>
      </c>
      <c r="AB156" s="19">
        <v>20</v>
      </c>
      <c r="AC156" s="19">
        <v>2</v>
      </c>
      <c r="AD156" s="19">
        <f t="shared" si="54"/>
        <v>40</v>
      </c>
      <c r="AE156" s="19">
        <v>20</v>
      </c>
      <c r="AF156" s="19">
        <v>3</v>
      </c>
      <c r="AG156" s="19">
        <f t="shared" si="55"/>
        <v>60</v>
      </c>
      <c r="AH156" s="19">
        <v>8</v>
      </c>
      <c r="AI156" s="19">
        <v>8</v>
      </c>
      <c r="AJ156" s="20">
        <f t="shared" si="45"/>
        <v>100</v>
      </c>
      <c r="AK156" s="42">
        <f t="shared" si="56"/>
        <v>66</v>
      </c>
      <c r="AL156" s="19">
        <v>50</v>
      </c>
      <c r="AM156" s="19">
        <v>66</v>
      </c>
      <c r="AN156" s="20">
        <f t="shared" si="57"/>
        <v>76</v>
      </c>
      <c r="AO156" s="19">
        <v>65</v>
      </c>
      <c r="AP156" s="19">
        <v>66</v>
      </c>
      <c r="AQ156" s="20">
        <f t="shared" si="58"/>
        <v>98</v>
      </c>
      <c r="AR156" s="19">
        <v>43</v>
      </c>
      <c r="AS156" s="19">
        <v>43</v>
      </c>
      <c r="AT156" s="20">
        <f t="shared" si="59"/>
        <v>100</v>
      </c>
      <c r="AU156" s="20">
        <f t="shared" si="60"/>
        <v>90</v>
      </c>
      <c r="AV156" s="19">
        <v>55</v>
      </c>
      <c r="AW156" s="19">
        <v>66</v>
      </c>
      <c r="AX156" s="20">
        <f t="shared" si="61"/>
        <v>83</v>
      </c>
      <c r="AY156" s="19">
        <v>63</v>
      </c>
      <c r="AZ156" s="19">
        <v>66</v>
      </c>
      <c r="BA156" s="20">
        <f t="shared" si="62"/>
        <v>95</v>
      </c>
      <c r="BB156" s="19">
        <v>66</v>
      </c>
      <c r="BC156" s="19">
        <v>66</v>
      </c>
      <c r="BD156" s="20">
        <f t="shared" si="63"/>
        <v>100</v>
      </c>
      <c r="BE156" s="20">
        <f t="shared" si="64"/>
        <v>94</v>
      </c>
      <c r="BF156" s="20">
        <f t="shared" si="65"/>
        <v>88</v>
      </c>
      <c r="BG156" s="24"/>
      <c r="BH156" s="19">
        <v>5</v>
      </c>
      <c r="BI156" s="19">
        <v>2</v>
      </c>
      <c r="BJ156" s="19">
        <v>4</v>
      </c>
      <c r="BK156" s="19">
        <v>1</v>
      </c>
      <c r="BL156" s="19">
        <v>2</v>
      </c>
      <c r="BM156" s="19">
        <v>2</v>
      </c>
      <c r="BN156" s="19">
        <v>2</v>
      </c>
      <c r="BO156" s="19">
        <v>3</v>
      </c>
      <c r="BP156" s="19">
        <v>1</v>
      </c>
      <c r="BQ156" s="19">
        <v>7</v>
      </c>
      <c r="BR156" s="19">
        <v>2</v>
      </c>
      <c r="BS156" s="19">
        <v>1</v>
      </c>
      <c r="BT156" s="19">
        <v>7</v>
      </c>
      <c r="BU156" s="19">
        <v>3</v>
      </c>
      <c r="BV156" s="19">
        <v>1</v>
      </c>
      <c r="BW156" s="19">
        <v>4</v>
      </c>
      <c r="BX156" s="19">
        <v>2</v>
      </c>
      <c r="BY156" s="19">
        <v>2</v>
      </c>
      <c r="BZ156" s="19">
        <v>6</v>
      </c>
      <c r="CA156" s="19">
        <v>4</v>
      </c>
      <c r="CB156" s="18">
        <v>88</v>
      </c>
      <c r="CC156" s="19">
        <v>2</v>
      </c>
    </row>
    <row r="157" spans="1:81" ht="45" x14ac:dyDescent="0.25">
      <c r="A157" s="21">
        <v>360</v>
      </c>
      <c r="B157" s="34">
        <v>6632012033</v>
      </c>
      <c r="C157" s="6" t="s">
        <v>611</v>
      </c>
      <c r="D157" s="30" t="s">
        <v>688</v>
      </c>
      <c r="E157" s="30"/>
      <c r="F157" s="19">
        <v>8</v>
      </c>
      <c r="G157" s="19">
        <v>35</v>
      </c>
      <c r="H157" s="22">
        <v>9</v>
      </c>
      <c r="I157" s="22">
        <v>36</v>
      </c>
      <c r="J157" s="22">
        <f t="shared" si="46"/>
        <v>93</v>
      </c>
      <c r="K157" s="19">
        <v>30</v>
      </c>
      <c r="L157" s="19">
        <v>4</v>
      </c>
      <c r="M157" s="19">
        <f t="shared" si="47"/>
        <v>100</v>
      </c>
      <c r="N157" s="19">
        <v>63</v>
      </c>
      <c r="O157" s="19">
        <v>77</v>
      </c>
      <c r="P157" s="19">
        <v>64</v>
      </c>
      <c r="Q157" s="19">
        <v>81</v>
      </c>
      <c r="R157" s="19">
        <f t="shared" si="48"/>
        <v>97</v>
      </c>
      <c r="S157" s="19">
        <f t="shared" si="49"/>
        <v>97</v>
      </c>
      <c r="T157" s="19">
        <v>20</v>
      </c>
      <c r="U157" s="19">
        <v>5</v>
      </c>
      <c r="V157" s="19">
        <f t="shared" si="50"/>
        <v>100</v>
      </c>
      <c r="W157" s="19">
        <v>91</v>
      </c>
      <c r="X157" s="23">
        <v>94</v>
      </c>
      <c r="Y157" s="20">
        <f t="shared" si="51"/>
        <v>97</v>
      </c>
      <c r="Z157" s="42">
        <f t="shared" si="52"/>
        <v>99</v>
      </c>
      <c r="AA157" s="20">
        <f t="shared" si="53"/>
        <v>99</v>
      </c>
      <c r="AB157" s="19">
        <v>20</v>
      </c>
      <c r="AC157" s="19">
        <v>4</v>
      </c>
      <c r="AD157" s="19">
        <f t="shared" si="54"/>
        <v>80</v>
      </c>
      <c r="AE157" s="19">
        <v>20</v>
      </c>
      <c r="AF157" s="19">
        <v>3</v>
      </c>
      <c r="AG157" s="19">
        <f t="shared" si="55"/>
        <v>60</v>
      </c>
      <c r="AH157" s="19">
        <v>5</v>
      </c>
      <c r="AI157" s="19">
        <v>6</v>
      </c>
      <c r="AJ157" s="20">
        <f t="shared" si="45"/>
        <v>83</v>
      </c>
      <c r="AK157" s="42">
        <f t="shared" si="56"/>
        <v>73</v>
      </c>
      <c r="AL157" s="19">
        <v>93</v>
      </c>
      <c r="AM157" s="19">
        <v>94</v>
      </c>
      <c r="AN157" s="20">
        <f t="shared" si="57"/>
        <v>99</v>
      </c>
      <c r="AO157" s="19">
        <v>93</v>
      </c>
      <c r="AP157" s="19">
        <v>94</v>
      </c>
      <c r="AQ157" s="20">
        <f t="shared" si="58"/>
        <v>99</v>
      </c>
      <c r="AR157" s="19">
        <v>69</v>
      </c>
      <c r="AS157" s="19">
        <v>71</v>
      </c>
      <c r="AT157" s="20">
        <f t="shared" si="59"/>
        <v>97</v>
      </c>
      <c r="AU157" s="20">
        <f t="shared" si="60"/>
        <v>99</v>
      </c>
      <c r="AV157" s="19">
        <v>93</v>
      </c>
      <c r="AW157" s="19">
        <v>94</v>
      </c>
      <c r="AX157" s="20">
        <f t="shared" si="61"/>
        <v>99</v>
      </c>
      <c r="AY157" s="19">
        <v>94</v>
      </c>
      <c r="AZ157" s="19">
        <v>94</v>
      </c>
      <c r="BA157" s="20">
        <f t="shared" si="62"/>
        <v>100</v>
      </c>
      <c r="BB157" s="19">
        <v>93</v>
      </c>
      <c r="BC157" s="19">
        <v>94</v>
      </c>
      <c r="BD157" s="20">
        <f t="shared" si="63"/>
        <v>99</v>
      </c>
      <c r="BE157" s="20">
        <f t="shared" si="64"/>
        <v>99</v>
      </c>
      <c r="BF157" s="20">
        <f t="shared" si="65"/>
        <v>93</v>
      </c>
      <c r="BG157" s="24"/>
      <c r="BH157" s="19">
        <v>4</v>
      </c>
      <c r="BI157" s="19">
        <v>1</v>
      </c>
      <c r="BJ157" s="19">
        <v>4</v>
      </c>
      <c r="BK157" s="19">
        <v>1</v>
      </c>
      <c r="BL157" s="19">
        <v>2</v>
      </c>
      <c r="BM157" s="19">
        <v>2</v>
      </c>
      <c r="BN157" s="19">
        <v>2</v>
      </c>
      <c r="BO157" s="19">
        <v>2</v>
      </c>
      <c r="BP157" s="19">
        <v>4</v>
      </c>
      <c r="BQ157" s="19">
        <v>2</v>
      </c>
      <c r="BR157" s="19">
        <v>2</v>
      </c>
      <c r="BS157" s="19">
        <v>3</v>
      </c>
      <c r="BT157" s="19">
        <v>2</v>
      </c>
      <c r="BU157" s="19">
        <v>1</v>
      </c>
      <c r="BV157" s="19">
        <v>2</v>
      </c>
      <c r="BW157" s="19">
        <v>4</v>
      </c>
      <c r="BX157" s="19">
        <v>2</v>
      </c>
      <c r="BY157" s="19">
        <v>2</v>
      </c>
      <c r="BZ157" s="19">
        <v>2</v>
      </c>
      <c r="CA157" s="19">
        <v>2</v>
      </c>
      <c r="CB157" s="18">
        <v>93</v>
      </c>
      <c r="CC157" s="19">
        <v>2</v>
      </c>
    </row>
    <row r="158" spans="1:81" ht="30" x14ac:dyDescent="0.25">
      <c r="A158" s="21">
        <v>205</v>
      </c>
      <c r="B158" s="34">
        <v>6651002721</v>
      </c>
      <c r="C158" s="6" t="s">
        <v>622</v>
      </c>
      <c r="D158" s="5" t="s">
        <v>241</v>
      </c>
      <c r="E158" s="5"/>
      <c r="F158" s="19">
        <v>8</v>
      </c>
      <c r="G158" s="19">
        <v>33</v>
      </c>
      <c r="H158" s="22">
        <v>9</v>
      </c>
      <c r="I158" s="22">
        <v>36</v>
      </c>
      <c r="J158" s="22">
        <f t="shared" si="46"/>
        <v>90</v>
      </c>
      <c r="K158" s="19">
        <v>30</v>
      </c>
      <c r="L158" s="19">
        <v>3</v>
      </c>
      <c r="M158" s="19">
        <f t="shared" si="47"/>
        <v>90</v>
      </c>
      <c r="N158" s="19">
        <v>68</v>
      </c>
      <c r="O158" s="19">
        <v>45</v>
      </c>
      <c r="P158" s="19">
        <v>75</v>
      </c>
      <c r="Q158" s="19">
        <v>53</v>
      </c>
      <c r="R158" s="19">
        <f t="shared" si="48"/>
        <v>88</v>
      </c>
      <c r="S158" s="19">
        <f t="shared" si="49"/>
        <v>89</v>
      </c>
      <c r="T158" s="19">
        <v>20</v>
      </c>
      <c r="U158" s="19">
        <v>5</v>
      </c>
      <c r="V158" s="19">
        <f t="shared" si="50"/>
        <v>100</v>
      </c>
      <c r="W158" s="19">
        <v>89</v>
      </c>
      <c r="X158" s="23">
        <v>110</v>
      </c>
      <c r="Y158" s="20">
        <f t="shared" si="51"/>
        <v>81</v>
      </c>
      <c r="Z158" s="42">
        <f t="shared" si="52"/>
        <v>91</v>
      </c>
      <c r="AA158" s="20">
        <f t="shared" si="53"/>
        <v>91</v>
      </c>
      <c r="AB158" s="19">
        <v>20</v>
      </c>
      <c r="AC158" s="19">
        <v>3</v>
      </c>
      <c r="AD158" s="19">
        <f t="shared" si="54"/>
        <v>60</v>
      </c>
      <c r="AE158" s="19">
        <v>20</v>
      </c>
      <c r="AF158" s="19">
        <v>3</v>
      </c>
      <c r="AG158" s="19">
        <f t="shared" si="55"/>
        <v>60</v>
      </c>
      <c r="AH158" s="19">
        <v>4</v>
      </c>
      <c r="AI158" s="19">
        <v>5</v>
      </c>
      <c r="AJ158" s="20">
        <f t="shared" si="45"/>
        <v>80</v>
      </c>
      <c r="AK158" s="42">
        <f t="shared" si="56"/>
        <v>66</v>
      </c>
      <c r="AL158" s="19">
        <v>61</v>
      </c>
      <c r="AM158" s="19">
        <v>110</v>
      </c>
      <c r="AN158" s="20">
        <f t="shared" si="57"/>
        <v>55</v>
      </c>
      <c r="AO158" s="19">
        <v>102</v>
      </c>
      <c r="AP158" s="19">
        <v>110</v>
      </c>
      <c r="AQ158" s="20">
        <f t="shared" si="58"/>
        <v>93</v>
      </c>
      <c r="AR158" s="19">
        <v>50</v>
      </c>
      <c r="AS158" s="19">
        <v>57</v>
      </c>
      <c r="AT158" s="20">
        <f t="shared" si="59"/>
        <v>88</v>
      </c>
      <c r="AU158" s="20">
        <f t="shared" si="60"/>
        <v>77</v>
      </c>
      <c r="AV158" s="19">
        <v>76</v>
      </c>
      <c r="AW158" s="19">
        <v>110</v>
      </c>
      <c r="AX158" s="20">
        <f t="shared" si="61"/>
        <v>69</v>
      </c>
      <c r="AY158" s="19">
        <v>97</v>
      </c>
      <c r="AZ158" s="19">
        <v>110</v>
      </c>
      <c r="BA158" s="20">
        <f t="shared" si="62"/>
        <v>88</v>
      </c>
      <c r="BB158" s="19">
        <v>100</v>
      </c>
      <c r="BC158" s="19">
        <v>110</v>
      </c>
      <c r="BD158" s="20">
        <f t="shared" si="63"/>
        <v>91</v>
      </c>
      <c r="BE158" s="20">
        <f t="shared" si="64"/>
        <v>84</v>
      </c>
      <c r="BF158" s="20">
        <f t="shared" si="65"/>
        <v>81</v>
      </c>
      <c r="BG158" s="24"/>
      <c r="BH158" s="19">
        <v>3</v>
      </c>
      <c r="BI158" s="19">
        <v>2</v>
      </c>
      <c r="BJ158" s="19">
        <v>1</v>
      </c>
      <c r="BK158" s="19">
        <v>1</v>
      </c>
      <c r="BL158" s="19">
        <v>2</v>
      </c>
      <c r="BM158" s="19">
        <v>3</v>
      </c>
      <c r="BN158" s="19">
        <v>1</v>
      </c>
      <c r="BO158" s="19">
        <v>2</v>
      </c>
      <c r="BP158" s="19">
        <v>2</v>
      </c>
      <c r="BQ158" s="19">
        <v>2</v>
      </c>
      <c r="BR158" s="19">
        <v>1</v>
      </c>
      <c r="BS158" s="19">
        <v>1</v>
      </c>
      <c r="BT158" s="19">
        <v>3</v>
      </c>
      <c r="BU158" s="19">
        <v>1</v>
      </c>
      <c r="BV158" s="19">
        <v>3</v>
      </c>
      <c r="BW158" s="19">
        <v>3</v>
      </c>
      <c r="BX158" s="19">
        <v>2</v>
      </c>
      <c r="BY158" s="19">
        <v>2</v>
      </c>
      <c r="BZ158" s="19">
        <v>2</v>
      </c>
      <c r="CA158" s="19">
        <v>3</v>
      </c>
      <c r="CB158" s="18">
        <v>81</v>
      </c>
      <c r="CC158" s="19">
        <v>2</v>
      </c>
    </row>
    <row r="159" spans="1:81" ht="30" x14ac:dyDescent="0.25">
      <c r="A159" s="21">
        <v>359</v>
      </c>
      <c r="B159" s="34">
        <v>6632014619</v>
      </c>
      <c r="C159" s="5" t="s">
        <v>612</v>
      </c>
      <c r="D159" s="5" t="s">
        <v>385</v>
      </c>
      <c r="E159" s="5"/>
      <c r="F159" s="19">
        <v>8</v>
      </c>
      <c r="G159" s="19">
        <v>35</v>
      </c>
      <c r="H159" s="22">
        <v>9</v>
      </c>
      <c r="I159" s="22">
        <v>36</v>
      </c>
      <c r="J159" s="22">
        <f t="shared" si="46"/>
        <v>93</v>
      </c>
      <c r="K159" s="19">
        <v>30</v>
      </c>
      <c r="L159" s="19">
        <v>4</v>
      </c>
      <c r="M159" s="19">
        <f t="shared" si="47"/>
        <v>100</v>
      </c>
      <c r="N159" s="19">
        <v>32</v>
      </c>
      <c r="O159" s="19">
        <v>28</v>
      </c>
      <c r="P159" s="19">
        <v>32</v>
      </c>
      <c r="Q159" s="19">
        <v>30</v>
      </c>
      <c r="R159" s="19">
        <f t="shared" si="48"/>
        <v>97</v>
      </c>
      <c r="S159" s="19">
        <f t="shared" si="49"/>
        <v>97</v>
      </c>
      <c r="T159" s="19">
        <v>20</v>
      </c>
      <c r="U159" s="19">
        <v>5</v>
      </c>
      <c r="V159" s="19">
        <f t="shared" si="50"/>
        <v>100</v>
      </c>
      <c r="W159" s="19">
        <v>30</v>
      </c>
      <c r="X159" s="23">
        <v>32</v>
      </c>
      <c r="Y159" s="20">
        <f t="shared" si="51"/>
        <v>94</v>
      </c>
      <c r="Z159" s="42">
        <f t="shared" si="52"/>
        <v>97</v>
      </c>
      <c r="AA159" s="20">
        <f t="shared" si="53"/>
        <v>97</v>
      </c>
      <c r="AB159" s="19">
        <v>20</v>
      </c>
      <c r="AC159" s="19">
        <v>3</v>
      </c>
      <c r="AD159" s="19">
        <f t="shared" si="54"/>
        <v>60</v>
      </c>
      <c r="AE159" s="19">
        <v>20</v>
      </c>
      <c r="AF159" s="19">
        <v>5</v>
      </c>
      <c r="AG159" s="19">
        <f t="shared" si="55"/>
        <v>100</v>
      </c>
      <c r="AH159" s="19">
        <v>2</v>
      </c>
      <c r="AI159" s="19">
        <v>2</v>
      </c>
      <c r="AJ159" s="20">
        <f t="shared" si="45"/>
        <v>100</v>
      </c>
      <c r="AK159" s="42">
        <f t="shared" si="56"/>
        <v>88</v>
      </c>
      <c r="AL159" s="19">
        <v>32</v>
      </c>
      <c r="AM159" s="19">
        <v>32</v>
      </c>
      <c r="AN159" s="20">
        <f t="shared" si="57"/>
        <v>100</v>
      </c>
      <c r="AO159" s="19">
        <v>32</v>
      </c>
      <c r="AP159" s="19">
        <v>32</v>
      </c>
      <c r="AQ159" s="20">
        <f t="shared" si="58"/>
        <v>100</v>
      </c>
      <c r="AR159" s="19">
        <v>28</v>
      </c>
      <c r="AS159" s="19">
        <v>28</v>
      </c>
      <c r="AT159" s="20">
        <f t="shared" si="59"/>
        <v>100</v>
      </c>
      <c r="AU159" s="20">
        <f t="shared" si="60"/>
        <v>100</v>
      </c>
      <c r="AV159" s="19">
        <v>32</v>
      </c>
      <c r="AW159" s="19">
        <v>32</v>
      </c>
      <c r="AX159" s="20">
        <f t="shared" si="61"/>
        <v>100</v>
      </c>
      <c r="AY159" s="19">
        <v>32</v>
      </c>
      <c r="AZ159" s="19">
        <v>32</v>
      </c>
      <c r="BA159" s="20">
        <f t="shared" si="62"/>
        <v>100</v>
      </c>
      <c r="BB159" s="19">
        <v>32</v>
      </c>
      <c r="BC159" s="19">
        <v>32</v>
      </c>
      <c r="BD159" s="20">
        <f t="shared" si="63"/>
        <v>100</v>
      </c>
      <c r="BE159" s="20">
        <f t="shared" si="64"/>
        <v>100</v>
      </c>
      <c r="BF159" s="20">
        <f t="shared" si="65"/>
        <v>96</v>
      </c>
      <c r="BG159" s="24"/>
      <c r="BH159" s="19">
        <v>1</v>
      </c>
      <c r="BI159" s="19">
        <v>1</v>
      </c>
      <c r="BJ159" s="19">
        <v>1</v>
      </c>
      <c r="BK159" s="19">
        <v>1</v>
      </c>
      <c r="BL159" s="19">
        <v>2</v>
      </c>
      <c r="BM159" s="19">
        <v>2</v>
      </c>
      <c r="BN159" s="19">
        <v>2</v>
      </c>
      <c r="BO159" s="19">
        <v>1</v>
      </c>
      <c r="BP159" s="19">
        <v>1</v>
      </c>
      <c r="BQ159" s="19">
        <v>1</v>
      </c>
      <c r="BR159" s="19">
        <v>1</v>
      </c>
      <c r="BS159" s="19">
        <v>1</v>
      </c>
      <c r="BT159" s="19">
        <v>1</v>
      </c>
      <c r="BU159" s="19">
        <v>1</v>
      </c>
      <c r="BV159" s="19">
        <v>1</v>
      </c>
      <c r="BW159" s="19">
        <v>1</v>
      </c>
      <c r="BX159" s="19">
        <v>2</v>
      </c>
      <c r="BY159" s="19">
        <v>2</v>
      </c>
      <c r="BZ159" s="19">
        <v>1</v>
      </c>
      <c r="CA159" s="19">
        <v>1</v>
      </c>
      <c r="CB159" s="18">
        <v>96</v>
      </c>
      <c r="CC159" s="19">
        <v>2</v>
      </c>
    </row>
    <row r="160" spans="1:81" ht="15.75" x14ac:dyDescent="0.25">
      <c r="A160" s="21">
        <v>225</v>
      </c>
      <c r="B160" s="35">
        <v>6652004471</v>
      </c>
      <c r="C160" s="5" t="s">
        <v>613</v>
      </c>
      <c r="D160" s="5" t="s">
        <v>260</v>
      </c>
      <c r="E160" s="5"/>
      <c r="F160" s="19">
        <v>9</v>
      </c>
      <c r="G160" s="19">
        <v>36</v>
      </c>
      <c r="H160" s="22">
        <v>11</v>
      </c>
      <c r="I160" s="22">
        <v>38</v>
      </c>
      <c r="J160" s="22">
        <f t="shared" si="46"/>
        <v>88</v>
      </c>
      <c r="K160" s="19">
        <v>30</v>
      </c>
      <c r="L160" s="19">
        <v>4</v>
      </c>
      <c r="M160" s="19">
        <f t="shared" si="47"/>
        <v>100</v>
      </c>
      <c r="N160" s="19">
        <v>173</v>
      </c>
      <c r="O160" s="19">
        <v>177</v>
      </c>
      <c r="P160" s="19">
        <v>177</v>
      </c>
      <c r="Q160" s="19">
        <v>180</v>
      </c>
      <c r="R160" s="19">
        <f t="shared" si="48"/>
        <v>98</v>
      </c>
      <c r="S160" s="19">
        <f t="shared" si="49"/>
        <v>96</v>
      </c>
      <c r="T160" s="19">
        <v>20</v>
      </c>
      <c r="U160" s="19">
        <v>5</v>
      </c>
      <c r="V160" s="19">
        <f t="shared" si="50"/>
        <v>100</v>
      </c>
      <c r="W160" s="19">
        <v>200</v>
      </c>
      <c r="X160" s="23">
        <v>210</v>
      </c>
      <c r="Y160" s="20">
        <f t="shared" si="51"/>
        <v>95</v>
      </c>
      <c r="Z160" s="42">
        <f t="shared" si="52"/>
        <v>98</v>
      </c>
      <c r="AA160" s="20">
        <f t="shared" si="53"/>
        <v>98</v>
      </c>
      <c r="AB160" s="19">
        <v>20</v>
      </c>
      <c r="AC160" s="19">
        <v>0</v>
      </c>
      <c r="AD160" s="19">
        <f t="shared" si="54"/>
        <v>0</v>
      </c>
      <c r="AE160" s="19">
        <v>20</v>
      </c>
      <c r="AF160" s="19">
        <v>4</v>
      </c>
      <c r="AG160" s="19">
        <f t="shared" si="55"/>
        <v>80</v>
      </c>
      <c r="AH160" s="19">
        <v>28</v>
      </c>
      <c r="AI160" s="19">
        <v>29</v>
      </c>
      <c r="AJ160" s="20">
        <f t="shared" si="45"/>
        <v>97</v>
      </c>
      <c r="AK160" s="42">
        <f t="shared" si="56"/>
        <v>61</v>
      </c>
      <c r="AL160" s="19">
        <v>202</v>
      </c>
      <c r="AM160" s="19">
        <v>210</v>
      </c>
      <c r="AN160" s="20">
        <f t="shared" si="57"/>
        <v>96</v>
      </c>
      <c r="AO160" s="19">
        <v>208</v>
      </c>
      <c r="AP160" s="19">
        <v>210</v>
      </c>
      <c r="AQ160" s="20">
        <f t="shared" si="58"/>
        <v>99</v>
      </c>
      <c r="AR160" s="19">
        <v>175</v>
      </c>
      <c r="AS160" s="19">
        <v>176</v>
      </c>
      <c r="AT160" s="20">
        <f t="shared" si="59"/>
        <v>99</v>
      </c>
      <c r="AU160" s="20">
        <f t="shared" si="60"/>
        <v>98</v>
      </c>
      <c r="AV160" s="19">
        <v>207</v>
      </c>
      <c r="AW160" s="19">
        <v>210</v>
      </c>
      <c r="AX160" s="20">
        <f t="shared" si="61"/>
        <v>99</v>
      </c>
      <c r="AY160" s="19">
        <v>207</v>
      </c>
      <c r="AZ160" s="19">
        <v>210</v>
      </c>
      <c r="BA160" s="20">
        <f t="shared" si="62"/>
        <v>99</v>
      </c>
      <c r="BB160" s="19">
        <v>208</v>
      </c>
      <c r="BC160" s="19">
        <v>210</v>
      </c>
      <c r="BD160" s="20">
        <f t="shared" si="63"/>
        <v>99</v>
      </c>
      <c r="BE160" s="20">
        <f t="shared" si="64"/>
        <v>99</v>
      </c>
      <c r="BF160" s="20">
        <f t="shared" si="65"/>
        <v>90</v>
      </c>
      <c r="BG160" s="24"/>
      <c r="BH160" s="19">
        <v>3</v>
      </c>
      <c r="BI160" s="19">
        <v>1</v>
      </c>
      <c r="BJ160" s="19">
        <v>2</v>
      </c>
      <c r="BK160" s="19">
        <v>1</v>
      </c>
      <c r="BL160" s="19">
        <v>1</v>
      </c>
      <c r="BM160" s="19">
        <v>1</v>
      </c>
      <c r="BN160" s="19">
        <v>4</v>
      </c>
      <c r="BO160" s="19">
        <v>1</v>
      </c>
      <c r="BP160" s="19">
        <v>2</v>
      </c>
      <c r="BQ160" s="19">
        <v>3</v>
      </c>
      <c r="BR160" s="19">
        <v>2</v>
      </c>
      <c r="BS160" s="19">
        <v>2</v>
      </c>
      <c r="BT160" s="19">
        <v>2</v>
      </c>
      <c r="BU160" s="19">
        <v>2</v>
      </c>
      <c r="BV160" s="19">
        <v>2</v>
      </c>
      <c r="BW160" s="19">
        <v>2</v>
      </c>
      <c r="BX160" s="19">
        <v>1</v>
      </c>
      <c r="BY160" s="19">
        <v>6</v>
      </c>
      <c r="BZ160" s="19">
        <v>3</v>
      </c>
      <c r="CA160" s="19">
        <v>1</v>
      </c>
      <c r="CB160" s="18">
        <v>90</v>
      </c>
      <c r="CC160" s="19">
        <v>2</v>
      </c>
    </row>
    <row r="161" spans="1:81" ht="30" x14ac:dyDescent="0.25">
      <c r="A161" s="21">
        <v>208</v>
      </c>
      <c r="B161" s="34">
        <v>6634007367</v>
      </c>
      <c r="C161" s="5" t="s">
        <v>614</v>
      </c>
      <c r="D161" s="5" t="s">
        <v>244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46"/>
        <v>93</v>
      </c>
      <c r="K161" s="19">
        <v>30</v>
      </c>
      <c r="L161" s="19">
        <v>3</v>
      </c>
      <c r="M161" s="19">
        <f t="shared" si="47"/>
        <v>90</v>
      </c>
      <c r="N161" s="19">
        <v>503</v>
      </c>
      <c r="O161" s="19">
        <v>449</v>
      </c>
      <c r="P161" s="19">
        <v>517</v>
      </c>
      <c r="Q161" s="19">
        <v>469</v>
      </c>
      <c r="R161" s="19">
        <f t="shared" si="48"/>
        <v>97</v>
      </c>
      <c r="S161" s="19">
        <f t="shared" si="49"/>
        <v>94</v>
      </c>
      <c r="T161" s="19">
        <v>20</v>
      </c>
      <c r="U161" s="19">
        <v>3</v>
      </c>
      <c r="V161" s="19">
        <f t="shared" si="50"/>
        <v>60</v>
      </c>
      <c r="W161" s="19">
        <v>554</v>
      </c>
      <c r="X161" s="23">
        <v>600</v>
      </c>
      <c r="Y161" s="20">
        <f t="shared" si="51"/>
        <v>92</v>
      </c>
      <c r="Z161" s="42">
        <f t="shared" si="52"/>
        <v>76</v>
      </c>
      <c r="AA161" s="20">
        <f t="shared" si="53"/>
        <v>76</v>
      </c>
      <c r="AB161" s="19">
        <v>20</v>
      </c>
      <c r="AC161" s="19">
        <v>2</v>
      </c>
      <c r="AD161" s="19">
        <f t="shared" si="54"/>
        <v>40</v>
      </c>
      <c r="AE161" s="19">
        <v>20</v>
      </c>
      <c r="AF161" s="19">
        <v>3</v>
      </c>
      <c r="AG161" s="19">
        <f t="shared" si="55"/>
        <v>60</v>
      </c>
      <c r="AH161" s="19">
        <v>28</v>
      </c>
      <c r="AI161" s="19">
        <v>31</v>
      </c>
      <c r="AJ161" s="20">
        <f t="shared" si="45"/>
        <v>90</v>
      </c>
      <c r="AK161" s="42">
        <f t="shared" si="56"/>
        <v>63</v>
      </c>
      <c r="AL161" s="19">
        <v>471</v>
      </c>
      <c r="AM161" s="19">
        <v>600</v>
      </c>
      <c r="AN161" s="20">
        <f t="shared" si="57"/>
        <v>79</v>
      </c>
      <c r="AO161" s="19">
        <v>593</v>
      </c>
      <c r="AP161" s="19">
        <v>600</v>
      </c>
      <c r="AQ161" s="20">
        <f t="shared" si="58"/>
        <v>99</v>
      </c>
      <c r="AR161" s="19">
        <v>435</v>
      </c>
      <c r="AS161" s="19">
        <v>440</v>
      </c>
      <c r="AT161" s="20">
        <f t="shared" si="59"/>
        <v>99</v>
      </c>
      <c r="AU161" s="20">
        <f t="shared" si="60"/>
        <v>91</v>
      </c>
      <c r="AV161" s="19">
        <v>568</v>
      </c>
      <c r="AW161" s="19">
        <v>600</v>
      </c>
      <c r="AX161" s="20">
        <f t="shared" si="61"/>
        <v>95</v>
      </c>
      <c r="AY161" s="19">
        <v>576</v>
      </c>
      <c r="AZ161" s="19">
        <v>600</v>
      </c>
      <c r="BA161" s="20">
        <f t="shared" si="62"/>
        <v>96</v>
      </c>
      <c r="BB161" s="19">
        <v>594</v>
      </c>
      <c r="BC161" s="19">
        <v>600</v>
      </c>
      <c r="BD161" s="20">
        <f t="shared" si="63"/>
        <v>99</v>
      </c>
      <c r="BE161" s="20">
        <f t="shared" si="64"/>
        <v>97</v>
      </c>
      <c r="BF161" s="20">
        <f t="shared" si="65"/>
        <v>84</v>
      </c>
      <c r="BG161" s="24"/>
      <c r="BH161" s="19">
        <v>1</v>
      </c>
      <c r="BI161" s="19">
        <v>2</v>
      </c>
      <c r="BJ161" s="19">
        <v>2</v>
      </c>
      <c r="BK161" s="19">
        <v>2</v>
      </c>
      <c r="BL161" s="19">
        <v>3</v>
      </c>
      <c r="BM161" s="19">
        <v>2</v>
      </c>
      <c r="BN161" s="19">
        <v>1</v>
      </c>
      <c r="BO161" s="19">
        <v>2</v>
      </c>
      <c r="BP161" s="19">
        <v>2</v>
      </c>
      <c r="BQ161" s="19">
        <v>3</v>
      </c>
      <c r="BR161" s="19">
        <v>2</v>
      </c>
      <c r="BS161" s="19">
        <v>2</v>
      </c>
      <c r="BT161" s="19">
        <v>3</v>
      </c>
      <c r="BU161" s="19">
        <v>2</v>
      </c>
      <c r="BV161" s="19">
        <v>2</v>
      </c>
      <c r="BW161" s="19">
        <v>3</v>
      </c>
      <c r="BX161" s="19">
        <v>3</v>
      </c>
      <c r="BY161" s="19">
        <v>2</v>
      </c>
      <c r="BZ161" s="19">
        <v>3</v>
      </c>
      <c r="CA161" s="19">
        <v>3</v>
      </c>
      <c r="CB161" s="18">
        <v>84</v>
      </c>
      <c r="CC161" s="19">
        <v>2</v>
      </c>
    </row>
    <row r="162" spans="1:81" ht="45" x14ac:dyDescent="0.25">
      <c r="A162" s="21">
        <v>167</v>
      </c>
      <c r="B162" s="34">
        <v>6654008087</v>
      </c>
      <c r="C162" s="6" t="s">
        <v>615</v>
      </c>
      <c r="D162" s="6" t="s">
        <v>204</v>
      </c>
      <c r="E162" s="6"/>
      <c r="F162" s="19">
        <v>6</v>
      </c>
      <c r="G162" s="19">
        <v>23</v>
      </c>
      <c r="H162" s="22">
        <v>11</v>
      </c>
      <c r="I162" s="22">
        <v>38</v>
      </c>
      <c r="J162" s="22">
        <f t="shared" si="46"/>
        <v>58</v>
      </c>
      <c r="K162" s="19">
        <v>30</v>
      </c>
      <c r="L162" s="19">
        <v>2</v>
      </c>
      <c r="M162" s="19">
        <f t="shared" si="47"/>
        <v>60</v>
      </c>
      <c r="N162" s="19">
        <v>291</v>
      </c>
      <c r="O162" s="19">
        <v>184</v>
      </c>
      <c r="P162" s="19">
        <v>310</v>
      </c>
      <c r="Q162" s="19">
        <v>191</v>
      </c>
      <c r="R162" s="19">
        <f t="shared" si="48"/>
        <v>95</v>
      </c>
      <c r="S162" s="19">
        <f t="shared" si="49"/>
        <v>73</v>
      </c>
      <c r="T162" s="19">
        <v>20</v>
      </c>
      <c r="U162" s="19">
        <v>5</v>
      </c>
      <c r="V162" s="19">
        <f t="shared" si="50"/>
        <v>100</v>
      </c>
      <c r="W162" s="19">
        <v>360</v>
      </c>
      <c r="X162" s="23">
        <v>427</v>
      </c>
      <c r="Y162" s="20">
        <f t="shared" si="51"/>
        <v>84</v>
      </c>
      <c r="Z162" s="42">
        <f t="shared" si="52"/>
        <v>92</v>
      </c>
      <c r="AA162" s="20">
        <f t="shared" si="53"/>
        <v>92</v>
      </c>
      <c r="AB162" s="19">
        <v>20</v>
      </c>
      <c r="AC162" s="19">
        <v>2</v>
      </c>
      <c r="AD162" s="19">
        <f t="shared" si="54"/>
        <v>40</v>
      </c>
      <c r="AE162" s="19">
        <v>20</v>
      </c>
      <c r="AF162" s="19">
        <v>1</v>
      </c>
      <c r="AG162" s="19">
        <f t="shared" si="55"/>
        <v>20</v>
      </c>
      <c r="AH162" s="19">
        <v>26</v>
      </c>
      <c r="AI162" s="19">
        <v>30</v>
      </c>
      <c r="AJ162" s="20">
        <f t="shared" si="45"/>
        <v>87</v>
      </c>
      <c r="AK162" s="42">
        <f t="shared" si="56"/>
        <v>46</v>
      </c>
      <c r="AL162" s="19">
        <v>412</v>
      </c>
      <c r="AM162" s="19">
        <v>427</v>
      </c>
      <c r="AN162" s="20">
        <f t="shared" si="57"/>
        <v>96</v>
      </c>
      <c r="AO162" s="19">
        <v>406</v>
      </c>
      <c r="AP162" s="19">
        <v>427</v>
      </c>
      <c r="AQ162" s="20">
        <f t="shared" si="58"/>
        <v>95</v>
      </c>
      <c r="AR162" s="19">
        <v>184</v>
      </c>
      <c r="AS162" s="19">
        <v>184</v>
      </c>
      <c r="AT162" s="20">
        <f t="shared" si="59"/>
        <v>100</v>
      </c>
      <c r="AU162" s="20">
        <f t="shared" si="60"/>
        <v>96</v>
      </c>
      <c r="AV162" s="19">
        <v>411</v>
      </c>
      <c r="AW162" s="19">
        <v>427</v>
      </c>
      <c r="AX162" s="20">
        <f t="shared" si="61"/>
        <v>96</v>
      </c>
      <c r="AY162" s="19">
        <v>382</v>
      </c>
      <c r="AZ162" s="19">
        <v>427</v>
      </c>
      <c r="BA162" s="20">
        <f t="shared" si="62"/>
        <v>89</v>
      </c>
      <c r="BB162" s="19">
        <v>397</v>
      </c>
      <c r="BC162" s="19">
        <v>427</v>
      </c>
      <c r="BD162" s="20">
        <f t="shared" si="63"/>
        <v>93</v>
      </c>
      <c r="BE162" s="20">
        <f t="shared" si="64"/>
        <v>93</v>
      </c>
      <c r="BF162" s="20">
        <f t="shared" si="65"/>
        <v>80</v>
      </c>
      <c r="BG162" s="24"/>
      <c r="BH162" s="19">
        <v>2</v>
      </c>
      <c r="BI162" s="19">
        <v>2</v>
      </c>
      <c r="BJ162" s="19">
        <v>2</v>
      </c>
      <c r="BK162" s="19">
        <v>1</v>
      </c>
      <c r="BL162" s="19">
        <v>1</v>
      </c>
      <c r="BM162" s="19">
        <v>2</v>
      </c>
      <c r="BN162" s="19">
        <v>1</v>
      </c>
      <c r="BO162" s="19">
        <v>2</v>
      </c>
      <c r="BP162" s="19">
        <v>2</v>
      </c>
      <c r="BQ162" s="19">
        <v>1</v>
      </c>
      <c r="BR162" s="19">
        <v>2</v>
      </c>
      <c r="BS162" s="19">
        <v>1</v>
      </c>
      <c r="BT162" s="19">
        <v>2</v>
      </c>
      <c r="BU162" s="19">
        <v>2</v>
      </c>
      <c r="BV162" s="19">
        <v>2</v>
      </c>
      <c r="BW162" s="19">
        <v>2</v>
      </c>
      <c r="BX162" s="19">
        <v>1</v>
      </c>
      <c r="BY162" s="19">
        <v>2</v>
      </c>
      <c r="BZ162" s="19">
        <v>2</v>
      </c>
      <c r="CA162" s="19">
        <v>2</v>
      </c>
      <c r="CB162" s="18">
        <v>80</v>
      </c>
      <c r="CC162" s="19">
        <v>2</v>
      </c>
    </row>
    <row r="163" spans="1:81" ht="15.75" x14ac:dyDescent="0.25">
      <c r="A163" s="21">
        <v>168</v>
      </c>
      <c r="B163" s="34">
        <v>6633020189</v>
      </c>
      <c r="C163" s="5" t="s">
        <v>616</v>
      </c>
      <c r="D163" s="5" t="s">
        <v>700</v>
      </c>
      <c r="E163" s="5"/>
      <c r="F163" s="19">
        <v>7</v>
      </c>
      <c r="G163" s="19">
        <v>36</v>
      </c>
      <c r="H163" s="22">
        <v>9</v>
      </c>
      <c r="I163" s="22">
        <v>36</v>
      </c>
      <c r="J163" s="22">
        <f t="shared" si="46"/>
        <v>89</v>
      </c>
      <c r="K163" s="19">
        <v>30</v>
      </c>
      <c r="L163" s="19">
        <v>2</v>
      </c>
      <c r="M163" s="19">
        <f t="shared" si="47"/>
        <v>60</v>
      </c>
      <c r="N163" s="19">
        <v>26</v>
      </c>
      <c r="O163" s="19">
        <v>25</v>
      </c>
      <c r="P163" s="19">
        <v>26</v>
      </c>
      <c r="Q163" s="19">
        <v>25</v>
      </c>
      <c r="R163" s="19">
        <f t="shared" si="48"/>
        <v>100</v>
      </c>
      <c r="S163" s="19">
        <f t="shared" si="49"/>
        <v>85</v>
      </c>
      <c r="T163" s="19">
        <v>20</v>
      </c>
      <c r="U163" s="19">
        <v>2</v>
      </c>
      <c r="V163" s="19">
        <f t="shared" si="50"/>
        <v>40</v>
      </c>
      <c r="W163" s="19">
        <v>27</v>
      </c>
      <c r="X163" s="23">
        <v>27</v>
      </c>
      <c r="Y163" s="20">
        <f t="shared" si="51"/>
        <v>100</v>
      </c>
      <c r="Z163" s="42">
        <f t="shared" si="52"/>
        <v>70</v>
      </c>
      <c r="AA163" s="20">
        <f t="shared" si="53"/>
        <v>70</v>
      </c>
      <c r="AB163" s="19">
        <v>20</v>
      </c>
      <c r="AC163" s="19">
        <v>0</v>
      </c>
      <c r="AD163" s="19">
        <f t="shared" si="54"/>
        <v>0</v>
      </c>
      <c r="AE163" s="19">
        <v>20</v>
      </c>
      <c r="AF163" s="19">
        <v>0</v>
      </c>
      <c r="AG163" s="19">
        <f t="shared" si="55"/>
        <v>0</v>
      </c>
      <c r="AH163" s="19">
        <v>1</v>
      </c>
      <c r="AI163" s="19">
        <v>1</v>
      </c>
      <c r="AJ163" s="20">
        <f t="shared" si="45"/>
        <v>100</v>
      </c>
      <c r="AK163" s="42">
        <f t="shared" si="56"/>
        <v>30</v>
      </c>
      <c r="AL163" s="19">
        <v>27</v>
      </c>
      <c r="AM163" s="19">
        <v>27</v>
      </c>
      <c r="AN163" s="20">
        <f t="shared" si="57"/>
        <v>100</v>
      </c>
      <c r="AO163" s="19">
        <v>26</v>
      </c>
      <c r="AP163" s="19">
        <v>27</v>
      </c>
      <c r="AQ163" s="20">
        <f t="shared" si="58"/>
        <v>96</v>
      </c>
      <c r="AR163" s="19">
        <v>24</v>
      </c>
      <c r="AS163" s="19">
        <v>24</v>
      </c>
      <c r="AT163" s="20">
        <f t="shared" si="59"/>
        <v>100</v>
      </c>
      <c r="AU163" s="20">
        <f t="shared" si="60"/>
        <v>98</v>
      </c>
      <c r="AV163" s="19">
        <v>26</v>
      </c>
      <c r="AW163" s="19">
        <v>27</v>
      </c>
      <c r="AX163" s="20">
        <f t="shared" si="61"/>
        <v>96</v>
      </c>
      <c r="AY163" s="19">
        <v>27</v>
      </c>
      <c r="AZ163" s="19">
        <v>27</v>
      </c>
      <c r="BA163" s="20">
        <f t="shared" si="62"/>
        <v>100</v>
      </c>
      <c r="BB163" s="19">
        <v>27</v>
      </c>
      <c r="BC163" s="19">
        <v>27</v>
      </c>
      <c r="BD163" s="20">
        <f t="shared" si="63"/>
        <v>100</v>
      </c>
      <c r="BE163" s="20">
        <f t="shared" si="64"/>
        <v>99</v>
      </c>
      <c r="BF163" s="20">
        <f t="shared" si="65"/>
        <v>76</v>
      </c>
      <c r="BG163" s="24"/>
      <c r="BH163" s="19">
        <v>2</v>
      </c>
      <c r="BI163" s="19">
        <v>3</v>
      </c>
      <c r="BJ163" s="19">
        <v>1</v>
      </c>
      <c r="BK163" s="19">
        <v>1</v>
      </c>
      <c r="BL163" s="19">
        <v>1</v>
      </c>
      <c r="BM163" s="19">
        <v>1</v>
      </c>
      <c r="BN163" s="19">
        <v>2</v>
      </c>
      <c r="BO163" s="19">
        <v>4</v>
      </c>
      <c r="BP163" s="19">
        <v>1</v>
      </c>
      <c r="BQ163" s="19">
        <v>1</v>
      </c>
      <c r="BR163" s="19">
        <v>3</v>
      </c>
      <c r="BS163" s="19">
        <v>1</v>
      </c>
      <c r="BT163" s="19">
        <v>2</v>
      </c>
      <c r="BU163" s="19">
        <v>1</v>
      </c>
      <c r="BV163" s="19">
        <v>1</v>
      </c>
      <c r="BW163" s="19">
        <v>5</v>
      </c>
      <c r="BX163" s="19">
        <v>1</v>
      </c>
      <c r="BY163" s="19">
        <v>5</v>
      </c>
      <c r="BZ163" s="19">
        <v>2</v>
      </c>
      <c r="CA163" s="19">
        <v>1</v>
      </c>
      <c r="CB163" s="18">
        <v>76</v>
      </c>
      <c r="CC163" s="19">
        <v>2</v>
      </c>
    </row>
    <row r="164" spans="1:81" ht="15.75" x14ac:dyDescent="0.25">
      <c r="A164" s="21">
        <v>170</v>
      </c>
      <c r="B164" s="34">
        <v>6655003564</v>
      </c>
      <c r="C164" s="5" t="s">
        <v>616</v>
      </c>
      <c r="D164" s="5" t="s">
        <v>262</v>
      </c>
      <c r="E164" s="5"/>
      <c r="F164" s="19">
        <v>8</v>
      </c>
      <c r="G164" s="19">
        <v>36</v>
      </c>
      <c r="H164" s="22">
        <v>9</v>
      </c>
      <c r="I164" s="22">
        <v>36</v>
      </c>
      <c r="J164" s="22">
        <f t="shared" si="46"/>
        <v>94</v>
      </c>
      <c r="K164" s="19">
        <v>30</v>
      </c>
      <c r="L164" s="19">
        <v>4</v>
      </c>
      <c r="M164" s="19">
        <f t="shared" si="47"/>
        <v>100</v>
      </c>
      <c r="N164" s="19">
        <v>119</v>
      </c>
      <c r="O164" s="19">
        <v>109</v>
      </c>
      <c r="P164" s="19">
        <v>121</v>
      </c>
      <c r="Q164" s="19">
        <v>109</v>
      </c>
      <c r="R164" s="19">
        <f t="shared" si="48"/>
        <v>99</v>
      </c>
      <c r="S164" s="19">
        <f t="shared" si="49"/>
        <v>98</v>
      </c>
      <c r="T164" s="19">
        <v>20</v>
      </c>
      <c r="U164" s="19">
        <v>0</v>
      </c>
      <c r="V164" s="19">
        <f t="shared" si="50"/>
        <v>0</v>
      </c>
      <c r="W164" s="19">
        <v>124</v>
      </c>
      <c r="X164" s="23">
        <v>146</v>
      </c>
      <c r="Y164" s="20">
        <f t="shared" si="51"/>
        <v>85</v>
      </c>
      <c r="Z164" s="42">
        <f t="shared" si="52"/>
        <v>43</v>
      </c>
      <c r="AA164" s="20">
        <f t="shared" si="53"/>
        <v>43</v>
      </c>
      <c r="AB164" s="19">
        <v>20</v>
      </c>
      <c r="AC164" s="19">
        <v>0</v>
      </c>
      <c r="AD164" s="19">
        <f t="shared" si="54"/>
        <v>0</v>
      </c>
      <c r="AE164" s="19">
        <v>20</v>
      </c>
      <c r="AF164" s="19">
        <v>2</v>
      </c>
      <c r="AG164" s="19">
        <f t="shared" si="55"/>
        <v>40</v>
      </c>
      <c r="AH164" s="19">
        <v>11</v>
      </c>
      <c r="AI164" s="19">
        <v>12</v>
      </c>
      <c r="AJ164" s="20">
        <f t="shared" si="45"/>
        <v>92</v>
      </c>
      <c r="AK164" s="42">
        <f t="shared" si="56"/>
        <v>44</v>
      </c>
      <c r="AL164" s="19">
        <v>136</v>
      </c>
      <c r="AM164" s="19">
        <v>146</v>
      </c>
      <c r="AN164" s="20">
        <f t="shared" si="57"/>
        <v>93</v>
      </c>
      <c r="AO164" s="19">
        <v>146</v>
      </c>
      <c r="AP164" s="19">
        <v>146</v>
      </c>
      <c r="AQ164" s="20">
        <f t="shared" si="58"/>
        <v>100</v>
      </c>
      <c r="AR164" s="19">
        <v>119</v>
      </c>
      <c r="AS164" s="19">
        <v>122</v>
      </c>
      <c r="AT164" s="20">
        <f t="shared" si="59"/>
        <v>98</v>
      </c>
      <c r="AU164" s="20">
        <f t="shared" si="60"/>
        <v>97</v>
      </c>
      <c r="AV164" s="19">
        <v>141</v>
      </c>
      <c r="AW164" s="19">
        <v>146</v>
      </c>
      <c r="AX164" s="20">
        <f t="shared" si="61"/>
        <v>97</v>
      </c>
      <c r="AY164" s="19">
        <v>138</v>
      </c>
      <c r="AZ164" s="19">
        <v>146</v>
      </c>
      <c r="BA164" s="20">
        <f t="shared" si="62"/>
        <v>95</v>
      </c>
      <c r="BB164" s="19">
        <v>141</v>
      </c>
      <c r="BC164" s="19">
        <v>146</v>
      </c>
      <c r="BD164" s="20">
        <f t="shared" si="63"/>
        <v>97</v>
      </c>
      <c r="BE164" s="20">
        <f t="shared" si="64"/>
        <v>97</v>
      </c>
      <c r="BF164" s="20">
        <f t="shared" si="65"/>
        <v>76</v>
      </c>
      <c r="BG164" s="24"/>
      <c r="BH164" s="19">
        <v>1</v>
      </c>
      <c r="BI164" s="19">
        <v>1</v>
      </c>
      <c r="BJ164" s="19">
        <v>2</v>
      </c>
      <c r="BK164" s="19">
        <v>3</v>
      </c>
      <c r="BL164" s="19">
        <v>5</v>
      </c>
      <c r="BM164" s="19">
        <v>5</v>
      </c>
      <c r="BN164" s="19">
        <v>2</v>
      </c>
      <c r="BO164" s="19">
        <v>2</v>
      </c>
      <c r="BP164" s="19">
        <v>3</v>
      </c>
      <c r="BQ164" s="19">
        <v>3</v>
      </c>
      <c r="BR164" s="19">
        <v>1</v>
      </c>
      <c r="BS164" s="19">
        <v>3</v>
      </c>
      <c r="BT164" s="19">
        <v>1</v>
      </c>
      <c r="BU164" s="19">
        <v>3</v>
      </c>
      <c r="BV164" s="19">
        <v>2</v>
      </c>
      <c r="BW164" s="19">
        <v>1</v>
      </c>
      <c r="BX164" s="19">
        <v>5</v>
      </c>
      <c r="BY164" s="19">
        <v>2</v>
      </c>
      <c r="BZ164" s="19">
        <v>3</v>
      </c>
      <c r="CA164" s="19">
        <v>2</v>
      </c>
      <c r="CB164" s="18">
        <v>76</v>
      </c>
      <c r="CC164" s="19">
        <v>2</v>
      </c>
    </row>
    <row r="165" spans="1:81" ht="30" x14ac:dyDescent="0.25">
      <c r="A165" s="21">
        <v>203</v>
      </c>
      <c r="B165" s="34">
        <v>6656004627</v>
      </c>
      <c r="C165" s="6" t="s">
        <v>617</v>
      </c>
      <c r="D165" s="6" t="s">
        <v>239</v>
      </c>
      <c r="E165" s="6"/>
      <c r="F165" s="19">
        <v>11</v>
      </c>
      <c r="G165" s="19">
        <v>36</v>
      </c>
      <c r="H165" s="22">
        <v>11</v>
      </c>
      <c r="I165" s="22">
        <v>38</v>
      </c>
      <c r="J165" s="22">
        <f t="shared" si="46"/>
        <v>97</v>
      </c>
      <c r="K165" s="19">
        <v>30</v>
      </c>
      <c r="L165" s="19">
        <v>3</v>
      </c>
      <c r="M165" s="19">
        <f t="shared" si="47"/>
        <v>90</v>
      </c>
      <c r="N165" s="19">
        <v>70</v>
      </c>
      <c r="O165" s="19">
        <v>68</v>
      </c>
      <c r="P165" s="19">
        <v>79</v>
      </c>
      <c r="Q165" s="19">
        <v>76</v>
      </c>
      <c r="R165" s="19">
        <f t="shared" si="48"/>
        <v>89</v>
      </c>
      <c r="S165" s="19">
        <f t="shared" si="49"/>
        <v>92</v>
      </c>
      <c r="T165" s="19">
        <v>20</v>
      </c>
      <c r="U165" s="19">
        <v>5</v>
      </c>
      <c r="V165" s="19">
        <f t="shared" si="50"/>
        <v>100</v>
      </c>
      <c r="W165" s="19">
        <v>53</v>
      </c>
      <c r="X165" s="23">
        <v>87</v>
      </c>
      <c r="Y165" s="20">
        <f t="shared" si="51"/>
        <v>61</v>
      </c>
      <c r="Z165" s="42">
        <f t="shared" si="52"/>
        <v>81</v>
      </c>
      <c r="AA165" s="20">
        <f t="shared" si="53"/>
        <v>81</v>
      </c>
      <c r="AB165" s="19">
        <v>20</v>
      </c>
      <c r="AC165" s="19">
        <v>4</v>
      </c>
      <c r="AD165" s="19">
        <f t="shared" si="54"/>
        <v>80</v>
      </c>
      <c r="AE165" s="19">
        <v>20</v>
      </c>
      <c r="AF165" s="19">
        <v>6</v>
      </c>
      <c r="AG165" s="19">
        <f t="shared" si="55"/>
        <v>100</v>
      </c>
      <c r="AH165" s="19">
        <v>1</v>
      </c>
      <c r="AI165" s="19">
        <v>2</v>
      </c>
      <c r="AJ165" s="20">
        <f t="shared" si="45"/>
        <v>50</v>
      </c>
      <c r="AK165" s="42">
        <f t="shared" si="56"/>
        <v>79</v>
      </c>
      <c r="AL165" s="19">
        <v>83</v>
      </c>
      <c r="AM165" s="19">
        <v>87</v>
      </c>
      <c r="AN165" s="20">
        <f t="shared" si="57"/>
        <v>95</v>
      </c>
      <c r="AO165" s="19">
        <v>80</v>
      </c>
      <c r="AP165" s="19">
        <v>87</v>
      </c>
      <c r="AQ165" s="20">
        <f t="shared" si="58"/>
        <v>92</v>
      </c>
      <c r="AR165" s="19">
        <v>61</v>
      </c>
      <c r="AS165" s="19">
        <v>67</v>
      </c>
      <c r="AT165" s="20">
        <f t="shared" si="59"/>
        <v>91</v>
      </c>
      <c r="AU165" s="20">
        <f t="shared" si="60"/>
        <v>93</v>
      </c>
      <c r="AV165" s="19">
        <v>86</v>
      </c>
      <c r="AW165" s="19">
        <v>87</v>
      </c>
      <c r="AX165" s="20">
        <f t="shared" si="61"/>
        <v>99</v>
      </c>
      <c r="AY165" s="19">
        <v>77</v>
      </c>
      <c r="AZ165" s="19">
        <v>87</v>
      </c>
      <c r="BA165" s="20">
        <f t="shared" si="62"/>
        <v>89</v>
      </c>
      <c r="BB165" s="19">
        <v>85</v>
      </c>
      <c r="BC165" s="19">
        <v>87</v>
      </c>
      <c r="BD165" s="20">
        <f t="shared" si="63"/>
        <v>98</v>
      </c>
      <c r="BE165" s="20">
        <f t="shared" si="64"/>
        <v>97</v>
      </c>
      <c r="BF165" s="20">
        <f t="shared" si="65"/>
        <v>88</v>
      </c>
      <c r="BG165" s="24"/>
      <c r="BH165" s="19">
        <v>1</v>
      </c>
      <c r="BI165" s="19">
        <v>2</v>
      </c>
      <c r="BJ165" s="19">
        <v>2</v>
      </c>
      <c r="BK165" s="19">
        <v>1</v>
      </c>
      <c r="BL165" s="19">
        <v>3</v>
      </c>
      <c r="BM165" s="19">
        <v>3</v>
      </c>
      <c r="BN165" s="19">
        <v>1</v>
      </c>
      <c r="BO165" s="19">
        <v>1</v>
      </c>
      <c r="BP165" s="19">
        <v>3</v>
      </c>
      <c r="BQ165" s="19">
        <v>1</v>
      </c>
      <c r="BR165" s="19">
        <v>3</v>
      </c>
      <c r="BS165" s="19">
        <v>3</v>
      </c>
      <c r="BT165" s="19">
        <v>1</v>
      </c>
      <c r="BU165" s="19">
        <v>1</v>
      </c>
      <c r="BV165" s="19">
        <v>1</v>
      </c>
      <c r="BW165" s="19">
        <v>2</v>
      </c>
      <c r="BX165" s="19">
        <v>3</v>
      </c>
      <c r="BY165" s="19">
        <v>2</v>
      </c>
      <c r="BZ165" s="19">
        <v>2</v>
      </c>
      <c r="CA165" s="19">
        <v>1</v>
      </c>
      <c r="CB165" s="18">
        <v>88</v>
      </c>
      <c r="CC165" s="19">
        <v>2</v>
      </c>
    </row>
    <row r="166" spans="1:81" ht="15.75" x14ac:dyDescent="0.25">
      <c r="A166" s="21">
        <v>105</v>
      </c>
      <c r="B166" s="34">
        <v>6657003560</v>
      </c>
      <c r="C166" s="5" t="s">
        <v>618</v>
      </c>
      <c r="D166" s="6" t="s">
        <v>142</v>
      </c>
      <c r="E166" s="6"/>
      <c r="F166" s="19">
        <v>9</v>
      </c>
      <c r="G166" s="19">
        <v>32</v>
      </c>
      <c r="H166" s="22">
        <v>9</v>
      </c>
      <c r="I166" s="22">
        <v>36</v>
      </c>
      <c r="J166" s="22">
        <f t="shared" si="46"/>
        <v>94</v>
      </c>
      <c r="K166" s="19">
        <v>30</v>
      </c>
      <c r="L166" s="19">
        <v>4</v>
      </c>
      <c r="M166" s="19">
        <f t="shared" si="47"/>
        <v>100</v>
      </c>
      <c r="N166" s="19">
        <v>259</v>
      </c>
      <c r="O166" s="19">
        <v>234</v>
      </c>
      <c r="P166" s="19">
        <v>260</v>
      </c>
      <c r="Q166" s="19">
        <v>236</v>
      </c>
      <c r="R166" s="19">
        <f t="shared" si="48"/>
        <v>99</v>
      </c>
      <c r="S166" s="19">
        <f t="shared" si="49"/>
        <v>98</v>
      </c>
      <c r="T166" s="19">
        <v>20</v>
      </c>
      <c r="U166" s="19">
        <v>5</v>
      </c>
      <c r="V166" s="19">
        <f t="shared" si="50"/>
        <v>100</v>
      </c>
      <c r="W166" s="19">
        <v>272</v>
      </c>
      <c r="X166" s="23">
        <v>284</v>
      </c>
      <c r="Y166" s="20">
        <f t="shared" si="51"/>
        <v>96</v>
      </c>
      <c r="Z166" s="42">
        <f t="shared" si="52"/>
        <v>98</v>
      </c>
      <c r="AA166" s="20">
        <f t="shared" si="53"/>
        <v>98</v>
      </c>
      <c r="AB166" s="19">
        <v>20</v>
      </c>
      <c r="AC166" s="19">
        <v>0</v>
      </c>
      <c r="AD166" s="19">
        <f t="shared" si="54"/>
        <v>0</v>
      </c>
      <c r="AE166" s="19">
        <v>20</v>
      </c>
      <c r="AF166" s="19">
        <v>1</v>
      </c>
      <c r="AG166" s="19">
        <f t="shared" si="55"/>
        <v>20</v>
      </c>
      <c r="AH166" s="19">
        <v>4</v>
      </c>
      <c r="AI166" s="19">
        <v>4</v>
      </c>
      <c r="AJ166" s="20">
        <f t="shared" si="45"/>
        <v>100</v>
      </c>
      <c r="AK166" s="42">
        <f t="shared" si="56"/>
        <v>38</v>
      </c>
      <c r="AL166" s="19">
        <v>282</v>
      </c>
      <c r="AM166" s="19">
        <v>284</v>
      </c>
      <c r="AN166" s="20">
        <f t="shared" si="57"/>
        <v>99</v>
      </c>
      <c r="AO166" s="19">
        <v>283</v>
      </c>
      <c r="AP166" s="19">
        <v>284</v>
      </c>
      <c r="AQ166" s="20">
        <f t="shared" si="58"/>
        <v>100</v>
      </c>
      <c r="AR166" s="19">
        <v>227</v>
      </c>
      <c r="AS166" s="19">
        <v>227</v>
      </c>
      <c r="AT166" s="20">
        <f t="shared" si="59"/>
        <v>100</v>
      </c>
      <c r="AU166" s="20">
        <f t="shared" si="60"/>
        <v>100</v>
      </c>
      <c r="AV166" s="19">
        <v>283</v>
      </c>
      <c r="AW166" s="19">
        <v>284</v>
      </c>
      <c r="AX166" s="20">
        <f t="shared" si="61"/>
        <v>100</v>
      </c>
      <c r="AY166" s="19">
        <v>278</v>
      </c>
      <c r="AZ166" s="19">
        <v>284</v>
      </c>
      <c r="BA166" s="20">
        <f t="shared" si="62"/>
        <v>98</v>
      </c>
      <c r="BB166" s="19">
        <v>282</v>
      </c>
      <c r="BC166" s="19">
        <v>284</v>
      </c>
      <c r="BD166" s="20">
        <f t="shared" si="63"/>
        <v>99</v>
      </c>
      <c r="BE166" s="20">
        <f t="shared" si="64"/>
        <v>99</v>
      </c>
      <c r="BF166" s="20">
        <f t="shared" si="65"/>
        <v>87</v>
      </c>
      <c r="BG166" s="24"/>
      <c r="BH166" s="19">
        <v>1</v>
      </c>
      <c r="BI166" s="19">
        <v>1</v>
      </c>
      <c r="BJ166" s="19">
        <v>2</v>
      </c>
      <c r="BK166" s="19">
        <v>1</v>
      </c>
      <c r="BL166" s="19">
        <v>2</v>
      </c>
      <c r="BM166" s="19">
        <v>2</v>
      </c>
      <c r="BN166" s="19">
        <v>3</v>
      </c>
      <c r="BO166" s="19">
        <v>2</v>
      </c>
      <c r="BP166" s="19">
        <v>1</v>
      </c>
      <c r="BQ166" s="19">
        <v>2</v>
      </c>
      <c r="BR166" s="19">
        <v>1</v>
      </c>
      <c r="BS166" s="19">
        <v>1</v>
      </c>
      <c r="BT166" s="19">
        <v>1</v>
      </c>
      <c r="BU166" s="19">
        <v>2</v>
      </c>
      <c r="BV166" s="19">
        <v>2</v>
      </c>
      <c r="BW166" s="19">
        <v>1</v>
      </c>
      <c r="BX166" s="19">
        <v>2</v>
      </c>
      <c r="BY166" s="19">
        <v>3</v>
      </c>
      <c r="BZ166" s="19">
        <v>1</v>
      </c>
      <c r="CA166" s="19">
        <v>2</v>
      </c>
      <c r="CB166" s="18">
        <v>87</v>
      </c>
      <c r="CC166" s="19">
        <v>2</v>
      </c>
    </row>
    <row r="167" spans="1:81" ht="45" x14ac:dyDescent="0.25">
      <c r="A167" s="21">
        <v>321</v>
      </c>
      <c r="B167" s="34">
        <v>6601006230</v>
      </c>
      <c r="C167" s="39" t="s">
        <v>554</v>
      </c>
      <c r="D167" s="5" t="s">
        <v>352</v>
      </c>
      <c r="E167" s="5"/>
      <c r="F167" s="19">
        <v>10</v>
      </c>
      <c r="G167" s="19">
        <v>35</v>
      </c>
      <c r="H167" s="22">
        <v>11</v>
      </c>
      <c r="I167" s="22">
        <v>38</v>
      </c>
      <c r="J167" s="22">
        <f t="shared" si="46"/>
        <v>92</v>
      </c>
      <c r="K167" s="19">
        <v>30</v>
      </c>
      <c r="L167" s="19">
        <v>3</v>
      </c>
      <c r="M167" s="19">
        <f t="shared" si="47"/>
        <v>90</v>
      </c>
      <c r="N167" s="19">
        <v>85</v>
      </c>
      <c r="O167" s="19">
        <v>75</v>
      </c>
      <c r="P167" s="19">
        <v>91</v>
      </c>
      <c r="Q167" s="19">
        <v>83</v>
      </c>
      <c r="R167" s="19">
        <f t="shared" si="48"/>
        <v>92</v>
      </c>
      <c r="S167" s="19">
        <f t="shared" si="49"/>
        <v>91</v>
      </c>
      <c r="T167" s="19">
        <v>20</v>
      </c>
      <c r="U167" s="19">
        <v>5</v>
      </c>
      <c r="V167" s="19">
        <f t="shared" si="50"/>
        <v>100</v>
      </c>
      <c r="W167" s="19">
        <v>77</v>
      </c>
      <c r="X167" s="23">
        <v>107</v>
      </c>
      <c r="Y167" s="20">
        <f t="shared" si="51"/>
        <v>72</v>
      </c>
      <c r="Z167" s="42">
        <f t="shared" si="52"/>
        <v>86</v>
      </c>
      <c r="AA167" s="20">
        <f t="shared" si="53"/>
        <v>86</v>
      </c>
      <c r="AB167" s="19">
        <v>20</v>
      </c>
      <c r="AC167" s="19">
        <v>0</v>
      </c>
      <c r="AD167" s="19">
        <f t="shared" si="54"/>
        <v>0</v>
      </c>
      <c r="AE167" s="19">
        <v>20</v>
      </c>
      <c r="AF167" s="19">
        <v>4</v>
      </c>
      <c r="AG167" s="19">
        <f t="shared" si="55"/>
        <v>80</v>
      </c>
      <c r="AH167" s="19">
        <v>3</v>
      </c>
      <c r="AI167" s="19">
        <v>5</v>
      </c>
      <c r="AJ167" s="20">
        <f t="shared" si="45"/>
        <v>60</v>
      </c>
      <c r="AK167" s="42">
        <f t="shared" si="56"/>
        <v>50</v>
      </c>
      <c r="AL167" s="19">
        <v>57</v>
      </c>
      <c r="AM167" s="19">
        <v>107</v>
      </c>
      <c r="AN167" s="20">
        <f t="shared" si="57"/>
        <v>53</v>
      </c>
      <c r="AO167" s="19">
        <v>106</v>
      </c>
      <c r="AP167" s="19">
        <v>107</v>
      </c>
      <c r="AQ167" s="20">
        <f t="shared" si="58"/>
        <v>99</v>
      </c>
      <c r="AR167" s="19">
        <v>80</v>
      </c>
      <c r="AS167" s="19">
        <v>82</v>
      </c>
      <c r="AT167" s="20">
        <f t="shared" si="59"/>
        <v>98</v>
      </c>
      <c r="AU167" s="20">
        <f t="shared" si="60"/>
        <v>80</v>
      </c>
      <c r="AV167" s="19">
        <v>89</v>
      </c>
      <c r="AW167" s="19">
        <v>107</v>
      </c>
      <c r="AX167" s="20">
        <f t="shared" si="61"/>
        <v>83</v>
      </c>
      <c r="AY167" s="19">
        <v>93</v>
      </c>
      <c r="AZ167" s="19">
        <v>107</v>
      </c>
      <c r="BA167" s="20">
        <f t="shared" si="62"/>
        <v>87</v>
      </c>
      <c r="BB167" s="19">
        <v>102</v>
      </c>
      <c r="BC167" s="19">
        <v>107</v>
      </c>
      <c r="BD167" s="20">
        <f t="shared" si="63"/>
        <v>95</v>
      </c>
      <c r="BE167" s="20">
        <f t="shared" si="64"/>
        <v>90</v>
      </c>
      <c r="BF167" s="20">
        <f t="shared" si="65"/>
        <v>79</v>
      </c>
      <c r="BG167" s="24"/>
      <c r="BH167" s="19">
        <v>2</v>
      </c>
      <c r="BI167" s="19">
        <v>2</v>
      </c>
      <c r="BJ167" s="19">
        <v>3</v>
      </c>
      <c r="BK167" s="19">
        <v>1</v>
      </c>
      <c r="BL167" s="19">
        <v>3</v>
      </c>
      <c r="BM167" s="19">
        <v>3</v>
      </c>
      <c r="BN167" s="19">
        <v>2</v>
      </c>
      <c r="BO167" s="19">
        <v>1</v>
      </c>
      <c r="BP167" s="19">
        <v>3</v>
      </c>
      <c r="BQ167" s="19">
        <v>3</v>
      </c>
      <c r="BR167" s="19">
        <v>1</v>
      </c>
      <c r="BS167" s="19">
        <v>1</v>
      </c>
      <c r="BT167" s="19">
        <v>2</v>
      </c>
      <c r="BU167" s="19">
        <v>2</v>
      </c>
      <c r="BV167" s="19">
        <v>2</v>
      </c>
      <c r="BW167" s="19">
        <v>2</v>
      </c>
      <c r="BX167" s="19">
        <v>3</v>
      </c>
      <c r="BY167" s="19">
        <v>2</v>
      </c>
      <c r="BZ167" s="19">
        <v>3</v>
      </c>
      <c r="CA167" s="19">
        <v>3</v>
      </c>
      <c r="CB167" s="18">
        <v>79</v>
      </c>
      <c r="CC167" s="19">
        <v>3</v>
      </c>
    </row>
    <row r="168" spans="1:81" ht="45" x14ac:dyDescent="0.25">
      <c r="A168" s="21">
        <v>212</v>
      </c>
      <c r="B168" s="34">
        <v>6652001833</v>
      </c>
      <c r="C168" s="39" t="s">
        <v>562</v>
      </c>
      <c r="D168" s="5" t="s">
        <v>248</v>
      </c>
      <c r="E168" s="5"/>
      <c r="F168" s="19">
        <v>11</v>
      </c>
      <c r="G168" s="19">
        <v>32</v>
      </c>
      <c r="H168" s="22">
        <v>11</v>
      </c>
      <c r="I168" s="22">
        <v>38</v>
      </c>
      <c r="J168" s="22">
        <f t="shared" si="46"/>
        <v>92</v>
      </c>
      <c r="K168" s="19">
        <v>30</v>
      </c>
      <c r="L168" s="19">
        <v>2</v>
      </c>
      <c r="M168" s="19">
        <f t="shared" si="47"/>
        <v>60</v>
      </c>
      <c r="N168" s="19">
        <v>26</v>
      </c>
      <c r="O168" s="19">
        <v>24</v>
      </c>
      <c r="P168" s="19">
        <v>27</v>
      </c>
      <c r="Q168" s="19">
        <v>25</v>
      </c>
      <c r="R168" s="19">
        <f t="shared" si="48"/>
        <v>96</v>
      </c>
      <c r="S168" s="19">
        <f t="shared" si="49"/>
        <v>84</v>
      </c>
      <c r="T168" s="19">
        <v>20</v>
      </c>
      <c r="U168" s="19">
        <v>5</v>
      </c>
      <c r="V168" s="19">
        <f t="shared" si="50"/>
        <v>100</v>
      </c>
      <c r="W168" s="19">
        <v>30</v>
      </c>
      <c r="X168" s="23">
        <v>30</v>
      </c>
      <c r="Y168" s="20">
        <f t="shared" si="51"/>
        <v>100</v>
      </c>
      <c r="Z168" s="42">
        <f t="shared" si="52"/>
        <v>100</v>
      </c>
      <c r="AA168" s="20">
        <f t="shared" si="53"/>
        <v>100</v>
      </c>
      <c r="AB168" s="19">
        <v>20</v>
      </c>
      <c r="AC168" s="19">
        <v>0</v>
      </c>
      <c r="AD168" s="19">
        <f t="shared" si="54"/>
        <v>0</v>
      </c>
      <c r="AE168" s="19">
        <v>20</v>
      </c>
      <c r="AF168" s="19">
        <v>0</v>
      </c>
      <c r="AG168" s="19">
        <f t="shared" si="55"/>
        <v>0</v>
      </c>
      <c r="AH168" s="19">
        <v>2</v>
      </c>
      <c r="AI168" s="19">
        <v>2</v>
      </c>
      <c r="AJ168" s="20">
        <f t="shared" si="45"/>
        <v>100</v>
      </c>
      <c r="AK168" s="42">
        <f t="shared" si="56"/>
        <v>30</v>
      </c>
      <c r="AL168" s="19">
        <v>29</v>
      </c>
      <c r="AM168" s="19">
        <v>30</v>
      </c>
      <c r="AN168" s="20">
        <f t="shared" si="57"/>
        <v>97</v>
      </c>
      <c r="AO168" s="19">
        <v>29</v>
      </c>
      <c r="AP168" s="19">
        <v>30</v>
      </c>
      <c r="AQ168" s="20">
        <f t="shared" si="58"/>
        <v>97</v>
      </c>
      <c r="AR168" s="19">
        <v>27</v>
      </c>
      <c r="AS168" s="19">
        <v>28</v>
      </c>
      <c r="AT168" s="20">
        <f t="shared" si="59"/>
        <v>96</v>
      </c>
      <c r="AU168" s="20">
        <f t="shared" si="60"/>
        <v>97</v>
      </c>
      <c r="AV168" s="19">
        <v>28</v>
      </c>
      <c r="AW168" s="19">
        <v>30</v>
      </c>
      <c r="AX168" s="20">
        <f t="shared" si="61"/>
        <v>93</v>
      </c>
      <c r="AY168" s="19">
        <v>29</v>
      </c>
      <c r="AZ168" s="19">
        <v>30</v>
      </c>
      <c r="BA168" s="20">
        <f t="shared" si="62"/>
        <v>97</v>
      </c>
      <c r="BB168" s="19">
        <v>29</v>
      </c>
      <c r="BC168" s="19">
        <v>30</v>
      </c>
      <c r="BD168" s="20">
        <f t="shared" si="63"/>
        <v>97</v>
      </c>
      <c r="BE168" s="20">
        <f t="shared" si="64"/>
        <v>96</v>
      </c>
      <c r="BF168" s="20">
        <f t="shared" si="65"/>
        <v>81</v>
      </c>
      <c r="BG168" s="24"/>
      <c r="BH168" s="19">
        <v>2</v>
      </c>
      <c r="BI168" s="19">
        <v>3</v>
      </c>
      <c r="BJ168" s="19">
        <v>1</v>
      </c>
      <c r="BK168" s="19">
        <v>1</v>
      </c>
      <c r="BL168" s="19">
        <v>1</v>
      </c>
      <c r="BM168" s="19">
        <v>1</v>
      </c>
      <c r="BN168" s="19">
        <v>2</v>
      </c>
      <c r="BO168" s="19">
        <v>3</v>
      </c>
      <c r="BP168" s="19">
        <v>1</v>
      </c>
      <c r="BQ168" s="19">
        <v>3</v>
      </c>
      <c r="BR168" s="19">
        <v>3</v>
      </c>
      <c r="BS168" s="19">
        <v>4</v>
      </c>
      <c r="BT168" s="19">
        <v>4</v>
      </c>
      <c r="BU168" s="19">
        <v>2</v>
      </c>
      <c r="BV168" s="19">
        <v>2</v>
      </c>
      <c r="BW168" s="19">
        <v>3</v>
      </c>
      <c r="BX168" s="19">
        <v>1</v>
      </c>
      <c r="BY168" s="19">
        <v>4</v>
      </c>
      <c r="BZ168" s="19">
        <v>3</v>
      </c>
      <c r="CA168" s="19">
        <v>3</v>
      </c>
      <c r="CB168" s="18">
        <v>81</v>
      </c>
      <c r="CC168" s="19">
        <v>3</v>
      </c>
    </row>
    <row r="169" spans="1:81" ht="30" x14ac:dyDescent="0.25">
      <c r="A169" s="21">
        <v>187</v>
      </c>
      <c r="B169" s="34">
        <v>6602008262</v>
      </c>
      <c r="C169" s="39" t="s">
        <v>563</v>
      </c>
      <c r="D169" s="6" t="s">
        <v>223</v>
      </c>
      <c r="E169" s="6"/>
      <c r="F169" s="19">
        <v>8</v>
      </c>
      <c r="G169" s="19">
        <v>33</v>
      </c>
      <c r="H169" s="22">
        <v>11</v>
      </c>
      <c r="I169" s="22">
        <v>38</v>
      </c>
      <c r="J169" s="22">
        <f t="shared" si="46"/>
        <v>80</v>
      </c>
      <c r="K169" s="19">
        <v>30</v>
      </c>
      <c r="L169" s="19">
        <v>3</v>
      </c>
      <c r="M169" s="19">
        <f t="shared" si="47"/>
        <v>90</v>
      </c>
      <c r="N169" s="19">
        <v>50</v>
      </c>
      <c r="O169" s="19">
        <v>36</v>
      </c>
      <c r="P169" s="19">
        <v>53</v>
      </c>
      <c r="Q169" s="19">
        <v>39</v>
      </c>
      <c r="R169" s="19">
        <f t="shared" si="48"/>
        <v>93</v>
      </c>
      <c r="S169" s="19">
        <f t="shared" si="49"/>
        <v>88</v>
      </c>
      <c r="T169" s="19">
        <v>20</v>
      </c>
      <c r="U169" s="19">
        <v>5</v>
      </c>
      <c r="V169" s="19">
        <f t="shared" si="50"/>
        <v>100</v>
      </c>
      <c r="W169" s="19">
        <v>55</v>
      </c>
      <c r="X169" s="23">
        <v>59</v>
      </c>
      <c r="Y169" s="20">
        <f t="shared" si="51"/>
        <v>93</v>
      </c>
      <c r="Z169" s="42">
        <f t="shared" si="52"/>
        <v>97</v>
      </c>
      <c r="AA169" s="20">
        <f t="shared" si="53"/>
        <v>97</v>
      </c>
      <c r="AB169" s="19">
        <v>20</v>
      </c>
      <c r="AC169" s="19">
        <v>2</v>
      </c>
      <c r="AD169" s="19">
        <f t="shared" si="54"/>
        <v>40</v>
      </c>
      <c r="AE169" s="19">
        <v>20</v>
      </c>
      <c r="AF169" s="19">
        <v>1</v>
      </c>
      <c r="AG169" s="19">
        <f t="shared" si="55"/>
        <v>20</v>
      </c>
      <c r="AH169" s="19">
        <v>2</v>
      </c>
      <c r="AI169" s="19">
        <v>2</v>
      </c>
      <c r="AJ169" s="20">
        <f t="shared" ref="AJ169:AJ232" si="66">ROUND((AH169/AI169*100),0)</f>
        <v>100</v>
      </c>
      <c r="AK169" s="42">
        <f t="shared" si="56"/>
        <v>50</v>
      </c>
      <c r="AL169" s="19">
        <v>55</v>
      </c>
      <c r="AM169" s="19">
        <v>59</v>
      </c>
      <c r="AN169" s="20">
        <f t="shared" si="57"/>
        <v>93</v>
      </c>
      <c r="AO169" s="19">
        <v>56</v>
      </c>
      <c r="AP169" s="19">
        <v>59</v>
      </c>
      <c r="AQ169" s="20">
        <f t="shared" si="58"/>
        <v>95</v>
      </c>
      <c r="AR169" s="19">
        <v>44</v>
      </c>
      <c r="AS169" s="19">
        <v>47</v>
      </c>
      <c r="AT169" s="20">
        <f t="shared" si="59"/>
        <v>94</v>
      </c>
      <c r="AU169" s="20">
        <f t="shared" si="60"/>
        <v>94</v>
      </c>
      <c r="AV169" s="19">
        <v>58</v>
      </c>
      <c r="AW169" s="19">
        <v>59</v>
      </c>
      <c r="AX169" s="20">
        <f t="shared" si="61"/>
        <v>98</v>
      </c>
      <c r="AY169" s="19">
        <v>52</v>
      </c>
      <c r="AZ169" s="19">
        <v>59</v>
      </c>
      <c r="BA169" s="20">
        <f t="shared" si="62"/>
        <v>88</v>
      </c>
      <c r="BB169" s="19">
        <v>58</v>
      </c>
      <c r="BC169" s="19">
        <v>59</v>
      </c>
      <c r="BD169" s="20">
        <f t="shared" si="63"/>
        <v>98</v>
      </c>
      <c r="BE169" s="20">
        <f t="shared" si="64"/>
        <v>96</v>
      </c>
      <c r="BF169" s="20">
        <f t="shared" si="65"/>
        <v>85</v>
      </c>
      <c r="BG169" s="24"/>
      <c r="BH169" s="19">
        <v>6</v>
      </c>
      <c r="BI169" s="19">
        <v>2</v>
      </c>
      <c r="BJ169" s="19">
        <v>4</v>
      </c>
      <c r="BK169" s="19">
        <v>1</v>
      </c>
      <c r="BL169" s="19">
        <v>2</v>
      </c>
      <c r="BM169" s="19">
        <v>3</v>
      </c>
      <c r="BN169" s="19">
        <v>2</v>
      </c>
      <c r="BO169" s="19">
        <v>4</v>
      </c>
      <c r="BP169" s="19">
        <v>1</v>
      </c>
      <c r="BQ169" s="19">
        <v>4</v>
      </c>
      <c r="BR169" s="19">
        <v>4</v>
      </c>
      <c r="BS169" s="19">
        <v>4</v>
      </c>
      <c r="BT169" s="19">
        <v>3</v>
      </c>
      <c r="BU169" s="19">
        <v>5</v>
      </c>
      <c r="BV169" s="19">
        <v>2</v>
      </c>
      <c r="BW169" s="19">
        <v>6</v>
      </c>
      <c r="BX169" s="19">
        <v>2</v>
      </c>
      <c r="BY169" s="19">
        <v>3</v>
      </c>
      <c r="BZ169" s="19">
        <v>4</v>
      </c>
      <c r="CA169" s="19">
        <v>3</v>
      </c>
      <c r="CB169" s="18">
        <v>85</v>
      </c>
      <c r="CC169" s="19">
        <v>3</v>
      </c>
    </row>
    <row r="170" spans="1:81" ht="45" x14ac:dyDescent="0.25">
      <c r="A170" s="21">
        <v>140</v>
      </c>
      <c r="B170" s="34">
        <v>6636005527</v>
      </c>
      <c r="C170" s="5" t="s">
        <v>564</v>
      </c>
      <c r="D170" s="5" t="s">
        <v>177</v>
      </c>
      <c r="E170" s="5"/>
      <c r="F170" s="19">
        <v>8</v>
      </c>
      <c r="G170" s="19">
        <v>36</v>
      </c>
      <c r="H170" s="22">
        <v>9</v>
      </c>
      <c r="I170" s="22">
        <v>36</v>
      </c>
      <c r="J170" s="22">
        <f t="shared" si="46"/>
        <v>94</v>
      </c>
      <c r="K170" s="19">
        <v>30</v>
      </c>
      <c r="L170" s="19">
        <v>4</v>
      </c>
      <c r="M170" s="19">
        <f t="shared" si="47"/>
        <v>100</v>
      </c>
      <c r="N170" s="19">
        <v>56</v>
      </c>
      <c r="O170" s="19">
        <v>41</v>
      </c>
      <c r="P170" s="19">
        <v>57</v>
      </c>
      <c r="Q170" s="19">
        <v>44</v>
      </c>
      <c r="R170" s="19">
        <f t="shared" si="48"/>
        <v>96</v>
      </c>
      <c r="S170" s="19">
        <f t="shared" si="49"/>
        <v>97</v>
      </c>
      <c r="T170" s="19">
        <v>20</v>
      </c>
      <c r="U170" s="19">
        <v>5</v>
      </c>
      <c r="V170" s="19">
        <f t="shared" si="50"/>
        <v>100</v>
      </c>
      <c r="W170" s="19">
        <v>61</v>
      </c>
      <c r="X170" s="23">
        <v>74</v>
      </c>
      <c r="Y170" s="20">
        <f t="shared" si="51"/>
        <v>82</v>
      </c>
      <c r="Z170" s="42">
        <f t="shared" si="52"/>
        <v>91</v>
      </c>
      <c r="AA170" s="20">
        <f t="shared" si="53"/>
        <v>91</v>
      </c>
      <c r="AB170" s="19">
        <v>20</v>
      </c>
      <c r="AC170" s="19">
        <v>1</v>
      </c>
      <c r="AD170" s="19">
        <f t="shared" si="54"/>
        <v>20</v>
      </c>
      <c r="AE170" s="19">
        <v>20</v>
      </c>
      <c r="AF170" s="19">
        <v>1</v>
      </c>
      <c r="AG170" s="19">
        <f t="shared" si="55"/>
        <v>20</v>
      </c>
      <c r="AH170" s="19">
        <v>1</v>
      </c>
      <c r="AI170" s="19">
        <v>1</v>
      </c>
      <c r="AJ170" s="20">
        <f t="shared" si="66"/>
        <v>100</v>
      </c>
      <c r="AK170" s="42">
        <f t="shared" si="56"/>
        <v>44</v>
      </c>
      <c r="AL170" s="19">
        <v>50</v>
      </c>
      <c r="AM170" s="19">
        <v>74</v>
      </c>
      <c r="AN170" s="20">
        <f t="shared" si="57"/>
        <v>68</v>
      </c>
      <c r="AO170" s="19">
        <v>72</v>
      </c>
      <c r="AP170" s="19">
        <v>74</v>
      </c>
      <c r="AQ170" s="20">
        <f t="shared" si="58"/>
        <v>97</v>
      </c>
      <c r="AR170" s="19">
        <v>48</v>
      </c>
      <c r="AS170" s="19">
        <v>48</v>
      </c>
      <c r="AT170" s="20">
        <f t="shared" si="59"/>
        <v>100</v>
      </c>
      <c r="AU170" s="20">
        <f t="shared" si="60"/>
        <v>86</v>
      </c>
      <c r="AV170" s="19">
        <v>65</v>
      </c>
      <c r="AW170" s="19">
        <v>74</v>
      </c>
      <c r="AX170" s="20">
        <f t="shared" si="61"/>
        <v>88</v>
      </c>
      <c r="AY170" s="19">
        <v>71</v>
      </c>
      <c r="AZ170" s="19">
        <v>74</v>
      </c>
      <c r="BA170" s="20">
        <f t="shared" si="62"/>
        <v>96</v>
      </c>
      <c r="BB170" s="19">
        <v>72</v>
      </c>
      <c r="BC170" s="19">
        <v>74</v>
      </c>
      <c r="BD170" s="20">
        <f t="shared" si="63"/>
        <v>97</v>
      </c>
      <c r="BE170" s="20">
        <f t="shared" si="64"/>
        <v>94</v>
      </c>
      <c r="BF170" s="20">
        <f t="shared" si="65"/>
        <v>82</v>
      </c>
      <c r="BG170" s="24"/>
      <c r="BH170" s="19">
        <v>2</v>
      </c>
      <c r="BI170" s="19">
        <v>1</v>
      </c>
      <c r="BJ170" s="19">
        <v>1</v>
      </c>
      <c r="BK170" s="19">
        <v>1</v>
      </c>
      <c r="BL170" s="19">
        <v>2</v>
      </c>
      <c r="BM170" s="19">
        <v>3</v>
      </c>
      <c r="BN170" s="19">
        <v>2</v>
      </c>
      <c r="BO170" s="19">
        <v>3</v>
      </c>
      <c r="BP170" s="19">
        <v>1</v>
      </c>
      <c r="BQ170" s="19">
        <v>1</v>
      </c>
      <c r="BR170" s="19">
        <v>3</v>
      </c>
      <c r="BS170" s="19">
        <v>1</v>
      </c>
      <c r="BT170" s="19">
        <v>1</v>
      </c>
      <c r="BU170" s="19">
        <v>2</v>
      </c>
      <c r="BV170" s="19">
        <v>1</v>
      </c>
      <c r="BW170" s="19">
        <v>1</v>
      </c>
      <c r="BX170" s="19">
        <v>2</v>
      </c>
      <c r="BY170" s="19">
        <v>3</v>
      </c>
      <c r="BZ170" s="19">
        <v>1</v>
      </c>
      <c r="CA170" s="19">
        <v>1</v>
      </c>
      <c r="CB170" s="18">
        <v>82</v>
      </c>
      <c r="CC170" s="19">
        <v>3</v>
      </c>
    </row>
    <row r="171" spans="1:81" ht="45" x14ac:dyDescent="0.25">
      <c r="A171" s="21">
        <v>277</v>
      </c>
      <c r="B171" s="34">
        <v>6603008530</v>
      </c>
      <c r="C171" s="39" t="s">
        <v>565</v>
      </c>
      <c r="D171" s="5" t="s">
        <v>629</v>
      </c>
      <c r="E171" s="5"/>
      <c r="F171" s="19">
        <v>10</v>
      </c>
      <c r="G171" s="19">
        <v>35</v>
      </c>
      <c r="H171" s="22">
        <v>11</v>
      </c>
      <c r="I171" s="22">
        <v>38</v>
      </c>
      <c r="J171" s="22">
        <f t="shared" si="46"/>
        <v>92</v>
      </c>
      <c r="K171" s="19">
        <v>30</v>
      </c>
      <c r="L171" s="19">
        <v>4</v>
      </c>
      <c r="M171" s="19">
        <f t="shared" si="47"/>
        <v>100</v>
      </c>
      <c r="N171" s="19">
        <v>181</v>
      </c>
      <c r="O171" s="19">
        <v>183</v>
      </c>
      <c r="P171" s="19">
        <v>191</v>
      </c>
      <c r="Q171" s="19">
        <v>191</v>
      </c>
      <c r="R171" s="19">
        <f t="shared" si="48"/>
        <v>95</v>
      </c>
      <c r="S171" s="19">
        <f t="shared" si="49"/>
        <v>96</v>
      </c>
      <c r="T171" s="19">
        <v>20</v>
      </c>
      <c r="U171" s="19">
        <v>5</v>
      </c>
      <c r="V171" s="19">
        <f t="shared" si="50"/>
        <v>100</v>
      </c>
      <c r="W171" s="19">
        <v>174</v>
      </c>
      <c r="X171" s="23">
        <v>209</v>
      </c>
      <c r="Y171" s="20">
        <f t="shared" si="51"/>
        <v>83</v>
      </c>
      <c r="Z171" s="42">
        <f t="shared" si="52"/>
        <v>92</v>
      </c>
      <c r="AA171" s="20">
        <f t="shared" si="53"/>
        <v>92</v>
      </c>
      <c r="AB171" s="19">
        <v>20</v>
      </c>
      <c r="AC171" s="19">
        <v>1</v>
      </c>
      <c r="AD171" s="19">
        <f t="shared" si="54"/>
        <v>20</v>
      </c>
      <c r="AE171" s="19">
        <v>20</v>
      </c>
      <c r="AF171" s="19">
        <v>2</v>
      </c>
      <c r="AG171" s="19">
        <f t="shared" si="55"/>
        <v>40</v>
      </c>
      <c r="AH171" s="19">
        <v>2</v>
      </c>
      <c r="AI171" s="19">
        <v>3</v>
      </c>
      <c r="AJ171" s="20">
        <f t="shared" si="66"/>
        <v>67</v>
      </c>
      <c r="AK171" s="42">
        <f t="shared" si="56"/>
        <v>42</v>
      </c>
      <c r="AL171" s="19">
        <v>201</v>
      </c>
      <c r="AM171" s="19">
        <v>209</v>
      </c>
      <c r="AN171" s="20">
        <f t="shared" si="57"/>
        <v>96</v>
      </c>
      <c r="AO171" s="19">
        <v>206</v>
      </c>
      <c r="AP171" s="19">
        <v>209</v>
      </c>
      <c r="AQ171" s="20">
        <f t="shared" si="58"/>
        <v>99</v>
      </c>
      <c r="AR171" s="19">
        <v>159</v>
      </c>
      <c r="AS171" s="19">
        <v>165</v>
      </c>
      <c r="AT171" s="20">
        <f t="shared" si="59"/>
        <v>96</v>
      </c>
      <c r="AU171" s="20">
        <f t="shared" si="60"/>
        <v>97</v>
      </c>
      <c r="AV171" s="19">
        <v>204</v>
      </c>
      <c r="AW171" s="19">
        <v>209</v>
      </c>
      <c r="AX171" s="20">
        <f t="shared" si="61"/>
        <v>98</v>
      </c>
      <c r="AY171" s="19">
        <v>196</v>
      </c>
      <c r="AZ171" s="19">
        <v>209</v>
      </c>
      <c r="BA171" s="20">
        <f t="shared" si="62"/>
        <v>94</v>
      </c>
      <c r="BB171" s="19">
        <v>208</v>
      </c>
      <c r="BC171" s="19">
        <v>209</v>
      </c>
      <c r="BD171" s="20">
        <f t="shared" si="63"/>
        <v>100</v>
      </c>
      <c r="BE171" s="20">
        <f t="shared" si="64"/>
        <v>98</v>
      </c>
      <c r="BF171" s="20">
        <f t="shared" si="65"/>
        <v>85</v>
      </c>
      <c r="BG171" s="24"/>
      <c r="BH171" s="19">
        <v>2</v>
      </c>
      <c r="BI171" s="19">
        <v>1</v>
      </c>
      <c r="BJ171" s="19">
        <v>2</v>
      </c>
      <c r="BK171" s="19">
        <v>1</v>
      </c>
      <c r="BL171" s="19">
        <v>2</v>
      </c>
      <c r="BM171" s="19">
        <v>3</v>
      </c>
      <c r="BN171" s="19">
        <v>3</v>
      </c>
      <c r="BO171" s="19">
        <v>3</v>
      </c>
      <c r="BP171" s="19">
        <v>4</v>
      </c>
      <c r="BQ171" s="19">
        <v>3</v>
      </c>
      <c r="BR171" s="19">
        <v>2</v>
      </c>
      <c r="BS171" s="19">
        <v>3</v>
      </c>
      <c r="BT171" s="19">
        <v>2</v>
      </c>
      <c r="BU171" s="19">
        <v>2</v>
      </c>
      <c r="BV171" s="19">
        <v>1</v>
      </c>
      <c r="BW171" s="19">
        <v>2</v>
      </c>
      <c r="BX171" s="19">
        <v>2</v>
      </c>
      <c r="BY171" s="19">
        <v>3</v>
      </c>
      <c r="BZ171" s="19">
        <v>3</v>
      </c>
      <c r="CA171" s="19">
        <v>2</v>
      </c>
      <c r="CB171" s="18">
        <v>85</v>
      </c>
      <c r="CC171" s="19">
        <v>3</v>
      </c>
    </row>
    <row r="172" spans="1:81" ht="30" x14ac:dyDescent="0.25">
      <c r="A172" s="21">
        <v>122</v>
      </c>
      <c r="B172" s="34">
        <v>6637003160</v>
      </c>
      <c r="C172" s="5" t="s">
        <v>566</v>
      </c>
      <c r="D172" s="6" t="s">
        <v>159</v>
      </c>
      <c r="E172" s="6"/>
      <c r="F172" s="19">
        <v>8</v>
      </c>
      <c r="G172" s="19">
        <v>24</v>
      </c>
      <c r="H172" s="22">
        <v>9</v>
      </c>
      <c r="I172" s="22">
        <v>36</v>
      </c>
      <c r="J172" s="22">
        <f t="shared" si="46"/>
        <v>78</v>
      </c>
      <c r="K172" s="19">
        <v>30</v>
      </c>
      <c r="L172" s="19">
        <v>2</v>
      </c>
      <c r="M172" s="19">
        <f t="shared" si="47"/>
        <v>60</v>
      </c>
      <c r="N172" s="19">
        <v>154</v>
      </c>
      <c r="O172" s="19">
        <v>134</v>
      </c>
      <c r="P172" s="19">
        <v>157</v>
      </c>
      <c r="Q172" s="19">
        <v>137</v>
      </c>
      <c r="R172" s="19">
        <f t="shared" si="48"/>
        <v>98</v>
      </c>
      <c r="S172" s="19">
        <f t="shared" si="49"/>
        <v>81</v>
      </c>
      <c r="T172" s="19">
        <v>20</v>
      </c>
      <c r="U172" s="19">
        <v>5</v>
      </c>
      <c r="V172" s="19">
        <f t="shared" si="50"/>
        <v>100</v>
      </c>
      <c r="W172" s="19">
        <v>171</v>
      </c>
      <c r="X172" s="23">
        <v>190</v>
      </c>
      <c r="Y172" s="20">
        <f t="shared" si="51"/>
        <v>90</v>
      </c>
      <c r="Z172" s="42">
        <f t="shared" si="52"/>
        <v>95</v>
      </c>
      <c r="AA172" s="20">
        <f t="shared" si="53"/>
        <v>95</v>
      </c>
      <c r="AB172" s="19">
        <v>20</v>
      </c>
      <c r="AC172" s="19">
        <v>1</v>
      </c>
      <c r="AD172" s="19">
        <f t="shared" si="54"/>
        <v>20</v>
      </c>
      <c r="AE172" s="19">
        <v>20</v>
      </c>
      <c r="AF172" s="19">
        <v>3</v>
      </c>
      <c r="AG172" s="19">
        <f t="shared" si="55"/>
        <v>60</v>
      </c>
      <c r="AH172" s="19">
        <v>1</v>
      </c>
      <c r="AI172" s="19">
        <v>4</v>
      </c>
      <c r="AJ172" s="20">
        <f t="shared" si="66"/>
        <v>25</v>
      </c>
      <c r="AK172" s="42">
        <f t="shared" si="56"/>
        <v>38</v>
      </c>
      <c r="AL172" s="19">
        <v>181</v>
      </c>
      <c r="AM172" s="19">
        <v>190</v>
      </c>
      <c r="AN172" s="20">
        <f t="shared" si="57"/>
        <v>95</v>
      </c>
      <c r="AO172" s="19">
        <v>188</v>
      </c>
      <c r="AP172" s="19">
        <v>190</v>
      </c>
      <c r="AQ172" s="20">
        <f t="shared" si="58"/>
        <v>99</v>
      </c>
      <c r="AR172" s="19">
        <v>153</v>
      </c>
      <c r="AS172" s="19">
        <v>158</v>
      </c>
      <c r="AT172" s="20">
        <f t="shared" si="59"/>
        <v>97</v>
      </c>
      <c r="AU172" s="20">
        <f t="shared" si="60"/>
        <v>97</v>
      </c>
      <c r="AV172" s="19">
        <v>186</v>
      </c>
      <c r="AW172" s="19">
        <v>190</v>
      </c>
      <c r="AX172" s="20">
        <f t="shared" si="61"/>
        <v>98</v>
      </c>
      <c r="AY172" s="19">
        <v>185</v>
      </c>
      <c r="AZ172" s="19">
        <v>190</v>
      </c>
      <c r="BA172" s="20">
        <f t="shared" si="62"/>
        <v>97</v>
      </c>
      <c r="BB172" s="19">
        <v>186</v>
      </c>
      <c r="BC172" s="19">
        <v>190</v>
      </c>
      <c r="BD172" s="20">
        <f t="shared" si="63"/>
        <v>98</v>
      </c>
      <c r="BE172" s="20">
        <f t="shared" si="64"/>
        <v>98</v>
      </c>
      <c r="BF172" s="20">
        <f t="shared" si="65"/>
        <v>82</v>
      </c>
      <c r="BG172" s="24"/>
      <c r="BH172" s="19">
        <v>3</v>
      </c>
      <c r="BI172" s="19">
        <v>2</v>
      </c>
      <c r="BJ172" s="19">
        <v>1</v>
      </c>
      <c r="BK172" s="19">
        <v>1</v>
      </c>
      <c r="BL172" s="19">
        <v>1</v>
      </c>
      <c r="BM172" s="19">
        <v>2</v>
      </c>
      <c r="BN172" s="19">
        <v>2</v>
      </c>
      <c r="BO172" s="19">
        <v>2</v>
      </c>
      <c r="BP172" s="19">
        <v>3</v>
      </c>
      <c r="BQ172" s="19">
        <v>3</v>
      </c>
      <c r="BR172" s="19">
        <v>1</v>
      </c>
      <c r="BS172" s="19">
        <v>2</v>
      </c>
      <c r="BT172" s="19">
        <v>1</v>
      </c>
      <c r="BU172" s="19">
        <v>2</v>
      </c>
      <c r="BV172" s="19">
        <v>2</v>
      </c>
      <c r="BW172" s="19">
        <v>3</v>
      </c>
      <c r="BX172" s="19">
        <v>1</v>
      </c>
      <c r="BY172" s="19">
        <v>2</v>
      </c>
      <c r="BZ172" s="19">
        <v>3</v>
      </c>
      <c r="CA172" s="19">
        <v>2</v>
      </c>
      <c r="CB172" s="18">
        <v>82</v>
      </c>
      <c r="CC172" s="19">
        <v>3</v>
      </c>
    </row>
    <row r="173" spans="1:81" ht="30" x14ac:dyDescent="0.25">
      <c r="A173" s="21">
        <v>199</v>
      </c>
      <c r="B173" s="34">
        <v>6638002169</v>
      </c>
      <c r="C173" s="39" t="s">
        <v>619</v>
      </c>
      <c r="D173" s="6" t="s">
        <v>235</v>
      </c>
      <c r="E173" s="6"/>
      <c r="F173" s="19">
        <v>7</v>
      </c>
      <c r="G173" s="19">
        <v>32</v>
      </c>
      <c r="H173" s="22">
        <v>9</v>
      </c>
      <c r="I173" s="22">
        <v>36</v>
      </c>
      <c r="J173" s="22">
        <f t="shared" si="46"/>
        <v>83</v>
      </c>
      <c r="K173" s="19">
        <v>30</v>
      </c>
      <c r="L173" s="19">
        <v>3</v>
      </c>
      <c r="M173" s="19">
        <f t="shared" si="47"/>
        <v>90</v>
      </c>
      <c r="N173" s="19">
        <v>257</v>
      </c>
      <c r="O173" s="19">
        <v>166</v>
      </c>
      <c r="P173" s="19">
        <v>275</v>
      </c>
      <c r="Q173" s="19">
        <v>175</v>
      </c>
      <c r="R173" s="19">
        <f t="shared" si="48"/>
        <v>94</v>
      </c>
      <c r="S173" s="19">
        <f t="shared" si="49"/>
        <v>90</v>
      </c>
      <c r="T173" s="19">
        <v>20</v>
      </c>
      <c r="U173" s="19">
        <v>5</v>
      </c>
      <c r="V173" s="19">
        <f t="shared" si="50"/>
        <v>100</v>
      </c>
      <c r="W173" s="19">
        <v>388</v>
      </c>
      <c r="X173" s="23">
        <v>473</v>
      </c>
      <c r="Y173" s="20">
        <f t="shared" si="51"/>
        <v>82</v>
      </c>
      <c r="Z173" s="42">
        <f t="shared" si="52"/>
        <v>91</v>
      </c>
      <c r="AA173" s="20">
        <f t="shared" si="53"/>
        <v>91</v>
      </c>
      <c r="AB173" s="19">
        <v>20</v>
      </c>
      <c r="AC173" s="19">
        <v>2</v>
      </c>
      <c r="AD173" s="19">
        <f t="shared" si="54"/>
        <v>40</v>
      </c>
      <c r="AE173" s="19">
        <v>20</v>
      </c>
      <c r="AF173" s="19">
        <v>4</v>
      </c>
      <c r="AG173" s="19">
        <f t="shared" si="55"/>
        <v>80</v>
      </c>
      <c r="AH173" s="19">
        <v>11</v>
      </c>
      <c r="AI173" s="19">
        <v>18</v>
      </c>
      <c r="AJ173" s="20">
        <f t="shared" si="66"/>
        <v>61</v>
      </c>
      <c r="AK173" s="42">
        <f t="shared" si="56"/>
        <v>62</v>
      </c>
      <c r="AL173" s="19">
        <v>439</v>
      </c>
      <c r="AM173" s="19">
        <v>473</v>
      </c>
      <c r="AN173" s="20">
        <f t="shared" si="57"/>
        <v>93</v>
      </c>
      <c r="AO173" s="19">
        <v>449</v>
      </c>
      <c r="AP173" s="19">
        <v>473</v>
      </c>
      <c r="AQ173" s="20">
        <f t="shared" si="58"/>
        <v>95</v>
      </c>
      <c r="AR173" s="19">
        <v>310</v>
      </c>
      <c r="AS173" s="19">
        <v>322</v>
      </c>
      <c r="AT173" s="20">
        <f t="shared" si="59"/>
        <v>96</v>
      </c>
      <c r="AU173" s="20">
        <f t="shared" si="60"/>
        <v>94</v>
      </c>
      <c r="AV173" s="19">
        <v>438</v>
      </c>
      <c r="AW173" s="19">
        <v>473</v>
      </c>
      <c r="AX173" s="20">
        <f t="shared" si="61"/>
        <v>93</v>
      </c>
      <c r="AY173" s="19">
        <v>430</v>
      </c>
      <c r="AZ173" s="19">
        <v>473</v>
      </c>
      <c r="BA173" s="20">
        <f t="shared" si="62"/>
        <v>91</v>
      </c>
      <c r="BB173" s="19">
        <v>444</v>
      </c>
      <c r="BC173" s="19">
        <v>473</v>
      </c>
      <c r="BD173" s="20">
        <f t="shared" si="63"/>
        <v>94</v>
      </c>
      <c r="BE173" s="20">
        <f t="shared" si="64"/>
        <v>93</v>
      </c>
      <c r="BF173" s="20">
        <f t="shared" si="65"/>
        <v>86</v>
      </c>
      <c r="BG173" s="24"/>
      <c r="BH173" s="19">
        <v>2</v>
      </c>
      <c r="BI173" s="19">
        <v>2</v>
      </c>
      <c r="BJ173" s="19">
        <v>3</v>
      </c>
      <c r="BK173" s="19">
        <v>1</v>
      </c>
      <c r="BL173" s="19">
        <v>3</v>
      </c>
      <c r="BM173" s="19">
        <v>3</v>
      </c>
      <c r="BN173" s="19">
        <v>1</v>
      </c>
      <c r="BO173" s="19">
        <v>2</v>
      </c>
      <c r="BP173" s="19">
        <v>3</v>
      </c>
      <c r="BQ173" s="19">
        <v>2</v>
      </c>
      <c r="BR173" s="19">
        <v>3</v>
      </c>
      <c r="BS173" s="19">
        <v>3</v>
      </c>
      <c r="BT173" s="19">
        <v>3</v>
      </c>
      <c r="BU173" s="19">
        <v>3</v>
      </c>
      <c r="BV173" s="19">
        <v>2</v>
      </c>
      <c r="BW173" s="19">
        <v>2</v>
      </c>
      <c r="BX173" s="19">
        <v>3</v>
      </c>
      <c r="BY173" s="19">
        <v>3</v>
      </c>
      <c r="BZ173" s="19">
        <v>2</v>
      </c>
      <c r="CA173" s="19">
        <v>3</v>
      </c>
      <c r="CB173" s="18">
        <v>86</v>
      </c>
      <c r="CC173" s="19">
        <v>3</v>
      </c>
    </row>
    <row r="174" spans="1:81" ht="15.75" x14ac:dyDescent="0.25">
      <c r="A174" s="21">
        <v>175</v>
      </c>
      <c r="B174" s="34">
        <v>6604010926</v>
      </c>
      <c r="C174" s="39" t="s">
        <v>568</v>
      </c>
      <c r="D174" s="6" t="s">
        <v>211</v>
      </c>
      <c r="E174" s="6"/>
      <c r="F174" s="19">
        <v>10</v>
      </c>
      <c r="G174" s="19">
        <v>38</v>
      </c>
      <c r="H174" s="22">
        <v>11</v>
      </c>
      <c r="I174" s="22">
        <v>38</v>
      </c>
      <c r="J174" s="22">
        <f t="shared" si="46"/>
        <v>95</v>
      </c>
      <c r="K174" s="19">
        <v>30</v>
      </c>
      <c r="L174" s="19">
        <v>4</v>
      </c>
      <c r="M174" s="19">
        <f t="shared" si="47"/>
        <v>100</v>
      </c>
      <c r="N174" s="19">
        <v>131</v>
      </c>
      <c r="O174" s="19">
        <v>107</v>
      </c>
      <c r="P174" s="19">
        <v>133</v>
      </c>
      <c r="Q174" s="19">
        <v>114</v>
      </c>
      <c r="R174" s="19">
        <f t="shared" si="48"/>
        <v>96</v>
      </c>
      <c r="S174" s="19">
        <f t="shared" si="49"/>
        <v>97</v>
      </c>
      <c r="T174" s="19">
        <v>20</v>
      </c>
      <c r="U174" s="19">
        <v>4</v>
      </c>
      <c r="V174" s="19">
        <f t="shared" si="50"/>
        <v>80</v>
      </c>
      <c r="W174" s="19">
        <v>105</v>
      </c>
      <c r="X174" s="23">
        <v>155</v>
      </c>
      <c r="Y174" s="20">
        <f t="shared" si="51"/>
        <v>68</v>
      </c>
      <c r="Z174" s="42">
        <f t="shared" si="52"/>
        <v>74</v>
      </c>
      <c r="AA174" s="20">
        <f t="shared" si="53"/>
        <v>74</v>
      </c>
      <c r="AB174" s="19">
        <v>20</v>
      </c>
      <c r="AC174" s="19">
        <v>3</v>
      </c>
      <c r="AD174" s="19">
        <f t="shared" si="54"/>
        <v>60</v>
      </c>
      <c r="AE174" s="19">
        <v>20</v>
      </c>
      <c r="AF174" s="19">
        <v>3</v>
      </c>
      <c r="AG174" s="19">
        <f t="shared" si="55"/>
        <v>60</v>
      </c>
      <c r="AH174" s="19">
        <v>5</v>
      </c>
      <c r="AI174" s="19">
        <v>7</v>
      </c>
      <c r="AJ174" s="20">
        <f t="shared" si="66"/>
        <v>71</v>
      </c>
      <c r="AK174" s="42">
        <f t="shared" si="56"/>
        <v>63</v>
      </c>
      <c r="AL174" s="19">
        <v>144</v>
      </c>
      <c r="AM174" s="19">
        <v>155</v>
      </c>
      <c r="AN174" s="20">
        <f t="shared" si="57"/>
        <v>93</v>
      </c>
      <c r="AO174" s="19">
        <v>155</v>
      </c>
      <c r="AP174" s="19">
        <v>155</v>
      </c>
      <c r="AQ174" s="20">
        <f t="shared" si="58"/>
        <v>100</v>
      </c>
      <c r="AR174" s="19">
        <v>125</v>
      </c>
      <c r="AS174" s="19">
        <v>127</v>
      </c>
      <c r="AT174" s="20">
        <f t="shared" si="59"/>
        <v>98</v>
      </c>
      <c r="AU174" s="20">
        <f t="shared" si="60"/>
        <v>97</v>
      </c>
      <c r="AV174" s="19">
        <v>153</v>
      </c>
      <c r="AW174" s="19">
        <v>155</v>
      </c>
      <c r="AX174" s="20">
        <f t="shared" si="61"/>
        <v>99</v>
      </c>
      <c r="AY174" s="19">
        <v>149</v>
      </c>
      <c r="AZ174" s="19">
        <v>155</v>
      </c>
      <c r="BA174" s="20">
        <f t="shared" si="62"/>
        <v>96</v>
      </c>
      <c r="BB174" s="19">
        <v>144</v>
      </c>
      <c r="BC174" s="19">
        <v>155</v>
      </c>
      <c r="BD174" s="20">
        <f t="shared" si="63"/>
        <v>93</v>
      </c>
      <c r="BE174" s="20">
        <f t="shared" si="64"/>
        <v>95</v>
      </c>
      <c r="BF174" s="20">
        <f t="shared" si="65"/>
        <v>85</v>
      </c>
      <c r="BG174" s="24"/>
      <c r="BH174" s="19">
        <v>2</v>
      </c>
      <c r="BI174" s="19">
        <v>1</v>
      </c>
      <c r="BJ174" s="19">
        <v>2</v>
      </c>
      <c r="BK174" s="19">
        <v>2</v>
      </c>
      <c r="BL174" s="19">
        <v>5</v>
      </c>
      <c r="BM174" s="19">
        <v>5</v>
      </c>
      <c r="BN174" s="19">
        <v>2</v>
      </c>
      <c r="BO174" s="19">
        <v>2</v>
      </c>
      <c r="BP174" s="19">
        <v>2</v>
      </c>
      <c r="BQ174" s="19">
        <v>3</v>
      </c>
      <c r="BR174" s="19">
        <v>1</v>
      </c>
      <c r="BS174" s="19">
        <v>2</v>
      </c>
      <c r="BT174" s="19">
        <v>2</v>
      </c>
      <c r="BU174" s="19">
        <v>2</v>
      </c>
      <c r="BV174" s="19">
        <v>3</v>
      </c>
      <c r="BW174" s="19">
        <v>2</v>
      </c>
      <c r="BX174" s="19">
        <v>5</v>
      </c>
      <c r="BY174" s="19">
        <v>2</v>
      </c>
      <c r="BZ174" s="19">
        <v>2</v>
      </c>
      <c r="CA174" s="19">
        <v>2</v>
      </c>
      <c r="CB174" s="18">
        <v>85</v>
      </c>
      <c r="CC174" s="19">
        <v>3</v>
      </c>
    </row>
    <row r="175" spans="1:81" ht="30" x14ac:dyDescent="0.25">
      <c r="A175" s="21">
        <v>108</v>
      </c>
      <c r="B175" s="34">
        <v>6646009182</v>
      </c>
      <c r="C175" s="5" t="s">
        <v>569</v>
      </c>
      <c r="D175" s="5" t="s">
        <v>145</v>
      </c>
      <c r="E175" s="5"/>
      <c r="F175" s="19">
        <v>8</v>
      </c>
      <c r="G175" s="19">
        <v>36</v>
      </c>
      <c r="H175" s="22">
        <v>9</v>
      </c>
      <c r="I175" s="22">
        <v>36</v>
      </c>
      <c r="J175" s="22">
        <f t="shared" si="46"/>
        <v>94</v>
      </c>
      <c r="K175" s="19">
        <v>30</v>
      </c>
      <c r="L175" s="19">
        <v>4</v>
      </c>
      <c r="M175" s="19">
        <f t="shared" si="47"/>
        <v>100</v>
      </c>
      <c r="N175" s="19">
        <v>40</v>
      </c>
      <c r="O175" s="19">
        <v>42</v>
      </c>
      <c r="P175" s="19">
        <v>40</v>
      </c>
      <c r="Q175" s="19">
        <v>55</v>
      </c>
      <c r="R175" s="19">
        <f t="shared" si="48"/>
        <v>88</v>
      </c>
      <c r="S175" s="19">
        <f t="shared" si="49"/>
        <v>93</v>
      </c>
      <c r="T175" s="19">
        <v>20</v>
      </c>
      <c r="U175" s="19">
        <v>2</v>
      </c>
      <c r="V175" s="19">
        <f t="shared" si="50"/>
        <v>40</v>
      </c>
      <c r="W175" s="19">
        <v>54</v>
      </c>
      <c r="X175" s="23">
        <v>67</v>
      </c>
      <c r="Y175" s="20">
        <f t="shared" si="51"/>
        <v>81</v>
      </c>
      <c r="Z175" s="42">
        <f t="shared" si="52"/>
        <v>61</v>
      </c>
      <c r="AA175" s="20">
        <f t="shared" si="53"/>
        <v>61</v>
      </c>
      <c r="AB175" s="19">
        <v>20</v>
      </c>
      <c r="AC175" s="19">
        <v>0</v>
      </c>
      <c r="AD175" s="19">
        <f t="shared" si="54"/>
        <v>0</v>
      </c>
      <c r="AE175" s="19">
        <v>20</v>
      </c>
      <c r="AF175" s="19">
        <v>1</v>
      </c>
      <c r="AG175" s="19">
        <f t="shared" si="55"/>
        <v>20</v>
      </c>
      <c r="AH175" s="19">
        <v>1</v>
      </c>
      <c r="AI175" s="19">
        <v>1</v>
      </c>
      <c r="AJ175" s="20">
        <f t="shared" si="66"/>
        <v>100</v>
      </c>
      <c r="AK175" s="42">
        <f t="shared" si="56"/>
        <v>38</v>
      </c>
      <c r="AL175" s="19">
        <v>67</v>
      </c>
      <c r="AM175" s="19">
        <v>67</v>
      </c>
      <c r="AN175" s="20">
        <f t="shared" si="57"/>
        <v>100</v>
      </c>
      <c r="AO175" s="19">
        <v>67</v>
      </c>
      <c r="AP175" s="19">
        <v>67</v>
      </c>
      <c r="AQ175" s="20">
        <f t="shared" si="58"/>
        <v>100</v>
      </c>
      <c r="AR175" s="19">
        <v>40</v>
      </c>
      <c r="AS175" s="19">
        <v>67</v>
      </c>
      <c r="AT175" s="20">
        <f t="shared" si="59"/>
        <v>60</v>
      </c>
      <c r="AU175" s="20">
        <f t="shared" si="60"/>
        <v>92</v>
      </c>
      <c r="AV175" s="19">
        <v>67</v>
      </c>
      <c r="AW175" s="19">
        <v>67</v>
      </c>
      <c r="AX175" s="20">
        <f t="shared" si="61"/>
        <v>100</v>
      </c>
      <c r="AY175" s="19">
        <v>67</v>
      </c>
      <c r="AZ175" s="19">
        <v>67</v>
      </c>
      <c r="BA175" s="20">
        <f t="shared" si="62"/>
        <v>100</v>
      </c>
      <c r="BB175" s="19">
        <v>67</v>
      </c>
      <c r="BC175" s="19">
        <v>67</v>
      </c>
      <c r="BD175" s="20">
        <f t="shared" si="63"/>
        <v>100</v>
      </c>
      <c r="BE175" s="20">
        <f t="shared" si="64"/>
        <v>100</v>
      </c>
      <c r="BF175" s="20">
        <f t="shared" si="65"/>
        <v>77</v>
      </c>
      <c r="BG175" s="24"/>
      <c r="BH175" s="19">
        <v>1</v>
      </c>
      <c r="BI175" s="19">
        <v>1</v>
      </c>
      <c r="BJ175" s="19">
        <v>3</v>
      </c>
      <c r="BK175" s="19">
        <v>2</v>
      </c>
      <c r="BL175" s="19">
        <v>3</v>
      </c>
      <c r="BM175" s="19">
        <v>3</v>
      </c>
      <c r="BN175" s="19">
        <v>1</v>
      </c>
      <c r="BO175" s="19">
        <v>1</v>
      </c>
      <c r="BP175" s="19">
        <v>1</v>
      </c>
      <c r="BQ175" s="19">
        <v>1</v>
      </c>
      <c r="BR175" s="19">
        <v>1</v>
      </c>
      <c r="BS175" s="19">
        <v>2</v>
      </c>
      <c r="BT175" s="19">
        <v>1</v>
      </c>
      <c r="BU175" s="19">
        <v>1</v>
      </c>
      <c r="BV175" s="19">
        <v>1</v>
      </c>
      <c r="BW175" s="19">
        <v>2</v>
      </c>
      <c r="BX175" s="19">
        <v>3</v>
      </c>
      <c r="BY175" s="19">
        <v>1</v>
      </c>
      <c r="BZ175" s="19">
        <v>3</v>
      </c>
      <c r="CA175" s="19">
        <v>1</v>
      </c>
      <c r="CB175" s="18">
        <v>77</v>
      </c>
      <c r="CC175" s="19">
        <v>3</v>
      </c>
    </row>
    <row r="176" spans="1:81" ht="30" x14ac:dyDescent="0.25">
      <c r="A176" s="21">
        <v>327</v>
      </c>
      <c r="B176" s="34">
        <v>6607010603</v>
      </c>
      <c r="C176" s="5" t="s">
        <v>570</v>
      </c>
      <c r="D176" s="6" t="s">
        <v>356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46"/>
        <v>95</v>
      </c>
      <c r="K176" s="19">
        <v>30</v>
      </c>
      <c r="L176" s="19">
        <v>4</v>
      </c>
      <c r="M176" s="19">
        <f t="shared" si="47"/>
        <v>100</v>
      </c>
      <c r="N176" s="19">
        <v>30</v>
      </c>
      <c r="O176" s="19">
        <v>25</v>
      </c>
      <c r="P176" s="19">
        <v>30</v>
      </c>
      <c r="Q176" s="19">
        <v>25</v>
      </c>
      <c r="R176" s="19">
        <f t="shared" si="48"/>
        <v>100</v>
      </c>
      <c r="S176" s="19">
        <f t="shared" si="49"/>
        <v>99</v>
      </c>
      <c r="T176" s="19">
        <v>20</v>
      </c>
      <c r="U176" s="19">
        <v>4</v>
      </c>
      <c r="V176" s="19">
        <f t="shared" si="50"/>
        <v>80</v>
      </c>
      <c r="W176" s="19">
        <v>28</v>
      </c>
      <c r="X176" s="23">
        <v>30</v>
      </c>
      <c r="Y176" s="20">
        <f t="shared" si="51"/>
        <v>93</v>
      </c>
      <c r="Z176" s="42">
        <f t="shared" si="52"/>
        <v>87</v>
      </c>
      <c r="AA176" s="20">
        <f t="shared" si="53"/>
        <v>87</v>
      </c>
      <c r="AB176" s="19">
        <v>20</v>
      </c>
      <c r="AC176" s="19">
        <v>1</v>
      </c>
      <c r="AD176" s="19">
        <f t="shared" si="54"/>
        <v>20</v>
      </c>
      <c r="AE176" s="19">
        <v>20</v>
      </c>
      <c r="AF176" s="19">
        <v>2</v>
      </c>
      <c r="AG176" s="19">
        <f t="shared" si="55"/>
        <v>40</v>
      </c>
      <c r="AH176" s="19">
        <v>3</v>
      </c>
      <c r="AI176" s="19">
        <v>3</v>
      </c>
      <c r="AJ176" s="20">
        <f t="shared" si="66"/>
        <v>100</v>
      </c>
      <c r="AK176" s="42">
        <f t="shared" si="56"/>
        <v>52</v>
      </c>
      <c r="AL176" s="19">
        <v>29</v>
      </c>
      <c r="AM176" s="19">
        <v>30</v>
      </c>
      <c r="AN176" s="20">
        <f t="shared" si="57"/>
        <v>97</v>
      </c>
      <c r="AO176" s="19">
        <v>30</v>
      </c>
      <c r="AP176" s="19">
        <v>30</v>
      </c>
      <c r="AQ176" s="20">
        <f t="shared" si="58"/>
        <v>100</v>
      </c>
      <c r="AR176" s="19">
        <v>28</v>
      </c>
      <c r="AS176" s="19">
        <v>28</v>
      </c>
      <c r="AT176" s="20">
        <f t="shared" si="59"/>
        <v>100</v>
      </c>
      <c r="AU176" s="20">
        <f t="shared" si="60"/>
        <v>99</v>
      </c>
      <c r="AV176" s="19">
        <v>30</v>
      </c>
      <c r="AW176" s="19">
        <v>30</v>
      </c>
      <c r="AX176" s="20">
        <f t="shared" si="61"/>
        <v>100</v>
      </c>
      <c r="AY176" s="19">
        <v>30</v>
      </c>
      <c r="AZ176" s="19">
        <v>30</v>
      </c>
      <c r="BA176" s="20">
        <f t="shared" si="62"/>
        <v>100</v>
      </c>
      <c r="BB176" s="19">
        <v>30</v>
      </c>
      <c r="BC176" s="19">
        <v>30</v>
      </c>
      <c r="BD176" s="20">
        <f t="shared" si="63"/>
        <v>100</v>
      </c>
      <c r="BE176" s="20">
        <f t="shared" si="64"/>
        <v>100</v>
      </c>
      <c r="BF176" s="20">
        <f t="shared" si="65"/>
        <v>87</v>
      </c>
      <c r="BG176" s="24"/>
      <c r="BH176" s="19">
        <v>1</v>
      </c>
      <c r="BI176" s="19">
        <v>1</v>
      </c>
      <c r="BJ176" s="19">
        <v>1</v>
      </c>
      <c r="BK176" s="19">
        <v>2</v>
      </c>
      <c r="BL176" s="19">
        <v>3</v>
      </c>
      <c r="BM176" s="19">
        <v>1</v>
      </c>
      <c r="BN176" s="19">
        <v>3</v>
      </c>
      <c r="BO176" s="19">
        <v>3</v>
      </c>
      <c r="BP176" s="19">
        <v>1</v>
      </c>
      <c r="BQ176" s="19">
        <v>2</v>
      </c>
      <c r="BR176" s="19">
        <v>1</v>
      </c>
      <c r="BS176" s="19">
        <v>1</v>
      </c>
      <c r="BT176" s="19">
        <v>1</v>
      </c>
      <c r="BU176" s="19">
        <v>1</v>
      </c>
      <c r="BV176" s="19">
        <v>1</v>
      </c>
      <c r="BW176" s="19">
        <v>1</v>
      </c>
      <c r="BX176" s="19">
        <v>3</v>
      </c>
      <c r="BY176" s="19">
        <v>3</v>
      </c>
      <c r="BZ176" s="19">
        <v>1</v>
      </c>
      <c r="CA176" s="19">
        <v>1</v>
      </c>
      <c r="CB176" s="18">
        <v>87</v>
      </c>
      <c r="CC176" s="19">
        <v>3</v>
      </c>
    </row>
    <row r="177" spans="1:81" ht="15.75" x14ac:dyDescent="0.25">
      <c r="A177" s="21">
        <v>234</v>
      </c>
      <c r="B177" s="34">
        <v>6606004244</v>
      </c>
      <c r="C177" s="39" t="s">
        <v>577</v>
      </c>
      <c r="D177" s="5" t="s">
        <v>635</v>
      </c>
      <c r="E177" s="5"/>
      <c r="F177" s="19">
        <v>10</v>
      </c>
      <c r="G177" s="19">
        <v>35</v>
      </c>
      <c r="H177" s="22">
        <v>11</v>
      </c>
      <c r="I177" s="22">
        <v>38</v>
      </c>
      <c r="J177" s="22">
        <f t="shared" si="46"/>
        <v>92</v>
      </c>
      <c r="K177" s="19">
        <v>30</v>
      </c>
      <c r="L177" s="19">
        <v>4</v>
      </c>
      <c r="M177" s="19">
        <f t="shared" si="47"/>
        <v>100</v>
      </c>
      <c r="N177" s="19">
        <v>263</v>
      </c>
      <c r="O177" s="19">
        <v>315</v>
      </c>
      <c r="P177" s="19">
        <v>302</v>
      </c>
      <c r="Q177" s="19">
        <v>367</v>
      </c>
      <c r="R177" s="19">
        <f t="shared" si="48"/>
        <v>86</v>
      </c>
      <c r="S177" s="19">
        <f t="shared" si="49"/>
        <v>92</v>
      </c>
      <c r="T177" s="19">
        <v>20</v>
      </c>
      <c r="U177" s="19">
        <v>5</v>
      </c>
      <c r="V177" s="19">
        <f t="shared" si="50"/>
        <v>100</v>
      </c>
      <c r="W177" s="19">
        <v>340</v>
      </c>
      <c r="X177" s="23">
        <v>432</v>
      </c>
      <c r="Y177" s="20">
        <f t="shared" si="51"/>
        <v>79</v>
      </c>
      <c r="Z177" s="42">
        <f t="shared" si="52"/>
        <v>90</v>
      </c>
      <c r="AA177" s="20">
        <f t="shared" si="53"/>
        <v>90</v>
      </c>
      <c r="AB177" s="19">
        <v>20</v>
      </c>
      <c r="AC177" s="19">
        <v>4</v>
      </c>
      <c r="AD177" s="19">
        <f t="shared" si="54"/>
        <v>80</v>
      </c>
      <c r="AE177" s="19">
        <v>20</v>
      </c>
      <c r="AF177" s="19">
        <v>0</v>
      </c>
      <c r="AG177" s="19">
        <f t="shared" si="55"/>
        <v>0</v>
      </c>
      <c r="AH177" s="19">
        <v>1</v>
      </c>
      <c r="AI177" s="19">
        <v>1</v>
      </c>
      <c r="AJ177" s="20">
        <f t="shared" si="66"/>
        <v>100</v>
      </c>
      <c r="AK177" s="42">
        <f t="shared" si="56"/>
        <v>54</v>
      </c>
      <c r="AL177" s="19">
        <v>419</v>
      </c>
      <c r="AM177" s="19">
        <v>432</v>
      </c>
      <c r="AN177" s="20">
        <f t="shared" si="57"/>
        <v>97</v>
      </c>
      <c r="AO177" s="19">
        <v>432</v>
      </c>
      <c r="AP177" s="19">
        <v>432</v>
      </c>
      <c r="AQ177" s="20">
        <f t="shared" si="58"/>
        <v>100</v>
      </c>
      <c r="AR177" s="19">
        <v>328</v>
      </c>
      <c r="AS177" s="19">
        <v>354</v>
      </c>
      <c r="AT177" s="20">
        <f t="shared" si="59"/>
        <v>93</v>
      </c>
      <c r="AU177" s="20">
        <f t="shared" si="60"/>
        <v>97</v>
      </c>
      <c r="AV177" s="19">
        <v>432</v>
      </c>
      <c r="AW177" s="19">
        <v>432</v>
      </c>
      <c r="AX177" s="20">
        <f t="shared" si="61"/>
        <v>100</v>
      </c>
      <c r="AY177" s="19">
        <v>406</v>
      </c>
      <c r="AZ177" s="19">
        <v>432</v>
      </c>
      <c r="BA177" s="20">
        <f t="shared" si="62"/>
        <v>94</v>
      </c>
      <c r="BB177" s="19">
        <v>432</v>
      </c>
      <c r="BC177" s="19">
        <v>432</v>
      </c>
      <c r="BD177" s="20">
        <f t="shared" si="63"/>
        <v>100</v>
      </c>
      <c r="BE177" s="20">
        <f t="shared" si="64"/>
        <v>99</v>
      </c>
      <c r="BF177" s="20">
        <f t="shared" si="65"/>
        <v>86</v>
      </c>
      <c r="BG177" s="24"/>
      <c r="BH177" s="19">
        <v>3</v>
      </c>
      <c r="BI177" s="19">
        <v>1</v>
      </c>
      <c r="BJ177" s="19">
        <v>4</v>
      </c>
      <c r="BK177" s="19">
        <v>1</v>
      </c>
      <c r="BL177" s="19">
        <v>3</v>
      </c>
      <c r="BM177" s="19">
        <v>5</v>
      </c>
      <c r="BN177" s="19">
        <v>2</v>
      </c>
      <c r="BO177" s="19">
        <v>4</v>
      </c>
      <c r="BP177" s="19">
        <v>1</v>
      </c>
      <c r="BQ177" s="19">
        <v>1</v>
      </c>
      <c r="BR177" s="19">
        <v>1</v>
      </c>
      <c r="BS177" s="19">
        <v>5</v>
      </c>
      <c r="BT177" s="19">
        <v>1</v>
      </c>
      <c r="BU177" s="19">
        <v>2</v>
      </c>
      <c r="BV177" s="19">
        <v>1</v>
      </c>
      <c r="BW177" s="19">
        <v>3</v>
      </c>
      <c r="BX177" s="19">
        <v>3</v>
      </c>
      <c r="BY177" s="19">
        <v>6</v>
      </c>
      <c r="BZ177" s="19">
        <v>1</v>
      </c>
      <c r="CA177" s="19">
        <v>1</v>
      </c>
      <c r="CB177" s="18">
        <v>86</v>
      </c>
      <c r="CC177" s="19">
        <v>3</v>
      </c>
    </row>
    <row r="178" spans="1:81" ht="15.75" x14ac:dyDescent="0.25">
      <c r="A178" s="21">
        <v>267</v>
      </c>
      <c r="B178" s="34">
        <v>6630007775</v>
      </c>
      <c r="C178" s="39" t="s">
        <v>580</v>
      </c>
      <c r="D178" s="6" t="s">
        <v>301</v>
      </c>
      <c r="E178" s="6"/>
      <c r="F178" s="19">
        <v>11</v>
      </c>
      <c r="G178" s="19">
        <v>34</v>
      </c>
      <c r="H178" s="22">
        <v>11</v>
      </c>
      <c r="I178" s="22">
        <v>38</v>
      </c>
      <c r="J178" s="22">
        <f t="shared" si="46"/>
        <v>95</v>
      </c>
      <c r="K178" s="19">
        <v>30</v>
      </c>
      <c r="L178" s="19">
        <v>4</v>
      </c>
      <c r="M178" s="19">
        <f t="shared" si="47"/>
        <v>100</v>
      </c>
      <c r="N178" s="19">
        <v>67</v>
      </c>
      <c r="O178" s="19">
        <v>69</v>
      </c>
      <c r="P178" s="19">
        <v>67</v>
      </c>
      <c r="Q178" s="19">
        <v>70</v>
      </c>
      <c r="R178" s="19">
        <f t="shared" si="48"/>
        <v>99</v>
      </c>
      <c r="S178" s="19">
        <f t="shared" si="49"/>
        <v>98</v>
      </c>
      <c r="T178" s="19">
        <v>20</v>
      </c>
      <c r="U178" s="19">
        <v>5</v>
      </c>
      <c r="V178" s="19">
        <f t="shared" si="50"/>
        <v>100</v>
      </c>
      <c r="W178" s="19">
        <v>68</v>
      </c>
      <c r="X178" s="23">
        <v>74</v>
      </c>
      <c r="Y178" s="20">
        <f t="shared" si="51"/>
        <v>92</v>
      </c>
      <c r="Z178" s="42">
        <f t="shared" si="52"/>
        <v>96</v>
      </c>
      <c r="AA178" s="20">
        <f t="shared" si="53"/>
        <v>96</v>
      </c>
      <c r="AB178" s="19">
        <v>20</v>
      </c>
      <c r="AC178" s="19">
        <v>3</v>
      </c>
      <c r="AD178" s="19">
        <f t="shared" si="54"/>
        <v>60</v>
      </c>
      <c r="AE178" s="19">
        <v>20</v>
      </c>
      <c r="AF178" s="19">
        <v>1</v>
      </c>
      <c r="AG178" s="19">
        <f t="shared" si="55"/>
        <v>20</v>
      </c>
      <c r="AH178" s="19">
        <v>0</v>
      </c>
      <c r="AI178" s="19">
        <v>2</v>
      </c>
      <c r="AJ178" s="20">
        <f t="shared" si="66"/>
        <v>0</v>
      </c>
      <c r="AK178" s="42">
        <f t="shared" si="56"/>
        <v>26</v>
      </c>
      <c r="AL178" s="19">
        <v>73</v>
      </c>
      <c r="AM178" s="19">
        <v>74</v>
      </c>
      <c r="AN178" s="20">
        <f t="shared" si="57"/>
        <v>99</v>
      </c>
      <c r="AO178" s="19">
        <v>73</v>
      </c>
      <c r="AP178" s="19">
        <v>74</v>
      </c>
      <c r="AQ178" s="20">
        <f t="shared" si="58"/>
        <v>99</v>
      </c>
      <c r="AR178" s="19">
        <v>63</v>
      </c>
      <c r="AS178" s="19">
        <v>64</v>
      </c>
      <c r="AT178" s="20">
        <f t="shared" si="59"/>
        <v>98</v>
      </c>
      <c r="AU178" s="20">
        <f t="shared" si="60"/>
        <v>99</v>
      </c>
      <c r="AV178" s="19">
        <v>74</v>
      </c>
      <c r="AW178" s="19">
        <v>74</v>
      </c>
      <c r="AX178" s="20">
        <f t="shared" si="61"/>
        <v>100</v>
      </c>
      <c r="AY178" s="19">
        <v>71</v>
      </c>
      <c r="AZ178" s="19">
        <v>74</v>
      </c>
      <c r="BA178" s="20">
        <f t="shared" si="62"/>
        <v>96</v>
      </c>
      <c r="BB178" s="19">
        <v>73</v>
      </c>
      <c r="BC178" s="19">
        <v>74</v>
      </c>
      <c r="BD178" s="20">
        <f t="shared" si="63"/>
        <v>99</v>
      </c>
      <c r="BE178" s="20">
        <f t="shared" si="64"/>
        <v>99</v>
      </c>
      <c r="BF178" s="20">
        <f t="shared" si="65"/>
        <v>84</v>
      </c>
      <c r="BG178" s="24"/>
      <c r="BH178" s="19">
        <v>1</v>
      </c>
      <c r="BI178" s="19">
        <v>1</v>
      </c>
      <c r="BJ178" s="19">
        <v>1</v>
      </c>
      <c r="BK178" s="19">
        <v>1</v>
      </c>
      <c r="BL178" s="19">
        <v>3</v>
      </c>
      <c r="BM178" s="19">
        <v>3</v>
      </c>
      <c r="BN178" s="19">
        <v>1</v>
      </c>
      <c r="BO178" s="19">
        <v>3</v>
      </c>
      <c r="BP178" s="19">
        <v>4</v>
      </c>
      <c r="BQ178" s="19">
        <v>1</v>
      </c>
      <c r="BR178" s="19">
        <v>2</v>
      </c>
      <c r="BS178" s="19">
        <v>3</v>
      </c>
      <c r="BT178" s="19">
        <v>1</v>
      </c>
      <c r="BU178" s="19">
        <v>3</v>
      </c>
      <c r="BV178" s="19">
        <v>2</v>
      </c>
      <c r="BW178" s="19">
        <v>1</v>
      </c>
      <c r="BX178" s="19">
        <v>3</v>
      </c>
      <c r="BY178" s="19">
        <v>3</v>
      </c>
      <c r="BZ178" s="19">
        <v>1</v>
      </c>
      <c r="CA178" s="19">
        <v>1</v>
      </c>
      <c r="CB178" s="18">
        <v>84</v>
      </c>
      <c r="CC178" s="19">
        <v>3</v>
      </c>
    </row>
    <row r="179" spans="1:81" ht="15.75" x14ac:dyDescent="0.25">
      <c r="A179" s="21">
        <v>126</v>
      </c>
      <c r="B179" s="34">
        <v>6627012920</v>
      </c>
      <c r="C179" s="5" t="s">
        <v>581</v>
      </c>
      <c r="D179" s="5" t="s">
        <v>639</v>
      </c>
      <c r="E179" s="5"/>
      <c r="F179" s="19">
        <v>10</v>
      </c>
      <c r="G179" s="19">
        <v>36</v>
      </c>
      <c r="H179" s="22">
        <v>11</v>
      </c>
      <c r="I179" s="22">
        <v>38</v>
      </c>
      <c r="J179" s="22">
        <f t="shared" si="46"/>
        <v>93</v>
      </c>
      <c r="K179" s="19">
        <v>30</v>
      </c>
      <c r="L179" s="19">
        <v>4</v>
      </c>
      <c r="M179" s="19">
        <f t="shared" si="47"/>
        <v>100</v>
      </c>
      <c r="N179" s="19">
        <v>108</v>
      </c>
      <c r="O179" s="19">
        <v>93</v>
      </c>
      <c r="P179" s="19">
        <v>112</v>
      </c>
      <c r="Q179" s="19">
        <v>97</v>
      </c>
      <c r="R179" s="19">
        <f t="shared" si="48"/>
        <v>96</v>
      </c>
      <c r="S179" s="19">
        <f t="shared" si="49"/>
        <v>96</v>
      </c>
      <c r="T179" s="19">
        <v>20</v>
      </c>
      <c r="U179" s="19">
        <v>5</v>
      </c>
      <c r="V179" s="19">
        <f t="shared" si="50"/>
        <v>100</v>
      </c>
      <c r="W179" s="19">
        <v>116</v>
      </c>
      <c r="X179" s="23">
        <v>125</v>
      </c>
      <c r="Y179" s="20">
        <f t="shared" si="51"/>
        <v>93</v>
      </c>
      <c r="Z179" s="42">
        <f t="shared" si="52"/>
        <v>97</v>
      </c>
      <c r="AA179" s="20">
        <f t="shared" si="53"/>
        <v>97</v>
      </c>
      <c r="AB179" s="19">
        <v>20</v>
      </c>
      <c r="AC179" s="19">
        <v>0</v>
      </c>
      <c r="AD179" s="19">
        <f t="shared" si="54"/>
        <v>0</v>
      </c>
      <c r="AE179" s="19">
        <v>20</v>
      </c>
      <c r="AF179" s="19">
        <v>2</v>
      </c>
      <c r="AG179" s="19">
        <f t="shared" si="55"/>
        <v>40</v>
      </c>
      <c r="AH179" s="19">
        <v>4</v>
      </c>
      <c r="AI179" s="19">
        <v>7</v>
      </c>
      <c r="AJ179" s="20">
        <f t="shared" si="66"/>
        <v>57</v>
      </c>
      <c r="AK179" s="42">
        <f t="shared" si="56"/>
        <v>33</v>
      </c>
      <c r="AL179" s="19">
        <v>116</v>
      </c>
      <c r="AM179" s="19">
        <v>125</v>
      </c>
      <c r="AN179" s="20">
        <f t="shared" si="57"/>
        <v>93</v>
      </c>
      <c r="AO179" s="19">
        <v>122</v>
      </c>
      <c r="AP179" s="19">
        <v>125</v>
      </c>
      <c r="AQ179" s="20">
        <f t="shared" si="58"/>
        <v>98</v>
      </c>
      <c r="AR179" s="19">
        <v>98</v>
      </c>
      <c r="AS179" s="19">
        <v>102</v>
      </c>
      <c r="AT179" s="20">
        <f t="shared" si="59"/>
        <v>96</v>
      </c>
      <c r="AU179" s="20">
        <f t="shared" si="60"/>
        <v>96</v>
      </c>
      <c r="AV179" s="19">
        <v>120</v>
      </c>
      <c r="AW179" s="19">
        <v>125</v>
      </c>
      <c r="AX179" s="20">
        <f t="shared" si="61"/>
        <v>96</v>
      </c>
      <c r="AY179" s="19">
        <v>118</v>
      </c>
      <c r="AZ179" s="19">
        <v>125</v>
      </c>
      <c r="BA179" s="20">
        <f t="shared" si="62"/>
        <v>94</v>
      </c>
      <c r="BB179" s="19">
        <v>119</v>
      </c>
      <c r="BC179" s="19">
        <v>125</v>
      </c>
      <c r="BD179" s="20">
        <f t="shared" si="63"/>
        <v>95</v>
      </c>
      <c r="BE179" s="20">
        <f t="shared" si="64"/>
        <v>95</v>
      </c>
      <c r="BF179" s="20">
        <f t="shared" si="65"/>
        <v>83</v>
      </c>
      <c r="BG179" s="24"/>
      <c r="BH179" s="19">
        <v>1</v>
      </c>
      <c r="BI179" s="19">
        <v>1</v>
      </c>
      <c r="BJ179" s="19">
        <v>2</v>
      </c>
      <c r="BK179" s="19">
        <v>1</v>
      </c>
      <c r="BL179" s="19">
        <v>1</v>
      </c>
      <c r="BM179" s="19">
        <v>1</v>
      </c>
      <c r="BN179" s="19">
        <v>2</v>
      </c>
      <c r="BO179" s="19">
        <v>2</v>
      </c>
      <c r="BP179" s="19">
        <v>2</v>
      </c>
      <c r="BQ179" s="19">
        <v>2</v>
      </c>
      <c r="BR179" s="19">
        <v>2</v>
      </c>
      <c r="BS179" s="19">
        <v>3</v>
      </c>
      <c r="BT179" s="19">
        <v>2</v>
      </c>
      <c r="BU179" s="19">
        <v>1</v>
      </c>
      <c r="BV179" s="19">
        <v>2</v>
      </c>
      <c r="BW179" s="19">
        <v>1</v>
      </c>
      <c r="BX179" s="19">
        <v>1</v>
      </c>
      <c r="BY179" s="19">
        <v>3</v>
      </c>
      <c r="BZ179" s="19">
        <v>2</v>
      </c>
      <c r="CA179" s="19">
        <v>2</v>
      </c>
      <c r="CB179" s="18">
        <v>83</v>
      </c>
      <c r="CC179" s="19">
        <v>3</v>
      </c>
    </row>
    <row r="180" spans="1:81" ht="45" x14ac:dyDescent="0.25">
      <c r="A180" s="21">
        <v>270</v>
      </c>
      <c r="B180" s="34">
        <v>6609009794</v>
      </c>
      <c r="C180" s="5" t="s">
        <v>582</v>
      </c>
      <c r="D180" s="6" t="s">
        <v>304</v>
      </c>
      <c r="E180" s="6"/>
      <c r="F180" s="19">
        <v>8</v>
      </c>
      <c r="G180" s="19">
        <v>33</v>
      </c>
      <c r="H180" s="22">
        <v>9</v>
      </c>
      <c r="I180" s="22">
        <v>36</v>
      </c>
      <c r="J180" s="22">
        <f t="shared" si="46"/>
        <v>90</v>
      </c>
      <c r="K180" s="19">
        <v>30</v>
      </c>
      <c r="L180" s="19">
        <v>4</v>
      </c>
      <c r="M180" s="19">
        <f t="shared" si="47"/>
        <v>100</v>
      </c>
      <c r="N180" s="19">
        <v>146</v>
      </c>
      <c r="O180" s="19">
        <v>121</v>
      </c>
      <c r="P180" s="19">
        <v>148</v>
      </c>
      <c r="Q180" s="19">
        <v>129</v>
      </c>
      <c r="R180" s="19">
        <f t="shared" si="48"/>
        <v>96</v>
      </c>
      <c r="S180" s="19">
        <f t="shared" si="49"/>
        <v>95</v>
      </c>
      <c r="T180" s="19">
        <v>20</v>
      </c>
      <c r="U180" s="19">
        <v>5</v>
      </c>
      <c r="V180" s="19">
        <f t="shared" si="50"/>
        <v>100</v>
      </c>
      <c r="W180" s="19">
        <v>177</v>
      </c>
      <c r="X180" s="23">
        <v>195</v>
      </c>
      <c r="Y180" s="20">
        <f t="shared" si="51"/>
        <v>91</v>
      </c>
      <c r="Z180" s="42">
        <f t="shared" si="52"/>
        <v>96</v>
      </c>
      <c r="AA180" s="20">
        <f t="shared" si="53"/>
        <v>96</v>
      </c>
      <c r="AB180" s="19">
        <v>20</v>
      </c>
      <c r="AC180" s="19">
        <v>0</v>
      </c>
      <c r="AD180" s="19">
        <f t="shared" si="54"/>
        <v>0</v>
      </c>
      <c r="AE180" s="19">
        <v>20</v>
      </c>
      <c r="AF180" s="19">
        <v>2</v>
      </c>
      <c r="AG180" s="19">
        <f t="shared" si="55"/>
        <v>40</v>
      </c>
      <c r="AH180" s="19">
        <v>2</v>
      </c>
      <c r="AI180" s="19">
        <v>4</v>
      </c>
      <c r="AJ180" s="20">
        <f t="shared" si="66"/>
        <v>50</v>
      </c>
      <c r="AK180" s="42">
        <f t="shared" si="56"/>
        <v>31</v>
      </c>
      <c r="AL180" s="19">
        <v>187</v>
      </c>
      <c r="AM180" s="19">
        <v>195</v>
      </c>
      <c r="AN180" s="20">
        <f t="shared" si="57"/>
        <v>96</v>
      </c>
      <c r="AO180" s="19">
        <v>195</v>
      </c>
      <c r="AP180" s="19">
        <v>195</v>
      </c>
      <c r="AQ180" s="20">
        <f t="shared" si="58"/>
        <v>100</v>
      </c>
      <c r="AR180" s="19">
        <v>125</v>
      </c>
      <c r="AS180" s="19">
        <v>126</v>
      </c>
      <c r="AT180" s="20">
        <f t="shared" si="59"/>
        <v>99</v>
      </c>
      <c r="AU180" s="20">
        <f t="shared" si="60"/>
        <v>98</v>
      </c>
      <c r="AV180" s="19">
        <v>188</v>
      </c>
      <c r="AW180" s="19">
        <v>195</v>
      </c>
      <c r="AX180" s="20">
        <f t="shared" si="61"/>
        <v>96</v>
      </c>
      <c r="AY180" s="19">
        <v>195</v>
      </c>
      <c r="AZ180" s="19">
        <v>195</v>
      </c>
      <c r="BA180" s="20">
        <f t="shared" si="62"/>
        <v>100</v>
      </c>
      <c r="BB180" s="19">
        <v>194</v>
      </c>
      <c r="BC180" s="19">
        <v>195</v>
      </c>
      <c r="BD180" s="20">
        <f t="shared" si="63"/>
        <v>99</v>
      </c>
      <c r="BE180" s="20">
        <f t="shared" si="64"/>
        <v>98</v>
      </c>
      <c r="BF180" s="20">
        <f t="shared" si="65"/>
        <v>84</v>
      </c>
      <c r="BG180" s="24"/>
      <c r="BH180" s="19">
        <v>2</v>
      </c>
      <c r="BI180" s="19">
        <v>1</v>
      </c>
      <c r="BJ180" s="19">
        <v>1</v>
      </c>
      <c r="BK180" s="19">
        <v>1</v>
      </c>
      <c r="BL180" s="19">
        <v>1</v>
      </c>
      <c r="BM180" s="19">
        <v>1</v>
      </c>
      <c r="BN180" s="19">
        <v>4</v>
      </c>
      <c r="BO180" s="19">
        <v>3</v>
      </c>
      <c r="BP180" s="19">
        <v>5</v>
      </c>
      <c r="BQ180" s="19">
        <v>1</v>
      </c>
      <c r="BR180" s="19">
        <v>1</v>
      </c>
      <c r="BS180" s="19">
        <v>1</v>
      </c>
      <c r="BT180" s="19">
        <v>2</v>
      </c>
      <c r="BU180" s="19">
        <v>1</v>
      </c>
      <c r="BV180" s="19">
        <v>1</v>
      </c>
      <c r="BW180" s="19">
        <v>2</v>
      </c>
      <c r="BX180" s="19">
        <v>1</v>
      </c>
      <c r="BY180" s="19">
        <v>5</v>
      </c>
      <c r="BZ180" s="19">
        <v>1</v>
      </c>
      <c r="CA180" s="19">
        <v>2</v>
      </c>
      <c r="CB180" s="18">
        <v>84</v>
      </c>
      <c r="CC180" s="19">
        <v>3</v>
      </c>
    </row>
    <row r="181" spans="1:81" ht="15.75" x14ac:dyDescent="0.25">
      <c r="A181" s="21">
        <v>352</v>
      </c>
      <c r="B181" s="34">
        <v>6614004167</v>
      </c>
      <c r="C181" s="6" t="s">
        <v>583</v>
      </c>
      <c r="D181" s="5" t="s">
        <v>640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46"/>
        <v>88</v>
      </c>
      <c r="K181" s="19">
        <v>30</v>
      </c>
      <c r="L181" s="19">
        <v>4</v>
      </c>
      <c r="M181" s="19">
        <f t="shared" si="47"/>
        <v>100</v>
      </c>
      <c r="N181" s="19">
        <v>77</v>
      </c>
      <c r="O181" s="19">
        <v>71</v>
      </c>
      <c r="P181" s="19">
        <v>78</v>
      </c>
      <c r="Q181" s="19">
        <v>72</v>
      </c>
      <c r="R181" s="19">
        <f t="shared" si="48"/>
        <v>99</v>
      </c>
      <c r="S181" s="19">
        <f t="shared" si="49"/>
        <v>96</v>
      </c>
      <c r="T181" s="19">
        <v>20</v>
      </c>
      <c r="U181" s="19">
        <v>5</v>
      </c>
      <c r="V181" s="19">
        <f t="shared" si="50"/>
        <v>100</v>
      </c>
      <c r="W181" s="19">
        <v>68</v>
      </c>
      <c r="X181" s="23">
        <v>84</v>
      </c>
      <c r="Y181" s="20">
        <f t="shared" si="51"/>
        <v>81</v>
      </c>
      <c r="Z181" s="42">
        <f t="shared" si="52"/>
        <v>91</v>
      </c>
      <c r="AA181" s="20">
        <f t="shared" si="53"/>
        <v>91</v>
      </c>
      <c r="AB181" s="19">
        <v>20</v>
      </c>
      <c r="AC181" s="19">
        <v>0</v>
      </c>
      <c r="AD181" s="19">
        <f t="shared" si="54"/>
        <v>0</v>
      </c>
      <c r="AE181" s="19">
        <v>20</v>
      </c>
      <c r="AF181" s="19">
        <v>3</v>
      </c>
      <c r="AG181" s="19">
        <f t="shared" si="55"/>
        <v>60</v>
      </c>
      <c r="AH181" s="19">
        <v>3</v>
      </c>
      <c r="AI181" s="19">
        <v>4</v>
      </c>
      <c r="AJ181" s="20">
        <f t="shared" si="66"/>
        <v>75</v>
      </c>
      <c r="AK181" s="42">
        <f t="shared" si="56"/>
        <v>47</v>
      </c>
      <c r="AL181" s="19">
        <v>82</v>
      </c>
      <c r="AM181" s="19">
        <v>84</v>
      </c>
      <c r="AN181" s="20">
        <f t="shared" si="57"/>
        <v>98</v>
      </c>
      <c r="AO181" s="19">
        <v>82</v>
      </c>
      <c r="AP181" s="19">
        <v>84</v>
      </c>
      <c r="AQ181" s="20">
        <f t="shared" si="58"/>
        <v>98</v>
      </c>
      <c r="AR181" s="19">
        <v>67</v>
      </c>
      <c r="AS181" s="19">
        <v>68</v>
      </c>
      <c r="AT181" s="20">
        <f t="shared" si="59"/>
        <v>99</v>
      </c>
      <c r="AU181" s="20">
        <f t="shared" si="60"/>
        <v>98</v>
      </c>
      <c r="AV181" s="19">
        <v>82</v>
      </c>
      <c r="AW181" s="19">
        <v>84</v>
      </c>
      <c r="AX181" s="20">
        <f t="shared" si="61"/>
        <v>98</v>
      </c>
      <c r="AY181" s="19">
        <v>82</v>
      </c>
      <c r="AZ181" s="19">
        <v>84</v>
      </c>
      <c r="BA181" s="20">
        <f t="shared" si="62"/>
        <v>98</v>
      </c>
      <c r="BB181" s="19">
        <v>83</v>
      </c>
      <c r="BC181" s="19">
        <v>84</v>
      </c>
      <c r="BD181" s="20">
        <f t="shared" si="63"/>
        <v>99</v>
      </c>
      <c r="BE181" s="20">
        <f t="shared" si="64"/>
        <v>99</v>
      </c>
      <c r="BF181" s="20">
        <f t="shared" si="65"/>
        <v>86</v>
      </c>
      <c r="BG181" s="24"/>
      <c r="BH181" s="19">
        <v>3</v>
      </c>
      <c r="BI181" s="19">
        <v>1</v>
      </c>
      <c r="BJ181" s="19">
        <v>2</v>
      </c>
      <c r="BK181" s="19">
        <v>1</v>
      </c>
      <c r="BL181" s="19">
        <v>3</v>
      </c>
      <c r="BM181" s="19">
        <v>4</v>
      </c>
      <c r="BN181" s="19">
        <v>2</v>
      </c>
      <c r="BO181" s="19">
        <v>2</v>
      </c>
      <c r="BP181" s="19">
        <v>3</v>
      </c>
      <c r="BQ181" s="19">
        <v>1</v>
      </c>
      <c r="BR181" s="19">
        <v>3</v>
      </c>
      <c r="BS181" s="19">
        <v>2</v>
      </c>
      <c r="BT181" s="19">
        <v>1</v>
      </c>
      <c r="BU181" s="19">
        <v>1</v>
      </c>
      <c r="BV181" s="19">
        <v>2</v>
      </c>
      <c r="BW181" s="19">
        <v>3</v>
      </c>
      <c r="BX181" s="19">
        <v>3</v>
      </c>
      <c r="BY181" s="19">
        <v>3</v>
      </c>
      <c r="BZ181" s="19">
        <v>1</v>
      </c>
      <c r="CA181" s="19">
        <v>1</v>
      </c>
      <c r="CB181" s="18">
        <v>86</v>
      </c>
      <c r="CC181" s="19">
        <v>3</v>
      </c>
    </row>
    <row r="182" spans="1:81" ht="45" x14ac:dyDescent="0.25">
      <c r="A182" s="21">
        <v>301</v>
      </c>
      <c r="B182" s="38">
        <v>6617005747</v>
      </c>
      <c r="C182" s="39" t="s">
        <v>584</v>
      </c>
      <c r="D182" s="5" t="s">
        <v>335</v>
      </c>
      <c r="E182" s="5"/>
      <c r="F182" s="19">
        <v>10</v>
      </c>
      <c r="G182" s="19">
        <v>36</v>
      </c>
      <c r="H182" s="22">
        <v>11</v>
      </c>
      <c r="I182" s="22">
        <v>38</v>
      </c>
      <c r="J182" s="22">
        <f t="shared" si="46"/>
        <v>93</v>
      </c>
      <c r="K182" s="19">
        <v>30</v>
      </c>
      <c r="L182" s="19">
        <v>3</v>
      </c>
      <c r="M182" s="19">
        <f t="shared" si="47"/>
        <v>90</v>
      </c>
      <c r="N182" s="59">
        <v>77</v>
      </c>
      <c r="O182" s="19">
        <v>72</v>
      </c>
      <c r="P182" s="59">
        <v>77</v>
      </c>
      <c r="Q182" s="59">
        <v>72</v>
      </c>
      <c r="R182" s="19">
        <f t="shared" si="48"/>
        <v>100</v>
      </c>
      <c r="S182" s="19">
        <f t="shared" si="49"/>
        <v>95</v>
      </c>
      <c r="T182" s="19">
        <v>20</v>
      </c>
      <c r="U182" s="19">
        <v>4</v>
      </c>
      <c r="V182" s="19">
        <f t="shared" si="50"/>
        <v>80</v>
      </c>
      <c r="W182" s="19">
        <v>77</v>
      </c>
      <c r="X182" s="31">
        <v>77</v>
      </c>
      <c r="Y182" s="20">
        <f t="shared" si="51"/>
        <v>100</v>
      </c>
      <c r="Z182" s="42">
        <f t="shared" si="52"/>
        <v>90</v>
      </c>
      <c r="AA182" s="20">
        <f t="shared" si="53"/>
        <v>90</v>
      </c>
      <c r="AB182" s="19">
        <v>20</v>
      </c>
      <c r="AC182" s="19">
        <v>0</v>
      </c>
      <c r="AD182" s="19">
        <f t="shared" si="54"/>
        <v>0</v>
      </c>
      <c r="AE182" s="19">
        <v>20</v>
      </c>
      <c r="AF182" s="19">
        <v>3</v>
      </c>
      <c r="AG182" s="19">
        <f t="shared" si="55"/>
        <v>60</v>
      </c>
      <c r="AH182" s="19">
        <v>12</v>
      </c>
      <c r="AI182" s="19">
        <v>12</v>
      </c>
      <c r="AJ182" s="20">
        <f t="shared" si="66"/>
        <v>100</v>
      </c>
      <c r="AK182" s="42">
        <f t="shared" si="56"/>
        <v>54</v>
      </c>
      <c r="AL182" s="19">
        <v>48</v>
      </c>
      <c r="AM182" s="59">
        <v>77</v>
      </c>
      <c r="AN182" s="20">
        <f t="shared" si="57"/>
        <v>62</v>
      </c>
      <c r="AO182" s="19">
        <v>77</v>
      </c>
      <c r="AP182" s="59">
        <v>77</v>
      </c>
      <c r="AQ182" s="20">
        <f t="shared" si="58"/>
        <v>100</v>
      </c>
      <c r="AR182" s="19">
        <v>71</v>
      </c>
      <c r="AS182" s="19">
        <v>71</v>
      </c>
      <c r="AT182" s="20">
        <f t="shared" si="59"/>
        <v>100</v>
      </c>
      <c r="AU182" s="20">
        <f t="shared" si="60"/>
        <v>85</v>
      </c>
      <c r="AV182" s="19">
        <v>73</v>
      </c>
      <c r="AW182" s="59">
        <v>77</v>
      </c>
      <c r="AX182" s="20">
        <f t="shared" si="61"/>
        <v>95</v>
      </c>
      <c r="AY182" s="19">
        <v>77</v>
      </c>
      <c r="AZ182" s="59">
        <v>77</v>
      </c>
      <c r="BA182" s="20">
        <f t="shared" si="62"/>
        <v>100</v>
      </c>
      <c r="BB182" s="19">
        <v>77</v>
      </c>
      <c r="BC182" s="59">
        <v>77</v>
      </c>
      <c r="BD182" s="20">
        <f t="shared" si="63"/>
        <v>100</v>
      </c>
      <c r="BE182" s="20">
        <f t="shared" si="64"/>
        <v>99</v>
      </c>
      <c r="BF182" s="20">
        <f t="shared" si="65"/>
        <v>85</v>
      </c>
      <c r="BG182" s="24"/>
      <c r="BH182" s="19">
        <v>3</v>
      </c>
      <c r="BI182" s="19">
        <v>2</v>
      </c>
      <c r="BJ182" s="19">
        <v>1</v>
      </c>
      <c r="BK182" s="19">
        <v>2</v>
      </c>
      <c r="BL182" s="19">
        <v>3</v>
      </c>
      <c r="BM182" s="19">
        <v>1</v>
      </c>
      <c r="BN182" s="19">
        <v>1</v>
      </c>
      <c r="BO182" s="19">
        <v>1</v>
      </c>
      <c r="BP182" s="19">
        <v>1</v>
      </c>
      <c r="BQ182" s="19">
        <v>6</v>
      </c>
      <c r="BR182" s="19">
        <v>1</v>
      </c>
      <c r="BS182" s="19">
        <v>1</v>
      </c>
      <c r="BT182" s="19">
        <v>1</v>
      </c>
      <c r="BU182" s="19">
        <v>1</v>
      </c>
      <c r="BV182" s="19">
        <v>1</v>
      </c>
      <c r="BW182" s="19">
        <v>4</v>
      </c>
      <c r="BX182" s="19">
        <v>3</v>
      </c>
      <c r="BY182" s="19">
        <v>1</v>
      </c>
      <c r="BZ182" s="19">
        <v>4</v>
      </c>
      <c r="CA182" s="19">
        <v>1</v>
      </c>
      <c r="CB182" s="18">
        <v>85</v>
      </c>
      <c r="CC182" s="19">
        <v>3</v>
      </c>
    </row>
    <row r="183" spans="1:81" ht="15.75" x14ac:dyDescent="0.25">
      <c r="A183" s="21">
        <v>303</v>
      </c>
      <c r="B183" s="34">
        <v>6617006130</v>
      </c>
      <c r="C183" s="39" t="s">
        <v>584</v>
      </c>
      <c r="D183" s="5" t="s">
        <v>641</v>
      </c>
      <c r="E183" s="5"/>
      <c r="F183" s="19">
        <v>11</v>
      </c>
      <c r="G183" s="19">
        <v>37</v>
      </c>
      <c r="H183" s="22">
        <v>11</v>
      </c>
      <c r="I183" s="22">
        <v>38</v>
      </c>
      <c r="J183" s="22">
        <f t="shared" si="46"/>
        <v>99</v>
      </c>
      <c r="K183" s="19">
        <v>30</v>
      </c>
      <c r="L183" s="19">
        <v>4</v>
      </c>
      <c r="M183" s="19">
        <f t="shared" si="47"/>
        <v>100</v>
      </c>
      <c r="N183" s="19">
        <v>415</v>
      </c>
      <c r="O183" s="19">
        <v>343</v>
      </c>
      <c r="P183" s="19">
        <v>439</v>
      </c>
      <c r="Q183" s="19">
        <v>361</v>
      </c>
      <c r="R183" s="19">
        <f t="shared" si="48"/>
        <v>95</v>
      </c>
      <c r="S183" s="19">
        <f t="shared" si="49"/>
        <v>98</v>
      </c>
      <c r="T183" s="19">
        <v>20</v>
      </c>
      <c r="U183" s="19">
        <v>5</v>
      </c>
      <c r="V183" s="19">
        <f t="shared" si="50"/>
        <v>100</v>
      </c>
      <c r="W183" s="19">
        <v>459</v>
      </c>
      <c r="X183" s="23">
        <v>510</v>
      </c>
      <c r="Y183" s="20">
        <f t="shared" si="51"/>
        <v>90</v>
      </c>
      <c r="Z183" s="42">
        <f t="shared" si="52"/>
        <v>95</v>
      </c>
      <c r="AA183" s="20">
        <f t="shared" si="53"/>
        <v>95</v>
      </c>
      <c r="AB183" s="19">
        <v>20</v>
      </c>
      <c r="AC183" s="19">
        <v>0</v>
      </c>
      <c r="AD183" s="19">
        <f t="shared" si="54"/>
        <v>0</v>
      </c>
      <c r="AE183" s="19">
        <v>20</v>
      </c>
      <c r="AF183" s="19">
        <v>3</v>
      </c>
      <c r="AG183" s="19">
        <f t="shared" si="55"/>
        <v>60</v>
      </c>
      <c r="AH183" s="19">
        <v>39</v>
      </c>
      <c r="AI183" s="19">
        <v>43</v>
      </c>
      <c r="AJ183" s="20">
        <f t="shared" si="66"/>
        <v>91</v>
      </c>
      <c r="AK183" s="42">
        <f t="shared" si="56"/>
        <v>51</v>
      </c>
      <c r="AL183" s="19">
        <v>361</v>
      </c>
      <c r="AM183" s="19">
        <v>510</v>
      </c>
      <c r="AN183" s="20">
        <f t="shared" si="57"/>
        <v>71</v>
      </c>
      <c r="AO183" s="19">
        <v>506</v>
      </c>
      <c r="AP183" s="19">
        <v>510</v>
      </c>
      <c r="AQ183" s="20">
        <f t="shared" si="58"/>
        <v>99</v>
      </c>
      <c r="AR183" s="19">
        <v>327</v>
      </c>
      <c r="AS183" s="19">
        <v>332</v>
      </c>
      <c r="AT183" s="20">
        <f t="shared" si="59"/>
        <v>98</v>
      </c>
      <c r="AU183" s="20">
        <f t="shared" si="60"/>
        <v>88</v>
      </c>
      <c r="AV183" s="19">
        <v>452</v>
      </c>
      <c r="AW183" s="19">
        <v>510</v>
      </c>
      <c r="AX183" s="20">
        <f t="shared" si="61"/>
        <v>89</v>
      </c>
      <c r="AY183" s="19">
        <v>480</v>
      </c>
      <c r="AZ183" s="19">
        <v>510</v>
      </c>
      <c r="BA183" s="20">
        <f t="shared" si="62"/>
        <v>94</v>
      </c>
      <c r="BB183" s="19">
        <v>501</v>
      </c>
      <c r="BC183" s="19">
        <v>510</v>
      </c>
      <c r="BD183" s="20">
        <f t="shared" si="63"/>
        <v>98</v>
      </c>
      <c r="BE183" s="20">
        <f t="shared" si="64"/>
        <v>95</v>
      </c>
      <c r="BF183" s="20">
        <f t="shared" si="65"/>
        <v>85</v>
      </c>
      <c r="BG183" s="24"/>
      <c r="BH183" s="19">
        <v>1</v>
      </c>
      <c r="BI183" s="19">
        <v>1</v>
      </c>
      <c r="BJ183" s="19">
        <v>6</v>
      </c>
      <c r="BK183" s="19">
        <v>1</v>
      </c>
      <c r="BL183" s="19">
        <v>2</v>
      </c>
      <c r="BM183" s="19">
        <v>5</v>
      </c>
      <c r="BN183" s="19">
        <v>1</v>
      </c>
      <c r="BO183" s="19">
        <v>1</v>
      </c>
      <c r="BP183" s="19">
        <v>3</v>
      </c>
      <c r="BQ183" s="19">
        <v>4</v>
      </c>
      <c r="BR183" s="19">
        <v>2</v>
      </c>
      <c r="BS183" s="19">
        <v>3</v>
      </c>
      <c r="BT183" s="19">
        <v>6</v>
      </c>
      <c r="BU183" s="19">
        <v>3</v>
      </c>
      <c r="BV183" s="19">
        <v>3</v>
      </c>
      <c r="BW183" s="19">
        <v>1</v>
      </c>
      <c r="BX183" s="19">
        <v>2</v>
      </c>
      <c r="BY183" s="19">
        <v>2</v>
      </c>
      <c r="BZ183" s="19">
        <v>3</v>
      </c>
      <c r="CA183" s="19">
        <v>4</v>
      </c>
      <c r="CB183" s="18">
        <v>85</v>
      </c>
      <c r="CC183" s="19">
        <v>3</v>
      </c>
    </row>
    <row r="184" spans="1:81" ht="15.75" x14ac:dyDescent="0.25">
      <c r="A184" s="21">
        <v>134</v>
      </c>
      <c r="B184" s="34">
        <v>6619006560</v>
      </c>
      <c r="C184" s="5" t="s">
        <v>586</v>
      </c>
      <c r="D184" s="5" t="s">
        <v>171</v>
      </c>
      <c r="E184" s="5"/>
      <c r="F184" s="19">
        <v>10</v>
      </c>
      <c r="G184" s="19">
        <v>33</v>
      </c>
      <c r="H184" s="22">
        <v>11</v>
      </c>
      <c r="I184" s="22">
        <v>38</v>
      </c>
      <c r="J184" s="22">
        <f t="shared" si="46"/>
        <v>89</v>
      </c>
      <c r="K184" s="19">
        <v>30</v>
      </c>
      <c r="L184" s="19">
        <v>4</v>
      </c>
      <c r="M184" s="19">
        <f t="shared" si="47"/>
        <v>100</v>
      </c>
      <c r="N184" s="19">
        <v>137</v>
      </c>
      <c r="O184" s="19">
        <v>116</v>
      </c>
      <c r="P184" s="19">
        <v>140</v>
      </c>
      <c r="Q184" s="19">
        <v>122</v>
      </c>
      <c r="R184" s="19">
        <f t="shared" si="48"/>
        <v>96</v>
      </c>
      <c r="S184" s="19">
        <f t="shared" si="49"/>
        <v>95</v>
      </c>
      <c r="T184" s="19">
        <v>20</v>
      </c>
      <c r="U184" s="19">
        <v>4</v>
      </c>
      <c r="V184" s="19">
        <f t="shared" si="50"/>
        <v>80</v>
      </c>
      <c r="W184" s="19">
        <v>159</v>
      </c>
      <c r="X184" s="23">
        <v>180</v>
      </c>
      <c r="Y184" s="20">
        <f t="shared" si="51"/>
        <v>88</v>
      </c>
      <c r="Z184" s="42">
        <f t="shared" si="52"/>
        <v>84</v>
      </c>
      <c r="AA184" s="20">
        <f t="shared" si="53"/>
        <v>84</v>
      </c>
      <c r="AB184" s="19">
        <v>20</v>
      </c>
      <c r="AC184" s="19">
        <v>0</v>
      </c>
      <c r="AD184" s="19">
        <f t="shared" si="54"/>
        <v>0</v>
      </c>
      <c r="AE184" s="19">
        <v>20</v>
      </c>
      <c r="AF184" s="19">
        <v>1</v>
      </c>
      <c r="AG184" s="19">
        <f t="shared" si="55"/>
        <v>20</v>
      </c>
      <c r="AH184" s="19">
        <v>9</v>
      </c>
      <c r="AI184" s="19">
        <v>10</v>
      </c>
      <c r="AJ184" s="20">
        <f t="shared" si="66"/>
        <v>90</v>
      </c>
      <c r="AK184" s="42">
        <f t="shared" si="56"/>
        <v>35</v>
      </c>
      <c r="AL184" s="19">
        <v>167</v>
      </c>
      <c r="AM184" s="19">
        <v>180</v>
      </c>
      <c r="AN184" s="20">
        <f t="shared" si="57"/>
        <v>93</v>
      </c>
      <c r="AO184" s="19">
        <v>172</v>
      </c>
      <c r="AP184" s="19">
        <v>180</v>
      </c>
      <c r="AQ184" s="20">
        <f t="shared" si="58"/>
        <v>96</v>
      </c>
      <c r="AR184" s="19">
        <v>124</v>
      </c>
      <c r="AS184" s="19">
        <v>127</v>
      </c>
      <c r="AT184" s="20">
        <f t="shared" si="59"/>
        <v>98</v>
      </c>
      <c r="AU184" s="20">
        <f t="shared" si="60"/>
        <v>95</v>
      </c>
      <c r="AV184" s="19">
        <v>168</v>
      </c>
      <c r="AW184" s="19">
        <v>180</v>
      </c>
      <c r="AX184" s="20">
        <f t="shared" si="61"/>
        <v>93</v>
      </c>
      <c r="AY184" s="19">
        <v>172</v>
      </c>
      <c r="AZ184" s="19">
        <v>180</v>
      </c>
      <c r="BA184" s="20">
        <f t="shared" si="62"/>
        <v>96</v>
      </c>
      <c r="BB184" s="19">
        <v>176</v>
      </c>
      <c r="BC184" s="19">
        <v>180</v>
      </c>
      <c r="BD184" s="20">
        <f t="shared" si="63"/>
        <v>98</v>
      </c>
      <c r="BE184" s="20">
        <f t="shared" si="64"/>
        <v>96</v>
      </c>
      <c r="BF184" s="20">
        <f t="shared" si="65"/>
        <v>81</v>
      </c>
      <c r="BG184" s="24"/>
      <c r="BH184" s="19">
        <v>2</v>
      </c>
      <c r="BI184" s="19">
        <v>1</v>
      </c>
      <c r="BJ184" s="19">
        <v>2</v>
      </c>
      <c r="BK184" s="19">
        <v>2</v>
      </c>
      <c r="BL184" s="19">
        <v>6</v>
      </c>
      <c r="BM184" s="19">
        <v>3</v>
      </c>
      <c r="BN184" s="19">
        <v>3</v>
      </c>
      <c r="BO184" s="19">
        <v>4</v>
      </c>
      <c r="BP184" s="19">
        <v>2</v>
      </c>
      <c r="BQ184" s="19">
        <v>2</v>
      </c>
      <c r="BR184" s="19">
        <v>3</v>
      </c>
      <c r="BS184" s="19">
        <v>3</v>
      </c>
      <c r="BT184" s="19">
        <v>3</v>
      </c>
      <c r="BU184" s="19">
        <v>2</v>
      </c>
      <c r="BV184" s="19">
        <v>1</v>
      </c>
      <c r="BW184" s="19">
        <v>2</v>
      </c>
      <c r="BX184" s="19">
        <v>6</v>
      </c>
      <c r="BY184" s="19">
        <v>5</v>
      </c>
      <c r="BZ184" s="19">
        <v>2</v>
      </c>
      <c r="CA184" s="19">
        <v>1</v>
      </c>
      <c r="CB184" s="18">
        <v>81</v>
      </c>
      <c r="CC184" s="19">
        <v>3</v>
      </c>
    </row>
    <row r="185" spans="1:81" ht="15.75" x14ac:dyDescent="0.25">
      <c r="A185" s="21">
        <v>325</v>
      </c>
      <c r="B185" s="34">
        <v>6622002325</v>
      </c>
      <c r="C185" s="5" t="s">
        <v>587</v>
      </c>
      <c r="D185" s="5" t="s">
        <v>355</v>
      </c>
      <c r="E185" s="5"/>
      <c r="F185" s="19">
        <v>11</v>
      </c>
      <c r="G185" s="19">
        <v>35</v>
      </c>
      <c r="H185" s="22">
        <v>11</v>
      </c>
      <c r="I185" s="22">
        <v>38</v>
      </c>
      <c r="J185" s="22">
        <f t="shared" si="46"/>
        <v>96</v>
      </c>
      <c r="K185" s="19">
        <v>30</v>
      </c>
      <c r="L185" s="19">
        <v>3</v>
      </c>
      <c r="M185" s="19">
        <f t="shared" si="47"/>
        <v>90</v>
      </c>
      <c r="N185" s="19">
        <v>253</v>
      </c>
      <c r="O185" s="19">
        <v>275</v>
      </c>
      <c r="P185" s="19">
        <v>275</v>
      </c>
      <c r="Q185" s="19">
        <v>311</v>
      </c>
      <c r="R185" s="19">
        <f t="shared" si="48"/>
        <v>90</v>
      </c>
      <c r="S185" s="19">
        <f t="shared" si="49"/>
        <v>92</v>
      </c>
      <c r="T185" s="19">
        <v>20</v>
      </c>
      <c r="U185" s="19">
        <v>4</v>
      </c>
      <c r="V185" s="19">
        <f t="shared" si="50"/>
        <v>80</v>
      </c>
      <c r="W185" s="19">
        <v>254</v>
      </c>
      <c r="X185" s="23">
        <v>363</v>
      </c>
      <c r="Y185" s="20">
        <f t="shared" si="51"/>
        <v>70</v>
      </c>
      <c r="Z185" s="42">
        <f t="shared" si="52"/>
        <v>75</v>
      </c>
      <c r="AA185" s="20">
        <f t="shared" si="53"/>
        <v>75</v>
      </c>
      <c r="AB185" s="19">
        <v>20</v>
      </c>
      <c r="AC185" s="19">
        <v>0</v>
      </c>
      <c r="AD185" s="19">
        <f t="shared" si="54"/>
        <v>0</v>
      </c>
      <c r="AE185" s="19">
        <v>20</v>
      </c>
      <c r="AF185" s="19">
        <v>3</v>
      </c>
      <c r="AG185" s="19">
        <f t="shared" si="55"/>
        <v>60</v>
      </c>
      <c r="AH185" s="19">
        <v>15</v>
      </c>
      <c r="AI185" s="19">
        <v>17</v>
      </c>
      <c r="AJ185" s="20">
        <f t="shared" si="66"/>
        <v>88</v>
      </c>
      <c r="AK185" s="42">
        <f t="shared" si="56"/>
        <v>50</v>
      </c>
      <c r="AL185" s="19">
        <v>314</v>
      </c>
      <c r="AM185" s="19">
        <v>363</v>
      </c>
      <c r="AN185" s="20">
        <f t="shared" si="57"/>
        <v>87</v>
      </c>
      <c r="AO185" s="19">
        <v>315</v>
      </c>
      <c r="AP185" s="19">
        <v>363</v>
      </c>
      <c r="AQ185" s="20">
        <f t="shared" si="58"/>
        <v>87</v>
      </c>
      <c r="AR185" s="19">
        <v>204</v>
      </c>
      <c r="AS185" s="19">
        <v>232</v>
      </c>
      <c r="AT185" s="20">
        <f t="shared" si="59"/>
        <v>88</v>
      </c>
      <c r="AU185" s="20">
        <f t="shared" si="60"/>
        <v>87</v>
      </c>
      <c r="AV185" s="19">
        <v>311</v>
      </c>
      <c r="AW185" s="19">
        <v>363</v>
      </c>
      <c r="AX185" s="20">
        <f t="shared" si="61"/>
        <v>86</v>
      </c>
      <c r="AY185" s="19">
        <v>295</v>
      </c>
      <c r="AZ185" s="19">
        <v>363</v>
      </c>
      <c r="BA185" s="20">
        <f t="shared" si="62"/>
        <v>81</v>
      </c>
      <c r="BB185" s="19">
        <v>309</v>
      </c>
      <c r="BC185" s="19">
        <v>363</v>
      </c>
      <c r="BD185" s="20">
        <f t="shared" si="63"/>
        <v>85</v>
      </c>
      <c r="BE185" s="20">
        <f t="shared" si="64"/>
        <v>85</v>
      </c>
      <c r="BF185" s="20">
        <f t="shared" si="65"/>
        <v>78</v>
      </c>
      <c r="BG185" s="24"/>
      <c r="BH185" s="19">
        <v>1</v>
      </c>
      <c r="BI185" s="19">
        <v>2</v>
      </c>
      <c r="BJ185" s="19">
        <v>3</v>
      </c>
      <c r="BK185" s="19">
        <v>2</v>
      </c>
      <c r="BL185" s="19">
        <v>3</v>
      </c>
      <c r="BM185" s="19">
        <v>3</v>
      </c>
      <c r="BN185" s="19">
        <v>2</v>
      </c>
      <c r="BO185" s="19">
        <v>2</v>
      </c>
      <c r="BP185" s="19">
        <v>2</v>
      </c>
      <c r="BQ185" s="19">
        <v>2</v>
      </c>
      <c r="BR185" s="19">
        <v>2</v>
      </c>
      <c r="BS185" s="19">
        <v>3</v>
      </c>
      <c r="BT185" s="19">
        <v>3</v>
      </c>
      <c r="BU185" s="19">
        <v>3</v>
      </c>
      <c r="BV185" s="19">
        <v>3</v>
      </c>
      <c r="BW185" s="19">
        <v>3</v>
      </c>
      <c r="BX185" s="19">
        <v>3</v>
      </c>
      <c r="BY185" s="19">
        <v>3</v>
      </c>
      <c r="BZ185" s="19">
        <v>2</v>
      </c>
      <c r="CA185" s="19">
        <v>2</v>
      </c>
      <c r="CB185" s="18">
        <v>78</v>
      </c>
      <c r="CC185" s="19">
        <v>3</v>
      </c>
    </row>
    <row r="186" spans="1:81" ht="15.75" x14ac:dyDescent="0.25">
      <c r="A186" s="21">
        <v>117</v>
      </c>
      <c r="B186" s="34">
        <v>6625017489</v>
      </c>
      <c r="C186" s="5" t="s">
        <v>589</v>
      </c>
      <c r="D186" s="5" t="s">
        <v>154</v>
      </c>
      <c r="E186" s="5"/>
      <c r="F186" s="19">
        <v>9</v>
      </c>
      <c r="G186" s="19">
        <v>35</v>
      </c>
      <c r="H186" s="22">
        <v>11</v>
      </c>
      <c r="I186" s="22">
        <v>38</v>
      </c>
      <c r="J186" s="22">
        <f t="shared" si="46"/>
        <v>87</v>
      </c>
      <c r="K186" s="19">
        <v>30</v>
      </c>
      <c r="L186" s="19">
        <v>4</v>
      </c>
      <c r="M186" s="19">
        <f t="shared" si="47"/>
        <v>100</v>
      </c>
      <c r="N186" s="19">
        <v>409</v>
      </c>
      <c r="O186" s="19">
        <v>310</v>
      </c>
      <c r="P186" s="19">
        <v>444</v>
      </c>
      <c r="Q186" s="19">
        <v>363</v>
      </c>
      <c r="R186" s="19">
        <f t="shared" si="48"/>
        <v>89</v>
      </c>
      <c r="S186" s="19">
        <f t="shared" si="49"/>
        <v>92</v>
      </c>
      <c r="T186" s="19">
        <v>20</v>
      </c>
      <c r="U186" s="19">
        <v>4</v>
      </c>
      <c r="V186" s="19">
        <f t="shared" si="50"/>
        <v>80</v>
      </c>
      <c r="W186" s="19">
        <v>417</v>
      </c>
      <c r="X186" s="23">
        <v>521</v>
      </c>
      <c r="Y186" s="20">
        <f t="shared" si="51"/>
        <v>80</v>
      </c>
      <c r="Z186" s="42">
        <f t="shared" si="52"/>
        <v>80</v>
      </c>
      <c r="AA186" s="20">
        <f t="shared" si="53"/>
        <v>80</v>
      </c>
      <c r="AB186" s="19">
        <v>20</v>
      </c>
      <c r="AC186" s="19">
        <v>4</v>
      </c>
      <c r="AD186" s="19">
        <f t="shared" si="54"/>
        <v>80</v>
      </c>
      <c r="AE186" s="19">
        <v>20</v>
      </c>
      <c r="AF186" s="19">
        <v>3</v>
      </c>
      <c r="AG186" s="19">
        <f t="shared" si="55"/>
        <v>60</v>
      </c>
      <c r="AH186" s="19">
        <v>26</v>
      </c>
      <c r="AI186" s="19">
        <v>28</v>
      </c>
      <c r="AJ186" s="20">
        <f t="shared" si="66"/>
        <v>93</v>
      </c>
      <c r="AK186" s="42">
        <f t="shared" si="56"/>
        <v>76</v>
      </c>
      <c r="AL186" s="19">
        <v>488</v>
      </c>
      <c r="AM186" s="19">
        <v>521</v>
      </c>
      <c r="AN186" s="20">
        <f t="shared" si="57"/>
        <v>94</v>
      </c>
      <c r="AO186" s="19">
        <v>514</v>
      </c>
      <c r="AP186" s="19">
        <v>521</v>
      </c>
      <c r="AQ186" s="20">
        <f t="shared" si="58"/>
        <v>99</v>
      </c>
      <c r="AR186" s="19">
        <v>331</v>
      </c>
      <c r="AS186" s="19">
        <v>344</v>
      </c>
      <c r="AT186" s="20">
        <f t="shared" si="59"/>
        <v>96</v>
      </c>
      <c r="AU186" s="20">
        <f t="shared" si="60"/>
        <v>96</v>
      </c>
      <c r="AV186" s="19">
        <v>502</v>
      </c>
      <c r="AW186" s="19">
        <v>521</v>
      </c>
      <c r="AX186" s="20">
        <f t="shared" si="61"/>
        <v>96</v>
      </c>
      <c r="AY186" s="19">
        <v>481</v>
      </c>
      <c r="AZ186" s="19">
        <v>521</v>
      </c>
      <c r="BA186" s="20">
        <f t="shared" si="62"/>
        <v>92</v>
      </c>
      <c r="BB186" s="19">
        <v>507</v>
      </c>
      <c r="BC186" s="19">
        <v>521</v>
      </c>
      <c r="BD186" s="20">
        <f t="shared" si="63"/>
        <v>97</v>
      </c>
      <c r="BE186" s="20">
        <f t="shared" si="64"/>
        <v>96</v>
      </c>
      <c r="BF186" s="20">
        <f t="shared" si="65"/>
        <v>88</v>
      </c>
      <c r="BG186" s="24"/>
      <c r="BH186" s="19">
        <v>3</v>
      </c>
      <c r="BI186" s="19">
        <v>1</v>
      </c>
      <c r="BJ186" s="19">
        <v>5</v>
      </c>
      <c r="BK186" s="19">
        <v>2</v>
      </c>
      <c r="BL186" s="19">
        <v>4</v>
      </c>
      <c r="BM186" s="19">
        <v>4</v>
      </c>
      <c r="BN186" s="19">
        <v>1</v>
      </c>
      <c r="BO186" s="19">
        <v>2</v>
      </c>
      <c r="BP186" s="19">
        <v>2</v>
      </c>
      <c r="BQ186" s="19">
        <v>4</v>
      </c>
      <c r="BR186" s="19">
        <v>2</v>
      </c>
      <c r="BS186" s="19">
        <v>2</v>
      </c>
      <c r="BT186" s="19">
        <v>4</v>
      </c>
      <c r="BU186" s="19">
        <v>4</v>
      </c>
      <c r="BV186" s="19">
        <v>3</v>
      </c>
      <c r="BW186" s="19">
        <v>2</v>
      </c>
      <c r="BX186" s="19">
        <v>4</v>
      </c>
      <c r="BY186" s="19">
        <v>2</v>
      </c>
      <c r="BZ186" s="19">
        <v>3</v>
      </c>
      <c r="CA186" s="19">
        <v>3</v>
      </c>
      <c r="CB186" s="18">
        <v>88</v>
      </c>
      <c r="CC186" s="19">
        <v>3</v>
      </c>
    </row>
    <row r="187" spans="1:81" ht="15.75" x14ac:dyDescent="0.25">
      <c r="A187" s="21">
        <v>131</v>
      </c>
      <c r="B187" s="34">
        <v>6627008715</v>
      </c>
      <c r="C187" s="5" t="s">
        <v>590</v>
      </c>
      <c r="D187" s="5" t="s">
        <v>168</v>
      </c>
      <c r="E187" s="5"/>
      <c r="F187" s="19">
        <v>7</v>
      </c>
      <c r="G187" s="19">
        <v>33</v>
      </c>
      <c r="H187" s="22">
        <v>9</v>
      </c>
      <c r="I187" s="22">
        <v>36</v>
      </c>
      <c r="J187" s="22">
        <f t="shared" si="46"/>
        <v>85</v>
      </c>
      <c r="K187" s="19">
        <v>30</v>
      </c>
      <c r="L187" s="19">
        <v>4</v>
      </c>
      <c r="M187" s="19">
        <f t="shared" si="47"/>
        <v>100</v>
      </c>
      <c r="N187" s="19">
        <v>82</v>
      </c>
      <c r="O187" s="19">
        <v>71</v>
      </c>
      <c r="P187" s="19">
        <v>85</v>
      </c>
      <c r="Q187" s="19">
        <v>74</v>
      </c>
      <c r="R187" s="19">
        <f t="shared" si="48"/>
        <v>96</v>
      </c>
      <c r="S187" s="19">
        <f t="shared" si="49"/>
        <v>94</v>
      </c>
      <c r="T187" s="19">
        <v>20</v>
      </c>
      <c r="U187" s="19">
        <v>5</v>
      </c>
      <c r="V187" s="19">
        <f t="shared" si="50"/>
        <v>100</v>
      </c>
      <c r="W187" s="19">
        <v>86</v>
      </c>
      <c r="X187" s="23">
        <v>108</v>
      </c>
      <c r="Y187" s="20">
        <f t="shared" si="51"/>
        <v>80</v>
      </c>
      <c r="Z187" s="42">
        <f t="shared" si="52"/>
        <v>90</v>
      </c>
      <c r="AA187" s="20">
        <f t="shared" si="53"/>
        <v>90</v>
      </c>
      <c r="AB187" s="19">
        <v>20</v>
      </c>
      <c r="AC187" s="19">
        <v>0</v>
      </c>
      <c r="AD187" s="19">
        <f t="shared" si="54"/>
        <v>0</v>
      </c>
      <c r="AE187" s="19">
        <v>20</v>
      </c>
      <c r="AF187" s="19">
        <v>3</v>
      </c>
      <c r="AG187" s="19">
        <f t="shared" si="55"/>
        <v>60</v>
      </c>
      <c r="AH187" s="19">
        <v>1</v>
      </c>
      <c r="AI187" s="19">
        <v>2</v>
      </c>
      <c r="AJ187" s="20">
        <f t="shared" si="66"/>
        <v>50</v>
      </c>
      <c r="AK187" s="42">
        <f t="shared" si="56"/>
        <v>39</v>
      </c>
      <c r="AL187" s="19">
        <v>102</v>
      </c>
      <c r="AM187" s="19">
        <v>108</v>
      </c>
      <c r="AN187" s="20">
        <f t="shared" si="57"/>
        <v>94</v>
      </c>
      <c r="AO187" s="19">
        <v>107</v>
      </c>
      <c r="AP187" s="19">
        <v>108</v>
      </c>
      <c r="AQ187" s="20">
        <f t="shared" si="58"/>
        <v>99</v>
      </c>
      <c r="AR187" s="19">
        <v>71</v>
      </c>
      <c r="AS187" s="19">
        <v>73</v>
      </c>
      <c r="AT187" s="20">
        <f t="shared" si="59"/>
        <v>97</v>
      </c>
      <c r="AU187" s="20">
        <f t="shared" si="60"/>
        <v>97</v>
      </c>
      <c r="AV187" s="19">
        <v>106</v>
      </c>
      <c r="AW187" s="19">
        <v>108</v>
      </c>
      <c r="AX187" s="20">
        <f t="shared" si="61"/>
        <v>98</v>
      </c>
      <c r="AY187" s="19">
        <v>99</v>
      </c>
      <c r="AZ187" s="19">
        <v>108</v>
      </c>
      <c r="BA187" s="20">
        <f t="shared" si="62"/>
        <v>92</v>
      </c>
      <c r="BB187" s="19">
        <v>103</v>
      </c>
      <c r="BC187" s="19">
        <v>108</v>
      </c>
      <c r="BD187" s="20">
        <f t="shared" si="63"/>
        <v>95</v>
      </c>
      <c r="BE187" s="20">
        <f t="shared" si="64"/>
        <v>95</v>
      </c>
      <c r="BF187" s="20">
        <f t="shared" si="65"/>
        <v>83</v>
      </c>
      <c r="BG187" s="24"/>
      <c r="BH187" s="19">
        <v>3</v>
      </c>
      <c r="BI187" s="19">
        <v>1</v>
      </c>
      <c r="BJ187" s="19">
        <v>3</v>
      </c>
      <c r="BK187" s="19">
        <v>1</v>
      </c>
      <c r="BL187" s="19">
        <v>2</v>
      </c>
      <c r="BM187" s="19">
        <v>4</v>
      </c>
      <c r="BN187" s="19">
        <v>3</v>
      </c>
      <c r="BO187" s="19">
        <v>3</v>
      </c>
      <c r="BP187" s="19">
        <v>5</v>
      </c>
      <c r="BQ187" s="19">
        <v>2</v>
      </c>
      <c r="BR187" s="19">
        <v>2</v>
      </c>
      <c r="BS187" s="19">
        <v>3</v>
      </c>
      <c r="BT187" s="19">
        <v>2</v>
      </c>
      <c r="BU187" s="19">
        <v>2</v>
      </c>
      <c r="BV187" s="19">
        <v>4</v>
      </c>
      <c r="BW187" s="19">
        <v>3</v>
      </c>
      <c r="BX187" s="19">
        <v>2</v>
      </c>
      <c r="BY187" s="19">
        <v>4</v>
      </c>
      <c r="BZ187" s="19">
        <v>2</v>
      </c>
      <c r="CA187" s="19">
        <v>3</v>
      </c>
      <c r="CB187" s="18">
        <v>83</v>
      </c>
      <c r="CC187" s="19">
        <v>3</v>
      </c>
    </row>
    <row r="188" spans="1:81" ht="30" x14ac:dyDescent="0.25">
      <c r="A188" s="21">
        <v>279</v>
      </c>
      <c r="B188" s="36">
        <v>6603010218</v>
      </c>
      <c r="C188" s="6" t="s">
        <v>591</v>
      </c>
      <c r="D188" s="6" t="s">
        <v>647</v>
      </c>
      <c r="E188" s="6"/>
      <c r="F188" s="19">
        <v>9</v>
      </c>
      <c r="G188" s="19">
        <v>34</v>
      </c>
      <c r="H188" s="22">
        <v>11</v>
      </c>
      <c r="I188" s="22">
        <v>38</v>
      </c>
      <c r="J188" s="22">
        <f t="shared" si="46"/>
        <v>86</v>
      </c>
      <c r="K188" s="19">
        <v>30</v>
      </c>
      <c r="L188" s="19">
        <v>3</v>
      </c>
      <c r="M188" s="19">
        <f t="shared" si="47"/>
        <v>90</v>
      </c>
      <c r="N188" s="19">
        <v>124</v>
      </c>
      <c r="O188" s="19">
        <v>129</v>
      </c>
      <c r="P188" s="19">
        <v>126</v>
      </c>
      <c r="Q188" s="19">
        <v>134</v>
      </c>
      <c r="R188" s="19">
        <f t="shared" si="48"/>
        <v>97</v>
      </c>
      <c r="S188" s="19">
        <f t="shared" si="49"/>
        <v>92</v>
      </c>
      <c r="T188" s="19">
        <v>20</v>
      </c>
      <c r="U188" s="19">
        <v>0</v>
      </c>
      <c r="V188" s="19">
        <f t="shared" si="50"/>
        <v>0</v>
      </c>
      <c r="W188" s="19">
        <v>131</v>
      </c>
      <c r="X188" s="23">
        <v>150</v>
      </c>
      <c r="Y188" s="20">
        <f t="shared" si="51"/>
        <v>87</v>
      </c>
      <c r="Z188" s="42">
        <f t="shared" si="52"/>
        <v>44</v>
      </c>
      <c r="AA188" s="20">
        <f t="shared" si="53"/>
        <v>44</v>
      </c>
      <c r="AB188" s="19">
        <v>20</v>
      </c>
      <c r="AC188" s="19">
        <v>4</v>
      </c>
      <c r="AD188" s="19">
        <f t="shared" si="54"/>
        <v>80</v>
      </c>
      <c r="AE188" s="19">
        <v>20</v>
      </c>
      <c r="AF188" s="19">
        <v>3</v>
      </c>
      <c r="AG188" s="19">
        <f t="shared" si="55"/>
        <v>60</v>
      </c>
      <c r="AH188" s="19">
        <v>4</v>
      </c>
      <c r="AI188" s="19">
        <v>6</v>
      </c>
      <c r="AJ188" s="20">
        <f t="shared" si="66"/>
        <v>67</v>
      </c>
      <c r="AK188" s="42">
        <f t="shared" si="56"/>
        <v>68</v>
      </c>
      <c r="AL188" s="19">
        <v>142</v>
      </c>
      <c r="AM188" s="19">
        <v>150</v>
      </c>
      <c r="AN188" s="20">
        <f t="shared" si="57"/>
        <v>95</v>
      </c>
      <c r="AO188" s="19">
        <v>148</v>
      </c>
      <c r="AP188" s="19">
        <v>150</v>
      </c>
      <c r="AQ188" s="20">
        <f t="shared" si="58"/>
        <v>99</v>
      </c>
      <c r="AR188" s="19">
        <v>117</v>
      </c>
      <c r="AS188" s="19">
        <v>118</v>
      </c>
      <c r="AT188" s="20">
        <f t="shared" si="59"/>
        <v>99</v>
      </c>
      <c r="AU188" s="20">
        <f t="shared" si="60"/>
        <v>97</v>
      </c>
      <c r="AV188" s="19">
        <v>147</v>
      </c>
      <c r="AW188" s="19">
        <v>150</v>
      </c>
      <c r="AX188" s="20">
        <f t="shared" si="61"/>
        <v>98</v>
      </c>
      <c r="AY188" s="19">
        <v>141</v>
      </c>
      <c r="AZ188" s="19">
        <v>150</v>
      </c>
      <c r="BA188" s="20">
        <f t="shared" si="62"/>
        <v>94</v>
      </c>
      <c r="BB188" s="19">
        <v>146</v>
      </c>
      <c r="BC188" s="19">
        <v>150</v>
      </c>
      <c r="BD188" s="20">
        <f t="shared" si="63"/>
        <v>97</v>
      </c>
      <c r="BE188" s="20">
        <f t="shared" si="64"/>
        <v>97</v>
      </c>
      <c r="BF188" s="20">
        <f t="shared" si="65"/>
        <v>80</v>
      </c>
      <c r="BG188" s="24"/>
      <c r="BH188" s="19">
        <v>3</v>
      </c>
      <c r="BI188" s="19">
        <v>2</v>
      </c>
      <c r="BJ188" s="19">
        <v>1</v>
      </c>
      <c r="BK188" s="19">
        <v>2</v>
      </c>
      <c r="BL188" s="19">
        <v>3</v>
      </c>
      <c r="BM188" s="19">
        <v>1</v>
      </c>
      <c r="BN188" s="19">
        <v>1</v>
      </c>
      <c r="BO188" s="19">
        <v>1</v>
      </c>
      <c r="BP188" s="19">
        <v>3</v>
      </c>
      <c r="BQ188" s="19">
        <v>2</v>
      </c>
      <c r="BR188" s="19">
        <v>1</v>
      </c>
      <c r="BS188" s="19">
        <v>1</v>
      </c>
      <c r="BT188" s="19">
        <v>2</v>
      </c>
      <c r="BU188" s="19">
        <v>2</v>
      </c>
      <c r="BV188" s="19">
        <v>1</v>
      </c>
      <c r="BW188" s="19">
        <v>3</v>
      </c>
      <c r="BX188" s="19">
        <v>3</v>
      </c>
      <c r="BY188" s="19">
        <v>1</v>
      </c>
      <c r="BZ188" s="19">
        <v>2</v>
      </c>
      <c r="CA188" s="19">
        <v>1</v>
      </c>
      <c r="CB188" s="18">
        <v>80</v>
      </c>
      <c r="CC188" s="19">
        <v>3</v>
      </c>
    </row>
    <row r="189" spans="1:81" ht="15.75" x14ac:dyDescent="0.25">
      <c r="A189" s="21">
        <v>335</v>
      </c>
      <c r="B189" s="34">
        <v>6607010508</v>
      </c>
      <c r="C189" s="39" t="s">
        <v>592</v>
      </c>
      <c r="D189" s="5" t="s">
        <v>136</v>
      </c>
      <c r="E189" s="5"/>
      <c r="F189" s="19">
        <v>10</v>
      </c>
      <c r="G189" s="19">
        <v>36</v>
      </c>
      <c r="H189" s="22">
        <v>11</v>
      </c>
      <c r="I189" s="22">
        <v>38</v>
      </c>
      <c r="J189" s="22">
        <f t="shared" si="46"/>
        <v>93</v>
      </c>
      <c r="K189" s="19">
        <v>30</v>
      </c>
      <c r="L189" s="19">
        <v>4</v>
      </c>
      <c r="M189" s="19">
        <f t="shared" si="47"/>
        <v>100</v>
      </c>
      <c r="N189" s="19">
        <v>7</v>
      </c>
      <c r="O189" s="19">
        <v>4</v>
      </c>
      <c r="P189" s="19">
        <v>7</v>
      </c>
      <c r="Q189" s="19">
        <v>4</v>
      </c>
      <c r="R189" s="19">
        <f t="shared" si="48"/>
        <v>100</v>
      </c>
      <c r="S189" s="19">
        <f t="shared" si="49"/>
        <v>98</v>
      </c>
      <c r="T189" s="19">
        <v>20</v>
      </c>
      <c r="U189" s="19">
        <v>5</v>
      </c>
      <c r="V189" s="19">
        <f t="shared" si="50"/>
        <v>100</v>
      </c>
      <c r="W189" s="19">
        <v>8</v>
      </c>
      <c r="X189" s="23">
        <v>9</v>
      </c>
      <c r="Y189" s="20">
        <f t="shared" si="51"/>
        <v>89</v>
      </c>
      <c r="Z189" s="42">
        <f t="shared" si="52"/>
        <v>95</v>
      </c>
      <c r="AA189" s="20">
        <f t="shared" si="53"/>
        <v>95</v>
      </c>
      <c r="AB189" s="19">
        <v>20</v>
      </c>
      <c r="AC189" s="19">
        <v>1</v>
      </c>
      <c r="AD189" s="19">
        <f t="shared" si="54"/>
        <v>20</v>
      </c>
      <c r="AE189" s="19">
        <v>20</v>
      </c>
      <c r="AF189" s="19">
        <v>1</v>
      </c>
      <c r="AG189" s="19">
        <f t="shared" si="55"/>
        <v>20</v>
      </c>
      <c r="AH189" s="19">
        <v>1</v>
      </c>
      <c r="AI189" s="19">
        <v>1</v>
      </c>
      <c r="AJ189" s="20">
        <f t="shared" si="66"/>
        <v>100</v>
      </c>
      <c r="AK189" s="42">
        <f t="shared" si="56"/>
        <v>44</v>
      </c>
      <c r="AL189" s="19">
        <v>8</v>
      </c>
      <c r="AM189" s="19">
        <v>9</v>
      </c>
      <c r="AN189" s="20">
        <f t="shared" si="57"/>
        <v>89</v>
      </c>
      <c r="AO189" s="19">
        <v>9</v>
      </c>
      <c r="AP189" s="19">
        <v>9</v>
      </c>
      <c r="AQ189" s="20">
        <f t="shared" si="58"/>
        <v>100</v>
      </c>
      <c r="AR189" s="19">
        <v>7</v>
      </c>
      <c r="AS189" s="19">
        <v>7</v>
      </c>
      <c r="AT189" s="20">
        <f t="shared" si="59"/>
        <v>100</v>
      </c>
      <c r="AU189" s="20">
        <f t="shared" si="60"/>
        <v>96</v>
      </c>
      <c r="AV189" s="19">
        <v>9</v>
      </c>
      <c r="AW189" s="19">
        <v>9</v>
      </c>
      <c r="AX189" s="20">
        <f t="shared" si="61"/>
        <v>100</v>
      </c>
      <c r="AY189" s="19">
        <v>9</v>
      </c>
      <c r="AZ189" s="19">
        <v>9</v>
      </c>
      <c r="BA189" s="20">
        <f t="shared" si="62"/>
        <v>100</v>
      </c>
      <c r="BB189" s="19">
        <v>8</v>
      </c>
      <c r="BC189" s="19">
        <v>9</v>
      </c>
      <c r="BD189" s="20">
        <f t="shared" si="63"/>
        <v>89</v>
      </c>
      <c r="BE189" s="20">
        <f t="shared" si="64"/>
        <v>95</v>
      </c>
      <c r="BF189" s="20">
        <f t="shared" si="65"/>
        <v>86</v>
      </c>
      <c r="BG189" s="24"/>
      <c r="BH189" s="19">
        <v>3</v>
      </c>
      <c r="BI189" s="19">
        <v>1</v>
      </c>
      <c r="BJ189" s="19">
        <v>1</v>
      </c>
      <c r="BK189" s="19">
        <v>1</v>
      </c>
      <c r="BL189" s="19">
        <v>3</v>
      </c>
      <c r="BM189" s="19">
        <v>3</v>
      </c>
      <c r="BN189" s="19">
        <v>1</v>
      </c>
      <c r="BO189" s="19">
        <v>3</v>
      </c>
      <c r="BP189" s="19">
        <v>1</v>
      </c>
      <c r="BQ189" s="19">
        <v>2</v>
      </c>
      <c r="BR189" s="19">
        <v>1</v>
      </c>
      <c r="BS189" s="19">
        <v>1</v>
      </c>
      <c r="BT189" s="19">
        <v>1</v>
      </c>
      <c r="BU189" s="19">
        <v>1</v>
      </c>
      <c r="BV189" s="19">
        <v>3</v>
      </c>
      <c r="BW189" s="19">
        <v>2</v>
      </c>
      <c r="BX189" s="19">
        <v>3</v>
      </c>
      <c r="BY189" s="19">
        <v>3</v>
      </c>
      <c r="BZ189" s="19">
        <v>2</v>
      </c>
      <c r="CA189" s="19">
        <v>3</v>
      </c>
      <c r="CB189" s="18">
        <v>86</v>
      </c>
      <c r="CC189" s="19">
        <v>3</v>
      </c>
    </row>
    <row r="190" spans="1:81" ht="15.75" x14ac:dyDescent="0.25">
      <c r="A190" s="21">
        <v>336</v>
      </c>
      <c r="B190" s="34">
        <v>6633007847</v>
      </c>
      <c r="C190" s="39" t="s">
        <v>594</v>
      </c>
      <c r="D190" s="5" t="s">
        <v>364</v>
      </c>
      <c r="E190" s="5"/>
      <c r="F190" s="19">
        <v>9</v>
      </c>
      <c r="G190" s="19">
        <v>38</v>
      </c>
      <c r="H190" s="22">
        <v>11</v>
      </c>
      <c r="I190" s="22">
        <v>38</v>
      </c>
      <c r="J190" s="22">
        <f t="shared" si="46"/>
        <v>91</v>
      </c>
      <c r="K190" s="19">
        <v>30</v>
      </c>
      <c r="L190" s="19">
        <v>4</v>
      </c>
      <c r="M190" s="19">
        <f t="shared" si="47"/>
        <v>100</v>
      </c>
      <c r="N190" s="19">
        <v>144</v>
      </c>
      <c r="O190" s="19">
        <v>120</v>
      </c>
      <c r="P190" s="19">
        <v>151</v>
      </c>
      <c r="Q190" s="19">
        <v>132</v>
      </c>
      <c r="R190" s="19">
        <f t="shared" si="48"/>
        <v>93</v>
      </c>
      <c r="S190" s="19">
        <f t="shared" si="49"/>
        <v>95</v>
      </c>
      <c r="T190" s="19">
        <v>20</v>
      </c>
      <c r="U190" s="19">
        <v>5</v>
      </c>
      <c r="V190" s="19">
        <f t="shared" si="50"/>
        <v>100</v>
      </c>
      <c r="W190" s="19">
        <v>148</v>
      </c>
      <c r="X190" s="23">
        <v>180</v>
      </c>
      <c r="Y190" s="20">
        <f t="shared" si="51"/>
        <v>82</v>
      </c>
      <c r="Z190" s="42">
        <f t="shared" si="52"/>
        <v>91</v>
      </c>
      <c r="AA190" s="20">
        <f t="shared" si="53"/>
        <v>91</v>
      </c>
      <c r="AB190" s="19">
        <v>20</v>
      </c>
      <c r="AC190" s="19">
        <v>0</v>
      </c>
      <c r="AD190" s="19">
        <f t="shared" si="54"/>
        <v>0</v>
      </c>
      <c r="AE190" s="19">
        <v>20</v>
      </c>
      <c r="AF190" s="19">
        <v>1</v>
      </c>
      <c r="AG190" s="19">
        <f t="shared" si="55"/>
        <v>20</v>
      </c>
      <c r="AH190" s="19">
        <v>3</v>
      </c>
      <c r="AI190" s="19">
        <v>3</v>
      </c>
      <c r="AJ190" s="20">
        <f t="shared" si="66"/>
        <v>100</v>
      </c>
      <c r="AK190" s="42">
        <f t="shared" si="56"/>
        <v>38</v>
      </c>
      <c r="AL190" s="19">
        <v>136</v>
      </c>
      <c r="AM190" s="19">
        <v>180</v>
      </c>
      <c r="AN190" s="20">
        <f t="shared" si="57"/>
        <v>76</v>
      </c>
      <c r="AO190" s="19">
        <v>178</v>
      </c>
      <c r="AP190" s="19">
        <v>180</v>
      </c>
      <c r="AQ190" s="20">
        <f t="shared" si="58"/>
        <v>99</v>
      </c>
      <c r="AR190" s="19">
        <v>127</v>
      </c>
      <c r="AS190" s="19">
        <v>127</v>
      </c>
      <c r="AT190" s="20">
        <f t="shared" si="59"/>
        <v>100</v>
      </c>
      <c r="AU190" s="20">
        <f t="shared" si="60"/>
        <v>90</v>
      </c>
      <c r="AV190" s="19">
        <v>177</v>
      </c>
      <c r="AW190" s="19">
        <v>180</v>
      </c>
      <c r="AX190" s="20">
        <f t="shared" si="61"/>
        <v>98</v>
      </c>
      <c r="AY190" s="19">
        <v>174</v>
      </c>
      <c r="AZ190" s="19">
        <v>180</v>
      </c>
      <c r="BA190" s="20">
        <f t="shared" si="62"/>
        <v>97</v>
      </c>
      <c r="BB190" s="19">
        <v>177</v>
      </c>
      <c r="BC190" s="19">
        <v>180</v>
      </c>
      <c r="BD190" s="20">
        <f t="shared" si="63"/>
        <v>98</v>
      </c>
      <c r="BE190" s="20">
        <f t="shared" si="64"/>
        <v>98</v>
      </c>
      <c r="BF190" s="20">
        <f t="shared" si="65"/>
        <v>82</v>
      </c>
      <c r="BG190" s="24"/>
      <c r="BH190" s="19">
        <v>3</v>
      </c>
      <c r="BI190" s="19">
        <v>1</v>
      </c>
      <c r="BJ190" s="19">
        <v>3</v>
      </c>
      <c r="BK190" s="19">
        <v>1</v>
      </c>
      <c r="BL190" s="19">
        <v>3</v>
      </c>
      <c r="BM190" s="19">
        <v>3</v>
      </c>
      <c r="BN190" s="19">
        <v>2</v>
      </c>
      <c r="BO190" s="19">
        <v>3</v>
      </c>
      <c r="BP190" s="19">
        <v>1</v>
      </c>
      <c r="BQ190" s="19">
        <v>3</v>
      </c>
      <c r="BR190" s="19">
        <v>2</v>
      </c>
      <c r="BS190" s="19">
        <v>1</v>
      </c>
      <c r="BT190" s="19">
        <v>3</v>
      </c>
      <c r="BU190" s="19">
        <v>2</v>
      </c>
      <c r="BV190" s="19">
        <v>2</v>
      </c>
      <c r="BW190" s="19">
        <v>3</v>
      </c>
      <c r="BX190" s="19">
        <v>3</v>
      </c>
      <c r="BY190" s="19">
        <v>3</v>
      </c>
      <c r="BZ190" s="19">
        <v>3</v>
      </c>
      <c r="CA190" s="19">
        <v>2</v>
      </c>
      <c r="CB190" s="18">
        <v>82</v>
      </c>
      <c r="CC190" s="19">
        <v>3</v>
      </c>
    </row>
    <row r="191" spans="1:81" ht="15.75" x14ac:dyDescent="0.25">
      <c r="A191" s="21">
        <v>103</v>
      </c>
      <c r="B191" s="34">
        <v>6648013000</v>
      </c>
      <c r="C191" s="5" t="s">
        <v>573</v>
      </c>
      <c r="D191" s="5" t="s">
        <v>140</v>
      </c>
      <c r="E191" s="5"/>
      <c r="F191" s="19">
        <v>8</v>
      </c>
      <c r="G191" s="19">
        <v>28</v>
      </c>
      <c r="H191" s="22">
        <v>11</v>
      </c>
      <c r="I191" s="22">
        <v>38</v>
      </c>
      <c r="J191" s="22">
        <f t="shared" si="46"/>
        <v>73</v>
      </c>
      <c r="K191" s="19">
        <v>30</v>
      </c>
      <c r="L191" s="19">
        <v>4</v>
      </c>
      <c r="M191" s="19">
        <f t="shared" si="47"/>
        <v>100</v>
      </c>
      <c r="N191" s="19">
        <v>69</v>
      </c>
      <c r="O191" s="19">
        <v>69</v>
      </c>
      <c r="P191" s="19">
        <v>73</v>
      </c>
      <c r="Q191" s="19">
        <v>73</v>
      </c>
      <c r="R191" s="19">
        <f t="shared" si="48"/>
        <v>95</v>
      </c>
      <c r="S191" s="19">
        <f t="shared" si="49"/>
        <v>90</v>
      </c>
      <c r="T191" s="19">
        <v>20</v>
      </c>
      <c r="U191" s="19">
        <v>4</v>
      </c>
      <c r="V191" s="19">
        <f t="shared" si="50"/>
        <v>80</v>
      </c>
      <c r="W191" s="19">
        <v>78</v>
      </c>
      <c r="X191" s="23">
        <v>96</v>
      </c>
      <c r="Y191" s="20">
        <f t="shared" si="51"/>
        <v>81</v>
      </c>
      <c r="Z191" s="42">
        <f t="shared" si="52"/>
        <v>81</v>
      </c>
      <c r="AA191" s="20">
        <f t="shared" si="53"/>
        <v>81</v>
      </c>
      <c r="AB191" s="19">
        <v>20</v>
      </c>
      <c r="AC191" s="19">
        <v>0</v>
      </c>
      <c r="AD191" s="19">
        <f t="shared" si="54"/>
        <v>0</v>
      </c>
      <c r="AE191" s="19">
        <v>20</v>
      </c>
      <c r="AF191" s="19">
        <v>2</v>
      </c>
      <c r="AG191" s="19">
        <f t="shared" si="55"/>
        <v>40</v>
      </c>
      <c r="AH191" s="19">
        <v>9</v>
      </c>
      <c r="AI191" s="19">
        <v>13</v>
      </c>
      <c r="AJ191" s="20">
        <f t="shared" si="66"/>
        <v>69</v>
      </c>
      <c r="AK191" s="42">
        <f t="shared" si="56"/>
        <v>37</v>
      </c>
      <c r="AL191" s="19">
        <v>89</v>
      </c>
      <c r="AM191" s="19">
        <v>96</v>
      </c>
      <c r="AN191" s="20">
        <f t="shared" si="57"/>
        <v>93</v>
      </c>
      <c r="AO191" s="19">
        <v>93</v>
      </c>
      <c r="AP191" s="19">
        <v>96</v>
      </c>
      <c r="AQ191" s="20">
        <f t="shared" si="58"/>
        <v>97</v>
      </c>
      <c r="AR191" s="19">
        <v>66</v>
      </c>
      <c r="AS191" s="19">
        <v>67</v>
      </c>
      <c r="AT191" s="20">
        <f t="shared" si="59"/>
        <v>99</v>
      </c>
      <c r="AU191" s="20">
        <f t="shared" si="60"/>
        <v>96</v>
      </c>
      <c r="AV191" s="19">
        <v>89</v>
      </c>
      <c r="AW191" s="19">
        <v>96</v>
      </c>
      <c r="AX191" s="20">
        <f t="shared" si="61"/>
        <v>93</v>
      </c>
      <c r="AY191" s="19">
        <v>88</v>
      </c>
      <c r="AZ191" s="19">
        <v>96</v>
      </c>
      <c r="BA191" s="20">
        <f t="shared" si="62"/>
        <v>92</v>
      </c>
      <c r="BB191" s="19">
        <v>90</v>
      </c>
      <c r="BC191" s="19">
        <v>96</v>
      </c>
      <c r="BD191" s="20">
        <f t="shared" si="63"/>
        <v>94</v>
      </c>
      <c r="BE191" s="20">
        <f t="shared" si="64"/>
        <v>93</v>
      </c>
      <c r="BF191" s="20">
        <f t="shared" si="65"/>
        <v>79</v>
      </c>
      <c r="BG191" s="24"/>
      <c r="BH191" s="19">
        <v>4</v>
      </c>
      <c r="BI191" s="19">
        <v>1</v>
      </c>
      <c r="BJ191" s="19">
        <v>3</v>
      </c>
      <c r="BK191" s="19">
        <v>2</v>
      </c>
      <c r="BL191" s="19">
        <v>3</v>
      </c>
      <c r="BM191" s="19">
        <v>2</v>
      </c>
      <c r="BN191" s="19">
        <v>1</v>
      </c>
      <c r="BO191" s="19">
        <v>2</v>
      </c>
      <c r="BP191" s="19">
        <v>2</v>
      </c>
      <c r="BQ191" s="19">
        <v>2</v>
      </c>
      <c r="BR191" s="19">
        <v>3</v>
      </c>
      <c r="BS191" s="19">
        <v>2</v>
      </c>
      <c r="BT191" s="19">
        <v>2</v>
      </c>
      <c r="BU191" s="19">
        <v>2</v>
      </c>
      <c r="BV191" s="19">
        <v>2</v>
      </c>
      <c r="BW191" s="19">
        <v>3</v>
      </c>
      <c r="BX191" s="19">
        <v>3</v>
      </c>
      <c r="BY191" s="19">
        <v>2</v>
      </c>
      <c r="BZ191" s="19">
        <v>2</v>
      </c>
      <c r="CA191" s="19">
        <v>3</v>
      </c>
      <c r="CB191" s="18">
        <v>79</v>
      </c>
      <c r="CC191" s="19">
        <v>3</v>
      </c>
    </row>
    <row r="192" spans="1:81" ht="15.75" x14ac:dyDescent="0.25">
      <c r="A192" s="21">
        <v>89</v>
      </c>
      <c r="B192" s="34">
        <v>6668017660</v>
      </c>
      <c r="C192" s="5" t="s">
        <v>418</v>
      </c>
      <c r="D192" s="5" t="s">
        <v>126</v>
      </c>
      <c r="E192" s="5"/>
      <c r="F192" s="19">
        <v>10</v>
      </c>
      <c r="G192" s="19">
        <v>30</v>
      </c>
      <c r="H192" s="22">
        <v>11</v>
      </c>
      <c r="I192" s="22">
        <v>38</v>
      </c>
      <c r="J192" s="22">
        <f t="shared" si="46"/>
        <v>85</v>
      </c>
      <c r="K192" s="19">
        <v>30</v>
      </c>
      <c r="L192" s="19">
        <v>3</v>
      </c>
      <c r="M192" s="19">
        <f t="shared" si="47"/>
        <v>90</v>
      </c>
      <c r="N192" s="19">
        <v>121</v>
      </c>
      <c r="O192" s="19">
        <v>94</v>
      </c>
      <c r="P192" s="19">
        <v>126</v>
      </c>
      <c r="Q192" s="19">
        <v>100</v>
      </c>
      <c r="R192" s="19">
        <f t="shared" si="48"/>
        <v>95</v>
      </c>
      <c r="S192" s="19">
        <f t="shared" si="49"/>
        <v>91</v>
      </c>
      <c r="T192" s="19">
        <v>20</v>
      </c>
      <c r="U192" s="19">
        <v>4</v>
      </c>
      <c r="V192" s="19">
        <f t="shared" si="50"/>
        <v>80</v>
      </c>
      <c r="W192" s="19">
        <v>123</v>
      </c>
      <c r="X192" s="23">
        <v>137</v>
      </c>
      <c r="Y192" s="20">
        <f t="shared" si="51"/>
        <v>90</v>
      </c>
      <c r="Z192" s="42">
        <f t="shared" si="52"/>
        <v>85</v>
      </c>
      <c r="AA192" s="20">
        <f t="shared" si="53"/>
        <v>85</v>
      </c>
      <c r="AB192" s="19">
        <v>20</v>
      </c>
      <c r="AC192" s="19">
        <v>2</v>
      </c>
      <c r="AD192" s="19">
        <f t="shared" si="54"/>
        <v>40</v>
      </c>
      <c r="AE192" s="19">
        <v>20</v>
      </c>
      <c r="AF192" s="19">
        <v>4</v>
      </c>
      <c r="AG192" s="19">
        <f t="shared" si="55"/>
        <v>80</v>
      </c>
      <c r="AH192" s="19">
        <v>8</v>
      </c>
      <c r="AI192" s="19">
        <v>8</v>
      </c>
      <c r="AJ192" s="20">
        <f t="shared" si="66"/>
        <v>100</v>
      </c>
      <c r="AK192" s="42">
        <f t="shared" si="56"/>
        <v>74</v>
      </c>
      <c r="AL192" s="19">
        <v>99</v>
      </c>
      <c r="AM192" s="19">
        <v>137</v>
      </c>
      <c r="AN192" s="20">
        <f t="shared" si="57"/>
        <v>72</v>
      </c>
      <c r="AO192" s="19">
        <v>133</v>
      </c>
      <c r="AP192" s="19">
        <v>137</v>
      </c>
      <c r="AQ192" s="20">
        <f t="shared" si="58"/>
        <v>97</v>
      </c>
      <c r="AR192" s="19">
        <v>103</v>
      </c>
      <c r="AS192" s="19">
        <v>105</v>
      </c>
      <c r="AT192" s="20">
        <f t="shared" si="59"/>
        <v>98</v>
      </c>
      <c r="AU192" s="20">
        <f t="shared" si="60"/>
        <v>87</v>
      </c>
      <c r="AV192" s="19">
        <v>129</v>
      </c>
      <c r="AW192" s="19">
        <v>137</v>
      </c>
      <c r="AX192" s="20">
        <f t="shared" si="61"/>
        <v>94</v>
      </c>
      <c r="AY192" s="19">
        <v>122</v>
      </c>
      <c r="AZ192" s="19">
        <v>137</v>
      </c>
      <c r="BA192" s="20">
        <f t="shared" si="62"/>
        <v>89</v>
      </c>
      <c r="BB192" s="19">
        <v>137</v>
      </c>
      <c r="BC192" s="19">
        <v>137</v>
      </c>
      <c r="BD192" s="20">
        <f t="shared" si="63"/>
        <v>100</v>
      </c>
      <c r="BE192" s="20">
        <f t="shared" si="64"/>
        <v>96</v>
      </c>
      <c r="BF192" s="20">
        <f t="shared" si="65"/>
        <v>87</v>
      </c>
      <c r="BG192" s="24"/>
      <c r="BH192" s="19">
        <v>10</v>
      </c>
      <c r="BI192" s="19">
        <v>2</v>
      </c>
      <c r="BJ192" s="19">
        <v>6</v>
      </c>
      <c r="BK192" s="19">
        <v>2</v>
      </c>
      <c r="BL192" s="19">
        <v>14</v>
      </c>
      <c r="BM192" s="19">
        <v>9</v>
      </c>
      <c r="BN192" s="19">
        <v>3</v>
      </c>
      <c r="BO192" s="19">
        <v>2</v>
      </c>
      <c r="BP192" s="19">
        <v>1</v>
      </c>
      <c r="BQ192" s="19">
        <v>12</v>
      </c>
      <c r="BR192" s="19">
        <v>4</v>
      </c>
      <c r="BS192" s="19">
        <v>3</v>
      </c>
      <c r="BT192" s="19">
        <v>7</v>
      </c>
      <c r="BU192" s="19">
        <v>11</v>
      </c>
      <c r="BV192" s="19">
        <v>1</v>
      </c>
      <c r="BW192" s="19">
        <v>5</v>
      </c>
      <c r="BX192" s="19">
        <v>14</v>
      </c>
      <c r="BY192" s="19">
        <v>2</v>
      </c>
      <c r="BZ192" s="19">
        <v>10</v>
      </c>
      <c r="CA192" s="19">
        <v>4</v>
      </c>
      <c r="CB192" s="18">
        <v>87</v>
      </c>
      <c r="CC192" s="19">
        <v>3</v>
      </c>
    </row>
    <row r="193" spans="1:81" ht="15.75" x14ac:dyDescent="0.25">
      <c r="A193" s="21">
        <v>92</v>
      </c>
      <c r="B193" s="34">
        <v>6668017010</v>
      </c>
      <c r="C193" s="5" t="s">
        <v>418</v>
      </c>
      <c r="D193" s="5" t="s">
        <v>651</v>
      </c>
      <c r="E193" s="5"/>
      <c r="F193" s="19">
        <v>9</v>
      </c>
      <c r="G193" s="19">
        <v>34</v>
      </c>
      <c r="H193" s="22">
        <v>11</v>
      </c>
      <c r="I193" s="22">
        <v>38</v>
      </c>
      <c r="J193" s="22">
        <f t="shared" si="46"/>
        <v>86</v>
      </c>
      <c r="K193" s="19">
        <v>30</v>
      </c>
      <c r="L193" s="19">
        <v>4</v>
      </c>
      <c r="M193" s="19">
        <f t="shared" si="47"/>
        <v>100</v>
      </c>
      <c r="N193" s="19">
        <v>127</v>
      </c>
      <c r="O193" s="19">
        <v>122</v>
      </c>
      <c r="P193" s="19">
        <v>129</v>
      </c>
      <c r="Q193" s="19">
        <v>123</v>
      </c>
      <c r="R193" s="19">
        <f t="shared" si="48"/>
        <v>99</v>
      </c>
      <c r="S193" s="19">
        <f t="shared" si="49"/>
        <v>95</v>
      </c>
      <c r="T193" s="19">
        <v>20</v>
      </c>
      <c r="U193" s="19">
        <v>5</v>
      </c>
      <c r="V193" s="19">
        <f t="shared" si="50"/>
        <v>100</v>
      </c>
      <c r="W193" s="19">
        <v>135</v>
      </c>
      <c r="X193" s="23">
        <v>136</v>
      </c>
      <c r="Y193" s="20">
        <f t="shared" si="51"/>
        <v>99</v>
      </c>
      <c r="Z193" s="42">
        <f t="shared" si="52"/>
        <v>100</v>
      </c>
      <c r="AA193" s="20">
        <f t="shared" si="53"/>
        <v>100</v>
      </c>
      <c r="AB193" s="19">
        <v>20</v>
      </c>
      <c r="AC193" s="19">
        <v>0</v>
      </c>
      <c r="AD193" s="19">
        <f t="shared" si="54"/>
        <v>0</v>
      </c>
      <c r="AE193" s="19">
        <v>20</v>
      </c>
      <c r="AF193" s="19">
        <v>2</v>
      </c>
      <c r="AG193" s="19">
        <f t="shared" si="55"/>
        <v>40</v>
      </c>
      <c r="AH193" s="19">
        <v>6</v>
      </c>
      <c r="AI193" s="19">
        <v>6</v>
      </c>
      <c r="AJ193" s="20">
        <f t="shared" si="66"/>
        <v>100</v>
      </c>
      <c r="AK193" s="42">
        <f t="shared" si="56"/>
        <v>46</v>
      </c>
      <c r="AL193" s="19">
        <v>127</v>
      </c>
      <c r="AM193" s="19">
        <v>136</v>
      </c>
      <c r="AN193" s="20">
        <f t="shared" si="57"/>
        <v>93</v>
      </c>
      <c r="AO193" s="19">
        <v>136</v>
      </c>
      <c r="AP193" s="19">
        <v>136</v>
      </c>
      <c r="AQ193" s="20">
        <f t="shared" si="58"/>
        <v>100</v>
      </c>
      <c r="AR193" s="19">
        <v>114</v>
      </c>
      <c r="AS193" s="19">
        <v>115</v>
      </c>
      <c r="AT193" s="20">
        <f t="shared" si="59"/>
        <v>99</v>
      </c>
      <c r="AU193" s="20">
        <f t="shared" si="60"/>
        <v>97</v>
      </c>
      <c r="AV193" s="19">
        <v>132</v>
      </c>
      <c r="AW193" s="19">
        <v>136</v>
      </c>
      <c r="AX193" s="20">
        <f t="shared" si="61"/>
        <v>97</v>
      </c>
      <c r="AY193" s="19">
        <v>133</v>
      </c>
      <c r="AZ193" s="19">
        <v>136</v>
      </c>
      <c r="BA193" s="20">
        <f t="shared" si="62"/>
        <v>98</v>
      </c>
      <c r="BB193" s="19">
        <v>135</v>
      </c>
      <c r="BC193" s="19">
        <v>136</v>
      </c>
      <c r="BD193" s="20">
        <f t="shared" si="63"/>
        <v>99</v>
      </c>
      <c r="BE193" s="20">
        <f t="shared" si="64"/>
        <v>98</v>
      </c>
      <c r="BF193" s="20">
        <f t="shared" si="65"/>
        <v>87</v>
      </c>
      <c r="BG193" s="24"/>
      <c r="BH193" s="19">
        <v>9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5</v>
      </c>
      <c r="BO193" s="19">
        <v>4</v>
      </c>
      <c r="BP193" s="19">
        <v>1</v>
      </c>
      <c r="BQ193" s="19">
        <v>3</v>
      </c>
      <c r="BR193" s="19">
        <v>1</v>
      </c>
      <c r="BS193" s="19">
        <v>2</v>
      </c>
      <c r="BT193" s="19">
        <v>4</v>
      </c>
      <c r="BU193" s="19">
        <v>3</v>
      </c>
      <c r="BV193" s="19">
        <v>2</v>
      </c>
      <c r="BW193" s="19">
        <v>2</v>
      </c>
      <c r="BX193" s="19">
        <v>1</v>
      </c>
      <c r="BY193" s="19">
        <v>11</v>
      </c>
      <c r="BZ193" s="19">
        <v>3</v>
      </c>
      <c r="CA193" s="19">
        <v>2</v>
      </c>
      <c r="CB193" s="18">
        <v>87</v>
      </c>
      <c r="CC193" s="19">
        <v>3</v>
      </c>
    </row>
    <row r="194" spans="1:81" ht="30" x14ac:dyDescent="0.25">
      <c r="A194" s="21">
        <v>366</v>
      </c>
      <c r="B194" s="34">
        <v>6610003395</v>
      </c>
      <c r="C194" s="5" t="s">
        <v>595</v>
      </c>
      <c r="D194" s="5" t="s">
        <v>392</v>
      </c>
      <c r="E194" s="5"/>
      <c r="F194" s="19">
        <v>7</v>
      </c>
      <c r="G194" s="19">
        <v>37</v>
      </c>
      <c r="H194" s="22">
        <v>11</v>
      </c>
      <c r="I194" s="22">
        <v>38</v>
      </c>
      <c r="J194" s="22">
        <f t="shared" si="46"/>
        <v>81</v>
      </c>
      <c r="K194" s="19">
        <v>30</v>
      </c>
      <c r="L194" s="19">
        <v>4</v>
      </c>
      <c r="M194" s="19">
        <f t="shared" si="47"/>
        <v>100</v>
      </c>
      <c r="N194" s="19">
        <v>72</v>
      </c>
      <c r="O194" s="19">
        <v>63</v>
      </c>
      <c r="P194" s="19">
        <v>72</v>
      </c>
      <c r="Q194" s="19">
        <v>65</v>
      </c>
      <c r="R194" s="19">
        <f t="shared" si="48"/>
        <v>98</v>
      </c>
      <c r="S194" s="19">
        <f t="shared" si="49"/>
        <v>94</v>
      </c>
      <c r="T194" s="19">
        <v>20</v>
      </c>
      <c r="U194" s="19">
        <v>2</v>
      </c>
      <c r="V194" s="19">
        <f t="shared" si="50"/>
        <v>40</v>
      </c>
      <c r="W194" s="19">
        <v>83</v>
      </c>
      <c r="X194" s="23">
        <v>88</v>
      </c>
      <c r="Y194" s="20">
        <f t="shared" si="51"/>
        <v>94</v>
      </c>
      <c r="Z194" s="42">
        <f t="shared" si="52"/>
        <v>67</v>
      </c>
      <c r="AA194" s="20">
        <f t="shared" si="53"/>
        <v>67</v>
      </c>
      <c r="AB194" s="19">
        <v>20</v>
      </c>
      <c r="AC194" s="19">
        <v>0</v>
      </c>
      <c r="AD194" s="19">
        <f t="shared" si="54"/>
        <v>0</v>
      </c>
      <c r="AE194" s="19">
        <v>20</v>
      </c>
      <c r="AF194" s="19">
        <v>1</v>
      </c>
      <c r="AG194" s="19">
        <f t="shared" si="55"/>
        <v>20</v>
      </c>
      <c r="AH194" s="19">
        <v>4</v>
      </c>
      <c r="AI194" s="19">
        <v>5</v>
      </c>
      <c r="AJ194" s="20">
        <f t="shared" si="66"/>
        <v>80</v>
      </c>
      <c r="AK194" s="42">
        <f t="shared" si="56"/>
        <v>32</v>
      </c>
      <c r="AL194" s="19">
        <v>86</v>
      </c>
      <c r="AM194" s="19">
        <v>88</v>
      </c>
      <c r="AN194" s="20">
        <f t="shared" si="57"/>
        <v>98</v>
      </c>
      <c r="AO194" s="19">
        <v>87</v>
      </c>
      <c r="AP194" s="19">
        <v>88</v>
      </c>
      <c r="AQ194" s="20">
        <f t="shared" si="58"/>
        <v>99</v>
      </c>
      <c r="AR194" s="19">
        <v>67</v>
      </c>
      <c r="AS194" s="19">
        <v>70</v>
      </c>
      <c r="AT194" s="20">
        <f t="shared" si="59"/>
        <v>96</v>
      </c>
      <c r="AU194" s="20">
        <f t="shared" si="60"/>
        <v>98</v>
      </c>
      <c r="AV194" s="19">
        <v>87</v>
      </c>
      <c r="AW194" s="19">
        <v>88</v>
      </c>
      <c r="AX194" s="20">
        <f t="shared" si="61"/>
        <v>99</v>
      </c>
      <c r="AY194" s="19">
        <v>86</v>
      </c>
      <c r="AZ194" s="19">
        <v>88</v>
      </c>
      <c r="BA194" s="20">
        <f t="shared" si="62"/>
        <v>98</v>
      </c>
      <c r="BB194" s="19">
        <v>87</v>
      </c>
      <c r="BC194" s="19">
        <v>88</v>
      </c>
      <c r="BD194" s="20">
        <f t="shared" si="63"/>
        <v>99</v>
      </c>
      <c r="BE194" s="20">
        <f t="shared" si="64"/>
        <v>99</v>
      </c>
      <c r="BF194" s="20">
        <f t="shared" si="65"/>
        <v>78</v>
      </c>
      <c r="BG194" s="24"/>
      <c r="BH194" s="19">
        <v>3</v>
      </c>
      <c r="BI194" s="19">
        <v>1</v>
      </c>
      <c r="BJ194" s="19">
        <v>1</v>
      </c>
      <c r="BK194" s="19">
        <v>2</v>
      </c>
      <c r="BL194" s="19">
        <v>3</v>
      </c>
      <c r="BM194" s="19">
        <v>1</v>
      </c>
      <c r="BN194" s="19">
        <v>2</v>
      </c>
      <c r="BO194" s="19">
        <v>2</v>
      </c>
      <c r="BP194" s="19">
        <v>3</v>
      </c>
      <c r="BQ194" s="19">
        <v>1</v>
      </c>
      <c r="BR194" s="19">
        <v>2</v>
      </c>
      <c r="BS194" s="19">
        <v>2</v>
      </c>
      <c r="BT194" s="19">
        <v>2</v>
      </c>
      <c r="BU194" s="19">
        <v>1</v>
      </c>
      <c r="BV194" s="19">
        <v>1</v>
      </c>
      <c r="BW194" s="19">
        <v>1</v>
      </c>
      <c r="BX194" s="19">
        <v>3</v>
      </c>
      <c r="BY194" s="19">
        <v>3</v>
      </c>
      <c r="BZ194" s="19">
        <v>2</v>
      </c>
      <c r="CA194" s="19">
        <v>1</v>
      </c>
      <c r="CB194" s="18">
        <v>78</v>
      </c>
      <c r="CC194" s="19">
        <v>3</v>
      </c>
    </row>
    <row r="195" spans="1:81" ht="15.75" x14ac:dyDescent="0.25">
      <c r="A195" s="21">
        <v>191</v>
      </c>
      <c r="B195" s="34">
        <v>6611007561</v>
      </c>
      <c r="C195" s="39" t="s">
        <v>555</v>
      </c>
      <c r="D195" s="5" t="s">
        <v>227</v>
      </c>
      <c r="E195" s="5"/>
      <c r="F195" s="19">
        <v>8</v>
      </c>
      <c r="G195" s="19">
        <v>35</v>
      </c>
      <c r="H195" s="22">
        <v>11</v>
      </c>
      <c r="I195" s="22">
        <v>38</v>
      </c>
      <c r="J195" s="22">
        <f t="shared" ref="J195:J258" si="67">ROUND((0.5*(F195/H195+G195/I195)*100),0)</f>
        <v>82</v>
      </c>
      <c r="K195" s="19">
        <v>30</v>
      </c>
      <c r="L195" s="19">
        <v>4</v>
      </c>
      <c r="M195" s="19">
        <f t="shared" ref="M195:M258" si="68">IF(L195&gt;3,100,K195*L195)</f>
        <v>100</v>
      </c>
      <c r="N195" s="19">
        <v>14</v>
      </c>
      <c r="O195" s="19">
        <v>15</v>
      </c>
      <c r="P195" s="19">
        <v>14</v>
      </c>
      <c r="Q195" s="19">
        <v>15</v>
      </c>
      <c r="R195" s="19">
        <f t="shared" ref="R195:R258" si="69">ROUND((0.5*((N195/P195)+(O195/Q195))*100),0)</f>
        <v>100</v>
      </c>
      <c r="S195" s="19">
        <f t="shared" ref="S195:S258" si="70">ROUND(((0.3*J195)+(0.3*M195)+(0.4*R195)),0)</f>
        <v>95</v>
      </c>
      <c r="T195" s="19">
        <v>20</v>
      </c>
      <c r="U195" s="19">
        <v>4</v>
      </c>
      <c r="V195" s="19">
        <f t="shared" ref="V195:V258" si="71">IF(U195&gt;5,100,T195*U195)</f>
        <v>80</v>
      </c>
      <c r="W195" s="19">
        <v>17</v>
      </c>
      <c r="X195" s="23">
        <v>19</v>
      </c>
      <c r="Y195" s="20">
        <f t="shared" ref="Y195:Y258" si="72">ROUND(W195/X195*100,0)</f>
        <v>89</v>
      </c>
      <c r="Z195" s="42">
        <f t="shared" ref="Z195:Z258" si="73">ROUND((V195+Y195)/2,0)</f>
        <v>85</v>
      </c>
      <c r="AA195" s="20">
        <f t="shared" ref="AA195:AA258" si="74">ROUND((0.3*V195+0.4*Z195+0.3*Y195),0)</f>
        <v>85</v>
      </c>
      <c r="AB195" s="19">
        <v>20</v>
      </c>
      <c r="AC195" s="19">
        <v>3</v>
      </c>
      <c r="AD195" s="19">
        <f t="shared" ref="AD195:AD258" si="75">IF(AC195&gt;5,100,AB195*AC195)</f>
        <v>60</v>
      </c>
      <c r="AE195" s="19">
        <v>20</v>
      </c>
      <c r="AF195" s="19">
        <v>3</v>
      </c>
      <c r="AG195" s="19">
        <f t="shared" ref="AG195:AG258" si="76">IF(AF195&gt;5,100,AE195*AF195)</f>
        <v>60</v>
      </c>
      <c r="AH195" s="19">
        <v>1</v>
      </c>
      <c r="AI195" s="19">
        <v>1</v>
      </c>
      <c r="AJ195" s="20">
        <f t="shared" si="66"/>
        <v>100</v>
      </c>
      <c r="AK195" s="42">
        <f t="shared" ref="AK195:AK258" si="77">ROUND((0.3*AD195+0.4*AG195+0.3*AJ195),0)</f>
        <v>72</v>
      </c>
      <c r="AL195" s="19">
        <v>8</v>
      </c>
      <c r="AM195" s="19">
        <v>19</v>
      </c>
      <c r="AN195" s="20">
        <f t="shared" ref="AN195:AN258" si="78">ROUND((AL195/AM195)*100,)</f>
        <v>42</v>
      </c>
      <c r="AO195" s="19">
        <v>19</v>
      </c>
      <c r="AP195" s="19">
        <v>19</v>
      </c>
      <c r="AQ195" s="20">
        <f t="shared" ref="AQ195:AQ258" si="79">ROUND((AO195/AP195)*100,0)</f>
        <v>100</v>
      </c>
      <c r="AR195" s="19">
        <v>17</v>
      </c>
      <c r="AS195" s="19">
        <v>17</v>
      </c>
      <c r="AT195" s="20">
        <f t="shared" ref="AT195:AT258" si="80">ROUND((AR195/AS195)*100,0)</f>
        <v>100</v>
      </c>
      <c r="AU195" s="20">
        <f t="shared" ref="AU195:AU258" si="81">ROUND((0.4*AN195+0.4*AQ195+0.2*AT195),0)</f>
        <v>77</v>
      </c>
      <c r="AV195" s="19">
        <v>19</v>
      </c>
      <c r="AW195" s="19">
        <v>19</v>
      </c>
      <c r="AX195" s="20">
        <f t="shared" ref="AX195:AX258" si="82">ROUND((AV195/AW195)*100,0)</f>
        <v>100</v>
      </c>
      <c r="AY195" s="19">
        <v>17</v>
      </c>
      <c r="AZ195" s="19">
        <v>19</v>
      </c>
      <c r="BA195" s="20">
        <f t="shared" ref="BA195:BA258" si="83">ROUND((AY195/AZ195)*100,0)</f>
        <v>89</v>
      </c>
      <c r="BB195" s="19">
        <v>19</v>
      </c>
      <c r="BC195" s="19">
        <v>19</v>
      </c>
      <c r="BD195" s="20">
        <f t="shared" ref="BD195:BD258" si="84">ROUND((BB195/BC195)*100,0)</f>
        <v>100</v>
      </c>
      <c r="BE195" s="20">
        <f t="shared" ref="BE195:BE258" si="85">ROUND((0.3*AX195+0.2*BA195+0.5*BD195),0)</f>
        <v>98</v>
      </c>
      <c r="BF195" s="20">
        <f t="shared" ref="BF195:BF258" si="86">ROUND(((S195+AA195+AK195+AU195+BE195)/5),0)</f>
        <v>85</v>
      </c>
      <c r="BG195" s="24"/>
      <c r="BH195" s="19">
        <v>4</v>
      </c>
      <c r="BI195" s="19">
        <v>1</v>
      </c>
      <c r="BJ195" s="19">
        <v>1</v>
      </c>
      <c r="BK195" s="19">
        <v>2</v>
      </c>
      <c r="BL195" s="19">
        <v>4</v>
      </c>
      <c r="BM195" s="19">
        <v>4</v>
      </c>
      <c r="BN195" s="19">
        <v>1</v>
      </c>
      <c r="BO195" s="19">
        <v>2</v>
      </c>
      <c r="BP195" s="19">
        <v>1</v>
      </c>
      <c r="BQ195" s="19">
        <v>5</v>
      </c>
      <c r="BR195" s="19">
        <v>1</v>
      </c>
      <c r="BS195" s="19">
        <v>1</v>
      </c>
      <c r="BT195" s="19">
        <v>1</v>
      </c>
      <c r="BU195" s="19">
        <v>4</v>
      </c>
      <c r="BV195" s="19">
        <v>1</v>
      </c>
      <c r="BW195" s="19">
        <v>4</v>
      </c>
      <c r="BX195" s="19">
        <v>4</v>
      </c>
      <c r="BY195" s="19">
        <v>1</v>
      </c>
      <c r="BZ195" s="19">
        <v>4</v>
      </c>
      <c r="CA195" s="19">
        <v>3</v>
      </c>
      <c r="CB195" s="18">
        <v>85</v>
      </c>
      <c r="CC195" s="19">
        <v>3</v>
      </c>
    </row>
    <row r="196" spans="1:81" ht="15.75" x14ac:dyDescent="0.25">
      <c r="A196" s="21">
        <v>158</v>
      </c>
      <c r="B196" s="34">
        <v>6643007420</v>
      </c>
      <c r="C196" s="6" t="s">
        <v>596</v>
      </c>
      <c r="D196" s="5" t="s">
        <v>195</v>
      </c>
      <c r="E196" s="5"/>
      <c r="F196" s="19">
        <v>7.5</v>
      </c>
      <c r="G196" s="19">
        <v>33</v>
      </c>
      <c r="H196" s="22">
        <v>9</v>
      </c>
      <c r="I196" s="22">
        <v>36</v>
      </c>
      <c r="J196" s="22">
        <f t="shared" si="67"/>
        <v>88</v>
      </c>
      <c r="K196" s="19">
        <v>30</v>
      </c>
      <c r="L196" s="19">
        <v>2</v>
      </c>
      <c r="M196" s="19">
        <f t="shared" si="68"/>
        <v>60</v>
      </c>
      <c r="N196" s="19">
        <v>196</v>
      </c>
      <c r="O196" s="19">
        <v>174</v>
      </c>
      <c r="P196" s="19">
        <v>200</v>
      </c>
      <c r="Q196" s="19">
        <v>182</v>
      </c>
      <c r="R196" s="19">
        <f t="shared" si="69"/>
        <v>97</v>
      </c>
      <c r="S196" s="19">
        <f t="shared" si="70"/>
        <v>83</v>
      </c>
      <c r="T196" s="19">
        <v>20</v>
      </c>
      <c r="U196" s="19">
        <v>5</v>
      </c>
      <c r="V196" s="19">
        <f t="shared" si="71"/>
        <v>100</v>
      </c>
      <c r="W196" s="19">
        <v>211</v>
      </c>
      <c r="X196" s="23">
        <v>228</v>
      </c>
      <c r="Y196" s="20">
        <f t="shared" si="72"/>
        <v>93</v>
      </c>
      <c r="Z196" s="42">
        <f t="shared" si="73"/>
        <v>97</v>
      </c>
      <c r="AA196" s="20">
        <f t="shared" si="74"/>
        <v>97</v>
      </c>
      <c r="AB196" s="19">
        <v>20</v>
      </c>
      <c r="AC196" s="19">
        <v>0</v>
      </c>
      <c r="AD196" s="19">
        <f t="shared" si="75"/>
        <v>0</v>
      </c>
      <c r="AE196" s="19">
        <v>20</v>
      </c>
      <c r="AF196" s="19">
        <v>3</v>
      </c>
      <c r="AG196" s="19">
        <f t="shared" si="76"/>
        <v>60</v>
      </c>
      <c r="AH196" s="19">
        <v>25</v>
      </c>
      <c r="AI196" s="19">
        <v>26</v>
      </c>
      <c r="AJ196" s="20">
        <f t="shared" si="66"/>
        <v>96</v>
      </c>
      <c r="AK196" s="42">
        <f t="shared" si="77"/>
        <v>53</v>
      </c>
      <c r="AL196" s="19">
        <v>188</v>
      </c>
      <c r="AM196" s="19">
        <v>228</v>
      </c>
      <c r="AN196" s="20">
        <f t="shared" si="78"/>
        <v>82</v>
      </c>
      <c r="AO196" s="19">
        <v>224</v>
      </c>
      <c r="AP196" s="19">
        <v>228</v>
      </c>
      <c r="AQ196" s="20">
        <f t="shared" si="79"/>
        <v>98</v>
      </c>
      <c r="AR196" s="19">
        <v>168</v>
      </c>
      <c r="AS196" s="19">
        <v>174</v>
      </c>
      <c r="AT196" s="20">
        <f t="shared" si="80"/>
        <v>97</v>
      </c>
      <c r="AU196" s="20">
        <f t="shared" si="81"/>
        <v>91</v>
      </c>
      <c r="AV196" s="19">
        <v>209</v>
      </c>
      <c r="AW196" s="19">
        <v>228</v>
      </c>
      <c r="AX196" s="20">
        <f t="shared" si="82"/>
        <v>92</v>
      </c>
      <c r="AY196" s="19">
        <v>220</v>
      </c>
      <c r="AZ196" s="19">
        <v>228</v>
      </c>
      <c r="BA196" s="20">
        <f t="shared" si="83"/>
        <v>96</v>
      </c>
      <c r="BB196" s="19">
        <v>224</v>
      </c>
      <c r="BC196" s="19">
        <v>228</v>
      </c>
      <c r="BD196" s="20">
        <f t="shared" si="84"/>
        <v>98</v>
      </c>
      <c r="BE196" s="20">
        <f t="shared" si="85"/>
        <v>96</v>
      </c>
      <c r="BF196" s="20">
        <f t="shared" si="86"/>
        <v>84</v>
      </c>
      <c r="BG196" s="24"/>
      <c r="BH196" s="19">
        <v>2</v>
      </c>
      <c r="BI196" s="19">
        <v>2</v>
      </c>
      <c r="BJ196" s="19">
        <v>3</v>
      </c>
      <c r="BK196" s="19">
        <v>1</v>
      </c>
      <c r="BL196" s="19">
        <v>3</v>
      </c>
      <c r="BM196" s="19">
        <v>4</v>
      </c>
      <c r="BN196" s="19">
        <v>2</v>
      </c>
      <c r="BO196" s="19">
        <v>2</v>
      </c>
      <c r="BP196" s="19">
        <v>2</v>
      </c>
      <c r="BQ196" s="19">
        <v>5</v>
      </c>
      <c r="BR196" s="19">
        <v>2</v>
      </c>
      <c r="BS196" s="19">
        <v>2</v>
      </c>
      <c r="BT196" s="19">
        <v>2</v>
      </c>
      <c r="BU196" s="19">
        <v>2</v>
      </c>
      <c r="BV196" s="19">
        <v>2</v>
      </c>
      <c r="BW196" s="19">
        <v>3</v>
      </c>
      <c r="BX196" s="19">
        <v>3</v>
      </c>
      <c r="BY196" s="19">
        <v>2</v>
      </c>
      <c r="BZ196" s="19">
        <v>5</v>
      </c>
      <c r="CA196" s="19">
        <v>3</v>
      </c>
      <c r="CB196" s="18">
        <v>84</v>
      </c>
      <c r="CC196" s="19">
        <v>3</v>
      </c>
    </row>
    <row r="197" spans="1:81" ht="15.75" x14ac:dyDescent="0.25">
      <c r="A197" s="21">
        <v>160</v>
      </c>
      <c r="B197" s="34">
        <v>6643007927</v>
      </c>
      <c r="C197" s="6" t="s">
        <v>596</v>
      </c>
      <c r="D197" s="6" t="s">
        <v>197</v>
      </c>
      <c r="E197" s="6"/>
      <c r="F197" s="19">
        <v>10</v>
      </c>
      <c r="G197" s="19">
        <v>38</v>
      </c>
      <c r="H197" s="22">
        <v>11</v>
      </c>
      <c r="I197" s="22">
        <v>38</v>
      </c>
      <c r="J197" s="22">
        <f t="shared" si="67"/>
        <v>95</v>
      </c>
      <c r="K197" s="19">
        <v>30</v>
      </c>
      <c r="L197" s="19">
        <v>4</v>
      </c>
      <c r="M197" s="19">
        <f t="shared" si="68"/>
        <v>100</v>
      </c>
      <c r="N197" s="19">
        <v>24</v>
      </c>
      <c r="O197" s="19">
        <v>17</v>
      </c>
      <c r="P197" s="19">
        <v>24</v>
      </c>
      <c r="Q197" s="19">
        <v>17</v>
      </c>
      <c r="R197" s="19">
        <f t="shared" si="69"/>
        <v>100</v>
      </c>
      <c r="S197" s="19">
        <f t="shared" si="70"/>
        <v>99</v>
      </c>
      <c r="T197" s="19">
        <v>20</v>
      </c>
      <c r="U197" s="19">
        <v>5</v>
      </c>
      <c r="V197" s="19">
        <f t="shared" si="71"/>
        <v>100</v>
      </c>
      <c r="W197" s="19">
        <v>24</v>
      </c>
      <c r="X197" s="23">
        <v>26</v>
      </c>
      <c r="Y197" s="20">
        <f t="shared" si="72"/>
        <v>92</v>
      </c>
      <c r="Z197" s="42">
        <f t="shared" si="73"/>
        <v>96</v>
      </c>
      <c r="AA197" s="20">
        <f t="shared" si="74"/>
        <v>96</v>
      </c>
      <c r="AB197" s="19">
        <v>20</v>
      </c>
      <c r="AC197" s="19">
        <v>0</v>
      </c>
      <c r="AD197" s="19">
        <f t="shared" si="75"/>
        <v>0</v>
      </c>
      <c r="AE197" s="19">
        <v>20</v>
      </c>
      <c r="AF197" s="19">
        <v>3</v>
      </c>
      <c r="AG197" s="19">
        <f t="shared" si="76"/>
        <v>60</v>
      </c>
      <c r="AH197" s="19">
        <v>0</v>
      </c>
      <c r="AI197" s="19">
        <v>1</v>
      </c>
      <c r="AJ197" s="20">
        <f t="shared" si="66"/>
        <v>0</v>
      </c>
      <c r="AK197" s="42">
        <f t="shared" si="77"/>
        <v>24</v>
      </c>
      <c r="AL197" s="19">
        <v>26</v>
      </c>
      <c r="AM197" s="19">
        <v>26</v>
      </c>
      <c r="AN197" s="20">
        <f t="shared" si="78"/>
        <v>100</v>
      </c>
      <c r="AO197" s="19">
        <v>26</v>
      </c>
      <c r="AP197" s="19">
        <v>26</v>
      </c>
      <c r="AQ197" s="20">
        <f t="shared" si="79"/>
        <v>100</v>
      </c>
      <c r="AR197" s="19">
        <v>20</v>
      </c>
      <c r="AS197" s="19">
        <v>20</v>
      </c>
      <c r="AT197" s="20">
        <f t="shared" si="80"/>
        <v>100</v>
      </c>
      <c r="AU197" s="20">
        <f t="shared" si="81"/>
        <v>100</v>
      </c>
      <c r="AV197" s="19">
        <v>26</v>
      </c>
      <c r="AW197" s="19">
        <v>26</v>
      </c>
      <c r="AX197" s="20">
        <f t="shared" si="82"/>
        <v>100</v>
      </c>
      <c r="AY197" s="19">
        <v>26</v>
      </c>
      <c r="AZ197" s="19">
        <v>26</v>
      </c>
      <c r="BA197" s="20">
        <f t="shared" si="83"/>
        <v>100</v>
      </c>
      <c r="BB197" s="19">
        <v>26</v>
      </c>
      <c r="BC197" s="19">
        <v>26</v>
      </c>
      <c r="BD197" s="20">
        <f t="shared" si="84"/>
        <v>100</v>
      </c>
      <c r="BE197" s="20">
        <f t="shared" si="85"/>
        <v>100</v>
      </c>
      <c r="BF197" s="20">
        <f t="shared" si="86"/>
        <v>84</v>
      </c>
      <c r="BG197" s="24"/>
      <c r="BH197" s="19">
        <v>1</v>
      </c>
      <c r="BI197" s="19">
        <v>1</v>
      </c>
      <c r="BJ197" s="19">
        <v>1</v>
      </c>
      <c r="BK197" s="19">
        <v>1</v>
      </c>
      <c r="BL197" s="19">
        <v>4</v>
      </c>
      <c r="BM197" s="19">
        <v>5</v>
      </c>
      <c r="BN197" s="19">
        <v>2</v>
      </c>
      <c r="BO197" s="19">
        <v>2</v>
      </c>
      <c r="BP197" s="19">
        <v>3</v>
      </c>
      <c r="BQ197" s="19">
        <v>1</v>
      </c>
      <c r="BR197" s="19">
        <v>1</v>
      </c>
      <c r="BS197" s="19">
        <v>1</v>
      </c>
      <c r="BT197" s="19">
        <v>1</v>
      </c>
      <c r="BU197" s="19">
        <v>1</v>
      </c>
      <c r="BV197" s="19">
        <v>1</v>
      </c>
      <c r="BW197" s="19">
        <v>1</v>
      </c>
      <c r="BX197" s="19">
        <v>4</v>
      </c>
      <c r="BY197" s="19">
        <v>5</v>
      </c>
      <c r="BZ197" s="19">
        <v>1</v>
      </c>
      <c r="CA197" s="19">
        <v>1</v>
      </c>
      <c r="CB197" s="18">
        <v>84</v>
      </c>
      <c r="CC197" s="19">
        <v>3</v>
      </c>
    </row>
    <row r="198" spans="1:81" ht="15.75" x14ac:dyDescent="0.25">
      <c r="A198" s="21">
        <v>147</v>
      </c>
      <c r="B198" s="36">
        <v>6666008187</v>
      </c>
      <c r="C198" s="39" t="s">
        <v>597</v>
      </c>
      <c r="D198" s="6" t="s">
        <v>184</v>
      </c>
      <c r="E198" s="6"/>
      <c r="F198" s="19">
        <v>10</v>
      </c>
      <c r="G198" s="19">
        <v>38</v>
      </c>
      <c r="H198" s="22">
        <v>11</v>
      </c>
      <c r="I198" s="22">
        <v>38</v>
      </c>
      <c r="J198" s="22">
        <f t="shared" si="67"/>
        <v>95</v>
      </c>
      <c r="K198" s="19">
        <v>30</v>
      </c>
      <c r="L198" s="19">
        <v>4</v>
      </c>
      <c r="M198" s="19">
        <f t="shared" si="68"/>
        <v>100</v>
      </c>
      <c r="N198" s="19">
        <v>83</v>
      </c>
      <c r="O198" s="19">
        <v>84</v>
      </c>
      <c r="P198" s="19">
        <v>88</v>
      </c>
      <c r="Q198" s="19">
        <v>89</v>
      </c>
      <c r="R198" s="19">
        <f t="shared" si="69"/>
        <v>94</v>
      </c>
      <c r="S198" s="19">
        <f t="shared" si="70"/>
        <v>96</v>
      </c>
      <c r="T198" s="19">
        <v>20</v>
      </c>
      <c r="U198" s="19">
        <v>5</v>
      </c>
      <c r="V198" s="19">
        <f t="shared" si="71"/>
        <v>100</v>
      </c>
      <c r="W198" s="19">
        <v>87</v>
      </c>
      <c r="X198" s="23">
        <v>95</v>
      </c>
      <c r="Y198" s="20">
        <f t="shared" si="72"/>
        <v>92</v>
      </c>
      <c r="Z198" s="42">
        <f t="shared" si="73"/>
        <v>96</v>
      </c>
      <c r="AA198" s="20">
        <f t="shared" si="74"/>
        <v>96</v>
      </c>
      <c r="AB198" s="19">
        <v>20</v>
      </c>
      <c r="AC198" s="19">
        <v>2</v>
      </c>
      <c r="AD198" s="19">
        <f t="shared" si="75"/>
        <v>40</v>
      </c>
      <c r="AE198" s="19">
        <v>20</v>
      </c>
      <c r="AF198" s="19">
        <v>4</v>
      </c>
      <c r="AG198" s="19">
        <f t="shared" si="76"/>
        <v>80</v>
      </c>
      <c r="AH198" s="19">
        <v>4</v>
      </c>
      <c r="AI198" s="19">
        <v>4</v>
      </c>
      <c r="AJ198" s="20">
        <f t="shared" si="66"/>
        <v>100</v>
      </c>
      <c r="AK198" s="42">
        <f t="shared" si="77"/>
        <v>74</v>
      </c>
      <c r="AL198" s="19">
        <v>73</v>
      </c>
      <c r="AM198" s="19">
        <v>95</v>
      </c>
      <c r="AN198" s="20">
        <f t="shared" si="78"/>
        <v>77</v>
      </c>
      <c r="AO198" s="19">
        <v>94</v>
      </c>
      <c r="AP198" s="19">
        <v>95</v>
      </c>
      <c r="AQ198" s="20">
        <f t="shared" si="79"/>
        <v>99</v>
      </c>
      <c r="AR198" s="19">
        <v>75</v>
      </c>
      <c r="AS198" s="19">
        <v>76</v>
      </c>
      <c r="AT198" s="20">
        <f t="shared" si="80"/>
        <v>99</v>
      </c>
      <c r="AU198" s="20">
        <f t="shared" si="81"/>
        <v>90</v>
      </c>
      <c r="AV198" s="19">
        <v>95</v>
      </c>
      <c r="AW198" s="19">
        <v>95</v>
      </c>
      <c r="AX198" s="20">
        <f t="shared" si="82"/>
        <v>100</v>
      </c>
      <c r="AY198" s="19">
        <v>90</v>
      </c>
      <c r="AZ198" s="19">
        <v>95</v>
      </c>
      <c r="BA198" s="20">
        <f t="shared" si="83"/>
        <v>95</v>
      </c>
      <c r="BB198" s="19">
        <v>94</v>
      </c>
      <c r="BC198" s="19">
        <v>95</v>
      </c>
      <c r="BD198" s="20">
        <f t="shared" si="84"/>
        <v>99</v>
      </c>
      <c r="BE198" s="20">
        <f t="shared" si="85"/>
        <v>99</v>
      </c>
      <c r="BF198" s="20">
        <f t="shared" si="86"/>
        <v>91</v>
      </c>
      <c r="BG198" s="24"/>
      <c r="BH198" s="19">
        <v>3</v>
      </c>
      <c r="BI198" s="19">
        <v>1</v>
      </c>
      <c r="BJ198" s="19">
        <v>5</v>
      </c>
      <c r="BK198" s="19">
        <v>1</v>
      </c>
      <c r="BL198" s="19">
        <v>3</v>
      </c>
      <c r="BM198" s="19">
        <v>3</v>
      </c>
      <c r="BN198" s="19">
        <v>2</v>
      </c>
      <c r="BO198" s="19">
        <v>2</v>
      </c>
      <c r="BP198" s="19">
        <v>1</v>
      </c>
      <c r="BQ198" s="19">
        <v>6</v>
      </c>
      <c r="BR198" s="19">
        <v>2</v>
      </c>
      <c r="BS198" s="19">
        <v>2</v>
      </c>
      <c r="BT198" s="19">
        <v>1</v>
      </c>
      <c r="BU198" s="19">
        <v>4</v>
      </c>
      <c r="BV198" s="19">
        <v>2</v>
      </c>
      <c r="BW198" s="19">
        <v>3</v>
      </c>
      <c r="BX198" s="19">
        <v>3</v>
      </c>
      <c r="BY198" s="19">
        <v>2</v>
      </c>
      <c r="BZ198" s="19">
        <v>5</v>
      </c>
      <c r="CA198" s="19">
        <v>1</v>
      </c>
      <c r="CB198" s="18">
        <v>91</v>
      </c>
      <c r="CC198" s="19">
        <v>3</v>
      </c>
    </row>
    <row r="199" spans="1:81" ht="30" x14ac:dyDescent="0.25">
      <c r="A199" s="21">
        <v>345</v>
      </c>
      <c r="B199" s="34">
        <v>6613006490</v>
      </c>
      <c r="C199" s="39" t="s">
        <v>598</v>
      </c>
      <c r="D199" s="5" t="s">
        <v>373</v>
      </c>
      <c r="E199" s="5"/>
      <c r="F199" s="19">
        <v>10</v>
      </c>
      <c r="G199" s="19">
        <v>34</v>
      </c>
      <c r="H199" s="22">
        <v>11</v>
      </c>
      <c r="I199" s="22">
        <v>38</v>
      </c>
      <c r="J199" s="22">
        <f t="shared" si="67"/>
        <v>90</v>
      </c>
      <c r="K199" s="19">
        <v>30</v>
      </c>
      <c r="L199" s="19">
        <v>3</v>
      </c>
      <c r="M199" s="19">
        <f t="shared" si="68"/>
        <v>90</v>
      </c>
      <c r="N199" s="19">
        <v>33</v>
      </c>
      <c r="O199" s="19">
        <v>27</v>
      </c>
      <c r="P199" s="19">
        <v>34</v>
      </c>
      <c r="Q199" s="19">
        <v>29</v>
      </c>
      <c r="R199" s="19">
        <f t="shared" si="69"/>
        <v>95</v>
      </c>
      <c r="S199" s="19">
        <f t="shared" si="70"/>
        <v>92</v>
      </c>
      <c r="T199" s="19">
        <v>20</v>
      </c>
      <c r="U199" s="19">
        <v>5</v>
      </c>
      <c r="V199" s="19">
        <f t="shared" si="71"/>
        <v>100</v>
      </c>
      <c r="W199" s="19">
        <v>31</v>
      </c>
      <c r="X199" s="23">
        <v>39</v>
      </c>
      <c r="Y199" s="20">
        <f t="shared" si="72"/>
        <v>79</v>
      </c>
      <c r="Z199" s="42">
        <f t="shared" si="73"/>
        <v>90</v>
      </c>
      <c r="AA199" s="20">
        <f t="shared" si="74"/>
        <v>90</v>
      </c>
      <c r="AB199" s="19">
        <v>20</v>
      </c>
      <c r="AC199" s="19">
        <v>0</v>
      </c>
      <c r="AD199" s="19">
        <f t="shared" si="75"/>
        <v>0</v>
      </c>
      <c r="AE199" s="19">
        <v>20</v>
      </c>
      <c r="AF199" s="19">
        <v>2</v>
      </c>
      <c r="AG199" s="19">
        <f t="shared" si="76"/>
        <v>40</v>
      </c>
      <c r="AH199" s="19">
        <v>1</v>
      </c>
      <c r="AI199" s="19">
        <v>1</v>
      </c>
      <c r="AJ199" s="20">
        <f t="shared" si="66"/>
        <v>100</v>
      </c>
      <c r="AK199" s="42">
        <f t="shared" si="77"/>
        <v>46</v>
      </c>
      <c r="AL199" s="19">
        <v>36</v>
      </c>
      <c r="AM199" s="19">
        <v>39</v>
      </c>
      <c r="AN199" s="20">
        <f t="shared" si="78"/>
        <v>92</v>
      </c>
      <c r="AO199" s="19">
        <v>37</v>
      </c>
      <c r="AP199" s="19">
        <v>39</v>
      </c>
      <c r="AQ199" s="20">
        <f t="shared" si="79"/>
        <v>95</v>
      </c>
      <c r="AR199" s="19">
        <v>24</v>
      </c>
      <c r="AS199" s="19">
        <v>26</v>
      </c>
      <c r="AT199" s="20">
        <f t="shared" si="80"/>
        <v>92</v>
      </c>
      <c r="AU199" s="20">
        <f t="shared" si="81"/>
        <v>93</v>
      </c>
      <c r="AV199" s="19">
        <v>37</v>
      </c>
      <c r="AW199" s="19">
        <v>39</v>
      </c>
      <c r="AX199" s="20">
        <f t="shared" si="82"/>
        <v>95</v>
      </c>
      <c r="AY199" s="19">
        <v>38</v>
      </c>
      <c r="AZ199" s="19">
        <v>39</v>
      </c>
      <c r="BA199" s="20">
        <f t="shared" si="83"/>
        <v>97</v>
      </c>
      <c r="BB199" s="19">
        <v>39</v>
      </c>
      <c r="BC199" s="19">
        <v>39</v>
      </c>
      <c r="BD199" s="20">
        <f t="shared" si="84"/>
        <v>100</v>
      </c>
      <c r="BE199" s="20">
        <f t="shared" si="85"/>
        <v>98</v>
      </c>
      <c r="BF199" s="20">
        <f t="shared" si="86"/>
        <v>84</v>
      </c>
      <c r="BG199" s="24"/>
      <c r="BH199" s="19">
        <v>3</v>
      </c>
      <c r="BI199" s="19">
        <v>2</v>
      </c>
      <c r="BJ199" s="19">
        <v>3</v>
      </c>
      <c r="BK199" s="19">
        <v>1</v>
      </c>
      <c r="BL199" s="19">
        <v>4</v>
      </c>
      <c r="BM199" s="19">
        <v>4</v>
      </c>
      <c r="BN199" s="19">
        <v>2</v>
      </c>
      <c r="BO199" s="19">
        <v>2</v>
      </c>
      <c r="BP199" s="19">
        <v>1</v>
      </c>
      <c r="BQ199" s="19">
        <v>2</v>
      </c>
      <c r="BR199" s="19">
        <v>3</v>
      </c>
      <c r="BS199" s="19">
        <v>4</v>
      </c>
      <c r="BT199" s="19">
        <v>3</v>
      </c>
      <c r="BU199" s="19">
        <v>2</v>
      </c>
      <c r="BV199" s="19">
        <v>1</v>
      </c>
      <c r="BW199" s="19">
        <v>4</v>
      </c>
      <c r="BX199" s="19">
        <v>4</v>
      </c>
      <c r="BY199" s="19">
        <v>2</v>
      </c>
      <c r="BZ199" s="19">
        <v>3</v>
      </c>
      <c r="CA199" s="19">
        <v>2</v>
      </c>
      <c r="CB199" s="18">
        <v>84</v>
      </c>
      <c r="CC199" s="19">
        <v>3</v>
      </c>
    </row>
    <row r="200" spans="1:81" ht="45" x14ac:dyDescent="0.25">
      <c r="A200" s="21">
        <v>339</v>
      </c>
      <c r="B200" s="36">
        <v>6613005182</v>
      </c>
      <c r="C200" s="5" t="s">
        <v>620</v>
      </c>
      <c r="D200" s="5" t="s">
        <v>699</v>
      </c>
      <c r="E200" s="5"/>
      <c r="F200" s="19">
        <v>6</v>
      </c>
      <c r="G200" s="19">
        <v>35</v>
      </c>
      <c r="H200" s="22">
        <v>9</v>
      </c>
      <c r="I200" s="22">
        <v>36</v>
      </c>
      <c r="J200" s="22">
        <f t="shared" si="67"/>
        <v>82</v>
      </c>
      <c r="K200" s="19">
        <v>30</v>
      </c>
      <c r="L200" s="19">
        <v>2</v>
      </c>
      <c r="M200" s="19">
        <f t="shared" si="68"/>
        <v>60</v>
      </c>
      <c r="N200" s="19">
        <v>16</v>
      </c>
      <c r="O200" s="19">
        <v>4</v>
      </c>
      <c r="P200" s="19">
        <v>16</v>
      </c>
      <c r="Q200" s="19">
        <v>4</v>
      </c>
      <c r="R200" s="19">
        <f t="shared" si="69"/>
        <v>100</v>
      </c>
      <c r="S200" s="19">
        <f t="shared" si="70"/>
        <v>83</v>
      </c>
      <c r="T200" s="19">
        <v>20</v>
      </c>
      <c r="U200" s="19">
        <v>4</v>
      </c>
      <c r="V200" s="19">
        <f t="shared" si="71"/>
        <v>80</v>
      </c>
      <c r="W200" s="19">
        <v>16</v>
      </c>
      <c r="X200" s="23">
        <v>16</v>
      </c>
      <c r="Y200" s="20">
        <f t="shared" si="72"/>
        <v>100</v>
      </c>
      <c r="Z200" s="42">
        <f t="shared" si="73"/>
        <v>90</v>
      </c>
      <c r="AA200" s="20">
        <f t="shared" si="74"/>
        <v>90</v>
      </c>
      <c r="AB200" s="19">
        <v>20</v>
      </c>
      <c r="AC200" s="19">
        <v>1</v>
      </c>
      <c r="AD200" s="19">
        <f t="shared" si="75"/>
        <v>20</v>
      </c>
      <c r="AE200" s="19">
        <v>20</v>
      </c>
      <c r="AF200" s="19">
        <v>1</v>
      </c>
      <c r="AG200" s="19">
        <f t="shared" si="76"/>
        <v>20</v>
      </c>
      <c r="AH200" s="19">
        <v>1</v>
      </c>
      <c r="AI200" s="19">
        <v>1</v>
      </c>
      <c r="AJ200" s="20">
        <f t="shared" si="66"/>
        <v>100</v>
      </c>
      <c r="AK200" s="42">
        <f t="shared" si="77"/>
        <v>44</v>
      </c>
      <c r="AL200" s="19">
        <v>16</v>
      </c>
      <c r="AM200" s="19">
        <v>16</v>
      </c>
      <c r="AN200" s="20">
        <f t="shared" si="78"/>
        <v>100</v>
      </c>
      <c r="AO200" s="19">
        <v>16</v>
      </c>
      <c r="AP200" s="19">
        <v>16</v>
      </c>
      <c r="AQ200" s="20">
        <f t="shared" si="79"/>
        <v>100</v>
      </c>
      <c r="AR200" s="19">
        <v>16</v>
      </c>
      <c r="AS200" s="19">
        <v>16</v>
      </c>
      <c r="AT200" s="20">
        <f t="shared" si="80"/>
        <v>100</v>
      </c>
      <c r="AU200" s="20">
        <f t="shared" si="81"/>
        <v>100</v>
      </c>
      <c r="AV200" s="19">
        <v>16</v>
      </c>
      <c r="AW200" s="19">
        <v>16</v>
      </c>
      <c r="AX200" s="20">
        <f t="shared" si="82"/>
        <v>100</v>
      </c>
      <c r="AY200" s="19">
        <v>16</v>
      </c>
      <c r="AZ200" s="19">
        <v>16</v>
      </c>
      <c r="BA200" s="20">
        <f t="shared" si="83"/>
        <v>100</v>
      </c>
      <c r="BB200" s="19">
        <v>16</v>
      </c>
      <c r="BC200" s="19">
        <v>16</v>
      </c>
      <c r="BD200" s="20">
        <f t="shared" si="84"/>
        <v>100</v>
      </c>
      <c r="BE200" s="20">
        <f t="shared" si="85"/>
        <v>100</v>
      </c>
      <c r="BF200" s="20">
        <f t="shared" si="86"/>
        <v>83</v>
      </c>
      <c r="BG200" s="24"/>
      <c r="BH200" s="19">
        <v>3</v>
      </c>
      <c r="BI200" s="19">
        <v>3</v>
      </c>
      <c r="BJ200" s="19">
        <v>1</v>
      </c>
      <c r="BK200" s="19">
        <v>2</v>
      </c>
      <c r="BL200" s="19">
        <v>3</v>
      </c>
      <c r="BM200" s="19">
        <v>1</v>
      </c>
      <c r="BN200" s="19">
        <v>1</v>
      </c>
      <c r="BO200" s="19">
        <v>3</v>
      </c>
      <c r="BP200" s="19">
        <v>1</v>
      </c>
      <c r="BQ200" s="19">
        <v>1</v>
      </c>
      <c r="BR200" s="19">
        <v>1</v>
      </c>
      <c r="BS200" s="19">
        <v>1</v>
      </c>
      <c r="BT200" s="19">
        <v>1</v>
      </c>
      <c r="BU200" s="19">
        <v>1</v>
      </c>
      <c r="BV200" s="19">
        <v>1</v>
      </c>
      <c r="BW200" s="19">
        <v>4</v>
      </c>
      <c r="BX200" s="19">
        <v>3</v>
      </c>
      <c r="BY200" s="19">
        <v>3</v>
      </c>
      <c r="BZ200" s="19">
        <v>1</v>
      </c>
      <c r="CA200" s="19">
        <v>1</v>
      </c>
      <c r="CB200" s="18">
        <v>83</v>
      </c>
      <c r="CC200" s="19">
        <v>3</v>
      </c>
    </row>
    <row r="201" spans="1:81" ht="30" x14ac:dyDescent="0.25">
      <c r="A201" s="21">
        <v>371</v>
      </c>
      <c r="B201" s="34">
        <v>6615003374</v>
      </c>
      <c r="C201" s="5" t="s">
        <v>599</v>
      </c>
      <c r="D201" s="5" t="s">
        <v>660</v>
      </c>
      <c r="E201" s="5"/>
      <c r="F201" s="19">
        <v>7</v>
      </c>
      <c r="G201" s="19">
        <v>36</v>
      </c>
      <c r="H201" s="22">
        <v>9</v>
      </c>
      <c r="I201" s="22">
        <v>36</v>
      </c>
      <c r="J201" s="22">
        <f t="shared" si="67"/>
        <v>89</v>
      </c>
      <c r="K201" s="19">
        <v>30</v>
      </c>
      <c r="L201" s="19">
        <v>4</v>
      </c>
      <c r="M201" s="19">
        <f t="shared" si="68"/>
        <v>100</v>
      </c>
      <c r="N201" s="19">
        <v>26</v>
      </c>
      <c r="O201" s="19">
        <v>26</v>
      </c>
      <c r="P201" s="19">
        <v>26</v>
      </c>
      <c r="Q201" s="19">
        <v>26</v>
      </c>
      <c r="R201" s="19">
        <f t="shared" si="69"/>
        <v>100</v>
      </c>
      <c r="S201" s="19">
        <f t="shared" si="70"/>
        <v>97</v>
      </c>
      <c r="T201" s="19">
        <v>20</v>
      </c>
      <c r="U201" s="19">
        <v>4</v>
      </c>
      <c r="V201" s="19">
        <f t="shared" si="71"/>
        <v>80</v>
      </c>
      <c r="W201" s="19">
        <v>26</v>
      </c>
      <c r="X201" s="23">
        <v>29</v>
      </c>
      <c r="Y201" s="20">
        <f t="shared" si="72"/>
        <v>90</v>
      </c>
      <c r="Z201" s="42">
        <f t="shared" si="73"/>
        <v>85</v>
      </c>
      <c r="AA201" s="20">
        <f t="shared" si="74"/>
        <v>85</v>
      </c>
      <c r="AB201" s="19">
        <v>20</v>
      </c>
      <c r="AC201" s="19">
        <v>0</v>
      </c>
      <c r="AD201" s="19">
        <f t="shared" si="75"/>
        <v>0</v>
      </c>
      <c r="AE201" s="19">
        <v>20</v>
      </c>
      <c r="AF201" s="19">
        <v>1</v>
      </c>
      <c r="AG201" s="19">
        <f t="shared" si="76"/>
        <v>20</v>
      </c>
      <c r="AH201" s="19">
        <v>1</v>
      </c>
      <c r="AI201" s="19">
        <v>1</v>
      </c>
      <c r="AJ201" s="20">
        <f t="shared" si="66"/>
        <v>100</v>
      </c>
      <c r="AK201" s="42">
        <f t="shared" si="77"/>
        <v>38</v>
      </c>
      <c r="AL201" s="19">
        <v>29</v>
      </c>
      <c r="AM201" s="19">
        <v>29</v>
      </c>
      <c r="AN201" s="20">
        <f t="shared" si="78"/>
        <v>100</v>
      </c>
      <c r="AO201" s="19">
        <v>29</v>
      </c>
      <c r="AP201" s="19">
        <v>29</v>
      </c>
      <c r="AQ201" s="20">
        <f t="shared" si="79"/>
        <v>100</v>
      </c>
      <c r="AR201" s="19">
        <v>26</v>
      </c>
      <c r="AS201" s="19">
        <v>26</v>
      </c>
      <c r="AT201" s="20">
        <f t="shared" si="80"/>
        <v>100</v>
      </c>
      <c r="AU201" s="20">
        <f t="shared" si="81"/>
        <v>100</v>
      </c>
      <c r="AV201" s="19">
        <v>29</v>
      </c>
      <c r="AW201" s="19">
        <v>29</v>
      </c>
      <c r="AX201" s="20">
        <f t="shared" si="82"/>
        <v>100</v>
      </c>
      <c r="AY201" s="19">
        <v>28</v>
      </c>
      <c r="AZ201" s="19">
        <v>29</v>
      </c>
      <c r="BA201" s="20">
        <f t="shared" si="83"/>
        <v>97</v>
      </c>
      <c r="BB201" s="19">
        <v>29</v>
      </c>
      <c r="BC201" s="19">
        <v>29</v>
      </c>
      <c r="BD201" s="20">
        <f t="shared" si="84"/>
        <v>100</v>
      </c>
      <c r="BE201" s="20">
        <f t="shared" si="85"/>
        <v>99</v>
      </c>
      <c r="BF201" s="20">
        <f t="shared" si="86"/>
        <v>84</v>
      </c>
      <c r="BG201" s="24"/>
      <c r="BH201" s="19">
        <v>4</v>
      </c>
      <c r="BI201" s="19">
        <v>1</v>
      </c>
      <c r="BJ201" s="19">
        <v>1</v>
      </c>
      <c r="BK201" s="19">
        <v>2</v>
      </c>
      <c r="BL201" s="19">
        <v>6</v>
      </c>
      <c r="BM201" s="19">
        <v>4</v>
      </c>
      <c r="BN201" s="19">
        <v>4</v>
      </c>
      <c r="BO201" s="19">
        <v>3</v>
      </c>
      <c r="BP201" s="19">
        <v>1</v>
      </c>
      <c r="BQ201" s="19">
        <v>1</v>
      </c>
      <c r="BR201" s="19">
        <v>1</v>
      </c>
      <c r="BS201" s="19">
        <v>1</v>
      </c>
      <c r="BT201" s="19">
        <v>1</v>
      </c>
      <c r="BU201" s="19">
        <v>3</v>
      </c>
      <c r="BV201" s="19">
        <v>1</v>
      </c>
      <c r="BW201" s="19">
        <v>3</v>
      </c>
      <c r="BX201" s="19">
        <v>6</v>
      </c>
      <c r="BY201" s="19">
        <v>4</v>
      </c>
      <c r="BZ201" s="19">
        <v>1</v>
      </c>
      <c r="CA201" s="19">
        <v>2</v>
      </c>
      <c r="CB201" s="18">
        <v>84</v>
      </c>
      <c r="CC201" s="19">
        <v>3</v>
      </c>
    </row>
    <row r="202" spans="1:81" ht="45" x14ac:dyDescent="0.25">
      <c r="A202" s="21">
        <v>377</v>
      </c>
      <c r="B202" s="34">
        <v>6615000905</v>
      </c>
      <c r="C202" s="5" t="s">
        <v>599</v>
      </c>
      <c r="D202" s="5" t="s">
        <v>703</v>
      </c>
      <c r="E202" s="5"/>
      <c r="F202" s="19">
        <v>10</v>
      </c>
      <c r="G202" s="19">
        <v>38</v>
      </c>
      <c r="H202" s="22">
        <v>11</v>
      </c>
      <c r="I202" s="22">
        <v>38</v>
      </c>
      <c r="J202" s="22">
        <f t="shared" si="67"/>
        <v>95</v>
      </c>
      <c r="K202" s="19">
        <v>30</v>
      </c>
      <c r="L202" s="19">
        <v>3</v>
      </c>
      <c r="M202" s="19">
        <f t="shared" si="68"/>
        <v>90</v>
      </c>
      <c r="N202" s="19">
        <v>29</v>
      </c>
      <c r="O202" s="19">
        <v>28</v>
      </c>
      <c r="P202" s="19">
        <v>30</v>
      </c>
      <c r="Q202" s="19">
        <v>28</v>
      </c>
      <c r="R202" s="19">
        <f t="shared" si="69"/>
        <v>98</v>
      </c>
      <c r="S202" s="19">
        <f t="shared" si="70"/>
        <v>95</v>
      </c>
      <c r="T202" s="19">
        <v>20</v>
      </c>
      <c r="U202" s="19">
        <v>4</v>
      </c>
      <c r="V202" s="19">
        <f t="shared" si="71"/>
        <v>80</v>
      </c>
      <c r="W202" s="19">
        <v>30</v>
      </c>
      <c r="X202" s="23">
        <v>31</v>
      </c>
      <c r="Y202" s="20">
        <f t="shared" si="72"/>
        <v>97</v>
      </c>
      <c r="Z202" s="42">
        <f t="shared" si="73"/>
        <v>89</v>
      </c>
      <c r="AA202" s="20">
        <f t="shared" si="74"/>
        <v>89</v>
      </c>
      <c r="AB202" s="19">
        <v>20</v>
      </c>
      <c r="AC202" s="19">
        <v>0</v>
      </c>
      <c r="AD202" s="19">
        <f t="shared" si="75"/>
        <v>0</v>
      </c>
      <c r="AE202" s="19">
        <v>20</v>
      </c>
      <c r="AF202" s="19">
        <v>1</v>
      </c>
      <c r="AG202" s="19">
        <f t="shared" si="76"/>
        <v>20</v>
      </c>
      <c r="AH202" s="19">
        <v>1</v>
      </c>
      <c r="AI202" s="19">
        <v>1</v>
      </c>
      <c r="AJ202" s="20">
        <f t="shared" si="66"/>
        <v>100</v>
      </c>
      <c r="AK202" s="42">
        <f t="shared" si="77"/>
        <v>38</v>
      </c>
      <c r="AL202" s="19">
        <v>30</v>
      </c>
      <c r="AM202" s="19">
        <v>31</v>
      </c>
      <c r="AN202" s="20">
        <f t="shared" si="78"/>
        <v>97</v>
      </c>
      <c r="AO202" s="19">
        <v>31</v>
      </c>
      <c r="AP202" s="19">
        <v>31</v>
      </c>
      <c r="AQ202" s="20">
        <f t="shared" si="79"/>
        <v>100</v>
      </c>
      <c r="AR202" s="19">
        <v>27</v>
      </c>
      <c r="AS202" s="19">
        <v>27</v>
      </c>
      <c r="AT202" s="20">
        <f t="shared" si="80"/>
        <v>100</v>
      </c>
      <c r="AU202" s="20">
        <f t="shared" si="81"/>
        <v>99</v>
      </c>
      <c r="AV202" s="19">
        <v>31</v>
      </c>
      <c r="AW202" s="19">
        <v>31</v>
      </c>
      <c r="AX202" s="20">
        <f t="shared" si="82"/>
        <v>100</v>
      </c>
      <c r="AY202" s="19">
        <v>31</v>
      </c>
      <c r="AZ202" s="19">
        <v>31</v>
      </c>
      <c r="BA202" s="20">
        <f t="shared" si="83"/>
        <v>100</v>
      </c>
      <c r="BB202" s="19">
        <v>31</v>
      </c>
      <c r="BC202" s="19">
        <v>31</v>
      </c>
      <c r="BD202" s="20">
        <f t="shared" si="84"/>
        <v>100</v>
      </c>
      <c r="BE202" s="20">
        <f t="shared" si="85"/>
        <v>100</v>
      </c>
      <c r="BF202" s="20">
        <f t="shared" si="86"/>
        <v>84</v>
      </c>
      <c r="BG202" s="24"/>
      <c r="BH202" s="19">
        <v>2</v>
      </c>
      <c r="BI202" s="19">
        <v>2</v>
      </c>
      <c r="BJ202" s="19">
        <v>2</v>
      </c>
      <c r="BK202" s="19">
        <v>2</v>
      </c>
      <c r="BL202" s="19">
        <v>5</v>
      </c>
      <c r="BM202" s="19">
        <v>2</v>
      </c>
      <c r="BN202" s="19">
        <v>4</v>
      </c>
      <c r="BO202" s="19">
        <v>3</v>
      </c>
      <c r="BP202" s="19">
        <v>1</v>
      </c>
      <c r="BQ202" s="19">
        <v>3</v>
      </c>
      <c r="BR202" s="19">
        <v>1</v>
      </c>
      <c r="BS202" s="19">
        <v>1</v>
      </c>
      <c r="BT202" s="19">
        <v>1</v>
      </c>
      <c r="BU202" s="19">
        <v>1</v>
      </c>
      <c r="BV202" s="19">
        <v>1</v>
      </c>
      <c r="BW202" s="19">
        <v>5</v>
      </c>
      <c r="BX202" s="19">
        <v>5</v>
      </c>
      <c r="BY202" s="19">
        <v>4</v>
      </c>
      <c r="BZ202" s="19">
        <v>2</v>
      </c>
      <c r="CA202" s="19">
        <v>1</v>
      </c>
      <c r="CB202" s="18">
        <v>84</v>
      </c>
      <c r="CC202" s="19">
        <v>3</v>
      </c>
    </row>
    <row r="203" spans="1:81" ht="15.75" x14ac:dyDescent="0.25">
      <c r="A203" s="21">
        <v>248</v>
      </c>
      <c r="B203" s="36">
        <v>6616003112</v>
      </c>
      <c r="C203" s="5" t="s">
        <v>600</v>
      </c>
      <c r="D203" s="5" t="s">
        <v>283</v>
      </c>
      <c r="E203" s="5"/>
      <c r="F203" s="19">
        <v>9.5</v>
      </c>
      <c r="G203" s="19">
        <v>32</v>
      </c>
      <c r="H203" s="22">
        <v>11</v>
      </c>
      <c r="I203" s="22">
        <v>38</v>
      </c>
      <c r="J203" s="22">
        <f t="shared" si="67"/>
        <v>85</v>
      </c>
      <c r="K203" s="19">
        <v>30</v>
      </c>
      <c r="L203" s="19">
        <v>3</v>
      </c>
      <c r="M203" s="19">
        <f t="shared" si="68"/>
        <v>90</v>
      </c>
      <c r="N203" s="19">
        <v>121</v>
      </c>
      <c r="O203" s="19">
        <v>92</v>
      </c>
      <c r="P203" s="19">
        <v>121</v>
      </c>
      <c r="Q203" s="19">
        <v>101</v>
      </c>
      <c r="R203" s="19">
        <f t="shared" si="69"/>
        <v>96</v>
      </c>
      <c r="S203" s="19">
        <f t="shared" si="70"/>
        <v>91</v>
      </c>
      <c r="T203" s="19">
        <v>20</v>
      </c>
      <c r="U203" s="19">
        <v>5</v>
      </c>
      <c r="V203" s="19">
        <f t="shared" si="71"/>
        <v>100</v>
      </c>
      <c r="W203" s="19">
        <v>118</v>
      </c>
      <c r="X203" s="23">
        <v>150</v>
      </c>
      <c r="Y203" s="20">
        <f t="shared" si="72"/>
        <v>79</v>
      </c>
      <c r="Z203" s="42">
        <f t="shared" si="73"/>
        <v>90</v>
      </c>
      <c r="AA203" s="20">
        <f t="shared" si="74"/>
        <v>90</v>
      </c>
      <c r="AB203" s="19">
        <v>20</v>
      </c>
      <c r="AC203" s="19">
        <v>1</v>
      </c>
      <c r="AD203" s="19">
        <f t="shared" si="75"/>
        <v>20</v>
      </c>
      <c r="AE203" s="19">
        <v>20</v>
      </c>
      <c r="AF203" s="19">
        <v>2</v>
      </c>
      <c r="AG203" s="19">
        <f t="shared" si="76"/>
        <v>40</v>
      </c>
      <c r="AH203" s="19">
        <v>4</v>
      </c>
      <c r="AI203" s="19">
        <v>7</v>
      </c>
      <c r="AJ203" s="20">
        <f t="shared" si="66"/>
        <v>57</v>
      </c>
      <c r="AK203" s="42">
        <f t="shared" si="77"/>
        <v>39</v>
      </c>
      <c r="AL203" s="19">
        <v>145</v>
      </c>
      <c r="AM203" s="19">
        <v>150</v>
      </c>
      <c r="AN203" s="20">
        <f t="shared" si="78"/>
        <v>97</v>
      </c>
      <c r="AO203" s="19">
        <v>146</v>
      </c>
      <c r="AP203" s="19">
        <v>150</v>
      </c>
      <c r="AQ203" s="20">
        <f t="shared" si="79"/>
        <v>97</v>
      </c>
      <c r="AR203" s="19">
        <v>98</v>
      </c>
      <c r="AS203" s="19">
        <v>103</v>
      </c>
      <c r="AT203" s="20">
        <f t="shared" si="80"/>
        <v>95</v>
      </c>
      <c r="AU203" s="20">
        <f t="shared" si="81"/>
        <v>97</v>
      </c>
      <c r="AV203" s="19">
        <v>147</v>
      </c>
      <c r="AW203" s="19">
        <v>150</v>
      </c>
      <c r="AX203" s="20">
        <f t="shared" si="82"/>
        <v>98</v>
      </c>
      <c r="AY203" s="19">
        <v>143</v>
      </c>
      <c r="AZ203" s="19">
        <v>150</v>
      </c>
      <c r="BA203" s="20">
        <f t="shared" si="83"/>
        <v>95</v>
      </c>
      <c r="BB203" s="19">
        <v>144</v>
      </c>
      <c r="BC203" s="19">
        <v>150</v>
      </c>
      <c r="BD203" s="20">
        <f t="shared" si="84"/>
        <v>96</v>
      </c>
      <c r="BE203" s="20">
        <f t="shared" si="85"/>
        <v>96</v>
      </c>
      <c r="BF203" s="20">
        <f t="shared" si="86"/>
        <v>83</v>
      </c>
      <c r="BG203" s="24"/>
      <c r="BH203" s="19">
        <v>2</v>
      </c>
      <c r="BI203" s="19">
        <v>2</v>
      </c>
      <c r="BJ203" s="19">
        <v>1</v>
      </c>
      <c r="BK203" s="19">
        <v>1</v>
      </c>
      <c r="BL203" s="19">
        <v>3</v>
      </c>
      <c r="BM203" s="19">
        <v>3</v>
      </c>
      <c r="BN203" s="19">
        <v>1</v>
      </c>
      <c r="BO203" s="19">
        <v>2</v>
      </c>
      <c r="BP203" s="19">
        <v>3</v>
      </c>
      <c r="BQ203" s="19">
        <v>1</v>
      </c>
      <c r="BR203" s="19">
        <v>2</v>
      </c>
      <c r="BS203" s="19">
        <v>3</v>
      </c>
      <c r="BT203" s="19">
        <v>2</v>
      </c>
      <c r="BU203" s="19">
        <v>2</v>
      </c>
      <c r="BV203" s="19">
        <v>1</v>
      </c>
      <c r="BW203" s="19">
        <v>2</v>
      </c>
      <c r="BX203" s="19">
        <v>3</v>
      </c>
      <c r="BY203" s="19">
        <v>3</v>
      </c>
      <c r="BZ203" s="19">
        <v>1</v>
      </c>
      <c r="CA203" s="19">
        <v>2</v>
      </c>
      <c r="CB203" s="18">
        <v>83</v>
      </c>
      <c r="CC203" s="19">
        <v>3</v>
      </c>
    </row>
    <row r="204" spans="1:81" ht="15.75" x14ac:dyDescent="0.25">
      <c r="A204" s="21">
        <v>287</v>
      </c>
      <c r="B204" s="34">
        <v>6620004736</v>
      </c>
      <c r="C204" s="6" t="s">
        <v>601</v>
      </c>
      <c r="D204" s="5" t="s">
        <v>321</v>
      </c>
      <c r="E204" s="5"/>
      <c r="F204" s="19">
        <v>10</v>
      </c>
      <c r="G204" s="19">
        <v>36</v>
      </c>
      <c r="H204" s="22">
        <v>11</v>
      </c>
      <c r="I204" s="22">
        <v>38</v>
      </c>
      <c r="J204" s="22">
        <f t="shared" si="67"/>
        <v>93</v>
      </c>
      <c r="K204" s="19">
        <v>30</v>
      </c>
      <c r="L204" s="19">
        <v>4</v>
      </c>
      <c r="M204" s="19">
        <f t="shared" si="68"/>
        <v>100</v>
      </c>
      <c r="N204" s="19">
        <v>52</v>
      </c>
      <c r="O204" s="19">
        <v>34</v>
      </c>
      <c r="P204" s="19">
        <v>65</v>
      </c>
      <c r="Q204" s="19">
        <v>49</v>
      </c>
      <c r="R204" s="19">
        <f t="shared" si="69"/>
        <v>75</v>
      </c>
      <c r="S204" s="19">
        <f t="shared" si="70"/>
        <v>88</v>
      </c>
      <c r="T204" s="19">
        <v>20</v>
      </c>
      <c r="U204" s="19">
        <v>5</v>
      </c>
      <c r="V204" s="19">
        <f t="shared" si="71"/>
        <v>100</v>
      </c>
      <c r="W204" s="19">
        <v>49</v>
      </c>
      <c r="X204" s="23">
        <v>78</v>
      </c>
      <c r="Y204" s="20">
        <f t="shared" si="72"/>
        <v>63</v>
      </c>
      <c r="Z204" s="42">
        <f t="shared" si="73"/>
        <v>82</v>
      </c>
      <c r="AA204" s="20">
        <f t="shared" si="74"/>
        <v>82</v>
      </c>
      <c r="AB204" s="19">
        <v>20</v>
      </c>
      <c r="AC204" s="19">
        <v>0</v>
      </c>
      <c r="AD204" s="19">
        <f t="shared" si="75"/>
        <v>0</v>
      </c>
      <c r="AE204" s="19">
        <v>20</v>
      </c>
      <c r="AF204" s="19">
        <v>3</v>
      </c>
      <c r="AG204" s="19">
        <f t="shared" si="76"/>
        <v>60</v>
      </c>
      <c r="AH204" s="19">
        <v>2</v>
      </c>
      <c r="AI204" s="19">
        <v>2</v>
      </c>
      <c r="AJ204" s="20">
        <f t="shared" si="66"/>
        <v>100</v>
      </c>
      <c r="AK204" s="42">
        <f t="shared" si="77"/>
        <v>54</v>
      </c>
      <c r="AL204" s="19">
        <v>46</v>
      </c>
      <c r="AM204" s="19">
        <v>78</v>
      </c>
      <c r="AN204" s="20">
        <f t="shared" si="78"/>
        <v>59</v>
      </c>
      <c r="AO204" s="19">
        <v>69</v>
      </c>
      <c r="AP204" s="19">
        <v>78</v>
      </c>
      <c r="AQ204" s="20">
        <f t="shared" si="79"/>
        <v>88</v>
      </c>
      <c r="AR204" s="19">
        <v>51</v>
      </c>
      <c r="AS204" s="19">
        <v>62</v>
      </c>
      <c r="AT204" s="20">
        <f t="shared" si="80"/>
        <v>82</v>
      </c>
      <c r="AU204" s="20">
        <f t="shared" si="81"/>
        <v>75</v>
      </c>
      <c r="AV204" s="19">
        <v>62</v>
      </c>
      <c r="AW204" s="19">
        <v>78</v>
      </c>
      <c r="AX204" s="20">
        <f t="shared" si="82"/>
        <v>79</v>
      </c>
      <c r="AY204" s="19">
        <v>61</v>
      </c>
      <c r="AZ204" s="19">
        <v>78</v>
      </c>
      <c r="BA204" s="20">
        <f t="shared" si="83"/>
        <v>78</v>
      </c>
      <c r="BB204" s="19">
        <v>69</v>
      </c>
      <c r="BC204" s="19">
        <v>78</v>
      </c>
      <c r="BD204" s="20">
        <f t="shared" si="84"/>
        <v>88</v>
      </c>
      <c r="BE204" s="20">
        <f t="shared" si="85"/>
        <v>83</v>
      </c>
      <c r="BF204" s="20">
        <f t="shared" si="86"/>
        <v>76</v>
      </c>
      <c r="BG204" s="24"/>
      <c r="BH204" s="19">
        <v>1</v>
      </c>
      <c r="BI204" s="19">
        <v>1</v>
      </c>
      <c r="BJ204" s="19">
        <v>5</v>
      </c>
      <c r="BK204" s="19">
        <v>1</v>
      </c>
      <c r="BL204" s="19">
        <v>2</v>
      </c>
      <c r="BM204" s="19">
        <v>5</v>
      </c>
      <c r="BN204" s="19">
        <v>3</v>
      </c>
      <c r="BO204" s="19">
        <v>2</v>
      </c>
      <c r="BP204" s="19">
        <v>1</v>
      </c>
      <c r="BQ204" s="19">
        <v>5</v>
      </c>
      <c r="BR204" s="19">
        <v>4</v>
      </c>
      <c r="BS204" s="19">
        <v>4</v>
      </c>
      <c r="BT204" s="19">
        <v>4</v>
      </c>
      <c r="BU204" s="19">
        <v>5</v>
      </c>
      <c r="BV204" s="19">
        <v>4</v>
      </c>
      <c r="BW204" s="19">
        <v>4</v>
      </c>
      <c r="BX204" s="19">
        <v>2</v>
      </c>
      <c r="BY204" s="19">
        <v>2</v>
      </c>
      <c r="BZ204" s="19">
        <v>5</v>
      </c>
      <c r="CA204" s="19">
        <v>5</v>
      </c>
      <c r="CB204" s="18">
        <v>76</v>
      </c>
      <c r="CC204" s="19">
        <v>3</v>
      </c>
    </row>
    <row r="205" spans="1:81" ht="15.75" x14ac:dyDescent="0.25">
      <c r="A205" s="21">
        <v>317</v>
      </c>
      <c r="B205" s="34">
        <v>6601006583</v>
      </c>
      <c r="C205" s="39" t="s">
        <v>557</v>
      </c>
      <c r="D205" s="5" t="s">
        <v>348</v>
      </c>
      <c r="E205" s="5"/>
      <c r="F205" s="19">
        <v>7.5</v>
      </c>
      <c r="G205" s="19">
        <v>33</v>
      </c>
      <c r="H205" s="22">
        <v>9</v>
      </c>
      <c r="I205" s="22">
        <v>36</v>
      </c>
      <c r="J205" s="22">
        <f t="shared" si="67"/>
        <v>88</v>
      </c>
      <c r="K205" s="19">
        <v>30</v>
      </c>
      <c r="L205" s="19">
        <v>4</v>
      </c>
      <c r="M205" s="19">
        <f t="shared" si="68"/>
        <v>100</v>
      </c>
      <c r="N205" s="19">
        <v>283</v>
      </c>
      <c r="O205" s="19">
        <v>260</v>
      </c>
      <c r="P205" s="19">
        <v>288</v>
      </c>
      <c r="Q205" s="19">
        <v>283</v>
      </c>
      <c r="R205" s="19">
        <f t="shared" si="69"/>
        <v>95</v>
      </c>
      <c r="S205" s="19">
        <f t="shared" si="70"/>
        <v>94</v>
      </c>
      <c r="T205" s="19">
        <v>20</v>
      </c>
      <c r="U205" s="19">
        <v>5</v>
      </c>
      <c r="V205" s="19">
        <f t="shared" si="71"/>
        <v>100</v>
      </c>
      <c r="W205" s="19">
        <v>304</v>
      </c>
      <c r="X205" s="23">
        <v>352</v>
      </c>
      <c r="Y205" s="20">
        <f t="shared" si="72"/>
        <v>86</v>
      </c>
      <c r="Z205" s="42">
        <f t="shared" si="73"/>
        <v>93</v>
      </c>
      <c r="AA205" s="20">
        <f t="shared" si="74"/>
        <v>93</v>
      </c>
      <c r="AB205" s="19">
        <v>20</v>
      </c>
      <c r="AC205" s="19">
        <v>0</v>
      </c>
      <c r="AD205" s="19">
        <f t="shared" si="75"/>
        <v>0</v>
      </c>
      <c r="AE205" s="19">
        <v>20</v>
      </c>
      <c r="AF205" s="19">
        <v>1</v>
      </c>
      <c r="AG205" s="19">
        <f t="shared" si="76"/>
        <v>20</v>
      </c>
      <c r="AH205" s="19">
        <v>12</v>
      </c>
      <c r="AI205" s="19">
        <v>12</v>
      </c>
      <c r="AJ205" s="20">
        <f t="shared" si="66"/>
        <v>100</v>
      </c>
      <c r="AK205" s="42">
        <f t="shared" si="77"/>
        <v>38</v>
      </c>
      <c r="AL205" s="19">
        <v>303</v>
      </c>
      <c r="AM205" s="19">
        <v>352</v>
      </c>
      <c r="AN205" s="20">
        <f t="shared" si="78"/>
        <v>86</v>
      </c>
      <c r="AO205" s="19">
        <v>350</v>
      </c>
      <c r="AP205" s="19">
        <v>352</v>
      </c>
      <c r="AQ205" s="20">
        <f t="shared" si="79"/>
        <v>99</v>
      </c>
      <c r="AR205" s="19">
        <v>238</v>
      </c>
      <c r="AS205" s="19">
        <v>240</v>
      </c>
      <c r="AT205" s="20">
        <f t="shared" si="80"/>
        <v>99</v>
      </c>
      <c r="AU205" s="20">
        <f t="shared" si="81"/>
        <v>94</v>
      </c>
      <c r="AV205" s="19">
        <v>341</v>
      </c>
      <c r="AW205" s="19">
        <v>352</v>
      </c>
      <c r="AX205" s="20">
        <f t="shared" si="82"/>
        <v>97</v>
      </c>
      <c r="AY205" s="19">
        <v>343</v>
      </c>
      <c r="AZ205" s="19">
        <v>352</v>
      </c>
      <c r="BA205" s="20">
        <f t="shared" si="83"/>
        <v>97</v>
      </c>
      <c r="BB205" s="19">
        <v>348</v>
      </c>
      <c r="BC205" s="19">
        <v>352</v>
      </c>
      <c r="BD205" s="20">
        <f t="shared" si="84"/>
        <v>99</v>
      </c>
      <c r="BE205" s="20">
        <f t="shared" si="85"/>
        <v>98</v>
      </c>
      <c r="BF205" s="20">
        <f t="shared" si="86"/>
        <v>83</v>
      </c>
      <c r="BG205" s="24"/>
      <c r="BH205" s="19">
        <v>3</v>
      </c>
      <c r="BI205" s="19">
        <v>1</v>
      </c>
      <c r="BJ205" s="19">
        <v>3</v>
      </c>
      <c r="BK205" s="19">
        <v>1</v>
      </c>
      <c r="BL205" s="19">
        <v>2</v>
      </c>
      <c r="BM205" s="19">
        <v>3</v>
      </c>
      <c r="BN205" s="19">
        <v>2</v>
      </c>
      <c r="BO205" s="19">
        <v>3</v>
      </c>
      <c r="BP205" s="19">
        <v>1</v>
      </c>
      <c r="BQ205" s="19">
        <v>2</v>
      </c>
      <c r="BR205" s="19">
        <v>1</v>
      </c>
      <c r="BS205" s="19">
        <v>2</v>
      </c>
      <c r="BT205" s="19">
        <v>1</v>
      </c>
      <c r="BU205" s="19">
        <v>2</v>
      </c>
      <c r="BV205" s="19">
        <v>1</v>
      </c>
      <c r="BW205" s="19">
        <v>3</v>
      </c>
      <c r="BX205" s="19">
        <v>2</v>
      </c>
      <c r="BY205" s="19">
        <v>3</v>
      </c>
      <c r="BZ205" s="19">
        <v>2</v>
      </c>
      <c r="CA205" s="19">
        <v>1</v>
      </c>
      <c r="CB205" s="18">
        <v>83</v>
      </c>
      <c r="CC205" s="19">
        <v>3</v>
      </c>
    </row>
    <row r="206" spans="1:81" ht="15.75" x14ac:dyDescent="0.25">
      <c r="A206" s="21">
        <v>63</v>
      </c>
      <c r="B206" s="34">
        <v>6660128907</v>
      </c>
      <c r="C206" s="5" t="s">
        <v>558</v>
      </c>
      <c r="D206" s="5" t="s">
        <v>100</v>
      </c>
      <c r="E206" s="5"/>
      <c r="F206" s="19">
        <v>10</v>
      </c>
      <c r="G206" s="19">
        <v>38</v>
      </c>
      <c r="H206" s="22">
        <v>11</v>
      </c>
      <c r="I206" s="22">
        <v>38</v>
      </c>
      <c r="J206" s="22">
        <f t="shared" si="67"/>
        <v>95</v>
      </c>
      <c r="K206" s="19">
        <v>30</v>
      </c>
      <c r="L206" s="19">
        <v>4</v>
      </c>
      <c r="M206" s="19">
        <f t="shared" si="68"/>
        <v>100</v>
      </c>
      <c r="N206" s="19">
        <v>135</v>
      </c>
      <c r="O206" s="19">
        <v>129</v>
      </c>
      <c r="P206" s="19">
        <v>138</v>
      </c>
      <c r="Q206" s="19">
        <v>141</v>
      </c>
      <c r="R206" s="19">
        <f t="shared" si="69"/>
        <v>95</v>
      </c>
      <c r="S206" s="19">
        <f t="shared" si="70"/>
        <v>97</v>
      </c>
      <c r="T206" s="19">
        <v>20</v>
      </c>
      <c r="U206" s="19">
        <v>5</v>
      </c>
      <c r="V206" s="19">
        <f t="shared" si="71"/>
        <v>100</v>
      </c>
      <c r="W206" s="19">
        <v>132</v>
      </c>
      <c r="X206" s="23">
        <v>157</v>
      </c>
      <c r="Y206" s="20">
        <f t="shared" si="72"/>
        <v>84</v>
      </c>
      <c r="Z206" s="42">
        <f t="shared" si="73"/>
        <v>92</v>
      </c>
      <c r="AA206" s="20">
        <f t="shared" si="74"/>
        <v>92</v>
      </c>
      <c r="AB206" s="19">
        <v>20</v>
      </c>
      <c r="AC206" s="19">
        <v>4</v>
      </c>
      <c r="AD206" s="19">
        <f t="shared" si="75"/>
        <v>80</v>
      </c>
      <c r="AE206" s="19">
        <v>20</v>
      </c>
      <c r="AF206" s="19">
        <v>3</v>
      </c>
      <c r="AG206" s="19">
        <f t="shared" si="76"/>
        <v>60</v>
      </c>
      <c r="AH206" s="19">
        <v>2</v>
      </c>
      <c r="AI206" s="19">
        <v>2</v>
      </c>
      <c r="AJ206" s="20">
        <f t="shared" si="66"/>
        <v>100</v>
      </c>
      <c r="AK206" s="42">
        <f t="shared" si="77"/>
        <v>78</v>
      </c>
      <c r="AL206" s="19">
        <v>153</v>
      </c>
      <c r="AM206" s="19">
        <v>157</v>
      </c>
      <c r="AN206" s="20">
        <f t="shared" si="78"/>
        <v>97</v>
      </c>
      <c r="AO206" s="19">
        <v>155</v>
      </c>
      <c r="AP206" s="19">
        <v>157</v>
      </c>
      <c r="AQ206" s="20">
        <f t="shared" si="79"/>
        <v>99</v>
      </c>
      <c r="AR206" s="19">
        <v>107</v>
      </c>
      <c r="AS206" s="19">
        <v>113</v>
      </c>
      <c r="AT206" s="20">
        <f t="shared" si="80"/>
        <v>95</v>
      </c>
      <c r="AU206" s="20">
        <f t="shared" si="81"/>
        <v>97</v>
      </c>
      <c r="AV206" s="19">
        <v>152</v>
      </c>
      <c r="AW206" s="19">
        <v>157</v>
      </c>
      <c r="AX206" s="20">
        <f t="shared" si="82"/>
        <v>97</v>
      </c>
      <c r="AY206" s="19">
        <v>146</v>
      </c>
      <c r="AZ206" s="19">
        <v>157</v>
      </c>
      <c r="BA206" s="20">
        <f t="shared" si="83"/>
        <v>93</v>
      </c>
      <c r="BB206" s="19">
        <v>152</v>
      </c>
      <c r="BC206" s="19">
        <v>157</v>
      </c>
      <c r="BD206" s="20">
        <f t="shared" si="84"/>
        <v>97</v>
      </c>
      <c r="BE206" s="20">
        <f t="shared" si="85"/>
        <v>96</v>
      </c>
      <c r="BF206" s="20">
        <f t="shared" si="86"/>
        <v>92</v>
      </c>
      <c r="BG206" s="24"/>
      <c r="BH206" s="19">
        <v>4</v>
      </c>
      <c r="BI206" s="19">
        <v>1</v>
      </c>
      <c r="BJ206" s="19">
        <v>6</v>
      </c>
      <c r="BK206" s="19">
        <v>1</v>
      </c>
      <c r="BL206" s="19">
        <v>9</v>
      </c>
      <c r="BM206" s="19">
        <v>14</v>
      </c>
      <c r="BN206" s="19">
        <v>1</v>
      </c>
      <c r="BO206" s="19">
        <v>3</v>
      </c>
      <c r="BP206" s="19">
        <v>1</v>
      </c>
      <c r="BQ206" s="19">
        <v>4</v>
      </c>
      <c r="BR206" s="19">
        <v>2</v>
      </c>
      <c r="BS206" s="19">
        <v>6</v>
      </c>
      <c r="BT206" s="19">
        <v>4</v>
      </c>
      <c r="BU206" s="19">
        <v>8</v>
      </c>
      <c r="BV206" s="19">
        <v>4</v>
      </c>
      <c r="BW206" s="19">
        <v>4</v>
      </c>
      <c r="BX206" s="19">
        <v>9</v>
      </c>
      <c r="BY206" s="19">
        <v>4</v>
      </c>
      <c r="BZ206" s="19">
        <v>4</v>
      </c>
      <c r="CA206" s="19">
        <v>5</v>
      </c>
      <c r="CB206" s="18">
        <v>92</v>
      </c>
      <c r="CC206" s="19">
        <v>3</v>
      </c>
    </row>
    <row r="207" spans="1:81" ht="30" x14ac:dyDescent="0.25">
      <c r="A207" s="21">
        <v>196</v>
      </c>
      <c r="B207" s="34">
        <v>6611004874</v>
      </c>
      <c r="C207" s="39" t="s">
        <v>559</v>
      </c>
      <c r="D207" s="5" t="s">
        <v>232</v>
      </c>
      <c r="E207" s="5"/>
      <c r="F207" s="19">
        <v>10</v>
      </c>
      <c r="G207" s="19">
        <v>36</v>
      </c>
      <c r="H207" s="22">
        <v>11</v>
      </c>
      <c r="I207" s="22">
        <v>38</v>
      </c>
      <c r="J207" s="22">
        <f t="shared" si="67"/>
        <v>93</v>
      </c>
      <c r="K207" s="19">
        <v>30</v>
      </c>
      <c r="L207" s="19">
        <v>4</v>
      </c>
      <c r="M207" s="19">
        <f t="shared" si="68"/>
        <v>100</v>
      </c>
      <c r="N207" s="19">
        <v>233</v>
      </c>
      <c r="O207" s="19">
        <v>173</v>
      </c>
      <c r="P207" s="19">
        <v>248</v>
      </c>
      <c r="Q207" s="19">
        <v>186</v>
      </c>
      <c r="R207" s="19">
        <f t="shared" si="69"/>
        <v>93</v>
      </c>
      <c r="S207" s="19">
        <f t="shared" si="70"/>
        <v>95</v>
      </c>
      <c r="T207" s="19">
        <v>20</v>
      </c>
      <c r="U207" s="19">
        <v>5</v>
      </c>
      <c r="V207" s="19">
        <f t="shared" si="71"/>
        <v>100</v>
      </c>
      <c r="W207" s="19">
        <v>218</v>
      </c>
      <c r="X207" s="23">
        <v>311</v>
      </c>
      <c r="Y207" s="20">
        <f t="shared" si="72"/>
        <v>70</v>
      </c>
      <c r="Z207" s="42">
        <f t="shared" si="73"/>
        <v>85</v>
      </c>
      <c r="AA207" s="20">
        <f t="shared" si="74"/>
        <v>85</v>
      </c>
      <c r="AB207" s="19">
        <v>20</v>
      </c>
      <c r="AC207" s="19">
        <v>2</v>
      </c>
      <c r="AD207" s="19">
        <f t="shared" si="75"/>
        <v>40</v>
      </c>
      <c r="AE207" s="19">
        <v>20</v>
      </c>
      <c r="AF207" s="19">
        <v>2</v>
      </c>
      <c r="AG207" s="19">
        <f t="shared" si="76"/>
        <v>40</v>
      </c>
      <c r="AH207" s="19">
        <v>22</v>
      </c>
      <c r="AI207" s="19">
        <v>23</v>
      </c>
      <c r="AJ207" s="20">
        <f t="shared" si="66"/>
        <v>96</v>
      </c>
      <c r="AK207" s="42">
        <f t="shared" si="77"/>
        <v>57</v>
      </c>
      <c r="AL207" s="19">
        <v>217</v>
      </c>
      <c r="AM207" s="19">
        <v>311</v>
      </c>
      <c r="AN207" s="20">
        <f t="shared" si="78"/>
        <v>70</v>
      </c>
      <c r="AO207" s="19">
        <v>310</v>
      </c>
      <c r="AP207" s="19">
        <v>311</v>
      </c>
      <c r="AQ207" s="20">
        <f t="shared" si="79"/>
        <v>100</v>
      </c>
      <c r="AR207" s="19">
        <v>216</v>
      </c>
      <c r="AS207" s="19">
        <v>224</v>
      </c>
      <c r="AT207" s="20">
        <f t="shared" si="80"/>
        <v>96</v>
      </c>
      <c r="AU207" s="20">
        <f t="shared" si="81"/>
        <v>87</v>
      </c>
      <c r="AV207" s="19">
        <v>282</v>
      </c>
      <c r="AW207" s="19">
        <v>311</v>
      </c>
      <c r="AX207" s="20">
        <f t="shared" si="82"/>
        <v>91</v>
      </c>
      <c r="AY207" s="19">
        <v>292</v>
      </c>
      <c r="AZ207" s="19">
        <v>311</v>
      </c>
      <c r="BA207" s="20">
        <f t="shared" si="83"/>
        <v>94</v>
      </c>
      <c r="BB207" s="19">
        <v>298</v>
      </c>
      <c r="BC207" s="19">
        <v>311</v>
      </c>
      <c r="BD207" s="20">
        <f t="shared" si="84"/>
        <v>96</v>
      </c>
      <c r="BE207" s="20">
        <f t="shared" si="85"/>
        <v>94</v>
      </c>
      <c r="BF207" s="20">
        <f t="shared" si="86"/>
        <v>84</v>
      </c>
      <c r="BG207" s="24"/>
      <c r="BH207" s="19">
        <v>2</v>
      </c>
      <c r="BI207" s="19">
        <v>1</v>
      </c>
      <c r="BJ207" s="19">
        <v>3</v>
      </c>
      <c r="BK207" s="19">
        <v>1</v>
      </c>
      <c r="BL207" s="19">
        <v>3</v>
      </c>
      <c r="BM207" s="19">
        <v>3</v>
      </c>
      <c r="BN207" s="19">
        <v>2</v>
      </c>
      <c r="BO207" s="19">
        <v>3</v>
      </c>
      <c r="BP207" s="19">
        <v>2</v>
      </c>
      <c r="BQ207" s="19">
        <v>2</v>
      </c>
      <c r="BR207" s="19">
        <v>1</v>
      </c>
      <c r="BS207" s="19">
        <v>3</v>
      </c>
      <c r="BT207" s="19">
        <v>2</v>
      </c>
      <c r="BU207" s="19">
        <v>2</v>
      </c>
      <c r="BV207" s="19">
        <v>3</v>
      </c>
      <c r="BW207" s="19">
        <v>3</v>
      </c>
      <c r="BX207" s="19">
        <v>3</v>
      </c>
      <c r="BY207" s="19">
        <v>3</v>
      </c>
      <c r="BZ207" s="19">
        <v>2</v>
      </c>
      <c r="CA207" s="19">
        <v>2</v>
      </c>
      <c r="CB207" s="18">
        <v>84</v>
      </c>
      <c r="CC207" s="19">
        <v>3</v>
      </c>
    </row>
    <row r="208" spans="1:81" ht="30" x14ac:dyDescent="0.25">
      <c r="A208" s="21">
        <v>262</v>
      </c>
      <c r="B208" s="34">
        <v>6621008236</v>
      </c>
      <c r="C208" s="6" t="s">
        <v>603</v>
      </c>
      <c r="D208" s="5" t="s">
        <v>296</v>
      </c>
      <c r="E208" s="5"/>
      <c r="F208" s="19">
        <v>10</v>
      </c>
      <c r="G208" s="19">
        <v>36</v>
      </c>
      <c r="H208" s="22">
        <v>11</v>
      </c>
      <c r="I208" s="22">
        <v>38</v>
      </c>
      <c r="J208" s="22">
        <f t="shared" si="67"/>
        <v>93</v>
      </c>
      <c r="K208" s="19">
        <v>30</v>
      </c>
      <c r="L208" s="19">
        <v>4</v>
      </c>
      <c r="M208" s="19">
        <f t="shared" si="68"/>
        <v>100</v>
      </c>
      <c r="N208" s="19">
        <v>382</v>
      </c>
      <c r="O208" s="19">
        <v>289</v>
      </c>
      <c r="P208" s="19">
        <v>392</v>
      </c>
      <c r="Q208" s="19">
        <v>295</v>
      </c>
      <c r="R208" s="19">
        <f t="shared" si="69"/>
        <v>98</v>
      </c>
      <c r="S208" s="19">
        <f t="shared" si="70"/>
        <v>97</v>
      </c>
      <c r="T208" s="19">
        <v>20</v>
      </c>
      <c r="U208" s="19">
        <v>5</v>
      </c>
      <c r="V208" s="19">
        <f t="shared" si="71"/>
        <v>100</v>
      </c>
      <c r="W208" s="19">
        <v>423</v>
      </c>
      <c r="X208" s="23">
        <v>456</v>
      </c>
      <c r="Y208" s="20">
        <f t="shared" si="72"/>
        <v>93</v>
      </c>
      <c r="Z208" s="42">
        <f t="shared" si="73"/>
        <v>97</v>
      </c>
      <c r="AA208" s="20">
        <f t="shared" si="74"/>
        <v>97</v>
      </c>
      <c r="AB208" s="19">
        <v>20</v>
      </c>
      <c r="AC208" s="19">
        <v>0</v>
      </c>
      <c r="AD208" s="19">
        <f t="shared" si="75"/>
        <v>0</v>
      </c>
      <c r="AE208" s="19">
        <v>20</v>
      </c>
      <c r="AF208" s="19">
        <v>3</v>
      </c>
      <c r="AG208" s="19">
        <f t="shared" si="76"/>
        <v>60</v>
      </c>
      <c r="AH208" s="19">
        <v>16</v>
      </c>
      <c r="AI208" s="19">
        <v>18</v>
      </c>
      <c r="AJ208" s="20">
        <f t="shared" si="66"/>
        <v>89</v>
      </c>
      <c r="AK208" s="42">
        <f t="shared" si="77"/>
        <v>51</v>
      </c>
      <c r="AL208" s="19">
        <v>346</v>
      </c>
      <c r="AM208" s="19">
        <v>456</v>
      </c>
      <c r="AN208" s="20">
        <f t="shared" si="78"/>
        <v>76</v>
      </c>
      <c r="AO208" s="19">
        <v>451</v>
      </c>
      <c r="AP208" s="19">
        <v>456</v>
      </c>
      <c r="AQ208" s="20">
        <f t="shared" si="79"/>
        <v>99</v>
      </c>
      <c r="AR208" s="19">
        <v>317</v>
      </c>
      <c r="AS208" s="19">
        <v>324</v>
      </c>
      <c r="AT208" s="20">
        <f t="shared" si="80"/>
        <v>98</v>
      </c>
      <c r="AU208" s="20">
        <f t="shared" si="81"/>
        <v>90</v>
      </c>
      <c r="AV208" s="19">
        <v>412</v>
      </c>
      <c r="AW208" s="19">
        <v>456</v>
      </c>
      <c r="AX208" s="20">
        <f t="shared" si="82"/>
        <v>90</v>
      </c>
      <c r="AY208" s="19">
        <v>443</v>
      </c>
      <c r="AZ208" s="19">
        <v>456</v>
      </c>
      <c r="BA208" s="20">
        <f t="shared" si="83"/>
        <v>97</v>
      </c>
      <c r="BB208" s="19">
        <v>452</v>
      </c>
      <c r="BC208" s="19">
        <v>456</v>
      </c>
      <c r="BD208" s="20">
        <f t="shared" si="84"/>
        <v>99</v>
      </c>
      <c r="BE208" s="20">
        <f t="shared" si="85"/>
        <v>96</v>
      </c>
      <c r="BF208" s="20">
        <f t="shared" si="86"/>
        <v>86</v>
      </c>
      <c r="BG208" s="24"/>
      <c r="BH208" s="19">
        <v>1</v>
      </c>
      <c r="BI208" s="19">
        <v>1</v>
      </c>
      <c r="BJ208" s="19">
        <v>3</v>
      </c>
      <c r="BK208" s="19">
        <v>1</v>
      </c>
      <c r="BL208" s="19">
        <v>2</v>
      </c>
      <c r="BM208" s="19">
        <v>3</v>
      </c>
      <c r="BN208" s="19">
        <v>2</v>
      </c>
      <c r="BO208" s="19">
        <v>1</v>
      </c>
      <c r="BP208" s="19">
        <v>2</v>
      </c>
      <c r="BQ208" s="19">
        <v>7</v>
      </c>
      <c r="BR208" s="19">
        <v>2</v>
      </c>
      <c r="BS208" s="19">
        <v>3</v>
      </c>
      <c r="BT208" s="19">
        <v>5</v>
      </c>
      <c r="BU208" s="19">
        <v>2</v>
      </c>
      <c r="BV208" s="19">
        <v>2</v>
      </c>
      <c r="BW208" s="19">
        <v>1</v>
      </c>
      <c r="BX208" s="19">
        <v>2</v>
      </c>
      <c r="BY208" s="19">
        <v>3</v>
      </c>
      <c r="BZ208" s="19">
        <v>5</v>
      </c>
      <c r="CA208" s="19">
        <v>4</v>
      </c>
      <c r="CB208" s="18">
        <v>86</v>
      </c>
      <c r="CC208" s="19">
        <v>3</v>
      </c>
    </row>
    <row r="209" spans="1:81" ht="30" x14ac:dyDescent="0.25">
      <c r="A209" s="21">
        <v>111</v>
      </c>
      <c r="B209" s="34">
        <v>6646009111</v>
      </c>
      <c r="C209" s="5" t="s">
        <v>621</v>
      </c>
      <c r="D209" s="5" t="s">
        <v>148</v>
      </c>
      <c r="E209" s="5"/>
      <c r="F209" s="19">
        <v>10</v>
      </c>
      <c r="G209" s="19">
        <v>38</v>
      </c>
      <c r="H209" s="22">
        <v>11</v>
      </c>
      <c r="I209" s="22">
        <v>38</v>
      </c>
      <c r="J209" s="22">
        <f t="shared" si="67"/>
        <v>95</v>
      </c>
      <c r="K209" s="19">
        <v>30</v>
      </c>
      <c r="L209" s="19">
        <v>4</v>
      </c>
      <c r="M209" s="19">
        <f t="shared" si="68"/>
        <v>100</v>
      </c>
      <c r="N209" s="19">
        <v>20</v>
      </c>
      <c r="O209" s="19">
        <v>26</v>
      </c>
      <c r="P209" s="19">
        <v>22</v>
      </c>
      <c r="Q209" s="19">
        <v>26</v>
      </c>
      <c r="R209" s="19">
        <f t="shared" si="69"/>
        <v>95</v>
      </c>
      <c r="S209" s="19">
        <f t="shared" si="70"/>
        <v>97</v>
      </c>
      <c r="T209" s="19">
        <v>20</v>
      </c>
      <c r="U209" s="19">
        <v>5</v>
      </c>
      <c r="V209" s="19">
        <f t="shared" si="71"/>
        <v>100</v>
      </c>
      <c r="W209" s="19">
        <v>26</v>
      </c>
      <c r="X209" s="23">
        <v>28</v>
      </c>
      <c r="Y209" s="20">
        <f t="shared" si="72"/>
        <v>93</v>
      </c>
      <c r="Z209" s="42">
        <f t="shared" si="73"/>
        <v>97</v>
      </c>
      <c r="AA209" s="20">
        <f t="shared" si="74"/>
        <v>97</v>
      </c>
      <c r="AB209" s="19">
        <v>20</v>
      </c>
      <c r="AC209" s="19">
        <v>0</v>
      </c>
      <c r="AD209" s="19">
        <f t="shared" si="75"/>
        <v>0</v>
      </c>
      <c r="AE209" s="19">
        <v>20</v>
      </c>
      <c r="AF209" s="19">
        <v>2</v>
      </c>
      <c r="AG209" s="19">
        <f t="shared" si="76"/>
        <v>40</v>
      </c>
      <c r="AH209" s="19">
        <v>1</v>
      </c>
      <c r="AI209" s="19">
        <v>1</v>
      </c>
      <c r="AJ209" s="20">
        <f t="shared" si="66"/>
        <v>100</v>
      </c>
      <c r="AK209" s="42">
        <f t="shared" si="77"/>
        <v>46</v>
      </c>
      <c r="AL209" s="19">
        <v>28</v>
      </c>
      <c r="AM209" s="19">
        <v>28</v>
      </c>
      <c r="AN209" s="20">
        <f t="shared" si="78"/>
        <v>100</v>
      </c>
      <c r="AO209" s="19">
        <v>28</v>
      </c>
      <c r="AP209" s="19">
        <v>28</v>
      </c>
      <c r="AQ209" s="20">
        <f t="shared" si="79"/>
        <v>100</v>
      </c>
      <c r="AR209" s="19">
        <v>21</v>
      </c>
      <c r="AS209" s="19">
        <v>21</v>
      </c>
      <c r="AT209" s="20">
        <f t="shared" si="80"/>
        <v>100</v>
      </c>
      <c r="AU209" s="20">
        <f t="shared" si="81"/>
        <v>100</v>
      </c>
      <c r="AV209" s="19">
        <v>28</v>
      </c>
      <c r="AW209" s="19">
        <v>28</v>
      </c>
      <c r="AX209" s="20">
        <f t="shared" si="82"/>
        <v>100</v>
      </c>
      <c r="AY209" s="19">
        <v>25</v>
      </c>
      <c r="AZ209" s="19">
        <v>28</v>
      </c>
      <c r="BA209" s="20">
        <f t="shared" si="83"/>
        <v>89</v>
      </c>
      <c r="BB209" s="19">
        <v>27</v>
      </c>
      <c r="BC209" s="19">
        <v>28</v>
      </c>
      <c r="BD209" s="20">
        <f t="shared" si="84"/>
        <v>96</v>
      </c>
      <c r="BE209" s="20">
        <f t="shared" si="85"/>
        <v>96</v>
      </c>
      <c r="BF209" s="20">
        <f t="shared" si="86"/>
        <v>87</v>
      </c>
      <c r="BG209" s="24"/>
      <c r="BH209" s="19">
        <v>1</v>
      </c>
      <c r="BI209" s="19">
        <v>1</v>
      </c>
      <c r="BJ209" s="19">
        <v>3</v>
      </c>
      <c r="BK209" s="19">
        <v>1</v>
      </c>
      <c r="BL209" s="19">
        <v>2</v>
      </c>
      <c r="BM209" s="19">
        <v>2</v>
      </c>
      <c r="BN209" s="19">
        <v>2</v>
      </c>
      <c r="BO209" s="19">
        <v>3</v>
      </c>
      <c r="BP209" s="19">
        <v>1</v>
      </c>
      <c r="BQ209" s="19">
        <v>1</v>
      </c>
      <c r="BR209" s="19">
        <v>1</v>
      </c>
      <c r="BS209" s="19">
        <v>1</v>
      </c>
      <c r="BT209" s="19">
        <v>1</v>
      </c>
      <c r="BU209" s="19">
        <v>5</v>
      </c>
      <c r="BV209" s="19">
        <v>3</v>
      </c>
      <c r="BW209" s="19">
        <v>2</v>
      </c>
      <c r="BX209" s="19">
        <v>2</v>
      </c>
      <c r="BY209" s="19">
        <v>4</v>
      </c>
      <c r="BZ209" s="19">
        <v>1</v>
      </c>
      <c r="CA209" s="19">
        <v>3</v>
      </c>
      <c r="CB209" s="18">
        <v>87</v>
      </c>
      <c r="CC209" s="19">
        <v>3</v>
      </c>
    </row>
    <row r="210" spans="1:81" ht="15.75" x14ac:dyDescent="0.25">
      <c r="A210" s="21">
        <v>268</v>
      </c>
      <c r="B210" s="34">
        <v>6624006639</v>
      </c>
      <c r="C210" s="5" t="s">
        <v>604</v>
      </c>
      <c r="D210" s="5" t="s">
        <v>302</v>
      </c>
      <c r="E210" s="5"/>
      <c r="F210" s="19">
        <v>10</v>
      </c>
      <c r="G210" s="19">
        <v>36</v>
      </c>
      <c r="H210" s="22">
        <v>11</v>
      </c>
      <c r="I210" s="22">
        <v>38</v>
      </c>
      <c r="J210" s="22">
        <f t="shared" si="67"/>
        <v>93</v>
      </c>
      <c r="K210" s="19">
        <v>30</v>
      </c>
      <c r="L210" s="19">
        <v>4</v>
      </c>
      <c r="M210" s="19">
        <f t="shared" si="68"/>
        <v>100</v>
      </c>
      <c r="N210" s="19">
        <v>46</v>
      </c>
      <c r="O210" s="19">
        <v>36</v>
      </c>
      <c r="P210" s="19">
        <v>47</v>
      </c>
      <c r="Q210" s="19">
        <v>38</v>
      </c>
      <c r="R210" s="19">
        <f t="shared" si="69"/>
        <v>96</v>
      </c>
      <c r="S210" s="19">
        <f t="shared" si="70"/>
        <v>96</v>
      </c>
      <c r="T210" s="19">
        <v>20</v>
      </c>
      <c r="U210" s="19">
        <v>5</v>
      </c>
      <c r="V210" s="19">
        <f t="shared" si="71"/>
        <v>100</v>
      </c>
      <c r="W210" s="19">
        <v>44</v>
      </c>
      <c r="X210" s="23">
        <v>50</v>
      </c>
      <c r="Y210" s="20">
        <f t="shared" si="72"/>
        <v>88</v>
      </c>
      <c r="Z210" s="42">
        <f t="shared" si="73"/>
        <v>94</v>
      </c>
      <c r="AA210" s="20">
        <f t="shared" si="74"/>
        <v>94</v>
      </c>
      <c r="AB210" s="19">
        <v>20</v>
      </c>
      <c r="AC210" s="19">
        <v>0</v>
      </c>
      <c r="AD210" s="19">
        <f t="shared" si="75"/>
        <v>0</v>
      </c>
      <c r="AE210" s="19">
        <v>20</v>
      </c>
      <c r="AF210" s="19">
        <v>2</v>
      </c>
      <c r="AG210" s="19">
        <f t="shared" si="76"/>
        <v>40</v>
      </c>
      <c r="AH210" s="19">
        <v>0</v>
      </c>
      <c r="AI210" s="19">
        <v>1</v>
      </c>
      <c r="AJ210" s="20">
        <f t="shared" si="66"/>
        <v>0</v>
      </c>
      <c r="AK210" s="42">
        <f t="shared" si="77"/>
        <v>16</v>
      </c>
      <c r="AL210" s="19">
        <v>50</v>
      </c>
      <c r="AM210" s="19">
        <v>50</v>
      </c>
      <c r="AN210" s="20">
        <f t="shared" si="78"/>
        <v>100</v>
      </c>
      <c r="AO210" s="19">
        <v>50</v>
      </c>
      <c r="AP210" s="19">
        <v>50</v>
      </c>
      <c r="AQ210" s="20">
        <f t="shared" si="79"/>
        <v>100</v>
      </c>
      <c r="AR210" s="19">
        <v>43</v>
      </c>
      <c r="AS210" s="19">
        <v>43</v>
      </c>
      <c r="AT210" s="20">
        <f t="shared" si="80"/>
        <v>100</v>
      </c>
      <c r="AU210" s="20">
        <f t="shared" si="81"/>
        <v>100</v>
      </c>
      <c r="AV210" s="19">
        <v>50</v>
      </c>
      <c r="AW210" s="19">
        <v>50</v>
      </c>
      <c r="AX210" s="20">
        <f t="shared" si="82"/>
        <v>100</v>
      </c>
      <c r="AY210" s="19">
        <v>46</v>
      </c>
      <c r="AZ210" s="19">
        <v>50</v>
      </c>
      <c r="BA210" s="20">
        <f t="shared" si="83"/>
        <v>92</v>
      </c>
      <c r="BB210" s="19">
        <v>50</v>
      </c>
      <c r="BC210" s="19">
        <v>50</v>
      </c>
      <c r="BD210" s="20">
        <f t="shared" si="84"/>
        <v>100</v>
      </c>
      <c r="BE210" s="20">
        <f t="shared" si="85"/>
        <v>98</v>
      </c>
      <c r="BF210" s="20">
        <f t="shared" si="86"/>
        <v>81</v>
      </c>
      <c r="BG210" s="24"/>
      <c r="BH210" s="19">
        <v>2</v>
      </c>
      <c r="BI210" s="19">
        <v>1</v>
      </c>
      <c r="BJ210" s="19">
        <v>2</v>
      </c>
      <c r="BK210" s="19">
        <v>1</v>
      </c>
      <c r="BL210" s="19">
        <v>1</v>
      </c>
      <c r="BM210" s="19">
        <v>3</v>
      </c>
      <c r="BN210" s="19">
        <v>3</v>
      </c>
      <c r="BO210" s="19">
        <v>1</v>
      </c>
      <c r="BP210" s="19">
        <v>4</v>
      </c>
      <c r="BQ210" s="19">
        <v>1</v>
      </c>
      <c r="BR210" s="19">
        <v>1</v>
      </c>
      <c r="BS210" s="19">
        <v>1</v>
      </c>
      <c r="BT210" s="19">
        <v>1</v>
      </c>
      <c r="BU210" s="19">
        <v>3</v>
      </c>
      <c r="BV210" s="19">
        <v>1</v>
      </c>
      <c r="BW210" s="19">
        <v>2</v>
      </c>
      <c r="BX210" s="19">
        <v>1</v>
      </c>
      <c r="BY210" s="19">
        <v>4</v>
      </c>
      <c r="BZ210" s="19">
        <v>1</v>
      </c>
      <c r="CA210" s="19">
        <v>2</v>
      </c>
      <c r="CB210" s="18">
        <v>81</v>
      </c>
      <c r="CC210" s="19">
        <v>3</v>
      </c>
    </row>
    <row r="211" spans="1:81" ht="30" x14ac:dyDescent="0.25">
      <c r="A211" s="21">
        <v>269</v>
      </c>
      <c r="B211" s="34">
        <v>6624006124</v>
      </c>
      <c r="C211" s="5" t="s">
        <v>604</v>
      </c>
      <c r="D211" s="5" t="s">
        <v>303</v>
      </c>
      <c r="E211" s="5"/>
      <c r="F211" s="19">
        <v>10</v>
      </c>
      <c r="G211" s="19">
        <v>36</v>
      </c>
      <c r="H211" s="22">
        <v>11</v>
      </c>
      <c r="I211" s="22">
        <v>38</v>
      </c>
      <c r="J211" s="22">
        <f t="shared" si="67"/>
        <v>93</v>
      </c>
      <c r="K211" s="19">
        <v>30</v>
      </c>
      <c r="L211" s="19">
        <v>4</v>
      </c>
      <c r="M211" s="19">
        <f t="shared" si="68"/>
        <v>100</v>
      </c>
      <c r="N211" s="19">
        <v>82</v>
      </c>
      <c r="O211" s="19">
        <v>53</v>
      </c>
      <c r="P211" s="19">
        <v>86</v>
      </c>
      <c r="Q211" s="19">
        <v>59</v>
      </c>
      <c r="R211" s="19">
        <f t="shared" si="69"/>
        <v>93</v>
      </c>
      <c r="S211" s="19">
        <f t="shared" si="70"/>
        <v>95</v>
      </c>
      <c r="T211" s="19">
        <v>20</v>
      </c>
      <c r="U211" s="19">
        <v>4</v>
      </c>
      <c r="V211" s="19">
        <f t="shared" si="71"/>
        <v>80</v>
      </c>
      <c r="W211" s="19">
        <v>90</v>
      </c>
      <c r="X211" s="23">
        <v>99</v>
      </c>
      <c r="Y211" s="20">
        <f t="shared" si="72"/>
        <v>91</v>
      </c>
      <c r="Z211" s="42">
        <f t="shared" si="73"/>
        <v>86</v>
      </c>
      <c r="AA211" s="20">
        <f t="shared" si="74"/>
        <v>86</v>
      </c>
      <c r="AB211" s="19">
        <v>20</v>
      </c>
      <c r="AC211" s="19">
        <v>3</v>
      </c>
      <c r="AD211" s="19">
        <f t="shared" si="75"/>
        <v>60</v>
      </c>
      <c r="AE211" s="19">
        <v>20</v>
      </c>
      <c r="AF211" s="19">
        <v>2</v>
      </c>
      <c r="AG211" s="19">
        <f t="shared" si="76"/>
        <v>40</v>
      </c>
      <c r="AH211" s="19">
        <v>7</v>
      </c>
      <c r="AI211" s="19">
        <v>10</v>
      </c>
      <c r="AJ211" s="20">
        <f t="shared" si="66"/>
        <v>70</v>
      </c>
      <c r="AK211" s="42">
        <f t="shared" si="77"/>
        <v>55</v>
      </c>
      <c r="AL211" s="19">
        <v>48</v>
      </c>
      <c r="AM211" s="19">
        <v>99</v>
      </c>
      <c r="AN211" s="20">
        <f t="shared" si="78"/>
        <v>48</v>
      </c>
      <c r="AO211" s="19">
        <v>98</v>
      </c>
      <c r="AP211" s="19">
        <v>99</v>
      </c>
      <c r="AQ211" s="20">
        <f t="shared" si="79"/>
        <v>99</v>
      </c>
      <c r="AR211" s="19">
        <v>68</v>
      </c>
      <c r="AS211" s="19">
        <v>68</v>
      </c>
      <c r="AT211" s="20">
        <f t="shared" si="80"/>
        <v>100</v>
      </c>
      <c r="AU211" s="20">
        <f t="shared" si="81"/>
        <v>79</v>
      </c>
      <c r="AV211" s="19">
        <v>80</v>
      </c>
      <c r="AW211" s="19">
        <v>99</v>
      </c>
      <c r="AX211" s="20">
        <f t="shared" si="82"/>
        <v>81</v>
      </c>
      <c r="AY211" s="19">
        <v>90</v>
      </c>
      <c r="AZ211" s="19">
        <v>99</v>
      </c>
      <c r="BA211" s="20">
        <f t="shared" si="83"/>
        <v>91</v>
      </c>
      <c r="BB211" s="19">
        <v>95</v>
      </c>
      <c r="BC211" s="19">
        <v>99</v>
      </c>
      <c r="BD211" s="20">
        <f t="shared" si="84"/>
        <v>96</v>
      </c>
      <c r="BE211" s="20">
        <f t="shared" si="85"/>
        <v>91</v>
      </c>
      <c r="BF211" s="20">
        <f t="shared" si="86"/>
        <v>81</v>
      </c>
      <c r="BG211" s="24"/>
      <c r="BH211" s="19">
        <v>2</v>
      </c>
      <c r="BI211" s="19">
        <v>1</v>
      </c>
      <c r="BJ211" s="19">
        <v>3</v>
      </c>
      <c r="BK211" s="19">
        <v>2</v>
      </c>
      <c r="BL211" s="19">
        <v>3</v>
      </c>
      <c r="BM211" s="19">
        <v>1</v>
      </c>
      <c r="BN211" s="19">
        <v>1</v>
      </c>
      <c r="BO211" s="19">
        <v>1</v>
      </c>
      <c r="BP211" s="19">
        <v>2</v>
      </c>
      <c r="BQ211" s="19">
        <v>3</v>
      </c>
      <c r="BR211" s="19">
        <v>2</v>
      </c>
      <c r="BS211" s="19">
        <v>1</v>
      </c>
      <c r="BT211" s="19">
        <v>3</v>
      </c>
      <c r="BU211" s="19">
        <v>4</v>
      </c>
      <c r="BV211" s="19">
        <v>3</v>
      </c>
      <c r="BW211" s="19">
        <v>3</v>
      </c>
      <c r="BX211" s="19">
        <v>3</v>
      </c>
      <c r="BY211" s="19">
        <v>1</v>
      </c>
      <c r="BZ211" s="19">
        <v>4</v>
      </c>
      <c r="CA211" s="19">
        <v>3</v>
      </c>
      <c r="CB211" s="18">
        <v>81</v>
      </c>
      <c r="CC211" s="19">
        <v>3</v>
      </c>
    </row>
    <row r="212" spans="1:81" ht="30" x14ac:dyDescent="0.25">
      <c r="A212" s="21">
        <v>296</v>
      </c>
      <c r="B212" s="36">
        <v>6647003056</v>
      </c>
      <c r="C212" s="6" t="s">
        <v>605</v>
      </c>
      <c r="D212" s="5" t="s">
        <v>330</v>
      </c>
      <c r="E212" s="5"/>
      <c r="F212" s="19">
        <v>8</v>
      </c>
      <c r="G212" s="19">
        <v>35</v>
      </c>
      <c r="H212" s="22">
        <v>9</v>
      </c>
      <c r="I212" s="22">
        <v>36</v>
      </c>
      <c r="J212" s="22">
        <f t="shared" si="67"/>
        <v>93</v>
      </c>
      <c r="K212" s="19">
        <v>30</v>
      </c>
      <c r="L212" s="19">
        <v>3</v>
      </c>
      <c r="M212" s="19">
        <f t="shared" si="68"/>
        <v>90</v>
      </c>
      <c r="N212" s="19">
        <v>207</v>
      </c>
      <c r="O212" s="19">
        <v>180</v>
      </c>
      <c r="P212" s="19">
        <v>217</v>
      </c>
      <c r="Q212" s="19">
        <v>189</v>
      </c>
      <c r="R212" s="19">
        <f t="shared" si="69"/>
        <v>95</v>
      </c>
      <c r="S212" s="19">
        <f t="shared" si="70"/>
        <v>93</v>
      </c>
      <c r="T212" s="19">
        <v>20</v>
      </c>
      <c r="U212" s="19">
        <v>4</v>
      </c>
      <c r="V212" s="19">
        <f t="shared" si="71"/>
        <v>80</v>
      </c>
      <c r="W212" s="19">
        <v>258</v>
      </c>
      <c r="X212" s="23">
        <v>305</v>
      </c>
      <c r="Y212" s="20">
        <f t="shared" si="72"/>
        <v>85</v>
      </c>
      <c r="Z212" s="42">
        <f t="shared" si="73"/>
        <v>83</v>
      </c>
      <c r="AA212" s="20">
        <f t="shared" si="74"/>
        <v>83</v>
      </c>
      <c r="AB212" s="19">
        <v>20</v>
      </c>
      <c r="AC212" s="19">
        <v>1</v>
      </c>
      <c r="AD212" s="19">
        <f t="shared" si="75"/>
        <v>20</v>
      </c>
      <c r="AE212" s="19">
        <v>20</v>
      </c>
      <c r="AF212" s="19">
        <v>4</v>
      </c>
      <c r="AG212" s="19">
        <f t="shared" si="76"/>
        <v>80</v>
      </c>
      <c r="AH212" s="19">
        <v>14</v>
      </c>
      <c r="AI212" s="19">
        <v>18</v>
      </c>
      <c r="AJ212" s="20">
        <f t="shared" si="66"/>
        <v>78</v>
      </c>
      <c r="AK212" s="42">
        <f t="shared" si="77"/>
        <v>61</v>
      </c>
      <c r="AL212" s="19">
        <v>289</v>
      </c>
      <c r="AM212" s="19">
        <v>305</v>
      </c>
      <c r="AN212" s="20">
        <f t="shared" si="78"/>
        <v>95</v>
      </c>
      <c r="AO212" s="19">
        <v>294</v>
      </c>
      <c r="AP212" s="19">
        <v>305</v>
      </c>
      <c r="AQ212" s="20">
        <f t="shared" si="79"/>
        <v>96</v>
      </c>
      <c r="AR212" s="19">
        <v>176</v>
      </c>
      <c r="AS212" s="19">
        <v>177</v>
      </c>
      <c r="AT212" s="20">
        <f t="shared" si="80"/>
        <v>99</v>
      </c>
      <c r="AU212" s="20">
        <f t="shared" si="81"/>
        <v>96</v>
      </c>
      <c r="AV212" s="19">
        <v>292</v>
      </c>
      <c r="AW212" s="19">
        <v>305</v>
      </c>
      <c r="AX212" s="20">
        <f t="shared" si="82"/>
        <v>96</v>
      </c>
      <c r="AY212" s="19">
        <v>286</v>
      </c>
      <c r="AZ212" s="19">
        <v>305</v>
      </c>
      <c r="BA212" s="20">
        <f t="shared" si="83"/>
        <v>94</v>
      </c>
      <c r="BB212" s="19">
        <v>294</v>
      </c>
      <c r="BC212" s="19">
        <v>305</v>
      </c>
      <c r="BD212" s="20">
        <f t="shared" si="84"/>
        <v>96</v>
      </c>
      <c r="BE212" s="20">
        <f t="shared" si="85"/>
        <v>96</v>
      </c>
      <c r="BF212" s="20">
        <f t="shared" si="86"/>
        <v>86</v>
      </c>
      <c r="BG212" s="24"/>
      <c r="BH212" s="19">
        <v>2</v>
      </c>
      <c r="BI212" s="19">
        <v>2</v>
      </c>
      <c r="BJ212" s="19">
        <v>4</v>
      </c>
      <c r="BK212" s="19">
        <v>2</v>
      </c>
      <c r="BL212" s="19">
        <v>4</v>
      </c>
      <c r="BM212" s="19">
        <v>4</v>
      </c>
      <c r="BN212" s="19">
        <v>3</v>
      </c>
      <c r="BO212" s="19">
        <v>1</v>
      </c>
      <c r="BP212" s="19">
        <v>2</v>
      </c>
      <c r="BQ212" s="19">
        <v>3</v>
      </c>
      <c r="BR212" s="19">
        <v>3</v>
      </c>
      <c r="BS212" s="19">
        <v>2</v>
      </c>
      <c r="BT212" s="19">
        <v>3</v>
      </c>
      <c r="BU212" s="19">
        <v>3</v>
      </c>
      <c r="BV212" s="19">
        <v>2</v>
      </c>
      <c r="BW212" s="19">
        <v>4</v>
      </c>
      <c r="BX212" s="19">
        <v>4</v>
      </c>
      <c r="BY212" s="19">
        <v>3</v>
      </c>
      <c r="BZ212" s="19">
        <v>3</v>
      </c>
      <c r="CA212" s="19">
        <v>3</v>
      </c>
      <c r="CB212" s="18">
        <v>86</v>
      </c>
      <c r="CC212" s="19">
        <v>3</v>
      </c>
    </row>
    <row r="213" spans="1:81" ht="15.75" x14ac:dyDescent="0.25">
      <c r="A213" s="21">
        <v>239</v>
      </c>
      <c r="B213" s="34">
        <v>6629012386</v>
      </c>
      <c r="C213" s="6" t="s">
        <v>606</v>
      </c>
      <c r="D213" s="5" t="s">
        <v>682</v>
      </c>
      <c r="E213" s="5"/>
      <c r="F213" s="19">
        <v>8</v>
      </c>
      <c r="G213" s="19">
        <v>31</v>
      </c>
      <c r="H213" s="22">
        <v>9</v>
      </c>
      <c r="I213" s="22">
        <v>36</v>
      </c>
      <c r="J213" s="22">
        <f t="shared" si="67"/>
        <v>88</v>
      </c>
      <c r="K213" s="19">
        <v>30</v>
      </c>
      <c r="L213" s="19">
        <v>4</v>
      </c>
      <c r="M213" s="19">
        <f t="shared" si="68"/>
        <v>100</v>
      </c>
      <c r="N213" s="19">
        <v>321</v>
      </c>
      <c r="O213" s="19">
        <v>281</v>
      </c>
      <c r="P213" s="19">
        <v>333</v>
      </c>
      <c r="Q213" s="19">
        <v>296</v>
      </c>
      <c r="R213" s="19">
        <f t="shared" si="69"/>
        <v>96</v>
      </c>
      <c r="S213" s="19">
        <f t="shared" si="70"/>
        <v>95</v>
      </c>
      <c r="T213" s="19">
        <v>20</v>
      </c>
      <c r="U213" s="19">
        <v>5</v>
      </c>
      <c r="V213" s="19">
        <f t="shared" si="71"/>
        <v>100</v>
      </c>
      <c r="W213" s="19">
        <v>320</v>
      </c>
      <c r="X213" s="23">
        <v>373</v>
      </c>
      <c r="Y213" s="20">
        <f t="shared" si="72"/>
        <v>86</v>
      </c>
      <c r="Z213" s="42">
        <f t="shared" si="73"/>
        <v>93</v>
      </c>
      <c r="AA213" s="20">
        <f t="shared" si="74"/>
        <v>93</v>
      </c>
      <c r="AB213" s="19">
        <v>20</v>
      </c>
      <c r="AC213" s="19">
        <v>4</v>
      </c>
      <c r="AD213" s="19">
        <f t="shared" si="75"/>
        <v>80</v>
      </c>
      <c r="AE213" s="19">
        <v>20</v>
      </c>
      <c r="AF213" s="19">
        <v>4</v>
      </c>
      <c r="AG213" s="19">
        <f t="shared" si="76"/>
        <v>80</v>
      </c>
      <c r="AH213" s="19">
        <v>29</v>
      </c>
      <c r="AI213" s="19">
        <v>33</v>
      </c>
      <c r="AJ213" s="20">
        <f t="shared" si="66"/>
        <v>88</v>
      </c>
      <c r="AK213" s="42">
        <f t="shared" si="77"/>
        <v>82</v>
      </c>
      <c r="AL213" s="19">
        <v>254</v>
      </c>
      <c r="AM213" s="19">
        <v>373</v>
      </c>
      <c r="AN213" s="20">
        <f t="shared" si="78"/>
        <v>68</v>
      </c>
      <c r="AO213" s="19">
        <v>365</v>
      </c>
      <c r="AP213" s="19">
        <v>373</v>
      </c>
      <c r="AQ213" s="20">
        <f t="shared" si="79"/>
        <v>98</v>
      </c>
      <c r="AR213" s="19">
        <v>258</v>
      </c>
      <c r="AS213" s="19">
        <v>261</v>
      </c>
      <c r="AT213" s="20">
        <f t="shared" si="80"/>
        <v>99</v>
      </c>
      <c r="AU213" s="20">
        <f t="shared" si="81"/>
        <v>86</v>
      </c>
      <c r="AV213" s="19">
        <v>332</v>
      </c>
      <c r="AW213" s="19">
        <v>373</v>
      </c>
      <c r="AX213" s="20">
        <f t="shared" si="82"/>
        <v>89</v>
      </c>
      <c r="AY213" s="19">
        <v>348</v>
      </c>
      <c r="AZ213" s="19">
        <v>373</v>
      </c>
      <c r="BA213" s="20">
        <f t="shared" si="83"/>
        <v>93</v>
      </c>
      <c r="BB213" s="19">
        <v>360</v>
      </c>
      <c r="BC213" s="19">
        <v>373</v>
      </c>
      <c r="BD213" s="20">
        <f t="shared" si="84"/>
        <v>97</v>
      </c>
      <c r="BE213" s="20">
        <f t="shared" si="85"/>
        <v>94</v>
      </c>
      <c r="BF213" s="20">
        <f t="shared" si="86"/>
        <v>90</v>
      </c>
      <c r="BG213" s="24"/>
      <c r="BH213" s="19">
        <v>5</v>
      </c>
      <c r="BI213" s="19">
        <v>1</v>
      </c>
      <c r="BJ213" s="19">
        <v>3</v>
      </c>
      <c r="BK213" s="19">
        <v>1</v>
      </c>
      <c r="BL213" s="19">
        <v>5</v>
      </c>
      <c r="BM213" s="19">
        <v>6</v>
      </c>
      <c r="BN213" s="19">
        <v>2</v>
      </c>
      <c r="BO213" s="19">
        <v>2</v>
      </c>
      <c r="BP213" s="19">
        <v>4</v>
      </c>
      <c r="BQ213" s="19">
        <v>8</v>
      </c>
      <c r="BR213" s="19">
        <v>2</v>
      </c>
      <c r="BS213" s="19">
        <v>2</v>
      </c>
      <c r="BT213" s="19">
        <v>6</v>
      </c>
      <c r="BU213" s="19">
        <v>6</v>
      </c>
      <c r="BV213" s="19">
        <v>4</v>
      </c>
      <c r="BW213" s="19">
        <v>5</v>
      </c>
      <c r="BX213" s="19">
        <v>5</v>
      </c>
      <c r="BY213" s="19">
        <v>4</v>
      </c>
      <c r="BZ213" s="19">
        <v>7</v>
      </c>
      <c r="CA213" s="19">
        <v>5</v>
      </c>
      <c r="CB213" s="18">
        <v>90</v>
      </c>
      <c r="CC213" s="19">
        <v>3</v>
      </c>
    </row>
    <row r="214" spans="1:81" ht="15.75" x14ac:dyDescent="0.25">
      <c r="A214" s="21">
        <v>369</v>
      </c>
      <c r="B214" s="34">
        <v>6626009201</v>
      </c>
      <c r="C214" s="5" t="s">
        <v>607</v>
      </c>
      <c r="D214" s="5" t="s">
        <v>685</v>
      </c>
      <c r="E214" s="5"/>
      <c r="F214" s="19">
        <v>10</v>
      </c>
      <c r="G214" s="19">
        <v>38</v>
      </c>
      <c r="H214" s="22">
        <v>11</v>
      </c>
      <c r="I214" s="22">
        <v>38</v>
      </c>
      <c r="J214" s="22">
        <f t="shared" si="67"/>
        <v>95</v>
      </c>
      <c r="K214" s="19">
        <v>30</v>
      </c>
      <c r="L214" s="19">
        <v>4</v>
      </c>
      <c r="M214" s="19">
        <f t="shared" si="68"/>
        <v>100</v>
      </c>
      <c r="N214" s="19">
        <v>123</v>
      </c>
      <c r="O214" s="19">
        <v>112</v>
      </c>
      <c r="P214" s="19">
        <v>128</v>
      </c>
      <c r="Q214" s="19">
        <v>117</v>
      </c>
      <c r="R214" s="19">
        <f t="shared" si="69"/>
        <v>96</v>
      </c>
      <c r="S214" s="19">
        <f t="shared" si="70"/>
        <v>97</v>
      </c>
      <c r="T214" s="19">
        <v>20</v>
      </c>
      <c r="U214" s="19">
        <v>2</v>
      </c>
      <c r="V214" s="19">
        <f t="shared" si="71"/>
        <v>40</v>
      </c>
      <c r="W214" s="19">
        <v>97</v>
      </c>
      <c r="X214" s="23">
        <v>132</v>
      </c>
      <c r="Y214" s="20">
        <f t="shared" si="72"/>
        <v>73</v>
      </c>
      <c r="Z214" s="42">
        <f t="shared" si="73"/>
        <v>57</v>
      </c>
      <c r="AA214" s="20">
        <f t="shared" si="74"/>
        <v>57</v>
      </c>
      <c r="AB214" s="19">
        <v>20</v>
      </c>
      <c r="AC214" s="19">
        <v>1</v>
      </c>
      <c r="AD214" s="19">
        <f t="shared" si="75"/>
        <v>20</v>
      </c>
      <c r="AE214" s="19">
        <v>20</v>
      </c>
      <c r="AF214" s="19">
        <v>1</v>
      </c>
      <c r="AG214" s="19">
        <f t="shared" si="76"/>
        <v>20</v>
      </c>
      <c r="AH214" s="19">
        <v>4</v>
      </c>
      <c r="AI214" s="19">
        <v>4</v>
      </c>
      <c r="AJ214" s="20">
        <f t="shared" si="66"/>
        <v>100</v>
      </c>
      <c r="AK214" s="42">
        <f t="shared" si="77"/>
        <v>44</v>
      </c>
      <c r="AL214" s="19">
        <v>129</v>
      </c>
      <c r="AM214" s="19">
        <v>132</v>
      </c>
      <c r="AN214" s="20">
        <f t="shared" si="78"/>
        <v>98</v>
      </c>
      <c r="AO214" s="19">
        <v>132</v>
      </c>
      <c r="AP214" s="19">
        <v>132</v>
      </c>
      <c r="AQ214" s="20">
        <f t="shared" si="79"/>
        <v>100</v>
      </c>
      <c r="AR214" s="19">
        <v>87</v>
      </c>
      <c r="AS214" s="19">
        <v>87</v>
      </c>
      <c r="AT214" s="20">
        <f t="shared" si="80"/>
        <v>100</v>
      </c>
      <c r="AU214" s="20">
        <f t="shared" si="81"/>
        <v>99</v>
      </c>
      <c r="AV214" s="19">
        <v>129</v>
      </c>
      <c r="AW214" s="19">
        <v>132</v>
      </c>
      <c r="AX214" s="20">
        <f t="shared" si="82"/>
        <v>98</v>
      </c>
      <c r="AY214" s="19">
        <v>127</v>
      </c>
      <c r="AZ214" s="19">
        <v>132</v>
      </c>
      <c r="BA214" s="20">
        <f t="shared" si="83"/>
        <v>96</v>
      </c>
      <c r="BB214" s="19">
        <v>129</v>
      </c>
      <c r="BC214" s="19">
        <v>132</v>
      </c>
      <c r="BD214" s="20">
        <f t="shared" si="84"/>
        <v>98</v>
      </c>
      <c r="BE214" s="20">
        <f t="shared" si="85"/>
        <v>98</v>
      </c>
      <c r="BF214" s="20">
        <f t="shared" si="86"/>
        <v>79</v>
      </c>
      <c r="BG214" s="24"/>
      <c r="BH214" s="19">
        <v>2</v>
      </c>
      <c r="BI214" s="19">
        <v>1</v>
      </c>
      <c r="BJ214" s="19">
        <v>3</v>
      </c>
      <c r="BK214" s="19">
        <v>4</v>
      </c>
      <c r="BL214" s="19">
        <v>5</v>
      </c>
      <c r="BM214" s="19">
        <v>5</v>
      </c>
      <c r="BN214" s="19">
        <v>2</v>
      </c>
      <c r="BO214" s="19">
        <v>3</v>
      </c>
      <c r="BP214" s="19">
        <v>1</v>
      </c>
      <c r="BQ214" s="19">
        <v>2</v>
      </c>
      <c r="BR214" s="19">
        <v>1</v>
      </c>
      <c r="BS214" s="19">
        <v>1</v>
      </c>
      <c r="BT214" s="19">
        <v>2</v>
      </c>
      <c r="BU214" s="19">
        <v>1</v>
      </c>
      <c r="BV214" s="19">
        <v>2</v>
      </c>
      <c r="BW214" s="19">
        <v>2</v>
      </c>
      <c r="BX214" s="19">
        <v>5</v>
      </c>
      <c r="BY214" s="19">
        <v>4</v>
      </c>
      <c r="BZ214" s="19">
        <v>1</v>
      </c>
      <c r="CA214" s="19">
        <v>2</v>
      </c>
      <c r="CB214" s="18">
        <v>79</v>
      </c>
      <c r="CC214" s="19">
        <v>3</v>
      </c>
    </row>
    <row r="215" spans="1:81" ht="15.75" x14ac:dyDescent="0.25">
      <c r="A215" s="21">
        <v>182</v>
      </c>
      <c r="B215" s="36">
        <v>6628009662</v>
      </c>
      <c r="C215" s="5" t="s">
        <v>609</v>
      </c>
      <c r="D215" s="5" t="s">
        <v>218</v>
      </c>
      <c r="E215" s="5"/>
      <c r="F215" s="19">
        <v>11</v>
      </c>
      <c r="G215" s="19">
        <v>34</v>
      </c>
      <c r="H215" s="22">
        <v>11</v>
      </c>
      <c r="I215" s="22">
        <v>38</v>
      </c>
      <c r="J215" s="22">
        <f t="shared" si="67"/>
        <v>95</v>
      </c>
      <c r="K215" s="19">
        <v>30</v>
      </c>
      <c r="L215" s="19">
        <v>0</v>
      </c>
      <c r="M215" s="19">
        <f t="shared" si="68"/>
        <v>0</v>
      </c>
      <c r="N215" s="19">
        <v>171</v>
      </c>
      <c r="O215" s="19">
        <v>148</v>
      </c>
      <c r="P215" s="19">
        <v>172</v>
      </c>
      <c r="Q215" s="19">
        <v>154</v>
      </c>
      <c r="R215" s="19">
        <f t="shared" si="69"/>
        <v>98</v>
      </c>
      <c r="S215" s="19">
        <f t="shared" si="70"/>
        <v>68</v>
      </c>
      <c r="T215" s="19">
        <v>20</v>
      </c>
      <c r="U215" s="19">
        <v>3</v>
      </c>
      <c r="V215" s="19">
        <f t="shared" si="71"/>
        <v>60</v>
      </c>
      <c r="W215" s="19">
        <v>177</v>
      </c>
      <c r="X215" s="23">
        <v>194</v>
      </c>
      <c r="Y215" s="20">
        <f t="shared" si="72"/>
        <v>91</v>
      </c>
      <c r="Z215" s="42">
        <f t="shared" si="73"/>
        <v>76</v>
      </c>
      <c r="AA215" s="20">
        <f t="shared" si="74"/>
        <v>76</v>
      </c>
      <c r="AB215" s="19">
        <v>20</v>
      </c>
      <c r="AC215" s="19">
        <v>0</v>
      </c>
      <c r="AD215" s="19">
        <f t="shared" si="75"/>
        <v>0</v>
      </c>
      <c r="AE215" s="19">
        <v>20</v>
      </c>
      <c r="AF215" s="19">
        <v>3</v>
      </c>
      <c r="AG215" s="19">
        <f t="shared" si="76"/>
        <v>60</v>
      </c>
      <c r="AH215" s="19">
        <v>20</v>
      </c>
      <c r="AI215" s="19">
        <v>21</v>
      </c>
      <c r="AJ215" s="20">
        <f t="shared" si="66"/>
        <v>95</v>
      </c>
      <c r="AK215" s="42">
        <f t="shared" si="77"/>
        <v>53</v>
      </c>
      <c r="AL215" s="19">
        <v>172</v>
      </c>
      <c r="AM215" s="19">
        <v>194</v>
      </c>
      <c r="AN215" s="20">
        <f t="shared" si="78"/>
        <v>89</v>
      </c>
      <c r="AO215" s="19">
        <v>193</v>
      </c>
      <c r="AP215" s="19">
        <v>194</v>
      </c>
      <c r="AQ215" s="20">
        <f t="shared" si="79"/>
        <v>99</v>
      </c>
      <c r="AR215" s="19">
        <v>140</v>
      </c>
      <c r="AS215" s="19">
        <v>154</v>
      </c>
      <c r="AT215" s="20">
        <f t="shared" si="80"/>
        <v>91</v>
      </c>
      <c r="AU215" s="20">
        <f t="shared" si="81"/>
        <v>93</v>
      </c>
      <c r="AV215" s="19">
        <v>180</v>
      </c>
      <c r="AW215" s="19">
        <v>194</v>
      </c>
      <c r="AX215" s="20">
        <f t="shared" si="82"/>
        <v>93</v>
      </c>
      <c r="AY215" s="19">
        <v>193</v>
      </c>
      <c r="AZ215" s="19">
        <v>194</v>
      </c>
      <c r="BA215" s="20">
        <f t="shared" si="83"/>
        <v>99</v>
      </c>
      <c r="BB215" s="19">
        <v>189</v>
      </c>
      <c r="BC215" s="19">
        <v>194</v>
      </c>
      <c r="BD215" s="20">
        <f t="shared" si="84"/>
        <v>97</v>
      </c>
      <c r="BE215" s="20">
        <f t="shared" si="85"/>
        <v>96</v>
      </c>
      <c r="BF215" s="20">
        <f t="shared" si="86"/>
        <v>77</v>
      </c>
      <c r="BG215" s="24"/>
      <c r="BH215" s="19">
        <v>1</v>
      </c>
      <c r="BI215" s="19">
        <v>2</v>
      </c>
      <c r="BJ215" s="19">
        <v>1</v>
      </c>
      <c r="BK215" s="19">
        <v>3</v>
      </c>
      <c r="BL215" s="19">
        <v>3</v>
      </c>
      <c r="BM215" s="19">
        <v>2</v>
      </c>
      <c r="BN215" s="19">
        <v>3</v>
      </c>
      <c r="BO215" s="19">
        <v>1</v>
      </c>
      <c r="BP215" s="19">
        <v>2</v>
      </c>
      <c r="BQ215" s="19">
        <v>3</v>
      </c>
      <c r="BR215" s="19">
        <v>2</v>
      </c>
      <c r="BS215" s="19">
        <v>1</v>
      </c>
      <c r="BT215" s="19">
        <v>2</v>
      </c>
      <c r="BU215" s="19">
        <v>1</v>
      </c>
      <c r="BV215" s="19">
        <v>3</v>
      </c>
      <c r="BW215" s="19">
        <v>3</v>
      </c>
      <c r="BX215" s="19">
        <v>3</v>
      </c>
      <c r="BY215" s="19">
        <v>2</v>
      </c>
      <c r="BZ215" s="19">
        <v>3</v>
      </c>
      <c r="CA215" s="19">
        <v>3</v>
      </c>
      <c r="CB215" s="18">
        <v>77</v>
      </c>
      <c r="CC215" s="19">
        <v>3</v>
      </c>
    </row>
    <row r="216" spans="1:81" ht="15.75" x14ac:dyDescent="0.25">
      <c r="A216" s="21">
        <v>308</v>
      </c>
      <c r="B216" s="34">
        <v>6631006164</v>
      </c>
      <c r="C216" s="39" t="s">
        <v>610</v>
      </c>
      <c r="D216" s="5" t="s">
        <v>341</v>
      </c>
      <c r="E216" s="5"/>
      <c r="F216" s="19">
        <v>10</v>
      </c>
      <c r="G216" s="19">
        <v>36</v>
      </c>
      <c r="H216" s="22">
        <v>11</v>
      </c>
      <c r="I216" s="22">
        <v>38</v>
      </c>
      <c r="J216" s="22">
        <f t="shared" si="67"/>
        <v>93</v>
      </c>
      <c r="K216" s="19">
        <v>30</v>
      </c>
      <c r="L216" s="19">
        <v>4</v>
      </c>
      <c r="M216" s="19">
        <f t="shared" si="68"/>
        <v>100</v>
      </c>
      <c r="N216" s="19">
        <v>231</v>
      </c>
      <c r="O216" s="19">
        <v>162</v>
      </c>
      <c r="P216" s="19">
        <v>236</v>
      </c>
      <c r="Q216" s="19">
        <v>170</v>
      </c>
      <c r="R216" s="19">
        <f t="shared" si="69"/>
        <v>97</v>
      </c>
      <c r="S216" s="19">
        <f t="shared" si="70"/>
        <v>97</v>
      </c>
      <c r="T216" s="19">
        <v>20</v>
      </c>
      <c r="U216" s="19">
        <v>5</v>
      </c>
      <c r="V216" s="19">
        <f t="shared" si="71"/>
        <v>100</v>
      </c>
      <c r="W216" s="19">
        <v>264</v>
      </c>
      <c r="X216" s="23">
        <v>298</v>
      </c>
      <c r="Y216" s="20">
        <f t="shared" si="72"/>
        <v>89</v>
      </c>
      <c r="Z216" s="42">
        <f t="shared" si="73"/>
        <v>95</v>
      </c>
      <c r="AA216" s="20">
        <f t="shared" si="74"/>
        <v>95</v>
      </c>
      <c r="AB216" s="19">
        <v>20</v>
      </c>
      <c r="AC216" s="19">
        <v>1</v>
      </c>
      <c r="AD216" s="19">
        <f t="shared" si="75"/>
        <v>20</v>
      </c>
      <c r="AE216" s="19">
        <v>20</v>
      </c>
      <c r="AF216" s="19">
        <v>2</v>
      </c>
      <c r="AG216" s="19">
        <f t="shared" si="76"/>
        <v>40</v>
      </c>
      <c r="AH216" s="19">
        <v>16</v>
      </c>
      <c r="AI216" s="19">
        <v>17</v>
      </c>
      <c r="AJ216" s="20">
        <f t="shared" si="66"/>
        <v>94</v>
      </c>
      <c r="AK216" s="42">
        <f t="shared" si="77"/>
        <v>50</v>
      </c>
      <c r="AL216" s="19">
        <v>285</v>
      </c>
      <c r="AM216" s="19">
        <v>298</v>
      </c>
      <c r="AN216" s="20">
        <f t="shared" si="78"/>
        <v>96</v>
      </c>
      <c r="AO216" s="19">
        <v>293</v>
      </c>
      <c r="AP216" s="19">
        <v>298</v>
      </c>
      <c r="AQ216" s="20">
        <f t="shared" si="79"/>
        <v>98</v>
      </c>
      <c r="AR216" s="19">
        <v>183</v>
      </c>
      <c r="AS216" s="19">
        <v>186</v>
      </c>
      <c r="AT216" s="20">
        <f t="shared" si="80"/>
        <v>98</v>
      </c>
      <c r="AU216" s="20">
        <f t="shared" si="81"/>
        <v>97</v>
      </c>
      <c r="AV216" s="19">
        <v>292</v>
      </c>
      <c r="AW216" s="19">
        <v>298</v>
      </c>
      <c r="AX216" s="20">
        <f t="shared" si="82"/>
        <v>98</v>
      </c>
      <c r="AY216" s="19">
        <v>282</v>
      </c>
      <c r="AZ216" s="19">
        <v>298</v>
      </c>
      <c r="BA216" s="20">
        <f t="shared" si="83"/>
        <v>95</v>
      </c>
      <c r="BB216" s="19">
        <v>288</v>
      </c>
      <c r="BC216" s="19">
        <v>298</v>
      </c>
      <c r="BD216" s="20">
        <f t="shared" si="84"/>
        <v>97</v>
      </c>
      <c r="BE216" s="20">
        <f t="shared" si="85"/>
        <v>97</v>
      </c>
      <c r="BF216" s="20">
        <f t="shared" si="86"/>
        <v>87</v>
      </c>
      <c r="BG216" s="24"/>
      <c r="BH216" s="19">
        <v>2</v>
      </c>
      <c r="BI216" s="19">
        <v>1</v>
      </c>
      <c r="BJ216" s="19">
        <v>2</v>
      </c>
      <c r="BK216" s="19">
        <v>1</v>
      </c>
      <c r="BL216" s="19">
        <v>4</v>
      </c>
      <c r="BM216" s="19">
        <v>4</v>
      </c>
      <c r="BN216" s="19">
        <v>3</v>
      </c>
      <c r="BO216" s="19">
        <v>4</v>
      </c>
      <c r="BP216" s="19">
        <v>2</v>
      </c>
      <c r="BQ216" s="19">
        <v>3</v>
      </c>
      <c r="BR216" s="19">
        <v>2</v>
      </c>
      <c r="BS216" s="19">
        <v>3</v>
      </c>
      <c r="BT216" s="19">
        <v>1</v>
      </c>
      <c r="BU216" s="19">
        <v>3</v>
      </c>
      <c r="BV216" s="19">
        <v>4</v>
      </c>
      <c r="BW216" s="19">
        <v>2</v>
      </c>
      <c r="BX216" s="19">
        <v>4</v>
      </c>
      <c r="BY216" s="19">
        <v>6</v>
      </c>
      <c r="BZ216" s="19">
        <v>2</v>
      </c>
      <c r="CA216" s="19">
        <v>2</v>
      </c>
      <c r="CB216" s="18">
        <v>87</v>
      </c>
      <c r="CC216" s="19">
        <v>3</v>
      </c>
    </row>
    <row r="217" spans="1:81" ht="30" x14ac:dyDescent="0.25">
      <c r="A217" s="21">
        <v>363</v>
      </c>
      <c r="B217" s="34">
        <v>6632010043</v>
      </c>
      <c r="C217" s="6" t="s">
        <v>611</v>
      </c>
      <c r="D217" s="5" t="s">
        <v>389</v>
      </c>
      <c r="E217" s="5"/>
      <c r="F217" s="19">
        <v>11</v>
      </c>
      <c r="G217" s="19">
        <v>38</v>
      </c>
      <c r="H217" s="22">
        <v>11</v>
      </c>
      <c r="I217" s="22">
        <v>38</v>
      </c>
      <c r="J217" s="22">
        <f t="shared" si="67"/>
        <v>100</v>
      </c>
      <c r="K217" s="19">
        <v>30</v>
      </c>
      <c r="L217" s="19">
        <v>4</v>
      </c>
      <c r="M217" s="19">
        <f t="shared" si="68"/>
        <v>100</v>
      </c>
      <c r="N217" s="19">
        <v>108</v>
      </c>
      <c r="O217" s="19">
        <v>103</v>
      </c>
      <c r="P217" s="19">
        <v>110</v>
      </c>
      <c r="Q217" s="19">
        <v>106</v>
      </c>
      <c r="R217" s="19">
        <f t="shared" si="69"/>
        <v>98</v>
      </c>
      <c r="S217" s="19">
        <f t="shared" si="70"/>
        <v>99</v>
      </c>
      <c r="T217" s="19">
        <v>20</v>
      </c>
      <c r="U217" s="19">
        <v>5</v>
      </c>
      <c r="V217" s="19">
        <f t="shared" si="71"/>
        <v>100</v>
      </c>
      <c r="W217" s="19">
        <v>111</v>
      </c>
      <c r="X217" s="23">
        <v>120</v>
      </c>
      <c r="Y217" s="20">
        <f t="shared" si="72"/>
        <v>93</v>
      </c>
      <c r="Z217" s="42">
        <f t="shared" si="73"/>
        <v>97</v>
      </c>
      <c r="AA217" s="20">
        <f t="shared" si="74"/>
        <v>97</v>
      </c>
      <c r="AB217" s="19">
        <v>20</v>
      </c>
      <c r="AC217" s="19">
        <v>1</v>
      </c>
      <c r="AD217" s="19">
        <f t="shared" si="75"/>
        <v>20</v>
      </c>
      <c r="AE217" s="19">
        <v>20</v>
      </c>
      <c r="AF217" s="19">
        <v>4</v>
      </c>
      <c r="AG217" s="19">
        <f t="shared" si="76"/>
        <v>80</v>
      </c>
      <c r="AH217" s="19">
        <v>7</v>
      </c>
      <c r="AI217" s="19">
        <v>7</v>
      </c>
      <c r="AJ217" s="20">
        <f t="shared" si="66"/>
        <v>100</v>
      </c>
      <c r="AK217" s="42">
        <f t="shared" si="77"/>
        <v>68</v>
      </c>
      <c r="AL217" s="19">
        <v>109</v>
      </c>
      <c r="AM217" s="19">
        <v>120</v>
      </c>
      <c r="AN217" s="20">
        <f t="shared" si="78"/>
        <v>91</v>
      </c>
      <c r="AO217" s="19">
        <v>119</v>
      </c>
      <c r="AP217" s="19">
        <v>120</v>
      </c>
      <c r="AQ217" s="20">
        <f t="shared" si="79"/>
        <v>99</v>
      </c>
      <c r="AR217" s="19">
        <v>98</v>
      </c>
      <c r="AS217" s="19">
        <v>102</v>
      </c>
      <c r="AT217" s="20">
        <f t="shared" si="80"/>
        <v>96</v>
      </c>
      <c r="AU217" s="20">
        <f t="shared" si="81"/>
        <v>95</v>
      </c>
      <c r="AV217" s="19">
        <v>116</v>
      </c>
      <c r="AW217" s="19">
        <v>120</v>
      </c>
      <c r="AX217" s="20">
        <f t="shared" si="82"/>
        <v>97</v>
      </c>
      <c r="AY217" s="19">
        <v>117</v>
      </c>
      <c r="AZ217" s="19">
        <v>120</v>
      </c>
      <c r="BA217" s="20">
        <f t="shared" si="83"/>
        <v>98</v>
      </c>
      <c r="BB217" s="19">
        <v>118</v>
      </c>
      <c r="BC217" s="19">
        <v>120</v>
      </c>
      <c r="BD217" s="20">
        <f t="shared" si="84"/>
        <v>98</v>
      </c>
      <c r="BE217" s="20">
        <f t="shared" si="85"/>
        <v>98</v>
      </c>
      <c r="BF217" s="20">
        <f t="shared" si="86"/>
        <v>91</v>
      </c>
      <c r="BG217" s="24"/>
      <c r="BH217" s="19">
        <v>1</v>
      </c>
      <c r="BI217" s="19">
        <v>1</v>
      </c>
      <c r="BJ217" s="19">
        <v>3</v>
      </c>
      <c r="BK217" s="19">
        <v>1</v>
      </c>
      <c r="BL217" s="19">
        <v>3</v>
      </c>
      <c r="BM217" s="19">
        <v>4</v>
      </c>
      <c r="BN217" s="19">
        <v>4</v>
      </c>
      <c r="BO217" s="19">
        <v>1</v>
      </c>
      <c r="BP217" s="19">
        <v>1</v>
      </c>
      <c r="BQ217" s="19">
        <v>3</v>
      </c>
      <c r="BR217" s="19">
        <v>2</v>
      </c>
      <c r="BS217" s="19">
        <v>4</v>
      </c>
      <c r="BT217" s="19">
        <v>3</v>
      </c>
      <c r="BU217" s="19">
        <v>2</v>
      </c>
      <c r="BV217" s="19">
        <v>3</v>
      </c>
      <c r="BW217" s="19">
        <v>2</v>
      </c>
      <c r="BX217" s="19">
        <v>3</v>
      </c>
      <c r="BY217" s="19">
        <v>3</v>
      </c>
      <c r="BZ217" s="19">
        <v>3</v>
      </c>
      <c r="CA217" s="19">
        <v>3</v>
      </c>
      <c r="CB217" s="18">
        <v>91</v>
      </c>
      <c r="CC217" s="19">
        <v>3</v>
      </c>
    </row>
    <row r="218" spans="1:81" ht="30" x14ac:dyDescent="0.25">
      <c r="A218" s="21">
        <v>206</v>
      </c>
      <c r="B218" s="34">
        <v>6651001125</v>
      </c>
      <c r="C218" s="6" t="s">
        <v>622</v>
      </c>
      <c r="D218" s="5" t="s">
        <v>242</v>
      </c>
      <c r="E218" s="5"/>
      <c r="F218" s="19">
        <v>8</v>
      </c>
      <c r="G218" s="19">
        <v>34</v>
      </c>
      <c r="H218" s="22">
        <v>9</v>
      </c>
      <c r="I218" s="22">
        <v>36</v>
      </c>
      <c r="J218" s="22">
        <f t="shared" si="67"/>
        <v>92</v>
      </c>
      <c r="K218" s="19">
        <v>30</v>
      </c>
      <c r="L218" s="19">
        <v>4</v>
      </c>
      <c r="M218" s="19">
        <f t="shared" si="68"/>
        <v>100</v>
      </c>
      <c r="N218" s="19">
        <v>118</v>
      </c>
      <c r="O218" s="19">
        <v>100</v>
      </c>
      <c r="P218" s="19">
        <v>136</v>
      </c>
      <c r="Q218" s="19">
        <v>127</v>
      </c>
      <c r="R218" s="19">
        <f t="shared" si="69"/>
        <v>83</v>
      </c>
      <c r="S218" s="19">
        <f t="shared" si="70"/>
        <v>91</v>
      </c>
      <c r="T218" s="19">
        <v>20</v>
      </c>
      <c r="U218" s="19">
        <v>2</v>
      </c>
      <c r="V218" s="19">
        <f t="shared" si="71"/>
        <v>40</v>
      </c>
      <c r="W218" s="19">
        <v>146</v>
      </c>
      <c r="X218" s="23">
        <v>171</v>
      </c>
      <c r="Y218" s="20">
        <f t="shared" si="72"/>
        <v>85</v>
      </c>
      <c r="Z218" s="42">
        <f t="shared" si="73"/>
        <v>63</v>
      </c>
      <c r="AA218" s="20">
        <f t="shared" si="74"/>
        <v>63</v>
      </c>
      <c r="AB218" s="19">
        <v>20</v>
      </c>
      <c r="AC218" s="19">
        <v>1</v>
      </c>
      <c r="AD218" s="19">
        <f t="shared" si="75"/>
        <v>20</v>
      </c>
      <c r="AE218" s="19">
        <v>20</v>
      </c>
      <c r="AF218" s="19">
        <v>3</v>
      </c>
      <c r="AG218" s="19">
        <f t="shared" si="76"/>
        <v>60</v>
      </c>
      <c r="AH218" s="19">
        <v>9</v>
      </c>
      <c r="AI218" s="19">
        <v>16</v>
      </c>
      <c r="AJ218" s="20">
        <f t="shared" si="66"/>
        <v>56</v>
      </c>
      <c r="AK218" s="42">
        <f t="shared" si="77"/>
        <v>47</v>
      </c>
      <c r="AL218" s="19">
        <v>164</v>
      </c>
      <c r="AM218" s="19">
        <v>171</v>
      </c>
      <c r="AN218" s="20">
        <f t="shared" si="78"/>
        <v>96</v>
      </c>
      <c r="AO218" s="19">
        <v>157</v>
      </c>
      <c r="AP218" s="19">
        <v>171</v>
      </c>
      <c r="AQ218" s="20">
        <f t="shared" si="79"/>
        <v>92</v>
      </c>
      <c r="AR218" s="19">
        <v>105</v>
      </c>
      <c r="AS218" s="19">
        <v>120</v>
      </c>
      <c r="AT218" s="20">
        <f t="shared" si="80"/>
        <v>88</v>
      </c>
      <c r="AU218" s="20">
        <f t="shared" si="81"/>
        <v>93</v>
      </c>
      <c r="AV218" s="19">
        <v>164</v>
      </c>
      <c r="AW218" s="19">
        <v>171</v>
      </c>
      <c r="AX218" s="20">
        <f t="shared" si="82"/>
        <v>96</v>
      </c>
      <c r="AY218" s="19">
        <v>150</v>
      </c>
      <c r="AZ218" s="19">
        <v>171</v>
      </c>
      <c r="BA218" s="20">
        <f t="shared" si="83"/>
        <v>88</v>
      </c>
      <c r="BB218" s="19">
        <v>162</v>
      </c>
      <c r="BC218" s="19">
        <v>171</v>
      </c>
      <c r="BD218" s="20">
        <f t="shared" si="84"/>
        <v>95</v>
      </c>
      <c r="BE218" s="20">
        <f t="shared" si="85"/>
        <v>94</v>
      </c>
      <c r="BF218" s="20">
        <f t="shared" si="86"/>
        <v>78</v>
      </c>
      <c r="BG218" s="24"/>
      <c r="BH218" s="19">
        <v>2</v>
      </c>
      <c r="BI218" s="19">
        <v>1</v>
      </c>
      <c r="BJ218" s="19">
        <v>3</v>
      </c>
      <c r="BK218" s="19">
        <v>2</v>
      </c>
      <c r="BL218" s="19">
        <v>3</v>
      </c>
      <c r="BM218" s="19">
        <v>2</v>
      </c>
      <c r="BN218" s="19">
        <v>3</v>
      </c>
      <c r="BO218" s="19">
        <v>2</v>
      </c>
      <c r="BP218" s="19">
        <v>3</v>
      </c>
      <c r="BQ218" s="19">
        <v>1</v>
      </c>
      <c r="BR218" s="19">
        <v>2</v>
      </c>
      <c r="BS218" s="19">
        <v>1</v>
      </c>
      <c r="BT218" s="19">
        <v>2</v>
      </c>
      <c r="BU218" s="19">
        <v>1</v>
      </c>
      <c r="BV218" s="19">
        <v>2</v>
      </c>
      <c r="BW218" s="19">
        <v>2</v>
      </c>
      <c r="BX218" s="19">
        <v>3</v>
      </c>
      <c r="BY218" s="19">
        <v>3</v>
      </c>
      <c r="BZ218" s="19">
        <v>1</v>
      </c>
      <c r="CA218" s="19">
        <v>2</v>
      </c>
      <c r="CB218" s="18">
        <v>78</v>
      </c>
      <c r="CC218" s="19">
        <v>3</v>
      </c>
    </row>
    <row r="219" spans="1:81" ht="45" x14ac:dyDescent="0.25">
      <c r="A219" s="21">
        <v>358</v>
      </c>
      <c r="B219" s="34">
        <v>6632014672</v>
      </c>
      <c r="C219" s="5" t="s">
        <v>612</v>
      </c>
      <c r="D219" s="5" t="s">
        <v>384</v>
      </c>
      <c r="E219" s="5"/>
      <c r="F219" s="19">
        <v>8</v>
      </c>
      <c r="G219" s="19">
        <v>35</v>
      </c>
      <c r="H219" s="22">
        <v>9</v>
      </c>
      <c r="I219" s="22">
        <v>36</v>
      </c>
      <c r="J219" s="22">
        <f t="shared" si="67"/>
        <v>93</v>
      </c>
      <c r="K219" s="19">
        <v>30</v>
      </c>
      <c r="L219" s="19">
        <v>4</v>
      </c>
      <c r="M219" s="19">
        <f t="shared" si="68"/>
        <v>100</v>
      </c>
      <c r="N219" s="19">
        <v>14</v>
      </c>
      <c r="O219" s="19">
        <v>13</v>
      </c>
      <c r="P219" s="19">
        <v>15</v>
      </c>
      <c r="Q219" s="19">
        <v>13</v>
      </c>
      <c r="R219" s="19">
        <f t="shared" si="69"/>
        <v>97</v>
      </c>
      <c r="S219" s="19">
        <f t="shared" si="70"/>
        <v>97</v>
      </c>
      <c r="T219" s="19">
        <v>20</v>
      </c>
      <c r="U219" s="19">
        <v>5</v>
      </c>
      <c r="V219" s="19">
        <f t="shared" si="71"/>
        <v>100</v>
      </c>
      <c r="W219" s="19">
        <v>13</v>
      </c>
      <c r="X219" s="23">
        <v>20</v>
      </c>
      <c r="Y219" s="20">
        <f t="shared" si="72"/>
        <v>65</v>
      </c>
      <c r="Z219" s="42">
        <f t="shared" si="73"/>
        <v>83</v>
      </c>
      <c r="AA219" s="20">
        <f t="shared" si="74"/>
        <v>83</v>
      </c>
      <c r="AB219" s="19">
        <v>20</v>
      </c>
      <c r="AC219" s="19">
        <v>0</v>
      </c>
      <c r="AD219" s="19">
        <f t="shared" si="75"/>
        <v>0</v>
      </c>
      <c r="AE219" s="19">
        <v>20</v>
      </c>
      <c r="AF219" s="19">
        <v>4</v>
      </c>
      <c r="AG219" s="19">
        <f t="shared" si="76"/>
        <v>80</v>
      </c>
      <c r="AH219" s="19">
        <v>1</v>
      </c>
      <c r="AI219" s="19">
        <v>2</v>
      </c>
      <c r="AJ219" s="20">
        <f t="shared" si="66"/>
        <v>50</v>
      </c>
      <c r="AK219" s="42">
        <f t="shared" si="77"/>
        <v>47</v>
      </c>
      <c r="AL219" s="19">
        <v>21</v>
      </c>
      <c r="AM219" s="19">
        <v>21</v>
      </c>
      <c r="AN219" s="20">
        <f t="shared" si="78"/>
        <v>100</v>
      </c>
      <c r="AO219" s="19">
        <v>20</v>
      </c>
      <c r="AP219" s="19">
        <v>20</v>
      </c>
      <c r="AQ219" s="20">
        <f t="shared" si="79"/>
        <v>100</v>
      </c>
      <c r="AR219" s="19">
        <v>11</v>
      </c>
      <c r="AS219" s="19">
        <v>11</v>
      </c>
      <c r="AT219" s="20">
        <f t="shared" si="80"/>
        <v>100</v>
      </c>
      <c r="AU219" s="20">
        <f t="shared" si="81"/>
        <v>100</v>
      </c>
      <c r="AV219" s="19">
        <v>21</v>
      </c>
      <c r="AW219" s="19">
        <v>21</v>
      </c>
      <c r="AX219" s="20">
        <f t="shared" si="82"/>
        <v>100</v>
      </c>
      <c r="AY219" s="19">
        <v>21</v>
      </c>
      <c r="AZ219" s="19">
        <v>21</v>
      </c>
      <c r="BA219" s="20">
        <f t="shared" si="83"/>
        <v>100</v>
      </c>
      <c r="BB219" s="19">
        <v>20</v>
      </c>
      <c r="BC219" s="19">
        <v>21</v>
      </c>
      <c r="BD219" s="20">
        <f t="shared" si="84"/>
        <v>95</v>
      </c>
      <c r="BE219" s="20">
        <f t="shared" si="85"/>
        <v>98</v>
      </c>
      <c r="BF219" s="20">
        <f t="shared" si="86"/>
        <v>85</v>
      </c>
      <c r="BG219" s="24"/>
      <c r="BH219" s="19">
        <v>1</v>
      </c>
      <c r="BI219" s="19">
        <v>1</v>
      </c>
      <c r="BJ219" s="19">
        <v>1</v>
      </c>
      <c r="BK219" s="19">
        <v>1</v>
      </c>
      <c r="BL219" s="19">
        <v>3</v>
      </c>
      <c r="BM219" s="19">
        <v>3</v>
      </c>
      <c r="BN219" s="19">
        <v>3</v>
      </c>
      <c r="BO219" s="19">
        <v>2</v>
      </c>
      <c r="BP219" s="19">
        <v>2</v>
      </c>
      <c r="BQ219" s="19">
        <v>1</v>
      </c>
      <c r="BR219" s="19">
        <v>1</v>
      </c>
      <c r="BS219" s="19">
        <v>1</v>
      </c>
      <c r="BT219" s="19">
        <v>1</v>
      </c>
      <c r="BU219" s="19">
        <v>1</v>
      </c>
      <c r="BV219" s="19">
        <v>2</v>
      </c>
      <c r="BW219" s="19">
        <v>1</v>
      </c>
      <c r="BX219" s="19">
        <v>3</v>
      </c>
      <c r="BY219" s="19">
        <v>3</v>
      </c>
      <c r="BZ219" s="19">
        <v>1</v>
      </c>
      <c r="CA219" s="19">
        <v>2</v>
      </c>
      <c r="CB219" s="18">
        <v>85</v>
      </c>
      <c r="CC219" s="19">
        <v>3</v>
      </c>
    </row>
    <row r="220" spans="1:81" ht="15.75" x14ac:dyDescent="0.25">
      <c r="A220" s="21">
        <v>217</v>
      </c>
      <c r="B220" s="34">
        <v>6652014695</v>
      </c>
      <c r="C220" s="5" t="s">
        <v>613</v>
      </c>
      <c r="D220" s="5" t="s">
        <v>252</v>
      </c>
      <c r="E220" s="5"/>
      <c r="F220" s="19">
        <v>10</v>
      </c>
      <c r="G220" s="19">
        <v>34</v>
      </c>
      <c r="H220" s="22">
        <v>11</v>
      </c>
      <c r="I220" s="22">
        <v>38</v>
      </c>
      <c r="J220" s="22">
        <f t="shared" si="67"/>
        <v>90</v>
      </c>
      <c r="K220" s="19">
        <v>30</v>
      </c>
      <c r="L220" s="19">
        <v>4</v>
      </c>
      <c r="M220" s="19">
        <f t="shared" si="68"/>
        <v>100</v>
      </c>
      <c r="N220" s="19">
        <v>25</v>
      </c>
      <c r="O220" s="19">
        <v>25</v>
      </c>
      <c r="P220" s="19">
        <v>27</v>
      </c>
      <c r="Q220" s="19">
        <v>27</v>
      </c>
      <c r="R220" s="19">
        <f t="shared" si="69"/>
        <v>93</v>
      </c>
      <c r="S220" s="19">
        <f t="shared" si="70"/>
        <v>94</v>
      </c>
      <c r="T220" s="19">
        <v>20</v>
      </c>
      <c r="U220" s="19">
        <v>5</v>
      </c>
      <c r="V220" s="19">
        <f t="shared" si="71"/>
        <v>100</v>
      </c>
      <c r="W220" s="19">
        <v>22</v>
      </c>
      <c r="X220" s="23">
        <v>30</v>
      </c>
      <c r="Y220" s="20">
        <f t="shared" si="72"/>
        <v>73</v>
      </c>
      <c r="Z220" s="42">
        <f t="shared" si="73"/>
        <v>87</v>
      </c>
      <c r="AA220" s="20">
        <f t="shared" si="74"/>
        <v>87</v>
      </c>
      <c r="AB220" s="19">
        <v>20</v>
      </c>
      <c r="AC220" s="19">
        <v>3</v>
      </c>
      <c r="AD220" s="19">
        <f t="shared" si="75"/>
        <v>60</v>
      </c>
      <c r="AE220" s="19">
        <v>20</v>
      </c>
      <c r="AF220" s="19">
        <v>4</v>
      </c>
      <c r="AG220" s="19">
        <f t="shared" si="76"/>
        <v>80</v>
      </c>
      <c r="AH220" s="19">
        <v>2</v>
      </c>
      <c r="AI220" s="19">
        <v>3</v>
      </c>
      <c r="AJ220" s="20">
        <f t="shared" si="66"/>
        <v>67</v>
      </c>
      <c r="AK220" s="42">
        <f t="shared" si="77"/>
        <v>70</v>
      </c>
      <c r="AL220" s="19">
        <v>30</v>
      </c>
      <c r="AM220" s="19">
        <v>30</v>
      </c>
      <c r="AN220" s="20">
        <f t="shared" si="78"/>
        <v>100</v>
      </c>
      <c r="AO220" s="19">
        <v>30</v>
      </c>
      <c r="AP220" s="19">
        <v>30</v>
      </c>
      <c r="AQ220" s="20">
        <f t="shared" si="79"/>
        <v>100</v>
      </c>
      <c r="AR220" s="19">
        <v>23</v>
      </c>
      <c r="AS220" s="19">
        <v>25</v>
      </c>
      <c r="AT220" s="20">
        <f t="shared" si="80"/>
        <v>92</v>
      </c>
      <c r="AU220" s="20">
        <f t="shared" si="81"/>
        <v>98</v>
      </c>
      <c r="AV220" s="19">
        <v>29</v>
      </c>
      <c r="AW220" s="19">
        <v>30</v>
      </c>
      <c r="AX220" s="20">
        <f t="shared" si="82"/>
        <v>97</v>
      </c>
      <c r="AY220" s="19">
        <v>27</v>
      </c>
      <c r="AZ220" s="19">
        <v>30</v>
      </c>
      <c r="BA220" s="20">
        <f t="shared" si="83"/>
        <v>90</v>
      </c>
      <c r="BB220" s="19">
        <v>30</v>
      </c>
      <c r="BC220" s="19">
        <v>30</v>
      </c>
      <c r="BD220" s="20">
        <f t="shared" si="84"/>
        <v>100</v>
      </c>
      <c r="BE220" s="20">
        <f t="shared" si="85"/>
        <v>97</v>
      </c>
      <c r="BF220" s="20">
        <f t="shared" si="86"/>
        <v>89</v>
      </c>
      <c r="BG220" s="24"/>
      <c r="BH220" s="19">
        <v>2</v>
      </c>
      <c r="BI220" s="19">
        <v>1</v>
      </c>
      <c r="BJ220" s="19">
        <v>5</v>
      </c>
      <c r="BK220" s="19">
        <v>1</v>
      </c>
      <c r="BL220" s="19">
        <v>6</v>
      </c>
      <c r="BM220" s="19">
        <v>6</v>
      </c>
      <c r="BN220" s="19">
        <v>1</v>
      </c>
      <c r="BO220" s="19">
        <v>1</v>
      </c>
      <c r="BP220" s="19">
        <v>4</v>
      </c>
      <c r="BQ220" s="19">
        <v>1</v>
      </c>
      <c r="BR220" s="19">
        <v>1</v>
      </c>
      <c r="BS220" s="19">
        <v>6</v>
      </c>
      <c r="BT220" s="19">
        <v>3</v>
      </c>
      <c r="BU220" s="19">
        <v>7</v>
      </c>
      <c r="BV220" s="19">
        <v>1</v>
      </c>
      <c r="BW220" s="19">
        <v>4</v>
      </c>
      <c r="BX220" s="19">
        <v>6</v>
      </c>
      <c r="BY220" s="19">
        <v>4</v>
      </c>
      <c r="BZ220" s="19">
        <v>3</v>
      </c>
      <c r="CA220" s="19">
        <v>3</v>
      </c>
      <c r="CB220" s="18">
        <v>89</v>
      </c>
      <c r="CC220" s="19">
        <v>3</v>
      </c>
    </row>
    <row r="221" spans="1:81" ht="30" x14ac:dyDescent="0.25">
      <c r="A221" s="21">
        <v>222</v>
      </c>
      <c r="B221" s="34">
        <v>6652011214</v>
      </c>
      <c r="C221" s="5" t="s">
        <v>613</v>
      </c>
      <c r="D221" s="5" t="s">
        <v>257</v>
      </c>
      <c r="E221" s="5"/>
      <c r="F221" s="19">
        <v>10</v>
      </c>
      <c r="G221" s="19">
        <v>34</v>
      </c>
      <c r="H221" s="22">
        <v>11</v>
      </c>
      <c r="I221" s="22">
        <v>38</v>
      </c>
      <c r="J221" s="22">
        <f t="shared" si="67"/>
        <v>90</v>
      </c>
      <c r="K221" s="19">
        <v>30</v>
      </c>
      <c r="L221" s="19">
        <v>2</v>
      </c>
      <c r="M221" s="19">
        <f t="shared" si="68"/>
        <v>60</v>
      </c>
      <c r="N221" s="19">
        <v>99</v>
      </c>
      <c r="O221" s="19">
        <v>84</v>
      </c>
      <c r="P221" s="19">
        <v>99</v>
      </c>
      <c r="Q221" s="19">
        <v>87</v>
      </c>
      <c r="R221" s="19">
        <f t="shared" si="69"/>
        <v>98</v>
      </c>
      <c r="S221" s="19">
        <f t="shared" si="70"/>
        <v>84</v>
      </c>
      <c r="T221" s="19">
        <v>20</v>
      </c>
      <c r="U221" s="19">
        <v>5</v>
      </c>
      <c r="V221" s="19">
        <f t="shared" si="71"/>
        <v>100</v>
      </c>
      <c r="W221" s="19">
        <v>98</v>
      </c>
      <c r="X221" s="23">
        <v>107</v>
      </c>
      <c r="Y221" s="20">
        <f t="shared" si="72"/>
        <v>92</v>
      </c>
      <c r="Z221" s="42">
        <f t="shared" si="73"/>
        <v>96</v>
      </c>
      <c r="AA221" s="20">
        <f t="shared" si="74"/>
        <v>96</v>
      </c>
      <c r="AB221" s="19">
        <v>20</v>
      </c>
      <c r="AC221" s="19">
        <v>3</v>
      </c>
      <c r="AD221" s="19">
        <f t="shared" si="75"/>
        <v>60</v>
      </c>
      <c r="AE221" s="19">
        <v>20</v>
      </c>
      <c r="AF221" s="19">
        <v>4</v>
      </c>
      <c r="AG221" s="19">
        <f t="shared" si="76"/>
        <v>80</v>
      </c>
      <c r="AH221" s="19">
        <v>5</v>
      </c>
      <c r="AI221" s="19">
        <v>5</v>
      </c>
      <c r="AJ221" s="20">
        <f t="shared" si="66"/>
        <v>100</v>
      </c>
      <c r="AK221" s="42">
        <f t="shared" si="77"/>
        <v>80</v>
      </c>
      <c r="AL221" s="19">
        <v>79</v>
      </c>
      <c r="AM221" s="19">
        <v>107</v>
      </c>
      <c r="AN221" s="20">
        <f t="shared" si="78"/>
        <v>74</v>
      </c>
      <c r="AO221" s="19">
        <v>107</v>
      </c>
      <c r="AP221" s="19">
        <v>107</v>
      </c>
      <c r="AQ221" s="20">
        <f t="shared" si="79"/>
        <v>100</v>
      </c>
      <c r="AR221" s="19">
        <v>84</v>
      </c>
      <c r="AS221" s="19">
        <v>88</v>
      </c>
      <c r="AT221" s="20">
        <f t="shared" si="80"/>
        <v>95</v>
      </c>
      <c r="AU221" s="20">
        <f t="shared" si="81"/>
        <v>89</v>
      </c>
      <c r="AV221" s="19">
        <v>102</v>
      </c>
      <c r="AW221" s="19">
        <v>107</v>
      </c>
      <c r="AX221" s="20">
        <f t="shared" si="82"/>
        <v>95</v>
      </c>
      <c r="AY221" s="19">
        <v>106</v>
      </c>
      <c r="AZ221" s="19">
        <v>107</v>
      </c>
      <c r="BA221" s="20">
        <f t="shared" si="83"/>
        <v>99</v>
      </c>
      <c r="BB221" s="19">
        <v>106</v>
      </c>
      <c r="BC221" s="19">
        <v>107</v>
      </c>
      <c r="BD221" s="20">
        <f t="shared" si="84"/>
        <v>99</v>
      </c>
      <c r="BE221" s="20">
        <f t="shared" si="85"/>
        <v>98</v>
      </c>
      <c r="BF221" s="20">
        <f t="shared" si="86"/>
        <v>89</v>
      </c>
      <c r="BG221" s="24"/>
      <c r="BH221" s="19">
        <v>2</v>
      </c>
      <c r="BI221" s="19">
        <v>3</v>
      </c>
      <c r="BJ221" s="19">
        <v>2</v>
      </c>
      <c r="BK221" s="19">
        <v>1</v>
      </c>
      <c r="BL221" s="19">
        <v>2</v>
      </c>
      <c r="BM221" s="19">
        <v>2</v>
      </c>
      <c r="BN221" s="19">
        <v>1</v>
      </c>
      <c r="BO221" s="19">
        <v>1</v>
      </c>
      <c r="BP221" s="19">
        <v>1</v>
      </c>
      <c r="BQ221" s="19">
        <v>6</v>
      </c>
      <c r="BR221" s="19">
        <v>1</v>
      </c>
      <c r="BS221" s="19">
        <v>5</v>
      </c>
      <c r="BT221" s="19">
        <v>5</v>
      </c>
      <c r="BU221" s="19">
        <v>2</v>
      </c>
      <c r="BV221" s="19">
        <v>2</v>
      </c>
      <c r="BW221" s="19">
        <v>7</v>
      </c>
      <c r="BX221" s="19">
        <v>2</v>
      </c>
      <c r="BY221" s="19">
        <v>1</v>
      </c>
      <c r="BZ221" s="19">
        <v>6</v>
      </c>
      <c r="CA221" s="19">
        <v>2</v>
      </c>
      <c r="CB221" s="18">
        <v>89</v>
      </c>
      <c r="CC221" s="19">
        <v>3</v>
      </c>
    </row>
    <row r="222" spans="1:81" ht="30" x14ac:dyDescent="0.25">
      <c r="A222" s="21">
        <v>224</v>
      </c>
      <c r="B222" s="35">
        <v>6652021879</v>
      </c>
      <c r="C222" s="5" t="s">
        <v>613</v>
      </c>
      <c r="D222" s="5" t="s">
        <v>691</v>
      </c>
      <c r="E222" s="5"/>
      <c r="F222" s="19">
        <v>7</v>
      </c>
      <c r="G222" s="19">
        <v>32</v>
      </c>
      <c r="H222" s="22">
        <v>9</v>
      </c>
      <c r="I222" s="22">
        <v>36</v>
      </c>
      <c r="J222" s="22">
        <f t="shared" si="67"/>
        <v>83</v>
      </c>
      <c r="K222" s="19">
        <v>30</v>
      </c>
      <c r="L222" s="19">
        <v>4</v>
      </c>
      <c r="M222" s="19">
        <f t="shared" si="68"/>
        <v>100</v>
      </c>
      <c r="N222" s="19">
        <v>92</v>
      </c>
      <c r="O222" s="19">
        <v>58</v>
      </c>
      <c r="P222" s="19">
        <v>95</v>
      </c>
      <c r="Q222" s="19">
        <v>61</v>
      </c>
      <c r="R222" s="19">
        <f t="shared" si="69"/>
        <v>96</v>
      </c>
      <c r="S222" s="19">
        <f t="shared" si="70"/>
        <v>93</v>
      </c>
      <c r="T222" s="19">
        <v>20</v>
      </c>
      <c r="U222" s="19">
        <v>5</v>
      </c>
      <c r="V222" s="19">
        <f t="shared" si="71"/>
        <v>100</v>
      </c>
      <c r="W222" s="19">
        <v>90</v>
      </c>
      <c r="X222" s="23">
        <v>105</v>
      </c>
      <c r="Y222" s="20">
        <f t="shared" si="72"/>
        <v>86</v>
      </c>
      <c r="Z222" s="42">
        <f t="shared" si="73"/>
        <v>93</v>
      </c>
      <c r="AA222" s="20">
        <f t="shared" si="74"/>
        <v>93</v>
      </c>
      <c r="AB222" s="19">
        <v>20</v>
      </c>
      <c r="AC222" s="19">
        <v>2</v>
      </c>
      <c r="AD222" s="19">
        <f t="shared" si="75"/>
        <v>40</v>
      </c>
      <c r="AE222" s="19">
        <v>20</v>
      </c>
      <c r="AF222" s="19">
        <v>4</v>
      </c>
      <c r="AG222" s="19">
        <f t="shared" si="76"/>
        <v>80</v>
      </c>
      <c r="AH222" s="19">
        <v>2</v>
      </c>
      <c r="AI222" s="19">
        <v>3</v>
      </c>
      <c r="AJ222" s="20">
        <f t="shared" si="66"/>
        <v>67</v>
      </c>
      <c r="AK222" s="42">
        <f t="shared" si="77"/>
        <v>64</v>
      </c>
      <c r="AL222" s="19">
        <v>102</v>
      </c>
      <c r="AM222" s="19">
        <v>105</v>
      </c>
      <c r="AN222" s="20">
        <f t="shared" si="78"/>
        <v>97</v>
      </c>
      <c r="AO222" s="19">
        <v>102</v>
      </c>
      <c r="AP222" s="19">
        <v>105</v>
      </c>
      <c r="AQ222" s="20">
        <f t="shared" si="79"/>
        <v>97</v>
      </c>
      <c r="AR222" s="19">
        <v>81</v>
      </c>
      <c r="AS222" s="19">
        <v>85</v>
      </c>
      <c r="AT222" s="20">
        <f t="shared" si="80"/>
        <v>95</v>
      </c>
      <c r="AU222" s="20">
        <f t="shared" si="81"/>
        <v>97</v>
      </c>
      <c r="AV222" s="19">
        <v>101</v>
      </c>
      <c r="AW222" s="19">
        <v>105</v>
      </c>
      <c r="AX222" s="20">
        <f t="shared" si="82"/>
        <v>96</v>
      </c>
      <c r="AY222" s="19">
        <v>101</v>
      </c>
      <c r="AZ222" s="19">
        <v>105</v>
      </c>
      <c r="BA222" s="20">
        <f t="shared" si="83"/>
        <v>96</v>
      </c>
      <c r="BB222" s="19">
        <v>102</v>
      </c>
      <c r="BC222" s="19">
        <v>105</v>
      </c>
      <c r="BD222" s="20">
        <f t="shared" si="84"/>
        <v>97</v>
      </c>
      <c r="BE222" s="20">
        <f t="shared" si="85"/>
        <v>97</v>
      </c>
      <c r="BF222" s="20">
        <f t="shared" si="86"/>
        <v>89</v>
      </c>
      <c r="BG222" s="24"/>
      <c r="BH222" s="19">
        <v>4</v>
      </c>
      <c r="BI222" s="19">
        <v>1</v>
      </c>
      <c r="BJ222" s="19">
        <v>3</v>
      </c>
      <c r="BK222" s="19">
        <v>1</v>
      </c>
      <c r="BL222" s="19">
        <v>3</v>
      </c>
      <c r="BM222" s="19">
        <v>3</v>
      </c>
      <c r="BN222" s="19">
        <v>2</v>
      </c>
      <c r="BO222" s="19">
        <v>1</v>
      </c>
      <c r="BP222" s="19">
        <v>4</v>
      </c>
      <c r="BQ222" s="19">
        <v>2</v>
      </c>
      <c r="BR222" s="19">
        <v>4</v>
      </c>
      <c r="BS222" s="19">
        <v>5</v>
      </c>
      <c r="BT222" s="19">
        <v>4</v>
      </c>
      <c r="BU222" s="19">
        <v>3</v>
      </c>
      <c r="BV222" s="19">
        <v>3</v>
      </c>
      <c r="BW222" s="19">
        <v>5</v>
      </c>
      <c r="BX222" s="19">
        <v>3</v>
      </c>
      <c r="BY222" s="19">
        <v>5</v>
      </c>
      <c r="BZ222" s="19">
        <v>4</v>
      </c>
      <c r="CA222" s="19">
        <v>3</v>
      </c>
      <c r="CB222" s="18">
        <v>89</v>
      </c>
      <c r="CC222" s="19">
        <v>3</v>
      </c>
    </row>
    <row r="223" spans="1:81" ht="15.75" x14ac:dyDescent="0.25">
      <c r="A223" s="21">
        <v>207</v>
      </c>
      <c r="B223" s="34">
        <v>6634005433</v>
      </c>
      <c r="C223" s="5" t="s">
        <v>614</v>
      </c>
      <c r="D223" s="5" t="s">
        <v>243</v>
      </c>
      <c r="E223" s="5"/>
      <c r="F223" s="19">
        <v>10</v>
      </c>
      <c r="G223" s="19">
        <v>36</v>
      </c>
      <c r="H223" s="22">
        <v>11</v>
      </c>
      <c r="I223" s="22">
        <v>38</v>
      </c>
      <c r="J223" s="22">
        <f t="shared" si="67"/>
        <v>93</v>
      </c>
      <c r="K223" s="19">
        <v>30</v>
      </c>
      <c r="L223" s="19">
        <v>4</v>
      </c>
      <c r="M223" s="19">
        <f t="shared" si="68"/>
        <v>100</v>
      </c>
      <c r="N223" s="19">
        <v>104</v>
      </c>
      <c r="O223" s="19">
        <v>92</v>
      </c>
      <c r="P223" s="19">
        <v>107</v>
      </c>
      <c r="Q223" s="19">
        <v>96</v>
      </c>
      <c r="R223" s="19">
        <f t="shared" si="69"/>
        <v>97</v>
      </c>
      <c r="S223" s="19">
        <f t="shared" si="70"/>
        <v>97</v>
      </c>
      <c r="T223" s="19">
        <v>20</v>
      </c>
      <c r="U223" s="19">
        <v>5</v>
      </c>
      <c r="V223" s="19">
        <f t="shared" si="71"/>
        <v>100</v>
      </c>
      <c r="W223" s="19">
        <v>104</v>
      </c>
      <c r="X223" s="23">
        <v>116</v>
      </c>
      <c r="Y223" s="20">
        <f t="shared" si="72"/>
        <v>90</v>
      </c>
      <c r="Z223" s="42">
        <f t="shared" si="73"/>
        <v>95</v>
      </c>
      <c r="AA223" s="20">
        <f t="shared" si="74"/>
        <v>95</v>
      </c>
      <c r="AB223" s="19">
        <v>20</v>
      </c>
      <c r="AC223" s="19">
        <v>2</v>
      </c>
      <c r="AD223" s="19">
        <f t="shared" si="75"/>
        <v>40</v>
      </c>
      <c r="AE223" s="19">
        <v>20</v>
      </c>
      <c r="AF223" s="19">
        <v>1</v>
      </c>
      <c r="AG223" s="19">
        <f t="shared" si="76"/>
        <v>20</v>
      </c>
      <c r="AH223" s="19">
        <v>3</v>
      </c>
      <c r="AI223" s="19">
        <v>4</v>
      </c>
      <c r="AJ223" s="20">
        <f t="shared" si="66"/>
        <v>75</v>
      </c>
      <c r="AK223" s="42">
        <f t="shared" si="77"/>
        <v>43</v>
      </c>
      <c r="AL223" s="19">
        <v>75</v>
      </c>
      <c r="AM223" s="19">
        <v>116</v>
      </c>
      <c r="AN223" s="20">
        <f t="shared" si="78"/>
        <v>65</v>
      </c>
      <c r="AO223" s="19">
        <v>115</v>
      </c>
      <c r="AP223" s="19">
        <v>116</v>
      </c>
      <c r="AQ223" s="20">
        <f t="shared" si="79"/>
        <v>99</v>
      </c>
      <c r="AR223" s="19">
        <v>90</v>
      </c>
      <c r="AS223" s="19">
        <v>92</v>
      </c>
      <c r="AT223" s="20">
        <f t="shared" si="80"/>
        <v>98</v>
      </c>
      <c r="AU223" s="20">
        <f t="shared" si="81"/>
        <v>85</v>
      </c>
      <c r="AV223" s="19">
        <v>100</v>
      </c>
      <c r="AW223" s="19">
        <v>116</v>
      </c>
      <c r="AX223" s="20">
        <f t="shared" si="82"/>
        <v>86</v>
      </c>
      <c r="AY223" s="19">
        <v>106</v>
      </c>
      <c r="AZ223" s="19">
        <v>116</v>
      </c>
      <c r="BA223" s="20">
        <f t="shared" si="83"/>
        <v>91</v>
      </c>
      <c r="BB223" s="19">
        <v>114</v>
      </c>
      <c r="BC223" s="19">
        <v>116</v>
      </c>
      <c r="BD223" s="20">
        <f t="shared" si="84"/>
        <v>98</v>
      </c>
      <c r="BE223" s="20">
        <f t="shared" si="85"/>
        <v>93</v>
      </c>
      <c r="BF223" s="20">
        <f t="shared" si="86"/>
        <v>83</v>
      </c>
      <c r="BG223" s="24"/>
      <c r="BH223" s="19">
        <v>1</v>
      </c>
      <c r="BI223" s="19">
        <v>1</v>
      </c>
      <c r="BJ223" s="19">
        <v>2</v>
      </c>
      <c r="BK223" s="19">
        <v>1</v>
      </c>
      <c r="BL223" s="19">
        <v>1</v>
      </c>
      <c r="BM223" s="19">
        <v>3</v>
      </c>
      <c r="BN223" s="19">
        <v>1</v>
      </c>
      <c r="BO223" s="19">
        <v>3</v>
      </c>
      <c r="BP223" s="19">
        <v>4</v>
      </c>
      <c r="BQ223" s="19">
        <v>4</v>
      </c>
      <c r="BR223" s="19">
        <v>2</v>
      </c>
      <c r="BS223" s="19">
        <v>3</v>
      </c>
      <c r="BT223" s="19">
        <v>4</v>
      </c>
      <c r="BU223" s="19">
        <v>4</v>
      </c>
      <c r="BV223" s="19">
        <v>3</v>
      </c>
      <c r="BW223" s="19">
        <v>1</v>
      </c>
      <c r="BX223" s="19">
        <v>1</v>
      </c>
      <c r="BY223" s="19">
        <v>3</v>
      </c>
      <c r="BZ223" s="19">
        <v>4</v>
      </c>
      <c r="CA223" s="19">
        <v>4</v>
      </c>
      <c r="CB223" s="18">
        <v>83</v>
      </c>
      <c r="CC223" s="19">
        <v>3</v>
      </c>
    </row>
    <row r="224" spans="1:81" ht="15.75" x14ac:dyDescent="0.25">
      <c r="A224" s="21">
        <v>169</v>
      </c>
      <c r="B224" s="34">
        <v>6655003050</v>
      </c>
      <c r="C224" s="5" t="s">
        <v>616</v>
      </c>
      <c r="D224" s="5" t="s">
        <v>701</v>
      </c>
      <c r="E224" s="5"/>
      <c r="F224" s="19">
        <v>8</v>
      </c>
      <c r="G224" s="19">
        <v>36</v>
      </c>
      <c r="H224" s="22">
        <v>9</v>
      </c>
      <c r="I224" s="22">
        <v>36</v>
      </c>
      <c r="J224" s="22">
        <f t="shared" si="67"/>
        <v>94</v>
      </c>
      <c r="K224" s="19">
        <v>30</v>
      </c>
      <c r="L224" s="19">
        <v>3</v>
      </c>
      <c r="M224" s="19">
        <f t="shared" si="68"/>
        <v>90</v>
      </c>
      <c r="N224" s="19">
        <v>68</v>
      </c>
      <c r="O224" s="19">
        <v>59</v>
      </c>
      <c r="P224" s="19">
        <v>70</v>
      </c>
      <c r="Q224" s="19">
        <v>62</v>
      </c>
      <c r="R224" s="19">
        <f t="shared" si="69"/>
        <v>96</v>
      </c>
      <c r="S224" s="19">
        <f t="shared" si="70"/>
        <v>94</v>
      </c>
      <c r="T224" s="19">
        <v>20</v>
      </c>
      <c r="U224" s="19">
        <v>1</v>
      </c>
      <c r="V224" s="19">
        <f t="shared" si="71"/>
        <v>20</v>
      </c>
      <c r="W224" s="19">
        <v>80</v>
      </c>
      <c r="X224" s="23">
        <v>92</v>
      </c>
      <c r="Y224" s="20">
        <f t="shared" si="72"/>
        <v>87</v>
      </c>
      <c r="Z224" s="42">
        <f t="shared" si="73"/>
        <v>54</v>
      </c>
      <c r="AA224" s="20">
        <f t="shared" si="74"/>
        <v>54</v>
      </c>
      <c r="AB224" s="19">
        <v>20</v>
      </c>
      <c r="AC224" s="19">
        <v>0</v>
      </c>
      <c r="AD224" s="19">
        <f t="shared" si="75"/>
        <v>0</v>
      </c>
      <c r="AE224" s="19">
        <v>20</v>
      </c>
      <c r="AF224" s="19">
        <v>1</v>
      </c>
      <c r="AG224" s="19">
        <f t="shared" si="76"/>
        <v>20</v>
      </c>
      <c r="AH224" s="19">
        <v>19</v>
      </c>
      <c r="AI224" s="19">
        <v>20</v>
      </c>
      <c r="AJ224" s="20">
        <f t="shared" si="66"/>
        <v>95</v>
      </c>
      <c r="AK224" s="42">
        <f t="shared" si="77"/>
        <v>37</v>
      </c>
      <c r="AL224" s="19">
        <v>76</v>
      </c>
      <c r="AM224" s="19">
        <v>92</v>
      </c>
      <c r="AN224" s="20">
        <f t="shared" si="78"/>
        <v>83</v>
      </c>
      <c r="AO224" s="19">
        <v>92</v>
      </c>
      <c r="AP224" s="19">
        <v>92</v>
      </c>
      <c r="AQ224" s="20">
        <f t="shared" si="79"/>
        <v>100</v>
      </c>
      <c r="AR224" s="19">
        <v>72</v>
      </c>
      <c r="AS224" s="19">
        <v>73</v>
      </c>
      <c r="AT224" s="20">
        <f t="shared" si="80"/>
        <v>99</v>
      </c>
      <c r="AU224" s="20">
        <f t="shared" si="81"/>
        <v>93</v>
      </c>
      <c r="AV224" s="19">
        <v>82</v>
      </c>
      <c r="AW224" s="19">
        <v>92</v>
      </c>
      <c r="AX224" s="20">
        <f t="shared" si="82"/>
        <v>89</v>
      </c>
      <c r="AY224" s="19">
        <v>87</v>
      </c>
      <c r="AZ224" s="19">
        <v>92</v>
      </c>
      <c r="BA224" s="20">
        <f t="shared" si="83"/>
        <v>95</v>
      </c>
      <c r="BB224" s="19">
        <v>89</v>
      </c>
      <c r="BC224" s="19">
        <v>92</v>
      </c>
      <c r="BD224" s="20">
        <f t="shared" si="84"/>
        <v>97</v>
      </c>
      <c r="BE224" s="20">
        <f t="shared" si="85"/>
        <v>94</v>
      </c>
      <c r="BF224" s="20">
        <f t="shared" si="86"/>
        <v>74</v>
      </c>
      <c r="BG224" s="24"/>
      <c r="BH224" s="19">
        <v>1</v>
      </c>
      <c r="BI224" s="19">
        <v>2</v>
      </c>
      <c r="BJ224" s="19">
        <v>3</v>
      </c>
      <c r="BK224" s="19">
        <v>2</v>
      </c>
      <c r="BL224" s="19">
        <v>2</v>
      </c>
      <c r="BM224" s="19">
        <v>4</v>
      </c>
      <c r="BN224" s="19">
        <v>2</v>
      </c>
      <c r="BO224" s="19">
        <v>3</v>
      </c>
      <c r="BP224" s="19">
        <v>2</v>
      </c>
      <c r="BQ224" s="19">
        <v>4</v>
      </c>
      <c r="BR224" s="19">
        <v>1</v>
      </c>
      <c r="BS224" s="19">
        <v>2</v>
      </c>
      <c r="BT224" s="19">
        <v>4</v>
      </c>
      <c r="BU224" s="19">
        <v>3</v>
      </c>
      <c r="BV224" s="19">
        <v>2</v>
      </c>
      <c r="BW224" s="19">
        <v>2</v>
      </c>
      <c r="BX224" s="19">
        <v>2</v>
      </c>
      <c r="BY224" s="19">
        <v>3</v>
      </c>
      <c r="BZ224" s="19">
        <v>5</v>
      </c>
      <c r="CA224" s="19">
        <v>4</v>
      </c>
      <c r="CB224" s="18">
        <v>74</v>
      </c>
      <c r="CC224" s="19">
        <v>3</v>
      </c>
    </row>
    <row r="225" spans="1:81" ht="15.75" x14ac:dyDescent="0.25">
      <c r="A225" s="21">
        <v>202</v>
      </c>
      <c r="B225" s="34">
        <v>6656004137</v>
      </c>
      <c r="C225" s="6" t="s">
        <v>617</v>
      </c>
      <c r="D225" s="5" t="s">
        <v>238</v>
      </c>
      <c r="E225" s="5"/>
      <c r="F225" s="19">
        <v>9</v>
      </c>
      <c r="G225" s="19">
        <v>36</v>
      </c>
      <c r="H225" s="22">
        <v>11</v>
      </c>
      <c r="I225" s="22">
        <v>38</v>
      </c>
      <c r="J225" s="22">
        <f t="shared" si="67"/>
        <v>88</v>
      </c>
      <c r="K225" s="19">
        <v>30</v>
      </c>
      <c r="L225" s="19">
        <v>3</v>
      </c>
      <c r="M225" s="19">
        <f t="shared" si="68"/>
        <v>90</v>
      </c>
      <c r="N225" s="19">
        <v>207</v>
      </c>
      <c r="O225" s="19">
        <v>148</v>
      </c>
      <c r="P225" s="19">
        <v>214</v>
      </c>
      <c r="Q225" s="19">
        <v>163</v>
      </c>
      <c r="R225" s="19">
        <f t="shared" si="69"/>
        <v>94</v>
      </c>
      <c r="S225" s="19">
        <f t="shared" si="70"/>
        <v>91</v>
      </c>
      <c r="T225" s="19">
        <v>20</v>
      </c>
      <c r="U225" s="19">
        <v>5</v>
      </c>
      <c r="V225" s="19">
        <f t="shared" si="71"/>
        <v>100</v>
      </c>
      <c r="W225" s="19">
        <v>213</v>
      </c>
      <c r="X225" s="23">
        <v>287</v>
      </c>
      <c r="Y225" s="20">
        <f t="shared" si="72"/>
        <v>74</v>
      </c>
      <c r="Z225" s="42">
        <f t="shared" si="73"/>
        <v>87</v>
      </c>
      <c r="AA225" s="20">
        <f t="shared" si="74"/>
        <v>87</v>
      </c>
      <c r="AB225" s="19">
        <v>20</v>
      </c>
      <c r="AC225" s="19">
        <v>0</v>
      </c>
      <c r="AD225" s="19">
        <f t="shared" si="75"/>
        <v>0</v>
      </c>
      <c r="AE225" s="19">
        <v>20</v>
      </c>
      <c r="AF225" s="19">
        <v>7</v>
      </c>
      <c r="AG225" s="19">
        <f t="shared" si="76"/>
        <v>100</v>
      </c>
      <c r="AH225" s="19">
        <v>5</v>
      </c>
      <c r="AI225" s="19">
        <v>7</v>
      </c>
      <c r="AJ225" s="20">
        <f t="shared" si="66"/>
        <v>71</v>
      </c>
      <c r="AK225" s="42">
        <f t="shared" si="77"/>
        <v>61</v>
      </c>
      <c r="AL225" s="19">
        <v>255</v>
      </c>
      <c r="AM225" s="19">
        <v>287</v>
      </c>
      <c r="AN225" s="20">
        <f t="shared" si="78"/>
        <v>89</v>
      </c>
      <c r="AO225" s="19">
        <v>267</v>
      </c>
      <c r="AP225" s="19">
        <v>287</v>
      </c>
      <c r="AQ225" s="20">
        <f t="shared" si="79"/>
        <v>93</v>
      </c>
      <c r="AR225" s="19">
        <v>181</v>
      </c>
      <c r="AS225" s="19">
        <v>190</v>
      </c>
      <c r="AT225" s="20">
        <f t="shared" si="80"/>
        <v>95</v>
      </c>
      <c r="AU225" s="20">
        <f t="shared" si="81"/>
        <v>92</v>
      </c>
      <c r="AV225" s="19">
        <v>273</v>
      </c>
      <c r="AW225" s="19">
        <v>287</v>
      </c>
      <c r="AX225" s="20">
        <f t="shared" si="82"/>
        <v>95</v>
      </c>
      <c r="AY225" s="19">
        <v>249</v>
      </c>
      <c r="AZ225" s="19">
        <v>287</v>
      </c>
      <c r="BA225" s="20">
        <f t="shared" si="83"/>
        <v>87</v>
      </c>
      <c r="BB225" s="19">
        <v>267</v>
      </c>
      <c r="BC225" s="19">
        <v>287</v>
      </c>
      <c r="BD225" s="20">
        <f t="shared" si="84"/>
        <v>93</v>
      </c>
      <c r="BE225" s="20">
        <f t="shared" si="85"/>
        <v>92</v>
      </c>
      <c r="BF225" s="20">
        <f t="shared" si="86"/>
        <v>85</v>
      </c>
      <c r="BG225" s="24"/>
      <c r="BH225" s="19">
        <v>3</v>
      </c>
      <c r="BI225" s="19">
        <v>2</v>
      </c>
      <c r="BJ225" s="19">
        <v>1</v>
      </c>
      <c r="BK225" s="19">
        <v>1</v>
      </c>
      <c r="BL225" s="19">
        <v>2</v>
      </c>
      <c r="BM225" s="19">
        <v>2</v>
      </c>
      <c r="BN225" s="19">
        <v>2</v>
      </c>
      <c r="BO225" s="19">
        <v>1</v>
      </c>
      <c r="BP225" s="19">
        <v>2</v>
      </c>
      <c r="BQ225" s="19">
        <v>3</v>
      </c>
      <c r="BR225" s="19">
        <v>2</v>
      </c>
      <c r="BS225" s="19">
        <v>2</v>
      </c>
      <c r="BT225" s="19">
        <v>2</v>
      </c>
      <c r="BU225" s="19">
        <v>2</v>
      </c>
      <c r="BV225" s="19">
        <v>2</v>
      </c>
      <c r="BW225" s="19">
        <v>3</v>
      </c>
      <c r="BX225" s="19">
        <v>2</v>
      </c>
      <c r="BY225" s="19">
        <v>3</v>
      </c>
      <c r="BZ225" s="19">
        <v>3</v>
      </c>
      <c r="CA225" s="19">
        <v>2</v>
      </c>
      <c r="CB225" s="18">
        <v>85</v>
      </c>
      <c r="CC225" s="19">
        <v>3</v>
      </c>
    </row>
    <row r="226" spans="1:81" ht="30" x14ac:dyDescent="0.25">
      <c r="A226" s="21">
        <v>186</v>
      </c>
      <c r="B226" s="34">
        <v>6602005896</v>
      </c>
      <c r="C226" s="39" t="s">
        <v>563</v>
      </c>
      <c r="D226" s="6" t="s">
        <v>222</v>
      </c>
      <c r="E226" s="6"/>
      <c r="F226" s="19">
        <v>8</v>
      </c>
      <c r="G226" s="19">
        <v>36</v>
      </c>
      <c r="H226" s="22">
        <v>11</v>
      </c>
      <c r="I226" s="22">
        <v>38</v>
      </c>
      <c r="J226" s="22">
        <f t="shared" si="67"/>
        <v>84</v>
      </c>
      <c r="K226" s="19">
        <v>30</v>
      </c>
      <c r="L226" s="19">
        <v>4</v>
      </c>
      <c r="M226" s="19">
        <f t="shared" si="68"/>
        <v>100</v>
      </c>
      <c r="N226" s="19">
        <v>177</v>
      </c>
      <c r="O226" s="19">
        <v>160</v>
      </c>
      <c r="P226" s="19">
        <v>178</v>
      </c>
      <c r="Q226" s="19">
        <v>163</v>
      </c>
      <c r="R226" s="19">
        <f t="shared" si="69"/>
        <v>99</v>
      </c>
      <c r="S226" s="19">
        <f t="shared" si="70"/>
        <v>95</v>
      </c>
      <c r="T226" s="19">
        <v>20</v>
      </c>
      <c r="U226" s="19">
        <v>5</v>
      </c>
      <c r="V226" s="19">
        <f t="shared" si="71"/>
        <v>100</v>
      </c>
      <c r="W226" s="19">
        <v>193</v>
      </c>
      <c r="X226" s="23">
        <v>204</v>
      </c>
      <c r="Y226" s="20">
        <f t="shared" si="72"/>
        <v>95</v>
      </c>
      <c r="Z226" s="42">
        <f t="shared" si="73"/>
        <v>98</v>
      </c>
      <c r="AA226" s="20">
        <f t="shared" si="74"/>
        <v>98</v>
      </c>
      <c r="AB226" s="19">
        <v>20</v>
      </c>
      <c r="AC226" s="19">
        <v>0</v>
      </c>
      <c r="AD226" s="19">
        <f t="shared" si="75"/>
        <v>0</v>
      </c>
      <c r="AE226" s="19">
        <v>20</v>
      </c>
      <c r="AF226" s="19">
        <v>1</v>
      </c>
      <c r="AG226" s="19">
        <f t="shared" si="76"/>
        <v>20</v>
      </c>
      <c r="AH226" s="19">
        <v>5</v>
      </c>
      <c r="AI226" s="19">
        <v>6</v>
      </c>
      <c r="AJ226" s="20">
        <f t="shared" si="66"/>
        <v>83</v>
      </c>
      <c r="AK226" s="42">
        <f t="shared" si="77"/>
        <v>33</v>
      </c>
      <c r="AL226" s="19">
        <v>190</v>
      </c>
      <c r="AM226" s="19">
        <v>204</v>
      </c>
      <c r="AN226" s="20">
        <f t="shared" si="78"/>
        <v>93</v>
      </c>
      <c r="AO226" s="19">
        <v>199</v>
      </c>
      <c r="AP226" s="19">
        <v>204</v>
      </c>
      <c r="AQ226" s="20">
        <f t="shared" si="79"/>
        <v>98</v>
      </c>
      <c r="AR226" s="19">
        <v>160</v>
      </c>
      <c r="AS226" s="19">
        <v>162</v>
      </c>
      <c r="AT226" s="20">
        <f t="shared" si="80"/>
        <v>99</v>
      </c>
      <c r="AU226" s="20">
        <f t="shared" si="81"/>
        <v>96</v>
      </c>
      <c r="AV226" s="19">
        <v>203</v>
      </c>
      <c r="AW226" s="19">
        <v>204</v>
      </c>
      <c r="AX226" s="20">
        <f t="shared" si="82"/>
        <v>100</v>
      </c>
      <c r="AY226" s="19">
        <v>195</v>
      </c>
      <c r="AZ226" s="19">
        <v>204</v>
      </c>
      <c r="BA226" s="20">
        <f t="shared" si="83"/>
        <v>96</v>
      </c>
      <c r="BB226" s="19">
        <v>198</v>
      </c>
      <c r="BC226" s="19">
        <v>204</v>
      </c>
      <c r="BD226" s="20">
        <f t="shared" si="84"/>
        <v>97</v>
      </c>
      <c r="BE226" s="20">
        <f t="shared" si="85"/>
        <v>98</v>
      </c>
      <c r="BF226" s="20">
        <f t="shared" si="86"/>
        <v>84</v>
      </c>
      <c r="BG226" s="24"/>
      <c r="BH226" s="19">
        <v>4</v>
      </c>
      <c r="BI226" s="19">
        <v>1</v>
      </c>
      <c r="BJ226" s="19">
        <v>1</v>
      </c>
      <c r="BK226" s="19">
        <v>1</v>
      </c>
      <c r="BL226" s="19">
        <v>1</v>
      </c>
      <c r="BM226" s="19">
        <v>1</v>
      </c>
      <c r="BN226" s="19">
        <v>4</v>
      </c>
      <c r="BO226" s="19">
        <v>4</v>
      </c>
      <c r="BP226" s="19">
        <v>3</v>
      </c>
      <c r="BQ226" s="19">
        <v>4</v>
      </c>
      <c r="BR226" s="19">
        <v>2</v>
      </c>
      <c r="BS226" s="19">
        <v>2</v>
      </c>
      <c r="BT226" s="19">
        <v>1</v>
      </c>
      <c r="BU226" s="19">
        <v>1</v>
      </c>
      <c r="BV226" s="19">
        <v>3</v>
      </c>
      <c r="BW226" s="19">
        <v>1</v>
      </c>
      <c r="BX226" s="19">
        <v>1</v>
      </c>
      <c r="BY226" s="19">
        <v>4</v>
      </c>
      <c r="BZ226" s="19">
        <v>2</v>
      </c>
      <c r="CA226" s="19">
        <v>1</v>
      </c>
      <c r="CB226" s="18">
        <v>84</v>
      </c>
      <c r="CC226" s="19">
        <v>4</v>
      </c>
    </row>
    <row r="227" spans="1:81" ht="45" x14ac:dyDescent="0.25">
      <c r="A227" s="21">
        <v>275</v>
      </c>
      <c r="B227" s="34">
        <v>6603009910</v>
      </c>
      <c r="C227" s="39" t="s">
        <v>565</v>
      </c>
      <c r="D227" s="5" t="s">
        <v>309</v>
      </c>
      <c r="E227" s="5"/>
      <c r="F227" s="19">
        <v>8</v>
      </c>
      <c r="G227" s="19">
        <v>33</v>
      </c>
      <c r="H227" s="22">
        <v>9</v>
      </c>
      <c r="I227" s="22">
        <v>36</v>
      </c>
      <c r="J227" s="22">
        <f t="shared" si="67"/>
        <v>90</v>
      </c>
      <c r="K227" s="19">
        <v>30</v>
      </c>
      <c r="L227" s="19">
        <v>4</v>
      </c>
      <c r="M227" s="19">
        <f t="shared" si="68"/>
        <v>100</v>
      </c>
      <c r="N227" s="19">
        <v>233</v>
      </c>
      <c r="O227" s="19">
        <v>220</v>
      </c>
      <c r="P227" s="19">
        <v>237</v>
      </c>
      <c r="Q227" s="19">
        <v>225</v>
      </c>
      <c r="R227" s="19">
        <f t="shared" si="69"/>
        <v>98</v>
      </c>
      <c r="S227" s="19">
        <f t="shared" si="70"/>
        <v>96</v>
      </c>
      <c r="T227" s="19">
        <v>20</v>
      </c>
      <c r="U227" s="19">
        <v>5</v>
      </c>
      <c r="V227" s="19">
        <f t="shared" si="71"/>
        <v>100</v>
      </c>
      <c r="W227" s="19">
        <v>262</v>
      </c>
      <c r="X227" s="23">
        <v>279</v>
      </c>
      <c r="Y227" s="20">
        <f t="shared" si="72"/>
        <v>94</v>
      </c>
      <c r="Z227" s="42">
        <f t="shared" si="73"/>
        <v>97</v>
      </c>
      <c r="AA227" s="20">
        <f t="shared" si="74"/>
        <v>97</v>
      </c>
      <c r="AB227" s="19">
        <v>20</v>
      </c>
      <c r="AC227" s="19">
        <v>0</v>
      </c>
      <c r="AD227" s="19">
        <f t="shared" si="75"/>
        <v>0</v>
      </c>
      <c r="AE227" s="19">
        <v>20</v>
      </c>
      <c r="AF227" s="19">
        <v>1</v>
      </c>
      <c r="AG227" s="19">
        <f t="shared" si="76"/>
        <v>20</v>
      </c>
      <c r="AH227" s="19">
        <v>12</v>
      </c>
      <c r="AI227" s="19">
        <v>16</v>
      </c>
      <c r="AJ227" s="20">
        <f t="shared" si="66"/>
        <v>75</v>
      </c>
      <c r="AK227" s="42">
        <f t="shared" si="77"/>
        <v>31</v>
      </c>
      <c r="AL227" s="19">
        <v>277</v>
      </c>
      <c r="AM227" s="19">
        <v>279</v>
      </c>
      <c r="AN227" s="20">
        <f t="shared" si="78"/>
        <v>99</v>
      </c>
      <c r="AO227" s="19">
        <v>277</v>
      </c>
      <c r="AP227" s="19">
        <v>279</v>
      </c>
      <c r="AQ227" s="20">
        <f t="shared" si="79"/>
        <v>99</v>
      </c>
      <c r="AR227" s="19">
        <v>198</v>
      </c>
      <c r="AS227" s="19">
        <v>200</v>
      </c>
      <c r="AT227" s="20">
        <f t="shared" si="80"/>
        <v>99</v>
      </c>
      <c r="AU227" s="20">
        <f t="shared" si="81"/>
        <v>99</v>
      </c>
      <c r="AV227" s="19">
        <v>272</v>
      </c>
      <c r="AW227" s="19">
        <v>279</v>
      </c>
      <c r="AX227" s="20">
        <f t="shared" si="82"/>
        <v>97</v>
      </c>
      <c r="AY227" s="19">
        <v>270</v>
      </c>
      <c r="AZ227" s="19">
        <v>279</v>
      </c>
      <c r="BA227" s="20">
        <f t="shared" si="83"/>
        <v>97</v>
      </c>
      <c r="BB227" s="19">
        <v>273</v>
      </c>
      <c r="BC227" s="19">
        <v>279</v>
      </c>
      <c r="BD227" s="20">
        <f t="shared" si="84"/>
        <v>98</v>
      </c>
      <c r="BE227" s="20">
        <f t="shared" si="85"/>
        <v>98</v>
      </c>
      <c r="BF227" s="20">
        <f t="shared" si="86"/>
        <v>84</v>
      </c>
      <c r="BG227" s="24"/>
      <c r="BH227" s="19">
        <v>3</v>
      </c>
      <c r="BI227" s="19">
        <v>1</v>
      </c>
      <c r="BJ227" s="19">
        <v>1</v>
      </c>
      <c r="BK227" s="19">
        <v>1</v>
      </c>
      <c r="BL227" s="19">
        <v>1</v>
      </c>
      <c r="BM227" s="19">
        <v>2</v>
      </c>
      <c r="BN227" s="19">
        <v>4</v>
      </c>
      <c r="BO227" s="19">
        <v>4</v>
      </c>
      <c r="BP227" s="19">
        <v>3</v>
      </c>
      <c r="BQ227" s="19">
        <v>2</v>
      </c>
      <c r="BR227" s="19">
        <v>2</v>
      </c>
      <c r="BS227" s="19">
        <v>2</v>
      </c>
      <c r="BT227" s="19">
        <v>3</v>
      </c>
      <c r="BU227" s="19">
        <v>1</v>
      </c>
      <c r="BV227" s="19">
        <v>2</v>
      </c>
      <c r="BW227" s="19">
        <v>2</v>
      </c>
      <c r="BX227" s="19">
        <v>1</v>
      </c>
      <c r="BY227" s="19">
        <v>4</v>
      </c>
      <c r="BZ227" s="19">
        <v>2</v>
      </c>
      <c r="CA227" s="19">
        <v>2</v>
      </c>
      <c r="CB227" s="18">
        <v>84</v>
      </c>
      <c r="CC227" s="19">
        <v>4</v>
      </c>
    </row>
    <row r="228" spans="1:81" ht="30" x14ac:dyDescent="0.25">
      <c r="A228" s="21">
        <v>178</v>
      </c>
      <c r="B228" s="34">
        <v>6604011133</v>
      </c>
      <c r="C228" s="39" t="s">
        <v>568</v>
      </c>
      <c r="D228" s="6" t="s">
        <v>214</v>
      </c>
      <c r="E228" s="6"/>
      <c r="F228" s="19">
        <v>11</v>
      </c>
      <c r="G228" s="19">
        <v>38</v>
      </c>
      <c r="H228" s="22">
        <v>11</v>
      </c>
      <c r="I228" s="22">
        <v>38</v>
      </c>
      <c r="J228" s="22">
        <f t="shared" si="67"/>
        <v>100</v>
      </c>
      <c r="K228" s="19">
        <v>30</v>
      </c>
      <c r="L228" s="19">
        <v>4</v>
      </c>
      <c r="M228" s="19">
        <f t="shared" si="68"/>
        <v>100</v>
      </c>
      <c r="N228" s="19">
        <v>55</v>
      </c>
      <c r="O228" s="19">
        <v>35</v>
      </c>
      <c r="P228" s="19">
        <v>57</v>
      </c>
      <c r="Q228" s="19">
        <v>37</v>
      </c>
      <c r="R228" s="19">
        <f t="shared" si="69"/>
        <v>96</v>
      </c>
      <c r="S228" s="19">
        <f t="shared" si="70"/>
        <v>98</v>
      </c>
      <c r="T228" s="19">
        <v>20</v>
      </c>
      <c r="U228" s="19">
        <v>5</v>
      </c>
      <c r="V228" s="19">
        <f t="shared" si="71"/>
        <v>100</v>
      </c>
      <c r="W228" s="19">
        <v>56</v>
      </c>
      <c r="X228" s="23">
        <v>64</v>
      </c>
      <c r="Y228" s="20">
        <f t="shared" si="72"/>
        <v>88</v>
      </c>
      <c r="Z228" s="42">
        <f t="shared" si="73"/>
        <v>94</v>
      </c>
      <c r="AA228" s="20">
        <f t="shared" si="74"/>
        <v>94</v>
      </c>
      <c r="AB228" s="19">
        <v>20</v>
      </c>
      <c r="AC228" s="19">
        <v>2</v>
      </c>
      <c r="AD228" s="19">
        <f t="shared" si="75"/>
        <v>40</v>
      </c>
      <c r="AE228" s="19">
        <v>20</v>
      </c>
      <c r="AF228" s="19">
        <v>1</v>
      </c>
      <c r="AG228" s="19">
        <f t="shared" si="76"/>
        <v>20</v>
      </c>
      <c r="AH228" s="19">
        <v>1</v>
      </c>
      <c r="AI228" s="19">
        <v>1</v>
      </c>
      <c r="AJ228" s="20">
        <f t="shared" si="66"/>
        <v>100</v>
      </c>
      <c r="AK228" s="42">
        <f t="shared" si="77"/>
        <v>50</v>
      </c>
      <c r="AL228" s="19">
        <v>38</v>
      </c>
      <c r="AM228" s="19">
        <v>64</v>
      </c>
      <c r="AN228" s="20">
        <f t="shared" si="78"/>
        <v>59</v>
      </c>
      <c r="AO228" s="19">
        <v>59</v>
      </c>
      <c r="AP228" s="19">
        <v>64</v>
      </c>
      <c r="AQ228" s="20">
        <f t="shared" si="79"/>
        <v>92</v>
      </c>
      <c r="AR228" s="19">
        <v>40</v>
      </c>
      <c r="AS228" s="19">
        <v>40</v>
      </c>
      <c r="AT228" s="20">
        <f t="shared" si="80"/>
        <v>100</v>
      </c>
      <c r="AU228" s="20">
        <f t="shared" si="81"/>
        <v>80</v>
      </c>
      <c r="AV228" s="19">
        <v>54</v>
      </c>
      <c r="AW228" s="19">
        <v>64</v>
      </c>
      <c r="AX228" s="20">
        <f t="shared" si="82"/>
        <v>84</v>
      </c>
      <c r="AY228" s="19">
        <v>57</v>
      </c>
      <c r="AZ228" s="19">
        <v>64</v>
      </c>
      <c r="BA228" s="20">
        <f t="shared" si="83"/>
        <v>89</v>
      </c>
      <c r="BB228" s="19">
        <v>56</v>
      </c>
      <c r="BC228" s="19">
        <v>64</v>
      </c>
      <c r="BD228" s="20">
        <f t="shared" si="84"/>
        <v>88</v>
      </c>
      <c r="BE228" s="20">
        <f t="shared" si="85"/>
        <v>87</v>
      </c>
      <c r="BF228" s="20">
        <f t="shared" si="86"/>
        <v>82</v>
      </c>
      <c r="BG228" s="24"/>
      <c r="BH228" s="19">
        <v>1</v>
      </c>
      <c r="BI228" s="19">
        <v>1</v>
      </c>
      <c r="BJ228" s="19">
        <v>2</v>
      </c>
      <c r="BK228" s="19">
        <v>1</v>
      </c>
      <c r="BL228" s="19">
        <v>2</v>
      </c>
      <c r="BM228" s="19">
        <v>3</v>
      </c>
      <c r="BN228" s="19">
        <v>3</v>
      </c>
      <c r="BO228" s="19">
        <v>3</v>
      </c>
      <c r="BP228" s="19">
        <v>1</v>
      </c>
      <c r="BQ228" s="19">
        <v>5</v>
      </c>
      <c r="BR228" s="19">
        <v>5</v>
      </c>
      <c r="BS228" s="19">
        <v>1</v>
      </c>
      <c r="BT228" s="19">
        <v>5</v>
      </c>
      <c r="BU228" s="19">
        <v>6</v>
      </c>
      <c r="BV228" s="19">
        <v>5</v>
      </c>
      <c r="BW228" s="19">
        <v>1</v>
      </c>
      <c r="BX228" s="19">
        <v>2</v>
      </c>
      <c r="BY228" s="19">
        <v>4</v>
      </c>
      <c r="BZ228" s="19">
        <v>5</v>
      </c>
      <c r="CA228" s="19">
        <v>5</v>
      </c>
      <c r="CB228" s="18">
        <v>82</v>
      </c>
      <c r="CC228" s="19">
        <v>4</v>
      </c>
    </row>
    <row r="229" spans="1:81" ht="30" x14ac:dyDescent="0.25">
      <c r="A229" s="21">
        <v>330</v>
      </c>
      <c r="B229" s="34">
        <v>6607003814</v>
      </c>
      <c r="C229" s="5" t="s">
        <v>570</v>
      </c>
      <c r="D229" s="6" t="s">
        <v>633</v>
      </c>
      <c r="E229" s="6"/>
      <c r="F229" s="19">
        <v>10</v>
      </c>
      <c r="G229" s="19">
        <v>36</v>
      </c>
      <c r="H229" s="22">
        <v>11</v>
      </c>
      <c r="I229" s="22">
        <v>38</v>
      </c>
      <c r="J229" s="22">
        <f t="shared" si="67"/>
        <v>93</v>
      </c>
      <c r="K229" s="19">
        <v>30</v>
      </c>
      <c r="L229" s="19">
        <v>4</v>
      </c>
      <c r="M229" s="19">
        <f t="shared" si="68"/>
        <v>100</v>
      </c>
      <c r="N229" s="19">
        <v>143</v>
      </c>
      <c r="O229" s="19">
        <v>143</v>
      </c>
      <c r="P229" s="19">
        <v>143</v>
      </c>
      <c r="Q229" s="19">
        <v>146</v>
      </c>
      <c r="R229" s="19">
        <f t="shared" si="69"/>
        <v>99</v>
      </c>
      <c r="S229" s="19">
        <f t="shared" si="70"/>
        <v>98</v>
      </c>
      <c r="T229" s="19">
        <v>20</v>
      </c>
      <c r="U229" s="19">
        <v>3</v>
      </c>
      <c r="V229" s="19">
        <f t="shared" si="71"/>
        <v>60</v>
      </c>
      <c r="W229" s="19">
        <v>148</v>
      </c>
      <c r="X229" s="23">
        <v>162</v>
      </c>
      <c r="Y229" s="20">
        <f t="shared" si="72"/>
        <v>91</v>
      </c>
      <c r="Z229" s="42">
        <f t="shared" si="73"/>
        <v>76</v>
      </c>
      <c r="AA229" s="20">
        <f t="shared" si="74"/>
        <v>76</v>
      </c>
      <c r="AB229" s="19">
        <v>20</v>
      </c>
      <c r="AC229" s="19">
        <v>1</v>
      </c>
      <c r="AD229" s="19">
        <f t="shared" si="75"/>
        <v>20</v>
      </c>
      <c r="AE229" s="19">
        <v>20</v>
      </c>
      <c r="AF229" s="19">
        <v>2</v>
      </c>
      <c r="AG229" s="19">
        <f t="shared" si="76"/>
        <v>40</v>
      </c>
      <c r="AH229" s="19">
        <v>9</v>
      </c>
      <c r="AI229" s="19">
        <v>9</v>
      </c>
      <c r="AJ229" s="20">
        <f t="shared" si="66"/>
        <v>100</v>
      </c>
      <c r="AK229" s="42">
        <f t="shared" si="77"/>
        <v>52</v>
      </c>
      <c r="AL229" s="19">
        <v>159</v>
      </c>
      <c r="AM229" s="19">
        <v>162</v>
      </c>
      <c r="AN229" s="20">
        <f t="shared" si="78"/>
        <v>98</v>
      </c>
      <c r="AO229" s="19">
        <v>161</v>
      </c>
      <c r="AP229" s="19">
        <v>162</v>
      </c>
      <c r="AQ229" s="20">
        <f t="shared" si="79"/>
        <v>99</v>
      </c>
      <c r="AR229" s="19">
        <v>123</v>
      </c>
      <c r="AS229" s="19">
        <v>125</v>
      </c>
      <c r="AT229" s="20">
        <f t="shared" si="80"/>
        <v>98</v>
      </c>
      <c r="AU229" s="20">
        <f t="shared" si="81"/>
        <v>98</v>
      </c>
      <c r="AV229" s="19">
        <v>157</v>
      </c>
      <c r="AW229" s="19">
        <v>162</v>
      </c>
      <c r="AX229" s="20">
        <f t="shared" si="82"/>
        <v>97</v>
      </c>
      <c r="AY229" s="19">
        <v>153</v>
      </c>
      <c r="AZ229" s="19">
        <v>162</v>
      </c>
      <c r="BA229" s="20">
        <f t="shared" si="83"/>
        <v>94</v>
      </c>
      <c r="BB229" s="19">
        <v>158</v>
      </c>
      <c r="BC229" s="19">
        <v>162</v>
      </c>
      <c r="BD229" s="20">
        <f t="shared" si="84"/>
        <v>98</v>
      </c>
      <c r="BE229" s="20">
        <f t="shared" si="85"/>
        <v>97</v>
      </c>
      <c r="BF229" s="20">
        <f t="shared" si="86"/>
        <v>84</v>
      </c>
      <c r="BG229" s="24"/>
      <c r="BH229" s="19">
        <v>3</v>
      </c>
      <c r="BI229" s="19">
        <v>1</v>
      </c>
      <c r="BJ229" s="19">
        <v>2</v>
      </c>
      <c r="BK229" s="19">
        <v>3</v>
      </c>
      <c r="BL229" s="19">
        <v>4</v>
      </c>
      <c r="BM229" s="19">
        <v>2</v>
      </c>
      <c r="BN229" s="19">
        <v>3</v>
      </c>
      <c r="BO229" s="19">
        <v>3</v>
      </c>
      <c r="BP229" s="19">
        <v>1</v>
      </c>
      <c r="BQ229" s="19">
        <v>1</v>
      </c>
      <c r="BR229" s="19">
        <v>2</v>
      </c>
      <c r="BS229" s="19">
        <v>3</v>
      </c>
      <c r="BT229" s="19">
        <v>3</v>
      </c>
      <c r="BU229" s="19">
        <v>4</v>
      </c>
      <c r="BV229" s="19">
        <v>2</v>
      </c>
      <c r="BW229" s="19">
        <v>2</v>
      </c>
      <c r="BX229" s="19">
        <v>4</v>
      </c>
      <c r="BY229" s="19">
        <v>3</v>
      </c>
      <c r="BZ229" s="19">
        <v>2</v>
      </c>
      <c r="CA229" s="19">
        <v>2</v>
      </c>
      <c r="CB229" s="18">
        <v>84</v>
      </c>
      <c r="CC229" s="19">
        <v>4</v>
      </c>
    </row>
    <row r="230" spans="1:81" ht="15.75" x14ac:dyDescent="0.25">
      <c r="A230" s="21">
        <v>233</v>
      </c>
      <c r="B230" s="34">
        <v>6606003530</v>
      </c>
      <c r="C230" s="39" t="s">
        <v>577</v>
      </c>
      <c r="D230" s="5" t="s">
        <v>636</v>
      </c>
      <c r="E230" s="5"/>
      <c r="F230" s="19">
        <v>11</v>
      </c>
      <c r="G230" s="19">
        <v>34</v>
      </c>
      <c r="H230" s="22">
        <v>11</v>
      </c>
      <c r="I230" s="22">
        <v>38</v>
      </c>
      <c r="J230" s="22">
        <f t="shared" si="67"/>
        <v>95</v>
      </c>
      <c r="K230" s="19">
        <v>30</v>
      </c>
      <c r="L230" s="19">
        <v>3</v>
      </c>
      <c r="M230" s="19">
        <f t="shared" si="68"/>
        <v>90</v>
      </c>
      <c r="N230" s="19">
        <v>106</v>
      </c>
      <c r="O230" s="19">
        <v>98</v>
      </c>
      <c r="P230" s="19">
        <v>125</v>
      </c>
      <c r="Q230" s="19">
        <v>111</v>
      </c>
      <c r="R230" s="19">
        <f t="shared" si="69"/>
        <v>87</v>
      </c>
      <c r="S230" s="19">
        <f t="shared" si="70"/>
        <v>90</v>
      </c>
      <c r="T230" s="19">
        <v>20</v>
      </c>
      <c r="U230" s="19">
        <v>5</v>
      </c>
      <c r="V230" s="19">
        <f t="shared" si="71"/>
        <v>100</v>
      </c>
      <c r="W230" s="19">
        <v>119</v>
      </c>
      <c r="X230" s="23">
        <v>147</v>
      </c>
      <c r="Y230" s="20">
        <f t="shared" si="72"/>
        <v>81</v>
      </c>
      <c r="Z230" s="42">
        <f t="shared" si="73"/>
        <v>91</v>
      </c>
      <c r="AA230" s="20">
        <f t="shared" si="74"/>
        <v>91</v>
      </c>
      <c r="AB230" s="19">
        <v>20</v>
      </c>
      <c r="AC230" s="19">
        <v>3</v>
      </c>
      <c r="AD230" s="19">
        <f t="shared" si="75"/>
        <v>60</v>
      </c>
      <c r="AE230" s="19">
        <v>20</v>
      </c>
      <c r="AF230" s="19">
        <v>2</v>
      </c>
      <c r="AG230" s="19">
        <f t="shared" si="76"/>
        <v>40</v>
      </c>
      <c r="AH230" s="19">
        <v>5</v>
      </c>
      <c r="AI230" s="19">
        <v>6</v>
      </c>
      <c r="AJ230" s="20">
        <f t="shared" si="66"/>
        <v>83</v>
      </c>
      <c r="AK230" s="42">
        <f t="shared" si="77"/>
        <v>59</v>
      </c>
      <c r="AL230" s="19">
        <v>109</v>
      </c>
      <c r="AM230" s="19">
        <v>147</v>
      </c>
      <c r="AN230" s="20">
        <f t="shared" si="78"/>
        <v>74</v>
      </c>
      <c r="AO230" s="19">
        <v>142</v>
      </c>
      <c r="AP230" s="19">
        <v>147</v>
      </c>
      <c r="AQ230" s="20">
        <f t="shared" si="79"/>
        <v>97</v>
      </c>
      <c r="AR230" s="19">
        <v>91</v>
      </c>
      <c r="AS230" s="19">
        <v>93</v>
      </c>
      <c r="AT230" s="20">
        <f t="shared" si="80"/>
        <v>98</v>
      </c>
      <c r="AU230" s="20">
        <f t="shared" si="81"/>
        <v>88</v>
      </c>
      <c r="AV230" s="19">
        <v>131</v>
      </c>
      <c r="AW230" s="19">
        <v>147</v>
      </c>
      <c r="AX230" s="20">
        <f t="shared" si="82"/>
        <v>89</v>
      </c>
      <c r="AY230" s="19">
        <v>134</v>
      </c>
      <c r="AZ230" s="19">
        <v>147</v>
      </c>
      <c r="BA230" s="20">
        <f t="shared" si="83"/>
        <v>91</v>
      </c>
      <c r="BB230" s="19">
        <v>141</v>
      </c>
      <c r="BC230" s="19">
        <v>147</v>
      </c>
      <c r="BD230" s="20">
        <f t="shared" si="84"/>
        <v>96</v>
      </c>
      <c r="BE230" s="20">
        <f t="shared" si="85"/>
        <v>93</v>
      </c>
      <c r="BF230" s="20">
        <f t="shared" si="86"/>
        <v>84</v>
      </c>
      <c r="BG230" s="24"/>
      <c r="BH230" s="19">
        <v>1</v>
      </c>
      <c r="BI230" s="19">
        <v>2</v>
      </c>
      <c r="BJ230" s="19">
        <v>3</v>
      </c>
      <c r="BK230" s="19">
        <v>1</v>
      </c>
      <c r="BL230" s="19">
        <v>2</v>
      </c>
      <c r="BM230" s="19">
        <v>4</v>
      </c>
      <c r="BN230" s="19">
        <v>3</v>
      </c>
      <c r="BO230" s="19">
        <v>3</v>
      </c>
      <c r="BP230" s="19">
        <v>2</v>
      </c>
      <c r="BQ230" s="19">
        <v>4</v>
      </c>
      <c r="BR230" s="19">
        <v>3</v>
      </c>
      <c r="BS230" s="19">
        <v>2</v>
      </c>
      <c r="BT230" s="19">
        <v>4</v>
      </c>
      <c r="BU230" s="19">
        <v>3</v>
      </c>
      <c r="BV230" s="19">
        <v>4</v>
      </c>
      <c r="BW230" s="19">
        <v>5</v>
      </c>
      <c r="BX230" s="19">
        <v>2</v>
      </c>
      <c r="BY230" s="19">
        <v>5</v>
      </c>
      <c r="BZ230" s="19">
        <v>3</v>
      </c>
      <c r="CA230" s="19">
        <v>5</v>
      </c>
      <c r="CB230" s="18">
        <v>84</v>
      </c>
      <c r="CC230" s="19">
        <v>4</v>
      </c>
    </row>
    <row r="231" spans="1:81" ht="45" x14ac:dyDescent="0.25">
      <c r="A231" s="21">
        <v>271</v>
      </c>
      <c r="B231" s="34">
        <v>6609009970</v>
      </c>
      <c r="C231" s="5" t="s">
        <v>582</v>
      </c>
      <c r="D231" s="6" t="s">
        <v>305</v>
      </c>
      <c r="E231" s="6"/>
      <c r="F231" s="19">
        <v>8</v>
      </c>
      <c r="G231" s="19">
        <v>33</v>
      </c>
      <c r="H231" s="22">
        <v>9</v>
      </c>
      <c r="I231" s="22">
        <v>36</v>
      </c>
      <c r="J231" s="22">
        <f t="shared" si="67"/>
        <v>90</v>
      </c>
      <c r="K231" s="19">
        <v>30</v>
      </c>
      <c r="L231" s="19">
        <v>4</v>
      </c>
      <c r="M231" s="19">
        <f t="shared" si="68"/>
        <v>100</v>
      </c>
      <c r="N231" s="19">
        <v>80</v>
      </c>
      <c r="O231" s="19">
        <v>87</v>
      </c>
      <c r="P231" s="19">
        <v>84</v>
      </c>
      <c r="Q231" s="19">
        <v>90</v>
      </c>
      <c r="R231" s="19">
        <f t="shared" si="69"/>
        <v>96</v>
      </c>
      <c r="S231" s="19">
        <f t="shared" si="70"/>
        <v>95</v>
      </c>
      <c r="T231" s="19">
        <v>20</v>
      </c>
      <c r="U231" s="19">
        <v>5</v>
      </c>
      <c r="V231" s="19">
        <f t="shared" si="71"/>
        <v>100</v>
      </c>
      <c r="W231" s="19">
        <v>84</v>
      </c>
      <c r="X231" s="23">
        <v>98</v>
      </c>
      <c r="Y231" s="20">
        <f t="shared" si="72"/>
        <v>86</v>
      </c>
      <c r="Z231" s="42">
        <f t="shared" si="73"/>
        <v>93</v>
      </c>
      <c r="AA231" s="20">
        <f t="shared" si="74"/>
        <v>93</v>
      </c>
      <c r="AB231" s="19">
        <v>20</v>
      </c>
      <c r="AC231" s="19">
        <v>3</v>
      </c>
      <c r="AD231" s="19">
        <f t="shared" si="75"/>
        <v>60</v>
      </c>
      <c r="AE231" s="19">
        <v>20</v>
      </c>
      <c r="AF231" s="19">
        <v>2</v>
      </c>
      <c r="AG231" s="19">
        <f t="shared" si="76"/>
        <v>40</v>
      </c>
      <c r="AH231" s="19">
        <v>5</v>
      </c>
      <c r="AI231" s="19">
        <v>6</v>
      </c>
      <c r="AJ231" s="20">
        <f t="shared" si="66"/>
        <v>83</v>
      </c>
      <c r="AK231" s="42">
        <f t="shared" si="77"/>
        <v>59</v>
      </c>
      <c r="AL231" s="19">
        <v>43</v>
      </c>
      <c r="AM231" s="19">
        <v>98</v>
      </c>
      <c r="AN231" s="20">
        <f t="shared" si="78"/>
        <v>44</v>
      </c>
      <c r="AO231" s="19">
        <v>95</v>
      </c>
      <c r="AP231" s="19">
        <v>98</v>
      </c>
      <c r="AQ231" s="20">
        <f t="shared" si="79"/>
        <v>97</v>
      </c>
      <c r="AR231" s="19">
        <v>72</v>
      </c>
      <c r="AS231" s="19">
        <v>76</v>
      </c>
      <c r="AT231" s="20">
        <f t="shared" si="80"/>
        <v>95</v>
      </c>
      <c r="AU231" s="20">
        <f t="shared" si="81"/>
        <v>75</v>
      </c>
      <c r="AV231" s="19">
        <v>83</v>
      </c>
      <c r="AW231" s="19">
        <v>98</v>
      </c>
      <c r="AX231" s="20">
        <f t="shared" si="82"/>
        <v>85</v>
      </c>
      <c r="AY231" s="19">
        <v>90</v>
      </c>
      <c r="AZ231" s="19">
        <v>98</v>
      </c>
      <c r="BA231" s="20">
        <f t="shared" si="83"/>
        <v>92</v>
      </c>
      <c r="BB231" s="19">
        <v>96</v>
      </c>
      <c r="BC231" s="19">
        <v>98</v>
      </c>
      <c r="BD231" s="20">
        <f t="shared" si="84"/>
        <v>98</v>
      </c>
      <c r="BE231" s="20">
        <f t="shared" si="85"/>
        <v>93</v>
      </c>
      <c r="BF231" s="20">
        <f t="shared" si="86"/>
        <v>83</v>
      </c>
      <c r="BG231" s="24"/>
      <c r="BH231" s="19">
        <v>2</v>
      </c>
      <c r="BI231" s="19">
        <v>1</v>
      </c>
      <c r="BJ231" s="19">
        <v>1</v>
      </c>
      <c r="BK231" s="19">
        <v>1</v>
      </c>
      <c r="BL231" s="19">
        <v>3</v>
      </c>
      <c r="BM231" s="19">
        <v>4</v>
      </c>
      <c r="BN231" s="19">
        <v>2</v>
      </c>
      <c r="BO231" s="19">
        <v>3</v>
      </c>
      <c r="BP231" s="19">
        <v>4</v>
      </c>
      <c r="BQ231" s="19">
        <v>4</v>
      </c>
      <c r="BR231" s="19">
        <v>3</v>
      </c>
      <c r="BS231" s="19">
        <v>4</v>
      </c>
      <c r="BT231" s="19">
        <v>5</v>
      </c>
      <c r="BU231" s="19">
        <v>4</v>
      </c>
      <c r="BV231" s="19">
        <v>2</v>
      </c>
      <c r="BW231" s="19">
        <v>2</v>
      </c>
      <c r="BX231" s="19">
        <v>3</v>
      </c>
      <c r="BY231" s="19">
        <v>2</v>
      </c>
      <c r="BZ231" s="19">
        <v>5</v>
      </c>
      <c r="CA231" s="19">
        <v>4</v>
      </c>
      <c r="CB231" s="18">
        <v>83</v>
      </c>
      <c r="CC231" s="19">
        <v>4</v>
      </c>
    </row>
    <row r="232" spans="1:81" ht="15.75" x14ac:dyDescent="0.25">
      <c r="A232" s="21">
        <v>350</v>
      </c>
      <c r="B232" s="34">
        <v>6614005107</v>
      </c>
      <c r="C232" s="5" t="s">
        <v>583</v>
      </c>
      <c r="D232" s="5" t="s">
        <v>378</v>
      </c>
      <c r="E232" s="5"/>
      <c r="F232" s="19">
        <v>0</v>
      </c>
      <c r="G232" s="19">
        <v>37</v>
      </c>
      <c r="H232" s="22">
        <v>11</v>
      </c>
      <c r="I232" s="22">
        <v>38</v>
      </c>
      <c r="J232" s="22">
        <f t="shared" si="67"/>
        <v>49</v>
      </c>
      <c r="K232" s="19">
        <v>30</v>
      </c>
      <c r="L232" s="19">
        <v>4</v>
      </c>
      <c r="M232" s="19">
        <f t="shared" si="68"/>
        <v>100</v>
      </c>
      <c r="N232" s="19">
        <v>229</v>
      </c>
      <c r="O232" s="19">
        <v>188</v>
      </c>
      <c r="P232" s="19">
        <v>242</v>
      </c>
      <c r="Q232" s="19">
        <v>196</v>
      </c>
      <c r="R232" s="19">
        <f t="shared" si="69"/>
        <v>95</v>
      </c>
      <c r="S232" s="19">
        <f t="shared" si="70"/>
        <v>83</v>
      </c>
      <c r="T232" s="19">
        <v>20</v>
      </c>
      <c r="U232" s="19">
        <v>0</v>
      </c>
      <c r="V232" s="19">
        <f t="shared" si="71"/>
        <v>0</v>
      </c>
      <c r="W232" s="19">
        <v>246</v>
      </c>
      <c r="X232" s="23">
        <v>290</v>
      </c>
      <c r="Y232" s="20">
        <f t="shared" si="72"/>
        <v>85</v>
      </c>
      <c r="Z232" s="42">
        <f t="shared" si="73"/>
        <v>43</v>
      </c>
      <c r="AA232" s="20">
        <f t="shared" si="74"/>
        <v>43</v>
      </c>
      <c r="AB232" s="19">
        <v>20</v>
      </c>
      <c r="AC232" s="19">
        <v>0</v>
      </c>
      <c r="AD232" s="19">
        <f t="shared" si="75"/>
        <v>0</v>
      </c>
      <c r="AE232" s="19">
        <v>20</v>
      </c>
      <c r="AF232" s="19">
        <v>0</v>
      </c>
      <c r="AG232" s="19">
        <f t="shared" si="76"/>
        <v>0</v>
      </c>
      <c r="AH232" s="19">
        <v>23</v>
      </c>
      <c r="AI232" s="19">
        <v>26</v>
      </c>
      <c r="AJ232" s="20">
        <f t="shared" si="66"/>
        <v>88</v>
      </c>
      <c r="AK232" s="42">
        <f t="shared" si="77"/>
        <v>26</v>
      </c>
      <c r="AL232" s="19">
        <v>158</v>
      </c>
      <c r="AM232" s="19">
        <v>290</v>
      </c>
      <c r="AN232" s="20">
        <f t="shared" si="78"/>
        <v>54</v>
      </c>
      <c r="AO232" s="19">
        <v>287</v>
      </c>
      <c r="AP232" s="19">
        <v>290</v>
      </c>
      <c r="AQ232" s="20">
        <f t="shared" si="79"/>
        <v>99</v>
      </c>
      <c r="AR232" s="19">
        <v>194</v>
      </c>
      <c r="AS232" s="19">
        <v>197</v>
      </c>
      <c r="AT232" s="20">
        <f t="shared" si="80"/>
        <v>98</v>
      </c>
      <c r="AU232" s="20">
        <f t="shared" si="81"/>
        <v>81</v>
      </c>
      <c r="AV232" s="19">
        <v>232</v>
      </c>
      <c r="AW232" s="19">
        <v>290</v>
      </c>
      <c r="AX232" s="20">
        <f t="shared" si="82"/>
        <v>80</v>
      </c>
      <c r="AY232" s="19">
        <v>277</v>
      </c>
      <c r="AZ232" s="19">
        <v>290</v>
      </c>
      <c r="BA232" s="20">
        <f t="shared" si="83"/>
        <v>96</v>
      </c>
      <c r="BB232" s="19">
        <v>281</v>
      </c>
      <c r="BC232" s="19">
        <v>290</v>
      </c>
      <c r="BD232" s="20">
        <f t="shared" si="84"/>
        <v>97</v>
      </c>
      <c r="BE232" s="20">
        <f t="shared" si="85"/>
        <v>92</v>
      </c>
      <c r="BF232" s="20">
        <f t="shared" si="86"/>
        <v>65</v>
      </c>
      <c r="BG232" s="24"/>
      <c r="BH232" s="19">
        <v>4</v>
      </c>
      <c r="BI232" s="19">
        <v>1</v>
      </c>
      <c r="BJ232" s="19">
        <v>3</v>
      </c>
      <c r="BK232" s="19">
        <v>2</v>
      </c>
      <c r="BL232" s="19">
        <v>4</v>
      </c>
      <c r="BM232" s="19">
        <v>3</v>
      </c>
      <c r="BN232" s="19">
        <v>2</v>
      </c>
      <c r="BO232" s="19">
        <v>3</v>
      </c>
      <c r="BP232" s="19">
        <v>2</v>
      </c>
      <c r="BQ232" s="19">
        <v>3</v>
      </c>
      <c r="BR232" s="19">
        <v>2</v>
      </c>
      <c r="BS232" s="19">
        <v>3</v>
      </c>
      <c r="BT232" s="19">
        <v>4</v>
      </c>
      <c r="BU232" s="19">
        <v>3</v>
      </c>
      <c r="BV232" s="19">
        <v>4</v>
      </c>
      <c r="BW232" s="19">
        <v>4</v>
      </c>
      <c r="BX232" s="19">
        <v>4</v>
      </c>
      <c r="BY232" s="19">
        <v>4</v>
      </c>
      <c r="BZ232" s="19">
        <v>3</v>
      </c>
      <c r="CA232" s="19">
        <v>4</v>
      </c>
      <c r="CB232" s="18">
        <v>65</v>
      </c>
      <c r="CC232" s="19">
        <v>4</v>
      </c>
    </row>
    <row r="233" spans="1:81" ht="30" x14ac:dyDescent="0.25">
      <c r="A233" s="21">
        <v>299</v>
      </c>
      <c r="B233" s="34">
        <v>6617006300</v>
      </c>
      <c r="C233" s="39" t="s">
        <v>584</v>
      </c>
      <c r="D233" s="5" t="s">
        <v>333</v>
      </c>
      <c r="E233" s="5"/>
      <c r="F233" s="19">
        <v>8</v>
      </c>
      <c r="G233" s="19">
        <v>30</v>
      </c>
      <c r="H233" s="22">
        <v>9</v>
      </c>
      <c r="I233" s="22">
        <v>36</v>
      </c>
      <c r="J233" s="22">
        <f t="shared" si="67"/>
        <v>86</v>
      </c>
      <c r="K233" s="19">
        <v>30</v>
      </c>
      <c r="L233" s="19">
        <v>4</v>
      </c>
      <c r="M233" s="19">
        <f t="shared" si="68"/>
        <v>100</v>
      </c>
      <c r="N233" s="19">
        <v>433</v>
      </c>
      <c r="O233" s="19">
        <v>335</v>
      </c>
      <c r="P233" s="19">
        <v>443</v>
      </c>
      <c r="Q233" s="19">
        <v>350</v>
      </c>
      <c r="R233" s="19">
        <f t="shared" si="69"/>
        <v>97</v>
      </c>
      <c r="S233" s="19">
        <f t="shared" si="70"/>
        <v>95</v>
      </c>
      <c r="T233" s="19">
        <v>20</v>
      </c>
      <c r="U233" s="19">
        <v>4</v>
      </c>
      <c r="V233" s="19">
        <f t="shared" si="71"/>
        <v>80</v>
      </c>
      <c r="W233" s="19">
        <v>479</v>
      </c>
      <c r="X233" s="23">
        <v>529</v>
      </c>
      <c r="Y233" s="20">
        <f t="shared" si="72"/>
        <v>91</v>
      </c>
      <c r="Z233" s="42">
        <f t="shared" si="73"/>
        <v>86</v>
      </c>
      <c r="AA233" s="20">
        <f t="shared" si="74"/>
        <v>86</v>
      </c>
      <c r="AB233" s="19">
        <v>20</v>
      </c>
      <c r="AC233" s="19">
        <v>0</v>
      </c>
      <c r="AD233" s="19">
        <f t="shared" si="75"/>
        <v>0</v>
      </c>
      <c r="AE233" s="19">
        <v>20</v>
      </c>
      <c r="AF233" s="19">
        <v>2</v>
      </c>
      <c r="AG233" s="19">
        <f t="shared" si="76"/>
        <v>40</v>
      </c>
      <c r="AH233" s="19">
        <v>45</v>
      </c>
      <c r="AI233" s="19">
        <v>47</v>
      </c>
      <c r="AJ233" s="20">
        <f t="shared" ref="AJ233:AJ296" si="87">ROUND((AH233/AI233*100),0)</f>
        <v>96</v>
      </c>
      <c r="AK233" s="42">
        <f t="shared" si="77"/>
        <v>45</v>
      </c>
      <c r="AL233" s="19">
        <v>427</v>
      </c>
      <c r="AM233" s="19">
        <v>529</v>
      </c>
      <c r="AN233" s="20">
        <f t="shared" si="78"/>
        <v>81</v>
      </c>
      <c r="AO233" s="19">
        <v>518</v>
      </c>
      <c r="AP233" s="19">
        <v>529</v>
      </c>
      <c r="AQ233" s="20">
        <f t="shared" si="79"/>
        <v>98</v>
      </c>
      <c r="AR233" s="19">
        <v>345</v>
      </c>
      <c r="AS233" s="19">
        <v>347</v>
      </c>
      <c r="AT233" s="20">
        <f t="shared" si="80"/>
        <v>99</v>
      </c>
      <c r="AU233" s="20">
        <f t="shared" si="81"/>
        <v>91</v>
      </c>
      <c r="AV233" s="19">
        <v>477</v>
      </c>
      <c r="AW233" s="19">
        <v>529</v>
      </c>
      <c r="AX233" s="20">
        <f t="shared" si="82"/>
        <v>90</v>
      </c>
      <c r="AY233" s="19">
        <v>499</v>
      </c>
      <c r="AZ233" s="19">
        <v>529</v>
      </c>
      <c r="BA233" s="20">
        <f t="shared" si="83"/>
        <v>94</v>
      </c>
      <c r="BB233" s="19">
        <v>507</v>
      </c>
      <c r="BC233" s="19">
        <v>529</v>
      </c>
      <c r="BD233" s="20">
        <f t="shared" si="84"/>
        <v>96</v>
      </c>
      <c r="BE233" s="20">
        <f t="shared" si="85"/>
        <v>94</v>
      </c>
      <c r="BF233" s="20">
        <f t="shared" si="86"/>
        <v>82</v>
      </c>
      <c r="BG233" s="24"/>
      <c r="BH233" s="19">
        <v>5</v>
      </c>
      <c r="BI233" s="19">
        <v>1</v>
      </c>
      <c r="BJ233" s="19">
        <v>4</v>
      </c>
      <c r="BK233" s="19">
        <v>2</v>
      </c>
      <c r="BL233" s="19">
        <v>5</v>
      </c>
      <c r="BM233" s="19">
        <v>4</v>
      </c>
      <c r="BN233" s="19">
        <v>1</v>
      </c>
      <c r="BO233" s="19">
        <v>2</v>
      </c>
      <c r="BP233" s="19">
        <v>2</v>
      </c>
      <c r="BQ233" s="19">
        <v>2</v>
      </c>
      <c r="BR233" s="19">
        <v>3</v>
      </c>
      <c r="BS233" s="19">
        <v>2</v>
      </c>
      <c r="BT233" s="19">
        <v>5</v>
      </c>
      <c r="BU233" s="19">
        <v>3</v>
      </c>
      <c r="BV233" s="19">
        <v>4</v>
      </c>
      <c r="BW233" s="19">
        <v>4</v>
      </c>
      <c r="BX233" s="19">
        <v>5</v>
      </c>
      <c r="BY233" s="19">
        <v>3</v>
      </c>
      <c r="BZ233" s="19">
        <v>2</v>
      </c>
      <c r="CA233" s="19">
        <v>5</v>
      </c>
      <c r="CB233" s="18">
        <v>82</v>
      </c>
      <c r="CC233" s="19">
        <v>4</v>
      </c>
    </row>
    <row r="234" spans="1:81" ht="45" x14ac:dyDescent="0.25">
      <c r="A234" s="21">
        <v>133</v>
      </c>
      <c r="B234" s="34">
        <v>6619006739</v>
      </c>
      <c r="C234" s="5" t="s">
        <v>586</v>
      </c>
      <c r="D234" s="5" t="s">
        <v>170</v>
      </c>
      <c r="E234" s="5"/>
      <c r="F234" s="19">
        <v>10</v>
      </c>
      <c r="G234" s="19">
        <v>38</v>
      </c>
      <c r="H234" s="22">
        <v>11</v>
      </c>
      <c r="I234" s="22">
        <v>38</v>
      </c>
      <c r="J234" s="22">
        <f t="shared" si="67"/>
        <v>95</v>
      </c>
      <c r="K234" s="19">
        <v>30</v>
      </c>
      <c r="L234" s="19">
        <v>3</v>
      </c>
      <c r="M234" s="19">
        <f t="shared" si="68"/>
        <v>90</v>
      </c>
      <c r="N234" s="19">
        <v>80</v>
      </c>
      <c r="O234" s="19">
        <v>80</v>
      </c>
      <c r="P234" s="19">
        <v>83</v>
      </c>
      <c r="Q234" s="19">
        <v>86</v>
      </c>
      <c r="R234" s="19">
        <f t="shared" si="69"/>
        <v>95</v>
      </c>
      <c r="S234" s="19">
        <f t="shared" si="70"/>
        <v>94</v>
      </c>
      <c r="T234" s="19">
        <v>20</v>
      </c>
      <c r="U234" s="19">
        <v>5</v>
      </c>
      <c r="V234" s="19">
        <f t="shared" si="71"/>
        <v>100</v>
      </c>
      <c r="W234" s="19">
        <v>83</v>
      </c>
      <c r="X234" s="23">
        <v>95</v>
      </c>
      <c r="Y234" s="20">
        <f t="shared" si="72"/>
        <v>87</v>
      </c>
      <c r="Z234" s="42">
        <f t="shared" si="73"/>
        <v>94</v>
      </c>
      <c r="AA234" s="20">
        <f t="shared" si="74"/>
        <v>94</v>
      </c>
      <c r="AB234" s="19">
        <v>20</v>
      </c>
      <c r="AC234" s="19">
        <v>0</v>
      </c>
      <c r="AD234" s="19">
        <f t="shared" si="75"/>
        <v>0</v>
      </c>
      <c r="AE234" s="19">
        <v>20</v>
      </c>
      <c r="AF234" s="19">
        <v>2</v>
      </c>
      <c r="AG234" s="19">
        <f t="shared" si="76"/>
        <v>40</v>
      </c>
      <c r="AH234" s="19">
        <v>7</v>
      </c>
      <c r="AI234" s="19">
        <v>8</v>
      </c>
      <c r="AJ234" s="20">
        <f t="shared" si="87"/>
        <v>88</v>
      </c>
      <c r="AK234" s="42">
        <f t="shared" si="77"/>
        <v>42</v>
      </c>
      <c r="AL234" s="19">
        <v>44</v>
      </c>
      <c r="AM234" s="19">
        <v>95</v>
      </c>
      <c r="AN234" s="20">
        <f t="shared" si="78"/>
        <v>46</v>
      </c>
      <c r="AO234" s="19">
        <v>94</v>
      </c>
      <c r="AP234" s="19">
        <v>95</v>
      </c>
      <c r="AQ234" s="20">
        <f t="shared" si="79"/>
        <v>99</v>
      </c>
      <c r="AR234" s="19">
        <v>68</v>
      </c>
      <c r="AS234" s="19">
        <v>73</v>
      </c>
      <c r="AT234" s="20">
        <f t="shared" si="80"/>
        <v>93</v>
      </c>
      <c r="AU234" s="20">
        <f t="shared" si="81"/>
        <v>77</v>
      </c>
      <c r="AV234" s="19">
        <v>76</v>
      </c>
      <c r="AW234" s="19">
        <v>95</v>
      </c>
      <c r="AX234" s="20">
        <f t="shared" si="82"/>
        <v>80</v>
      </c>
      <c r="AY234" s="19">
        <v>88</v>
      </c>
      <c r="AZ234" s="19">
        <v>95</v>
      </c>
      <c r="BA234" s="20">
        <f t="shared" si="83"/>
        <v>93</v>
      </c>
      <c r="BB234" s="19">
        <v>92</v>
      </c>
      <c r="BC234" s="19">
        <v>95</v>
      </c>
      <c r="BD234" s="20">
        <f t="shared" si="84"/>
        <v>97</v>
      </c>
      <c r="BE234" s="20">
        <f t="shared" si="85"/>
        <v>91</v>
      </c>
      <c r="BF234" s="20">
        <f t="shared" si="86"/>
        <v>80</v>
      </c>
      <c r="BG234" s="24"/>
      <c r="BH234" s="19">
        <v>1</v>
      </c>
      <c r="BI234" s="19">
        <v>2</v>
      </c>
      <c r="BJ234" s="19">
        <v>3</v>
      </c>
      <c r="BK234" s="19">
        <v>1</v>
      </c>
      <c r="BL234" s="19">
        <v>3</v>
      </c>
      <c r="BM234" s="19">
        <v>4</v>
      </c>
      <c r="BN234" s="19">
        <v>3</v>
      </c>
      <c r="BO234" s="19">
        <v>3</v>
      </c>
      <c r="BP234" s="19">
        <v>3</v>
      </c>
      <c r="BQ234" s="19">
        <v>6</v>
      </c>
      <c r="BR234" s="19">
        <v>2</v>
      </c>
      <c r="BS234" s="19">
        <v>5</v>
      </c>
      <c r="BT234" s="19">
        <v>5</v>
      </c>
      <c r="BU234" s="19">
        <v>3</v>
      </c>
      <c r="BV234" s="19">
        <v>2</v>
      </c>
      <c r="BW234" s="19">
        <v>3</v>
      </c>
      <c r="BX234" s="19">
        <v>3</v>
      </c>
      <c r="BY234" s="19">
        <v>4</v>
      </c>
      <c r="BZ234" s="19">
        <v>6</v>
      </c>
      <c r="CA234" s="19">
        <v>5</v>
      </c>
      <c r="CB234" s="18">
        <v>80</v>
      </c>
      <c r="CC234" s="19">
        <v>4</v>
      </c>
    </row>
    <row r="235" spans="1:81" ht="15.75" x14ac:dyDescent="0.25">
      <c r="A235" s="21">
        <v>116</v>
      </c>
      <c r="B235" s="34">
        <v>6625020026</v>
      </c>
      <c r="C235" s="5" t="s">
        <v>589</v>
      </c>
      <c r="D235" s="5" t="s">
        <v>153</v>
      </c>
      <c r="E235" s="5"/>
      <c r="F235" s="19">
        <v>10</v>
      </c>
      <c r="G235" s="19">
        <v>30</v>
      </c>
      <c r="H235" s="22">
        <v>11</v>
      </c>
      <c r="I235" s="22">
        <v>38</v>
      </c>
      <c r="J235" s="22">
        <f t="shared" si="67"/>
        <v>85</v>
      </c>
      <c r="K235" s="19">
        <v>30</v>
      </c>
      <c r="L235" s="19">
        <v>3</v>
      </c>
      <c r="M235" s="19">
        <f t="shared" si="68"/>
        <v>90</v>
      </c>
      <c r="N235" s="19">
        <v>469</v>
      </c>
      <c r="O235" s="19">
        <v>265</v>
      </c>
      <c r="P235" s="19">
        <v>483</v>
      </c>
      <c r="Q235" s="19">
        <v>285</v>
      </c>
      <c r="R235" s="19">
        <f t="shared" si="69"/>
        <v>95</v>
      </c>
      <c r="S235" s="19">
        <f t="shared" si="70"/>
        <v>91</v>
      </c>
      <c r="T235" s="19">
        <v>20</v>
      </c>
      <c r="U235" s="19">
        <v>4</v>
      </c>
      <c r="V235" s="19">
        <f t="shared" si="71"/>
        <v>80</v>
      </c>
      <c r="W235" s="19">
        <v>501</v>
      </c>
      <c r="X235" s="23">
        <v>581</v>
      </c>
      <c r="Y235" s="20">
        <f t="shared" si="72"/>
        <v>86</v>
      </c>
      <c r="Z235" s="42">
        <f t="shared" si="73"/>
        <v>83</v>
      </c>
      <c r="AA235" s="20">
        <f t="shared" si="74"/>
        <v>83</v>
      </c>
      <c r="AB235" s="19">
        <v>20</v>
      </c>
      <c r="AC235" s="19">
        <v>1</v>
      </c>
      <c r="AD235" s="19">
        <f t="shared" si="75"/>
        <v>20</v>
      </c>
      <c r="AE235" s="19">
        <v>20</v>
      </c>
      <c r="AF235" s="19">
        <v>0</v>
      </c>
      <c r="AG235" s="19">
        <f t="shared" si="76"/>
        <v>0</v>
      </c>
      <c r="AH235" s="19">
        <v>16</v>
      </c>
      <c r="AI235" s="19">
        <v>21</v>
      </c>
      <c r="AJ235" s="20">
        <f t="shared" si="87"/>
        <v>76</v>
      </c>
      <c r="AK235" s="42">
        <f t="shared" si="77"/>
        <v>29</v>
      </c>
      <c r="AL235" s="19">
        <v>564</v>
      </c>
      <c r="AM235" s="19">
        <v>581</v>
      </c>
      <c r="AN235" s="20">
        <f t="shared" si="78"/>
        <v>97</v>
      </c>
      <c r="AO235" s="19">
        <v>574</v>
      </c>
      <c r="AP235" s="19">
        <v>581</v>
      </c>
      <c r="AQ235" s="20">
        <f t="shared" si="79"/>
        <v>99</v>
      </c>
      <c r="AR235" s="19">
        <v>417</v>
      </c>
      <c r="AS235" s="19">
        <v>425</v>
      </c>
      <c r="AT235" s="20">
        <f t="shared" si="80"/>
        <v>98</v>
      </c>
      <c r="AU235" s="20">
        <f t="shared" si="81"/>
        <v>98</v>
      </c>
      <c r="AV235" s="19">
        <v>574</v>
      </c>
      <c r="AW235" s="19">
        <v>581</v>
      </c>
      <c r="AX235" s="20">
        <f t="shared" si="82"/>
        <v>99</v>
      </c>
      <c r="AY235" s="19">
        <v>562</v>
      </c>
      <c r="AZ235" s="19">
        <v>581</v>
      </c>
      <c r="BA235" s="20">
        <f t="shared" si="83"/>
        <v>97</v>
      </c>
      <c r="BB235" s="19">
        <v>570</v>
      </c>
      <c r="BC235" s="19">
        <v>581</v>
      </c>
      <c r="BD235" s="20">
        <f t="shared" si="84"/>
        <v>98</v>
      </c>
      <c r="BE235" s="20">
        <f t="shared" si="85"/>
        <v>98</v>
      </c>
      <c r="BF235" s="20">
        <f t="shared" si="86"/>
        <v>80</v>
      </c>
      <c r="BG235" s="24"/>
      <c r="BH235" s="19">
        <v>4</v>
      </c>
      <c r="BI235" s="19">
        <v>2</v>
      </c>
      <c r="BJ235" s="19">
        <v>2</v>
      </c>
      <c r="BK235" s="19">
        <v>2</v>
      </c>
      <c r="BL235" s="19">
        <v>3</v>
      </c>
      <c r="BM235" s="19">
        <v>3</v>
      </c>
      <c r="BN235" s="19">
        <v>4</v>
      </c>
      <c r="BO235" s="19">
        <v>4</v>
      </c>
      <c r="BP235" s="19">
        <v>3</v>
      </c>
      <c r="BQ235" s="19">
        <v>2</v>
      </c>
      <c r="BR235" s="19">
        <v>2</v>
      </c>
      <c r="BS235" s="19">
        <v>1</v>
      </c>
      <c r="BT235" s="19">
        <v>2</v>
      </c>
      <c r="BU235" s="19">
        <v>2</v>
      </c>
      <c r="BV235" s="19">
        <v>2</v>
      </c>
      <c r="BW235" s="19">
        <v>3</v>
      </c>
      <c r="BX235" s="19">
        <v>3</v>
      </c>
      <c r="BY235" s="19">
        <v>4</v>
      </c>
      <c r="BZ235" s="19">
        <v>2</v>
      </c>
      <c r="CA235" s="19">
        <v>2</v>
      </c>
      <c r="CB235" s="18">
        <v>80</v>
      </c>
      <c r="CC235" s="19">
        <v>4</v>
      </c>
    </row>
    <row r="236" spans="1:81" ht="15.75" x14ac:dyDescent="0.25">
      <c r="A236" s="21">
        <v>120</v>
      </c>
      <c r="B236" s="34">
        <v>6625024937</v>
      </c>
      <c r="C236" s="5" t="s">
        <v>589</v>
      </c>
      <c r="D236" s="5" t="s">
        <v>157</v>
      </c>
      <c r="E236" s="5"/>
      <c r="F236" s="19">
        <v>8</v>
      </c>
      <c r="G236" s="19">
        <v>34</v>
      </c>
      <c r="H236" s="22">
        <v>9</v>
      </c>
      <c r="I236" s="22">
        <v>36</v>
      </c>
      <c r="J236" s="22">
        <f t="shared" si="67"/>
        <v>92</v>
      </c>
      <c r="K236" s="19">
        <v>30</v>
      </c>
      <c r="L236" s="19">
        <v>4</v>
      </c>
      <c r="M236" s="19">
        <f t="shared" si="68"/>
        <v>100</v>
      </c>
      <c r="N236" s="19">
        <v>141</v>
      </c>
      <c r="O236" s="19">
        <v>135</v>
      </c>
      <c r="P236" s="19">
        <v>154</v>
      </c>
      <c r="Q236" s="19">
        <v>149</v>
      </c>
      <c r="R236" s="19">
        <f t="shared" si="69"/>
        <v>91</v>
      </c>
      <c r="S236" s="19">
        <f t="shared" si="70"/>
        <v>94</v>
      </c>
      <c r="T236" s="19">
        <v>20</v>
      </c>
      <c r="U236" s="19">
        <v>2</v>
      </c>
      <c r="V236" s="19">
        <f t="shared" si="71"/>
        <v>40</v>
      </c>
      <c r="W236" s="19">
        <v>151</v>
      </c>
      <c r="X236" s="23">
        <v>191</v>
      </c>
      <c r="Y236" s="20">
        <f t="shared" si="72"/>
        <v>79</v>
      </c>
      <c r="Z236" s="42">
        <f t="shared" si="73"/>
        <v>60</v>
      </c>
      <c r="AA236" s="20">
        <f t="shared" si="74"/>
        <v>60</v>
      </c>
      <c r="AB236" s="19">
        <v>20</v>
      </c>
      <c r="AC236" s="19">
        <v>2</v>
      </c>
      <c r="AD236" s="19">
        <f t="shared" si="75"/>
        <v>40</v>
      </c>
      <c r="AE236" s="19">
        <v>20</v>
      </c>
      <c r="AF236" s="19">
        <v>2</v>
      </c>
      <c r="AG236" s="19">
        <f t="shared" si="76"/>
        <v>40</v>
      </c>
      <c r="AH236" s="19">
        <v>1</v>
      </c>
      <c r="AI236" s="19">
        <v>1</v>
      </c>
      <c r="AJ236" s="20">
        <f t="shared" si="87"/>
        <v>100</v>
      </c>
      <c r="AK236" s="42">
        <f t="shared" si="77"/>
        <v>58</v>
      </c>
      <c r="AL236" s="19">
        <v>175</v>
      </c>
      <c r="AM236" s="19">
        <v>191</v>
      </c>
      <c r="AN236" s="20">
        <f t="shared" si="78"/>
        <v>92</v>
      </c>
      <c r="AO236" s="19">
        <v>183</v>
      </c>
      <c r="AP236" s="19">
        <v>191</v>
      </c>
      <c r="AQ236" s="20">
        <f t="shared" si="79"/>
        <v>96</v>
      </c>
      <c r="AR236" s="19">
        <v>115</v>
      </c>
      <c r="AS236" s="19">
        <v>120</v>
      </c>
      <c r="AT236" s="20">
        <f t="shared" si="80"/>
        <v>96</v>
      </c>
      <c r="AU236" s="20">
        <f t="shared" si="81"/>
        <v>94</v>
      </c>
      <c r="AV236" s="19">
        <v>186</v>
      </c>
      <c r="AW236" s="19">
        <v>191</v>
      </c>
      <c r="AX236" s="20">
        <f t="shared" si="82"/>
        <v>97</v>
      </c>
      <c r="AY236" s="19">
        <v>172</v>
      </c>
      <c r="AZ236" s="19">
        <v>191</v>
      </c>
      <c r="BA236" s="20">
        <f t="shared" si="83"/>
        <v>90</v>
      </c>
      <c r="BB236" s="19">
        <v>179</v>
      </c>
      <c r="BC236" s="19">
        <v>191</v>
      </c>
      <c r="BD236" s="20">
        <f t="shared" si="84"/>
        <v>94</v>
      </c>
      <c r="BE236" s="20">
        <f t="shared" si="85"/>
        <v>94</v>
      </c>
      <c r="BF236" s="20">
        <f t="shared" si="86"/>
        <v>80</v>
      </c>
      <c r="BG236" s="24"/>
      <c r="BH236" s="19">
        <v>2</v>
      </c>
      <c r="BI236" s="19">
        <v>1</v>
      </c>
      <c r="BJ236" s="19">
        <v>4</v>
      </c>
      <c r="BK236" s="19">
        <v>3</v>
      </c>
      <c r="BL236" s="19">
        <v>5</v>
      </c>
      <c r="BM236" s="19">
        <v>5</v>
      </c>
      <c r="BN236" s="19">
        <v>3</v>
      </c>
      <c r="BO236" s="19">
        <v>3</v>
      </c>
      <c r="BP236" s="19">
        <v>1</v>
      </c>
      <c r="BQ236" s="19">
        <v>5</v>
      </c>
      <c r="BR236" s="19">
        <v>4</v>
      </c>
      <c r="BS236" s="19">
        <v>2</v>
      </c>
      <c r="BT236" s="19">
        <v>3</v>
      </c>
      <c r="BU236" s="19">
        <v>5</v>
      </c>
      <c r="BV236" s="19">
        <v>4</v>
      </c>
      <c r="BW236" s="19">
        <v>1</v>
      </c>
      <c r="BX236" s="19">
        <v>5</v>
      </c>
      <c r="BY236" s="19">
        <v>3</v>
      </c>
      <c r="BZ236" s="19">
        <v>4</v>
      </c>
      <c r="CA236" s="19">
        <v>4</v>
      </c>
      <c r="CB236" s="18">
        <v>80</v>
      </c>
      <c r="CC236" s="19">
        <v>4</v>
      </c>
    </row>
    <row r="237" spans="1:81" ht="15.75" x14ac:dyDescent="0.25">
      <c r="A237" s="21">
        <v>370</v>
      </c>
      <c r="B237" s="34">
        <v>6627008899</v>
      </c>
      <c r="C237" s="5" t="s">
        <v>590</v>
      </c>
      <c r="D237" s="5" t="s">
        <v>644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67"/>
        <v>95</v>
      </c>
      <c r="K237" s="19">
        <v>30</v>
      </c>
      <c r="L237" s="19">
        <v>4</v>
      </c>
      <c r="M237" s="19">
        <f t="shared" si="68"/>
        <v>100</v>
      </c>
      <c r="N237" s="19">
        <v>339</v>
      </c>
      <c r="O237" s="19">
        <v>309</v>
      </c>
      <c r="P237" s="19">
        <v>348</v>
      </c>
      <c r="Q237" s="19">
        <v>319</v>
      </c>
      <c r="R237" s="19">
        <f t="shared" si="69"/>
        <v>97</v>
      </c>
      <c r="S237" s="19">
        <f t="shared" si="70"/>
        <v>97</v>
      </c>
      <c r="T237" s="19">
        <v>20</v>
      </c>
      <c r="U237" s="19">
        <v>3</v>
      </c>
      <c r="V237" s="19">
        <f t="shared" si="71"/>
        <v>60</v>
      </c>
      <c r="W237" s="19">
        <v>349</v>
      </c>
      <c r="X237" s="23">
        <v>414</v>
      </c>
      <c r="Y237" s="20">
        <f t="shared" si="72"/>
        <v>84</v>
      </c>
      <c r="Z237" s="42">
        <f t="shared" si="73"/>
        <v>72</v>
      </c>
      <c r="AA237" s="20">
        <f t="shared" si="74"/>
        <v>72</v>
      </c>
      <c r="AB237" s="19">
        <v>20</v>
      </c>
      <c r="AC237" s="19">
        <v>1</v>
      </c>
      <c r="AD237" s="19">
        <f t="shared" si="75"/>
        <v>20</v>
      </c>
      <c r="AE237" s="19">
        <v>20</v>
      </c>
      <c r="AF237" s="19">
        <v>2</v>
      </c>
      <c r="AG237" s="19">
        <f t="shared" si="76"/>
        <v>40</v>
      </c>
      <c r="AH237" s="19">
        <v>21</v>
      </c>
      <c r="AI237" s="19">
        <v>25</v>
      </c>
      <c r="AJ237" s="20">
        <f t="shared" si="87"/>
        <v>84</v>
      </c>
      <c r="AK237" s="42">
        <f t="shared" si="77"/>
        <v>47</v>
      </c>
      <c r="AL237" s="19">
        <v>389</v>
      </c>
      <c r="AM237" s="19">
        <v>414</v>
      </c>
      <c r="AN237" s="20">
        <f t="shared" si="78"/>
        <v>94</v>
      </c>
      <c r="AO237" s="19">
        <v>410</v>
      </c>
      <c r="AP237" s="19">
        <v>414</v>
      </c>
      <c r="AQ237" s="20">
        <f t="shared" si="79"/>
        <v>99</v>
      </c>
      <c r="AR237" s="19">
        <v>290</v>
      </c>
      <c r="AS237" s="19">
        <v>306</v>
      </c>
      <c r="AT237" s="20">
        <f t="shared" si="80"/>
        <v>95</v>
      </c>
      <c r="AU237" s="20">
        <f t="shared" si="81"/>
        <v>96</v>
      </c>
      <c r="AV237" s="19">
        <v>405</v>
      </c>
      <c r="AW237" s="19">
        <v>414</v>
      </c>
      <c r="AX237" s="20">
        <f t="shared" si="82"/>
        <v>98</v>
      </c>
      <c r="AY237" s="19">
        <v>397</v>
      </c>
      <c r="AZ237" s="19">
        <v>414</v>
      </c>
      <c r="BA237" s="20">
        <f t="shared" si="83"/>
        <v>96</v>
      </c>
      <c r="BB237" s="19">
        <v>409</v>
      </c>
      <c r="BC237" s="19">
        <v>414</v>
      </c>
      <c r="BD237" s="20">
        <f t="shared" si="84"/>
        <v>99</v>
      </c>
      <c r="BE237" s="20">
        <f t="shared" si="85"/>
        <v>98</v>
      </c>
      <c r="BF237" s="20">
        <f t="shared" si="86"/>
        <v>82</v>
      </c>
      <c r="BG237" s="24"/>
      <c r="BH237" s="19">
        <v>1</v>
      </c>
      <c r="BI237" s="19">
        <v>1</v>
      </c>
      <c r="BJ237" s="19">
        <v>2</v>
      </c>
      <c r="BK237" s="19">
        <v>2</v>
      </c>
      <c r="BL237" s="19">
        <v>4</v>
      </c>
      <c r="BM237" s="19">
        <v>2</v>
      </c>
      <c r="BN237" s="19">
        <v>2</v>
      </c>
      <c r="BO237" s="19">
        <v>4</v>
      </c>
      <c r="BP237" s="19">
        <v>2</v>
      </c>
      <c r="BQ237" s="19">
        <v>2</v>
      </c>
      <c r="BR237" s="19">
        <v>2</v>
      </c>
      <c r="BS237" s="19">
        <v>4</v>
      </c>
      <c r="BT237" s="19">
        <v>2</v>
      </c>
      <c r="BU237" s="19">
        <v>1</v>
      </c>
      <c r="BV237" s="19">
        <v>1</v>
      </c>
      <c r="BW237" s="19">
        <v>1</v>
      </c>
      <c r="BX237" s="19">
        <v>4</v>
      </c>
      <c r="BY237" s="19">
        <v>3</v>
      </c>
      <c r="BZ237" s="19">
        <v>3</v>
      </c>
      <c r="CA237" s="19">
        <v>1</v>
      </c>
      <c r="CB237" s="18">
        <v>82</v>
      </c>
      <c r="CC237" s="19">
        <v>4</v>
      </c>
    </row>
    <row r="238" spans="1:81" ht="15.75" x14ac:dyDescent="0.25">
      <c r="A238" s="21">
        <v>99</v>
      </c>
      <c r="B238" s="34">
        <v>6648006370</v>
      </c>
      <c r="C238" s="6" t="s">
        <v>573</v>
      </c>
      <c r="D238" s="6" t="s">
        <v>136</v>
      </c>
      <c r="E238" s="6"/>
      <c r="F238" s="19">
        <v>8</v>
      </c>
      <c r="G238" s="19">
        <v>29</v>
      </c>
      <c r="H238" s="22">
        <v>11</v>
      </c>
      <c r="I238" s="22">
        <v>38</v>
      </c>
      <c r="J238" s="22">
        <f t="shared" si="67"/>
        <v>75</v>
      </c>
      <c r="K238" s="19">
        <v>30</v>
      </c>
      <c r="L238" s="19">
        <v>3</v>
      </c>
      <c r="M238" s="19">
        <f t="shared" si="68"/>
        <v>90</v>
      </c>
      <c r="N238" s="19">
        <v>81</v>
      </c>
      <c r="O238" s="19">
        <v>70</v>
      </c>
      <c r="P238" s="19">
        <v>84</v>
      </c>
      <c r="Q238" s="19">
        <v>74</v>
      </c>
      <c r="R238" s="19">
        <f t="shared" si="69"/>
        <v>96</v>
      </c>
      <c r="S238" s="19">
        <f t="shared" si="70"/>
        <v>88</v>
      </c>
      <c r="T238" s="19">
        <v>20</v>
      </c>
      <c r="U238" s="19">
        <v>5</v>
      </c>
      <c r="V238" s="19">
        <f t="shared" si="71"/>
        <v>100</v>
      </c>
      <c r="W238" s="19">
        <v>80</v>
      </c>
      <c r="X238" s="23">
        <v>137</v>
      </c>
      <c r="Y238" s="20">
        <f t="shared" si="72"/>
        <v>58</v>
      </c>
      <c r="Z238" s="42">
        <f t="shared" si="73"/>
        <v>79</v>
      </c>
      <c r="AA238" s="20">
        <f t="shared" si="74"/>
        <v>79</v>
      </c>
      <c r="AB238" s="19">
        <v>20</v>
      </c>
      <c r="AC238" s="19">
        <v>0</v>
      </c>
      <c r="AD238" s="19">
        <f t="shared" si="75"/>
        <v>0</v>
      </c>
      <c r="AE238" s="19">
        <v>20</v>
      </c>
      <c r="AF238" s="19">
        <v>1</v>
      </c>
      <c r="AG238" s="19">
        <f t="shared" si="76"/>
        <v>20</v>
      </c>
      <c r="AH238" s="19">
        <v>3</v>
      </c>
      <c r="AI238" s="19">
        <v>5</v>
      </c>
      <c r="AJ238" s="20">
        <f t="shared" si="87"/>
        <v>60</v>
      </c>
      <c r="AK238" s="42">
        <f t="shared" si="77"/>
        <v>26</v>
      </c>
      <c r="AL238" s="19">
        <v>104</v>
      </c>
      <c r="AM238" s="19">
        <v>137</v>
      </c>
      <c r="AN238" s="20">
        <f t="shared" si="78"/>
        <v>76</v>
      </c>
      <c r="AO238" s="19">
        <v>134</v>
      </c>
      <c r="AP238" s="19">
        <v>137</v>
      </c>
      <c r="AQ238" s="20">
        <f t="shared" si="79"/>
        <v>98</v>
      </c>
      <c r="AR238" s="19">
        <v>65</v>
      </c>
      <c r="AS238" s="19">
        <v>75</v>
      </c>
      <c r="AT238" s="20">
        <f t="shared" si="80"/>
        <v>87</v>
      </c>
      <c r="AU238" s="20">
        <f t="shared" si="81"/>
        <v>87</v>
      </c>
      <c r="AV238" s="19">
        <v>114</v>
      </c>
      <c r="AW238" s="19">
        <v>137</v>
      </c>
      <c r="AX238" s="20">
        <f t="shared" si="82"/>
        <v>83</v>
      </c>
      <c r="AY238" s="19">
        <v>123</v>
      </c>
      <c r="AZ238" s="19">
        <v>137</v>
      </c>
      <c r="BA238" s="20">
        <f t="shared" si="83"/>
        <v>90</v>
      </c>
      <c r="BB238" s="19">
        <v>119</v>
      </c>
      <c r="BC238" s="19">
        <v>137</v>
      </c>
      <c r="BD238" s="20">
        <f t="shared" si="84"/>
        <v>87</v>
      </c>
      <c r="BE238" s="20">
        <f t="shared" si="85"/>
        <v>86</v>
      </c>
      <c r="BF238" s="20">
        <f t="shared" si="86"/>
        <v>73</v>
      </c>
      <c r="BG238" s="24"/>
      <c r="BH238" s="19">
        <v>3</v>
      </c>
      <c r="BI238" s="19">
        <v>2</v>
      </c>
      <c r="BJ238" s="19">
        <v>2</v>
      </c>
      <c r="BK238" s="19">
        <v>1</v>
      </c>
      <c r="BL238" s="19">
        <v>4</v>
      </c>
      <c r="BM238" s="19">
        <v>4</v>
      </c>
      <c r="BN238" s="19">
        <v>1</v>
      </c>
      <c r="BO238" s="19">
        <v>3</v>
      </c>
      <c r="BP238" s="19">
        <v>4</v>
      </c>
      <c r="BQ238" s="19">
        <v>4</v>
      </c>
      <c r="BR238" s="19">
        <v>2</v>
      </c>
      <c r="BS238" s="19">
        <v>4</v>
      </c>
      <c r="BT238" s="19">
        <v>3</v>
      </c>
      <c r="BU238" s="19">
        <v>3</v>
      </c>
      <c r="BV238" s="19">
        <v>3</v>
      </c>
      <c r="BW238" s="19">
        <v>4</v>
      </c>
      <c r="BX238" s="19">
        <v>4</v>
      </c>
      <c r="BY238" s="19">
        <v>4</v>
      </c>
      <c r="BZ238" s="19">
        <v>4</v>
      </c>
      <c r="CA238" s="19">
        <v>4</v>
      </c>
      <c r="CB238" s="18">
        <v>73</v>
      </c>
      <c r="CC238" s="19">
        <v>4</v>
      </c>
    </row>
    <row r="239" spans="1:81" ht="15.75" x14ac:dyDescent="0.25">
      <c r="A239" s="21">
        <v>83</v>
      </c>
      <c r="B239" s="34">
        <v>6669014887</v>
      </c>
      <c r="C239" s="5" t="s">
        <v>418</v>
      </c>
      <c r="D239" s="5" t="s">
        <v>120</v>
      </c>
      <c r="E239" s="5"/>
      <c r="F239" s="19">
        <v>10</v>
      </c>
      <c r="G239" s="19">
        <v>36</v>
      </c>
      <c r="H239" s="22">
        <v>11</v>
      </c>
      <c r="I239" s="22">
        <v>37</v>
      </c>
      <c r="J239" s="22">
        <f t="shared" si="67"/>
        <v>94</v>
      </c>
      <c r="K239" s="19">
        <v>30</v>
      </c>
      <c r="L239" s="19">
        <v>3</v>
      </c>
      <c r="M239" s="19">
        <f t="shared" si="68"/>
        <v>90</v>
      </c>
      <c r="N239" s="19">
        <v>429</v>
      </c>
      <c r="O239" s="19">
        <v>391</v>
      </c>
      <c r="P239" s="19">
        <v>460</v>
      </c>
      <c r="Q239" s="19">
        <v>412</v>
      </c>
      <c r="R239" s="19">
        <f t="shared" si="69"/>
        <v>94</v>
      </c>
      <c r="S239" s="19">
        <f t="shared" si="70"/>
        <v>93</v>
      </c>
      <c r="T239" s="19">
        <v>20</v>
      </c>
      <c r="U239" s="19">
        <v>5</v>
      </c>
      <c r="V239" s="19">
        <f t="shared" si="71"/>
        <v>100</v>
      </c>
      <c r="W239" s="19">
        <v>476</v>
      </c>
      <c r="X239" s="23">
        <v>600</v>
      </c>
      <c r="Y239" s="20">
        <f t="shared" si="72"/>
        <v>79</v>
      </c>
      <c r="Z239" s="42">
        <f t="shared" si="73"/>
        <v>90</v>
      </c>
      <c r="AA239" s="20">
        <f t="shared" si="74"/>
        <v>90</v>
      </c>
      <c r="AB239" s="19">
        <v>20</v>
      </c>
      <c r="AC239" s="19">
        <v>0</v>
      </c>
      <c r="AD239" s="19">
        <f t="shared" si="75"/>
        <v>0</v>
      </c>
      <c r="AE239" s="19">
        <v>20</v>
      </c>
      <c r="AF239" s="19">
        <v>3</v>
      </c>
      <c r="AG239" s="19">
        <f t="shared" si="76"/>
        <v>60</v>
      </c>
      <c r="AH239" s="19">
        <v>21</v>
      </c>
      <c r="AI239" s="19">
        <v>23</v>
      </c>
      <c r="AJ239" s="20">
        <f t="shared" si="87"/>
        <v>91</v>
      </c>
      <c r="AK239" s="42">
        <f t="shared" si="77"/>
        <v>51</v>
      </c>
      <c r="AL239" s="19">
        <v>485</v>
      </c>
      <c r="AM239" s="19">
        <v>600</v>
      </c>
      <c r="AN239" s="20">
        <f t="shared" si="78"/>
        <v>81</v>
      </c>
      <c r="AO239" s="19">
        <v>591</v>
      </c>
      <c r="AP239" s="19">
        <v>600</v>
      </c>
      <c r="AQ239" s="20">
        <f t="shared" si="79"/>
        <v>99</v>
      </c>
      <c r="AR239" s="19">
        <v>446</v>
      </c>
      <c r="AS239" s="19">
        <v>454</v>
      </c>
      <c r="AT239" s="20">
        <f t="shared" si="80"/>
        <v>98</v>
      </c>
      <c r="AU239" s="20">
        <f t="shared" si="81"/>
        <v>92</v>
      </c>
      <c r="AV239" s="19">
        <v>576</v>
      </c>
      <c r="AW239" s="19">
        <v>600</v>
      </c>
      <c r="AX239" s="20">
        <f t="shared" si="82"/>
        <v>96</v>
      </c>
      <c r="AY239" s="19">
        <v>577</v>
      </c>
      <c r="AZ239" s="19">
        <v>600</v>
      </c>
      <c r="BA239" s="20">
        <f t="shared" si="83"/>
        <v>96</v>
      </c>
      <c r="BB239" s="19">
        <v>592</v>
      </c>
      <c r="BC239" s="19">
        <v>600</v>
      </c>
      <c r="BD239" s="20">
        <f t="shared" si="84"/>
        <v>99</v>
      </c>
      <c r="BE239" s="20">
        <f t="shared" si="85"/>
        <v>98</v>
      </c>
      <c r="BF239" s="20">
        <f t="shared" si="86"/>
        <v>85</v>
      </c>
      <c r="BG239" s="24"/>
      <c r="BH239" s="19">
        <v>4</v>
      </c>
      <c r="BI239" s="19">
        <v>2</v>
      </c>
      <c r="BJ239" s="19">
        <v>7</v>
      </c>
      <c r="BK239" s="19">
        <v>1</v>
      </c>
      <c r="BL239" s="19">
        <v>10</v>
      </c>
      <c r="BM239" s="19">
        <v>17</v>
      </c>
      <c r="BN239" s="19">
        <v>5</v>
      </c>
      <c r="BO239" s="19">
        <v>3</v>
      </c>
      <c r="BP239" s="19">
        <v>2</v>
      </c>
      <c r="BQ239" s="19">
        <v>7</v>
      </c>
      <c r="BR239" s="19">
        <v>2</v>
      </c>
      <c r="BS239" s="19">
        <v>3</v>
      </c>
      <c r="BT239" s="19">
        <v>5</v>
      </c>
      <c r="BU239" s="19">
        <v>5</v>
      </c>
      <c r="BV239" s="19">
        <v>2</v>
      </c>
      <c r="BW239" s="19">
        <v>4</v>
      </c>
      <c r="BX239" s="19">
        <v>10</v>
      </c>
      <c r="BY239" s="19">
        <v>9</v>
      </c>
      <c r="BZ239" s="19">
        <v>6</v>
      </c>
      <c r="CA239" s="19">
        <v>2</v>
      </c>
      <c r="CB239" s="18">
        <v>85</v>
      </c>
      <c r="CC239" s="19">
        <v>4</v>
      </c>
    </row>
    <row r="240" spans="1:81" ht="15.75" x14ac:dyDescent="0.25">
      <c r="A240" s="21">
        <v>91</v>
      </c>
      <c r="B240" s="34">
        <v>6667008528</v>
      </c>
      <c r="C240" s="5" t="s">
        <v>418</v>
      </c>
      <c r="D240" s="5" t="s">
        <v>128</v>
      </c>
      <c r="E240" s="5"/>
      <c r="F240" s="19">
        <v>10</v>
      </c>
      <c r="G240" s="19">
        <v>34</v>
      </c>
      <c r="H240" s="22">
        <v>11</v>
      </c>
      <c r="I240" s="22">
        <v>37</v>
      </c>
      <c r="J240" s="22">
        <f t="shared" si="67"/>
        <v>91</v>
      </c>
      <c r="K240" s="19">
        <v>30</v>
      </c>
      <c r="L240" s="19">
        <v>3</v>
      </c>
      <c r="M240" s="19">
        <f t="shared" si="68"/>
        <v>90</v>
      </c>
      <c r="N240" s="19">
        <v>101</v>
      </c>
      <c r="O240" s="19">
        <v>97</v>
      </c>
      <c r="P240" s="19">
        <v>104</v>
      </c>
      <c r="Q240" s="19">
        <v>102</v>
      </c>
      <c r="R240" s="19">
        <f t="shared" si="69"/>
        <v>96</v>
      </c>
      <c r="S240" s="19">
        <f t="shared" si="70"/>
        <v>93</v>
      </c>
      <c r="T240" s="19">
        <v>20</v>
      </c>
      <c r="U240" s="19">
        <v>4</v>
      </c>
      <c r="V240" s="19">
        <f t="shared" si="71"/>
        <v>80</v>
      </c>
      <c r="W240" s="19">
        <v>99</v>
      </c>
      <c r="X240" s="23">
        <v>112</v>
      </c>
      <c r="Y240" s="20">
        <f t="shared" si="72"/>
        <v>88</v>
      </c>
      <c r="Z240" s="42">
        <f t="shared" si="73"/>
        <v>84</v>
      </c>
      <c r="AA240" s="20">
        <f t="shared" si="74"/>
        <v>84</v>
      </c>
      <c r="AB240" s="19">
        <v>20</v>
      </c>
      <c r="AC240" s="19">
        <v>2</v>
      </c>
      <c r="AD240" s="19">
        <f t="shared" si="75"/>
        <v>40</v>
      </c>
      <c r="AE240" s="19">
        <v>20</v>
      </c>
      <c r="AF240" s="19">
        <v>3</v>
      </c>
      <c r="AG240" s="19">
        <f t="shared" si="76"/>
        <v>60</v>
      </c>
      <c r="AH240" s="19">
        <v>4</v>
      </c>
      <c r="AI240" s="19">
        <v>4</v>
      </c>
      <c r="AJ240" s="20">
        <f t="shared" si="87"/>
        <v>100</v>
      </c>
      <c r="AK240" s="42">
        <f t="shared" si="77"/>
        <v>66</v>
      </c>
      <c r="AL240" s="19">
        <v>83</v>
      </c>
      <c r="AM240" s="19">
        <v>112</v>
      </c>
      <c r="AN240" s="20">
        <f t="shared" si="78"/>
        <v>74</v>
      </c>
      <c r="AO240" s="19">
        <v>109</v>
      </c>
      <c r="AP240" s="19">
        <v>112</v>
      </c>
      <c r="AQ240" s="20">
        <f t="shared" si="79"/>
        <v>97</v>
      </c>
      <c r="AR240" s="19">
        <v>99</v>
      </c>
      <c r="AS240" s="19">
        <v>100</v>
      </c>
      <c r="AT240" s="20">
        <f t="shared" si="80"/>
        <v>99</v>
      </c>
      <c r="AU240" s="20">
        <f t="shared" si="81"/>
        <v>88</v>
      </c>
      <c r="AV240" s="19">
        <v>104</v>
      </c>
      <c r="AW240" s="19">
        <v>112</v>
      </c>
      <c r="AX240" s="20">
        <f t="shared" si="82"/>
        <v>93</v>
      </c>
      <c r="AY240" s="19">
        <v>106</v>
      </c>
      <c r="AZ240" s="19">
        <v>112</v>
      </c>
      <c r="BA240" s="20">
        <f t="shared" si="83"/>
        <v>95</v>
      </c>
      <c r="BB240" s="19">
        <v>111</v>
      </c>
      <c r="BC240" s="19">
        <v>112</v>
      </c>
      <c r="BD240" s="20">
        <f t="shared" si="84"/>
        <v>99</v>
      </c>
      <c r="BE240" s="20">
        <f t="shared" si="85"/>
        <v>96</v>
      </c>
      <c r="BF240" s="20">
        <f t="shared" si="86"/>
        <v>85</v>
      </c>
      <c r="BG240" s="24"/>
      <c r="BH240" s="19">
        <v>5</v>
      </c>
      <c r="BI240" s="19">
        <v>2</v>
      </c>
      <c r="BJ240" s="19">
        <v>5</v>
      </c>
      <c r="BK240" s="19">
        <v>2</v>
      </c>
      <c r="BL240" s="19">
        <v>15</v>
      </c>
      <c r="BM240" s="19">
        <v>11</v>
      </c>
      <c r="BN240" s="19">
        <v>3</v>
      </c>
      <c r="BO240" s="19">
        <v>3</v>
      </c>
      <c r="BP240" s="19">
        <v>1</v>
      </c>
      <c r="BQ240" s="19">
        <v>11</v>
      </c>
      <c r="BR240" s="19">
        <v>4</v>
      </c>
      <c r="BS240" s="19">
        <v>2</v>
      </c>
      <c r="BT240" s="19">
        <v>8</v>
      </c>
      <c r="BU240" s="19">
        <v>6</v>
      </c>
      <c r="BV240" s="19">
        <v>2</v>
      </c>
      <c r="BW240" s="19">
        <v>4</v>
      </c>
      <c r="BX240" s="19">
        <v>15</v>
      </c>
      <c r="BY240" s="19">
        <v>4</v>
      </c>
      <c r="BZ240" s="19">
        <v>9</v>
      </c>
      <c r="CA240" s="19">
        <v>4</v>
      </c>
      <c r="CB240" s="18">
        <v>85</v>
      </c>
      <c r="CC240" s="19">
        <v>4</v>
      </c>
    </row>
    <row r="241" spans="1:81" ht="15.75" x14ac:dyDescent="0.25">
      <c r="A241" s="21">
        <v>94</v>
      </c>
      <c r="B241" s="34">
        <v>6623004710</v>
      </c>
      <c r="C241" s="5" t="s">
        <v>418</v>
      </c>
      <c r="D241" s="5" t="s">
        <v>131</v>
      </c>
      <c r="E241" s="5"/>
      <c r="F241" s="19">
        <v>10</v>
      </c>
      <c r="G241" s="19">
        <v>33</v>
      </c>
      <c r="H241" s="22">
        <v>11</v>
      </c>
      <c r="I241" s="22">
        <v>38</v>
      </c>
      <c r="J241" s="22">
        <f t="shared" si="67"/>
        <v>89</v>
      </c>
      <c r="K241" s="19">
        <v>30</v>
      </c>
      <c r="L241" s="19">
        <v>3</v>
      </c>
      <c r="M241" s="19">
        <f t="shared" si="68"/>
        <v>90</v>
      </c>
      <c r="N241" s="19">
        <v>318</v>
      </c>
      <c r="O241" s="19">
        <v>246</v>
      </c>
      <c r="P241" s="19">
        <v>329</v>
      </c>
      <c r="Q241" s="19">
        <v>269</v>
      </c>
      <c r="R241" s="19">
        <f t="shared" si="69"/>
        <v>94</v>
      </c>
      <c r="S241" s="19">
        <f t="shared" si="70"/>
        <v>91</v>
      </c>
      <c r="T241" s="19">
        <v>20</v>
      </c>
      <c r="U241" s="19">
        <v>4</v>
      </c>
      <c r="V241" s="19">
        <f t="shared" si="71"/>
        <v>80</v>
      </c>
      <c r="W241" s="19">
        <v>354</v>
      </c>
      <c r="X241" s="23">
        <v>379</v>
      </c>
      <c r="Y241" s="20">
        <f t="shared" si="72"/>
        <v>93</v>
      </c>
      <c r="Z241" s="42">
        <f t="shared" si="73"/>
        <v>87</v>
      </c>
      <c r="AA241" s="20">
        <f t="shared" si="74"/>
        <v>87</v>
      </c>
      <c r="AB241" s="19">
        <v>20</v>
      </c>
      <c r="AC241" s="19">
        <v>0</v>
      </c>
      <c r="AD241" s="19">
        <f t="shared" si="75"/>
        <v>0</v>
      </c>
      <c r="AE241" s="19">
        <v>20</v>
      </c>
      <c r="AF241" s="19">
        <v>3</v>
      </c>
      <c r="AG241" s="19">
        <f t="shared" si="76"/>
        <v>60</v>
      </c>
      <c r="AH241" s="19">
        <v>12</v>
      </c>
      <c r="AI241" s="19">
        <v>12</v>
      </c>
      <c r="AJ241" s="20">
        <f t="shared" si="87"/>
        <v>100</v>
      </c>
      <c r="AK241" s="42">
        <f t="shared" si="77"/>
        <v>54</v>
      </c>
      <c r="AL241" s="19">
        <v>323</v>
      </c>
      <c r="AM241" s="19">
        <v>379</v>
      </c>
      <c r="AN241" s="20">
        <f t="shared" si="78"/>
        <v>85</v>
      </c>
      <c r="AO241" s="19">
        <v>373</v>
      </c>
      <c r="AP241" s="19">
        <v>379</v>
      </c>
      <c r="AQ241" s="20">
        <f t="shared" si="79"/>
        <v>98</v>
      </c>
      <c r="AR241" s="19">
        <v>282</v>
      </c>
      <c r="AS241" s="19">
        <v>286</v>
      </c>
      <c r="AT241" s="20">
        <f t="shared" si="80"/>
        <v>99</v>
      </c>
      <c r="AU241" s="20">
        <f t="shared" si="81"/>
        <v>93</v>
      </c>
      <c r="AV241" s="19">
        <v>360</v>
      </c>
      <c r="AW241" s="19">
        <v>379</v>
      </c>
      <c r="AX241" s="20">
        <f t="shared" si="82"/>
        <v>95</v>
      </c>
      <c r="AY241" s="19">
        <v>375</v>
      </c>
      <c r="AZ241" s="19">
        <v>379</v>
      </c>
      <c r="BA241" s="20">
        <f t="shared" si="83"/>
        <v>99</v>
      </c>
      <c r="BB241" s="19">
        <v>379</v>
      </c>
      <c r="BC241" s="19">
        <v>379</v>
      </c>
      <c r="BD241" s="20">
        <f t="shared" si="84"/>
        <v>100</v>
      </c>
      <c r="BE241" s="20">
        <f t="shared" si="85"/>
        <v>98</v>
      </c>
      <c r="BF241" s="20">
        <f t="shared" si="86"/>
        <v>85</v>
      </c>
      <c r="BG241" s="24"/>
      <c r="BH241" s="19">
        <v>7</v>
      </c>
      <c r="BI241" s="19">
        <v>2</v>
      </c>
      <c r="BJ241" s="19">
        <v>7</v>
      </c>
      <c r="BK241" s="19">
        <v>2</v>
      </c>
      <c r="BL241" s="19">
        <v>12</v>
      </c>
      <c r="BM241" s="19">
        <v>6</v>
      </c>
      <c r="BN241" s="19">
        <v>5</v>
      </c>
      <c r="BO241" s="19">
        <v>3</v>
      </c>
      <c r="BP241" s="19">
        <v>1</v>
      </c>
      <c r="BQ241" s="19">
        <v>6</v>
      </c>
      <c r="BR241" s="19">
        <v>3</v>
      </c>
      <c r="BS241" s="19">
        <v>2</v>
      </c>
      <c r="BT241" s="19">
        <v>6</v>
      </c>
      <c r="BU241" s="19">
        <v>2</v>
      </c>
      <c r="BV241" s="19">
        <v>1</v>
      </c>
      <c r="BW241" s="19">
        <v>5</v>
      </c>
      <c r="BX241" s="19">
        <v>12</v>
      </c>
      <c r="BY241" s="19">
        <v>7</v>
      </c>
      <c r="BZ241" s="19">
        <v>5</v>
      </c>
      <c r="CA241" s="19">
        <v>2</v>
      </c>
      <c r="CB241" s="18">
        <v>85</v>
      </c>
      <c r="CC241" s="19">
        <v>4</v>
      </c>
    </row>
    <row r="242" spans="1:81" ht="15.75" x14ac:dyDescent="0.25">
      <c r="A242" s="21">
        <v>195</v>
      </c>
      <c r="B242" s="34">
        <v>6642003528</v>
      </c>
      <c r="C242" s="39" t="s">
        <v>555</v>
      </c>
      <c r="D242" s="5" t="s">
        <v>231</v>
      </c>
      <c r="E242" s="5"/>
      <c r="F242" s="19">
        <v>10</v>
      </c>
      <c r="G242" s="19">
        <v>34</v>
      </c>
      <c r="H242" s="22">
        <v>11</v>
      </c>
      <c r="I242" s="22">
        <v>38</v>
      </c>
      <c r="J242" s="22">
        <f t="shared" si="67"/>
        <v>90</v>
      </c>
      <c r="K242" s="19">
        <v>30</v>
      </c>
      <c r="L242" s="19">
        <v>4</v>
      </c>
      <c r="M242" s="19">
        <f t="shared" si="68"/>
        <v>100</v>
      </c>
      <c r="N242" s="19">
        <v>77</v>
      </c>
      <c r="O242" s="19">
        <v>79</v>
      </c>
      <c r="P242" s="19">
        <v>78</v>
      </c>
      <c r="Q242" s="19">
        <v>80</v>
      </c>
      <c r="R242" s="19">
        <f t="shared" si="69"/>
        <v>99</v>
      </c>
      <c r="S242" s="19">
        <f t="shared" si="70"/>
        <v>97</v>
      </c>
      <c r="T242" s="19">
        <v>20</v>
      </c>
      <c r="U242" s="19">
        <v>4</v>
      </c>
      <c r="V242" s="19">
        <f t="shared" si="71"/>
        <v>80</v>
      </c>
      <c r="W242" s="19">
        <v>81</v>
      </c>
      <c r="X242" s="23">
        <v>85</v>
      </c>
      <c r="Y242" s="20">
        <f t="shared" si="72"/>
        <v>95</v>
      </c>
      <c r="Z242" s="42">
        <f t="shared" si="73"/>
        <v>88</v>
      </c>
      <c r="AA242" s="20">
        <f t="shared" si="74"/>
        <v>88</v>
      </c>
      <c r="AB242" s="19">
        <v>20</v>
      </c>
      <c r="AC242" s="19">
        <v>1</v>
      </c>
      <c r="AD242" s="19">
        <f t="shared" si="75"/>
        <v>20</v>
      </c>
      <c r="AE242" s="19">
        <v>20</v>
      </c>
      <c r="AF242" s="19">
        <v>1</v>
      </c>
      <c r="AG242" s="19">
        <f t="shared" si="76"/>
        <v>20</v>
      </c>
      <c r="AH242" s="19">
        <v>3</v>
      </c>
      <c r="AI242" s="19">
        <v>5</v>
      </c>
      <c r="AJ242" s="20">
        <f t="shared" si="87"/>
        <v>60</v>
      </c>
      <c r="AK242" s="42">
        <f t="shared" si="77"/>
        <v>32</v>
      </c>
      <c r="AL242" s="19">
        <v>85</v>
      </c>
      <c r="AM242" s="19">
        <v>85</v>
      </c>
      <c r="AN242" s="20">
        <f t="shared" si="78"/>
        <v>100</v>
      </c>
      <c r="AO242" s="19">
        <v>84</v>
      </c>
      <c r="AP242" s="19">
        <v>85</v>
      </c>
      <c r="AQ242" s="20">
        <f t="shared" si="79"/>
        <v>99</v>
      </c>
      <c r="AR242" s="19">
        <v>70</v>
      </c>
      <c r="AS242" s="19">
        <v>71</v>
      </c>
      <c r="AT242" s="20">
        <f t="shared" si="80"/>
        <v>99</v>
      </c>
      <c r="AU242" s="20">
        <f t="shared" si="81"/>
        <v>99</v>
      </c>
      <c r="AV242" s="19">
        <v>85</v>
      </c>
      <c r="AW242" s="19">
        <v>85</v>
      </c>
      <c r="AX242" s="20">
        <f t="shared" si="82"/>
        <v>100</v>
      </c>
      <c r="AY242" s="19">
        <v>85</v>
      </c>
      <c r="AZ242" s="19">
        <v>85</v>
      </c>
      <c r="BA242" s="20">
        <f t="shared" si="83"/>
        <v>100</v>
      </c>
      <c r="BB242" s="19">
        <v>85</v>
      </c>
      <c r="BC242" s="19">
        <v>85</v>
      </c>
      <c r="BD242" s="20">
        <f t="shared" si="84"/>
        <v>100</v>
      </c>
      <c r="BE242" s="20">
        <f t="shared" si="85"/>
        <v>100</v>
      </c>
      <c r="BF242" s="20">
        <f t="shared" si="86"/>
        <v>83</v>
      </c>
      <c r="BG242" s="24"/>
      <c r="BH242" s="19">
        <v>3</v>
      </c>
      <c r="BI242" s="19">
        <v>1</v>
      </c>
      <c r="BJ242" s="19">
        <v>2</v>
      </c>
      <c r="BK242" s="19">
        <v>2</v>
      </c>
      <c r="BL242" s="19">
        <v>3</v>
      </c>
      <c r="BM242" s="19">
        <v>3</v>
      </c>
      <c r="BN242" s="19">
        <v>2</v>
      </c>
      <c r="BO242" s="19">
        <v>3</v>
      </c>
      <c r="BP242" s="19">
        <v>5</v>
      </c>
      <c r="BQ242" s="19">
        <v>1</v>
      </c>
      <c r="BR242" s="19">
        <v>2</v>
      </c>
      <c r="BS242" s="19">
        <v>2</v>
      </c>
      <c r="BT242" s="19">
        <v>1</v>
      </c>
      <c r="BU242" s="19">
        <v>1</v>
      </c>
      <c r="BV242" s="19">
        <v>1</v>
      </c>
      <c r="BW242" s="19">
        <v>2</v>
      </c>
      <c r="BX242" s="19">
        <v>3</v>
      </c>
      <c r="BY242" s="19">
        <v>5</v>
      </c>
      <c r="BZ242" s="19">
        <v>1</v>
      </c>
      <c r="CA242" s="19">
        <v>1</v>
      </c>
      <c r="CB242" s="18">
        <v>83</v>
      </c>
      <c r="CC242" s="19">
        <v>4</v>
      </c>
    </row>
    <row r="243" spans="1:81" ht="30" x14ac:dyDescent="0.25">
      <c r="A243" s="21">
        <v>159</v>
      </c>
      <c r="B243" s="34">
        <v>6643007892</v>
      </c>
      <c r="C243" s="6" t="s">
        <v>596</v>
      </c>
      <c r="D243" s="5" t="s">
        <v>196</v>
      </c>
      <c r="E243" s="5"/>
      <c r="F243" s="19">
        <v>10</v>
      </c>
      <c r="G243" s="19">
        <v>38</v>
      </c>
      <c r="H243" s="22">
        <v>11</v>
      </c>
      <c r="I243" s="22">
        <v>38</v>
      </c>
      <c r="J243" s="22">
        <f t="shared" si="67"/>
        <v>95</v>
      </c>
      <c r="K243" s="19">
        <v>30</v>
      </c>
      <c r="L243" s="19">
        <v>4</v>
      </c>
      <c r="M243" s="19">
        <f t="shared" si="68"/>
        <v>100</v>
      </c>
      <c r="N243" s="19">
        <v>22</v>
      </c>
      <c r="O243" s="19">
        <v>19</v>
      </c>
      <c r="P243" s="19">
        <v>22</v>
      </c>
      <c r="Q243" s="19">
        <v>19</v>
      </c>
      <c r="R243" s="19">
        <f t="shared" si="69"/>
        <v>100</v>
      </c>
      <c r="S243" s="19">
        <f t="shared" si="70"/>
        <v>99</v>
      </c>
      <c r="T243" s="19">
        <v>20</v>
      </c>
      <c r="U243" s="19">
        <v>5</v>
      </c>
      <c r="V243" s="19">
        <f t="shared" si="71"/>
        <v>100</v>
      </c>
      <c r="W243" s="19">
        <v>21</v>
      </c>
      <c r="X243" s="23">
        <v>25</v>
      </c>
      <c r="Y243" s="20">
        <f t="shared" si="72"/>
        <v>84</v>
      </c>
      <c r="Z243" s="42">
        <f t="shared" si="73"/>
        <v>92</v>
      </c>
      <c r="AA243" s="20">
        <f t="shared" si="74"/>
        <v>92</v>
      </c>
      <c r="AB243" s="19">
        <v>20</v>
      </c>
      <c r="AC243" s="19">
        <v>0</v>
      </c>
      <c r="AD243" s="19">
        <f t="shared" si="75"/>
        <v>0</v>
      </c>
      <c r="AE243" s="19">
        <v>20</v>
      </c>
      <c r="AF243" s="19">
        <v>2</v>
      </c>
      <c r="AG243" s="19">
        <f t="shared" si="76"/>
        <v>40</v>
      </c>
      <c r="AH243" s="19">
        <v>0</v>
      </c>
      <c r="AI243" s="19">
        <v>2</v>
      </c>
      <c r="AJ243" s="20">
        <f t="shared" si="87"/>
        <v>0</v>
      </c>
      <c r="AK243" s="42">
        <f t="shared" si="77"/>
        <v>16</v>
      </c>
      <c r="AL243" s="19">
        <v>23</v>
      </c>
      <c r="AM243" s="19">
        <v>25</v>
      </c>
      <c r="AN243" s="20">
        <f t="shared" si="78"/>
        <v>92</v>
      </c>
      <c r="AO243" s="19">
        <v>25</v>
      </c>
      <c r="AP243" s="19">
        <v>25</v>
      </c>
      <c r="AQ243" s="20">
        <f t="shared" si="79"/>
        <v>100</v>
      </c>
      <c r="AR243" s="19">
        <v>21</v>
      </c>
      <c r="AS243" s="19">
        <v>22</v>
      </c>
      <c r="AT243" s="20">
        <f t="shared" si="80"/>
        <v>95</v>
      </c>
      <c r="AU243" s="20">
        <f t="shared" si="81"/>
        <v>96</v>
      </c>
      <c r="AV243" s="19">
        <v>25</v>
      </c>
      <c r="AW243" s="19">
        <v>25</v>
      </c>
      <c r="AX243" s="20">
        <f t="shared" si="82"/>
        <v>100</v>
      </c>
      <c r="AY243" s="19">
        <v>25</v>
      </c>
      <c r="AZ243" s="19">
        <v>25</v>
      </c>
      <c r="BA243" s="20">
        <f t="shared" si="83"/>
        <v>100</v>
      </c>
      <c r="BB243" s="19">
        <v>25</v>
      </c>
      <c r="BC243" s="19">
        <v>25</v>
      </c>
      <c r="BD243" s="20">
        <f t="shared" si="84"/>
        <v>100</v>
      </c>
      <c r="BE243" s="20">
        <f t="shared" si="85"/>
        <v>100</v>
      </c>
      <c r="BF243" s="20">
        <f t="shared" si="86"/>
        <v>81</v>
      </c>
      <c r="BG243" s="24"/>
      <c r="BH243" s="19">
        <v>1</v>
      </c>
      <c r="BI243" s="19">
        <v>1</v>
      </c>
      <c r="BJ243" s="19">
        <v>1</v>
      </c>
      <c r="BK243" s="19">
        <v>1</v>
      </c>
      <c r="BL243" s="19">
        <v>5</v>
      </c>
      <c r="BM243" s="19">
        <v>6</v>
      </c>
      <c r="BN243" s="19">
        <v>2</v>
      </c>
      <c r="BO243" s="19">
        <v>3</v>
      </c>
      <c r="BP243" s="19">
        <v>3</v>
      </c>
      <c r="BQ243" s="19">
        <v>4</v>
      </c>
      <c r="BR243" s="19">
        <v>1</v>
      </c>
      <c r="BS243" s="19">
        <v>3</v>
      </c>
      <c r="BT243" s="19">
        <v>1</v>
      </c>
      <c r="BU243" s="19">
        <v>1</v>
      </c>
      <c r="BV243" s="19">
        <v>1</v>
      </c>
      <c r="BW243" s="19">
        <v>1</v>
      </c>
      <c r="BX243" s="19">
        <v>5</v>
      </c>
      <c r="BY243" s="19">
        <v>6</v>
      </c>
      <c r="BZ243" s="19">
        <v>4</v>
      </c>
      <c r="CA243" s="19">
        <v>1</v>
      </c>
      <c r="CB243" s="18">
        <v>81</v>
      </c>
      <c r="CC243" s="19">
        <v>4</v>
      </c>
    </row>
    <row r="244" spans="1:81" ht="15.75" x14ac:dyDescent="0.25">
      <c r="A244" s="21">
        <v>151</v>
      </c>
      <c r="B244" s="36">
        <v>6612013328</v>
      </c>
      <c r="C244" s="39" t="s">
        <v>597</v>
      </c>
      <c r="D244" s="6" t="s">
        <v>188</v>
      </c>
      <c r="E244" s="6"/>
      <c r="F244" s="19">
        <v>10</v>
      </c>
      <c r="G244" s="19">
        <v>38</v>
      </c>
      <c r="H244" s="22">
        <v>11</v>
      </c>
      <c r="I244" s="22">
        <v>38</v>
      </c>
      <c r="J244" s="22">
        <f t="shared" si="67"/>
        <v>95</v>
      </c>
      <c r="K244" s="19">
        <v>30</v>
      </c>
      <c r="L244" s="19">
        <v>4</v>
      </c>
      <c r="M244" s="19">
        <f t="shared" si="68"/>
        <v>100</v>
      </c>
      <c r="N244" s="19">
        <v>123</v>
      </c>
      <c r="O244" s="19">
        <v>91</v>
      </c>
      <c r="P244" s="19">
        <v>125</v>
      </c>
      <c r="Q244" s="19">
        <v>91</v>
      </c>
      <c r="R244" s="19">
        <f t="shared" si="69"/>
        <v>99</v>
      </c>
      <c r="S244" s="19">
        <f t="shared" si="70"/>
        <v>98</v>
      </c>
      <c r="T244" s="19">
        <v>20</v>
      </c>
      <c r="U244" s="19">
        <v>5</v>
      </c>
      <c r="V244" s="19">
        <f t="shared" si="71"/>
        <v>100</v>
      </c>
      <c r="W244" s="19">
        <v>128</v>
      </c>
      <c r="X244" s="23">
        <v>135</v>
      </c>
      <c r="Y244" s="20">
        <f t="shared" si="72"/>
        <v>95</v>
      </c>
      <c r="Z244" s="42">
        <f t="shared" si="73"/>
        <v>98</v>
      </c>
      <c r="AA244" s="20">
        <f t="shared" si="74"/>
        <v>98</v>
      </c>
      <c r="AB244" s="19">
        <v>20</v>
      </c>
      <c r="AC244" s="19">
        <v>0</v>
      </c>
      <c r="AD244" s="19">
        <f t="shared" si="75"/>
        <v>0</v>
      </c>
      <c r="AE244" s="19">
        <v>20</v>
      </c>
      <c r="AF244" s="19">
        <v>3</v>
      </c>
      <c r="AG244" s="19">
        <f t="shared" si="76"/>
        <v>60</v>
      </c>
      <c r="AH244" s="19">
        <v>3</v>
      </c>
      <c r="AI244" s="19">
        <v>3</v>
      </c>
      <c r="AJ244" s="20">
        <f t="shared" si="87"/>
        <v>100</v>
      </c>
      <c r="AK244" s="42">
        <f t="shared" si="77"/>
        <v>54</v>
      </c>
      <c r="AL244" s="19">
        <v>132</v>
      </c>
      <c r="AM244" s="19">
        <v>135</v>
      </c>
      <c r="AN244" s="20">
        <f t="shared" si="78"/>
        <v>98</v>
      </c>
      <c r="AO244" s="19">
        <v>134</v>
      </c>
      <c r="AP244" s="19">
        <v>135</v>
      </c>
      <c r="AQ244" s="20">
        <f t="shared" si="79"/>
        <v>99</v>
      </c>
      <c r="AR244" s="19">
        <v>101</v>
      </c>
      <c r="AS244" s="19">
        <v>101</v>
      </c>
      <c r="AT244" s="20">
        <f t="shared" si="80"/>
        <v>100</v>
      </c>
      <c r="AU244" s="20">
        <f t="shared" si="81"/>
        <v>99</v>
      </c>
      <c r="AV244" s="19">
        <v>135</v>
      </c>
      <c r="AW244" s="19">
        <v>135</v>
      </c>
      <c r="AX244" s="20">
        <f t="shared" si="82"/>
        <v>100</v>
      </c>
      <c r="AY244" s="19">
        <v>128</v>
      </c>
      <c r="AZ244" s="19">
        <v>135</v>
      </c>
      <c r="BA244" s="20">
        <f t="shared" si="83"/>
        <v>95</v>
      </c>
      <c r="BB244" s="19">
        <v>135</v>
      </c>
      <c r="BC244" s="19">
        <v>135</v>
      </c>
      <c r="BD244" s="20">
        <f t="shared" si="84"/>
        <v>100</v>
      </c>
      <c r="BE244" s="20">
        <f t="shared" si="85"/>
        <v>99</v>
      </c>
      <c r="BF244" s="20">
        <f t="shared" si="86"/>
        <v>90</v>
      </c>
      <c r="BG244" s="24"/>
      <c r="BH244" s="19">
        <v>3</v>
      </c>
      <c r="BI244" s="19">
        <v>1</v>
      </c>
      <c r="BJ244" s="19">
        <v>2</v>
      </c>
      <c r="BK244" s="19">
        <v>1</v>
      </c>
      <c r="BL244" s="19">
        <v>1</v>
      </c>
      <c r="BM244" s="19">
        <v>1</v>
      </c>
      <c r="BN244" s="19">
        <v>4</v>
      </c>
      <c r="BO244" s="19">
        <v>3</v>
      </c>
      <c r="BP244" s="19">
        <v>1</v>
      </c>
      <c r="BQ244" s="19">
        <v>1</v>
      </c>
      <c r="BR244" s="19">
        <v>2</v>
      </c>
      <c r="BS244" s="19">
        <v>1</v>
      </c>
      <c r="BT244" s="19">
        <v>1</v>
      </c>
      <c r="BU244" s="19">
        <v>4</v>
      </c>
      <c r="BV244" s="19">
        <v>1</v>
      </c>
      <c r="BW244" s="19">
        <v>1</v>
      </c>
      <c r="BX244" s="19">
        <v>1</v>
      </c>
      <c r="BY244" s="19">
        <v>5</v>
      </c>
      <c r="BZ244" s="19">
        <v>1</v>
      </c>
      <c r="CA244" s="19">
        <v>1</v>
      </c>
      <c r="CB244" s="18">
        <v>90</v>
      </c>
      <c r="CC244" s="19">
        <v>4</v>
      </c>
    </row>
    <row r="245" spans="1:81" ht="30" x14ac:dyDescent="0.25">
      <c r="A245" s="21">
        <v>153</v>
      </c>
      <c r="B245" s="34">
        <v>6666008275</v>
      </c>
      <c r="C245" s="39" t="s">
        <v>597</v>
      </c>
      <c r="D245" s="5" t="s">
        <v>190</v>
      </c>
      <c r="E245" s="5"/>
      <c r="F245" s="19">
        <v>10</v>
      </c>
      <c r="G245" s="19">
        <v>38</v>
      </c>
      <c r="H245" s="22">
        <v>11</v>
      </c>
      <c r="I245" s="22">
        <v>38</v>
      </c>
      <c r="J245" s="22">
        <f t="shared" si="67"/>
        <v>95</v>
      </c>
      <c r="K245" s="19">
        <v>30</v>
      </c>
      <c r="L245" s="19">
        <v>4</v>
      </c>
      <c r="M245" s="19">
        <f t="shared" si="68"/>
        <v>100</v>
      </c>
      <c r="N245" s="19">
        <v>167</v>
      </c>
      <c r="O245" s="19">
        <v>142</v>
      </c>
      <c r="P245" s="19">
        <v>169</v>
      </c>
      <c r="Q245" s="19">
        <v>146</v>
      </c>
      <c r="R245" s="19">
        <f t="shared" si="69"/>
        <v>98</v>
      </c>
      <c r="S245" s="19">
        <f t="shared" si="70"/>
        <v>98</v>
      </c>
      <c r="T245" s="19">
        <v>20</v>
      </c>
      <c r="U245" s="19">
        <v>5</v>
      </c>
      <c r="V245" s="19">
        <f t="shared" si="71"/>
        <v>100</v>
      </c>
      <c r="W245" s="19">
        <v>150</v>
      </c>
      <c r="X245" s="23">
        <v>180</v>
      </c>
      <c r="Y245" s="20">
        <f t="shared" si="72"/>
        <v>83</v>
      </c>
      <c r="Z245" s="42">
        <f t="shared" si="73"/>
        <v>92</v>
      </c>
      <c r="AA245" s="20">
        <f t="shared" si="74"/>
        <v>92</v>
      </c>
      <c r="AB245" s="19">
        <v>20</v>
      </c>
      <c r="AC245" s="19">
        <v>1</v>
      </c>
      <c r="AD245" s="19">
        <f t="shared" si="75"/>
        <v>20</v>
      </c>
      <c r="AE245" s="19">
        <v>20</v>
      </c>
      <c r="AF245" s="19">
        <v>4</v>
      </c>
      <c r="AG245" s="19">
        <f t="shared" si="76"/>
        <v>80</v>
      </c>
      <c r="AH245" s="19">
        <v>2</v>
      </c>
      <c r="AI245" s="19">
        <v>2</v>
      </c>
      <c r="AJ245" s="20">
        <f t="shared" si="87"/>
        <v>100</v>
      </c>
      <c r="AK245" s="42">
        <f t="shared" si="77"/>
        <v>68</v>
      </c>
      <c r="AL245" s="19">
        <v>140</v>
      </c>
      <c r="AM245" s="19">
        <v>180</v>
      </c>
      <c r="AN245" s="20">
        <f t="shared" si="78"/>
        <v>78</v>
      </c>
      <c r="AO245" s="19">
        <v>180</v>
      </c>
      <c r="AP245" s="19">
        <v>180</v>
      </c>
      <c r="AQ245" s="20">
        <f t="shared" si="79"/>
        <v>100</v>
      </c>
      <c r="AR245" s="19">
        <v>157</v>
      </c>
      <c r="AS245" s="19">
        <v>159</v>
      </c>
      <c r="AT245" s="20">
        <f t="shared" si="80"/>
        <v>99</v>
      </c>
      <c r="AU245" s="20">
        <f t="shared" si="81"/>
        <v>91</v>
      </c>
      <c r="AV245" s="19">
        <v>178</v>
      </c>
      <c r="AW245" s="19">
        <v>180</v>
      </c>
      <c r="AX245" s="20">
        <f t="shared" si="82"/>
        <v>99</v>
      </c>
      <c r="AY245" s="19">
        <v>174</v>
      </c>
      <c r="AZ245" s="19">
        <v>180</v>
      </c>
      <c r="BA245" s="20">
        <f t="shared" si="83"/>
        <v>97</v>
      </c>
      <c r="BB245" s="19">
        <v>179</v>
      </c>
      <c r="BC245" s="19">
        <v>180</v>
      </c>
      <c r="BD245" s="20">
        <f t="shared" si="84"/>
        <v>99</v>
      </c>
      <c r="BE245" s="20">
        <f t="shared" si="85"/>
        <v>99</v>
      </c>
      <c r="BF245" s="20">
        <f t="shared" si="86"/>
        <v>90</v>
      </c>
      <c r="BG245" s="24"/>
      <c r="BH245" s="19">
        <v>3</v>
      </c>
      <c r="BI245" s="19">
        <v>1</v>
      </c>
      <c r="BJ245" s="19">
        <v>3</v>
      </c>
      <c r="BK245" s="19">
        <v>1</v>
      </c>
      <c r="BL245" s="19">
        <v>5</v>
      </c>
      <c r="BM245" s="19">
        <v>5</v>
      </c>
      <c r="BN245" s="19">
        <v>3</v>
      </c>
      <c r="BO245" s="19">
        <v>2</v>
      </c>
      <c r="BP245" s="19">
        <v>1</v>
      </c>
      <c r="BQ245" s="19">
        <v>5</v>
      </c>
      <c r="BR245" s="19">
        <v>1</v>
      </c>
      <c r="BS245" s="19">
        <v>2</v>
      </c>
      <c r="BT245" s="19">
        <v>2</v>
      </c>
      <c r="BU245" s="19">
        <v>3</v>
      </c>
      <c r="BV245" s="19">
        <v>2</v>
      </c>
      <c r="BW245" s="19">
        <v>1</v>
      </c>
      <c r="BX245" s="19">
        <v>5</v>
      </c>
      <c r="BY245" s="19">
        <v>4</v>
      </c>
      <c r="BZ245" s="19">
        <v>4</v>
      </c>
      <c r="CA245" s="19">
        <v>1</v>
      </c>
      <c r="CB245" s="18">
        <v>90</v>
      </c>
      <c r="CC245" s="19">
        <v>4</v>
      </c>
    </row>
    <row r="246" spans="1:81" ht="15.75" x14ac:dyDescent="0.25">
      <c r="A246" s="21">
        <v>346</v>
      </c>
      <c r="B246" s="34">
        <v>6613003643</v>
      </c>
      <c r="C246" s="39" t="s">
        <v>598</v>
      </c>
      <c r="D246" s="5" t="s">
        <v>374</v>
      </c>
      <c r="E246" s="5"/>
      <c r="F246" s="19">
        <v>8</v>
      </c>
      <c r="G246" s="19">
        <v>35</v>
      </c>
      <c r="H246" s="22">
        <v>9</v>
      </c>
      <c r="I246" s="22">
        <v>36</v>
      </c>
      <c r="J246" s="22">
        <f t="shared" si="67"/>
        <v>93</v>
      </c>
      <c r="K246" s="19">
        <v>30</v>
      </c>
      <c r="L246" s="19">
        <v>4</v>
      </c>
      <c r="M246" s="19">
        <f t="shared" si="68"/>
        <v>100</v>
      </c>
      <c r="N246" s="19">
        <v>106</v>
      </c>
      <c r="O246" s="19">
        <v>82</v>
      </c>
      <c r="P246" s="19">
        <v>116</v>
      </c>
      <c r="Q246" s="19">
        <v>88</v>
      </c>
      <c r="R246" s="19">
        <f t="shared" si="69"/>
        <v>92</v>
      </c>
      <c r="S246" s="19">
        <f t="shared" si="70"/>
        <v>95</v>
      </c>
      <c r="T246" s="19">
        <v>20</v>
      </c>
      <c r="U246" s="19">
        <v>4</v>
      </c>
      <c r="V246" s="19">
        <f t="shared" si="71"/>
        <v>80</v>
      </c>
      <c r="W246" s="19">
        <v>97</v>
      </c>
      <c r="X246" s="23">
        <v>127</v>
      </c>
      <c r="Y246" s="20">
        <f t="shared" si="72"/>
        <v>76</v>
      </c>
      <c r="Z246" s="42">
        <f t="shared" si="73"/>
        <v>78</v>
      </c>
      <c r="AA246" s="20">
        <f t="shared" si="74"/>
        <v>78</v>
      </c>
      <c r="AB246" s="19">
        <v>20</v>
      </c>
      <c r="AC246" s="19">
        <v>1</v>
      </c>
      <c r="AD246" s="19">
        <f t="shared" si="75"/>
        <v>20</v>
      </c>
      <c r="AE246" s="19">
        <v>20</v>
      </c>
      <c r="AF246" s="19">
        <v>3</v>
      </c>
      <c r="AG246" s="19">
        <f t="shared" si="76"/>
        <v>60</v>
      </c>
      <c r="AH246" s="19">
        <v>8</v>
      </c>
      <c r="AI246" s="19">
        <v>8</v>
      </c>
      <c r="AJ246" s="20">
        <f t="shared" si="87"/>
        <v>100</v>
      </c>
      <c r="AK246" s="42">
        <f t="shared" si="77"/>
        <v>60</v>
      </c>
      <c r="AL246" s="19">
        <v>80</v>
      </c>
      <c r="AM246" s="19">
        <v>127</v>
      </c>
      <c r="AN246" s="20">
        <f t="shared" si="78"/>
        <v>63</v>
      </c>
      <c r="AO246" s="19">
        <v>126</v>
      </c>
      <c r="AP246" s="19">
        <v>127</v>
      </c>
      <c r="AQ246" s="20">
        <f t="shared" si="79"/>
        <v>99</v>
      </c>
      <c r="AR246" s="19">
        <v>89</v>
      </c>
      <c r="AS246" s="19">
        <v>90</v>
      </c>
      <c r="AT246" s="20">
        <f t="shared" si="80"/>
        <v>99</v>
      </c>
      <c r="AU246" s="20">
        <f t="shared" si="81"/>
        <v>85</v>
      </c>
      <c r="AV246" s="19">
        <v>110</v>
      </c>
      <c r="AW246" s="19">
        <v>127</v>
      </c>
      <c r="AX246" s="20">
        <f t="shared" si="82"/>
        <v>87</v>
      </c>
      <c r="AY246" s="19">
        <v>119</v>
      </c>
      <c r="AZ246" s="19">
        <v>127</v>
      </c>
      <c r="BA246" s="20">
        <f t="shared" si="83"/>
        <v>94</v>
      </c>
      <c r="BB246" s="19">
        <v>121</v>
      </c>
      <c r="BC246" s="19">
        <v>127</v>
      </c>
      <c r="BD246" s="20">
        <f t="shared" si="84"/>
        <v>95</v>
      </c>
      <c r="BE246" s="20">
        <f t="shared" si="85"/>
        <v>92</v>
      </c>
      <c r="BF246" s="20">
        <f t="shared" si="86"/>
        <v>82</v>
      </c>
      <c r="BG246" s="24"/>
      <c r="BH246" s="19">
        <v>2</v>
      </c>
      <c r="BI246" s="19">
        <v>1</v>
      </c>
      <c r="BJ246" s="19">
        <v>4</v>
      </c>
      <c r="BK246" s="19">
        <v>2</v>
      </c>
      <c r="BL246" s="19">
        <v>5</v>
      </c>
      <c r="BM246" s="19">
        <v>5</v>
      </c>
      <c r="BN246" s="19">
        <v>1</v>
      </c>
      <c r="BO246" s="19">
        <v>1</v>
      </c>
      <c r="BP246" s="19">
        <v>1</v>
      </c>
      <c r="BQ246" s="19">
        <v>4</v>
      </c>
      <c r="BR246" s="19">
        <v>2</v>
      </c>
      <c r="BS246" s="19">
        <v>2</v>
      </c>
      <c r="BT246" s="19">
        <v>4</v>
      </c>
      <c r="BU246" s="19">
        <v>4</v>
      </c>
      <c r="BV246" s="19">
        <v>3</v>
      </c>
      <c r="BW246" s="19">
        <v>3</v>
      </c>
      <c r="BX246" s="19">
        <v>5</v>
      </c>
      <c r="BY246" s="19">
        <v>1</v>
      </c>
      <c r="BZ246" s="19">
        <v>4</v>
      </c>
      <c r="CA246" s="19">
        <v>4</v>
      </c>
      <c r="CB246" s="18">
        <v>82</v>
      </c>
      <c r="CC246" s="19">
        <v>4</v>
      </c>
    </row>
    <row r="247" spans="1:81" ht="30" x14ac:dyDescent="0.25">
      <c r="A247" s="21">
        <v>341</v>
      </c>
      <c r="B247" s="34">
        <v>6613004929</v>
      </c>
      <c r="C247" s="5" t="s">
        <v>620</v>
      </c>
      <c r="D247" s="5" t="s">
        <v>369</v>
      </c>
      <c r="E247" s="5"/>
      <c r="F247" s="19">
        <v>8</v>
      </c>
      <c r="G247" s="19">
        <v>34</v>
      </c>
      <c r="H247" s="22">
        <v>9</v>
      </c>
      <c r="I247" s="22">
        <v>36</v>
      </c>
      <c r="J247" s="22">
        <f t="shared" si="67"/>
        <v>92</v>
      </c>
      <c r="K247" s="19">
        <v>30</v>
      </c>
      <c r="L247" s="19">
        <v>2</v>
      </c>
      <c r="M247" s="19">
        <f t="shared" si="68"/>
        <v>60</v>
      </c>
      <c r="N247" s="19">
        <v>17</v>
      </c>
      <c r="O247" s="19">
        <v>15</v>
      </c>
      <c r="P247" s="19">
        <v>17</v>
      </c>
      <c r="Q247" s="19">
        <v>15</v>
      </c>
      <c r="R247" s="19">
        <f t="shared" si="69"/>
        <v>100</v>
      </c>
      <c r="S247" s="19">
        <f t="shared" si="70"/>
        <v>86</v>
      </c>
      <c r="T247" s="19">
        <v>20</v>
      </c>
      <c r="U247" s="19">
        <v>4</v>
      </c>
      <c r="V247" s="19">
        <f t="shared" si="71"/>
        <v>80</v>
      </c>
      <c r="W247" s="19">
        <v>21</v>
      </c>
      <c r="X247" s="23">
        <v>21</v>
      </c>
      <c r="Y247" s="20">
        <f t="shared" si="72"/>
        <v>100</v>
      </c>
      <c r="Z247" s="42">
        <f t="shared" si="73"/>
        <v>90</v>
      </c>
      <c r="AA247" s="20">
        <f t="shared" si="74"/>
        <v>90</v>
      </c>
      <c r="AB247" s="19">
        <v>20</v>
      </c>
      <c r="AC247" s="19">
        <v>0</v>
      </c>
      <c r="AD247" s="19">
        <f t="shared" si="75"/>
        <v>0</v>
      </c>
      <c r="AE247" s="19">
        <v>20</v>
      </c>
      <c r="AF247" s="19">
        <v>1</v>
      </c>
      <c r="AG247" s="19">
        <f t="shared" si="76"/>
        <v>20</v>
      </c>
      <c r="AH247" s="19">
        <v>2</v>
      </c>
      <c r="AI247" s="19">
        <v>2</v>
      </c>
      <c r="AJ247" s="20">
        <f t="shared" si="87"/>
        <v>100</v>
      </c>
      <c r="AK247" s="42">
        <f t="shared" si="77"/>
        <v>38</v>
      </c>
      <c r="AL247" s="19">
        <v>20</v>
      </c>
      <c r="AM247" s="19">
        <v>21</v>
      </c>
      <c r="AN247" s="20">
        <f t="shared" si="78"/>
        <v>95</v>
      </c>
      <c r="AO247" s="19">
        <v>21</v>
      </c>
      <c r="AP247" s="19">
        <v>21</v>
      </c>
      <c r="AQ247" s="20">
        <f t="shared" si="79"/>
        <v>100</v>
      </c>
      <c r="AR247" s="19">
        <v>18</v>
      </c>
      <c r="AS247" s="19">
        <v>18</v>
      </c>
      <c r="AT247" s="20">
        <f t="shared" si="80"/>
        <v>100</v>
      </c>
      <c r="AU247" s="20">
        <f t="shared" si="81"/>
        <v>98</v>
      </c>
      <c r="AV247" s="19">
        <v>21</v>
      </c>
      <c r="AW247" s="19">
        <v>21</v>
      </c>
      <c r="AX247" s="20">
        <f t="shared" si="82"/>
        <v>100</v>
      </c>
      <c r="AY247" s="19">
        <v>21</v>
      </c>
      <c r="AZ247" s="19">
        <v>21</v>
      </c>
      <c r="BA247" s="20">
        <f t="shared" si="83"/>
        <v>100</v>
      </c>
      <c r="BB247" s="19">
        <v>20</v>
      </c>
      <c r="BC247" s="19">
        <v>21</v>
      </c>
      <c r="BD247" s="20">
        <f t="shared" si="84"/>
        <v>95</v>
      </c>
      <c r="BE247" s="20">
        <f t="shared" si="85"/>
        <v>98</v>
      </c>
      <c r="BF247" s="20">
        <f t="shared" si="86"/>
        <v>82</v>
      </c>
      <c r="BG247" s="24"/>
      <c r="BH247" s="19">
        <v>2</v>
      </c>
      <c r="BI247" s="19">
        <v>3</v>
      </c>
      <c r="BJ247" s="19">
        <v>1</v>
      </c>
      <c r="BK247" s="19">
        <v>2</v>
      </c>
      <c r="BL247" s="19">
        <v>3</v>
      </c>
      <c r="BM247" s="19">
        <v>1</v>
      </c>
      <c r="BN247" s="19">
        <v>2</v>
      </c>
      <c r="BO247" s="19">
        <v>3</v>
      </c>
      <c r="BP247" s="19">
        <v>1</v>
      </c>
      <c r="BQ247" s="19">
        <v>2</v>
      </c>
      <c r="BR247" s="19">
        <v>1</v>
      </c>
      <c r="BS247" s="19">
        <v>1</v>
      </c>
      <c r="BT247" s="19">
        <v>1</v>
      </c>
      <c r="BU247" s="19">
        <v>1</v>
      </c>
      <c r="BV247" s="19">
        <v>3</v>
      </c>
      <c r="BW247" s="19">
        <v>3</v>
      </c>
      <c r="BX247" s="19">
        <v>3</v>
      </c>
      <c r="BY247" s="19">
        <v>4</v>
      </c>
      <c r="BZ247" s="19">
        <v>2</v>
      </c>
      <c r="CA247" s="19">
        <v>2</v>
      </c>
      <c r="CB247" s="18">
        <v>82</v>
      </c>
      <c r="CC247" s="19">
        <v>4</v>
      </c>
    </row>
    <row r="248" spans="1:81" ht="30" x14ac:dyDescent="0.25">
      <c r="A248" s="21">
        <v>373</v>
      </c>
      <c r="B248" s="34">
        <v>6615005149</v>
      </c>
      <c r="C248" s="5" t="s">
        <v>599</v>
      </c>
      <c r="D248" s="5" t="s">
        <v>704</v>
      </c>
      <c r="E248" s="5"/>
      <c r="F248" s="19">
        <v>10</v>
      </c>
      <c r="G248" s="19">
        <v>38</v>
      </c>
      <c r="H248" s="22">
        <v>11</v>
      </c>
      <c r="I248" s="22">
        <v>38</v>
      </c>
      <c r="J248" s="22">
        <f t="shared" si="67"/>
        <v>95</v>
      </c>
      <c r="K248" s="19">
        <v>30</v>
      </c>
      <c r="L248" s="19">
        <v>3</v>
      </c>
      <c r="M248" s="19">
        <f t="shared" si="68"/>
        <v>90</v>
      </c>
      <c r="N248" s="19">
        <v>39</v>
      </c>
      <c r="O248" s="19">
        <v>18</v>
      </c>
      <c r="P248" s="19">
        <v>41</v>
      </c>
      <c r="Q248" s="19">
        <v>19</v>
      </c>
      <c r="R248" s="19">
        <f t="shared" si="69"/>
        <v>95</v>
      </c>
      <c r="S248" s="19">
        <f t="shared" si="70"/>
        <v>94</v>
      </c>
      <c r="T248" s="19">
        <v>20</v>
      </c>
      <c r="U248" s="19">
        <v>5</v>
      </c>
      <c r="V248" s="19">
        <f t="shared" si="71"/>
        <v>100</v>
      </c>
      <c r="W248" s="19">
        <v>47</v>
      </c>
      <c r="X248" s="23">
        <v>53</v>
      </c>
      <c r="Y248" s="20">
        <f t="shared" si="72"/>
        <v>89</v>
      </c>
      <c r="Z248" s="42">
        <f t="shared" si="73"/>
        <v>95</v>
      </c>
      <c r="AA248" s="20">
        <f t="shared" si="74"/>
        <v>95</v>
      </c>
      <c r="AB248" s="19">
        <v>20</v>
      </c>
      <c r="AC248" s="19">
        <v>4</v>
      </c>
      <c r="AD248" s="19">
        <f t="shared" si="75"/>
        <v>80</v>
      </c>
      <c r="AE248" s="19">
        <v>20</v>
      </c>
      <c r="AF248" s="19">
        <v>1</v>
      </c>
      <c r="AG248" s="19">
        <f t="shared" si="76"/>
        <v>20</v>
      </c>
      <c r="AH248" s="19">
        <v>1</v>
      </c>
      <c r="AI248" s="19">
        <v>1</v>
      </c>
      <c r="AJ248" s="20">
        <f t="shared" si="87"/>
        <v>100</v>
      </c>
      <c r="AK248" s="42">
        <f t="shared" si="77"/>
        <v>62</v>
      </c>
      <c r="AL248" s="19">
        <v>24</v>
      </c>
      <c r="AM248" s="19">
        <v>53</v>
      </c>
      <c r="AN248" s="20">
        <f t="shared" si="78"/>
        <v>45</v>
      </c>
      <c r="AO248" s="19">
        <v>52</v>
      </c>
      <c r="AP248" s="19">
        <v>53</v>
      </c>
      <c r="AQ248" s="20">
        <f t="shared" si="79"/>
        <v>98</v>
      </c>
      <c r="AR248" s="19">
        <v>32</v>
      </c>
      <c r="AS248" s="19">
        <v>35</v>
      </c>
      <c r="AT248" s="20">
        <f t="shared" si="80"/>
        <v>91</v>
      </c>
      <c r="AU248" s="20">
        <f t="shared" si="81"/>
        <v>75</v>
      </c>
      <c r="AV248" s="19">
        <v>41</v>
      </c>
      <c r="AW248" s="19">
        <v>53</v>
      </c>
      <c r="AX248" s="20">
        <f t="shared" si="82"/>
        <v>77</v>
      </c>
      <c r="AY248" s="19">
        <v>47</v>
      </c>
      <c r="AZ248" s="19">
        <v>53</v>
      </c>
      <c r="BA248" s="20">
        <f t="shared" si="83"/>
        <v>89</v>
      </c>
      <c r="BB248" s="19">
        <v>53</v>
      </c>
      <c r="BC248" s="19">
        <v>53</v>
      </c>
      <c r="BD248" s="20">
        <f t="shared" si="84"/>
        <v>100</v>
      </c>
      <c r="BE248" s="20">
        <f t="shared" si="85"/>
        <v>91</v>
      </c>
      <c r="BF248" s="20">
        <f t="shared" si="86"/>
        <v>83</v>
      </c>
      <c r="BG248" s="24"/>
      <c r="BH248" s="19">
        <v>2</v>
      </c>
      <c r="BI248" s="19">
        <v>2</v>
      </c>
      <c r="BJ248" s="19">
        <v>5</v>
      </c>
      <c r="BK248" s="19">
        <v>1</v>
      </c>
      <c r="BL248" s="19">
        <v>2</v>
      </c>
      <c r="BM248" s="19">
        <v>5</v>
      </c>
      <c r="BN248" s="19">
        <v>2</v>
      </c>
      <c r="BO248" s="19">
        <v>3</v>
      </c>
      <c r="BP248" s="19">
        <v>1</v>
      </c>
      <c r="BQ248" s="19">
        <v>8</v>
      </c>
      <c r="BR248" s="19">
        <v>3</v>
      </c>
      <c r="BS248" s="19">
        <v>7</v>
      </c>
      <c r="BT248" s="19">
        <v>7</v>
      </c>
      <c r="BU248" s="19">
        <v>9</v>
      </c>
      <c r="BV248" s="19">
        <v>1</v>
      </c>
      <c r="BW248" s="19">
        <v>6</v>
      </c>
      <c r="BX248" s="19">
        <v>2</v>
      </c>
      <c r="BY248" s="19">
        <v>2</v>
      </c>
      <c r="BZ248" s="19">
        <v>8</v>
      </c>
      <c r="CA248" s="19">
        <v>7</v>
      </c>
      <c r="CB248" s="18">
        <v>83</v>
      </c>
      <c r="CC248" s="19">
        <v>4</v>
      </c>
    </row>
    <row r="249" spans="1:81" ht="15.75" x14ac:dyDescent="0.25">
      <c r="A249" s="21">
        <v>285</v>
      </c>
      <c r="B249" s="34">
        <v>6620005708</v>
      </c>
      <c r="C249" s="6" t="s">
        <v>601</v>
      </c>
      <c r="D249" s="5" t="s">
        <v>319</v>
      </c>
      <c r="E249" s="5"/>
      <c r="F249" s="19">
        <v>9</v>
      </c>
      <c r="G249" s="19">
        <v>35</v>
      </c>
      <c r="H249" s="22">
        <v>11</v>
      </c>
      <c r="I249" s="22">
        <v>38</v>
      </c>
      <c r="J249" s="22">
        <f t="shared" si="67"/>
        <v>87</v>
      </c>
      <c r="K249" s="19">
        <v>30</v>
      </c>
      <c r="L249" s="19">
        <v>4</v>
      </c>
      <c r="M249" s="19">
        <f t="shared" si="68"/>
        <v>100</v>
      </c>
      <c r="N249" s="19">
        <v>89</v>
      </c>
      <c r="O249" s="19">
        <v>78</v>
      </c>
      <c r="P249" s="19">
        <v>97</v>
      </c>
      <c r="Q249" s="19">
        <v>88</v>
      </c>
      <c r="R249" s="19">
        <f t="shared" si="69"/>
        <v>90</v>
      </c>
      <c r="S249" s="19">
        <f t="shared" si="70"/>
        <v>92</v>
      </c>
      <c r="T249" s="19">
        <v>20</v>
      </c>
      <c r="U249" s="19">
        <v>1</v>
      </c>
      <c r="V249" s="19">
        <f t="shared" si="71"/>
        <v>20</v>
      </c>
      <c r="W249" s="19">
        <v>94</v>
      </c>
      <c r="X249" s="23">
        <v>120</v>
      </c>
      <c r="Y249" s="20">
        <f t="shared" si="72"/>
        <v>78</v>
      </c>
      <c r="Z249" s="42">
        <f t="shared" si="73"/>
        <v>49</v>
      </c>
      <c r="AA249" s="20">
        <f t="shared" si="74"/>
        <v>49</v>
      </c>
      <c r="AB249" s="19">
        <v>20</v>
      </c>
      <c r="AC249" s="19">
        <v>1</v>
      </c>
      <c r="AD249" s="19">
        <f t="shared" si="75"/>
        <v>20</v>
      </c>
      <c r="AE249" s="19">
        <v>20</v>
      </c>
      <c r="AF249" s="19">
        <v>1</v>
      </c>
      <c r="AG249" s="19">
        <f t="shared" si="76"/>
        <v>20</v>
      </c>
      <c r="AH249" s="19">
        <v>4</v>
      </c>
      <c r="AI249" s="19">
        <v>4</v>
      </c>
      <c r="AJ249" s="20">
        <f t="shared" si="87"/>
        <v>100</v>
      </c>
      <c r="AK249" s="42">
        <f t="shared" si="77"/>
        <v>44</v>
      </c>
      <c r="AL249" s="19">
        <v>76</v>
      </c>
      <c r="AM249" s="19">
        <v>120</v>
      </c>
      <c r="AN249" s="20">
        <f t="shared" si="78"/>
        <v>63</v>
      </c>
      <c r="AO249" s="19">
        <v>116</v>
      </c>
      <c r="AP249" s="19">
        <v>120</v>
      </c>
      <c r="AQ249" s="20">
        <f t="shared" si="79"/>
        <v>97</v>
      </c>
      <c r="AR249" s="19">
        <v>93</v>
      </c>
      <c r="AS249" s="19">
        <v>93</v>
      </c>
      <c r="AT249" s="20">
        <f t="shared" si="80"/>
        <v>100</v>
      </c>
      <c r="AU249" s="20">
        <f t="shared" si="81"/>
        <v>84</v>
      </c>
      <c r="AV249" s="19">
        <v>104</v>
      </c>
      <c r="AW249" s="19">
        <v>120</v>
      </c>
      <c r="AX249" s="20">
        <f t="shared" si="82"/>
        <v>87</v>
      </c>
      <c r="AY249" s="19">
        <v>106</v>
      </c>
      <c r="AZ249" s="19">
        <v>120</v>
      </c>
      <c r="BA249" s="20">
        <f t="shared" si="83"/>
        <v>88</v>
      </c>
      <c r="BB249" s="19">
        <v>111</v>
      </c>
      <c r="BC249" s="19">
        <v>120</v>
      </c>
      <c r="BD249" s="20">
        <f t="shared" si="84"/>
        <v>93</v>
      </c>
      <c r="BE249" s="20">
        <f t="shared" si="85"/>
        <v>90</v>
      </c>
      <c r="BF249" s="20">
        <f t="shared" si="86"/>
        <v>72</v>
      </c>
      <c r="BG249" s="24"/>
      <c r="BH249" s="19">
        <v>3</v>
      </c>
      <c r="BI249" s="19">
        <v>1</v>
      </c>
      <c r="BJ249" s="19">
        <v>4</v>
      </c>
      <c r="BK249" s="19">
        <v>3</v>
      </c>
      <c r="BL249" s="19">
        <v>5</v>
      </c>
      <c r="BM249" s="19">
        <v>4</v>
      </c>
      <c r="BN249" s="19">
        <v>2</v>
      </c>
      <c r="BO249" s="19">
        <v>4</v>
      </c>
      <c r="BP249" s="19">
        <v>1</v>
      </c>
      <c r="BQ249" s="19">
        <v>4</v>
      </c>
      <c r="BR249" s="19">
        <v>2</v>
      </c>
      <c r="BS249" s="19">
        <v>1</v>
      </c>
      <c r="BT249" s="19">
        <v>3</v>
      </c>
      <c r="BU249" s="19">
        <v>4</v>
      </c>
      <c r="BV249" s="19">
        <v>3</v>
      </c>
      <c r="BW249" s="19">
        <v>3</v>
      </c>
      <c r="BX249" s="19">
        <v>5</v>
      </c>
      <c r="BY249" s="19">
        <v>4</v>
      </c>
      <c r="BZ249" s="19">
        <v>4</v>
      </c>
      <c r="CA249" s="19">
        <v>4</v>
      </c>
      <c r="CB249" s="18">
        <v>72</v>
      </c>
      <c r="CC249" s="19">
        <v>4</v>
      </c>
    </row>
    <row r="250" spans="1:81" ht="15.75" x14ac:dyDescent="0.25">
      <c r="A250" s="21">
        <v>316</v>
      </c>
      <c r="B250" s="34">
        <v>6601006456</v>
      </c>
      <c r="C250" s="39" t="s">
        <v>557</v>
      </c>
      <c r="D250" s="5" t="s">
        <v>106</v>
      </c>
      <c r="E250" s="5"/>
      <c r="F250" s="19">
        <v>5</v>
      </c>
      <c r="G250" s="19">
        <v>35</v>
      </c>
      <c r="H250" s="22">
        <v>9</v>
      </c>
      <c r="I250" s="22">
        <v>36</v>
      </c>
      <c r="J250" s="22">
        <f t="shared" si="67"/>
        <v>76</v>
      </c>
      <c r="K250" s="19">
        <v>30</v>
      </c>
      <c r="L250" s="19">
        <v>4</v>
      </c>
      <c r="M250" s="19">
        <f t="shared" si="68"/>
        <v>100</v>
      </c>
      <c r="N250" s="19">
        <v>121</v>
      </c>
      <c r="O250" s="19">
        <v>111</v>
      </c>
      <c r="P250" s="19">
        <v>123</v>
      </c>
      <c r="Q250" s="19">
        <v>112</v>
      </c>
      <c r="R250" s="19">
        <f t="shared" si="69"/>
        <v>99</v>
      </c>
      <c r="S250" s="19">
        <f t="shared" si="70"/>
        <v>92</v>
      </c>
      <c r="T250" s="19">
        <v>20</v>
      </c>
      <c r="U250" s="19">
        <v>4</v>
      </c>
      <c r="V250" s="19">
        <f t="shared" si="71"/>
        <v>80</v>
      </c>
      <c r="W250" s="19">
        <v>132</v>
      </c>
      <c r="X250" s="23">
        <v>141</v>
      </c>
      <c r="Y250" s="20">
        <f t="shared" si="72"/>
        <v>94</v>
      </c>
      <c r="Z250" s="42">
        <f t="shared" si="73"/>
        <v>87</v>
      </c>
      <c r="AA250" s="20">
        <f t="shared" si="74"/>
        <v>87</v>
      </c>
      <c r="AB250" s="19">
        <v>20</v>
      </c>
      <c r="AC250" s="19">
        <v>0</v>
      </c>
      <c r="AD250" s="19">
        <f t="shared" si="75"/>
        <v>0</v>
      </c>
      <c r="AE250" s="19">
        <v>20</v>
      </c>
      <c r="AF250" s="19">
        <v>1</v>
      </c>
      <c r="AG250" s="19">
        <f t="shared" si="76"/>
        <v>20</v>
      </c>
      <c r="AH250" s="19">
        <v>16</v>
      </c>
      <c r="AI250" s="19">
        <v>17</v>
      </c>
      <c r="AJ250" s="20">
        <f t="shared" si="87"/>
        <v>94</v>
      </c>
      <c r="AK250" s="42">
        <f t="shared" si="77"/>
        <v>36</v>
      </c>
      <c r="AL250" s="19">
        <v>137</v>
      </c>
      <c r="AM250" s="19">
        <v>141</v>
      </c>
      <c r="AN250" s="20">
        <f t="shared" si="78"/>
        <v>97</v>
      </c>
      <c r="AO250" s="19">
        <v>140</v>
      </c>
      <c r="AP250" s="19">
        <v>141</v>
      </c>
      <c r="AQ250" s="20">
        <f t="shared" si="79"/>
        <v>99</v>
      </c>
      <c r="AR250" s="19">
        <v>119</v>
      </c>
      <c r="AS250" s="19">
        <v>119</v>
      </c>
      <c r="AT250" s="20">
        <f t="shared" si="80"/>
        <v>100</v>
      </c>
      <c r="AU250" s="20">
        <f t="shared" si="81"/>
        <v>98</v>
      </c>
      <c r="AV250" s="19">
        <v>136</v>
      </c>
      <c r="AW250" s="19">
        <v>141</v>
      </c>
      <c r="AX250" s="20">
        <f t="shared" si="82"/>
        <v>96</v>
      </c>
      <c r="AY250" s="19">
        <v>137</v>
      </c>
      <c r="AZ250" s="19">
        <v>141</v>
      </c>
      <c r="BA250" s="20">
        <f t="shared" si="83"/>
        <v>97</v>
      </c>
      <c r="BB250" s="19">
        <v>138</v>
      </c>
      <c r="BC250" s="19">
        <v>141</v>
      </c>
      <c r="BD250" s="20">
        <f t="shared" si="84"/>
        <v>98</v>
      </c>
      <c r="BE250" s="20">
        <f t="shared" si="85"/>
        <v>97</v>
      </c>
      <c r="BF250" s="20">
        <f t="shared" si="86"/>
        <v>82</v>
      </c>
      <c r="BG250" s="24"/>
      <c r="BH250" s="19">
        <v>4</v>
      </c>
      <c r="BI250" s="19">
        <v>1</v>
      </c>
      <c r="BJ250" s="19">
        <v>1</v>
      </c>
      <c r="BK250" s="19">
        <v>2</v>
      </c>
      <c r="BL250" s="19">
        <v>3</v>
      </c>
      <c r="BM250" s="19">
        <v>2</v>
      </c>
      <c r="BN250" s="19">
        <v>2</v>
      </c>
      <c r="BO250" s="19">
        <v>3</v>
      </c>
      <c r="BP250" s="19">
        <v>2</v>
      </c>
      <c r="BQ250" s="19">
        <v>1</v>
      </c>
      <c r="BR250" s="19">
        <v>1</v>
      </c>
      <c r="BS250" s="19">
        <v>1</v>
      </c>
      <c r="BT250" s="19">
        <v>2</v>
      </c>
      <c r="BU250" s="19">
        <v>2</v>
      </c>
      <c r="BV250" s="19">
        <v>2</v>
      </c>
      <c r="BW250" s="19">
        <v>4</v>
      </c>
      <c r="BX250" s="19">
        <v>3</v>
      </c>
      <c r="BY250" s="19">
        <v>4</v>
      </c>
      <c r="BZ250" s="19">
        <v>1</v>
      </c>
      <c r="CA250" s="19">
        <v>2</v>
      </c>
      <c r="CB250" s="18">
        <v>82</v>
      </c>
      <c r="CC250" s="19">
        <v>4</v>
      </c>
    </row>
    <row r="251" spans="1:81" ht="45" x14ac:dyDescent="0.25">
      <c r="A251" s="21">
        <v>72</v>
      </c>
      <c r="B251" s="34">
        <v>6661085188</v>
      </c>
      <c r="C251" s="5" t="s">
        <v>558</v>
      </c>
      <c r="D251" s="5" t="s">
        <v>109</v>
      </c>
      <c r="E251" s="5"/>
      <c r="F251" s="19">
        <v>8</v>
      </c>
      <c r="G251" s="19">
        <v>36</v>
      </c>
      <c r="H251" s="22">
        <v>9</v>
      </c>
      <c r="I251" s="22">
        <v>36</v>
      </c>
      <c r="J251" s="22">
        <f t="shared" si="67"/>
        <v>94</v>
      </c>
      <c r="K251" s="19">
        <v>30</v>
      </c>
      <c r="L251" s="19">
        <v>4</v>
      </c>
      <c r="M251" s="19">
        <f t="shared" si="68"/>
        <v>100</v>
      </c>
      <c r="N251" s="19">
        <v>198</v>
      </c>
      <c r="O251" s="19">
        <v>191</v>
      </c>
      <c r="P251" s="19">
        <v>207</v>
      </c>
      <c r="Q251" s="19">
        <v>202</v>
      </c>
      <c r="R251" s="19">
        <f t="shared" si="69"/>
        <v>95</v>
      </c>
      <c r="S251" s="19">
        <f t="shared" si="70"/>
        <v>96</v>
      </c>
      <c r="T251" s="19">
        <v>20</v>
      </c>
      <c r="U251" s="19">
        <v>5</v>
      </c>
      <c r="V251" s="19">
        <f t="shared" si="71"/>
        <v>100</v>
      </c>
      <c r="W251" s="19">
        <v>204</v>
      </c>
      <c r="X251" s="23">
        <v>216</v>
      </c>
      <c r="Y251" s="20">
        <f t="shared" si="72"/>
        <v>94</v>
      </c>
      <c r="Z251" s="42">
        <f t="shared" si="73"/>
        <v>97</v>
      </c>
      <c r="AA251" s="20">
        <f t="shared" si="74"/>
        <v>97</v>
      </c>
      <c r="AB251" s="19">
        <v>20</v>
      </c>
      <c r="AC251" s="19">
        <v>2</v>
      </c>
      <c r="AD251" s="19">
        <f t="shared" si="75"/>
        <v>40</v>
      </c>
      <c r="AE251" s="19">
        <v>20</v>
      </c>
      <c r="AF251" s="19">
        <v>3</v>
      </c>
      <c r="AG251" s="19">
        <f t="shared" si="76"/>
        <v>60</v>
      </c>
      <c r="AH251" s="19">
        <v>28</v>
      </c>
      <c r="AI251" s="19">
        <v>29</v>
      </c>
      <c r="AJ251" s="20">
        <f t="shared" si="87"/>
        <v>97</v>
      </c>
      <c r="AK251" s="42">
        <f t="shared" si="77"/>
        <v>65</v>
      </c>
      <c r="AL251" s="19">
        <v>212</v>
      </c>
      <c r="AM251" s="19">
        <v>216</v>
      </c>
      <c r="AN251" s="20">
        <f t="shared" si="78"/>
        <v>98</v>
      </c>
      <c r="AO251" s="19">
        <v>214</v>
      </c>
      <c r="AP251" s="19">
        <v>216</v>
      </c>
      <c r="AQ251" s="20">
        <f t="shared" si="79"/>
        <v>99</v>
      </c>
      <c r="AR251" s="19">
        <v>192</v>
      </c>
      <c r="AS251" s="19">
        <v>192</v>
      </c>
      <c r="AT251" s="20">
        <f t="shared" si="80"/>
        <v>100</v>
      </c>
      <c r="AU251" s="20">
        <f t="shared" si="81"/>
        <v>99</v>
      </c>
      <c r="AV251" s="19">
        <v>214</v>
      </c>
      <c r="AW251" s="19">
        <v>216</v>
      </c>
      <c r="AX251" s="20">
        <f t="shared" si="82"/>
        <v>99</v>
      </c>
      <c r="AY251" s="19">
        <v>213</v>
      </c>
      <c r="AZ251" s="19">
        <v>216</v>
      </c>
      <c r="BA251" s="20">
        <f t="shared" si="83"/>
        <v>99</v>
      </c>
      <c r="BB251" s="19">
        <v>212</v>
      </c>
      <c r="BC251" s="19">
        <v>216</v>
      </c>
      <c r="BD251" s="20">
        <f t="shared" si="84"/>
        <v>98</v>
      </c>
      <c r="BE251" s="20">
        <f t="shared" si="85"/>
        <v>99</v>
      </c>
      <c r="BF251" s="20">
        <f t="shared" si="86"/>
        <v>91</v>
      </c>
      <c r="BG251" s="24"/>
      <c r="BH251" s="19">
        <v>5</v>
      </c>
      <c r="BI251" s="19">
        <v>1</v>
      </c>
      <c r="BJ251" s="19">
        <v>6</v>
      </c>
      <c r="BK251" s="19">
        <v>1</v>
      </c>
      <c r="BL251" s="19">
        <v>4</v>
      </c>
      <c r="BM251" s="19">
        <v>5</v>
      </c>
      <c r="BN251" s="19">
        <v>3</v>
      </c>
      <c r="BO251" s="19">
        <v>3</v>
      </c>
      <c r="BP251" s="19">
        <v>2</v>
      </c>
      <c r="BQ251" s="19">
        <v>3</v>
      </c>
      <c r="BR251" s="19">
        <v>2</v>
      </c>
      <c r="BS251" s="19">
        <v>1</v>
      </c>
      <c r="BT251" s="19">
        <v>2</v>
      </c>
      <c r="BU251" s="19">
        <v>2</v>
      </c>
      <c r="BV251" s="19">
        <v>3</v>
      </c>
      <c r="BW251" s="19">
        <v>5</v>
      </c>
      <c r="BX251" s="19">
        <v>4</v>
      </c>
      <c r="BY251" s="19">
        <v>7</v>
      </c>
      <c r="BZ251" s="19">
        <v>2</v>
      </c>
      <c r="CA251" s="19">
        <v>2</v>
      </c>
      <c r="CB251" s="18">
        <v>91</v>
      </c>
      <c r="CC251" s="19">
        <v>4</v>
      </c>
    </row>
    <row r="252" spans="1:81" ht="30" x14ac:dyDescent="0.25">
      <c r="A252" s="21">
        <v>197</v>
      </c>
      <c r="B252" s="34">
        <v>6611005116</v>
      </c>
      <c r="C252" s="39" t="s">
        <v>559</v>
      </c>
      <c r="D252" s="5" t="s">
        <v>233</v>
      </c>
      <c r="E252" s="5"/>
      <c r="F252" s="19">
        <v>10</v>
      </c>
      <c r="G252" s="19">
        <v>36</v>
      </c>
      <c r="H252" s="22">
        <v>11</v>
      </c>
      <c r="I252" s="22">
        <v>38</v>
      </c>
      <c r="J252" s="22">
        <f t="shared" si="67"/>
        <v>93</v>
      </c>
      <c r="K252" s="19">
        <v>30</v>
      </c>
      <c r="L252" s="19">
        <v>4</v>
      </c>
      <c r="M252" s="19">
        <f t="shared" si="68"/>
        <v>100</v>
      </c>
      <c r="N252" s="19">
        <v>159</v>
      </c>
      <c r="O252" s="19">
        <v>203</v>
      </c>
      <c r="P252" s="19">
        <v>333</v>
      </c>
      <c r="Q252" s="19">
        <v>274</v>
      </c>
      <c r="R252" s="19">
        <f t="shared" si="69"/>
        <v>61</v>
      </c>
      <c r="S252" s="19">
        <f t="shared" si="70"/>
        <v>82</v>
      </c>
      <c r="T252" s="19">
        <v>20</v>
      </c>
      <c r="U252" s="19">
        <v>5</v>
      </c>
      <c r="V252" s="19">
        <f t="shared" si="71"/>
        <v>100</v>
      </c>
      <c r="W252" s="19">
        <v>219</v>
      </c>
      <c r="X252" s="23">
        <v>333</v>
      </c>
      <c r="Y252" s="20">
        <f t="shared" si="72"/>
        <v>66</v>
      </c>
      <c r="Z252" s="42">
        <f t="shared" si="73"/>
        <v>83</v>
      </c>
      <c r="AA252" s="20">
        <f t="shared" si="74"/>
        <v>83</v>
      </c>
      <c r="AB252" s="19">
        <v>20</v>
      </c>
      <c r="AC252" s="19">
        <v>3</v>
      </c>
      <c r="AD252" s="19">
        <f t="shared" si="75"/>
        <v>60</v>
      </c>
      <c r="AE252" s="19">
        <v>20</v>
      </c>
      <c r="AF252" s="19">
        <v>2</v>
      </c>
      <c r="AG252" s="19">
        <f t="shared" si="76"/>
        <v>40</v>
      </c>
      <c r="AH252" s="19">
        <v>16</v>
      </c>
      <c r="AI252" s="19">
        <v>16</v>
      </c>
      <c r="AJ252" s="20">
        <f t="shared" si="87"/>
        <v>100</v>
      </c>
      <c r="AK252" s="42">
        <f t="shared" si="77"/>
        <v>64</v>
      </c>
      <c r="AL252" s="19">
        <v>210</v>
      </c>
      <c r="AM252" s="19">
        <v>333</v>
      </c>
      <c r="AN252" s="20">
        <f t="shared" si="78"/>
        <v>63</v>
      </c>
      <c r="AO252" s="19">
        <v>333</v>
      </c>
      <c r="AP252" s="19">
        <v>333</v>
      </c>
      <c r="AQ252" s="20">
        <f t="shared" si="79"/>
        <v>100</v>
      </c>
      <c r="AR252" s="19">
        <v>270</v>
      </c>
      <c r="AS252" s="19">
        <v>275</v>
      </c>
      <c r="AT252" s="20">
        <f t="shared" si="80"/>
        <v>98</v>
      </c>
      <c r="AU252" s="20">
        <f t="shared" si="81"/>
        <v>85</v>
      </c>
      <c r="AV252" s="19">
        <v>273</v>
      </c>
      <c r="AW252" s="19">
        <v>333</v>
      </c>
      <c r="AX252" s="20">
        <f t="shared" si="82"/>
        <v>82</v>
      </c>
      <c r="AY252" s="19">
        <v>159</v>
      </c>
      <c r="AZ252" s="19">
        <v>333</v>
      </c>
      <c r="BA252" s="20">
        <f t="shared" si="83"/>
        <v>48</v>
      </c>
      <c r="BB252" s="19">
        <v>273</v>
      </c>
      <c r="BC252" s="19">
        <v>333</v>
      </c>
      <c r="BD252" s="20">
        <f t="shared" si="84"/>
        <v>82</v>
      </c>
      <c r="BE252" s="20">
        <f t="shared" si="85"/>
        <v>75</v>
      </c>
      <c r="BF252" s="20">
        <f t="shared" si="86"/>
        <v>78</v>
      </c>
      <c r="BG252" s="24"/>
      <c r="BH252" s="19">
        <v>2</v>
      </c>
      <c r="BI252" s="19">
        <v>1</v>
      </c>
      <c r="BJ252" s="19">
        <v>4</v>
      </c>
      <c r="BK252" s="19">
        <v>1</v>
      </c>
      <c r="BL252" s="19">
        <v>4</v>
      </c>
      <c r="BM252" s="19">
        <v>4</v>
      </c>
      <c r="BN252" s="19">
        <v>1</v>
      </c>
      <c r="BO252" s="19">
        <v>3</v>
      </c>
      <c r="BP252" s="19">
        <v>1</v>
      </c>
      <c r="BQ252" s="19">
        <v>4</v>
      </c>
      <c r="BR252" s="19">
        <v>1</v>
      </c>
      <c r="BS252" s="19">
        <v>2</v>
      </c>
      <c r="BT252" s="19">
        <v>4</v>
      </c>
      <c r="BU252" s="19">
        <v>3</v>
      </c>
      <c r="BV252" s="19">
        <v>4</v>
      </c>
      <c r="BW252" s="19">
        <v>4</v>
      </c>
      <c r="BX252" s="19">
        <v>4</v>
      </c>
      <c r="BY252" s="19">
        <v>2</v>
      </c>
      <c r="BZ252" s="19">
        <v>3</v>
      </c>
      <c r="CA252" s="19">
        <v>3</v>
      </c>
      <c r="CB252" s="18">
        <v>78</v>
      </c>
      <c r="CC252" s="19">
        <v>4</v>
      </c>
    </row>
    <row r="253" spans="1:81" ht="15.75" x14ac:dyDescent="0.25">
      <c r="A253" s="21">
        <v>259</v>
      </c>
      <c r="B253" s="34">
        <v>6621007000</v>
      </c>
      <c r="C253" s="6" t="s">
        <v>603</v>
      </c>
      <c r="D253" s="5" t="s">
        <v>293</v>
      </c>
      <c r="E253" s="5"/>
      <c r="F253" s="19">
        <v>10</v>
      </c>
      <c r="G253" s="19">
        <v>34</v>
      </c>
      <c r="H253" s="22">
        <v>11</v>
      </c>
      <c r="I253" s="22">
        <v>38</v>
      </c>
      <c r="J253" s="22">
        <f t="shared" si="67"/>
        <v>90</v>
      </c>
      <c r="K253" s="19">
        <v>30</v>
      </c>
      <c r="L253" s="19">
        <v>3</v>
      </c>
      <c r="M253" s="19">
        <f t="shared" si="68"/>
        <v>90</v>
      </c>
      <c r="N253" s="19">
        <v>35</v>
      </c>
      <c r="O253" s="19">
        <v>32</v>
      </c>
      <c r="P253" s="19">
        <v>40</v>
      </c>
      <c r="Q253" s="19">
        <v>38</v>
      </c>
      <c r="R253" s="19">
        <f t="shared" si="69"/>
        <v>86</v>
      </c>
      <c r="S253" s="19">
        <f t="shared" si="70"/>
        <v>88</v>
      </c>
      <c r="T253" s="19">
        <v>20</v>
      </c>
      <c r="U253" s="19">
        <v>5</v>
      </c>
      <c r="V253" s="19">
        <f t="shared" si="71"/>
        <v>100</v>
      </c>
      <c r="W253" s="19">
        <v>39</v>
      </c>
      <c r="X253" s="23">
        <v>53</v>
      </c>
      <c r="Y253" s="20">
        <f t="shared" si="72"/>
        <v>74</v>
      </c>
      <c r="Z253" s="42">
        <f t="shared" si="73"/>
        <v>87</v>
      </c>
      <c r="AA253" s="20">
        <f t="shared" si="74"/>
        <v>87</v>
      </c>
      <c r="AB253" s="19">
        <v>20</v>
      </c>
      <c r="AC253" s="19">
        <v>1</v>
      </c>
      <c r="AD253" s="19">
        <f t="shared" si="75"/>
        <v>20</v>
      </c>
      <c r="AE253" s="19">
        <v>20</v>
      </c>
      <c r="AF253" s="19">
        <v>2</v>
      </c>
      <c r="AG253" s="19">
        <f t="shared" si="76"/>
        <v>40</v>
      </c>
      <c r="AH253" s="19">
        <v>3</v>
      </c>
      <c r="AI253" s="19">
        <v>3</v>
      </c>
      <c r="AJ253" s="20">
        <f t="shared" si="87"/>
        <v>100</v>
      </c>
      <c r="AK253" s="42">
        <f t="shared" si="77"/>
        <v>52</v>
      </c>
      <c r="AL253" s="19">
        <v>50</v>
      </c>
      <c r="AM253" s="19">
        <v>53</v>
      </c>
      <c r="AN253" s="20">
        <f t="shared" si="78"/>
        <v>94</v>
      </c>
      <c r="AO253" s="19">
        <v>52</v>
      </c>
      <c r="AP253" s="19">
        <v>53</v>
      </c>
      <c r="AQ253" s="20">
        <f t="shared" si="79"/>
        <v>98</v>
      </c>
      <c r="AR253" s="19">
        <v>37</v>
      </c>
      <c r="AS253" s="19">
        <v>39</v>
      </c>
      <c r="AT253" s="20">
        <f t="shared" si="80"/>
        <v>95</v>
      </c>
      <c r="AU253" s="20">
        <f t="shared" si="81"/>
        <v>96</v>
      </c>
      <c r="AV253" s="19">
        <v>50</v>
      </c>
      <c r="AW253" s="19">
        <v>53</v>
      </c>
      <c r="AX253" s="20">
        <f t="shared" si="82"/>
        <v>94</v>
      </c>
      <c r="AY253" s="19">
        <v>49</v>
      </c>
      <c r="AZ253" s="19">
        <v>53</v>
      </c>
      <c r="BA253" s="20">
        <f t="shared" si="83"/>
        <v>92</v>
      </c>
      <c r="BB253" s="19">
        <v>49</v>
      </c>
      <c r="BC253" s="19">
        <v>53</v>
      </c>
      <c r="BD253" s="20">
        <f t="shared" si="84"/>
        <v>92</v>
      </c>
      <c r="BE253" s="20">
        <f t="shared" si="85"/>
        <v>93</v>
      </c>
      <c r="BF253" s="20">
        <f t="shared" si="86"/>
        <v>83</v>
      </c>
      <c r="BG253" s="24"/>
      <c r="BH253" s="19">
        <v>3</v>
      </c>
      <c r="BI253" s="19">
        <v>2</v>
      </c>
      <c r="BJ253" s="19">
        <v>7</v>
      </c>
      <c r="BK253" s="19">
        <v>1</v>
      </c>
      <c r="BL253" s="19">
        <v>5</v>
      </c>
      <c r="BM253" s="19">
        <v>8</v>
      </c>
      <c r="BN253" s="19">
        <v>1</v>
      </c>
      <c r="BO253" s="19">
        <v>2</v>
      </c>
      <c r="BP253" s="19">
        <v>1</v>
      </c>
      <c r="BQ253" s="19">
        <v>4</v>
      </c>
      <c r="BR253" s="19">
        <v>3</v>
      </c>
      <c r="BS253" s="19">
        <v>5</v>
      </c>
      <c r="BT253" s="19">
        <v>4</v>
      </c>
      <c r="BU253" s="19">
        <v>4</v>
      </c>
      <c r="BV253" s="19">
        <v>6</v>
      </c>
      <c r="BW253" s="19">
        <v>5</v>
      </c>
      <c r="BX253" s="19">
        <v>5</v>
      </c>
      <c r="BY253" s="19">
        <v>2</v>
      </c>
      <c r="BZ253" s="19">
        <v>3</v>
      </c>
      <c r="CA253" s="19">
        <v>6</v>
      </c>
      <c r="CB253" s="18">
        <v>83</v>
      </c>
      <c r="CC253" s="19">
        <v>4</v>
      </c>
    </row>
    <row r="254" spans="1:81" ht="15.75" x14ac:dyDescent="0.25">
      <c r="A254" s="21">
        <v>114</v>
      </c>
      <c r="B254" s="34">
        <v>6646009312</v>
      </c>
      <c r="C254" s="5" t="s">
        <v>621</v>
      </c>
      <c r="D254" s="5" t="s">
        <v>677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67"/>
        <v>93</v>
      </c>
      <c r="K254" s="19">
        <v>30</v>
      </c>
      <c r="L254" s="19">
        <v>4</v>
      </c>
      <c r="M254" s="19">
        <f t="shared" si="68"/>
        <v>100</v>
      </c>
      <c r="N254" s="19">
        <v>133</v>
      </c>
      <c r="O254" s="19">
        <v>65</v>
      </c>
      <c r="P254" s="19">
        <v>135</v>
      </c>
      <c r="Q254" s="19">
        <v>65</v>
      </c>
      <c r="R254" s="19">
        <f t="shared" si="69"/>
        <v>99</v>
      </c>
      <c r="S254" s="19">
        <f t="shared" si="70"/>
        <v>98</v>
      </c>
      <c r="T254" s="19">
        <v>20</v>
      </c>
      <c r="U254" s="19">
        <v>5</v>
      </c>
      <c r="V254" s="19">
        <f t="shared" si="71"/>
        <v>100</v>
      </c>
      <c r="W254" s="19">
        <v>132</v>
      </c>
      <c r="X254" s="23">
        <v>163</v>
      </c>
      <c r="Y254" s="20">
        <f t="shared" si="72"/>
        <v>81</v>
      </c>
      <c r="Z254" s="42">
        <f t="shared" si="73"/>
        <v>91</v>
      </c>
      <c r="AA254" s="20">
        <f t="shared" si="74"/>
        <v>91</v>
      </c>
      <c r="AB254" s="19">
        <v>20</v>
      </c>
      <c r="AC254" s="19">
        <v>0</v>
      </c>
      <c r="AD254" s="19">
        <f t="shared" si="75"/>
        <v>0</v>
      </c>
      <c r="AE254" s="19">
        <v>20</v>
      </c>
      <c r="AF254" s="19">
        <v>2</v>
      </c>
      <c r="AG254" s="19">
        <f t="shared" si="76"/>
        <v>40</v>
      </c>
      <c r="AH254" s="19">
        <v>6</v>
      </c>
      <c r="AI254" s="19">
        <v>6</v>
      </c>
      <c r="AJ254" s="20">
        <f t="shared" si="87"/>
        <v>100</v>
      </c>
      <c r="AK254" s="42">
        <f t="shared" si="77"/>
        <v>46</v>
      </c>
      <c r="AL254" s="19">
        <v>153</v>
      </c>
      <c r="AM254" s="19">
        <v>163</v>
      </c>
      <c r="AN254" s="20">
        <f t="shared" si="78"/>
        <v>94</v>
      </c>
      <c r="AO254" s="19">
        <v>163</v>
      </c>
      <c r="AP254" s="19">
        <v>163</v>
      </c>
      <c r="AQ254" s="20">
        <f t="shared" si="79"/>
        <v>100</v>
      </c>
      <c r="AR254" s="19">
        <v>104</v>
      </c>
      <c r="AS254" s="19">
        <v>109</v>
      </c>
      <c r="AT254" s="20">
        <f t="shared" si="80"/>
        <v>95</v>
      </c>
      <c r="AU254" s="20">
        <f t="shared" si="81"/>
        <v>97</v>
      </c>
      <c r="AV254" s="19">
        <v>158</v>
      </c>
      <c r="AW254" s="19">
        <v>163</v>
      </c>
      <c r="AX254" s="20">
        <f t="shared" si="82"/>
        <v>97</v>
      </c>
      <c r="AY254" s="19">
        <v>161</v>
      </c>
      <c r="AZ254" s="19">
        <v>163</v>
      </c>
      <c r="BA254" s="20">
        <f t="shared" si="83"/>
        <v>99</v>
      </c>
      <c r="BB254" s="19">
        <v>155</v>
      </c>
      <c r="BC254" s="19">
        <v>163</v>
      </c>
      <c r="BD254" s="20">
        <f t="shared" si="84"/>
        <v>95</v>
      </c>
      <c r="BE254" s="20">
        <f t="shared" si="85"/>
        <v>96</v>
      </c>
      <c r="BF254" s="20">
        <f t="shared" si="86"/>
        <v>86</v>
      </c>
      <c r="BG254" s="24"/>
      <c r="BH254" s="19">
        <v>3</v>
      </c>
      <c r="BI254" s="19">
        <v>1</v>
      </c>
      <c r="BJ254" s="19">
        <v>1</v>
      </c>
      <c r="BK254" s="19">
        <v>1</v>
      </c>
      <c r="BL254" s="19">
        <v>4</v>
      </c>
      <c r="BM254" s="19">
        <v>4</v>
      </c>
      <c r="BN254" s="19">
        <v>2</v>
      </c>
      <c r="BO254" s="19">
        <v>3</v>
      </c>
      <c r="BP254" s="19">
        <v>1</v>
      </c>
      <c r="BQ254" s="19">
        <v>3</v>
      </c>
      <c r="BR254" s="19">
        <v>1</v>
      </c>
      <c r="BS254" s="19">
        <v>4</v>
      </c>
      <c r="BT254" s="19">
        <v>3</v>
      </c>
      <c r="BU254" s="19">
        <v>2</v>
      </c>
      <c r="BV254" s="19">
        <v>4</v>
      </c>
      <c r="BW254" s="19">
        <v>1</v>
      </c>
      <c r="BX254" s="19">
        <v>4</v>
      </c>
      <c r="BY254" s="19">
        <v>4</v>
      </c>
      <c r="BZ254" s="19">
        <v>3</v>
      </c>
      <c r="CA254" s="19">
        <v>3</v>
      </c>
      <c r="CB254" s="18">
        <v>86</v>
      </c>
      <c r="CC254" s="19">
        <v>4</v>
      </c>
    </row>
    <row r="255" spans="1:81" ht="30" x14ac:dyDescent="0.25">
      <c r="A255" s="21">
        <v>298</v>
      </c>
      <c r="B255" s="36">
        <v>6647004660</v>
      </c>
      <c r="C255" s="6" t="s">
        <v>605</v>
      </c>
      <c r="D255" s="5" t="s">
        <v>332</v>
      </c>
      <c r="E255" s="5"/>
      <c r="F255" s="19">
        <v>8</v>
      </c>
      <c r="G255" s="19">
        <v>35</v>
      </c>
      <c r="H255" s="22">
        <v>9</v>
      </c>
      <c r="I255" s="22">
        <v>36</v>
      </c>
      <c r="J255" s="22">
        <f t="shared" si="67"/>
        <v>93</v>
      </c>
      <c r="K255" s="19">
        <v>30</v>
      </c>
      <c r="L255" s="19">
        <v>3</v>
      </c>
      <c r="M255" s="19">
        <f t="shared" si="68"/>
        <v>90</v>
      </c>
      <c r="N255" s="19">
        <v>100</v>
      </c>
      <c r="O255" s="19">
        <v>72</v>
      </c>
      <c r="P255" s="19">
        <v>102</v>
      </c>
      <c r="Q255" s="19">
        <v>73</v>
      </c>
      <c r="R255" s="19">
        <f t="shared" si="69"/>
        <v>98</v>
      </c>
      <c r="S255" s="19">
        <f t="shared" si="70"/>
        <v>94</v>
      </c>
      <c r="T255" s="19">
        <v>20</v>
      </c>
      <c r="U255" s="19">
        <v>4</v>
      </c>
      <c r="V255" s="19">
        <f t="shared" si="71"/>
        <v>80</v>
      </c>
      <c r="W255" s="19">
        <v>120</v>
      </c>
      <c r="X255" s="23">
        <v>134</v>
      </c>
      <c r="Y255" s="20">
        <f t="shared" si="72"/>
        <v>90</v>
      </c>
      <c r="Z255" s="42">
        <f t="shared" si="73"/>
        <v>85</v>
      </c>
      <c r="AA255" s="20">
        <f t="shared" si="74"/>
        <v>85</v>
      </c>
      <c r="AB255" s="19">
        <v>20</v>
      </c>
      <c r="AC255" s="19">
        <v>1</v>
      </c>
      <c r="AD255" s="19">
        <f t="shared" si="75"/>
        <v>20</v>
      </c>
      <c r="AE255" s="19">
        <v>20</v>
      </c>
      <c r="AF255" s="19">
        <v>2</v>
      </c>
      <c r="AG255" s="19">
        <f t="shared" si="76"/>
        <v>40</v>
      </c>
      <c r="AH255" s="19">
        <v>5</v>
      </c>
      <c r="AI255" s="19">
        <v>7</v>
      </c>
      <c r="AJ255" s="20">
        <f t="shared" si="87"/>
        <v>71</v>
      </c>
      <c r="AK255" s="42">
        <f t="shared" si="77"/>
        <v>43</v>
      </c>
      <c r="AL255" s="19">
        <v>133</v>
      </c>
      <c r="AM255" s="19">
        <v>134</v>
      </c>
      <c r="AN255" s="20">
        <f t="shared" si="78"/>
        <v>99</v>
      </c>
      <c r="AO255" s="19">
        <v>130</v>
      </c>
      <c r="AP255" s="19">
        <v>134</v>
      </c>
      <c r="AQ255" s="20">
        <f t="shared" si="79"/>
        <v>97</v>
      </c>
      <c r="AR255" s="19">
        <v>78</v>
      </c>
      <c r="AS255" s="19">
        <v>81</v>
      </c>
      <c r="AT255" s="20">
        <f t="shared" si="80"/>
        <v>96</v>
      </c>
      <c r="AU255" s="20">
        <f t="shared" si="81"/>
        <v>98</v>
      </c>
      <c r="AV255" s="19">
        <v>130</v>
      </c>
      <c r="AW255" s="19">
        <v>134</v>
      </c>
      <c r="AX255" s="20">
        <f t="shared" si="82"/>
        <v>97</v>
      </c>
      <c r="AY255" s="19">
        <v>130</v>
      </c>
      <c r="AZ255" s="19">
        <v>134</v>
      </c>
      <c r="BA255" s="20">
        <f t="shared" si="83"/>
        <v>97</v>
      </c>
      <c r="BB255" s="19">
        <v>128</v>
      </c>
      <c r="BC255" s="19">
        <v>134</v>
      </c>
      <c r="BD255" s="20">
        <f t="shared" si="84"/>
        <v>96</v>
      </c>
      <c r="BE255" s="20">
        <f t="shared" si="85"/>
        <v>97</v>
      </c>
      <c r="BF255" s="20">
        <f t="shared" si="86"/>
        <v>83</v>
      </c>
      <c r="BG255" s="24"/>
      <c r="BH255" s="19">
        <v>2</v>
      </c>
      <c r="BI255" s="19">
        <v>2</v>
      </c>
      <c r="BJ255" s="19">
        <v>2</v>
      </c>
      <c r="BK255" s="19">
        <v>2</v>
      </c>
      <c r="BL255" s="19">
        <v>3</v>
      </c>
      <c r="BM255" s="19">
        <v>2</v>
      </c>
      <c r="BN255" s="19">
        <v>3</v>
      </c>
      <c r="BO255" s="19">
        <v>3</v>
      </c>
      <c r="BP255" s="19">
        <v>3</v>
      </c>
      <c r="BQ255" s="19">
        <v>1</v>
      </c>
      <c r="BR255" s="19">
        <v>2</v>
      </c>
      <c r="BS255" s="19">
        <v>4</v>
      </c>
      <c r="BT255" s="19">
        <v>2</v>
      </c>
      <c r="BU255" s="19">
        <v>2</v>
      </c>
      <c r="BV255" s="19">
        <v>2</v>
      </c>
      <c r="BW255" s="19">
        <v>3</v>
      </c>
      <c r="BX255" s="19">
        <v>3</v>
      </c>
      <c r="BY255" s="19">
        <v>4</v>
      </c>
      <c r="BZ255" s="19">
        <v>2</v>
      </c>
      <c r="CA255" s="19">
        <v>2</v>
      </c>
      <c r="CB255" s="18">
        <v>83</v>
      </c>
      <c r="CC255" s="19">
        <v>4</v>
      </c>
    </row>
    <row r="256" spans="1:81" ht="15.75" x14ac:dyDescent="0.25">
      <c r="A256" s="21">
        <v>243</v>
      </c>
      <c r="B256" s="34">
        <v>6629007900</v>
      </c>
      <c r="C256" s="6" t="s">
        <v>606</v>
      </c>
      <c r="D256" s="5" t="s">
        <v>278</v>
      </c>
      <c r="E256" s="5"/>
      <c r="F256" s="19">
        <v>10</v>
      </c>
      <c r="G256" s="19">
        <v>35</v>
      </c>
      <c r="H256" s="22">
        <v>11</v>
      </c>
      <c r="I256" s="22">
        <v>38</v>
      </c>
      <c r="J256" s="22">
        <f t="shared" si="67"/>
        <v>92</v>
      </c>
      <c r="K256" s="19">
        <v>30</v>
      </c>
      <c r="L256" s="19">
        <v>4</v>
      </c>
      <c r="M256" s="19">
        <f t="shared" si="68"/>
        <v>100</v>
      </c>
      <c r="N256" s="19">
        <v>165</v>
      </c>
      <c r="O256" s="19">
        <v>147</v>
      </c>
      <c r="P256" s="19">
        <v>169</v>
      </c>
      <c r="Q256" s="19">
        <v>152</v>
      </c>
      <c r="R256" s="19">
        <f t="shared" si="69"/>
        <v>97</v>
      </c>
      <c r="S256" s="19">
        <f t="shared" si="70"/>
        <v>96</v>
      </c>
      <c r="T256" s="19">
        <v>20</v>
      </c>
      <c r="U256" s="19">
        <v>5</v>
      </c>
      <c r="V256" s="19">
        <f t="shared" si="71"/>
        <v>100</v>
      </c>
      <c r="W256" s="19">
        <v>171</v>
      </c>
      <c r="X256" s="23">
        <v>197</v>
      </c>
      <c r="Y256" s="20">
        <f t="shared" si="72"/>
        <v>87</v>
      </c>
      <c r="Z256" s="42">
        <f t="shared" si="73"/>
        <v>94</v>
      </c>
      <c r="AA256" s="20">
        <f t="shared" si="74"/>
        <v>94</v>
      </c>
      <c r="AB256" s="19">
        <v>20</v>
      </c>
      <c r="AC256" s="19">
        <v>1</v>
      </c>
      <c r="AD256" s="19">
        <f t="shared" si="75"/>
        <v>20</v>
      </c>
      <c r="AE256" s="19">
        <v>20</v>
      </c>
      <c r="AF256" s="19">
        <v>3</v>
      </c>
      <c r="AG256" s="19">
        <f t="shared" si="76"/>
        <v>60</v>
      </c>
      <c r="AH256" s="19">
        <v>26</v>
      </c>
      <c r="AI256" s="19">
        <v>26</v>
      </c>
      <c r="AJ256" s="20">
        <f t="shared" si="87"/>
        <v>100</v>
      </c>
      <c r="AK256" s="42">
        <f t="shared" si="77"/>
        <v>60</v>
      </c>
      <c r="AL256" s="19">
        <v>186</v>
      </c>
      <c r="AM256" s="19">
        <v>197</v>
      </c>
      <c r="AN256" s="20">
        <f t="shared" si="78"/>
        <v>94</v>
      </c>
      <c r="AO256" s="19">
        <v>192</v>
      </c>
      <c r="AP256" s="19">
        <v>197</v>
      </c>
      <c r="AQ256" s="20">
        <f t="shared" si="79"/>
        <v>97</v>
      </c>
      <c r="AR256" s="19">
        <v>152</v>
      </c>
      <c r="AS256" s="19">
        <v>156</v>
      </c>
      <c r="AT256" s="20">
        <f t="shared" si="80"/>
        <v>97</v>
      </c>
      <c r="AU256" s="20">
        <f t="shared" si="81"/>
        <v>96</v>
      </c>
      <c r="AV256" s="19">
        <v>190</v>
      </c>
      <c r="AW256" s="19">
        <v>197</v>
      </c>
      <c r="AX256" s="20">
        <f t="shared" si="82"/>
        <v>96</v>
      </c>
      <c r="AY256" s="19">
        <v>189</v>
      </c>
      <c r="AZ256" s="19">
        <v>197</v>
      </c>
      <c r="BA256" s="20">
        <f t="shared" si="83"/>
        <v>96</v>
      </c>
      <c r="BB256" s="19">
        <v>189</v>
      </c>
      <c r="BC256" s="19">
        <v>197</v>
      </c>
      <c r="BD256" s="20">
        <f t="shared" si="84"/>
        <v>96</v>
      </c>
      <c r="BE256" s="20">
        <f t="shared" si="85"/>
        <v>96</v>
      </c>
      <c r="BF256" s="20">
        <f t="shared" si="86"/>
        <v>88</v>
      </c>
      <c r="BG256" s="24"/>
      <c r="BH256" s="19">
        <v>3</v>
      </c>
      <c r="BI256" s="19">
        <v>1</v>
      </c>
      <c r="BJ256" s="19">
        <v>2</v>
      </c>
      <c r="BK256" s="19">
        <v>1</v>
      </c>
      <c r="BL256" s="19">
        <v>4</v>
      </c>
      <c r="BM256" s="19">
        <v>5</v>
      </c>
      <c r="BN256" s="19">
        <v>5</v>
      </c>
      <c r="BO256" s="19">
        <v>3</v>
      </c>
      <c r="BP256" s="19">
        <v>1</v>
      </c>
      <c r="BQ256" s="19">
        <v>3</v>
      </c>
      <c r="BR256" s="19">
        <v>3</v>
      </c>
      <c r="BS256" s="19">
        <v>4</v>
      </c>
      <c r="BT256" s="19">
        <v>4</v>
      </c>
      <c r="BU256" s="19">
        <v>3</v>
      </c>
      <c r="BV256" s="19">
        <v>5</v>
      </c>
      <c r="BW256" s="19">
        <v>4</v>
      </c>
      <c r="BX256" s="19">
        <v>4</v>
      </c>
      <c r="BY256" s="19">
        <v>6</v>
      </c>
      <c r="BZ256" s="19">
        <v>3</v>
      </c>
      <c r="CA256" s="19">
        <v>4</v>
      </c>
      <c r="CB256" s="18">
        <v>88</v>
      </c>
      <c r="CC256" s="19">
        <v>4</v>
      </c>
    </row>
    <row r="257" spans="1:81" ht="30" x14ac:dyDescent="0.25">
      <c r="A257" s="21">
        <v>310</v>
      </c>
      <c r="B257" s="34">
        <v>6631004946</v>
      </c>
      <c r="C257" s="39" t="s">
        <v>610</v>
      </c>
      <c r="D257" s="5" t="s">
        <v>342</v>
      </c>
      <c r="E257" s="5"/>
      <c r="F257" s="19">
        <v>11</v>
      </c>
      <c r="G257" s="19">
        <v>37</v>
      </c>
      <c r="H257" s="22">
        <v>11</v>
      </c>
      <c r="I257" s="22">
        <v>38</v>
      </c>
      <c r="J257" s="22">
        <f t="shared" si="67"/>
        <v>99</v>
      </c>
      <c r="K257" s="19">
        <v>30</v>
      </c>
      <c r="L257" s="19">
        <v>2</v>
      </c>
      <c r="M257" s="19">
        <f t="shared" si="68"/>
        <v>60</v>
      </c>
      <c r="N257" s="19">
        <v>78</v>
      </c>
      <c r="O257" s="19">
        <v>71</v>
      </c>
      <c r="P257" s="19">
        <v>80</v>
      </c>
      <c r="Q257" s="19">
        <v>75</v>
      </c>
      <c r="R257" s="19">
        <f t="shared" si="69"/>
        <v>96</v>
      </c>
      <c r="S257" s="19">
        <f t="shared" si="70"/>
        <v>86</v>
      </c>
      <c r="T257" s="19">
        <v>20</v>
      </c>
      <c r="U257" s="19">
        <v>5</v>
      </c>
      <c r="V257" s="19">
        <f t="shared" si="71"/>
        <v>100</v>
      </c>
      <c r="W257" s="19">
        <v>76</v>
      </c>
      <c r="X257" s="23">
        <v>87</v>
      </c>
      <c r="Y257" s="20">
        <f t="shared" si="72"/>
        <v>87</v>
      </c>
      <c r="Z257" s="42">
        <f t="shared" si="73"/>
        <v>94</v>
      </c>
      <c r="AA257" s="20">
        <f t="shared" si="74"/>
        <v>94</v>
      </c>
      <c r="AB257" s="19">
        <v>20</v>
      </c>
      <c r="AC257" s="19">
        <v>1</v>
      </c>
      <c r="AD257" s="19">
        <f t="shared" si="75"/>
        <v>20</v>
      </c>
      <c r="AE257" s="19">
        <v>20</v>
      </c>
      <c r="AF257" s="19">
        <v>3</v>
      </c>
      <c r="AG257" s="19">
        <f t="shared" si="76"/>
        <v>60</v>
      </c>
      <c r="AH257" s="19">
        <v>6</v>
      </c>
      <c r="AI257" s="19">
        <v>8</v>
      </c>
      <c r="AJ257" s="20">
        <f t="shared" si="87"/>
        <v>75</v>
      </c>
      <c r="AK257" s="42">
        <f t="shared" si="77"/>
        <v>53</v>
      </c>
      <c r="AL257" s="19">
        <v>84</v>
      </c>
      <c r="AM257" s="19">
        <v>87</v>
      </c>
      <c r="AN257" s="20">
        <f t="shared" si="78"/>
        <v>97</v>
      </c>
      <c r="AO257" s="19">
        <v>84</v>
      </c>
      <c r="AP257" s="19">
        <v>87</v>
      </c>
      <c r="AQ257" s="20">
        <f t="shared" si="79"/>
        <v>97</v>
      </c>
      <c r="AR257" s="19">
        <v>71</v>
      </c>
      <c r="AS257" s="19">
        <v>72</v>
      </c>
      <c r="AT257" s="20">
        <f t="shared" si="80"/>
        <v>99</v>
      </c>
      <c r="AU257" s="20">
        <f t="shared" si="81"/>
        <v>97</v>
      </c>
      <c r="AV257" s="19">
        <v>84</v>
      </c>
      <c r="AW257" s="19">
        <v>87</v>
      </c>
      <c r="AX257" s="20">
        <f t="shared" si="82"/>
        <v>97</v>
      </c>
      <c r="AY257" s="19">
        <v>84</v>
      </c>
      <c r="AZ257" s="19">
        <v>87</v>
      </c>
      <c r="BA257" s="20">
        <f t="shared" si="83"/>
        <v>97</v>
      </c>
      <c r="BB257" s="19">
        <v>86</v>
      </c>
      <c r="BC257" s="19">
        <v>87</v>
      </c>
      <c r="BD257" s="20">
        <f t="shared" si="84"/>
        <v>99</v>
      </c>
      <c r="BE257" s="20">
        <f t="shared" si="85"/>
        <v>98</v>
      </c>
      <c r="BF257" s="20">
        <f t="shared" si="86"/>
        <v>86</v>
      </c>
      <c r="BG257" s="24"/>
      <c r="BH257" s="19">
        <v>1</v>
      </c>
      <c r="BI257" s="19">
        <v>3</v>
      </c>
      <c r="BJ257" s="19">
        <v>3</v>
      </c>
      <c r="BK257" s="19">
        <v>1</v>
      </c>
      <c r="BL257" s="19">
        <v>5</v>
      </c>
      <c r="BM257" s="19">
        <v>5</v>
      </c>
      <c r="BN257" s="19">
        <v>3</v>
      </c>
      <c r="BO257" s="19">
        <v>3</v>
      </c>
      <c r="BP257" s="19">
        <v>4</v>
      </c>
      <c r="BQ257" s="19">
        <v>2</v>
      </c>
      <c r="BR257" s="19">
        <v>3</v>
      </c>
      <c r="BS257" s="19">
        <v>2</v>
      </c>
      <c r="BT257" s="19">
        <v>2</v>
      </c>
      <c r="BU257" s="19">
        <v>2</v>
      </c>
      <c r="BV257" s="19">
        <v>2</v>
      </c>
      <c r="BW257" s="19">
        <v>6</v>
      </c>
      <c r="BX257" s="19">
        <v>5</v>
      </c>
      <c r="BY257" s="19">
        <v>4</v>
      </c>
      <c r="BZ257" s="19">
        <v>2</v>
      </c>
      <c r="CA257" s="19">
        <v>1</v>
      </c>
      <c r="CB257" s="18">
        <v>86</v>
      </c>
      <c r="CC257" s="19">
        <v>4</v>
      </c>
    </row>
    <row r="258" spans="1:81" ht="30" x14ac:dyDescent="0.25">
      <c r="A258" s="21">
        <v>362</v>
      </c>
      <c r="B258" s="34">
        <v>6632012643</v>
      </c>
      <c r="C258" s="6" t="s">
        <v>611</v>
      </c>
      <c r="D258" s="6" t="s">
        <v>388</v>
      </c>
      <c r="E258" s="6"/>
      <c r="F258" s="19">
        <v>10</v>
      </c>
      <c r="G258" s="19">
        <v>37</v>
      </c>
      <c r="H258" s="22">
        <v>11</v>
      </c>
      <c r="I258" s="22">
        <v>38</v>
      </c>
      <c r="J258" s="22">
        <f t="shared" si="67"/>
        <v>94</v>
      </c>
      <c r="K258" s="19">
        <v>30</v>
      </c>
      <c r="L258" s="19">
        <v>4</v>
      </c>
      <c r="M258" s="19">
        <f t="shared" si="68"/>
        <v>100</v>
      </c>
      <c r="N258" s="19">
        <v>529</v>
      </c>
      <c r="O258" s="19">
        <v>514</v>
      </c>
      <c r="P258" s="19">
        <v>532</v>
      </c>
      <c r="Q258" s="19">
        <v>518</v>
      </c>
      <c r="R258" s="19">
        <f t="shared" si="69"/>
        <v>99</v>
      </c>
      <c r="S258" s="19">
        <f t="shared" si="70"/>
        <v>98</v>
      </c>
      <c r="T258" s="19">
        <v>20</v>
      </c>
      <c r="U258" s="19">
        <v>5</v>
      </c>
      <c r="V258" s="19">
        <f t="shared" si="71"/>
        <v>100</v>
      </c>
      <c r="W258" s="19">
        <v>564</v>
      </c>
      <c r="X258" s="23">
        <v>600</v>
      </c>
      <c r="Y258" s="20">
        <f t="shared" si="72"/>
        <v>94</v>
      </c>
      <c r="Z258" s="42">
        <f t="shared" si="73"/>
        <v>97</v>
      </c>
      <c r="AA258" s="20">
        <f t="shared" si="74"/>
        <v>97</v>
      </c>
      <c r="AB258" s="19">
        <v>20</v>
      </c>
      <c r="AC258" s="19">
        <v>0</v>
      </c>
      <c r="AD258" s="19">
        <f t="shared" si="75"/>
        <v>0</v>
      </c>
      <c r="AE258" s="19">
        <v>20</v>
      </c>
      <c r="AF258" s="19">
        <v>3</v>
      </c>
      <c r="AG258" s="19">
        <f t="shared" si="76"/>
        <v>60</v>
      </c>
      <c r="AH258" s="19">
        <v>44</v>
      </c>
      <c r="AI258" s="19">
        <v>52</v>
      </c>
      <c r="AJ258" s="20">
        <f t="shared" si="87"/>
        <v>85</v>
      </c>
      <c r="AK258" s="42">
        <f t="shared" si="77"/>
        <v>50</v>
      </c>
      <c r="AL258" s="19">
        <v>475</v>
      </c>
      <c r="AM258" s="19">
        <v>600</v>
      </c>
      <c r="AN258" s="20">
        <f t="shared" si="78"/>
        <v>79</v>
      </c>
      <c r="AO258" s="19">
        <v>598</v>
      </c>
      <c r="AP258" s="19">
        <v>600</v>
      </c>
      <c r="AQ258" s="20">
        <f t="shared" si="79"/>
        <v>100</v>
      </c>
      <c r="AR258" s="19">
        <v>513</v>
      </c>
      <c r="AS258" s="19">
        <v>518</v>
      </c>
      <c r="AT258" s="20">
        <f t="shared" si="80"/>
        <v>99</v>
      </c>
      <c r="AU258" s="20">
        <f t="shared" si="81"/>
        <v>91</v>
      </c>
      <c r="AV258" s="19">
        <v>567</v>
      </c>
      <c r="AW258" s="19">
        <v>600</v>
      </c>
      <c r="AX258" s="20">
        <f t="shared" si="82"/>
        <v>95</v>
      </c>
      <c r="AY258" s="19">
        <v>590</v>
      </c>
      <c r="AZ258" s="19">
        <v>600</v>
      </c>
      <c r="BA258" s="20">
        <f t="shared" si="83"/>
        <v>98</v>
      </c>
      <c r="BB258" s="19">
        <v>594</v>
      </c>
      <c r="BC258" s="19">
        <v>600</v>
      </c>
      <c r="BD258" s="20">
        <f t="shared" si="84"/>
        <v>99</v>
      </c>
      <c r="BE258" s="20">
        <f t="shared" si="85"/>
        <v>98</v>
      </c>
      <c r="BF258" s="20">
        <f t="shared" si="86"/>
        <v>87</v>
      </c>
      <c r="BG258" s="24"/>
      <c r="BH258" s="19">
        <v>3</v>
      </c>
      <c r="BI258" s="19">
        <v>1</v>
      </c>
      <c r="BJ258" s="19">
        <v>2</v>
      </c>
      <c r="BK258" s="19">
        <v>1</v>
      </c>
      <c r="BL258" s="19">
        <v>3</v>
      </c>
      <c r="BM258" s="19">
        <v>3</v>
      </c>
      <c r="BN258" s="19">
        <v>5</v>
      </c>
      <c r="BO258" s="19">
        <v>2</v>
      </c>
      <c r="BP258" s="19">
        <v>3</v>
      </c>
      <c r="BQ258" s="19">
        <v>4</v>
      </c>
      <c r="BR258" s="19">
        <v>1</v>
      </c>
      <c r="BS258" s="19">
        <v>2</v>
      </c>
      <c r="BT258" s="19">
        <v>4</v>
      </c>
      <c r="BU258" s="19">
        <v>2</v>
      </c>
      <c r="BV258" s="19">
        <v>2</v>
      </c>
      <c r="BW258" s="19">
        <v>3</v>
      </c>
      <c r="BX258" s="19">
        <v>3</v>
      </c>
      <c r="BY258" s="19">
        <v>5</v>
      </c>
      <c r="BZ258" s="19">
        <v>4</v>
      </c>
      <c r="CA258" s="19">
        <v>3</v>
      </c>
      <c r="CB258" s="18">
        <v>87</v>
      </c>
      <c r="CC258" s="19">
        <v>4</v>
      </c>
    </row>
    <row r="259" spans="1:81" ht="15.75" x14ac:dyDescent="0.25">
      <c r="A259" s="21">
        <v>220</v>
      </c>
      <c r="B259" s="35">
        <v>6652012497</v>
      </c>
      <c r="C259" s="5" t="s">
        <v>613</v>
      </c>
      <c r="D259" s="5" t="s">
        <v>255</v>
      </c>
      <c r="E259" s="5"/>
      <c r="F259" s="19">
        <v>10</v>
      </c>
      <c r="G259" s="19">
        <v>35</v>
      </c>
      <c r="H259" s="22">
        <v>11</v>
      </c>
      <c r="I259" s="22">
        <v>38</v>
      </c>
      <c r="J259" s="22">
        <f t="shared" ref="J259:J322" si="88">ROUND((0.5*(F259/H259+G259/I259)*100),0)</f>
        <v>92</v>
      </c>
      <c r="K259" s="19">
        <v>30</v>
      </c>
      <c r="L259" s="19">
        <v>3</v>
      </c>
      <c r="M259" s="19">
        <f t="shared" ref="M259:M322" si="89">IF(L259&gt;3,100,K259*L259)</f>
        <v>90</v>
      </c>
      <c r="N259" s="19">
        <v>203</v>
      </c>
      <c r="O259" s="19">
        <v>185</v>
      </c>
      <c r="P259" s="19">
        <v>213</v>
      </c>
      <c r="Q259" s="19">
        <v>200</v>
      </c>
      <c r="R259" s="19">
        <f t="shared" ref="R259:R322" si="90">ROUND((0.5*((N259/P259)+(O259/Q259))*100),0)</f>
        <v>94</v>
      </c>
      <c r="S259" s="19">
        <f t="shared" ref="S259:S322" si="91">ROUND(((0.3*J259)+(0.3*M259)+(0.4*R259)),0)</f>
        <v>92</v>
      </c>
      <c r="T259" s="19">
        <v>20</v>
      </c>
      <c r="U259" s="19">
        <v>4</v>
      </c>
      <c r="V259" s="19">
        <f t="shared" ref="V259:V322" si="92">IF(U259&gt;5,100,T259*U259)</f>
        <v>80</v>
      </c>
      <c r="W259" s="19">
        <v>212</v>
      </c>
      <c r="X259" s="23">
        <v>255</v>
      </c>
      <c r="Y259" s="20">
        <f t="shared" ref="Y259:Y322" si="93">ROUND(W259/X259*100,0)</f>
        <v>83</v>
      </c>
      <c r="Z259" s="42">
        <f t="shared" ref="Z259:Z322" si="94">ROUND((V259+Y259)/2,0)</f>
        <v>82</v>
      </c>
      <c r="AA259" s="20">
        <f t="shared" ref="AA259:AA322" si="95">ROUND((0.3*V259+0.4*Z259+0.3*Y259),0)</f>
        <v>82</v>
      </c>
      <c r="AB259" s="19">
        <v>20</v>
      </c>
      <c r="AC259" s="19">
        <v>3</v>
      </c>
      <c r="AD259" s="19">
        <f t="shared" ref="AD259:AD322" si="96">IF(AC259&gt;5,100,AB259*AC259)</f>
        <v>60</v>
      </c>
      <c r="AE259" s="19">
        <v>20</v>
      </c>
      <c r="AF259" s="19">
        <v>4</v>
      </c>
      <c r="AG259" s="19">
        <f t="shared" ref="AG259:AG322" si="97">IF(AF259&gt;5,100,AE259*AF259)</f>
        <v>80</v>
      </c>
      <c r="AH259" s="19">
        <v>21</v>
      </c>
      <c r="AI259" s="19">
        <v>26</v>
      </c>
      <c r="AJ259" s="20">
        <f t="shared" si="87"/>
        <v>81</v>
      </c>
      <c r="AK259" s="42">
        <f t="shared" ref="AK259:AK322" si="98">ROUND((0.3*AD259+0.4*AG259+0.3*AJ259),0)</f>
        <v>74</v>
      </c>
      <c r="AL259" s="19">
        <v>237</v>
      </c>
      <c r="AM259" s="19">
        <v>255</v>
      </c>
      <c r="AN259" s="20">
        <f t="shared" ref="AN259:AN322" si="99">ROUND((AL259/AM259)*100,)</f>
        <v>93</v>
      </c>
      <c r="AO259" s="19">
        <v>247</v>
      </c>
      <c r="AP259" s="19">
        <v>255</v>
      </c>
      <c r="AQ259" s="20">
        <f t="shared" ref="AQ259:AQ322" si="100">ROUND((AO259/AP259)*100,0)</f>
        <v>97</v>
      </c>
      <c r="AR259" s="19">
        <v>174</v>
      </c>
      <c r="AS259" s="19">
        <v>181</v>
      </c>
      <c r="AT259" s="20">
        <f t="shared" ref="AT259:AT322" si="101">ROUND((AR259/AS259)*100,0)</f>
        <v>96</v>
      </c>
      <c r="AU259" s="20">
        <f t="shared" ref="AU259:AU322" si="102">ROUND((0.4*AN259+0.4*AQ259+0.2*AT259),0)</f>
        <v>95</v>
      </c>
      <c r="AV259" s="19">
        <v>246</v>
      </c>
      <c r="AW259" s="19">
        <v>255</v>
      </c>
      <c r="AX259" s="20">
        <f t="shared" ref="AX259:AX322" si="103">ROUND((AV259/AW259)*100,0)</f>
        <v>96</v>
      </c>
      <c r="AY259" s="19">
        <v>242</v>
      </c>
      <c r="AZ259" s="19">
        <v>255</v>
      </c>
      <c r="BA259" s="20">
        <f t="shared" ref="BA259:BA322" si="104">ROUND((AY259/AZ259)*100,0)</f>
        <v>95</v>
      </c>
      <c r="BB259" s="19">
        <v>244</v>
      </c>
      <c r="BC259" s="19">
        <v>255</v>
      </c>
      <c r="BD259" s="20">
        <f t="shared" ref="BD259:BD322" si="105">ROUND((BB259/BC259)*100,0)</f>
        <v>96</v>
      </c>
      <c r="BE259" s="20">
        <f t="shared" ref="BE259:BE322" si="106">ROUND((0.3*AX259+0.2*BA259+0.5*BD259),0)</f>
        <v>96</v>
      </c>
      <c r="BF259" s="20">
        <f t="shared" ref="BF259:BF322" si="107">ROUND(((S259+AA259+AK259+AU259+BE259)/5),0)</f>
        <v>88</v>
      </c>
      <c r="BG259" s="24"/>
      <c r="BH259" s="19">
        <v>1</v>
      </c>
      <c r="BI259" s="19">
        <v>2</v>
      </c>
      <c r="BJ259" s="19">
        <v>4</v>
      </c>
      <c r="BK259" s="19">
        <v>2</v>
      </c>
      <c r="BL259" s="19">
        <v>7</v>
      </c>
      <c r="BM259" s="19">
        <v>5</v>
      </c>
      <c r="BN259" s="19">
        <v>1</v>
      </c>
      <c r="BO259" s="19">
        <v>1</v>
      </c>
      <c r="BP259" s="19">
        <v>3</v>
      </c>
      <c r="BQ259" s="19">
        <v>5</v>
      </c>
      <c r="BR259" s="19">
        <v>4</v>
      </c>
      <c r="BS259" s="19">
        <v>4</v>
      </c>
      <c r="BT259" s="19">
        <v>4</v>
      </c>
      <c r="BU259" s="19">
        <v>4</v>
      </c>
      <c r="BV259" s="19">
        <v>4</v>
      </c>
      <c r="BW259" s="19">
        <v>6</v>
      </c>
      <c r="BX259" s="19">
        <v>7</v>
      </c>
      <c r="BY259" s="19">
        <v>2</v>
      </c>
      <c r="BZ259" s="19">
        <v>5</v>
      </c>
      <c r="CA259" s="19">
        <v>4</v>
      </c>
      <c r="CB259" s="18">
        <v>88</v>
      </c>
      <c r="CC259" s="19">
        <v>4</v>
      </c>
    </row>
    <row r="260" spans="1:81" ht="15.75" x14ac:dyDescent="0.25">
      <c r="A260" s="21">
        <v>210</v>
      </c>
      <c r="B260" s="34">
        <v>6634007800</v>
      </c>
      <c r="C260" s="5" t="s">
        <v>614</v>
      </c>
      <c r="D260" s="5" t="s">
        <v>246</v>
      </c>
      <c r="E260" s="5"/>
      <c r="F260" s="19">
        <v>8</v>
      </c>
      <c r="G260" s="19">
        <v>34</v>
      </c>
      <c r="H260" s="22">
        <v>9</v>
      </c>
      <c r="I260" s="22">
        <v>36</v>
      </c>
      <c r="J260" s="22">
        <f t="shared" si="88"/>
        <v>92</v>
      </c>
      <c r="K260" s="19">
        <v>30</v>
      </c>
      <c r="L260" s="19">
        <v>2</v>
      </c>
      <c r="M260" s="19">
        <f t="shared" si="89"/>
        <v>60</v>
      </c>
      <c r="N260" s="19">
        <v>142</v>
      </c>
      <c r="O260" s="19">
        <v>129</v>
      </c>
      <c r="P260" s="19">
        <v>147</v>
      </c>
      <c r="Q260" s="19">
        <v>137</v>
      </c>
      <c r="R260" s="19">
        <f t="shared" si="90"/>
        <v>95</v>
      </c>
      <c r="S260" s="19">
        <f t="shared" si="91"/>
        <v>84</v>
      </c>
      <c r="T260" s="19">
        <v>20</v>
      </c>
      <c r="U260" s="19">
        <v>3</v>
      </c>
      <c r="V260" s="19">
        <f t="shared" si="92"/>
        <v>60</v>
      </c>
      <c r="W260" s="19">
        <v>146</v>
      </c>
      <c r="X260" s="23">
        <v>177</v>
      </c>
      <c r="Y260" s="20">
        <f t="shared" si="93"/>
        <v>82</v>
      </c>
      <c r="Z260" s="42">
        <f t="shared" si="94"/>
        <v>71</v>
      </c>
      <c r="AA260" s="20">
        <f t="shared" si="95"/>
        <v>71</v>
      </c>
      <c r="AB260" s="19">
        <v>20</v>
      </c>
      <c r="AC260" s="19">
        <v>0</v>
      </c>
      <c r="AD260" s="19">
        <f t="shared" si="96"/>
        <v>0</v>
      </c>
      <c r="AE260" s="19">
        <v>20</v>
      </c>
      <c r="AF260" s="19">
        <v>1</v>
      </c>
      <c r="AG260" s="19">
        <f t="shared" si="97"/>
        <v>20</v>
      </c>
      <c r="AH260" s="19">
        <v>7</v>
      </c>
      <c r="AI260" s="19">
        <v>7</v>
      </c>
      <c r="AJ260" s="20">
        <f t="shared" si="87"/>
        <v>100</v>
      </c>
      <c r="AK260" s="42">
        <f t="shared" si="98"/>
        <v>38</v>
      </c>
      <c r="AL260" s="19">
        <v>175</v>
      </c>
      <c r="AM260" s="19">
        <v>177</v>
      </c>
      <c r="AN260" s="20">
        <f t="shared" si="99"/>
        <v>99</v>
      </c>
      <c r="AO260" s="19">
        <v>170</v>
      </c>
      <c r="AP260" s="19">
        <v>177</v>
      </c>
      <c r="AQ260" s="20">
        <f t="shared" si="100"/>
        <v>96</v>
      </c>
      <c r="AR260" s="19">
        <v>135</v>
      </c>
      <c r="AS260" s="19">
        <v>141</v>
      </c>
      <c r="AT260" s="20">
        <f t="shared" si="101"/>
        <v>96</v>
      </c>
      <c r="AU260" s="20">
        <f t="shared" si="102"/>
        <v>97</v>
      </c>
      <c r="AV260" s="19">
        <v>174</v>
      </c>
      <c r="AW260" s="19">
        <v>177</v>
      </c>
      <c r="AX260" s="20">
        <f t="shared" si="103"/>
        <v>98</v>
      </c>
      <c r="AY260" s="19">
        <v>167</v>
      </c>
      <c r="AZ260" s="19">
        <v>177</v>
      </c>
      <c r="BA260" s="20">
        <f t="shared" si="104"/>
        <v>94</v>
      </c>
      <c r="BB260" s="19">
        <v>175</v>
      </c>
      <c r="BC260" s="19">
        <v>177</v>
      </c>
      <c r="BD260" s="20">
        <f t="shared" si="105"/>
        <v>99</v>
      </c>
      <c r="BE260" s="20">
        <f t="shared" si="106"/>
        <v>98</v>
      </c>
      <c r="BF260" s="20">
        <f t="shared" si="107"/>
        <v>78</v>
      </c>
      <c r="BG260" s="24"/>
      <c r="BH260" s="19">
        <v>2</v>
      </c>
      <c r="BI260" s="19">
        <v>3</v>
      </c>
      <c r="BJ260" s="19">
        <v>3</v>
      </c>
      <c r="BK260" s="19">
        <v>2</v>
      </c>
      <c r="BL260" s="19">
        <v>4</v>
      </c>
      <c r="BM260" s="19">
        <v>4</v>
      </c>
      <c r="BN260" s="19">
        <v>2</v>
      </c>
      <c r="BO260" s="19">
        <v>3</v>
      </c>
      <c r="BP260" s="19">
        <v>1</v>
      </c>
      <c r="BQ260" s="19">
        <v>1</v>
      </c>
      <c r="BR260" s="19">
        <v>3</v>
      </c>
      <c r="BS260" s="19">
        <v>4</v>
      </c>
      <c r="BT260" s="19">
        <v>2</v>
      </c>
      <c r="BU260" s="19">
        <v>3</v>
      </c>
      <c r="BV260" s="19">
        <v>2</v>
      </c>
      <c r="BW260" s="19">
        <v>4</v>
      </c>
      <c r="BX260" s="19">
        <v>4</v>
      </c>
      <c r="BY260" s="19">
        <v>4</v>
      </c>
      <c r="BZ260" s="19">
        <v>2</v>
      </c>
      <c r="CA260" s="19">
        <v>2</v>
      </c>
      <c r="CB260" s="18">
        <v>78</v>
      </c>
      <c r="CC260" s="19">
        <v>4</v>
      </c>
    </row>
    <row r="261" spans="1:81" ht="30" x14ac:dyDescent="0.25">
      <c r="A261" s="21">
        <v>172</v>
      </c>
      <c r="B261" s="34">
        <v>6655003719</v>
      </c>
      <c r="C261" s="5" t="s">
        <v>616</v>
      </c>
      <c r="D261" s="5" t="s">
        <v>693</v>
      </c>
      <c r="E261" s="5"/>
      <c r="F261" s="19">
        <v>5</v>
      </c>
      <c r="G261" s="19">
        <v>36</v>
      </c>
      <c r="H261" s="22">
        <v>9</v>
      </c>
      <c r="I261" s="22">
        <v>36</v>
      </c>
      <c r="J261" s="22">
        <f t="shared" si="88"/>
        <v>78</v>
      </c>
      <c r="K261" s="19">
        <v>30</v>
      </c>
      <c r="L261" s="19">
        <v>3</v>
      </c>
      <c r="M261" s="19">
        <f t="shared" si="89"/>
        <v>90</v>
      </c>
      <c r="N261" s="19">
        <v>166</v>
      </c>
      <c r="O261" s="19">
        <v>101</v>
      </c>
      <c r="P261" s="19">
        <v>170</v>
      </c>
      <c r="Q261" s="19">
        <v>107</v>
      </c>
      <c r="R261" s="19">
        <f t="shared" si="90"/>
        <v>96</v>
      </c>
      <c r="S261" s="19">
        <f t="shared" si="91"/>
        <v>89</v>
      </c>
      <c r="T261" s="19">
        <v>20</v>
      </c>
      <c r="U261" s="19">
        <v>0</v>
      </c>
      <c r="V261" s="19">
        <f t="shared" si="92"/>
        <v>0</v>
      </c>
      <c r="W261" s="19">
        <v>172</v>
      </c>
      <c r="X261" s="23">
        <v>188</v>
      </c>
      <c r="Y261" s="20">
        <f t="shared" si="93"/>
        <v>91</v>
      </c>
      <c r="Z261" s="42">
        <f t="shared" si="94"/>
        <v>46</v>
      </c>
      <c r="AA261" s="20">
        <f t="shared" si="95"/>
        <v>46</v>
      </c>
      <c r="AB261" s="19">
        <v>20</v>
      </c>
      <c r="AC261" s="19">
        <v>0</v>
      </c>
      <c r="AD261" s="19">
        <f t="shared" si="96"/>
        <v>0</v>
      </c>
      <c r="AE261" s="19">
        <v>20</v>
      </c>
      <c r="AF261" s="19">
        <v>2</v>
      </c>
      <c r="AG261" s="19">
        <f t="shared" si="97"/>
        <v>40</v>
      </c>
      <c r="AH261" s="19">
        <v>4</v>
      </c>
      <c r="AI261" s="19">
        <v>8</v>
      </c>
      <c r="AJ261" s="20">
        <f t="shared" si="87"/>
        <v>50</v>
      </c>
      <c r="AK261" s="42">
        <f t="shared" si="98"/>
        <v>31</v>
      </c>
      <c r="AL261" s="19">
        <v>180</v>
      </c>
      <c r="AM261" s="19">
        <v>188</v>
      </c>
      <c r="AN261" s="20">
        <f t="shared" si="99"/>
        <v>96</v>
      </c>
      <c r="AO261" s="19">
        <v>182</v>
      </c>
      <c r="AP261" s="19">
        <v>188</v>
      </c>
      <c r="AQ261" s="20">
        <f t="shared" si="100"/>
        <v>97</v>
      </c>
      <c r="AR261" s="19">
        <v>119</v>
      </c>
      <c r="AS261" s="19">
        <v>123</v>
      </c>
      <c r="AT261" s="20">
        <f t="shared" si="101"/>
        <v>97</v>
      </c>
      <c r="AU261" s="20">
        <f t="shared" si="102"/>
        <v>97</v>
      </c>
      <c r="AV261" s="19">
        <v>180</v>
      </c>
      <c r="AW261" s="19">
        <v>188</v>
      </c>
      <c r="AX261" s="20">
        <f t="shared" si="103"/>
        <v>96</v>
      </c>
      <c r="AY261" s="19">
        <v>182</v>
      </c>
      <c r="AZ261" s="19">
        <v>188</v>
      </c>
      <c r="BA261" s="20">
        <f t="shared" si="104"/>
        <v>97</v>
      </c>
      <c r="BB261" s="19">
        <v>181</v>
      </c>
      <c r="BC261" s="19">
        <v>188</v>
      </c>
      <c r="BD261" s="20">
        <f t="shared" si="105"/>
        <v>96</v>
      </c>
      <c r="BE261" s="20">
        <f t="shared" si="106"/>
        <v>96</v>
      </c>
      <c r="BF261" s="20">
        <f t="shared" si="107"/>
        <v>72</v>
      </c>
      <c r="BG261" s="24"/>
      <c r="BH261" s="19">
        <v>4</v>
      </c>
      <c r="BI261" s="19">
        <v>2</v>
      </c>
      <c r="BJ261" s="19">
        <v>3</v>
      </c>
      <c r="BK261" s="19">
        <v>3</v>
      </c>
      <c r="BL261" s="19">
        <v>4</v>
      </c>
      <c r="BM261" s="19">
        <v>3</v>
      </c>
      <c r="BN261" s="19">
        <v>2</v>
      </c>
      <c r="BO261" s="19">
        <v>2</v>
      </c>
      <c r="BP261" s="19">
        <v>4</v>
      </c>
      <c r="BQ261" s="19">
        <v>2</v>
      </c>
      <c r="BR261" s="19">
        <v>2</v>
      </c>
      <c r="BS261" s="19">
        <v>4</v>
      </c>
      <c r="BT261" s="19">
        <v>2</v>
      </c>
      <c r="BU261" s="19">
        <v>2</v>
      </c>
      <c r="BV261" s="19">
        <v>3</v>
      </c>
      <c r="BW261" s="19">
        <v>4</v>
      </c>
      <c r="BX261" s="19">
        <v>4</v>
      </c>
      <c r="BY261" s="19">
        <v>4</v>
      </c>
      <c r="BZ261" s="19">
        <v>3</v>
      </c>
      <c r="CA261" s="19">
        <v>3</v>
      </c>
      <c r="CB261" s="18">
        <v>72</v>
      </c>
      <c r="CC261" s="19">
        <v>4</v>
      </c>
    </row>
    <row r="262" spans="1:81" ht="30" x14ac:dyDescent="0.25">
      <c r="A262" s="21">
        <v>183</v>
      </c>
      <c r="B262" s="34">
        <v>6602006970</v>
      </c>
      <c r="C262" s="39" t="s">
        <v>563</v>
      </c>
      <c r="D262" s="6" t="s">
        <v>219</v>
      </c>
      <c r="E262" s="6"/>
      <c r="F262" s="19">
        <v>8</v>
      </c>
      <c r="G262" s="19">
        <v>34</v>
      </c>
      <c r="H262" s="22">
        <v>11</v>
      </c>
      <c r="I262" s="22">
        <v>38</v>
      </c>
      <c r="J262" s="22">
        <f t="shared" si="88"/>
        <v>81</v>
      </c>
      <c r="K262" s="19">
        <v>30</v>
      </c>
      <c r="L262" s="19">
        <v>4</v>
      </c>
      <c r="M262" s="19">
        <f t="shared" si="89"/>
        <v>100</v>
      </c>
      <c r="N262" s="19">
        <v>90</v>
      </c>
      <c r="O262" s="19">
        <v>81</v>
      </c>
      <c r="P262" s="19">
        <v>100</v>
      </c>
      <c r="Q262" s="19">
        <v>92</v>
      </c>
      <c r="R262" s="19">
        <f t="shared" si="90"/>
        <v>89</v>
      </c>
      <c r="S262" s="19">
        <f t="shared" si="91"/>
        <v>90</v>
      </c>
      <c r="T262" s="19">
        <v>20</v>
      </c>
      <c r="U262" s="19">
        <v>5</v>
      </c>
      <c r="V262" s="19">
        <f t="shared" si="92"/>
        <v>100</v>
      </c>
      <c r="W262" s="19">
        <v>98</v>
      </c>
      <c r="X262" s="23">
        <v>121</v>
      </c>
      <c r="Y262" s="20">
        <f t="shared" si="93"/>
        <v>81</v>
      </c>
      <c r="Z262" s="42">
        <f t="shared" si="94"/>
        <v>91</v>
      </c>
      <c r="AA262" s="20">
        <f t="shared" si="95"/>
        <v>91</v>
      </c>
      <c r="AB262" s="19">
        <v>20</v>
      </c>
      <c r="AC262" s="19">
        <v>1</v>
      </c>
      <c r="AD262" s="19">
        <f t="shared" si="96"/>
        <v>20</v>
      </c>
      <c r="AE262" s="19">
        <v>20</v>
      </c>
      <c r="AF262" s="19">
        <v>1</v>
      </c>
      <c r="AG262" s="19">
        <f t="shared" si="97"/>
        <v>20</v>
      </c>
      <c r="AH262" s="19">
        <v>1</v>
      </c>
      <c r="AI262" s="19">
        <v>2</v>
      </c>
      <c r="AJ262" s="20">
        <f t="shared" si="87"/>
        <v>50</v>
      </c>
      <c r="AK262" s="42">
        <f t="shared" si="98"/>
        <v>29</v>
      </c>
      <c r="AL262" s="19">
        <v>115</v>
      </c>
      <c r="AM262" s="19">
        <v>121</v>
      </c>
      <c r="AN262" s="20">
        <f t="shared" si="99"/>
        <v>95</v>
      </c>
      <c r="AO262" s="19">
        <v>116</v>
      </c>
      <c r="AP262" s="19">
        <v>121</v>
      </c>
      <c r="AQ262" s="20">
        <f t="shared" si="100"/>
        <v>96</v>
      </c>
      <c r="AR262" s="19">
        <v>80</v>
      </c>
      <c r="AS262" s="19">
        <v>89</v>
      </c>
      <c r="AT262" s="20">
        <f t="shared" si="101"/>
        <v>90</v>
      </c>
      <c r="AU262" s="20">
        <f t="shared" si="102"/>
        <v>94</v>
      </c>
      <c r="AV262" s="19">
        <v>119</v>
      </c>
      <c r="AW262" s="19">
        <v>121</v>
      </c>
      <c r="AX262" s="20">
        <f t="shared" si="103"/>
        <v>98</v>
      </c>
      <c r="AY262" s="19">
        <v>109</v>
      </c>
      <c r="AZ262" s="19">
        <v>121</v>
      </c>
      <c r="BA262" s="20">
        <f t="shared" si="104"/>
        <v>90</v>
      </c>
      <c r="BB262" s="19">
        <v>116</v>
      </c>
      <c r="BC262" s="19">
        <v>121</v>
      </c>
      <c r="BD262" s="20">
        <f t="shared" si="105"/>
        <v>96</v>
      </c>
      <c r="BE262" s="20">
        <f t="shared" si="106"/>
        <v>95</v>
      </c>
      <c r="BF262" s="20">
        <f t="shared" si="107"/>
        <v>80</v>
      </c>
      <c r="BG262" s="24"/>
      <c r="BH262" s="19">
        <v>5</v>
      </c>
      <c r="BI262" s="19">
        <v>1</v>
      </c>
      <c r="BJ262" s="19">
        <v>5</v>
      </c>
      <c r="BK262" s="19">
        <v>1</v>
      </c>
      <c r="BL262" s="19">
        <v>3</v>
      </c>
      <c r="BM262" s="19">
        <v>6</v>
      </c>
      <c r="BN262" s="19">
        <v>3</v>
      </c>
      <c r="BO262" s="19">
        <v>4</v>
      </c>
      <c r="BP262" s="19">
        <v>4</v>
      </c>
      <c r="BQ262" s="19">
        <v>3</v>
      </c>
      <c r="BR262" s="19">
        <v>3</v>
      </c>
      <c r="BS262" s="19">
        <v>5</v>
      </c>
      <c r="BT262" s="19">
        <v>3</v>
      </c>
      <c r="BU262" s="19">
        <v>4</v>
      </c>
      <c r="BV262" s="19">
        <v>4</v>
      </c>
      <c r="BW262" s="19">
        <v>5</v>
      </c>
      <c r="BX262" s="19">
        <v>3</v>
      </c>
      <c r="BY262" s="19">
        <v>5</v>
      </c>
      <c r="BZ262" s="19">
        <v>4</v>
      </c>
      <c r="CA262" s="19">
        <v>4</v>
      </c>
      <c r="CB262" s="18">
        <v>80</v>
      </c>
      <c r="CC262" s="19">
        <v>5</v>
      </c>
    </row>
    <row r="263" spans="1:81" ht="15.75" x14ac:dyDescent="0.25">
      <c r="A263" s="21">
        <v>177</v>
      </c>
      <c r="B263" s="34">
        <v>6604011535</v>
      </c>
      <c r="C263" s="39" t="s">
        <v>568</v>
      </c>
      <c r="D263" s="6" t="s">
        <v>213</v>
      </c>
      <c r="E263" s="6"/>
      <c r="F263" s="19">
        <v>7</v>
      </c>
      <c r="G263" s="19">
        <v>36</v>
      </c>
      <c r="H263" s="22">
        <v>9</v>
      </c>
      <c r="I263" s="22">
        <v>36</v>
      </c>
      <c r="J263" s="22">
        <f t="shared" si="88"/>
        <v>89</v>
      </c>
      <c r="K263" s="19">
        <v>30</v>
      </c>
      <c r="L263" s="19">
        <v>4</v>
      </c>
      <c r="M263" s="19">
        <f t="shared" si="89"/>
        <v>100</v>
      </c>
      <c r="N263" s="19">
        <v>114</v>
      </c>
      <c r="O263" s="19">
        <v>96</v>
      </c>
      <c r="P263" s="19">
        <v>127</v>
      </c>
      <c r="Q263" s="19">
        <v>114</v>
      </c>
      <c r="R263" s="19">
        <f t="shared" si="90"/>
        <v>87</v>
      </c>
      <c r="S263" s="19">
        <f t="shared" si="91"/>
        <v>92</v>
      </c>
      <c r="T263" s="19">
        <v>20</v>
      </c>
      <c r="U263" s="19">
        <v>5</v>
      </c>
      <c r="V263" s="19">
        <f t="shared" si="92"/>
        <v>100</v>
      </c>
      <c r="W263" s="19">
        <v>90</v>
      </c>
      <c r="X263" s="23">
        <v>141</v>
      </c>
      <c r="Y263" s="20">
        <f t="shared" si="93"/>
        <v>64</v>
      </c>
      <c r="Z263" s="42">
        <f t="shared" si="94"/>
        <v>82</v>
      </c>
      <c r="AA263" s="20">
        <f t="shared" si="95"/>
        <v>82</v>
      </c>
      <c r="AB263" s="19">
        <v>20</v>
      </c>
      <c r="AC263" s="19">
        <v>1</v>
      </c>
      <c r="AD263" s="19">
        <f t="shared" si="96"/>
        <v>20</v>
      </c>
      <c r="AE263" s="19">
        <v>20</v>
      </c>
      <c r="AF263" s="19">
        <v>3</v>
      </c>
      <c r="AG263" s="19">
        <f t="shared" si="97"/>
        <v>60</v>
      </c>
      <c r="AH263" s="19">
        <v>1</v>
      </c>
      <c r="AI263" s="19">
        <v>2</v>
      </c>
      <c r="AJ263" s="20">
        <f t="shared" si="87"/>
        <v>50</v>
      </c>
      <c r="AK263" s="42">
        <f t="shared" si="98"/>
        <v>45</v>
      </c>
      <c r="AL263" s="19">
        <v>68</v>
      </c>
      <c r="AM263" s="19">
        <v>141</v>
      </c>
      <c r="AN263" s="20">
        <f t="shared" si="99"/>
        <v>48</v>
      </c>
      <c r="AO263" s="19">
        <v>135</v>
      </c>
      <c r="AP263" s="19">
        <v>141</v>
      </c>
      <c r="AQ263" s="20">
        <f t="shared" si="100"/>
        <v>96</v>
      </c>
      <c r="AR263" s="19">
        <v>87</v>
      </c>
      <c r="AS263" s="19">
        <v>91</v>
      </c>
      <c r="AT263" s="20">
        <f t="shared" si="101"/>
        <v>96</v>
      </c>
      <c r="AU263" s="20">
        <f t="shared" si="102"/>
        <v>77</v>
      </c>
      <c r="AV263" s="19">
        <v>108</v>
      </c>
      <c r="AW263" s="19">
        <v>141</v>
      </c>
      <c r="AX263" s="20">
        <f t="shared" si="103"/>
        <v>77</v>
      </c>
      <c r="AY263" s="19">
        <v>129</v>
      </c>
      <c r="AZ263" s="19">
        <v>141</v>
      </c>
      <c r="BA263" s="20">
        <f t="shared" si="104"/>
        <v>91</v>
      </c>
      <c r="BB263" s="19">
        <v>131</v>
      </c>
      <c r="BC263" s="19">
        <v>141</v>
      </c>
      <c r="BD263" s="20">
        <f t="shared" si="105"/>
        <v>93</v>
      </c>
      <c r="BE263" s="20">
        <f t="shared" si="106"/>
        <v>88</v>
      </c>
      <c r="BF263" s="20">
        <f t="shared" si="107"/>
        <v>77</v>
      </c>
      <c r="BG263" s="24"/>
      <c r="BH263" s="19">
        <v>3</v>
      </c>
      <c r="BI263" s="19">
        <v>1</v>
      </c>
      <c r="BJ263" s="19">
        <v>4</v>
      </c>
      <c r="BK263" s="19">
        <v>1</v>
      </c>
      <c r="BL263" s="19">
        <v>4</v>
      </c>
      <c r="BM263" s="19">
        <v>6</v>
      </c>
      <c r="BN263" s="19">
        <v>4</v>
      </c>
      <c r="BO263" s="19">
        <v>2</v>
      </c>
      <c r="BP263" s="19">
        <v>3</v>
      </c>
      <c r="BQ263" s="19">
        <v>6</v>
      </c>
      <c r="BR263" s="19">
        <v>3</v>
      </c>
      <c r="BS263" s="19">
        <v>4</v>
      </c>
      <c r="BT263" s="19">
        <v>6</v>
      </c>
      <c r="BU263" s="19">
        <v>5</v>
      </c>
      <c r="BV263" s="19">
        <v>3</v>
      </c>
      <c r="BW263" s="19">
        <v>6</v>
      </c>
      <c r="BX263" s="19">
        <v>4</v>
      </c>
      <c r="BY263" s="19">
        <v>5</v>
      </c>
      <c r="BZ263" s="19">
        <v>6</v>
      </c>
      <c r="CA263" s="19">
        <v>4</v>
      </c>
      <c r="CB263" s="18">
        <v>77</v>
      </c>
      <c r="CC263" s="19">
        <v>5</v>
      </c>
    </row>
    <row r="264" spans="1:81" ht="15.75" x14ac:dyDescent="0.25">
      <c r="A264" s="21">
        <v>329</v>
      </c>
      <c r="B264" s="34">
        <v>6607008121</v>
      </c>
      <c r="C264" s="5" t="s">
        <v>570</v>
      </c>
      <c r="D264" s="6" t="s">
        <v>358</v>
      </c>
      <c r="E264" s="6"/>
      <c r="F264" s="19">
        <v>10</v>
      </c>
      <c r="G264" s="19">
        <v>36</v>
      </c>
      <c r="H264" s="22">
        <v>11</v>
      </c>
      <c r="I264" s="22">
        <v>38</v>
      </c>
      <c r="J264" s="22">
        <f t="shared" si="88"/>
        <v>93</v>
      </c>
      <c r="K264" s="19">
        <v>30</v>
      </c>
      <c r="L264" s="19">
        <v>3</v>
      </c>
      <c r="M264" s="19">
        <f t="shared" si="89"/>
        <v>90</v>
      </c>
      <c r="N264" s="19">
        <v>150</v>
      </c>
      <c r="O264" s="19">
        <v>120</v>
      </c>
      <c r="P264" s="19">
        <v>155</v>
      </c>
      <c r="Q264" s="19">
        <v>125</v>
      </c>
      <c r="R264" s="19">
        <f t="shared" si="90"/>
        <v>96</v>
      </c>
      <c r="S264" s="19">
        <f t="shared" si="91"/>
        <v>93</v>
      </c>
      <c r="T264" s="19">
        <v>20</v>
      </c>
      <c r="U264" s="19">
        <v>1</v>
      </c>
      <c r="V264" s="19">
        <f t="shared" si="92"/>
        <v>20</v>
      </c>
      <c r="W264" s="19">
        <v>152</v>
      </c>
      <c r="X264" s="23">
        <v>180</v>
      </c>
      <c r="Y264" s="20">
        <f t="shared" si="93"/>
        <v>84</v>
      </c>
      <c r="Z264" s="42">
        <f t="shared" si="94"/>
        <v>52</v>
      </c>
      <c r="AA264" s="20">
        <f t="shared" si="95"/>
        <v>52</v>
      </c>
      <c r="AB264" s="19">
        <v>20</v>
      </c>
      <c r="AC264" s="19">
        <v>0</v>
      </c>
      <c r="AD264" s="19">
        <f t="shared" si="96"/>
        <v>0</v>
      </c>
      <c r="AE264" s="19">
        <v>20</v>
      </c>
      <c r="AF264" s="19">
        <v>2</v>
      </c>
      <c r="AG264" s="19">
        <f t="shared" si="97"/>
        <v>40</v>
      </c>
      <c r="AH264" s="19">
        <v>15</v>
      </c>
      <c r="AI264" s="19">
        <v>17</v>
      </c>
      <c r="AJ264" s="20">
        <f t="shared" si="87"/>
        <v>88</v>
      </c>
      <c r="AK264" s="42">
        <f t="shared" si="98"/>
        <v>42</v>
      </c>
      <c r="AL264" s="19">
        <v>173</v>
      </c>
      <c r="AM264" s="19">
        <v>180</v>
      </c>
      <c r="AN264" s="20">
        <f t="shared" si="99"/>
        <v>96</v>
      </c>
      <c r="AO264" s="19">
        <v>174</v>
      </c>
      <c r="AP264" s="19">
        <v>180</v>
      </c>
      <c r="AQ264" s="20">
        <f t="shared" si="100"/>
        <v>97</v>
      </c>
      <c r="AR264" s="19">
        <v>115</v>
      </c>
      <c r="AS264" s="19">
        <v>120</v>
      </c>
      <c r="AT264" s="20">
        <f t="shared" si="101"/>
        <v>96</v>
      </c>
      <c r="AU264" s="20">
        <f t="shared" si="102"/>
        <v>96</v>
      </c>
      <c r="AV264" s="19">
        <v>171</v>
      </c>
      <c r="AW264" s="19">
        <v>180</v>
      </c>
      <c r="AX264" s="20">
        <f t="shared" si="103"/>
        <v>95</v>
      </c>
      <c r="AY264" s="19">
        <v>163</v>
      </c>
      <c r="AZ264" s="19">
        <v>180</v>
      </c>
      <c r="BA264" s="20">
        <f t="shared" si="104"/>
        <v>91</v>
      </c>
      <c r="BB264" s="19">
        <v>171</v>
      </c>
      <c r="BC264" s="19">
        <v>180</v>
      </c>
      <c r="BD264" s="20">
        <f t="shared" si="105"/>
        <v>95</v>
      </c>
      <c r="BE264" s="20">
        <f t="shared" si="106"/>
        <v>94</v>
      </c>
      <c r="BF264" s="20">
        <f t="shared" si="107"/>
        <v>75</v>
      </c>
      <c r="BG264" s="24"/>
      <c r="BH264" s="19">
        <v>3</v>
      </c>
      <c r="BI264" s="19">
        <v>2</v>
      </c>
      <c r="BJ264" s="19">
        <v>4</v>
      </c>
      <c r="BK264" s="19">
        <v>4</v>
      </c>
      <c r="BL264" s="19">
        <v>5</v>
      </c>
      <c r="BM264" s="19">
        <v>3</v>
      </c>
      <c r="BN264" s="19">
        <v>4</v>
      </c>
      <c r="BO264" s="19">
        <v>3</v>
      </c>
      <c r="BP264" s="19">
        <v>3</v>
      </c>
      <c r="BQ264" s="19">
        <v>3</v>
      </c>
      <c r="BR264" s="19">
        <v>3</v>
      </c>
      <c r="BS264" s="19">
        <v>5</v>
      </c>
      <c r="BT264" s="19">
        <v>4</v>
      </c>
      <c r="BU264" s="19">
        <v>5</v>
      </c>
      <c r="BV264" s="19">
        <v>4</v>
      </c>
      <c r="BW264" s="19">
        <v>4</v>
      </c>
      <c r="BX264" s="19">
        <v>5</v>
      </c>
      <c r="BY264" s="19">
        <v>4</v>
      </c>
      <c r="BZ264" s="19">
        <v>4</v>
      </c>
      <c r="CA264" s="19">
        <v>3</v>
      </c>
      <c r="CB264" s="18">
        <v>75</v>
      </c>
      <c r="CC264" s="19">
        <v>5</v>
      </c>
    </row>
    <row r="265" spans="1:81" ht="15.75" x14ac:dyDescent="0.25">
      <c r="A265" s="21">
        <v>232</v>
      </c>
      <c r="B265" s="34">
        <v>6606026953</v>
      </c>
      <c r="C265" s="39" t="s">
        <v>577</v>
      </c>
      <c r="D265" s="7" t="s">
        <v>637</v>
      </c>
      <c r="E265" s="7"/>
      <c r="F265" s="19">
        <v>10</v>
      </c>
      <c r="G265" s="19">
        <v>35</v>
      </c>
      <c r="H265" s="22">
        <v>11</v>
      </c>
      <c r="I265" s="22">
        <v>38</v>
      </c>
      <c r="J265" s="22">
        <f t="shared" si="88"/>
        <v>92</v>
      </c>
      <c r="K265" s="19">
        <v>30</v>
      </c>
      <c r="L265" s="19">
        <v>4</v>
      </c>
      <c r="M265" s="19">
        <f t="shared" si="89"/>
        <v>100</v>
      </c>
      <c r="N265" s="19">
        <v>4</v>
      </c>
      <c r="O265" s="19">
        <v>7</v>
      </c>
      <c r="P265" s="19">
        <v>5</v>
      </c>
      <c r="Q265" s="19">
        <v>7</v>
      </c>
      <c r="R265" s="19">
        <f t="shared" si="90"/>
        <v>90</v>
      </c>
      <c r="S265" s="19">
        <f t="shared" si="91"/>
        <v>94</v>
      </c>
      <c r="T265" s="19">
        <v>20</v>
      </c>
      <c r="U265" s="19">
        <v>5</v>
      </c>
      <c r="V265" s="19">
        <f t="shared" si="92"/>
        <v>100</v>
      </c>
      <c r="W265" s="19">
        <v>7</v>
      </c>
      <c r="X265" s="23">
        <v>8</v>
      </c>
      <c r="Y265" s="20">
        <f t="shared" si="93"/>
        <v>88</v>
      </c>
      <c r="Z265" s="42">
        <f t="shared" si="94"/>
        <v>94</v>
      </c>
      <c r="AA265" s="20">
        <f t="shared" si="95"/>
        <v>94</v>
      </c>
      <c r="AB265" s="19">
        <v>20</v>
      </c>
      <c r="AC265" s="19">
        <v>4</v>
      </c>
      <c r="AD265" s="19">
        <f t="shared" si="96"/>
        <v>80</v>
      </c>
      <c r="AE265" s="19">
        <v>20</v>
      </c>
      <c r="AF265" s="19">
        <v>2</v>
      </c>
      <c r="AG265" s="19">
        <f t="shared" si="97"/>
        <v>40</v>
      </c>
      <c r="AH265" s="19">
        <v>0</v>
      </c>
      <c r="AI265" s="19">
        <v>1</v>
      </c>
      <c r="AJ265" s="20">
        <f t="shared" si="87"/>
        <v>0</v>
      </c>
      <c r="AK265" s="42">
        <f t="shared" si="98"/>
        <v>40</v>
      </c>
      <c r="AL265" s="19">
        <v>6</v>
      </c>
      <c r="AM265" s="19">
        <v>8</v>
      </c>
      <c r="AN265" s="20">
        <f t="shared" si="99"/>
        <v>75</v>
      </c>
      <c r="AO265" s="19">
        <v>8</v>
      </c>
      <c r="AP265" s="19">
        <v>8</v>
      </c>
      <c r="AQ265" s="20">
        <f t="shared" si="100"/>
        <v>100</v>
      </c>
      <c r="AR265" s="19">
        <v>5</v>
      </c>
      <c r="AS265" s="19">
        <v>6</v>
      </c>
      <c r="AT265" s="20">
        <f t="shared" si="101"/>
        <v>83</v>
      </c>
      <c r="AU265" s="20">
        <f t="shared" si="102"/>
        <v>87</v>
      </c>
      <c r="AV265" s="19">
        <v>8</v>
      </c>
      <c r="AW265" s="19">
        <v>8</v>
      </c>
      <c r="AX265" s="20">
        <f t="shared" si="103"/>
        <v>100</v>
      </c>
      <c r="AY265" s="19">
        <v>7</v>
      </c>
      <c r="AZ265" s="19">
        <v>8</v>
      </c>
      <c r="BA265" s="20">
        <f t="shared" si="104"/>
        <v>88</v>
      </c>
      <c r="BB265" s="19">
        <v>8</v>
      </c>
      <c r="BC265" s="19">
        <v>8</v>
      </c>
      <c r="BD265" s="20">
        <f t="shared" si="105"/>
        <v>100</v>
      </c>
      <c r="BE265" s="20">
        <f t="shared" si="106"/>
        <v>98</v>
      </c>
      <c r="BF265" s="20">
        <f t="shared" si="107"/>
        <v>83</v>
      </c>
      <c r="BG265" s="24"/>
      <c r="BH265" s="19">
        <v>3</v>
      </c>
      <c r="BI265" s="19">
        <v>1</v>
      </c>
      <c r="BJ265" s="19">
        <v>2</v>
      </c>
      <c r="BK265" s="19">
        <v>1</v>
      </c>
      <c r="BL265" s="19">
        <v>1</v>
      </c>
      <c r="BM265" s="19">
        <v>1</v>
      </c>
      <c r="BN265" s="19">
        <v>2</v>
      </c>
      <c r="BO265" s="19">
        <v>3</v>
      </c>
      <c r="BP265" s="19">
        <v>4</v>
      </c>
      <c r="BQ265" s="19">
        <v>3</v>
      </c>
      <c r="BR265" s="19">
        <v>1</v>
      </c>
      <c r="BS265" s="19">
        <v>7</v>
      </c>
      <c r="BT265" s="19">
        <v>1</v>
      </c>
      <c r="BU265" s="19">
        <v>6</v>
      </c>
      <c r="BV265" s="19">
        <v>1</v>
      </c>
      <c r="BW265" s="19">
        <v>1</v>
      </c>
      <c r="BX265" s="19">
        <v>1</v>
      </c>
      <c r="BY265" s="19">
        <v>7</v>
      </c>
      <c r="BZ265" s="19">
        <v>4</v>
      </c>
      <c r="CA265" s="19">
        <v>2</v>
      </c>
      <c r="CB265" s="18">
        <v>83</v>
      </c>
      <c r="CC265" s="19">
        <v>5</v>
      </c>
    </row>
    <row r="266" spans="1:81" ht="45" x14ac:dyDescent="0.25">
      <c r="A266" s="21">
        <v>236</v>
      </c>
      <c r="B266" s="34">
        <v>6606011347</v>
      </c>
      <c r="C266" s="39" t="s">
        <v>577</v>
      </c>
      <c r="D266" s="5" t="s">
        <v>271</v>
      </c>
      <c r="E266" s="5"/>
      <c r="F266" s="19">
        <v>10</v>
      </c>
      <c r="G266" s="19">
        <v>35</v>
      </c>
      <c r="H266" s="22">
        <v>11</v>
      </c>
      <c r="I266" s="22">
        <v>38</v>
      </c>
      <c r="J266" s="22">
        <f t="shared" si="88"/>
        <v>92</v>
      </c>
      <c r="K266" s="19">
        <v>30</v>
      </c>
      <c r="L266" s="19">
        <v>4</v>
      </c>
      <c r="M266" s="19">
        <f t="shared" si="89"/>
        <v>100</v>
      </c>
      <c r="N266" s="19">
        <v>116</v>
      </c>
      <c r="O266" s="19">
        <v>102</v>
      </c>
      <c r="P266" s="19">
        <v>133</v>
      </c>
      <c r="Q266" s="19">
        <v>117</v>
      </c>
      <c r="R266" s="19">
        <f t="shared" si="90"/>
        <v>87</v>
      </c>
      <c r="S266" s="19">
        <f t="shared" si="91"/>
        <v>92</v>
      </c>
      <c r="T266" s="19">
        <v>20</v>
      </c>
      <c r="U266" s="19">
        <v>5</v>
      </c>
      <c r="V266" s="19">
        <f t="shared" si="92"/>
        <v>100</v>
      </c>
      <c r="W266" s="19">
        <v>130</v>
      </c>
      <c r="X266" s="23">
        <v>159</v>
      </c>
      <c r="Y266" s="20">
        <f t="shared" si="93"/>
        <v>82</v>
      </c>
      <c r="Z266" s="42">
        <f t="shared" si="94"/>
        <v>91</v>
      </c>
      <c r="AA266" s="20">
        <f t="shared" si="95"/>
        <v>91</v>
      </c>
      <c r="AB266" s="19">
        <v>20</v>
      </c>
      <c r="AC266" s="19">
        <v>2</v>
      </c>
      <c r="AD266" s="19">
        <f t="shared" si="96"/>
        <v>40</v>
      </c>
      <c r="AE266" s="19">
        <v>20</v>
      </c>
      <c r="AF266" s="19">
        <v>3</v>
      </c>
      <c r="AG266" s="19">
        <f t="shared" si="97"/>
        <v>60</v>
      </c>
      <c r="AH266" s="19">
        <v>2</v>
      </c>
      <c r="AI266" s="19">
        <v>2</v>
      </c>
      <c r="AJ266" s="20">
        <f t="shared" si="87"/>
        <v>100</v>
      </c>
      <c r="AK266" s="42">
        <f t="shared" si="98"/>
        <v>66</v>
      </c>
      <c r="AL266" s="19">
        <v>73</v>
      </c>
      <c r="AM266" s="19">
        <v>159</v>
      </c>
      <c r="AN266" s="20">
        <f t="shared" si="99"/>
        <v>46</v>
      </c>
      <c r="AO266" s="19">
        <v>154</v>
      </c>
      <c r="AP266" s="19">
        <v>159</v>
      </c>
      <c r="AQ266" s="20">
        <f t="shared" si="100"/>
        <v>97</v>
      </c>
      <c r="AR266" s="19">
        <v>98</v>
      </c>
      <c r="AS266" s="19">
        <v>104</v>
      </c>
      <c r="AT266" s="20">
        <f t="shared" si="101"/>
        <v>94</v>
      </c>
      <c r="AU266" s="20">
        <f t="shared" si="102"/>
        <v>76</v>
      </c>
      <c r="AV266" s="19">
        <v>127</v>
      </c>
      <c r="AW266" s="19">
        <v>159</v>
      </c>
      <c r="AX266" s="20">
        <f t="shared" si="103"/>
        <v>80</v>
      </c>
      <c r="AY266" s="19">
        <v>143</v>
      </c>
      <c r="AZ266" s="19">
        <v>159</v>
      </c>
      <c r="BA266" s="20">
        <f t="shared" si="104"/>
        <v>90</v>
      </c>
      <c r="BB266" s="19">
        <v>152</v>
      </c>
      <c r="BC266" s="19">
        <v>159</v>
      </c>
      <c r="BD266" s="20">
        <f t="shared" si="105"/>
        <v>96</v>
      </c>
      <c r="BE266" s="20">
        <f t="shared" si="106"/>
        <v>90</v>
      </c>
      <c r="BF266" s="20">
        <f t="shared" si="107"/>
        <v>83</v>
      </c>
      <c r="BG266" s="24"/>
      <c r="BH266" s="19">
        <v>3</v>
      </c>
      <c r="BI266" s="19">
        <v>1</v>
      </c>
      <c r="BJ266" s="19">
        <v>3</v>
      </c>
      <c r="BK266" s="19">
        <v>1</v>
      </c>
      <c r="BL266" s="19">
        <v>2</v>
      </c>
      <c r="BM266" s="19">
        <v>3</v>
      </c>
      <c r="BN266" s="19">
        <v>4</v>
      </c>
      <c r="BO266" s="19">
        <v>2</v>
      </c>
      <c r="BP266" s="19">
        <v>1</v>
      </c>
      <c r="BQ266" s="19">
        <v>7</v>
      </c>
      <c r="BR266" s="19">
        <v>3</v>
      </c>
      <c r="BS266" s="19">
        <v>4</v>
      </c>
      <c r="BT266" s="19">
        <v>5</v>
      </c>
      <c r="BU266" s="19">
        <v>4</v>
      </c>
      <c r="BV266" s="19">
        <v>4</v>
      </c>
      <c r="BW266" s="19">
        <v>3</v>
      </c>
      <c r="BX266" s="19">
        <v>2</v>
      </c>
      <c r="BY266" s="19">
        <v>4</v>
      </c>
      <c r="BZ266" s="19">
        <v>6</v>
      </c>
      <c r="CA266" s="19">
        <v>6</v>
      </c>
      <c r="CB266" s="18">
        <v>83</v>
      </c>
      <c r="CC266" s="19">
        <v>5</v>
      </c>
    </row>
    <row r="267" spans="1:81" ht="30" x14ac:dyDescent="0.25">
      <c r="A267" s="21">
        <v>274</v>
      </c>
      <c r="B267" s="34">
        <v>6609008737</v>
      </c>
      <c r="C267" s="5" t="s">
        <v>582</v>
      </c>
      <c r="D267" s="6" t="s">
        <v>308</v>
      </c>
      <c r="E267" s="6"/>
      <c r="F267" s="19">
        <v>8.5</v>
      </c>
      <c r="G267" s="19">
        <v>34</v>
      </c>
      <c r="H267" s="22">
        <v>11</v>
      </c>
      <c r="I267" s="22">
        <v>38</v>
      </c>
      <c r="J267" s="22">
        <f t="shared" si="88"/>
        <v>83</v>
      </c>
      <c r="K267" s="19">
        <v>30</v>
      </c>
      <c r="L267" s="19">
        <v>4</v>
      </c>
      <c r="M267" s="19">
        <f t="shared" si="89"/>
        <v>100</v>
      </c>
      <c r="N267" s="19">
        <v>180</v>
      </c>
      <c r="O267" s="19">
        <v>199</v>
      </c>
      <c r="P267" s="19">
        <v>204</v>
      </c>
      <c r="Q267" s="19">
        <v>228</v>
      </c>
      <c r="R267" s="19">
        <f t="shared" si="90"/>
        <v>88</v>
      </c>
      <c r="S267" s="19">
        <f t="shared" si="91"/>
        <v>90</v>
      </c>
      <c r="T267" s="19">
        <v>20</v>
      </c>
      <c r="U267" s="19">
        <v>4</v>
      </c>
      <c r="V267" s="19">
        <f t="shared" si="92"/>
        <v>80</v>
      </c>
      <c r="W267" s="19">
        <v>166</v>
      </c>
      <c r="X267" s="23">
        <v>282</v>
      </c>
      <c r="Y267" s="20">
        <f t="shared" si="93"/>
        <v>59</v>
      </c>
      <c r="Z267" s="42">
        <f t="shared" si="94"/>
        <v>70</v>
      </c>
      <c r="AA267" s="20">
        <f t="shared" si="95"/>
        <v>70</v>
      </c>
      <c r="AB267" s="19">
        <v>20</v>
      </c>
      <c r="AC267" s="19">
        <v>0</v>
      </c>
      <c r="AD267" s="19">
        <f t="shared" si="96"/>
        <v>0</v>
      </c>
      <c r="AE267" s="19">
        <v>20</v>
      </c>
      <c r="AF267" s="19">
        <v>3</v>
      </c>
      <c r="AG267" s="19">
        <f t="shared" si="97"/>
        <v>60</v>
      </c>
      <c r="AH267" s="19">
        <v>3</v>
      </c>
      <c r="AI267" s="19">
        <v>3</v>
      </c>
      <c r="AJ267" s="20">
        <f t="shared" si="87"/>
        <v>100</v>
      </c>
      <c r="AK267" s="42">
        <f t="shared" si="98"/>
        <v>54</v>
      </c>
      <c r="AL267" s="19">
        <v>260</v>
      </c>
      <c r="AM267" s="19">
        <v>282</v>
      </c>
      <c r="AN267" s="20">
        <f t="shared" si="99"/>
        <v>92</v>
      </c>
      <c r="AO267" s="19">
        <v>271</v>
      </c>
      <c r="AP267" s="19">
        <v>282</v>
      </c>
      <c r="AQ267" s="20">
        <f t="shared" si="100"/>
        <v>96</v>
      </c>
      <c r="AR267" s="19">
        <v>159</v>
      </c>
      <c r="AS267" s="19">
        <v>165</v>
      </c>
      <c r="AT267" s="20">
        <f t="shared" si="101"/>
        <v>96</v>
      </c>
      <c r="AU267" s="20">
        <f t="shared" si="102"/>
        <v>94</v>
      </c>
      <c r="AV267" s="19">
        <v>268</v>
      </c>
      <c r="AW267" s="19">
        <v>282</v>
      </c>
      <c r="AX267" s="20">
        <f t="shared" si="103"/>
        <v>95</v>
      </c>
      <c r="AY267" s="19">
        <v>257</v>
      </c>
      <c r="AZ267" s="19">
        <v>282</v>
      </c>
      <c r="BA267" s="20">
        <f t="shared" si="104"/>
        <v>91</v>
      </c>
      <c r="BB267" s="19">
        <v>262</v>
      </c>
      <c r="BC267" s="19">
        <v>282</v>
      </c>
      <c r="BD267" s="20">
        <f t="shared" si="105"/>
        <v>93</v>
      </c>
      <c r="BE267" s="20">
        <f t="shared" si="106"/>
        <v>93</v>
      </c>
      <c r="BF267" s="20">
        <f t="shared" si="107"/>
        <v>80</v>
      </c>
      <c r="BG267" s="24"/>
      <c r="BH267" s="19">
        <v>4</v>
      </c>
      <c r="BI267" s="19">
        <v>1</v>
      </c>
      <c r="BJ267" s="19">
        <v>3</v>
      </c>
      <c r="BK267" s="19">
        <v>2</v>
      </c>
      <c r="BL267" s="19">
        <v>4</v>
      </c>
      <c r="BM267" s="19">
        <v>5</v>
      </c>
      <c r="BN267" s="19">
        <v>4</v>
      </c>
      <c r="BO267" s="19">
        <v>2</v>
      </c>
      <c r="BP267" s="19">
        <v>1</v>
      </c>
      <c r="BQ267" s="19">
        <v>2</v>
      </c>
      <c r="BR267" s="19">
        <v>4</v>
      </c>
      <c r="BS267" s="19">
        <v>3</v>
      </c>
      <c r="BT267" s="19">
        <v>3</v>
      </c>
      <c r="BU267" s="19">
        <v>5</v>
      </c>
      <c r="BV267" s="19">
        <v>4</v>
      </c>
      <c r="BW267" s="19">
        <v>4</v>
      </c>
      <c r="BX267" s="19">
        <v>4</v>
      </c>
      <c r="BY267" s="19">
        <v>4</v>
      </c>
      <c r="BZ267" s="19">
        <v>3</v>
      </c>
      <c r="CA267" s="19">
        <v>4</v>
      </c>
      <c r="CB267" s="18">
        <v>80</v>
      </c>
      <c r="CC267" s="19">
        <v>5</v>
      </c>
    </row>
    <row r="268" spans="1:81" ht="15.75" x14ac:dyDescent="0.25">
      <c r="A268" s="21">
        <v>305</v>
      </c>
      <c r="B268" s="34">
        <v>6617003404</v>
      </c>
      <c r="C268" s="39" t="s">
        <v>584</v>
      </c>
      <c r="D268" s="5" t="s">
        <v>338</v>
      </c>
      <c r="E268" s="5"/>
      <c r="F268" s="19">
        <v>10</v>
      </c>
      <c r="G268" s="19">
        <v>34</v>
      </c>
      <c r="H268" s="22">
        <v>11</v>
      </c>
      <c r="I268" s="22">
        <v>38</v>
      </c>
      <c r="J268" s="22">
        <f t="shared" si="88"/>
        <v>90</v>
      </c>
      <c r="K268" s="19">
        <v>30</v>
      </c>
      <c r="L268" s="19">
        <v>4</v>
      </c>
      <c r="M268" s="19">
        <f t="shared" si="89"/>
        <v>100</v>
      </c>
      <c r="N268" s="19">
        <v>94</v>
      </c>
      <c r="O268" s="19">
        <v>92</v>
      </c>
      <c r="P268" s="19">
        <v>95</v>
      </c>
      <c r="Q268" s="19">
        <v>96</v>
      </c>
      <c r="R268" s="19">
        <f t="shared" si="90"/>
        <v>97</v>
      </c>
      <c r="S268" s="19">
        <f t="shared" si="91"/>
        <v>96</v>
      </c>
      <c r="T268" s="19">
        <v>20</v>
      </c>
      <c r="U268" s="19">
        <v>3</v>
      </c>
      <c r="V268" s="19">
        <f t="shared" si="92"/>
        <v>60</v>
      </c>
      <c r="W268" s="19">
        <v>101</v>
      </c>
      <c r="X268" s="23">
        <v>104</v>
      </c>
      <c r="Y268" s="20">
        <f t="shared" si="93"/>
        <v>97</v>
      </c>
      <c r="Z268" s="42">
        <f t="shared" si="94"/>
        <v>79</v>
      </c>
      <c r="AA268" s="20">
        <f t="shared" si="95"/>
        <v>79</v>
      </c>
      <c r="AB268" s="19">
        <v>20</v>
      </c>
      <c r="AC268" s="19">
        <v>0</v>
      </c>
      <c r="AD268" s="19">
        <f t="shared" si="96"/>
        <v>0</v>
      </c>
      <c r="AE268" s="19">
        <v>20</v>
      </c>
      <c r="AF268" s="19">
        <v>3</v>
      </c>
      <c r="AG268" s="19">
        <f t="shared" si="97"/>
        <v>60</v>
      </c>
      <c r="AH268" s="19">
        <v>2</v>
      </c>
      <c r="AI268" s="19">
        <v>2</v>
      </c>
      <c r="AJ268" s="20">
        <f t="shared" si="87"/>
        <v>100</v>
      </c>
      <c r="AK268" s="42">
        <f t="shared" si="98"/>
        <v>54</v>
      </c>
      <c r="AL268" s="19">
        <v>52</v>
      </c>
      <c r="AM268" s="19">
        <v>104</v>
      </c>
      <c r="AN268" s="20">
        <f t="shared" si="99"/>
        <v>50</v>
      </c>
      <c r="AO268" s="19">
        <v>100</v>
      </c>
      <c r="AP268" s="19">
        <v>104</v>
      </c>
      <c r="AQ268" s="20">
        <f t="shared" si="100"/>
        <v>96</v>
      </c>
      <c r="AR268" s="19">
        <v>84</v>
      </c>
      <c r="AS268" s="19">
        <v>86</v>
      </c>
      <c r="AT268" s="20">
        <f t="shared" si="101"/>
        <v>98</v>
      </c>
      <c r="AU268" s="20">
        <f t="shared" si="102"/>
        <v>78</v>
      </c>
      <c r="AV268" s="19">
        <v>91</v>
      </c>
      <c r="AW268" s="19">
        <v>104</v>
      </c>
      <c r="AX268" s="20">
        <f t="shared" si="103"/>
        <v>88</v>
      </c>
      <c r="AY268" s="19">
        <v>99</v>
      </c>
      <c r="AZ268" s="19">
        <v>104</v>
      </c>
      <c r="BA268" s="20">
        <f t="shared" si="104"/>
        <v>95</v>
      </c>
      <c r="BB268" s="19">
        <v>103</v>
      </c>
      <c r="BC268" s="19">
        <v>104</v>
      </c>
      <c r="BD268" s="20">
        <f t="shared" si="105"/>
        <v>99</v>
      </c>
      <c r="BE268" s="20">
        <f t="shared" si="106"/>
        <v>95</v>
      </c>
      <c r="BF268" s="20">
        <f t="shared" si="107"/>
        <v>80</v>
      </c>
      <c r="BG268" s="24"/>
      <c r="BH268" s="19">
        <v>4</v>
      </c>
      <c r="BI268" s="19">
        <v>1</v>
      </c>
      <c r="BJ268" s="19">
        <v>4</v>
      </c>
      <c r="BK268" s="19">
        <v>3</v>
      </c>
      <c r="BL268" s="19">
        <v>6</v>
      </c>
      <c r="BM268" s="19">
        <v>2</v>
      </c>
      <c r="BN268" s="19">
        <v>1</v>
      </c>
      <c r="BO268" s="19">
        <v>1</v>
      </c>
      <c r="BP268" s="19">
        <v>1</v>
      </c>
      <c r="BQ268" s="19">
        <v>7</v>
      </c>
      <c r="BR268" s="19">
        <v>4</v>
      </c>
      <c r="BS268" s="19">
        <v>3</v>
      </c>
      <c r="BT268" s="19">
        <v>7</v>
      </c>
      <c r="BU268" s="19">
        <v>2</v>
      </c>
      <c r="BV268" s="19">
        <v>2</v>
      </c>
      <c r="BW268" s="19">
        <v>3</v>
      </c>
      <c r="BX268" s="19">
        <v>6</v>
      </c>
      <c r="BY268" s="19">
        <v>1</v>
      </c>
      <c r="BZ268" s="19">
        <v>5</v>
      </c>
      <c r="CA268" s="19">
        <v>4</v>
      </c>
      <c r="CB268" s="18">
        <v>80</v>
      </c>
      <c r="CC268" s="19">
        <v>5</v>
      </c>
    </row>
    <row r="269" spans="1:81" ht="45" x14ac:dyDescent="0.25">
      <c r="A269" s="21">
        <v>132</v>
      </c>
      <c r="B269" s="34">
        <v>6645003220</v>
      </c>
      <c r="C269" s="5" t="s">
        <v>586</v>
      </c>
      <c r="D269" s="5" t="s">
        <v>642</v>
      </c>
      <c r="E269" s="5"/>
      <c r="F269" s="19">
        <v>10</v>
      </c>
      <c r="G269" s="19">
        <v>28</v>
      </c>
      <c r="H269" s="22">
        <v>11</v>
      </c>
      <c r="I269" s="22">
        <v>38</v>
      </c>
      <c r="J269" s="22">
        <f t="shared" si="88"/>
        <v>82</v>
      </c>
      <c r="K269" s="19">
        <v>30</v>
      </c>
      <c r="L269" s="19">
        <v>4</v>
      </c>
      <c r="M269" s="19">
        <f t="shared" si="89"/>
        <v>100</v>
      </c>
      <c r="N269" s="19">
        <v>96</v>
      </c>
      <c r="O269" s="19">
        <v>96</v>
      </c>
      <c r="P269" s="19">
        <v>96</v>
      </c>
      <c r="Q269" s="19">
        <v>96</v>
      </c>
      <c r="R269" s="19">
        <f t="shared" si="90"/>
        <v>100</v>
      </c>
      <c r="S269" s="19">
        <f t="shared" si="91"/>
        <v>95</v>
      </c>
      <c r="T269" s="19">
        <v>20</v>
      </c>
      <c r="U269" s="19">
        <v>5</v>
      </c>
      <c r="V269" s="19">
        <f t="shared" si="92"/>
        <v>100</v>
      </c>
      <c r="W269" s="19">
        <v>96</v>
      </c>
      <c r="X269" s="23">
        <v>96</v>
      </c>
      <c r="Y269" s="20">
        <f t="shared" si="93"/>
        <v>100</v>
      </c>
      <c r="Z269" s="42">
        <f t="shared" si="94"/>
        <v>100</v>
      </c>
      <c r="AA269" s="20">
        <f t="shared" si="95"/>
        <v>100</v>
      </c>
      <c r="AB269" s="19">
        <v>20</v>
      </c>
      <c r="AC269" s="19">
        <v>0</v>
      </c>
      <c r="AD269" s="19">
        <f t="shared" si="96"/>
        <v>0</v>
      </c>
      <c r="AE269" s="19">
        <v>20</v>
      </c>
      <c r="AF269" s="19">
        <v>0</v>
      </c>
      <c r="AG269" s="19">
        <f t="shared" si="97"/>
        <v>0</v>
      </c>
      <c r="AH269" s="19">
        <v>1</v>
      </c>
      <c r="AI269" s="19">
        <v>1</v>
      </c>
      <c r="AJ269" s="20">
        <f t="shared" si="87"/>
        <v>100</v>
      </c>
      <c r="AK269" s="42">
        <f t="shared" si="98"/>
        <v>30</v>
      </c>
      <c r="AL269" s="19">
        <v>96</v>
      </c>
      <c r="AM269" s="19">
        <v>96</v>
      </c>
      <c r="AN269" s="20">
        <f t="shared" si="99"/>
        <v>100</v>
      </c>
      <c r="AO269" s="19">
        <v>96</v>
      </c>
      <c r="AP269" s="19">
        <v>96</v>
      </c>
      <c r="AQ269" s="20">
        <f t="shared" si="100"/>
        <v>100</v>
      </c>
      <c r="AR269" s="19">
        <v>96</v>
      </c>
      <c r="AS269" s="19">
        <v>96</v>
      </c>
      <c r="AT269" s="20">
        <f t="shared" si="101"/>
        <v>100</v>
      </c>
      <c r="AU269" s="20">
        <f t="shared" si="102"/>
        <v>100</v>
      </c>
      <c r="AV269" s="19">
        <v>96</v>
      </c>
      <c r="AW269" s="19">
        <v>96</v>
      </c>
      <c r="AX269" s="20">
        <f t="shared" si="103"/>
        <v>100</v>
      </c>
      <c r="AY269" s="19">
        <v>0</v>
      </c>
      <c r="AZ269" s="19">
        <v>96</v>
      </c>
      <c r="BA269" s="20">
        <f t="shared" si="104"/>
        <v>0</v>
      </c>
      <c r="BB269" s="19">
        <v>0</v>
      </c>
      <c r="BC269" s="19">
        <v>96</v>
      </c>
      <c r="BD269" s="20">
        <f t="shared" si="105"/>
        <v>0</v>
      </c>
      <c r="BE269" s="20">
        <f t="shared" si="106"/>
        <v>30</v>
      </c>
      <c r="BF269" s="20">
        <f t="shared" si="107"/>
        <v>71</v>
      </c>
      <c r="BG269" s="24"/>
      <c r="BH269" s="19">
        <v>4</v>
      </c>
      <c r="BI269" s="19">
        <v>1</v>
      </c>
      <c r="BJ269" s="19">
        <v>1</v>
      </c>
      <c r="BK269" s="19">
        <v>1</v>
      </c>
      <c r="BL269" s="19">
        <v>1</v>
      </c>
      <c r="BM269" s="19">
        <v>1</v>
      </c>
      <c r="BN269" s="19">
        <v>3</v>
      </c>
      <c r="BO269" s="19">
        <v>5</v>
      </c>
      <c r="BP269" s="19">
        <v>1</v>
      </c>
      <c r="BQ269" s="19">
        <v>1</v>
      </c>
      <c r="BR269" s="19">
        <v>1</v>
      </c>
      <c r="BS269" s="19">
        <v>1</v>
      </c>
      <c r="BT269" s="19">
        <v>1</v>
      </c>
      <c r="BU269" s="19">
        <v>6</v>
      </c>
      <c r="BV269" s="19">
        <v>5</v>
      </c>
      <c r="BW269" s="19">
        <v>2</v>
      </c>
      <c r="BX269" s="19">
        <v>1</v>
      </c>
      <c r="BY269" s="19">
        <v>6</v>
      </c>
      <c r="BZ269" s="19">
        <v>1</v>
      </c>
      <c r="CA269" s="19">
        <v>6</v>
      </c>
      <c r="CB269" s="18">
        <v>71</v>
      </c>
      <c r="CC269" s="19">
        <v>5</v>
      </c>
    </row>
    <row r="270" spans="1:81" ht="30" x14ac:dyDescent="0.25">
      <c r="A270" s="21">
        <v>121</v>
      </c>
      <c r="B270" s="34">
        <v>6684022459</v>
      </c>
      <c r="C270" s="5" t="s">
        <v>589</v>
      </c>
      <c r="D270" s="6" t="s">
        <v>158</v>
      </c>
      <c r="E270" s="6"/>
      <c r="F270" s="19">
        <v>8</v>
      </c>
      <c r="G270" s="19">
        <v>14</v>
      </c>
      <c r="H270" s="22">
        <v>9</v>
      </c>
      <c r="I270" s="22">
        <v>36</v>
      </c>
      <c r="J270" s="22">
        <f t="shared" si="88"/>
        <v>64</v>
      </c>
      <c r="K270" s="19">
        <v>30</v>
      </c>
      <c r="L270" s="19">
        <v>2</v>
      </c>
      <c r="M270" s="19">
        <f t="shared" si="89"/>
        <v>60</v>
      </c>
      <c r="N270" s="19">
        <v>57</v>
      </c>
      <c r="O270" s="19">
        <v>56</v>
      </c>
      <c r="P270" s="19">
        <v>62</v>
      </c>
      <c r="Q270" s="19">
        <v>61</v>
      </c>
      <c r="R270" s="19">
        <f t="shared" si="90"/>
        <v>92</v>
      </c>
      <c r="S270" s="19">
        <f t="shared" si="91"/>
        <v>74</v>
      </c>
      <c r="T270" s="19">
        <v>20</v>
      </c>
      <c r="U270" s="19">
        <v>2</v>
      </c>
      <c r="V270" s="19">
        <f t="shared" si="92"/>
        <v>40</v>
      </c>
      <c r="W270" s="19">
        <v>55</v>
      </c>
      <c r="X270" s="23">
        <v>76</v>
      </c>
      <c r="Y270" s="20">
        <f t="shared" si="93"/>
        <v>72</v>
      </c>
      <c r="Z270" s="42">
        <f t="shared" si="94"/>
        <v>56</v>
      </c>
      <c r="AA270" s="20">
        <f t="shared" si="95"/>
        <v>56</v>
      </c>
      <c r="AB270" s="19">
        <v>20</v>
      </c>
      <c r="AC270" s="19">
        <v>0</v>
      </c>
      <c r="AD270" s="19">
        <f t="shared" si="96"/>
        <v>0</v>
      </c>
      <c r="AE270" s="19">
        <v>20</v>
      </c>
      <c r="AF270" s="19">
        <v>0</v>
      </c>
      <c r="AG270" s="19">
        <f t="shared" si="97"/>
        <v>0</v>
      </c>
      <c r="AH270" s="19">
        <v>0</v>
      </c>
      <c r="AI270" s="19">
        <v>1</v>
      </c>
      <c r="AJ270" s="20">
        <f t="shared" si="87"/>
        <v>0</v>
      </c>
      <c r="AK270" s="42">
        <f t="shared" si="98"/>
        <v>0</v>
      </c>
      <c r="AL270" s="19">
        <v>72</v>
      </c>
      <c r="AM270" s="19">
        <v>76</v>
      </c>
      <c r="AN270" s="20">
        <f t="shared" si="99"/>
        <v>95</v>
      </c>
      <c r="AO270" s="19">
        <v>73</v>
      </c>
      <c r="AP270" s="19">
        <v>76</v>
      </c>
      <c r="AQ270" s="20">
        <f t="shared" si="100"/>
        <v>96</v>
      </c>
      <c r="AR270" s="19">
        <v>59</v>
      </c>
      <c r="AS270" s="19">
        <v>60</v>
      </c>
      <c r="AT270" s="20">
        <f t="shared" si="101"/>
        <v>98</v>
      </c>
      <c r="AU270" s="20">
        <f t="shared" si="102"/>
        <v>96</v>
      </c>
      <c r="AV270" s="19">
        <v>74</v>
      </c>
      <c r="AW270" s="19">
        <v>76</v>
      </c>
      <c r="AX270" s="20">
        <f t="shared" si="103"/>
        <v>97</v>
      </c>
      <c r="AY270" s="19">
        <v>67</v>
      </c>
      <c r="AZ270" s="19">
        <v>76</v>
      </c>
      <c r="BA270" s="20">
        <f t="shared" si="104"/>
        <v>88</v>
      </c>
      <c r="BB270" s="19">
        <v>68</v>
      </c>
      <c r="BC270" s="19">
        <v>76</v>
      </c>
      <c r="BD270" s="20">
        <f t="shared" si="105"/>
        <v>89</v>
      </c>
      <c r="BE270" s="20">
        <f t="shared" si="106"/>
        <v>91</v>
      </c>
      <c r="BF270" s="20">
        <f t="shared" si="107"/>
        <v>63</v>
      </c>
      <c r="BG270" s="24"/>
      <c r="BH270" s="19">
        <v>6</v>
      </c>
      <c r="BI270" s="19">
        <v>3</v>
      </c>
      <c r="BJ270" s="19">
        <v>3</v>
      </c>
      <c r="BK270" s="19">
        <v>3</v>
      </c>
      <c r="BL270" s="19">
        <v>6</v>
      </c>
      <c r="BM270" s="19">
        <v>6</v>
      </c>
      <c r="BN270" s="19">
        <v>5</v>
      </c>
      <c r="BO270" s="19">
        <v>4</v>
      </c>
      <c r="BP270" s="19">
        <v>4</v>
      </c>
      <c r="BQ270" s="19">
        <v>3</v>
      </c>
      <c r="BR270" s="19">
        <v>4</v>
      </c>
      <c r="BS270" s="19">
        <v>1</v>
      </c>
      <c r="BT270" s="19">
        <v>3</v>
      </c>
      <c r="BU270" s="19">
        <v>6</v>
      </c>
      <c r="BV270" s="19">
        <v>6</v>
      </c>
      <c r="BW270" s="19">
        <v>4</v>
      </c>
      <c r="BX270" s="19">
        <v>6</v>
      </c>
      <c r="BY270" s="19">
        <v>5</v>
      </c>
      <c r="BZ270" s="19">
        <v>3</v>
      </c>
      <c r="CA270" s="19">
        <v>5</v>
      </c>
      <c r="CB270" s="18">
        <v>63</v>
      </c>
      <c r="CC270" s="19">
        <v>5</v>
      </c>
    </row>
    <row r="271" spans="1:81" ht="30" x14ac:dyDescent="0.25">
      <c r="A271" s="21">
        <v>128</v>
      </c>
      <c r="B271" s="34">
        <v>6627012430</v>
      </c>
      <c r="C271" s="5" t="s">
        <v>590</v>
      </c>
      <c r="D271" s="5" t="s">
        <v>165</v>
      </c>
      <c r="E271" s="5"/>
      <c r="F271" s="19">
        <v>0</v>
      </c>
      <c r="G271" s="19">
        <v>35</v>
      </c>
      <c r="H271" s="22">
        <v>11</v>
      </c>
      <c r="I271" s="22">
        <v>38</v>
      </c>
      <c r="J271" s="22">
        <f t="shared" si="88"/>
        <v>46</v>
      </c>
      <c r="K271" s="19">
        <v>30</v>
      </c>
      <c r="L271" s="19">
        <v>3</v>
      </c>
      <c r="M271" s="19">
        <f t="shared" si="89"/>
        <v>90</v>
      </c>
      <c r="N271" s="19">
        <v>64</v>
      </c>
      <c r="O271" s="19">
        <v>64</v>
      </c>
      <c r="P271" s="19">
        <v>65</v>
      </c>
      <c r="Q271" s="19">
        <v>65</v>
      </c>
      <c r="R271" s="19">
        <f t="shared" si="90"/>
        <v>98</v>
      </c>
      <c r="S271" s="19">
        <f t="shared" si="91"/>
        <v>80</v>
      </c>
      <c r="T271" s="19">
        <v>20</v>
      </c>
      <c r="U271" s="19">
        <v>0</v>
      </c>
      <c r="V271" s="19">
        <f t="shared" si="92"/>
        <v>0</v>
      </c>
      <c r="W271" s="19">
        <v>66</v>
      </c>
      <c r="X271" s="23">
        <v>72</v>
      </c>
      <c r="Y271" s="20">
        <f t="shared" si="93"/>
        <v>92</v>
      </c>
      <c r="Z271" s="42">
        <f t="shared" si="94"/>
        <v>46</v>
      </c>
      <c r="AA271" s="20">
        <f t="shared" si="95"/>
        <v>46</v>
      </c>
      <c r="AB271" s="19">
        <v>20</v>
      </c>
      <c r="AC271" s="19">
        <v>0</v>
      </c>
      <c r="AD271" s="19">
        <f t="shared" si="96"/>
        <v>0</v>
      </c>
      <c r="AE271" s="19">
        <v>20</v>
      </c>
      <c r="AF271" s="19">
        <v>0</v>
      </c>
      <c r="AG271" s="19">
        <f t="shared" si="97"/>
        <v>0</v>
      </c>
      <c r="AH271" s="19">
        <v>1</v>
      </c>
      <c r="AI271" s="19">
        <v>1</v>
      </c>
      <c r="AJ271" s="20">
        <f t="shared" si="87"/>
        <v>100</v>
      </c>
      <c r="AK271" s="42">
        <f t="shared" si="98"/>
        <v>30</v>
      </c>
      <c r="AL271" s="19">
        <v>54</v>
      </c>
      <c r="AM271" s="19">
        <v>72</v>
      </c>
      <c r="AN271" s="20">
        <f t="shared" si="99"/>
        <v>75</v>
      </c>
      <c r="AO271" s="19">
        <v>72</v>
      </c>
      <c r="AP271" s="19">
        <v>72</v>
      </c>
      <c r="AQ271" s="20">
        <f t="shared" si="100"/>
        <v>100</v>
      </c>
      <c r="AR271" s="19">
        <v>62</v>
      </c>
      <c r="AS271" s="19">
        <v>63</v>
      </c>
      <c r="AT271" s="20">
        <f t="shared" si="101"/>
        <v>98</v>
      </c>
      <c r="AU271" s="20">
        <f t="shared" si="102"/>
        <v>90</v>
      </c>
      <c r="AV271" s="19">
        <v>69</v>
      </c>
      <c r="AW271" s="19">
        <v>72</v>
      </c>
      <c r="AX271" s="20">
        <f t="shared" si="103"/>
        <v>96</v>
      </c>
      <c r="AY271" s="19">
        <v>69</v>
      </c>
      <c r="AZ271" s="19">
        <v>72</v>
      </c>
      <c r="BA271" s="20">
        <f t="shared" si="104"/>
        <v>96</v>
      </c>
      <c r="BB271" s="19">
        <v>69</v>
      </c>
      <c r="BC271" s="19">
        <v>72</v>
      </c>
      <c r="BD271" s="20">
        <f t="shared" si="105"/>
        <v>96</v>
      </c>
      <c r="BE271" s="20">
        <f t="shared" si="106"/>
        <v>96</v>
      </c>
      <c r="BF271" s="20">
        <f t="shared" si="107"/>
        <v>68</v>
      </c>
      <c r="BG271" s="24"/>
      <c r="BH271" s="19">
        <v>4</v>
      </c>
      <c r="BI271" s="19">
        <v>2</v>
      </c>
      <c r="BJ271" s="19">
        <v>1</v>
      </c>
      <c r="BK271" s="19">
        <v>3</v>
      </c>
      <c r="BL271" s="19">
        <v>5</v>
      </c>
      <c r="BM271" s="19">
        <v>1</v>
      </c>
      <c r="BN271" s="19">
        <v>3</v>
      </c>
      <c r="BO271" s="19">
        <v>5</v>
      </c>
      <c r="BP271" s="19">
        <v>1</v>
      </c>
      <c r="BQ271" s="19">
        <v>3</v>
      </c>
      <c r="BR271" s="19">
        <v>1</v>
      </c>
      <c r="BS271" s="19">
        <v>2</v>
      </c>
      <c r="BT271" s="19">
        <v>3</v>
      </c>
      <c r="BU271" s="19">
        <v>1</v>
      </c>
      <c r="BV271" s="19">
        <v>3</v>
      </c>
      <c r="BW271" s="19">
        <v>5</v>
      </c>
      <c r="BX271" s="19">
        <v>5</v>
      </c>
      <c r="BY271" s="19">
        <v>5</v>
      </c>
      <c r="BZ271" s="19">
        <v>4</v>
      </c>
      <c r="CA271" s="19">
        <v>2</v>
      </c>
      <c r="CB271" s="18">
        <v>68</v>
      </c>
      <c r="CC271" s="19">
        <v>5</v>
      </c>
    </row>
    <row r="272" spans="1:81" ht="15.75" x14ac:dyDescent="0.25">
      <c r="A272" s="21">
        <v>81</v>
      </c>
      <c r="B272" s="34">
        <v>6668017099</v>
      </c>
      <c r="C272" s="5" t="s">
        <v>418</v>
      </c>
      <c r="D272" s="5" t="s">
        <v>652</v>
      </c>
      <c r="E272" s="5"/>
      <c r="F272" s="19">
        <v>11</v>
      </c>
      <c r="G272" s="19">
        <v>38</v>
      </c>
      <c r="H272" s="22">
        <v>11</v>
      </c>
      <c r="I272" s="22">
        <v>38</v>
      </c>
      <c r="J272" s="22">
        <f t="shared" si="88"/>
        <v>100</v>
      </c>
      <c r="K272" s="19">
        <v>30</v>
      </c>
      <c r="L272" s="19">
        <v>4</v>
      </c>
      <c r="M272" s="19">
        <f t="shared" si="89"/>
        <v>100</v>
      </c>
      <c r="N272" s="19">
        <v>235</v>
      </c>
      <c r="O272" s="19">
        <v>197</v>
      </c>
      <c r="P272" s="19">
        <v>241</v>
      </c>
      <c r="Q272" s="19">
        <v>212</v>
      </c>
      <c r="R272" s="19">
        <f t="shared" si="90"/>
        <v>95</v>
      </c>
      <c r="S272" s="19">
        <f t="shared" si="91"/>
        <v>98</v>
      </c>
      <c r="T272" s="19">
        <v>20</v>
      </c>
      <c r="U272" s="19">
        <v>5</v>
      </c>
      <c r="V272" s="19">
        <f t="shared" si="92"/>
        <v>100</v>
      </c>
      <c r="W272" s="19">
        <v>259</v>
      </c>
      <c r="X272" s="23">
        <v>275</v>
      </c>
      <c r="Y272" s="20">
        <f t="shared" si="93"/>
        <v>94</v>
      </c>
      <c r="Z272" s="42">
        <f t="shared" si="94"/>
        <v>97</v>
      </c>
      <c r="AA272" s="20">
        <f t="shared" si="95"/>
        <v>97</v>
      </c>
      <c r="AB272" s="19">
        <v>20</v>
      </c>
      <c r="AC272" s="19">
        <v>1</v>
      </c>
      <c r="AD272" s="19">
        <f t="shared" si="96"/>
        <v>20</v>
      </c>
      <c r="AE272" s="19">
        <v>20</v>
      </c>
      <c r="AF272" s="19">
        <v>2</v>
      </c>
      <c r="AG272" s="19">
        <f t="shared" si="97"/>
        <v>40</v>
      </c>
      <c r="AH272" s="19">
        <v>26</v>
      </c>
      <c r="AI272" s="19">
        <v>29</v>
      </c>
      <c r="AJ272" s="20">
        <f t="shared" si="87"/>
        <v>90</v>
      </c>
      <c r="AK272" s="42">
        <f t="shared" si="98"/>
        <v>49</v>
      </c>
      <c r="AL272" s="19">
        <v>166</v>
      </c>
      <c r="AM272" s="19">
        <v>275</v>
      </c>
      <c r="AN272" s="20">
        <f t="shared" si="99"/>
        <v>60</v>
      </c>
      <c r="AO272" s="19">
        <v>273</v>
      </c>
      <c r="AP272" s="19">
        <v>275</v>
      </c>
      <c r="AQ272" s="20">
        <f t="shared" si="100"/>
        <v>99</v>
      </c>
      <c r="AR272" s="19">
        <v>215</v>
      </c>
      <c r="AS272" s="19">
        <v>216</v>
      </c>
      <c r="AT272" s="20">
        <f t="shared" si="101"/>
        <v>100</v>
      </c>
      <c r="AU272" s="20">
        <f t="shared" si="102"/>
        <v>84</v>
      </c>
      <c r="AV272" s="19">
        <v>237</v>
      </c>
      <c r="AW272" s="19">
        <v>275</v>
      </c>
      <c r="AX272" s="20">
        <f t="shared" si="103"/>
        <v>86</v>
      </c>
      <c r="AY272" s="19">
        <v>264</v>
      </c>
      <c r="AZ272" s="19">
        <v>275</v>
      </c>
      <c r="BA272" s="20">
        <f t="shared" si="104"/>
        <v>96</v>
      </c>
      <c r="BB272" s="19">
        <v>267</v>
      </c>
      <c r="BC272" s="19">
        <v>275</v>
      </c>
      <c r="BD272" s="20">
        <f t="shared" si="105"/>
        <v>97</v>
      </c>
      <c r="BE272" s="20">
        <f t="shared" si="106"/>
        <v>94</v>
      </c>
      <c r="BF272" s="20">
        <f t="shared" si="107"/>
        <v>84</v>
      </c>
      <c r="BG272" s="24"/>
      <c r="BH272" s="19">
        <v>1</v>
      </c>
      <c r="BI272" s="19">
        <v>1</v>
      </c>
      <c r="BJ272" s="19">
        <v>6</v>
      </c>
      <c r="BK272" s="19">
        <v>1</v>
      </c>
      <c r="BL272" s="19">
        <v>4</v>
      </c>
      <c r="BM272" s="19">
        <v>5</v>
      </c>
      <c r="BN272" s="19">
        <v>4</v>
      </c>
      <c r="BO272" s="19">
        <v>4</v>
      </c>
      <c r="BP272" s="19">
        <v>3</v>
      </c>
      <c r="BQ272" s="19">
        <v>15</v>
      </c>
      <c r="BR272" s="19">
        <v>2</v>
      </c>
      <c r="BS272" s="19">
        <v>1</v>
      </c>
      <c r="BT272" s="19">
        <v>10</v>
      </c>
      <c r="BU272" s="19">
        <v>5</v>
      </c>
      <c r="BV272" s="19">
        <v>4</v>
      </c>
      <c r="BW272" s="19">
        <v>1</v>
      </c>
      <c r="BX272" s="19">
        <v>4</v>
      </c>
      <c r="BY272" s="19">
        <v>10</v>
      </c>
      <c r="BZ272" s="19">
        <v>11</v>
      </c>
      <c r="CA272" s="19">
        <v>5</v>
      </c>
      <c r="CB272" s="18">
        <v>84</v>
      </c>
      <c r="CC272" s="19">
        <v>5</v>
      </c>
    </row>
    <row r="273" spans="1:81" ht="30" x14ac:dyDescent="0.25">
      <c r="A273" s="21">
        <v>90</v>
      </c>
      <c r="B273" s="34">
        <v>6668016602</v>
      </c>
      <c r="C273" s="5" t="s">
        <v>418</v>
      </c>
      <c r="D273" s="5" t="s">
        <v>127</v>
      </c>
      <c r="E273" s="5"/>
      <c r="F273" s="19">
        <v>8</v>
      </c>
      <c r="G273" s="19">
        <v>38</v>
      </c>
      <c r="H273" s="22">
        <v>11</v>
      </c>
      <c r="I273" s="22">
        <v>38</v>
      </c>
      <c r="J273" s="22">
        <f t="shared" si="88"/>
        <v>86</v>
      </c>
      <c r="K273" s="19">
        <v>30</v>
      </c>
      <c r="L273" s="19">
        <v>4</v>
      </c>
      <c r="M273" s="19">
        <f t="shared" si="89"/>
        <v>100</v>
      </c>
      <c r="N273" s="19">
        <v>380</v>
      </c>
      <c r="O273" s="19">
        <v>318</v>
      </c>
      <c r="P273" s="19">
        <v>387</v>
      </c>
      <c r="Q273" s="19">
        <v>324</v>
      </c>
      <c r="R273" s="19">
        <f t="shared" si="90"/>
        <v>98</v>
      </c>
      <c r="S273" s="19">
        <f t="shared" si="91"/>
        <v>95</v>
      </c>
      <c r="T273" s="19">
        <v>20</v>
      </c>
      <c r="U273" s="19">
        <v>5</v>
      </c>
      <c r="V273" s="19">
        <f t="shared" si="92"/>
        <v>100</v>
      </c>
      <c r="W273" s="19">
        <v>387</v>
      </c>
      <c r="X273" s="23">
        <v>427</v>
      </c>
      <c r="Y273" s="20">
        <f t="shared" si="93"/>
        <v>91</v>
      </c>
      <c r="Z273" s="42">
        <f t="shared" si="94"/>
        <v>96</v>
      </c>
      <c r="AA273" s="20">
        <f t="shared" si="95"/>
        <v>96</v>
      </c>
      <c r="AB273" s="19">
        <v>20</v>
      </c>
      <c r="AC273" s="19">
        <v>1</v>
      </c>
      <c r="AD273" s="19">
        <f t="shared" si="96"/>
        <v>20</v>
      </c>
      <c r="AE273" s="19">
        <v>20</v>
      </c>
      <c r="AF273" s="19">
        <v>1</v>
      </c>
      <c r="AG273" s="19">
        <f t="shared" si="97"/>
        <v>20</v>
      </c>
      <c r="AH273" s="19">
        <v>20</v>
      </c>
      <c r="AI273" s="19">
        <v>24</v>
      </c>
      <c r="AJ273" s="20">
        <f t="shared" si="87"/>
        <v>83</v>
      </c>
      <c r="AK273" s="42">
        <f t="shared" si="98"/>
        <v>39</v>
      </c>
      <c r="AL273" s="19">
        <v>369</v>
      </c>
      <c r="AM273" s="19">
        <v>427</v>
      </c>
      <c r="AN273" s="20">
        <f t="shared" si="99"/>
        <v>86</v>
      </c>
      <c r="AO273" s="19">
        <v>422</v>
      </c>
      <c r="AP273" s="19">
        <v>427</v>
      </c>
      <c r="AQ273" s="20">
        <f t="shared" si="100"/>
        <v>99</v>
      </c>
      <c r="AR273" s="19">
        <v>330</v>
      </c>
      <c r="AS273" s="19">
        <v>340</v>
      </c>
      <c r="AT273" s="20">
        <f t="shared" si="101"/>
        <v>97</v>
      </c>
      <c r="AU273" s="20">
        <f t="shared" si="102"/>
        <v>93</v>
      </c>
      <c r="AV273" s="19">
        <v>417</v>
      </c>
      <c r="AW273" s="19">
        <v>427</v>
      </c>
      <c r="AX273" s="20">
        <f t="shared" si="103"/>
        <v>98</v>
      </c>
      <c r="AY273" s="19">
        <v>405</v>
      </c>
      <c r="AZ273" s="19">
        <v>427</v>
      </c>
      <c r="BA273" s="20">
        <f t="shared" si="104"/>
        <v>95</v>
      </c>
      <c r="BB273" s="19">
        <v>420</v>
      </c>
      <c r="BC273" s="19">
        <v>427</v>
      </c>
      <c r="BD273" s="20">
        <f t="shared" si="105"/>
        <v>98</v>
      </c>
      <c r="BE273" s="20">
        <f t="shared" si="106"/>
        <v>97</v>
      </c>
      <c r="BF273" s="20">
        <f t="shared" si="107"/>
        <v>84</v>
      </c>
      <c r="BG273" s="24"/>
      <c r="BH273" s="19">
        <v>9</v>
      </c>
      <c r="BI273" s="19">
        <v>1</v>
      </c>
      <c r="BJ273" s="19">
        <v>3</v>
      </c>
      <c r="BK273" s="19">
        <v>1</v>
      </c>
      <c r="BL273" s="19">
        <v>5</v>
      </c>
      <c r="BM273" s="19">
        <v>8</v>
      </c>
      <c r="BN273" s="19">
        <v>4</v>
      </c>
      <c r="BO273" s="19">
        <v>5</v>
      </c>
      <c r="BP273" s="19">
        <v>5</v>
      </c>
      <c r="BQ273" s="19">
        <v>5</v>
      </c>
      <c r="BR273" s="19">
        <v>2</v>
      </c>
      <c r="BS273" s="19">
        <v>4</v>
      </c>
      <c r="BT273" s="19">
        <v>3</v>
      </c>
      <c r="BU273" s="19">
        <v>6</v>
      </c>
      <c r="BV273" s="19">
        <v>3</v>
      </c>
      <c r="BW273" s="19">
        <v>2</v>
      </c>
      <c r="BX273" s="19">
        <v>5</v>
      </c>
      <c r="BY273" s="19">
        <v>13</v>
      </c>
      <c r="BZ273" s="19">
        <v>5</v>
      </c>
      <c r="CA273" s="19">
        <v>3</v>
      </c>
      <c r="CB273" s="18">
        <v>84</v>
      </c>
      <c r="CC273" s="19">
        <v>5</v>
      </c>
    </row>
    <row r="274" spans="1:81" ht="15.75" x14ac:dyDescent="0.25">
      <c r="A274" s="21">
        <v>97</v>
      </c>
      <c r="B274" s="34">
        <v>6669013315</v>
      </c>
      <c r="C274" s="5" t="s">
        <v>418</v>
      </c>
      <c r="D274" s="5" t="s">
        <v>134</v>
      </c>
      <c r="E274" s="5"/>
      <c r="F274" s="19">
        <v>10</v>
      </c>
      <c r="G274" s="19">
        <v>30</v>
      </c>
      <c r="H274" s="22">
        <v>11</v>
      </c>
      <c r="I274" s="22">
        <v>37</v>
      </c>
      <c r="J274" s="22">
        <f t="shared" si="88"/>
        <v>86</v>
      </c>
      <c r="K274" s="19">
        <v>30</v>
      </c>
      <c r="L274" s="19">
        <v>4</v>
      </c>
      <c r="M274" s="19">
        <f t="shared" si="89"/>
        <v>100</v>
      </c>
      <c r="N274" s="19">
        <v>63</v>
      </c>
      <c r="O274" s="19">
        <v>50</v>
      </c>
      <c r="P274" s="19">
        <v>64</v>
      </c>
      <c r="Q274" s="19">
        <v>52</v>
      </c>
      <c r="R274" s="19">
        <f t="shared" si="90"/>
        <v>97</v>
      </c>
      <c r="S274" s="19">
        <f t="shared" si="91"/>
        <v>95</v>
      </c>
      <c r="T274" s="19">
        <v>20</v>
      </c>
      <c r="U274" s="19">
        <v>4</v>
      </c>
      <c r="V274" s="19">
        <f t="shared" si="92"/>
        <v>80</v>
      </c>
      <c r="W274" s="19">
        <v>71</v>
      </c>
      <c r="X274" s="23">
        <v>75</v>
      </c>
      <c r="Y274" s="20">
        <f t="shared" si="93"/>
        <v>95</v>
      </c>
      <c r="Z274" s="42">
        <f t="shared" si="94"/>
        <v>88</v>
      </c>
      <c r="AA274" s="20">
        <f t="shared" si="95"/>
        <v>88</v>
      </c>
      <c r="AB274" s="19">
        <v>20</v>
      </c>
      <c r="AC274" s="19">
        <v>0</v>
      </c>
      <c r="AD274" s="19">
        <f t="shared" si="96"/>
        <v>0</v>
      </c>
      <c r="AE274" s="19">
        <v>20</v>
      </c>
      <c r="AF274" s="19">
        <v>3</v>
      </c>
      <c r="AG274" s="19">
        <f t="shared" si="97"/>
        <v>60</v>
      </c>
      <c r="AH274" s="19">
        <v>5</v>
      </c>
      <c r="AI274" s="19">
        <v>6</v>
      </c>
      <c r="AJ274" s="20">
        <f t="shared" si="87"/>
        <v>83</v>
      </c>
      <c r="AK274" s="42">
        <f t="shared" si="98"/>
        <v>49</v>
      </c>
      <c r="AL274" s="19">
        <v>64</v>
      </c>
      <c r="AM274" s="19">
        <v>75</v>
      </c>
      <c r="AN274" s="20">
        <f t="shared" si="99"/>
        <v>85</v>
      </c>
      <c r="AO274" s="19">
        <v>71</v>
      </c>
      <c r="AP274" s="19">
        <v>75</v>
      </c>
      <c r="AQ274" s="20">
        <f t="shared" si="100"/>
        <v>95</v>
      </c>
      <c r="AR274" s="19">
        <v>54</v>
      </c>
      <c r="AS274" s="19">
        <v>54</v>
      </c>
      <c r="AT274" s="20">
        <f t="shared" si="101"/>
        <v>100</v>
      </c>
      <c r="AU274" s="20">
        <f t="shared" si="102"/>
        <v>92</v>
      </c>
      <c r="AV274" s="19">
        <v>71</v>
      </c>
      <c r="AW274" s="19">
        <v>75</v>
      </c>
      <c r="AX274" s="20">
        <f t="shared" si="103"/>
        <v>95</v>
      </c>
      <c r="AY274" s="19">
        <v>73</v>
      </c>
      <c r="AZ274" s="19">
        <v>75</v>
      </c>
      <c r="BA274" s="20">
        <f t="shared" si="104"/>
        <v>97</v>
      </c>
      <c r="BB274" s="19">
        <v>73</v>
      </c>
      <c r="BC274" s="19">
        <v>75</v>
      </c>
      <c r="BD274" s="20">
        <f t="shared" si="105"/>
        <v>97</v>
      </c>
      <c r="BE274" s="20">
        <f t="shared" si="106"/>
        <v>96</v>
      </c>
      <c r="BF274" s="20">
        <f t="shared" si="107"/>
        <v>84</v>
      </c>
      <c r="BG274" s="24"/>
      <c r="BH274" s="19">
        <v>9</v>
      </c>
      <c r="BI274" s="19">
        <v>1</v>
      </c>
      <c r="BJ274" s="19">
        <v>4</v>
      </c>
      <c r="BK274" s="19">
        <v>2</v>
      </c>
      <c r="BL274" s="19">
        <v>11</v>
      </c>
      <c r="BM274" s="19">
        <v>4</v>
      </c>
      <c r="BN274" s="19">
        <v>5</v>
      </c>
      <c r="BO274" s="19">
        <v>3</v>
      </c>
      <c r="BP274" s="19">
        <v>5</v>
      </c>
      <c r="BQ274" s="19">
        <v>6</v>
      </c>
      <c r="BR274" s="19">
        <v>6</v>
      </c>
      <c r="BS274" s="19">
        <v>1</v>
      </c>
      <c r="BT274" s="19">
        <v>6</v>
      </c>
      <c r="BU274" s="19">
        <v>4</v>
      </c>
      <c r="BV274" s="19">
        <v>4</v>
      </c>
      <c r="BW274" s="19">
        <v>2</v>
      </c>
      <c r="BX274" s="19">
        <v>11</v>
      </c>
      <c r="BY274" s="19">
        <v>10</v>
      </c>
      <c r="BZ274" s="19">
        <v>6</v>
      </c>
      <c r="CA274" s="19">
        <v>4</v>
      </c>
      <c r="CB274" s="18">
        <v>84</v>
      </c>
      <c r="CC274" s="19">
        <v>5</v>
      </c>
    </row>
    <row r="275" spans="1:81" ht="15.75" x14ac:dyDescent="0.25">
      <c r="A275" s="21">
        <v>98</v>
      </c>
      <c r="B275" s="34">
        <v>6667008479</v>
      </c>
      <c r="C275" s="5" t="s">
        <v>418</v>
      </c>
      <c r="D275" s="5" t="s">
        <v>135</v>
      </c>
      <c r="E275" s="5"/>
      <c r="F275" s="19">
        <v>10</v>
      </c>
      <c r="G275" s="19">
        <v>38</v>
      </c>
      <c r="H275" s="22">
        <v>11</v>
      </c>
      <c r="I275" s="22">
        <v>38</v>
      </c>
      <c r="J275" s="22">
        <f t="shared" si="88"/>
        <v>95</v>
      </c>
      <c r="K275" s="19">
        <v>30</v>
      </c>
      <c r="L275" s="19">
        <v>4</v>
      </c>
      <c r="M275" s="19">
        <f t="shared" si="89"/>
        <v>100</v>
      </c>
      <c r="N275" s="19">
        <v>509</v>
      </c>
      <c r="O275" s="19">
        <v>470</v>
      </c>
      <c r="P275" s="19">
        <v>521</v>
      </c>
      <c r="Q275" s="19">
        <v>482</v>
      </c>
      <c r="R275" s="19">
        <f t="shared" si="90"/>
        <v>98</v>
      </c>
      <c r="S275" s="19">
        <f t="shared" si="91"/>
        <v>98</v>
      </c>
      <c r="T275" s="19">
        <v>20</v>
      </c>
      <c r="U275" s="19">
        <v>5</v>
      </c>
      <c r="V275" s="19">
        <f t="shared" si="92"/>
        <v>100</v>
      </c>
      <c r="W275" s="19">
        <v>505</v>
      </c>
      <c r="X275" s="23">
        <v>600</v>
      </c>
      <c r="Y275" s="20">
        <f t="shared" si="93"/>
        <v>84</v>
      </c>
      <c r="Z275" s="42">
        <f t="shared" si="94"/>
        <v>92</v>
      </c>
      <c r="AA275" s="20">
        <f t="shared" si="95"/>
        <v>92</v>
      </c>
      <c r="AB275" s="19">
        <v>20</v>
      </c>
      <c r="AC275" s="19">
        <v>0</v>
      </c>
      <c r="AD275" s="19">
        <f t="shared" si="96"/>
        <v>0</v>
      </c>
      <c r="AE275" s="19">
        <v>20</v>
      </c>
      <c r="AF275" s="19">
        <v>2</v>
      </c>
      <c r="AG275" s="19">
        <f t="shared" si="97"/>
        <v>40</v>
      </c>
      <c r="AH275" s="19">
        <v>35</v>
      </c>
      <c r="AI275" s="19">
        <v>35</v>
      </c>
      <c r="AJ275" s="20">
        <f t="shared" si="87"/>
        <v>100</v>
      </c>
      <c r="AK275" s="42">
        <f t="shared" si="98"/>
        <v>46</v>
      </c>
      <c r="AL275" s="19">
        <v>445</v>
      </c>
      <c r="AM275" s="19">
        <v>600</v>
      </c>
      <c r="AN275" s="20">
        <f t="shared" si="99"/>
        <v>74</v>
      </c>
      <c r="AO275" s="19">
        <v>594</v>
      </c>
      <c r="AP275" s="19">
        <v>600</v>
      </c>
      <c r="AQ275" s="20">
        <f t="shared" si="100"/>
        <v>99</v>
      </c>
      <c r="AR275" s="19">
        <v>485</v>
      </c>
      <c r="AS275" s="19">
        <v>504</v>
      </c>
      <c r="AT275" s="20">
        <f t="shared" si="101"/>
        <v>96</v>
      </c>
      <c r="AU275" s="20">
        <f t="shared" si="102"/>
        <v>88</v>
      </c>
      <c r="AV275" s="19">
        <v>576</v>
      </c>
      <c r="AW275" s="19">
        <v>600</v>
      </c>
      <c r="AX275" s="20">
        <f t="shared" si="103"/>
        <v>96</v>
      </c>
      <c r="AY275" s="19">
        <v>600</v>
      </c>
      <c r="AZ275" s="19">
        <v>600</v>
      </c>
      <c r="BA275" s="20">
        <f t="shared" si="104"/>
        <v>100</v>
      </c>
      <c r="BB275" s="19">
        <v>594</v>
      </c>
      <c r="BC275" s="19">
        <v>600</v>
      </c>
      <c r="BD275" s="20">
        <f t="shared" si="105"/>
        <v>99</v>
      </c>
      <c r="BE275" s="20">
        <f t="shared" si="106"/>
        <v>98</v>
      </c>
      <c r="BF275" s="20">
        <f t="shared" si="107"/>
        <v>84</v>
      </c>
      <c r="BG275" s="24"/>
      <c r="BH275" s="19">
        <v>3</v>
      </c>
      <c r="BI275" s="19">
        <v>1</v>
      </c>
      <c r="BJ275" s="19">
        <v>3</v>
      </c>
      <c r="BK275" s="19">
        <v>1</v>
      </c>
      <c r="BL275" s="19">
        <v>8</v>
      </c>
      <c r="BM275" s="19">
        <v>14</v>
      </c>
      <c r="BN275" s="19">
        <v>5</v>
      </c>
      <c r="BO275" s="19">
        <v>4</v>
      </c>
      <c r="BP275" s="19">
        <v>1</v>
      </c>
      <c r="BQ275" s="19">
        <v>11</v>
      </c>
      <c r="BR275" s="19">
        <v>2</v>
      </c>
      <c r="BS275" s="19">
        <v>5</v>
      </c>
      <c r="BT275" s="19">
        <v>5</v>
      </c>
      <c r="BU275" s="19">
        <v>1</v>
      </c>
      <c r="BV275" s="19">
        <v>2</v>
      </c>
      <c r="BW275" s="19">
        <v>1</v>
      </c>
      <c r="BX275" s="19">
        <v>8</v>
      </c>
      <c r="BY275" s="19">
        <v>11</v>
      </c>
      <c r="BZ275" s="19">
        <v>9</v>
      </c>
      <c r="CA275" s="19">
        <v>2</v>
      </c>
      <c r="CB275" s="18">
        <v>84</v>
      </c>
      <c r="CC275" s="19">
        <v>5</v>
      </c>
    </row>
    <row r="276" spans="1:81" ht="15.75" x14ac:dyDescent="0.25">
      <c r="A276" s="21">
        <v>189</v>
      </c>
      <c r="B276" s="34">
        <v>6611006180</v>
      </c>
      <c r="C276" s="39" t="s">
        <v>555</v>
      </c>
      <c r="D276" s="5" t="s">
        <v>225</v>
      </c>
      <c r="E276" s="5"/>
      <c r="F276" s="19">
        <v>10</v>
      </c>
      <c r="G276" s="19">
        <v>35</v>
      </c>
      <c r="H276" s="22">
        <v>11</v>
      </c>
      <c r="I276" s="22">
        <v>38</v>
      </c>
      <c r="J276" s="22">
        <f t="shared" si="88"/>
        <v>92</v>
      </c>
      <c r="K276" s="19">
        <v>30</v>
      </c>
      <c r="L276" s="19">
        <v>4</v>
      </c>
      <c r="M276" s="19">
        <f t="shared" si="89"/>
        <v>100</v>
      </c>
      <c r="N276" s="19">
        <v>147</v>
      </c>
      <c r="O276" s="19">
        <v>129</v>
      </c>
      <c r="P276" s="19">
        <v>155</v>
      </c>
      <c r="Q276" s="19">
        <v>134</v>
      </c>
      <c r="R276" s="19">
        <f t="shared" si="90"/>
        <v>96</v>
      </c>
      <c r="S276" s="19">
        <f t="shared" si="91"/>
        <v>96</v>
      </c>
      <c r="T276" s="19">
        <v>20</v>
      </c>
      <c r="U276" s="19">
        <v>2</v>
      </c>
      <c r="V276" s="19">
        <f t="shared" si="92"/>
        <v>40</v>
      </c>
      <c r="W276" s="19">
        <v>163</v>
      </c>
      <c r="X276" s="23">
        <v>194</v>
      </c>
      <c r="Y276" s="20">
        <f t="shared" si="93"/>
        <v>84</v>
      </c>
      <c r="Z276" s="42">
        <f t="shared" si="94"/>
        <v>62</v>
      </c>
      <c r="AA276" s="20">
        <f t="shared" si="95"/>
        <v>62</v>
      </c>
      <c r="AB276" s="19">
        <v>20</v>
      </c>
      <c r="AC276" s="19">
        <v>0</v>
      </c>
      <c r="AD276" s="19">
        <f t="shared" si="96"/>
        <v>0</v>
      </c>
      <c r="AE276" s="19">
        <v>20</v>
      </c>
      <c r="AF276" s="19">
        <v>1</v>
      </c>
      <c r="AG276" s="19">
        <f t="shared" si="97"/>
        <v>20</v>
      </c>
      <c r="AH276" s="19">
        <v>23</v>
      </c>
      <c r="AI276" s="19">
        <v>25</v>
      </c>
      <c r="AJ276" s="20">
        <f t="shared" si="87"/>
        <v>92</v>
      </c>
      <c r="AK276" s="42">
        <f t="shared" si="98"/>
        <v>36</v>
      </c>
      <c r="AL276" s="19">
        <v>181</v>
      </c>
      <c r="AM276" s="19">
        <v>194</v>
      </c>
      <c r="AN276" s="20">
        <f t="shared" si="99"/>
        <v>93</v>
      </c>
      <c r="AO276" s="19">
        <v>189</v>
      </c>
      <c r="AP276" s="19">
        <v>194</v>
      </c>
      <c r="AQ276" s="20">
        <f t="shared" si="100"/>
        <v>97</v>
      </c>
      <c r="AR276" s="19">
        <v>124</v>
      </c>
      <c r="AS276" s="19">
        <v>130</v>
      </c>
      <c r="AT276" s="20">
        <f t="shared" si="101"/>
        <v>95</v>
      </c>
      <c r="AU276" s="20">
        <f t="shared" si="102"/>
        <v>95</v>
      </c>
      <c r="AV276" s="19">
        <v>179</v>
      </c>
      <c r="AW276" s="19">
        <v>194</v>
      </c>
      <c r="AX276" s="20">
        <f t="shared" si="103"/>
        <v>92</v>
      </c>
      <c r="AY276" s="19">
        <v>182</v>
      </c>
      <c r="AZ276" s="19">
        <v>194</v>
      </c>
      <c r="BA276" s="20">
        <f t="shared" si="104"/>
        <v>94</v>
      </c>
      <c r="BB276" s="19">
        <v>179</v>
      </c>
      <c r="BC276" s="19">
        <v>194</v>
      </c>
      <c r="BD276" s="20">
        <f t="shared" si="105"/>
        <v>92</v>
      </c>
      <c r="BE276" s="20">
        <f t="shared" si="106"/>
        <v>92</v>
      </c>
      <c r="BF276" s="20">
        <f t="shared" si="107"/>
        <v>76</v>
      </c>
      <c r="BG276" s="24"/>
      <c r="BH276" s="19">
        <v>2</v>
      </c>
      <c r="BI276" s="19">
        <v>1</v>
      </c>
      <c r="BJ276" s="19">
        <v>4</v>
      </c>
      <c r="BK276" s="19">
        <v>3</v>
      </c>
      <c r="BL276" s="19">
        <v>5</v>
      </c>
      <c r="BM276" s="19">
        <v>5</v>
      </c>
      <c r="BN276" s="19">
        <v>3</v>
      </c>
      <c r="BO276" s="19">
        <v>3</v>
      </c>
      <c r="BP276" s="19">
        <v>2</v>
      </c>
      <c r="BQ276" s="19">
        <v>3</v>
      </c>
      <c r="BR276" s="19">
        <v>3</v>
      </c>
      <c r="BS276" s="19">
        <v>4</v>
      </c>
      <c r="BT276" s="19">
        <v>4</v>
      </c>
      <c r="BU276" s="19">
        <v>3</v>
      </c>
      <c r="BV276" s="19">
        <v>3</v>
      </c>
      <c r="BW276" s="19">
        <v>3</v>
      </c>
      <c r="BX276" s="19">
        <v>5</v>
      </c>
      <c r="BY276" s="19">
        <v>4</v>
      </c>
      <c r="BZ276" s="19">
        <v>2</v>
      </c>
      <c r="CA276" s="19">
        <v>4</v>
      </c>
      <c r="CB276" s="18">
        <v>76</v>
      </c>
      <c r="CC276" s="19">
        <v>5</v>
      </c>
    </row>
    <row r="277" spans="1:81" ht="15.75" x14ac:dyDescent="0.25">
      <c r="A277" s="21">
        <v>154</v>
      </c>
      <c r="B277" s="34">
        <v>6666008324</v>
      </c>
      <c r="C277" s="39" t="s">
        <v>597</v>
      </c>
      <c r="D277" s="6" t="s">
        <v>191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88"/>
        <v>95</v>
      </c>
      <c r="K277" s="19">
        <v>30</v>
      </c>
      <c r="L277" s="19">
        <v>3</v>
      </c>
      <c r="M277" s="19">
        <f t="shared" si="89"/>
        <v>90</v>
      </c>
      <c r="N277" s="19">
        <v>59</v>
      </c>
      <c r="O277" s="19">
        <v>48</v>
      </c>
      <c r="P277" s="19">
        <v>60</v>
      </c>
      <c r="Q277" s="19">
        <v>49</v>
      </c>
      <c r="R277" s="19">
        <f t="shared" si="90"/>
        <v>98</v>
      </c>
      <c r="S277" s="19">
        <f t="shared" si="91"/>
        <v>95</v>
      </c>
      <c r="T277" s="19">
        <v>20</v>
      </c>
      <c r="U277" s="19">
        <v>3</v>
      </c>
      <c r="V277" s="19">
        <f t="shared" si="92"/>
        <v>60</v>
      </c>
      <c r="W277" s="19">
        <v>51</v>
      </c>
      <c r="X277" s="23">
        <v>68</v>
      </c>
      <c r="Y277" s="20">
        <f t="shared" si="93"/>
        <v>75</v>
      </c>
      <c r="Z277" s="42">
        <f t="shared" si="94"/>
        <v>68</v>
      </c>
      <c r="AA277" s="20">
        <f t="shared" si="95"/>
        <v>68</v>
      </c>
      <c r="AB277" s="19">
        <v>20</v>
      </c>
      <c r="AC277" s="19">
        <v>1</v>
      </c>
      <c r="AD277" s="19">
        <f t="shared" si="96"/>
        <v>20</v>
      </c>
      <c r="AE277" s="19">
        <v>20</v>
      </c>
      <c r="AF277" s="19">
        <v>4</v>
      </c>
      <c r="AG277" s="19">
        <f t="shared" si="97"/>
        <v>80</v>
      </c>
      <c r="AH277" s="19">
        <v>2</v>
      </c>
      <c r="AI277" s="19">
        <v>2</v>
      </c>
      <c r="AJ277" s="20">
        <f t="shared" si="87"/>
        <v>100</v>
      </c>
      <c r="AK277" s="42">
        <f t="shared" si="98"/>
        <v>68</v>
      </c>
      <c r="AL277" s="19">
        <v>66</v>
      </c>
      <c r="AM277" s="19">
        <v>68</v>
      </c>
      <c r="AN277" s="20">
        <f t="shared" si="99"/>
        <v>97</v>
      </c>
      <c r="AO277" s="19">
        <v>66</v>
      </c>
      <c r="AP277" s="19">
        <v>68</v>
      </c>
      <c r="AQ277" s="20">
        <f t="shared" si="100"/>
        <v>97</v>
      </c>
      <c r="AR277" s="19">
        <v>49</v>
      </c>
      <c r="AS277" s="19">
        <v>53</v>
      </c>
      <c r="AT277" s="20">
        <f t="shared" si="101"/>
        <v>92</v>
      </c>
      <c r="AU277" s="20">
        <f t="shared" si="102"/>
        <v>96</v>
      </c>
      <c r="AV277" s="19">
        <v>67</v>
      </c>
      <c r="AW277" s="19">
        <v>68</v>
      </c>
      <c r="AX277" s="20">
        <f t="shared" si="103"/>
        <v>99</v>
      </c>
      <c r="AY277" s="19">
        <v>62</v>
      </c>
      <c r="AZ277" s="19">
        <v>68</v>
      </c>
      <c r="BA277" s="20">
        <f t="shared" si="104"/>
        <v>91</v>
      </c>
      <c r="BB277" s="19">
        <v>66</v>
      </c>
      <c r="BC277" s="19">
        <v>68</v>
      </c>
      <c r="BD277" s="20">
        <f t="shared" si="105"/>
        <v>97</v>
      </c>
      <c r="BE277" s="20">
        <f t="shared" si="106"/>
        <v>96</v>
      </c>
      <c r="BF277" s="20">
        <f t="shared" si="107"/>
        <v>85</v>
      </c>
      <c r="BG277" s="24"/>
      <c r="BH277" s="19">
        <v>3</v>
      </c>
      <c r="BI277" s="19">
        <v>2</v>
      </c>
      <c r="BJ277" s="19">
        <v>3</v>
      </c>
      <c r="BK277" s="19">
        <v>2</v>
      </c>
      <c r="BL277" s="19">
        <v>8</v>
      </c>
      <c r="BM277" s="19">
        <v>7</v>
      </c>
      <c r="BN277" s="19">
        <v>3</v>
      </c>
      <c r="BO277" s="19">
        <v>2</v>
      </c>
      <c r="BP277" s="19">
        <v>1</v>
      </c>
      <c r="BQ277" s="19">
        <v>2</v>
      </c>
      <c r="BR277" s="19">
        <v>4</v>
      </c>
      <c r="BS277" s="19">
        <v>4</v>
      </c>
      <c r="BT277" s="19">
        <v>2</v>
      </c>
      <c r="BU277" s="19">
        <v>5</v>
      </c>
      <c r="BV277" s="19">
        <v>4</v>
      </c>
      <c r="BW277" s="19">
        <v>4</v>
      </c>
      <c r="BX277" s="19">
        <v>8</v>
      </c>
      <c r="BY277" s="19">
        <v>4</v>
      </c>
      <c r="BZ277" s="19">
        <v>3</v>
      </c>
      <c r="CA277" s="19">
        <v>3</v>
      </c>
      <c r="CB277" s="18">
        <v>85</v>
      </c>
      <c r="CC277" s="19">
        <v>5</v>
      </c>
    </row>
    <row r="278" spans="1:81" ht="30" x14ac:dyDescent="0.25">
      <c r="A278" s="21">
        <v>347</v>
      </c>
      <c r="B278" s="34">
        <v>6613004407</v>
      </c>
      <c r="C278" s="39" t="s">
        <v>598</v>
      </c>
      <c r="D278" s="5" t="s">
        <v>375</v>
      </c>
      <c r="E278" s="5"/>
      <c r="F278" s="19">
        <v>10</v>
      </c>
      <c r="G278" s="19">
        <v>36.5</v>
      </c>
      <c r="H278" s="22">
        <v>11</v>
      </c>
      <c r="I278" s="22">
        <v>38</v>
      </c>
      <c r="J278" s="22">
        <f t="shared" si="88"/>
        <v>93</v>
      </c>
      <c r="K278" s="19">
        <v>30</v>
      </c>
      <c r="L278" s="19">
        <v>4</v>
      </c>
      <c r="M278" s="19">
        <f t="shared" si="89"/>
        <v>100</v>
      </c>
      <c r="N278" s="19">
        <v>194</v>
      </c>
      <c r="O278" s="19">
        <v>161</v>
      </c>
      <c r="P278" s="19">
        <v>207</v>
      </c>
      <c r="Q278" s="19">
        <v>165</v>
      </c>
      <c r="R278" s="19">
        <f t="shared" si="90"/>
        <v>96</v>
      </c>
      <c r="S278" s="19">
        <f t="shared" si="91"/>
        <v>96</v>
      </c>
      <c r="T278" s="19">
        <v>20</v>
      </c>
      <c r="U278" s="19">
        <v>5</v>
      </c>
      <c r="V278" s="19">
        <f t="shared" si="92"/>
        <v>100</v>
      </c>
      <c r="W278" s="19">
        <v>212</v>
      </c>
      <c r="X278" s="23">
        <v>255</v>
      </c>
      <c r="Y278" s="20">
        <f t="shared" si="93"/>
        <v>83</v>
      </c>
      <c r="Z278" s="42">
        <f t="shared" si="94"/>
        <v>92</v>
      </c>
      <c r="AA278" s="20">
        <f t="shared" si="95"/>
        <v>92</v>
      </c>
      <c r="AB278" s="19">
        <v>20</v>
      </c>
      <c r="AC278" s="19">
        <v>0</v>
      </c>
      <c r="AD278" s="19">
        <f t="shared" si="96"/>
        <v>0</v>
      </c>
      <c r="AE278" s="19">
        <v>20</v>
      </c>
      <c r="AF278" s="19">
        <v>3</v>
      </c>
      <c r="AG278" s="19">
        <f t="shared" si="97"/>
        <v>60</v>
      </c>
      <c r="AH278" s="19">
        <v>5</v>
      </c>
      <c r="AI278" s="19">
        <v>8</v>
      </c>
      <c r="AJ278" s="20">
        <f t="shared" si="87"/>
        <v>63</v>
      </c>
      <c r="AK278" s="42">
        <f t="shared" si="98"/>
        <v>43</v>
      </c>
      <c r="AL278" s="19">
        <v>127</v>
      </c>
      <c r="AM278" s="19">
        <v>255</v>
      </c>
      <c r="AN278" s="20">
        <f t="shared" si="99"/>
        <v>50</v>
      </c>
      <c r="AO278" s="19">
        <v>241</v>
      </c>
      <c r="AP278" s="19">
        <v>255</v>
      </c>
      <c r="AQ278" s="20">
        <f t="shared" si="100"/>
        <v>95</v>
      </c>
      <c r="AR278" s="19">
        <v>155</v>
      </c>
      <c r="AS278" s="19">
        <v>156</v>
      </c>
      <c r="AT278" s="20">
        <f t="shared" si="101"/>
        <v>99</v>
      </c>
      <c r="AU278" s="20">
        <f t="shared" si="102"/>
        <v>78</v>
      </c>
      <c r="AV278" s="19">
        <v>196</v>
      </c>
      <c r="AW278" s="19">
        <v>255</v>
      </c>
      <c r="AX278" s="20">
        <f t="shared" si="103"/>
        <v>77</v>
      </c>
      <c r="AY278" s="19">
        <v>238</v>
      </c>
      <c r="AZ278" s="19">
        <v>255</v>
      </c>
      <c r="BA278" s="20">
        <f t="shared" si="104"/>
        <v>93</v>
      </c>
      <c r="BB278" s="19">
        <v>246</v>
      </c>
      <c r="BC278" s="19">
        <v>255</v>
      </c>
      <c r="BD278" s="20">
        <f t="shared" si="105"/>
        <v>96</v>
      </c>
      <c r="BE278" s="20">
        <f t="shared" si="106"/>
        <v>90</v>
      </c>
      <c r="BF278" s="20">
        <f t="shared" si="107"/>
        <v>80</v>
      </c>
      <c r="BG278" s="24"/>
      <c r="BH278" s="19">
        <v>2</v>
      </c>
      <c r="BI278" s="19">
        <v>1</v>
      </c>
      <c r="BJ278" s="19">
        <v>2</v>
      </c>
      <c r="BK278" s="19">
        <v>1</v>
      </c>
      <c r="BL278" s="19">
        <v>3</v>
      </c>
      <c r="BM278" s="19">
        <v>3</v>
      </c>
      <c r="BN278" s="19">
        <v>2</v>
      </c>
      <c r="BO278" s="19">
        <v>1</v>
      </c>
      <c r="BP278" s="19">
        <v>3</v>
      </c>
      <c r="BQ278" s="19">
        <v>5</v>
      </c>
      <c r="BR278" s="19">
        <v>3</v>
      </c>
      <c r="BS278" s="19">
        <v>2</v>
      </c>
      <c r="BT278" s="19">
        <v>5</v>
      </c>
      <c r="BU278" s="19">
        <v>5</v>
      </c>
      <c r="BV278" s="19">
        <v>2</v>
      </c>
      <c r="BW278" s="19">
        <v>2</v>
      </c>
      <c r="BX278" s="19">
        <v>3</v>
      </c>
      <c r="BY278" s="19">
        <v>3</v>
      </c>
      <c r="BZ278" s="19">
        <v>5</v>
      </c>
      <c r="CA278" s="19">
        <v>5</v>
      </c>
      <c r="CB278" s="18">
        <v>80</v>
      </c>
      <c r="CC278" s="19">
        <v>5</v>
      </c>
    </row>
    <row r="279" spans="1:81" ht="30" x14ac:dyDescent="0.25">
      <c r="A279" s="21">
        <v>375</v>
      </c>
      <c r="B279" s="34">
        <v>6615008848</v>
      </c>
      <c r="C279" s="5" t="s">
        <v>599</v>
      </c>
      <c r="D279" s="5" t="s">
        <v>705</v>
      </c>
      <c r="E279" s="5"/>
      <c r="F279" s="19">
        <v>11</v>
      </c>
      <c r="G279" s="19">
        <v>38</v>
      </c>
      <c r="H279" s="22">
        <v>11</v>
      </c>
      <c r="I279" s="22">
        <v>38</v>
      </c>
      <c r="J279" s="22">
        <f t="shared" si="88"/>
        <v>100</v>
      </c>
      <c r="K279" s="19">
        <v>30</v>
      </c>
      <c r="L279" s="19">
        <v>4</v>
      </c>
      <c r="M279" s="19">
        <f t="shared" si="89"/>
        <v>100</v>
      </c>
      <c r="N279" s="19">
        <v>105</v>
      </c>
      <c r="O279" s="19">
        <v>61</v>
      </c>
      <c r="P279" s="19">
        <v>109</v>
      </c>
      <c r="Q279" s="19">
        <v>65</v>
      </c>
      <c r="R279" s="19">
        <f t="shared" si="90"/>
        <v>95</v>
      </c>
      <c r="S279" s="19">
        <f t="shared" si="91"/>
        <v>98</v>
      </c>
      <c r="T279" s="19">
        <v>20</v>
      </c>
      <c r="U279" s="19">
        <v>5</v>
      </c>
      <c r="V279" s="19">
        <f t="shared" si="92"/>
        <v>100</v>
      </c>
      <c r="W279" s="19">
        <v>100</v>
      </c>
      <c r="X279" s="23">
        <v>129</v>
      </c>
      <c r="Y279" s="20">
        <f t="shared" si="93"/>
        <v>78</v>
      </c>
      <c r="Z279" s="42">
        <f t="shared" si="94"/>
        <v>89</v>
      </c>
      <c r="AA279" s="20">
        <f t="shared" si="95"/>
        <v>89</v>
      </c>
      <c r="AB279" s="19">
        <v>20</v>
      </c>
      <c r="AC279" s="19">
        <v>1</v>
      </c>
      <c r="AD279" s="19">
        <f t="shared" si="96"/>
        <v>20</v>
      </c>
      <c r="AE279" s="19">
        <v>20</v>
      </c>
      <c r="AF279" s="19">
        <v>1</v>
      </c>
      <c r="AG279" s="19">
        <f t="shared" si="97"/>
        <v>20</v>
      </c>
      <c r="AH279" s="19">
        <v>2</v>
      </c>
      <c r="AI279" s="19">
        <v>4</v>
      </c>
      <c r="AJ279" s="20">
        <f t="shared" si="87"/>
        <v>50</v>
      </c>
      <c r="AK279" s="42">
        <f t="shared" si="98"/>
        <v>29</v>
      </c>
      <c r="AL279" s="19">
        <v>110</v>
      </c>
      <c r="AM279" s="19">
        <v>129</v>
      </c>
      <c r="AN279" s="20">
        <f t="shared" si="99"/>
        <v>85</v>
      </c>
      <c r="AO279" s="19">
        <v>125</v>
      </c>
      <c r="AP279" s="19">
        <v>129</v>
      </c>
      <c r="AQ279" s="20">
        <f t="shared" si="100"/>
        <v>97</v>
      </c>
      <c r="AR279" s="19">
        <v>62</v>
      </c>
      <c r="AS279" s="19">
        <v>66</v>
      </c>
      <c r="AT279" s="20">
        <f t="shared" si="101"/>
        <v>94</v>
      </c>
      <c r="AU279" s="20">
        <f t="shared" si="102"/>
        <v>92</v>
      </c>
      <c r="AV279" s="19">
        <v>121</v>
      </c>
      <c r="AW279" s="19">
        <v>129</v>
      </c>
      <c r="AX279" s="20">
        <f t="shared" si="103"/>
        <v>94</v>
      </c>
      <c r="AY279" s="19">
        <v>119</v>
      </c>
      <c r="AZ279" s="19">
        <v>129</v>
      </c>
      <c r="BA279" s="20">
        <f t="shared" si="104"/>
        <v>92</v>
      </c>
      <c r="BB279" s="19">
        <v>126</v>
      </c>
      <c r="BC279" s="19">
        <v>129</v>
      </c>
      <c r="BD279" s="20">
        <f t="shared" si="105"/>
        <v>98</v>
      </c>
      <c r="BE279" s="20">
        <f t="shared" si="106"/>
        <v>96</v>
      </c>
      <c r="BF279" s="20">
        <f t="shared" si="107"/>
        <v>81</v>
      </c>
      <c r="BG279" s="24"/>
      <c r="BH279" s="19">
        <v>1</v>
      </c>
      <c r="BI279" s="19">
        <v>1</v>
      </c>
      <c r="BJ279" s="19">
        <v>5</v>
      </c>
      <c r="BK279" s="19">
        <v>1</v>
      </c>
      <c r="BL279" s="19">
        <v>5</v>
      </c>
      <c r="BM279" s="19">
        <v>7</v>
      </c>
      <c r="BN279" s="19">
        <v>3</v>
      </c>
      <c r="BO279" s="19">
        <v>3</v>
      </c>
      <c r="BP279" s="19">
        <v>5</v>
      </c>
      <c r="BQ279" s="19">
        <v>5</v>
      </c>
      <c r="BR279" s="19">
        <v>4</v>
      </c>
      <c r="BS279" s="19">
        <v>5</v>
      </c>
      <c r="BT279" s="19">
        <v>4</v>
      </c>
      <c r="BU279" s="19">
        <v>8</v>
      </c>
      <c r="BV279" s="19">
        <v>2</v>
      </c>
      <c r="BW279" s="19">
        <v>2</v>
      </c>
      <c r="BX279" s="19">
        <v>5</v>
      </c>
      <c r="BY279" s="19">
        <v>5</v>
      </c>
      <c r="BZ279" s="19">
        <v>5</v>
      </c>
      <c r="CA279" s="19">
        <v>5</v>
      </c>
      <c r="CB279" s="18">
        <v>81</v>
      </c>
      <c r="CC279" s="19">
        <v>5</v>
      </c>
    </row>
    <row r="280" spans="1:81" ht="15.75" x14ac:dyDescent="0.25">
      <c r="A280" s="21">
        <v>3</v>
      </c>
      <c r="B280" s="34">
        <v>6664030934</v>
      </c>
      <c r="C280" s="5" t="s">
        <v>558</v>
      </c>
      <c r="D280" s="5" t="s">
        <v>40</v>
      </c>
      <c r="E280" s="5"/>
      <c r="F280" s="22">
        <v>10</v>
      </c>
      <c r="G280" s="19">
        <v>38</v>
      </c>
      <c r="H280" s="22">
        <v>11</v>
      </c>
      <c r="I280" s="22">
        <v>38</v>
      </c>
      <c r="J280" s="22">
        <f t="shared" si="88"/>
        <v>95</v>
      </c>
      <c r="K280" s="19">
        <v>30</v>
      </c>
      <c r="L280" s="19">
        <v>3</v>
      </c>
      <c r="M280" s="19">
        <f t="shared" si="89"/>
        <v>90</v>
      </c>
      <c r="N280" s="19">
        <v>268</v>
      </c>
      <c r="O280" s="19">
        <v>243</v>
      </c>
      <c r="P280" s="19">
        <v>279</v>
      </c>
      <c r="Q280" s="19">
        <v>253</v>
      </c>
      <c r="R280" s="19">
        <f t="shared" si="90"/>
        <v>96</v>
      </c>
      <c r="S280" s="19">
        <f t="shared" si="91"/>
        <v>94</v>
      </c>
      <c r="T280" s="19">
        <v>20</v>
      </c>
      <c r="U280" s="22">
        <v>5</v>
      </c>
      <c r="V280" s="19">
        <f t="shared" si="92"/>
        <v>100</v>
      </c>
      <c r="W280" s="19">
        <v>269</v>
      </c>
      <c r="X280" s="23">
        <v>287</v>
      </c>
      <c r="Y280" s="20">
        <f t="shared" si="93"/>
        <v>94</v>
      </c>
      <c r="Z280" s="42">
        <f t="shared" si="94"/>
        <v>97</v>
      </c>
      <c r="AA280" s="20">
        <f t="shared" si="95"/>
        <v>97</v>
      </c>
      <c r="AB280" s="19">
        <v>20</v>
      </c>
      <c r="AC280" s="22">
        <v>2</v>
      </c>
      <c r="AD280" s="19">
        <f t="shared" si="96"/>
        <v>40</v>
      </c>
      <c r="AE280" s="19">
        <v>20</v>
      </c>
      <c r="AF280" s="22">
        <v>3</v>
      </c>
      <c r="AG280" s="19">
        <f t="shared" si="97"/>
        <v>60</v>
      </c>
      <c r="AH280" s="19">
        <v>9</v>
      </c>
      <c r="AI280" s="19">
        <v>10</v>
      </c>
      <c r="AJ280" s="20">
        <f t="shared" si="87"/>
        <v>90</v>
      </c>
      <c r="AK280" s="42">
        <f t="shared" si="98"/>
        <v>63</v>
      </c>
      <c r="AL280" s="19">
        <v>272</v>
      </c>
      <c r="AM280" s="19">
        <v>287</v>
      </c>
      <c r="AN280" s="20">
        <f t="shared" si="99"/>
        <v>95</v>
      </c>
      <c r="AO280" s="19">
        <v>286</v>
      </c>
      <c r="AP280" s="19">
        <v>287</v>
      </c>
      <c r="AQ280" s="20">
        <f t="shared" si="100"/>
        <v>100</v>
      </c>
      <c r="AR280" s="19">
        <v>227</v>
      </c>
      <c r="AS280" s="19">
        <v>235</v>
      </c>
      <c r="AT280" s="20">
        <f t="shared" si="101"/>
        <v>97</v>
      </c>
      <c r="AU280" s="20">
        <f t="shared" si="102"/>
        <v>97</v>
      </c>
      <c r="AV280" s="19">
        <v>285</v>
      </c>
      <c r="AW280" s="19">
        <v>287</v>
      </c>
      <c r="AX280" s="20">
        <f t="shared" si="103"/>
        <v>99</v>
      </c>
      <c r="AY280" s="19">
        <v>285</v>
      </c>
      <c r="AZ280" s="19">
        <v>287</v>
      </c>
      <c r="BA280" s="20">
        <f t="shared" si="104"/>
        <v>99</v>
      </c>
      <c r="BB280" s="19">
        <v>285</v>
      </c>
      <c r="BC280" s="19">
        <v>287</v>
      </c>
      <c r="BD280" s="20">
        <f t="shared" si="105"/>
        <v>99</v>
      </c>
      <c r="BE280" s="20">
        <f t="shared" si="106"/>
        <v>99</v>
      </c>
      <c r="BF280" s="20">
        <f t="shared" si="107"/>
        <v>90</v>
      </c>
      <c r="BG280" s="24"/>
      <c r="BH280" s="19">
        <v>4</v>
      </c>
      <c r="BI280" s="19">
        <v>2</v>
      </c>
      <c r="BJ280" s="19">
        <v>5</v>
      </c>
      <c r="BK280" s="19">
        <v>1</v>
      </c>
      <c r="BL280" s="19">
        <v>4</v>
      </c>
      <c r="BM280" s="19">
        <v>5</v>
      </c>
      <c r="BN280" s="19">
        <v>3</v>
      </c>
      <c r="BO280" s="19">
        <v>3</v>
      </c>
      <c r="BP280" s="19">
        <v>6</v>
      </c>
      <c r="BQ280" s="19">
        <v>6</v>
      </c>
      <c r="BR280" s="19">
        <v>1</v>
      </c>
      <c r="BS280" s="19">
        <v>4</v>
      </c>
      <c r="BT280" s="19">
        <v>2</v>
      </c>
      <c r="BU280" s="19">
        <v>2</v>
      </c>
      <c r="BV280" s="19">
        <v>2</v>
      </c>
      <c r="BW280" s="19">
        <v>7</v>
      </c>
      <c r="BX280" s="19">
        <v>4</v>
      </c>
      <c r="BY280" s="19">
        <v>8</v>
      </c>
      <c r="BZ280" s="19">
        <v>4</v>
      </c>
      <c r="CA280" s="19">
        <v>2</v>
      </c>
      <c r="CB280" s="18">
        <v>90</v>
      </c>
      <c r="CC280" s="19">
        <v>5</v>
      </c>
    </row>
    <row r="281" spans="1:81" ht="60" x14ac:dyDescent="0.25">
      <c r="A281" s="21">
        <v>27</v>
      </c>
      <c r="B281" s="34">
        <v>6659071170</v>
      </c>
      <c r="C281" s="5" t="s">
        <v>558</v>
      </c>
      <c r="D281" s="6" t="s">
        <v>64</v>
      </c>
      <c r="E281" s="6"/>
      <c r="F281" s="19">
        <v>10</v>
      </c>
      <c r="G281" s="19">
        <v>38</v>
      </c>
      <c r="H281" s="22">
        <v>11</v>
      </c>
      <c r="I281" s="22">
        <v>38</v>
      </c>
      <c r="J281" s="22">
        <f t="shared" si="88"/>
        <v>95</v>
      </c>
      <c r="K281" s="19">
        <v>30</v>
      </c>
      <c r="L281" s="19">
        <v>4</v>
      </c>
      <c r="M281" s="19">
        <f t="shared" si="89"/>
        <v>100</v>
      </c>
      <c r="N281" s="19">
        <v>108</v>
      </c>
      <c r="O281" s="19">
        <v>106</v>
      </c>
      <c r="P281" s="19">
        <v>108</v>
      </c>
      <c r="Q281" s="19">
        <v>106</v>
      </c>
      <c r="R281" s="19">
        <f t="shared" si="90"/>
        <v>100</v>
      </c>
      <c r="S281" s="19">
        <f t="shared" si="91"/>
        <v>99</v>
      </c>
      <c r="T281" s="19">
        <v>20</v>
      </c>
      <c r="U281" s="19">
        <v>5</v>
      </c>
      <c r="V281" s="19">
        <f t="shared" si="92"/>
        <v>100</v>
      </c>
      <c r="W281" s="19">
        <v>112</v>
      </c>
      <c r="X281" s="23">
        <v>114</v>
      </c>
      <c r="Y281" s="20">
        <f t="shared" si="93"/>
        <v>98</v>
      </c>
      <c r="Z281" s="42">
        <f t="shared" si="94"/>
        <v>99</v>
      </c>
      <c r="AA281" s="20">
        <f t="shared" si="95"/>
        <v>99</v>
      </c>
      <c r="AB281" s="19">
        <v>20</v>
      </c>
      <c r="AC281" s="19">
        <v>2</v>
      </c>
      <c r="AD281" s="19">
        <f t="shared" si="96"/>
        <v>40</v>
      </c>
      <c r="AE281" s="19">
        <v>20</v>
      </c>
      <c r="AF281" s="19">
        <v>3</v>
      </c>
      <c r="AG281" s="19">
        <f t="shared" si="97"/>
        <v>60</v>
      </c>
      <c r="AH281" s="19">
        <v>5</v>
      </c>
      <c r="AI281" s="19">
        <v>5</v>
      </c>
      <c r="AJ281" s="20">
        <f t="shared" si="87"/>
        <v>100</v>
      </c>
      <c r="AK281" s="42">
        <f t="shared" si="98"/>
        <v>66</v>
      </c>
      <c r="AL281" s="19">
        <v>85</v>
      </c>
      <c r="AM281" s="19">
        <v>114</v>
      </c>
      <c r="AN281" s="20">
        <f t="shared" si="99"/>
        <v>75</v>
      </c>
      <c r="AO281" s="19">
        <v>111</v>
      </c>
      <c r="AP281" s="19">
        <v>114</v>
      </c>
      <c r="AQ281" s="20">
        <f t="shared" si="100"/>
        <v>97</v>
      </c>
      <c r="AR281" s="19">
        <v>96</v>
      </c>
      <c r="AS281" s="19">
        <v>98</v>
      </c>
      <c r="AT281" s="20">
        <f t="shared" si="101"/>
        <v>98</v>
      </c>
      <c r="AU281" s="20">
        <f t="shared" si="102"/>
        <v>88</v>
      </c>
      <c r="AV281" s="19">
        <v>108</v>
      </c>
      <c r="AW281" s="19">
        <v>114</v>
      </c>
      <c r="AX281" s="20">
        <f t="shared" si="103"/>
        <v>95</v>
      </c>
      <c r="AY281" s="19">
        <v>113</v>
      </c>
      <c r="AZ281" s="19">
        <v>114</v>
      </c>
      <c r="BA281" s="20">
        <f t="shared" si="104"/>
        <v>99</v>
      </c>
      <c r="BB281" s="19">
        <v>114</v>
      </c>
      <c r="BC281" s="19">
        <v>114</v>
      </c>
      <c r="BD281" s="20">
        <f t="shared" si="105"/>
        <v>100</v>
      </c>
      <c r="BE281" s="20">
        <f t="shared" si="106"/>
        <v>98</v>
      </c>
      <c r="BF281" s="20">
        <f t="shared" si="107"/>
        <v>90</v>
      </c>
      <c r="BG281" s="24"/>
      <c r="BH281" s="19">
        <v>4</v>
      </c>
      <c r="BI281" s="19">
        <v>1</v>
      </c>
      <c r="BJ281" s="19">
        <v>1</v>
      </c>
      <c r="BK281" s="19">
        <v>1</v>
      </c>
      <c r="BL281" s="19">
        <v>2</v>
      </c>
      <c r="BM281" s="19">
        <v>2</v>
      </c>
      <c r="BN281" s="19">
        <v>3</v>
      </c>
      <c r="BO281" s="19">
        <v>3</v>
      </c>
      <c r="BP281" s="19">
        <v>1</v>
      </c>
      <c r="BQ281" s="19">
        <v>20</v>
      </c>
      <c r="BR281" s="19">
        <v>4</v>
      </c>
      <c r="BS281" s="19">
        <v>3</v>
      </c>
      <c r="BT281" s="19">
        <v>6</v>
      </c>
      <c r="BU281" s="19">
        <v>2</v>
      </c>
      <c r="BV281" s="19">
        <v>1</v>
      </c>
      <c r="BW281" s="19">
        <v>2</v>
      </c>
      <c r="BX281" s="19">
        <v>2</v>
      </c>
      <c r="BY281" s="19">
        <v>6</v>
      </c>
      <c r="BZ281" s="19">
        <v>12</v>
      </c>
      <c r="CA281" s="19">
        <v>3</v>
      </c>
      <c r="CB281" s="18">
        <v>90</v>
      </c>
      <c r="CC281" s="19">
        <v>5</v>
      </c>
    </row>
    <row r="282" spans="1:81" ht="30" x14ac:dyDescent="0.25">
      <c r="A282" s="21">
        <v>58</v>
      </c>
      <c r="B282" s="34">
        <v>6658068344</v>
      </c>
      <c r="C282" s="5" t="s">
        <v>558</v>
      </c>
      <c r="D282" s="6" t="s">
        <v>95</v>
      </c>
      <c r="E282" s="6"/>
      <c r="F282" s="19">
        <v>11</v>
      </c>
      <c r="G282" s="19">
        <v>38</v>
      </c>
      <c r="H282" s="22">
        <v>11</v>
      </c>
      <c r="I282" s="22">
        <v>38</v>
      </c>
      <c r="J282" s="22">
        <f t="shared" si="88"/>
        <v>100</v>
      </c>
      <c r="K282" s="19">
        <v>30</v>
      </c>
      <c r="L282" s="19">
        <v>3</v>
      </c>
      <c r="M282" s="19">
        <f t="shared" si="89"/>
        <v>90</v>
      </c>
      <c r="N282" s="19">
        <v>79</v>
      </c>
      <c r="O282" s="19">
        <v>78</v>
      </c>
      <c r="P282" s="19">
        <v>81</v>
      </c>
      <c r="Q282" s="19">
        <v>79</v>
      </c>
      <c r="R282" s="19">
        <f t="shared" si="90"/>
        <v>98</v>
      </c>
      <c r="S282" s="19">
        <f t="shared" si="91"/>
        <v>96</v>
      </c>
      <c r="T282" s="19">
        <v>20</v>
      </c>
      <c r="U282" s="19">
        <v>5</v>
      </c>
      <c r="V282" s="19">
        <f t="shared" si="92"/>
        <v>100</v>
      </c>
      <c r="W282" s="19">
        <v>74</v>
      </c>
      <c r="X282" s="23">
        <v>92</v>
      </c>
      <c r="Y282" s="20">
        <f t="shared" si="93"/>
        <v>80</v>
      </c>
      <c r="Z282" s="42">
        <f t="shared" si="94"/>
        <v>90</v>
      </c>
      <c r="AA282" s="20">
        <f t="shared" si="95"/>
        <v>90</v>
      </c>
      <c r="AB282" s="19">
        <v>20</v>
      </c>
      <c r="AC282" s="19">
        <v>1</v>
      </c>
      <c r="AD282" s="19">
        <f t="shared" si="96"/>
        <v>20</v>
      </c>
      <c r="AE282" s="19">
        <v>20</v>
      </c>
      <c r="AF282" s="19">
        <v>4</v>
      </c>
      <c r="AG282" s="19">
        <f t="shared" si="97"/>
        <v>80</v>
      </c>
      <c r="AH282" s="19">
        <v>7</v>
      </c>
      <c r="AI282" s="19">
        <v>7</v>
      </c>
      <c r="AJ282" s="20">
        <f t="shared" si="87"/>
        <v>100</v>
      </c>
      <c r="AK282" s="42">
        <f t="shared" si="98"/>
        <v>68</v>
      </c>
      <c r="AL282" s="19">
        <v>84</v>
      </c>
      <c r="AM282" s="19">
        <v>92</v>
      </c>
      <c r="AN282" s="20">
        <f t="shared" si="99"/>
        <v>91</v>
      </c>
      <c r="AO282" s="19">
        <v>90</v>
      </c>
      <c r="AP282" s="19">
        <v>92</v>
      </c>
      <c r="AQ282" s="20">
        <f t="shared" si="100"/>
        <v>98</v>
      </c>
      <c r="AR282" s="19">
        <v>79</v>
      </c>
      <c r="AS282" s="19">
        <v>81</v>
      </c>
      <c r="AT282" s="20">
        <f t="shared" si="101"/>
        <v>98</v>
      </c>
      <c r="AU282" s="20">
        <f t="shared" si="102"/>
        <v>95</v>
      </c>
      <c r="AV282" s="19">
        <v>92</v>
      </c>
      <c r="AW282" s="19">
        <v>92</v>
      </c>
      <c r="AX282" s="20">
        <f t="shared" si="103"/>
        <v>100</v>
      </c>
      <c r="AY282" s="19">
        <v>88</v>
      </c>
      <c r="AZ282" s="19">
        <v>92</v>
      </c>
      <c r="BA282" s="20">
        <f t="shared" si="104"/>
        <v>96</v>
      </c>
      <c r="BB282" s="19">
        <v>91</v>
      </c>
      <c r="BC282" s="19">
        <v>92</v>
      </c>
      <c r="BD282" s="20">
        <f t="shared" si="105"/>
        <v>99</v>
      </c>
      <c r="BE282" s="20">
        <f t="shared" si="106"/>
        <v>99</v>
      </c>
      <c r="BF282" s="20">
        <f t="shared" si="107"/>
        <v>90</v>
      </c>
      <c r="BG282" s="24"/>
      <c r="BH282" s="19">
        <v>1</v>
      </c>
      <c r="BI282" s="19">
        <v>2</v>
      </c>
      <c r="BJ282" s="19">
        <v>3</v>
      </c>
      <c r="BK282" s="19">
        <v>1</v>
      </c>
      <c r="BL282" s="19">
        <v>10</v>
      </c>
      <c r="BM282" s="19">
        <v>17</v>
      </c>
      <c r="BN282" s="19">
        <v>4</v>
      </c>
      <c r="BO282" s="19">
        <v>2</v>
      </c>
      <c r="BP282" s="19">
        <v>1</v>
      </c>
      <c r="BQ282" s="19">
        <v>10</v>
      </c>
      <c r="BR282" s="19">
        <v>3</v>
      </c>
      <c r="BS282" s="19">
        <v>3</v>
      </c>
      <c r="BT282" s="19">
        <v>1</v>
      </c>
      <c r="BU282" s="19">
        <v>5</v>
      </c>
      <c r="BV282" s="19">
        <v>2</v>
      </c>
      <c r="BW282" s="19">
        <v>5</v>
      </c>
      <c r="BX282" s="19">
        <v>10</v>
      </c>
      <c r="BY282" s="19">
        <v>5</v>
      </c>
      <c r="BZ282" s="19">
        <v>6</v>
      </c>
      <c r="CA282" s="19">
        <v>2</v>
      </c>
      <c r="CB282" s="18">
        <v>90</v>
      </c>
      <c r="CC282" s="19">
        <v>5</v>
      </c>
    </row>
    <row r="283" spans="1:81" ht="30" x14ac:dyDescent="0.25">
      <c r="A283" s="21">
        <v>70</v>
      </c>
      <c r="B283" s="34">
        <v>6661020945</v>
      </c>
      <c r="C283" s="5" t="s">
        <v>558</v>
      </c>
      <c r="D283" s="5" t="s">
        <v>107</v>
      </c>
      <c r="E283" s="5"/>
      <c r="F283" s="19">
        <v>10</v>
      </c>
      <c r="G283" s="19">
        <v>38</v>
      </c>
      <c r="H283" s="22">
        <v>11</v>
      </c>
      <c r="I283" s="22">
        <v>38</v>
      </c>
      <c r="J283" s="22">
        <f t="shared" si="88"/>
        <v>95</v>
      </c>
      <c r="K283" s="19">
        <v>30</v>
      </c>
      <c r="L283" s="19">
        <v>3</v>
      </c>
      <c r="M283" s="19">
        <f t="shared" si="89"/>
        <v>90</v>
      </c>
      <c r="N283" s="19">
        <v>83</v>
      </c>
      <c r="O283" s="19">
        <v>88</v>
      </c>
      <c r="P283" s="19">
        <v>85</v>
      </c>
      <c r="Q283" s="19">
        <v>89</v>
      </c>
      <c r="R283" s="19">
        <f t="shared" si="90"/>
        <v>98</v>
      </c>
      <c r="S283" s="19">
        <f t="shared" si="91"/>
        <v>95</v>
      </c>
      <c r="T283" s="19">
        <v>20</v>
      </c>
      <c r="U283" s="19">
        <v>5</v>
      </c>
      <c r="V283" s="19">
        <f t="shared" si="92"/>
        <v>100</v>
      </c>
      <c r="W283" s="19">
        <v>76</v>
      </c>
      <c r="X283" s="23">
        <v>92</v>
      </c>
      <c r="Y283" s="20">
        <f t="shared" si="93"/>
        <v>83</v>
      </c>
      <c r="Z283" s="42">
        <f t="shared" si="94"/>
        <v>92</v>
      </c>
      <c r="AA283" s="20">
        <f t="shared" si="95"/>
        <v>92</v>
      </c>
      <c r="AB283" s="19">
        <v>20</v>
      </c>
      <c r="AC283" s="19">
        <v>4</v>
      </c>
      <c r="AD283" s="19">
        <f t="shared" si="96"/>
        <v>80</v>
      </c>
      <c r="AE283" s="19">
        <v>20</v>
      </c>
      <c r="AF283" s="19">
        <v>4</v>
      </c>
      <c r="AG283" s="19">
        <f t="shared" si="97"/>
        <v>80</v>
      </c>
      <c r="AH283" s="19">
        <v>2</v>
      </c>
      <c r="AI283" s="19">
        <v>2</v>
      </c>
      <c r="AJ283" s="20">
        <f t="shared" si="87"/>
        <v>100</v>
      </c>
      <c r="AK283" s="42">
        <f t="shared" si="98"/>
        <v>86</v>
      </c>
      <c r="AL283" s="19">
        <v>41</v>
      </c>
      <c r="AM283" s="19">
        <v>92</v>
      </c>
      <c r="AN283" s="20">
        <f t="shared" si="99"/>
        <v>45</v>
      </c>
      <c r="AO283" s="19">
        <v>92</v>
      </c>
      <c r="AP283" s="19">
        <v>92</v>
      </c>
      <c r="AQ283" s="20">
        <f t="shared" si="100"/>
        <v>100</v>
      </c>
      <c r="AR283" s="19">
        <v>81</v>
      </c>
      <c r="AS283" s="19">
        <v>81</v>
      </c>
      <c r="AT283" s="20">
        <f t="shared" si="101"/>
        <v>100</v>
      </c>
      <c r="AU283" s="20">
        <f t="shared" si="102"/>
        <v>78</v>
      </c>
      <c r="AV283" s="19">
        <v>87</v>
      </c>
      <c r="AW283" s="19">
        <v>92</v>
      </c>
      <c r="AX283" s="20">
        <f t="shared" si="103"/>
        <v>95</v>
      </c>
      <c r="AY283" s="19">
        <v>90</v>
      </c>
      <c r="AZ283" s="19">
        <v>92</v>
      </c>
      <c r="BA283" s="20">
        <f t="shared" si="104"/>
        <v>98</v>
      </c>
      <c r="BB283" s="19">
        <v>92</v>
      </c>
      <c r="BC283" s="19">
        <v>92</v>
      </c>
      <c r="BD283" s="20">
        <f t="shared" si="105"/>
        <v>100</v>
      </c>
      <c r="BE283" s="20">
        <f t="shared" si="106"/>
        <v>98</v>
      </c>
      <c r="BF283" s="20">
        <f t="shared" si="107"/>
        <v>90</v>
      </c>
      <c r="BG283" s="24"/>
      <c r="BH283" s="19">
        <v>4</v>
      </c>
      <c r="BI283" s="19">
        <v>2</v>
      </c>
      <c r="BJ283" s="19">
        <v>3</v>
      </c>
      <c r="BK283" s="19">
        <v>1</v>
      </c>
      <c r="BL283" s="19">
        <v>9</v>
      </c>
      <c r="BM283" s="19">
        <v>15</v>
      </c>
      <c r="BN283" s="19">
        <v>1</v>
      </c>
      <c r="BO283" s="19">
        <v>2</v>
      </c>
      <c r="BP283" s="19">
        <v>1</v>
      </c>
      <c r="BQ283" s="19">
        <v>29</v>
      </c>
      <c r="BR283" s="19">
        <v>1</v>
      </c>
      <c r="BS283" s="19">
        <v>1</v>
      </c>
      <c r="BT283" s="19">
        <v>6</v>
      </c>
      <c r="BU283" s="19">
        <v>3</v>
      </c>
      <c r="BV283" s="19">
        <v>1</v>
      </c>
      <c r="BW283" s="19">
        <v>6</v>
      </c>
      <c r="BX283" s="19">
        <v>9</v>
      </c>
      <c r="BY283" s="19">
        <v>2</v>
      </c>
      <c r="BZ283" s="19">
        <v>18</v>
      </c>
      <c r="CA283" s="19">
        <v>3</v>
      </c>
      <c r="CB283" s="18">
        <v>90</v>
      </c>
      <c r="CC283" s="19">
        <v>5</v>
      </c>
    </row>
    <row r="284" spans="1:81" ht="15.75" x14ac:dyDescent="0.25">
      <c r="A284" s="21">
        <v>261</v>
      </c>
      <c r="B284" s="34">
        <v>6621007627</v>
      </c>
      <c r="C284" s="6" t="s">
        <v>603</v>
      </c>
      <c r="D284" s="5" t="s">
        <v>676</v>
      </c>
      <c r="E284" s="5"/>
      <c r="F284" s="19">
        <v>10</v>
      </c>
      <c r="G284" s="19">
        <v>36</v>
      </c>
      <c r="H284" s="22">
        <v>11</v>
      </c>
      <c r="I284" s="22">
        <v>38</v>
      </c>
      <c r="J284" s="22">
        <f t="shared" si="88"/>
        <v>93</v>
      </c>
      <c r="K284" s="19">
        <v>30</v>
      </c>
      <c r="L284" s="19">
        <v>4</v>
      </c>
      <c r="M284" s="19">
        <f t="shared" si="89"/>
        <v>100</v>
      </c>
      <c r="N284" s="19">
        <v>73</v>
      </c>
      <c r="O284" s="19">
        <v>62</v>
      </c>
      <c r="P284" s="19">
        <v>80</v>
      </c>
      <c r="Q284" s="19">
        <v>65</v>
      </c>
      <c r="R284" s="19">
        <f t="shared" si="90"/>
        <v>93</v>
      </c>
      <c r="S284" s="19">
        <f t="shared" si="91"/>
        <v>95</v>
      </c>
      <c r="T284" s="19">
        <v>20</v>
      </c>
      <c r="U284" s="19">
        <v>5</v>
      </c>
      <c r="V284" s="19">
        <f t="shared" si="92"/>
        <v>100</v>
      </c>
      <c r="W284" s="19">
        <v>71</v>
      </c>
      <c r="X284" s="23">
        <v>90</v>
      </c>
      <c r="Y284" s="20">
        <f t="shared" si="93"/>
        <v>79</v>
      </c>
      <c r="Z284" s="42">
        <f t="shared" si="94"/>
        <v>90</v>
      </c>
      <c r="AA284" s="20">
        <f t="shared" si="95"/>
        <v>90</v>
      </c>
      <c r="AB284" s="19">
        <v>20</v>
      </c>
      <c r="AC284" s="19">
        <v>0</v>
      </c>
      <c r="AD284" s="19">
        <f t="shared" si="96"/>
        <v>0</v>
      </c>
      <c r="AE284" s="19">
        <v>20</v>
      </c>
      <c r="AF284" s="19">
        <v>2</v>
      </c>
      <c r="AG284" s="19">
        <f t="shared" si="97"/>
        <v>40</v>
      </c>
      <c r="AH284" s="19">
        <v>2</v>
      </c>
      <c r="AI284" s="19">
        <v>5</v>
      </c>
      <c r="AJ284" s="20">
        <f t="shared" si="87"/>
        <v>40</v>
      </c>
      <c r="AK284" s="42">
        <f t="shared" si="98"/>
        <v>28</v>
      </c>
      <c r="AL284" s="19">
        <v>83</v>
      </c>
      <c r="AM284" s="19">
        <v>90</v>
      </c>
      <c r="AN284" s="20">
        <f t="shared" si="99"/>
        <v>92</v>
      </c>
      <c r="AO284" s="19">
        <v>88</v>
      </c>
      <c r="AP284" s="19">
        <v>90</v>
      </c>
      <c r="AQ284" s="20">
        <f t="shared" si="100"/>
        <v>98</v>
      </c>
      <c r="AR284" s="19">
        <v>53</v>
      </c>
      <c r="AS284" s="19">
        <v>54</v>
      </c>
      <c r="AT284" s="20">
        <f t="shared" si="101"/>
        <v>98</v>
      </c>
      <c r="AU284" s="20">
        <f t="shared" si="102"/>
        <v>96</v>
      </c>
      <c r="AV284" s="19">
        <v>86</v>
      </c>
      <c r="AW284" s="19">
        <v>90</v>
      </c>
      <c r="AX284" s="20">
        <f t="shared" si="103"/>
        <v>96</v>
      </c>
      <c r="AY284" s="19">
        <v>87</v>
      </c>
      <c r="AZ284" s="19">
        <v>90</v>
      </c>
      <c r="BA284" s="20">
        <f t="shared" si="104"/>
        <v>97</v>
      </c>
      <c r="BB284" s="19">
        <v>87</v>
      </c>
      <c r="BC284" s="19">
        <v>90</v>
      </c>
      <c r="BD284" s="20">
        <f t="shared" si="105"/>
        <v>97</v>
      </c>
      <c r="BE284" s="20">
        <f t="shared" si="106"/>
        <v>97</v>
      </c>
      <c r="BF284" s="20">
        <f t="shared" si="107"/>
        <v>81</v>
      </c>
      <c r="BG284" s="24"/>
      <c r="BH284" s="19">
        <v>1</v>
      </c>
      <c r="BI284" s="19">
        <v>1</v>
      </c>
      <c r="BJ284" s="19">
        <v>5</v>
      </c>
      <c r="BK284" s="19">
        <v>1</v>
      </c>
      <c r="BL284" s="19">
        <v>4</v>
      </c>
      <c r="BM284" s="19">
        <v>7</v>
      </c>
      <c r="BN284" s="19">
        <v>2</v>
      </c>
      <c r="BO284" s="19">
        <v>2</v>
      </c>
      <c r="BP284" s="19">
        <v>4</v>
      </c>
      <c r="BQ284" s="19">
        <v>5</v>
      </c>
      <c r="BR284" s="19">
        <v>3</v>
      </c>
      <c r="BS284" s="19">
        <v>3</v>
      </c>
      <c r="BT284" s="19">
        <v>3</v>
      </c>
      <c r="BU284" s="19">
        <v>2</v>
      </c>
      <c r="BV284" s="19">
        <v>3</v>
      </c>
      <c r="BW284" s="19">
        <v>3</v>
      </c>
      <c r="BX284" s="19">
        <v>4</v>
      </c>
      <c r="BY284" s="19">
        <v>6</v>
      </c>
      <c r="BZ284" s="19">
        <v>3</v>
      </c>
      <c r="CA284" s="19">
        <v>3</v>
      </c>
      <c r="CB284" s="18">
        <v>81</v>
      </c>
      <c r="CC284" s="19">
        <v>5</v>
      </c>
    </row>
    <row r="285" spans="1:81" ht="30" x14ac:dyDescent="0.25">
      <c r="A285" s="21">
        <v>112</v>
      </c>
      <c r="B285" s="34">
        <v>6646008372</v>
      </c>
      <c r="C285" s="5" t="s">
        <v>621</v>
      </c>
      <c r="D285" s="5" t="s">
        <v>149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88"/>
        <v>95</v>
      </c>
      <c r="K285" s="19">
        <v>30</v>
      </c>
      <c r="L285" s="19">
        <v>4</v>
      </c>
      <c r="M285" s="19">
        <f t="shared" si="89"/>
        <v>100</v>
      </c>
      <c r="N285" s="19">
        <v>178</v>
      </c>
      <c r="O285" s="19">
        <v>131</v>
      </c>
      <c r="P285" s="19">
        <v>178</v>
      </c>
      <c r="Q285" s="19">
        <v>133</v>
      </c>
      <c r="R285" s="19">
        <f t="shared" si="90"/>
        <v>99</v>
      </c>
      <c r="S285" s="19">
        <f t="shared" si="91"/>
        <v>98</v>
      </c>
      <c r="T285" s="19">
        <v>20</v>
      </c>
      <c r="U285" s="19">
        <v>4</v>
      </c>
      <c r="V285" s="19">
        <f t="shared" si="92"/>
        <v>80</v>
      </c>
      <c r="W285" s="19">
        <v>184</v>
      </c>
      <c r="X285" s="23">
        <v>198</v>
      </c>
      <c r="Y285" s="20">
        <f t="shared" si="93"/>
        <v>93</v>
      </c>
      <c r="Z285" s="42">
        <f t="shared" si="94"/>
        <v>87</v>
      </c>
      <c r="AA285" s="20">
        <f t="shared" si="95"/>
        <v>87</v>
      </c>
      <c r="AB285" s="19">
        <v>20</v>
      </c>
      <c r="AC285" s="19">
        <v>0</v>
      </c>
      <c r="AD285" s="19">
        <f t="shared" si="96"/>
        <v>0</v>
      </c>
      <c r="AE285" s="19">
        <v>20</v>
      </c>
      <c r="AF285" s="19">
        <v>3</v>
      </c>
      <c r="AG285" s="19">
        <f t="shared" si="97"/>
        <v>60</v>
      </c>
      <c r="AH285" s="19">
        <v>6</v>
      </c>
      <c r="AI285" s="19">
        <v>8</v>
      </c>
      <c r="AJ285" s="20">
        <f t="shared" si="87"/>
        <v>75</v>
      </c>
      <c r="AK285" s="42">
        <f t="shared" si="98"/>
        <v>47</v>
      </c>
      <c r="AL285" s="19">
        <v>188</v>
      </c>
      <c r="AM285" s="19">
        <v>198</v>
      </c>
      <c r="AN285" s="20">
        <f t="shared" si="99"/>
        <v>95</v>
      </c>
      <c r="AO285" s="19">
        <v>194</v>
      </c>
      <c r="AP285" s="19">
        <v>198</v>
      </c>
      <c r="AQ285" s="20">
        <f t="shared" si="100"/>
        <v>98</v>
      </c>
      <c r="AR285" s="19">
        <v>128</v>
      </c>
      <c r="AS285" s="19">
        <v>132</v>
      </c>
      <c r="AT285" s="20">
        <f t="shared" si="101"/>
        <v>97</v>
      </c>
      <c r="AU285" s="20">
        <f t="shared" si="102"/>
        <v>97</v>
      </c>
      <c r="AV285" s="19">
        <v>197</v>
      </c>
      <c r="AW285" s="19">
        <v>198</v>
      </c>
      <c r="AX285" s="20">
        <f t="shared" si="103"/>
        <v>99</v>
      </c>
      <c r="AY285" s="19">
        <v>191</v>
      </c>
      <c r="AZ285" s="19">
        <v>198</v>
      </c>
      <c r="BA285" s="20">
        <f t="shared" si="104"/>
        <v>96</v>
      </c>
      <c r="BB285" s="19">
        <v>194</v>
      </c>
      <c r="BC285" s="19">
        <v>198</v>
      </c>
      <c r="BD285" s="20">
        <f t="shared" si="105"/>
        <v>98</v>
      </c>
      <c r="BE285" s="20">
        <f t="shared" si="106"/>
        <v>98</v>
      </c>
      <c r="BF285" s="20">
        <f t="shared" si="107"/>
        <v>85</v>
      </c>
      <c r="BG285" s="24"/>
      <c r="BH285" s="19">
        <v>1</v>
      </c>
      <c r="BI285" s="19">
        <v>1</v>
      </c>
      <c r="BJ285" s="19">
        <v>1</v>
      </c>
      <c r="BK285" s="19">
        <v>2</v>
      </c>
      <c r="BL285" s="19">
        <v>5</v>
      </c>
      <c r="BM285" s="19">
        <v>2</v>
      </c>
      <c r="BN285" s="19">
        <v>2</v>
      </c>
      <c r="BO285" s="19">
        <v>2</v>
      </c>
      <c r="BP285" s="19">
        <v>3</v>
      </c>
      <c r="BQ285" s="19">
        <v>2</v>
      </c>
      <c r="BR285" s="19">
        <v>2</v>
      </c>
      <c r="BS285" s="19">
        <v>3</v>
      </c>
      <c r="BT285" s="19">
        <v>2</v>
      </c>
      <c r="BU285" s="19">
        <v>4</v>
      </c>
      <c r="BV285" s="19">
        <v>2</v>
      </c>
      <c r="BW285" s="19">
        <v>1</v>
      </c>
      <c r="BX285" s="19">
        <v>5</v>
      </c>
      <c r="BY285" s="19">
        <v>3</v>
      </c>
      <c r="BZ285" s="19">
        <v>3</v>
      </c>
      <c r="CA285" s="19">
        <v>2</v>
      </c>
      <c r="CB285" s="18">
        <v>85</v>
      </c>
      <c r="CC285" s="19">
        <v>5</v>
      </c>
    </row>
    <row r="286" spans="1:81" ht="15.75" x14ac:dyDescent="0.25">
      <c r="A286" s="21">
        <v>240</v>
      </c>
      <c r="B286" s="34">
        <v>6629016863</v>
      </c>
      <c r="C286" s="6" t="s">
        <v>606</v>
      </c>
      <c r="D286" s="5" t="s">
        <v>275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88"/>
        <v>93</v>
      </c>
      <c r="K286" s="19">
        <v>30</v>
      </c>
      <c r="L286" s="19">
        <v>3</v>
      </c>
      <c r="M286" s="19">
        <f t="shared" si="89"/>
        <v>90</v>
      </c>
      <c r="N286" s="19">
        <v>201</v>
      </c>
      <c r="O286" s="19">
        <v>167</v>
      </c>
      <c r="P286" s="19">
        <v>219</v>
      </c>
      <c r="Q286" s="19">
        <v>196</v>
      </c>
      <c r="R286" s="19">
        <f t="shared" si="90"/>
        <v>88</v>
      </c>
      <c r="S286" s="19">
        <f t="shared" si="91"/>
        <v>90</v>
      </c>
      <c r="T286" s="19">
        <v>20</v>
      </c>
      <c r="U286" s="19">
        <v>5</v>
      </c>
      <c r="V286" s="19">
        <f t="shared" si="92"/>
        <v>100</v>
      </c>
      <c r="W286" s="19">
        <v>205</v>
      </c>
      <c r="X286" s="23">
        <v>277</v>
      </c>
      <c r="Y286" s="20">
        <f t="shared" si="93"/>
        <v>74</v>
      </c>
      <c r="Z286" s="42">
        <f t="shared" si="94"/>
        <v>87</v>
      </c>
      <c r="AA286" s="20">
        <f t="shared" si="95"/>
        <v>87</v>
      </c>
      <c r="AB286" s="19">
        <v>20</v>
      </c>
      <c r="AC286" s="19">
        <v>0</v>
      </c>
      <c r="AD286" s="19">
        <f t="shared" si="96"/>
        <v>0</v>
      </c>
      <c r="AE286" s="19">
        <v>20</v>
      </c>
      <c r="AF286" s="19">
        <v>4</v>
      </c>
      <c r="AG286" s="19">
        <f t="shared" si="97"/>
        <v>80</v>
      </c>
      <c r="AH286" s="19">
        <v>8</v>
      </c>
      <c r="AI286" s="19">
        <v>10</v>
      </c>
      <c r="AJ286" s="20">
        <f t="shared" si="87"/>
        <v>80</v>
      </c>
      <c r="AK286" s="42">
        <f t="shared" si="98"/>
        <v>56</v>
      </c>
      <c r="AL286" s="19">
        <v>244</v>
      </c>
      <c r="AM286" s="19">
        <v>277</v>
      </c>
      <c r="AN286" s="20">
        <f t="shared" si="99"/>
        <v>88</v>
      </c>
      <c r="AO286" s="19">
        <v>264</v>
      </c>
      <c r="AP286" s="19">
        <v>277</v>
      </c>
      <c r="AQ286" s="20">
        <f t="shared" si="100"/>
        <v>95</v>
      </c>
      <c r="AR286" s="19">
        <v>180</v>
      </c>
      <c r="AS286" s="19">
        <v>196</v>
      </c>
      <c r="AT286" s="20">
        <f t="shared" si="101"/>
        <v>92</v>
      </c>
      <c r="AU286" s="20">
        <f t="shared" si="102"/>
        <v>92</v>
      </c>
      <c r="AV286" s="19">
        <v>270</v>
      </c>
      <c r="AW286" s="19">
        <v>277</v>
      </c>
      <c r="AX286" s="20">
        <f t="shared" si="103"/>
        <v>97</v>
      </c>
      <c r="AY286" s="19">
        <v>256</v>
      </c>
      <c r="AZ286" s="19">
        <v>277</v>
      </c>
      <c r="BA286" s="20">
        <f t="shared" si="104"/>
        <v>92</v>
      </c>
      <c r="BB286" s="19">
        <v>270</v>
      </c>
      <c r="BC286" s="19">
        <v>277</v>
      </c>
      <c r="BD286" s="20">
        <f t="shared" si="105"/>
        <v>97</v>
      </c>
      <c r="BE286" s="20">
        <f t="shared" si="106"/>
        <v>96</v>
      </c>
      <c r="BF286" s="20">
        <f t="shared" si="107"/>
        <v>84</v>
      </c>
      <c r="BG286" s="24"/>
      <c r="BH286" s="19">
        <v>2</v>
      </c>
      <c r="BI286" s="19">
        <v>2</v>
      </c>
      <c r="BJ286" s="19">
        <v>5</v>
      </c>
      <c r="BK286" s="19">
        <v>1</v>
      </c>
      <c r="BL286" s="19">
        <v>6</v>
      </c>
      <c r="BM286" s="19">
        <v>7</v>
      </c>
      <c r="BN286" s="19">
        <v>6</v>
      </c>
      <c r="BO286" s="19">
        <v>2</v>
      </c>
      <c r="BP286" s="19">
        <v>6</v>
      </c>
      <c r="BQ286" s="19">
        <v>6</v>
      </c>
      <c r="BR286" s="19">
        <v>4</v>
      </c>
      <c r="BS286" s="19">
        <v>5</v>
      </c>
      <c r="BT286" s="19">
        <v>3</v>
      </c>
      <c r="BU286" s="19">
        <v>7</v>
      </c>
      <c r="BV286" s="19">
        <v>4</v>
      </c>
      <c r="BW286" s="19">
        <v>7</v>
      </c>
      <c r="BX286" s="19">
        <v>6</v>
      </c>
      <c r="BY286" s="19">
        <v>7</v>
      </c>
      <c r="BZ286" s="19">
        <v>5</v>
      </c>
      <c r="CA286" s="19">
        <v>4</v>
      </c>
      <c r="CB286" s="18">
        <v>84</v>
      </c>
      <c r="CC286" s="19">
        <v>5</v>
      </c>
    </row>
    <row r="287" spans="1:81" ht="30" x14ac:dyDescent="0.25">
      <c r="A287" s="21">
        <v>307</v>
      </c>
      <c r="B287" s="34">
        <v>6631004978</v>
      </c>
      <c r="C287" s="39" t="s">
        <v>610</v>
      </c>
      <c r="D287" s="5" t="s">
        <v>340</v>
      </c>
      <c r="E287" s="5"/>
      <c r="F287" s="19">
        <v>10</v>
      </c>
      <c r="G287" s="19">
        <v>35</v>
      </c>
      <c r="H287" s="22">
        <v>11</v>
      </c>
      <c r="I287" s="22">
        <v>38</v>
      </c>
      <c r="J287" s="22">
        <f t="shared" si="88"/>
        <v>92</v>
      </c>
      <c r="K287" s="19">
        <v>30</v>
      </c>
      <c r="L287" s="19">
        <v>3</v>
      </c>
      <c r="M287" s="19">
        <f t="shared" si="89"/>
        <v>90</v>
      </c>
      <c r="N287" s="19">
        <v>48</v>
      </c>
      <c r="O287" s="19">
        <v>35</v>
      </c>
      <c r="P287" s="19">
        <v>53</v>
      </c>
      <c r="Q287" s="19">
        <v>36</v>
      </c>
      <c r="R287" s="19">
        <f t="shared" si="90"/>
        <v>94</v>
      </c>
      <c r="S287" s="19">
        <f t="shared" si="91"/>
        <v>92</v>
      </c>
      <c r="T287" s="19">
        <v>20</v>
      </c>
      <c r="U287" s="19">
        <v>3</v>
      </c>
      <c r="V287" s="19">
        <f t="shared" si="92"/>
        <v>60</v>
      </c>
      <c r="W287" s="19">
        <v>44</v>
      </c>
      <c r="X287" s="23">
        <v>60</v>
      </c>
      <c r="Y287" s="20">
        <f t="shared" si="93"/>
        <v>73</v>
      </c>
      <c r="Z287" s="42">
        <f t="shared" si="94"/>
        <v>67</v>
      </c>
      <c r="AA287" s="20">
        <f t="shared" si="95"/>
        <v>67</v>
      </c>
      <c r="AB287" s="19">
        <v>20</v>
      </c>
      <c r="AC287" s="19">
        <v>0</v>
      </c>
      <c r="AD287" s="19">
        <f t="shared" si="96"/>
        <v>0</v>
      </c>
      <c r="AE287" s="19">
        <v>20</v>
      </c>
      <c r="AF287" s="19">
        <v>4</v>
      </c>
      <c r="AG287" s="19">
        <f t="shared" si="97"/>
        <v>80</v>
      </c>
      <c r="AH287" s="19">
        <v>2</v>
      </c>
      <c r="AI287" s="19">
        <v>3</v>
      </c>
      <c r="AJ287" s="20">
        <f t="shared" si="87"/>
        <v>67</v>
      </c>
      <c r="AK287" s="42">
        <f t="shared" si="98"/>
        <v>52</v>
      </c>
      <c r="AL287" s="19">
        <v>55</v>
      </c>
      <c r="AM287" s="19">
        <v>60</v>
      </c>
      <c r="AN287" s="20">
        <f t="shared" si="99"/>
        <v>92</v>
      </c>
      <c r="AO287" s="19">
        <v>56</v>
      </c>
      <c r="AP287" s="19">
        <v>60</v>
      </c>
      <c r="AQ287" s="20">
        <f t="shared" si="100"/>
        <v>93</v>
      </c>
      <c r="AR287" s="19">
        <v>38</v>
      </c>
      <c r="AS287" s="19">
        <v>41</v>
      </c>
      <c r="AT287" s="20">
        <f t="shared" si="101"/>
        <v>93</v>
      </c>
      <c r="AU287" s="20">
        <f t="shared" si="102"/>
        <v>93</v>
      </c>
      <c r="AV287" s="19">
        <v>57</v>
      </c>
      <c r="AW287" s="19">
        <v>60</v>
      </c>
      <c r="AX287" s="20">
        <f t="shared" si="103"/>
        <v>95</v>
      </c>
      <c r="AY287" s="19">
        <v>55</v>
      </c>
      <c r="AZ287" s="19">
        <v>60</v>
      </c>
      <c r="BA287" s="20">
        <f t="shared" si="104"/>
        <v>92</v>
      </c>
      <c r="BB287" s="19">
        <v>56</v>
      </c>
      <c r="BC287" s="19">
        <v>60</v>
      </c>
      <c r="BD287" s="20">
        <f t="shared" si="105"/>
        <v>93</v>
      </c>
      <c r="BE287" s="20">
        <f t="shared" si="106"/>
        <v>93</v>
      </c>
      <c r="BF287" s="20">
        <f t="shared" si="107"/>
        <v>79</v>
      </c>
      <c r="BG287" s="24"/>
      <c r="BH287" s="19">
        <v>3</v>
      </c>
      <c r="BI287" s="19">
        <v>2</v>
      </c>
      <c r="BJ287" s="19">
        <v>5</v>
      </c>
      <c r="BK287" s="19">
        <v>2</v>
      </c>
      <c r="BL287" s="19">
        <v>6</v>
      </c>
      <c r="BM287" s="19">
        <v>7</v>
      </c>
      <c r="BN287" s="19">
        <v>4</v>
      </c>
      <c r="BO287" s="19">
        <v>2</v>
      </c>
      <c r="BP287" s="19">
        <v>5</v>
      </c>
      <c r="BQ287" s="19">
        <v>4</v>
      </c>
      <c r="BR287" s="19">
        <v>4</v>
      </c>
      <c r="BS287" s="19">
        <v>5</v>
      </c>
      <c r="BT287" s="19">
        <v>4</v>
      </c>
      <c r="BU287" s="19">
        <v>5</v>
      </c>
      <c r="BV287" s="19">
        <v>6</v>
      </c>
      <c r="BW287" s="19">
        <v>3</v>
      </c>
      <c r="BX287" s="19">
        <v>6</v>
      </c>
      <c r="BY287" s="19">
        <v>5</v>
      </c>
      <c r="BZ287" s="19">
        <v>4</v>
      </c>
      <c r="CA287" s="19">
        <v>5</v>
      </c>
      <c r="CB287" s="18">
        <v>79</v>
      </c>
      <c r="CC287" s="19">
        <v>5</v>
      </c>
    </row>
    <row r="288" spans="1:81" ht="15.75" x14ac:dyDescent="0.25">
      <c r="A288" s="21">
        <v>309</v>
      </c>
      <c r="B288" s="34">
        <v>6631006157</v>
      </c>
      <c r="C288" s="39" t="s">
        <v>610</v>
      </c>
      <c r="D288" s="5" t="s">
        <v>681</v>
      </c>
      <c r="E288" s="5"/>
      <c r="F288" s="19">
        <v>7</v>
      </c>
      <c r="G288" s="19">
        <v>36</v>
      </c>
      <c r="H288" s="22">
        <v>9</v>
      </c>
      <c r="I288" s="22">
        <v>36</v>
      </c>
      <c r="J288" s="22">
        <f t="shared" si="88"/>
        <v>89</v>
      </c>
      <c r="K288" s="19">
        <v>30</v>
      </c>
      <c r="L288" s="19">
        <v>3</v>
      </c>
      <c r="M288" s="19">
        <f t="shared" si="89"/>
        <v>90</v>
      </c>
      <c r="N288" s="19">
        <v>218</v>
      </c>
      <c r="O288" s="19">
        <v>175</v>
      </c>
      <c r="P288" s="19">
        <v>244</v>
      </c>
      <c r="Q288" s="19">
        <v>191</v>
      </c>
      <c r="R288" s="19">
        <f t="shared" si="90"/>
        <v>90</v>
      </c>
      <c r="S288" s="19">
        <f t="shared" si="91"/>
        <v>90</v>
      </c>
      <c r="T288" s="19">
        <v>20</v>
      </c>
      <c r="U288" s="19">
        <v>2</v>
      </c>
      <c r="V288" s="19">
        <f t="shared" si="92"/>
        <v>40</v>
      </c>
      <c r="W288" s="19">
        <v>258</v>
      </c>
      <c r="X288" s="23">
        <v>302</v>
      </c>
      <c r="Y288" s="20">
        <f t="shared" si="93"/>
        <v>85</v>
      </c>
      <c r="Z288" s="42">
        <f t="shared" si="94"/>
        <v>63</v>
      </c>
      <c r="AA288" s="20">
        <f t="shared" si="95"/>
        <v>63</v>
      </c>
      <c r="AB288" s="19">
        <v>20</v>
      </c>
      <c r="AC288" s="19">
        <v>0</v>
      </c>
      <c r="AD288" s="19">
        <f t="shared" si="96"/>
        <v>0</v>
      </c>
      <c r="AE288" s="19">
        <v>20</v>
      </c>
      <c r="AF288" s="19">
        <v>3</v>
      </c>
      <c r="AG288" s="19">
        <f t="shared" si="97"/>
        <v>60</v>
      </c>
      <c r="AH288" s="19">
        <v>1</v>
      </c>
      <c r="AI288" s="19">
        <v>1</v>
      </c>
      <c r="AJ288" s="20">
        <f t="shared" si="87"/>
        <v>100</v>
      </c>
      <c r="AK288" s="42">
        <f t="shared" si="98"/>
        <v>54</v>
      </c>
      <c r="AL288" s="19">
        <v>248</v>
      </c>
      <c r="AM288" s="19">
        <v>302</v>
      </c>
      <c r="AN288" s="20">
        <f t="shared" si="99"/>
        <v>82</v>
      </c>
      <c r="AO288" s="19">
        <v>297</v>
      </c>
      <c r="AP288" s="19">
        <v>302</v>
      </c>
      <c r="AQ288" s="20">
        <f t="shared" si="100"/>
        <v>98</v>
      </c>
      <c r="AR288" s="19">
        <v>174</v>
      </c>
      <c r="AS288" s="19">
        <v>174</v>
      </c>
      <c r="AT288" s="20">
        <f t="shared" si="101"/>
        <v>100</v>
      </c>
      <c r="AU288" s="20">
        <f t="shared" si="102"/>
        <v>92</v>
      </c>
      <c r="AV288" s="19">
        <v>276</v>
      </c>
      <c r="AW288" s="19">
        <v>302</v>
      </c>
      <c r="AX288" s="20">
        <f t="shared" si="103"/>
        <v>91</v>
      </c>
      <c r="AY288" s="19">
        <v>287</v>
      </c>
      <c r="AZ288" s="19">
        <v>302</v>
      </c>
      <c r="BA288" s="20">
        <f t="shared" si="104"/>
        <v>95</v>
      </c>
      <c r="BB288" s="19">
        <v>297</v>
      </c>
      <c r="BC288" s="19">
        <v>302</v>
      </c>
      <c r="BD288" s="20">
        <f t="shared" si="105"/>
        <v>98</v>
      </c>
      <c r="BE288" s="20">
        <f t="shared" si="106"/>
        <v>95</v>
      </c>
      <c r="BF288" s="20">
        <f t="shared" si="107"/>
        <v>79</v>
      </c>
      <c r="BG288" s="24"/>
      <c r="BH288" s="19">
        <v>4</v>
      </c>
      <c r="BI288" s="19">
        <v>2</v>
      </c>
      <c r="BJ288" s="19">
        <v>7</v>
      </c>
      <c r="BK288" s="19">
        <v>3</v>
      </c>
      <c r="BL288" s="19">
        <v>7</v>
      </c>
      <c r="BM288" s="19">
        <v>6</v>
      </c>
      <c r="BN288" s="19">
        <v>4</v>
      </c>
      <c r="BO288" s="19">
        <v>3</v>
      </c>
      <c r="BP288" s="19">
        <v>1</v>
      </c>
      <c r="BQ288" s="19">
        <v>6</v>
      </c>
      <c r="BR288" s="19">
        <v>2</v>
      </c>
      <c r="BS288" s="19">
        <v>1</v>
      </c>
      <c r="BT288" s="19">
        <v>5</v>
      </c>
      <c r="BU288" s="19">
        <v>3</v>
      </c>
      <c r="BV288" s="19">
        <v>3</v>
      </c>
      <c r="BW288" s="19">
        <v>5</v>
      </c>
      <c r="BX288" s="19">
        <v>7</v>
      </c>
      <c r="BY288" s="19">
        <v>3</v>
      </c>
      <c r="BZ288" s="19">
        <v>5</v>
      </c>
      <c r="CA288" s="19">
        <v>3</v>
      </c>
      <c r="CB288" s="18">
        <v>79</v>
      </c>
      <c r="CC288" s="19">
        <v>5</v>
      </c>
    </row>
    <row r="289" spans="1:81" ht="30" x14ac:dyDescent="0.25">
      <c r="A289" s="21">
        <v>361</v>
      </c>
      <c r="B289" s="34">
        <v>6680002229</v>
      </c>
      <c r="C289" s="6" t="s">
        <v>611</v>
      </c>
      <c r="D289" s="6" t="s">
        <v>387</v>
      </c>
      <c r="E289" s="6"/>
      <c r="F289" s="19">
        <v>11</v>
      </c>
      <c r="G289" s="19">
        <v>37</v>
      </c>
      <c r="H289" s="22">
        <v>11</v>
      </c>
      <c r="I289" s="22">
        <v>38</v>
      </c>
      <c r="J289" s="22">
        <f t="shared" si="88"/>
        <v>99</v>
      </c>
      <c r="K289" s="19">
        <v>30</v>
      </c>
      <c r="L289" s="19">
        <v>4</v>
      </c>
      <c r="M289" s="19">
        <f t="shared" si="89"/>
        <v>100</v>
      </c>
      <c r="N289" s="19">
        <v>112</v>
      </c>
      <c r="O289" s="19">
        <v>100</v>
      </c>
      <c r="P289" s="19">
        <v>117</v>
      </c>
      <c r="Q289" s="19">
        <v>108</v>
      </c>
      <c r="R289" s="19">
        <f t="shared" si="90"/>
        <v>94</v>
      </c>
      <c r="S289" s="19">
        <f t="shared" si="91"/>
        <v>97</v>
      </c>
      <c r="T289" s="19">
        <v>20</v>
      </c>
      <c r="U289" s="19">
        <v>5</v>
      </c>
      <c r="V289" s="19">
        <f t="shared" si="92"/>
        <v>100</v>
      </c>
      <c r="W289" s="19">
        <v>112</v>
      </c>
      <c r="X289" s="23">
        <v>150</v>
      </c>
      <c r="Y289" s="20">
        <f t="shared" si="93"/>
        <v>75</v>
      </c>
      <c r="Z289" s="42">
        <f t="shared" si="94"/>
        <v>88</v>
      </c>
      <c r="AA289" s="20">
        <f t="shared" si="95"/>
        <v>88</v>
      </c>
      <c r="AB289" s="19">
        <v>20</v>
      </c>
      <c r="AC289" s="19">
        <v>2</v>
      </c>
      <c r="AD289" s="19">
        <f t="shared" si="96"/>
        <v>40</v>
      </c>
      <c r="AE289" s="19">
        <v>20</v>
      </c>
      <c r="AF289" s="19">
        <v>2</v>
      </c>
      <c r="AG289" s="19">
        <f t="shared" si="97"/>
        <v>40</v>
      </c>
      <c r="AH289" s="19">
        <v>6</v>
      </c>
      <c r="AI289" s="19">
        <v>6</v>
      </c>
      <c r="AJ289" s="20">
        <f t="shared" si="87"/>
        <v>100</v>
      </c>
      <c r="AK289" s="42">
        <f t="shared" si="98"/>
        <v>58</v>
      </c>
      <c r="AL289" s="19">
        <v>72</v>
      </c>
      <c r="AM289" s="19">
        <v>150</v>
      </c>
      <c r="AN289" s="20">
        <f t="shared" si="99"/>
        <v>48</v>
      </c>
      <c r="AO289" s="19">
        <v>146</v>
      </c>
      <c r="AP289" s="19">
        <v>150</v>
      </c>
      <c r="AQ289" s="20">
        <f t="shared" si="100"/>
        <v>97</v>
      </c>
      <c r="AR289" s="19">
        <v>112</v>
      </c>
      <c r="AS289" s="19">
        <v>115</v>
      </c>
      <c r="AT289" s="20">
        <f t="shared" si="101"/>
        <v>97</v>
      </c>
      <c r="AU289" s="20">
        <f t="shared" si="102"/>
        <v>77</v>
      </c>
      <c r="AV289" s="19">
        <v>123</v>
      </c>
      <c r="AW289" s="19">
        <v>150</v>
      </c>
      <c r="AX289" s="20">
        <f t="shared" si="103"/>
        <v>82</v>
      </c>
      <c r="AY289" s="19">
        <v>142</v>
      </c>
      <c r="AZ289" s="19">
        <v>150</v>
      </c>
      <c r="BA289" s="20">
        <f t="shared" si="104"/>
        <v>95</v>
      </c>
      <c r="BB289" s="19">
        <v>147</v>
      </c>
      <c r="BC289" s="19">
        <v>150</v>
      </c>
      <c r="BD289" s="20">
        <f t="shared" si="105"/>
        <v>98</v>
      </c>
      <c r="BE289" s="20">
        <f t="shared" si="106"/>
        <v>93</v>
      </c>
      <c r="BF289" s="20">
        <f t="shared" si="107"/>
        <v>83</v>
      </c>
      <c r="BG289" s="24"/>
      <c r="BH289" s="19">
        <v>2</v>
      </c>
      <c r="BI289" s="19">
        <v>1</v>
      </c>
      <c r="BJ289" s="19">
        <v>5</v>
      </c>
      <c r="BK289" s="19">
        <v>1</v>
      </c>
      <c r="BL289" s="19">
        <v>4</v>
      </c>
      <c r="BM289" s="19">
        <v>5</v>
      </c>
      <c r="BN289" s="19">
        <v>3</v>
      </c>
      <c r="BO289" s="19">
        <v>3</v>
      </c>
      <c r="BP289" s="19">
        <v>1</v>
      </c>
      <c r="BQ289" s="19">
        <v>5</v>
      </c>
      <c r="BR289" s="19">
        <v>3</v>
      </c>
      <c r="BS289" s="19">
        <v>3</v>
      </c>
      <c r="BT289" s="19">
        <v>5</v>
      </c>
      <c r="BU289" s="19">
        <v>3</v>
      </c>
      <c r="BV289" s="19">
        <v>3</v>
      </c>
      <c r="BW289" s="19">
        <v>4</v>
      </c>
      <c r="BX289" s="19">
        <v>4</v>
      </c>
      <c r="BY289" s="19">
        <v>4</v>
      </c>
      <c r="BZ289" s="19">
        <v>5</v>
      </c>
      <c r="CA289" s="19">
        <v>4</v>
      </c>
      <c r="CB289" s="18">
        <v>83</v>
      </c>
      <c r="CC289" s="19">
        <v>5</v>
      </c>
    </row>
    <row r="290" spans="1:81" ht="30" x14ac:dyDescent="0.25">
      <c r="A290" s="21">
        <v>218</v>
      </c>
      <c r="B290" s="34">
        <v>6652008892</v>
      </c>
      <c r="C290" s="5" t="s">
        <v>613</v>
      </c>
      <c r="D290" s="5" t="s">
        <v>253</v>
      </c>
      <c r="E290" s="5"/>
      <c r="F290" s="19">
        <v>10</v>
      </c>
      <c r="G290" s="19">
        <v>35</v>
      </c>
      <c r="H290" s="22">
        <v>11</v>
      </c>
      <c r="I290" s="22">
        <v>38</v>
      </c>
      <c r="J290" s="22">
        <f t="shared" si="88"/>
        <v>92</v>
      </c>
      <c r="K290" s="19">
        <v>30</v>
      </c>
      <c r="L290" s="19">
        <v>4</v>
      </c>
      <c r="M290" s="19">
        <f t="shared" si="89"/>
        <v>100</v>
      </c>
      <c r="N290" s="19">
        <v>43</v>
      </c>
      <c r="O290" s="19">
        <v>37</v>
      </c>
      <c r="P290" s="19">
        <v>43</v>
      </c>
      <c r="Q290" s="19">
        <v>37</v>
      </c>
      <c r="R290" s="19">
        <f t="shared" si="90"/>
        <v>100</v>
      </c>
      <c r="S290" s="19">
        <f t="shared" si="91"/>
        <v>98</v>
      </c>
      <c r="T290" s="19">
        <v>20</v>
      </c>
      <c r="U290" s="19">
        <v>5</v>
      </c>
      <c r="V290" s="19">
        <f t="shared" si="92"/>
        <v>100</v>
      </c>
      <c r="W290" s="19">
        <v>41</v>
      </c>
      <c r="X290" s="23">
        <v>48</v>
      </c>
      <c r="Y290" s="20">
        <f t="shared" si="93"/>
        <v>85</v>
      </c>
      <c r="Z290" s="42">
        <f t="shared" si="94"/>
        <v>93</v>
      </c>
      <c r="AA290" s="20">
        <f t="shared" si="95"/>
        <v>93</v>
      </c>
      <c r="AB290" s="19">
        <v>20</v>
      </c>
      <c r="AC290" s="19">
        <v>1</v>
      </c>
      <c r="AD290" s="19">
        <f t="shared" si="96"/>
        <v>20</v>
      </c>
      <c r="AE290" s="19">
        <v>20</v>
      </c>
      <c r="AF290" s="19">
        <v>1</v>
      </c>
      <c r="AG290" s="19">
        <f t="shared" si="97"/>
        <v>20</v>
      </c>
      <c r="AH290" s="19">
        <v>1</v>
      </c>
      <c r="AI290" s="19">
        <v>1</v>
      </c>
      <c r="AJ290" s="20">
        <f t="shared" si="87"/>
        <v>100</v>
      </c>
      <c r="AK290" s="42">
        <f t="shared" si="98"/>
        <v>44</v>
      </c>
      <c r="AL290" s="19">
        <v>48</v>
      </c>
      <c r="AM290" s="19">
        <v>48</v>
      </c>
      <c r="AN290" s="20">
        <f t="shared" si="99"/>
        <v>100</v>
      </c>
      <c r="AO290" s="19">
        <v>47</v>
      </c>
      <c r="AP290" s="19">
        <v>48</v>
      </c>
      <c r="AQ290" s="20">
        <f t="shared" si="100"/>
        <v>98</v>
      </c>
      <c r="AR290" s="19">
        <v>40</v>
      </c>
      <c r="AS290" s="19">
        <v>40</v>
      </c>
      <c r="AT290" s="20">
        <f t="shared" si="101"/>
        <v>100</v>
      </c>
      <c r="AU290" s="20">
        <f t="shared" si="102"/>
        <v>99</v>
      </c>
      <c r="AV290" s="19">
        <v>48</v>
      </c>
      <c r="AW290" s="19">
        <v>48</v>
      </c>
      <c r="AX290" s="20">
        <f t="shared" si="103"/>
        <v>100</v>
      </c>
      <c r="AY290" s="19">
        <v>45</v>
      </c>
      <c r="AZ290" s="19">
        <v>48</v>
      </c>
      <c r="BA290" s="20">
        <f t="shared" si="104"/>
        <v>94</v>
      </c>
      <c r="BB290" s="19">
        <v>48</v>
      </c>
      <c r="BC290" s="19">
        <v>48</v>
      </c>
      <c r="BD290" s="20">
        <f t="shared" si="105"/>
        <v>100</v>
      </c>
      <c r="BE290" s="20">
        <f t="shared" si="106"/>
        <v>99</v>
      </c>
      <c r="BF290" s="20">
        <f t="shared" si="107"/>
        <v>87</v>
      </c>
      <c r="BG290" s="24"/>
      <c r="BH290" s="19">
        <v>1</v>
      </c>
      <c r="BI290" s="19">
        <v>1</v>
      </c>
      <c r="BJ290" s="19">
        <v>1</v>
      </c>
      <c r="BK290" s="19">
        <v>1</v>
      </c>
      <c r="BL290" s="19">
        <v>3</v>
      </c>
      <c r="BM290" s="19">
        <v>4</v>
      </c>
      <c r="BN290" s="19">
        <v>3</v>
      </c>
      <c r="BO290" s="19">
        <v>4</v>
      </c>
      <c r="BP290" s="19">
        <v>1</v>
      </c>
      <c r="BQ290" s="19">
        <v>1</v>
      </c>
      <c r="BR290" s="19">
        <v>3</v>
      </c>
      <c r="BS290" s="19">
        <v>1</v>
      </c>
      <c r="BT290" s="19">
        <v>1</v>
      </c>
      <c r="BU290" s="19">
        <v>5</v>
      </c>
      <c r="BV290" s="19">
        <v>1</v>
      </c>
      <c r="BW290" s="19">
        <v>1</v>
      </c>
      <c r="BX290" s="19">
        <v>3</v>
      </c>
      <c r="BY290" s="19">
        <v>8</v>
      </c>
      <c r="BZ290" s="19">
        <v>2</v>
      </c>
      <c r="CA290" s="19">
        <v>1</v>
      </c>
      <c r="CB290" s="18">
        <v>87</v>
      </c>
      <c r="CC290" s="19">
        <v>5</v>
      </c>
    </row>
    <row r="291" spans="1:81" ht="30" x14ac:dyDescent="0.25">
      <c r="A291" s="21">
        <v>171</v>
      </c>
      <c r="B291" s="34">
        <v>6655001687</v>
      </c>
      <c r="C291" s="5" t="s">
        <v>616</v>
      </c>
      <c r="D291" s="5" t="s">
        <v>694</v>
      </c>
      <c r="E291" s="5"/>
      <c r="F291" s="19">
        <v>8</v>
      </c>
      <c r="G291" s="19">
        <v>36.5</v>
      </c>
      <c r="H291" s="22">
        <v>11</v>
      </c>
      <c r="I291" s="22">
        <v>38</v>
      </c>
      <c r="J291" s="22">
        <f t="shared" si="88"/>
        <v>84</v>
      </c>
      <c r="K291" s="19">
        <v>30</v>
      </c>
      <c r="L291" s="19">
        <v>3</v>
      </c>
      <c r="M291" s="19">
        <f t="shared" si="89"/>
        <v>90</v>
      </c>
      <c r="N291" s="19">
        <v>63</v>
      </c>
      <c r="O291" s="19">
        <v>54</v>
      </c>
      <c r="P291" s="19">
        <v>72</v>
      </c>
      <c r="Q291" s="19">
        <v>55</v>
      </c>
      <c r="R291" s="19">
        <f t="shared" si="90"/>
        <v>93</v>
      </c>
      <c r="S291" s="19">
        <f t="shared" si="91"/>
        <v>89</v>
      </c>
      <c r="T291" s="19">
        <v>20</v>
      </c>
      <c r="U291" s="19">
        <v>0</v>
      </c>
      <c r="V291" s="19">
        <f t="shared" si="92"/>
        <v>0</v>
      </c>
      <c r="W291" s="19">
        <v>75</v>
      </c>
      <c r="X291" s="23">
        <v>106</v>
      </c>
      <c r="Y291" s="20">
        <f t="shared" si="93"/>
        <v>71</v>
      </c>
      <c r="Z291" s="42">
        <f t="shared" si="94"/>
        <v>36</v>
      </c>
      <c r="AA291" s="20">
        <f t="shared" si="95"/>
        <v>36</v>
      </c>
      <c r="AB291" s="19">
        <v>20</v>
      </c>
      <c r="AC291" s="19">
        <v>1</v>
      </c>
      <c r="AD291" s="19">
        <f t="shared" si="96"/>
        <v>20</v>
      </c>
      <c r="AE291" s="19">
        <v>20</v>
      </c>
      <c r="AF291" s="19">
        <v>1</v>
      </c>
      <c r="AG291" s="19">
        <f t="shared" si="97"/>
        <v>20</v>
      </c>
      <c r="AH291" s="19">
        <v>2</v>
      </c>
      <c r="AI291" s="19">
        <v>2</v>
      </c>
      <c r="AJ291" s="20">
        <f t="shared" si="87"/>
        <v>100</v>
      </c>
      <c r="AK291" s="42">
        <f t="shared" si="98"/>
        <v>44</v>
      </c>
      <c r="AL291" s="19">
        <v>99</v>
      </c>
      <c r="AM291" s="19">
        <v>106</v>
      </c>
      <c r="AN291" s="20">
        <f t="shared" si="99"/>
        <v>93</v>
      </c>
      <c r="AO291" s="19">
        <v>100</v>
      </c>
      <c r="AP291" s="19">
        <v>106</v>
      </c>
      <c r="AQ291" s="20">
        <f t="shared" si="100"/>
        <v>94</v>
      </c>
      <c r="AR291" s="19">
        <v>70</v>
      </c>
      <c r="AS291" s="19">
        <v>71</v>
      </c>
      <c r="AT291" s="20">
        <f t="shared" si="101"/>
        <v>99</v>
      </c>
      <c r="AU291" s="20">
        <f t="shared" si="102"/>
        <v>95</v>
      </c>
      <c r="AV291" s="19">
        <v>100</v>
      </c>
      <c r="AW291" s="19">
        <v>106</v>
      </c>
      <c r="AX291" s="20">
        <f t="shared" si="103"/>
        <v>94</v>
      </c>
      <c r="AY291" s="19">
        <v>99</v>
      </c>
      <c r="AZ291" s="19">
        <v>106</v>
      </c>
      <c r="BA291" s="20">
        <f t="shared" si="104"/>
        <v>93</v>
      </c>
      <c r="BB291" s="19">
        <v>96</v>
      </c>
      <c r="BC291" s="19">
        <v>106</v>
      </c>
      <c r="BD291" s="20">
        <f t="shared" si="105"/>
        <v>91</v>
      </c>
      <c r="BE291" s="20">
        <f t="shared" si="106"/>
        <v>92</v>
      </c>
      <c r="BF291" s="20">
        <f t="shared" si="107"/>
        <v>71</v>
      </c>
      <c r="BG291" s="24"/>
      <c r="BH291" s="19">
        <v>3</v>
      </c>
      <c r="BI291" s="19">
        <v>2</v>
      </c>
      <c r="BJ291" s="19">
        <v>5</v>
      </c>
      <c r="BK291" s="19">
        <v>3</v>
      </c>
      <c r="BL291" s="19">
        <v>6</v>
      </c>
      <c r="BM291" s="19">
        <v>6</v>
      </c>
      <c r="BN291" s="19">
        <v>1</v>
      </c>
      <c r="BO291" s="19">
        <v>3</v>
      </c>
      <c r="BP291" s="19">
        <v>1</v>
      </c>
      <c r="BQ291" s="19">
        <v>3</v>
      </c>
      <c r="BR291" s="19">
        <v>4</v>
      </c>
      <c r="BS291" s="19">
        <v>2</v>
      </c>
      <c r="BT291" s="19">
        <v>3</v>
      </c>
      <c r="BU291" s="19">
        <v>4</v>
      </c>
      <c r="BV291" s="19">
        <v>4</v>
      </c>
      <c r="BW291" s="19">
        <v>4</v>
      </c>
      <c r="BX291" s="19">
        <v>6</v>
      </c>
      <c r="BY291" s="19">
        <v>2</v>
      </c>
      <c r="BZ291" s="19">
        <v>4</v>
      </c>
      <c r="CA291" s="19">
        <v>5</v>
      </c>
      <c r="CB291" s="18">
        <v>71</v>
      </c>
      <c r="CC291" s="19">
        <v>5</v>
      </c>
    </row>
    <row r="292" spans="1:81" ht="15.75" x14ac:dyDescent="0.25">
      <c r="A292" s="21">
        <v>184</v>
      </c>
      <c r="B292" s="34">
        <v>6602006804</v>
      </c>
      <c r="C292" s="39" t="s">
        <v>563</v>
      </c>
      <c r="D292" s="5" t="s">
        <v>628</v>
      </c>
      <c r="E292" s="5"/>
      <c r="F292" s="19">
        <v>8</v>
      </c>
      <c r="G292" s="19">
        <v>34</v>
      </c>
      <c r="H292" s="22">
        <v>9</v>
      </c>
      <c r="I292" s="22">
        <v>36</v>
      </c>
      <c r="J292" s="22">
        <f t="shared" si="88"/>
        <v>92</v>
      </c>
      <c r="K292" s="19">
        <v>30</v>
      </c>
      <c r="L292" s="19">
        <v>3</v>
      </c>
      <c r="M292" s="19">
        <f t="shared" si="89"/>
        <v>90</v>
      </c>
      <c r="N292" s="19">
        <v>69</v>
      </c>
      <c r="O292" s="19">
        <v>71</v>
      </c>
      <c r="P292" s="19">
        <v>70</v>
      </c>
      <c r="Q292" s="19">
        <v>77</v>
      </c>
      <c r="R292" s="19">
        <f t="shared" si="90"/>
        <v>95</v>
      </c>
      <c r="S292" s="19">
        <f t="shared" si="91"/>
        <v>93</v>
      </c>
      <c r="T292" s="19">
        <v>20</v>
      </c>
      <c r="U292" s="19">
        <v>4</v>
      </c>
      <c r="V292" s="19">
        <f t="shared" si="92"/>
        <v>80</v>
      </c>
      <c r="W292" s="19">
        <v>81</v>
      </c>
      <c r="X292" s="23">
        <v>90</v>
      </c>
      <c r="Y292" s="20">
        <f t="shared" si="93"/>
        <v>90</v>
      </c>
      <c r="Z292" s="42">
        <f t="shared" si="94"/>
        <v>85</v>
      </c>
      <c r="AA292" s="20">
        <f t="shared" si="95"/>
        <v>85</v>
      </c>
      <c r="AB292" s="19">
        <v>20</v>
      </c>
      <c r="AC292" s="19">
        <v>1</v>
      </c>
      <c r="AD292" s="19">
        <f t="shared" si="96"/>
        <v>20</v>
      </c>
      <c r="AE292" s="19">
        <v>20</v>
      </c>
      <c r="AF292" s="19">
        <v>2</v>
      </c>
      <c r="AG292" s="19">
        <f t="shared" si="97"/>
        <v>40</v>
      </c>
      <c r="AH292" s="19">
        <v>0</v>
      </c>
      <c r="AI292" s="19">
        <v>2</v>
      </c>
      <c r="AJ292" s="20">
        <f t="shared" si="87"/>
        <v>0</v>
      </c>
      <c r="AK292" s="42">
        <f t="shared" si="98"/>
        <v>22</v>
      </c>
      <c r="AL292" s="19">
        <v>89</v>
      </c>
      <c r="AM292" s="19">
        <v>90</v>
      </c>
      <c r="AN292" s="20">
        <f t="shared" si="99"/>
        <v>99</v>
      </c>
      <c r="AO292" s="19">
        <v>86</v>
      </c>
      <c r="AP292" s="19">
        <v>90</v>
      </c>
      <c r="AQ292" s="20">
        <f t="shared" si="100"/>
        <v>96</v>
      </c>
      <c r="AR292" s="19">
        <v>64</v>
      </c>
      <c r="AS292" s="19">
        <v>73</v>
      </c>
      <c r="AT292" s="20">
        <f t="shared" si="101"/>
        <v>88</v>
      </c>
      <c r="AU292" s="20">
        <f t="shared" si="102"/>
        <v>96</v>
      </c>
      <c r="AV292" s="19">
        <v>88</v>
      </c>
      <c r="AW292" s="19">
        <v>90</v>
      </c>
      <c r="AX292" s="20">
        <f t="shared" si="103"/>
        <v>98</v>
      </c>
      <c r="AY292" s="19">
        <v>82</v>
      </c>
      <c r="AZ292" s="19">
        <v>90</v>
      </c>
      <c r="BA292" s="20">
        <f t="shared" si="104"/>
        <v>91</v>
      </c>
      <c r="BB292" s="19">
        <v>89</v>
      </c>
      <c r="BC292" s="19">
        <v>90</v>
      </c>
      <c r="BD292" s="20">
        <f t="shared" si="105"/>
        <v>99</v>
      </c>
      <c r="BE292" s="20">
        <f t="shared" si="106"/>
        <v>97</v>
      </c>
      <c r="BF292" s="20">
        <f t="shared" si="107"/>
        <v>79</v>
      </c>
      <c r="BG292" s="24"/>
      <c r="BH292" s="19">
        <v>2</v>
      </c>
      <c r="BI292" s="19">
        <v>2</v>
      </c>
      <c r="BJ292" s="19">
        <v>3</v>
      </c>
      <c r="BK292" s="19">
        <v>2</v>
      </c>
      <c r="BL292" s="19">
        <v>5</v>
      </c>
      <c r="BM292" s="19">
        <v>5</v>
      </c>
      <c r="BN292" s="19">
        <v>3</v>
      </c>
      <c r="BO292" s="19">
        <v>3</v>
      </c>
      <c r="BP292" s="19">
        <v>5</v>
      </c>
      <c r="BQ292" s="19">
        <v>1</v>
      </c>
      <c r="BR292" s="19">
        <v>3</v>
      </c>
      <c r="BS292" s="19">
        <v>6</v>
      </c>
      <c r="BT292" s="19">
        <v>3</v>
      </c>
      <c r="BU292" s="19">
        <v>3</v>
      </c>
      <c r="BV292" s="19">
        <v>1</v>
      </c>
      <c r="BW292" s="19">
        <v>3</v>
      </c>
      <c r="BX292" s="19">
        <v>5</v>
      </c>
      <c r="BY292" s="19">
        <v>6</v>
      </c>
      <c r="BZ292" s="19">
        <v>2</v>
      </c>
      <c r="CA292" s="19">
        <v>2</v>
      </c>
      <c r="CB292" s="18">
        <v>79</v>
      </c>
      <c r="CC292" s="19">
        <v>6</v>
      </c>
    </row>
    <row r="293" spans="1:81" ht="30" x14ac:dyDescent="0.25">
      <c r="A293" s="21">
        <v>237</v>
      </c>
      <c r="B293" s="34">
        <v>6606026738</v>
      </c>
      <c r="C293" s="39" t="s">
        <v>577</v>
      </c>
      <c r="D293" s="6" t="s">
        <v>272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88"/>
        <v>90</v>
      </c>
      <c r="K293" s="19">
        <v>30</v>
      </c>
      <c r="L293" s="19">
        <v>3</v>
      </c>
      <c r="M293" s="19">
        <f t="shared" si="89"/>
        <v>90</v>
      </c>
      <c r="N293" s="19">
        <v>101</v>
      </c>
      <c r="O293" s="19">
        <v>90</v>
      </c>
      <c r="P293" s="19">
        <v>104</v>
      </c>
      <c r="Q293" s="19">
        <v>93</v>
      </c>
      <c r="R293" s="19">
        <f t="shared" si="90"/>
        <v>97</v>
      </c>
      <c r="S293" s="19">
        <f t="shared" si="91"/>
        <v>93</v>
      </c>
      <c r="T293" s="19">
        <v>20</v>
      </c>
      <c r="U293" s="19">
        <v>5</v>
      </c>
      <c r="V293" s="19">
        <f t="shared" si="92"/>
        <v>100</v>
      </c>
      <c r="W293" s="19">
        <v>106</v>
      </c>
      <c r="X293" s="23">
        <v>160</v>
      </c>
      <c r="Y293" s="20">
        <f t="shared" si="93"/>
        <v>66</v>
      </c>
      <c r="Z293" s="42">
        <f t="shared" si="94"/>
        <v>83</v>
      </c>
      <c r="AA293" s="20">
        <f t="shared" si="95"/>
        <v>83</v>
      </c>
      <c r="AB293" s="19">
        <v>20</v>
      </c>
      <c r="AC293" s="19">
        <v>2</v>
      </c>
      <c r="AD293" s="19">
        <f t="shared" si="96"/>
        <v>40</v>
      </c>
      <c r="AE293" s="19">
        <v>20</v>
      </c>
      <c r="AF293" s="19">
        <v>5</v>
      </c>
      <c r="AG293" s="19">
        <f t="shared" si="97"/>
        <v>100</v>
      </c>
      <c r="AH293" s="19">
        <v>6</v>
      </c>
      <c r="AI293" s="19">
        <v>6</v>
      </c>
      <c r="AJ293" s="20">
        <f t="shared" si="87"/>
        <v>100</v>
      </c>
      <c r="AK293" s="42">
        <f t="shared" si="98"/>
        <v>82</v>
      </c>
      <c r="AL293" s="19">
        <v>108</v>
      </c>
      <c r="AM293" s="19">
        <v>160</v>
      </c>
      <c r="AN293" s="20">
        <f t="shared" si="99"/>
        <v>68</v>
      </c>
      <c r="AO293" s="19">
        <v>111</v>
      </c>
      <c r="AP293" s="19">
        <v>160</v>
      </c>
      <c r="AQ293" s="20">
        <f t="shared" si="100"/>
        <v>69</v>
      </c>
      <c r="AR293" s="19">
        <v>87</v>
      </c>
      <c r="AS293" s="19">
        <v>87</v>
      </c>
      <c r="AT293" s="20">
        <f t="shared" si="101"/>
        <v>100</v>
      </c>
      <c r="AU293" s="20">
        <f t="shared" si="102"/>
        <v>75</v>
      </c>
      <c r="AV293" s="19">
        <v>112</v>
      </c>
      <c r="AW293" s="19">
        <v>160</v>
      </c>
      <c r="AX293" s="20">
        <f t="shared" si="103"/>
        <v>70</v>
      </c>
      <c r="AY293" s="19">
        <v>112</v>
      </c>
      <c r="AZ293" s="19">
        <v>160</v>
      </c>
      <c r="BA293" s="20">
        <f t="shared" si="104"/>
        <v>70</v>
      </c>
      <c r="BB293" s="19">
        <v>114</v>
      </c>
      <c r="BC293" s="19">
        <v>160</v>
      </c>
      <c r="BD293" s="20">
        <f t="shared" si="105"/>
        <v>71</v>
      </c>
      <c r="BE293" s="20">
        <f t="shared" si="106"/>
        <v>71</v>
      </c>
      <c r="BF293" s="20">
        <f t="shared" si="107"/>
        <v>81</v>
      </c>
      <c r="BG293" s="24"/>
      <c r="BH293" s="19">
        <v>4</v>
      </c>
      <c r="BI293" s="19">
        <v>2</v>
      </c>
      <c r="BJ293" s="19">
        <v>1</v>
      </c>
      <c r="BK293" s="19">
        <v>1</v>
      </c>
      <c r="BL293" s="19">
        <v>4</v>
      </c>
      <c r="BM293" s="19">
        <v>6</v>
      </c>
      <c r="BN293" s="19">
        <v>4</v>
      </c>
      <c r="BO293" s="19">
        <v>1</v>
      </c>
      <c r="BP293" s="19">
        <v>1</v>
      </c>
      <c r="BQ293" s="19">
        <v>6</v>
      </c>
      <c r="BR293" s="19">
        <v>5</v>
      </c>
      <c r="BS293" s="19">
        <v>1</v>
      </c>
      <c r="BT293" s="19">
        <v>6</v>
      </c>
      <c r="BU293" s="19">
        <v>7</v>
      </c>
      <c r="BV293" s="19">
        <v>5</v>
      </c>
      <c r="BW293" s="19">
        <v>2</v>
      </c>
      <c r="BX293" s="19">
        <v>4</v>
      </c>
      <c r="BY293" s="19">
        <v>3</v>
      </c>
      <c r="BZ293" s="19">
        <v>7</v>
      </c>
      <c r="CA293" s="19">
        <v>7</v>
      </c>
      <c r="CB293" s="18">
        <v>81</v>
      </c>
      <c r="CC293" s="19">
        <v>6</v>
      </c>
    </row>
    <row r="294" spans="1:81" ht="15.75" x14ac:dyDescent="0.25">
      <c r="A294" s="21">
        <v>300</v>
      </c>
      <c r="B294" s="34">
        <v>6617006109</v>
      </c>
      <c r="C294" s="39" t="s">
        <v>584</v>
      </c>
      <c r="D294" s="5" t="s">
        <v>334</v>
      </c>
      <c r="E294" s="5"/>
      <c r="F294" s="19">
        <v>7</v>
      </c>
      <c r="G294" s="19">
        <v>34</v>
      </c>
      <c r="H294" s="22">
        <v>9</v>
      </c>
      <c r="I294" s="22">
        <v>36</v>
      </c>
      <c r="J294" s="22">
        <f t="shared" si="88"/>
        <v>86</v>
      </c>
      <c r="K294" s="19">
        <v>30</v>
      </c>
      <c r="L294" s="19">
        <v>4</v>
      </c>
      <c r="M294" s="19">
        <f t="shared" si="89"/>
        <v>100</v>
      </c>
      <c r="N294" s="19">
        <v>184</v>
      </c>
      <c r="O294" s="19">
        <v>147</v>
      </c>
      <c r="P294" s="19">
        <v>188</v>
      </c>
      <c r="Q294" s="19">
        <v>155</v>
      </c>
      <c r="R294" s="19">
        <f t="shared" si="90"/>
        <v>96</v>
      </c>
      <c r="S294" s="19">
        <f t="shared" si="91"/>
        <v>94</v>
      </c>
      <c r="T294" s="19">
        <v>20</v>
      </c>
      <c r="U294" s="19">
        <v>0</v>
      </c>
      <c r="V294" s="19">
        <f t="shared" si="92"/>
        <v>0</v>
      </c>
      <c r="W294" s="19">
        <v>201</v>
      </c>
      <c r="X294" s="23">
        <v>210</v>
      </c>
      <c r="Y294" s="20">
        <f t="shared" si="93"/>
        <v>96</v>
      </c>
      <c r="Z294" s="42">
        <f t="shared" si="94"/>
        <v>48</v>
      </c>
      <c r="AA294" s="20">
        <f t="shared" si="95"/>
        <v>48</v>
      </c>
      <c r="AB294" s="19">
        <v>20</v>
      </c>
      <c r="AC294" s="19">
        <v>0</v>
      </c>
      <c r="AD294" s="19">
        <f t="shared" si="96"/>
        <v>0</v>
      </c>
      <c r="AE294" s="19">
        <v>20</v>
      </c>
      <c r="AF294" s="19">
        <v>1</v>
      </c>
      <c r="AG294" s="19">
        <f t="shared" si="97"/>
        <v>20</v>
      </c>
      <c r="AH294" s="19">
        <v>11</v>
      </c>
      <c r="AI294" s="19">
        <v>13</v>
      </c>
      <c r="AJ294" s="20">
        <f t="shared" si="87"/>
        <v>85</v>
      </c>
      <c r="AK294" s="42">
        <f t="shared" si="98"/>
        <v>34</v>
      </c>
      <c r="AL294" s="19">
        <v>166</v>
      </c>
      <c r="AM294" s="19">
        <v>210</v>
      </c>
      <c r="AN294" s="20">
        <f t="shared" si="99"/>
        <v>79</v>
      </c>
      <c r="AO294" s="19">
        <v>205</v>
      </c>
      <c r="AP294" s="19">
        <v>210</v>
      </c>
      <c r="AQ294" s="20">
        <f t="shared" si="100"/>
        <v>98</v>
      </c>
      <c r="AR294" s="19">
        <v>163</v>
      </c>
      <c r="AS294" s="19">
        <v>163</v>
      </c>
      <c r="AT294" s="20">
        <f t="shared" si="101"/>
        <v>100</v>
      </c>
      <c r="AU294" s="20">
        <f t="shared" si="102"/>
        <v>91</v>
      </c>
      <c r="AV294" s="19">
        <v>198</v>
      </c>
      <c r="AW294" s="19">
        <v>210</v>
      </c>
      <c r="AX294" s="20">
        <f t="shared" si="103"/>
        <v>94</v>
      </c>
      <c r="AY294" s="19">
        <v>195</v>
      </c>
      <c r="AZ294" s="19">
        <v>210</v>
      </c>
      <c r="BA294" s="20">
        <f t="shared" si="104"/>
        <v>93</v>
      </c>
      <c r="BB294" s="19">
        <v>206</v>
      </c>
      <c r="BC294" s="19">
        <v>210</v>
      </c>
      <c r="BD294" s="20">
        <f t="shared" si="105"/>
        <v>98</v>
      </c>
      <c r="BE294" s="20">
        <f t="shared" si="106"/>
        <v>96</v>
      </c>
      <c r="BF294" s="20">
        <f t="shared" si="107"/>
        <v>73</v>
      </c>
      <c r="BG294" s="24"/>
      <c r="BH294" s="19">
        <v>5</v>
      </c>
      <c r="BI294" s="19">
        <v>1</v>
      </c>
      <c r="BJ294" s="19">
        <v>5</v>
      </c>
      <c r="BK294" s="19">
        <v>4</v>
      </c>
      <c r="BL294" s="19">
        <v>7</v>
      </c>
      <c r="BM294" s="19">
        <v>3</v>
      </c>
      <c r="BN294" s="19">
        <v>1</v>
      </c>
      <c r="BO294" s="19">
        <v>3</v>
      </c>
      <c r="BP294" s="19">
        <v>5</v>
      </c>
      <c r="BQ294" s="19">
        <v>3</v>
      </c>
      <c r="BR294" s="19">
        <v>3</v>
      </c>
      <c r="BS294" s="19">
        <v>1</v>
      </c>
      <c r="BT294" s="19">
        <v>2</v>
      </c>
      <c r="BU294" s="19">
        <v>4</v>
      </c>
      <c r="BV294" s="19">
        <v>3</v>
      </c>
      <c r="BW294" s="19">
        <v>5</v>
      </c>
      <c r="BX294" s="19">
        <v>7</v>
      </c>
      <c r="BY294" s="19">
        <v>4</v>
      </c>
      <c r="BZ294" s="19">
        <v>2</v>
      </c>
      <c r="CA294" s="19">
        <v>3</v>
      </c>
      <c r="CB294" s="18">
        <v>73</v>
      </c>
      <c r="CC294" s="19">
        <v>6</v>
      </c>
    </row>
    <row r="295" spans="1:81" ht="15.75" x14ac:dyDescent="0.25">
      <c r="A295" s="21">
        <v>84</v>
      </c>
      <c r="B295" s="34">
        <v>6667008581</v>
      </c>
      <c r="C295" s="5" t="s">
        <v>418</v>
      </c>
      <c r="D295" s="5" t="s">
        <v>121</v>
      </c>
      <c r="E295" s="5"/>
      <c r="F295" s="19">
        <v>10</v>
      </c>
      <c r="G295" s="19">
        <v>31</v>
      </c>
      <c r="H295" s="22">
        <v>11</v>
      </c>
      <c r="I295" s="22">
        <v>38</v>
      </c>
      <c r="J295" s="22">
        <f t="shared" si="88"/>
        <v>86</v>
      </c>
      <c r="K295" s="19">
        <v>30</v>
      </c>
      <c r="L295" s="19">
        <v>4</v>
      </c>
      <c r="M295" s="19">
        <f t="shared" si="89"/>
        <v>100</v>
      </c>
      <c r="N295" s="19">
        <v>117</v>
      </c>
      <c r="O295" s="19">
        <v>116</v>
      </c>
      <c r="P295" s="19">
        <v>124</v>
      </c>
      <c r="Q295" s="19">
        <v>124</v>
      </c>
      <c r="R295" s="19">
        <f t="shared" si="90"/>
        <v>94</v>
      </c>
      <c r="S295" s="19">
        <f t="shared" si="91"/>
        <v>93</v>
      </c>
      <c r="T295" s="19">
        <v>20</v>
      </c>
      <c r="U295" s="19">
        <v>4</v>
      </c>
      <c r="V295" s="19">
        <f t="shared" si="92"/>
        <v>80</v>
      </c>
      <c r="W295" s="19">
        <v>123</v>
      </c>
      <c r="X295" s="23">
        <v>138</v>
      </c>
      <c r="Y295" s="20">
        <f t="shared" si="93"/>
        <v>89</v>
      </c>
      <c r="Z295" s="42">
        <f t="shared" si="94"/>
        <v>85</v>
      </c>
      <c r="AA295" s="20">
        <f t="shared" si="95"/>
        <v>85</v>
      </c>
      <c r="AB295" s="19">
        <v>20</v>
      </c>
      <c r="AC295" s="19">
        <v>0</v>
      </c>
      <c r="AD295" s="19">
        <f t="shared" si="96"/>
        <v>0</v>
      </c>
      <c r="AE295" s="19">
        <v>20</v>
      </c>
      <c r="AF295" s="19">
        <v>2</v>
      </c>
      <c r="AG295" s="19">
        <f t="shared" si="97"/>
        <v>40</v>
      </c>
      <c r="AH295" s="19">
        <v>6</v>
      </c>
      <c r="AI295" s="19">
        <v>6</v>
      </c>
      <c r="AJ295" s="20">
        <f t="shared" si="87"/>
        <v>100</v>
      </c>
      <c r="AK295" s="42">
        <f t="shared" si="98"/>
        <v>46</v>
      </c>
      <c r="AL295" s="19">
        <v>118</v>
      </c>
      <c r="AM295" s="19">
        <v>138</v>
      </c>
      <c r="AN295" s="20">
        <f t="shared" si="99"/>
        <v>86</v>
      </c>
      <c r="AO295" s="19">
        <v>137</v>
      </c>
      <c r="AP295" s="19">
        <v>138</v>
      </c>
      <c r="AQ295" s="20">
        <f t="shared" si="100"/>
        <v>99</v>
      </c>
      <c r="AR295" s="19">
        <v>103</v>
      </c>
      <c r="AS295" s="19">
        <v>109</v>
      </c>
      <c r="AT295" s="20">
        <f t="shared" si="101"/>
        <v>94</v>
      </c>
      <c r="AU295" s="20">
        <f t="shared" si="102"/>
        <v>93</v>
      </c>
      <c r="AV295" s="19">
        <v>134</v>
      </c>
      <c r="AW295" s="19">
        <v>138</v>
      </c>
      <c r="AX295" s="20">
        <f t="shared" si="103"/>
        <v>97</v>
      </c>
      <c r="AY295" s="19">
        <v>130</v>
      </c>
      <c r="AZ295" s="19">
        <v>138</v>
      </c>
      <c r="BA295" s="20">
        <f t="shared" si="104"/>
        <v>94</v>
      </c>
      <c r="BB295" s="19">
        <v>136</v>
      </c>
      <c r="BC295" s="19">
        <v>138</v>
      </c>
      <c r="BD295" s="20">
        <f t="shared" si="105"/>
        <v>99</v>
      </c>
      <c r="BE295" s="20">
        <f t="shared" si="106"/>
        <v>97</v>
      </c>
      <c r="BF295" s="20">
        <f t="shared" si="107"/>
        <v>83</v>
      </c>
      <c r="BG295" s="24"/>
      <c r="BH295" s="19">
        <v>9</v>
      </c>
      <c r="BI295" s="19">
        <v>1</v>
      </c>
      <c r="BJ295" s="19">
        <v>7</v>
      </c>
      <c r="BK295" s="19">
        <v>2</v>
      </c>
      <c r="BL295" s="19">
        <v>14</v>
      </c>
      <c r="BM295" s="19">
        <v>10</v>
      </c>
      <c r="BN295" s="19">
        <v>5</v>
      </c>
      <c r="BO295" s="19">
        <v>4</v>
      </c>
      <c r="BP295" s="19">
        <v>1</v>
      </c>
      <c r="BQ295" s="19">
        <v>5</v>
      </c>
      <c r="BR295" s="19">
        <v>2</v>
      </c>
      <c r="BS295" s="19">
        <v>7</v>
      </c>
      <c r="BT295" s="19">
        <v>4</v>
      </c>
      <c r="BU295" s="19">
        <v>7</v>
      </c>
      <c r="BV295" s="19">
        <v>2</v>
      </c>
      <c r="BW295" s="19">
        <v>4</v>
      </c>
      <c r="BX295" s="19">
        <v>14</v>
      </c>
      <c r="BY295" s="19">
        <v>11</v>
      </c>
      <c r="BZ295" s="19">
        <v>5</v>
      </c>
      <c r="CA295" s="19">
        <v>3</v>
      </c>
      <c r="CB295" s="18">
        <v>83</v>
      </c>
      <c r="CC295" s="19">
        <v>6</v>
      </c>
    </row>
    <row r="296" spans="1:81" ht="15.75" x14ac:dyDescent="0.25">
      <c r="A296" s="21">
        <v>96</v>
      </c>
      <c r="B296" s="34">
        <v>6668017652</v>
      </c>
      <c r="C296" s="5" t="s">
        <v>418</v>
      </c>
      <c r="D296" s="5" t="s">
        <v>133</v>
      </c>
      <c r="E296" s="5"/>
      <c r="F296" s="19">
        <v>10</v>
      </c>
      <c r="G296" s="19">
        <v>32</v>
      </c>
      <c r="H296" s="22">
        <v>11</v>
      </c>
      <c r="I296" s="22">
        <v>38</v>
      </c>
      <c r="J296" s="22">
        <f t="shared" si="88"/>
        <v>88</v>
      </c>
      <c r="K296" s="19">
        <v>30</v>
      </c>
      <c r="L296" s="19">
        <v>4</v>
      </c>
      <c r="M296" s="19">
        <f t="shared" si="89"/>
        <v>100</v>
      </c>
      <c r="N296" s="19">
        <v>99</v>
      </c>
      <c r="O296" s="19">
        <v>102</v>
      </c>
      <c r="P296" s="19">
        <v>101</v>
      </c>
      <c r="Q296" s="19">
        <v>108</v>
      </c>
      <c r="R296" s="19">
        <f t="shared" si="90"/>
        <v>96</v>
      </c>
      <c r="S296" s="19">
        <f t="shared" si="91"/>
        <v>95</v>
      </c>
      <c r="T296" s="19">
        <v>20</v>
      </c>
      <c r="U296" s="19">
        <v>5</v>
      </c>
      <c r="V296" s="19">
        <f t="shared" si="92"/>
        <v>100</v>
      </c>
      <c r="W296" s="19">
        <v>86</v>
      </c>
      <c r="X296" s="23">
        <v>113</v>
      </c>
      <c r="Y296" s="20">
        <f t="shared" si="93"/>
        <v>76</v>
      </c>
      <c r="Z296" s="42">
        <f t="shared" si="94"/>
        <v>88</v>
      </c>
      <c r="AA296" s="20">
        <f t="shared" si="95"/>
        <v>88</v>
      </c>
      <c r="AB296" s="19">
        <v>20</v>
      </c>
      <c r="AC296" s="19">
        <v>0</v>
      </c>
      <c r="AD296" s="19">
        <f t="shared" si="96"/>
        <v>0</v>
      </c>
      <c r="AE296" s="19">
        <v>20</v>
      </c>
      <c r="AF296" s="19">
        <v>2</v>
      </c>
      <c r="AG296" s="19">
        <f t="shared" si="97"/>
        <v>40</v>
      </c>
      <c r="AH296" s="19">
        <v>5</v>
      </c>
      <c r="AI296" s="19">
        <v>5</v>
      </c>
      <c r="AJ296" s="20">
        <f t="shared" si="87"/>
        <v>100</v>
      </c>
      <c r="AK296" s="42">
        <f t="shared" si="98"/>
        <v>46</v>
      </c>
      <c r="AL296" s="19">
        <v>92</v>
      </c>
      <c r="AM296" s="19">
        <v>113</v>
      </c>
      <c r="AN296" s="20">
        <f t="shared" si="99"/>
        <v>81</v>
      </c>
      <c r="AO296" s="19">
        <v>108</v>
      </c>
      <c r="AP296" s="19">
        <v>113</v>
      </c>
      <c r="AQ296" s="20">
        <f t="shared" si="100"/>
        <v>96</v>
      </c>
      <c r="AR296" s="19">
        <v>99</v>
      </c>
      <c r="AS296" s="19">
        <v>99</v>
      </c>
      <c r="AT296" s="20">
        <f t="shared" si="101"/>
        <v>100</v>
      </c>
      <c r="AU296" s="20">
        <f t="shared" si="102"/>
        <v>91</v>
      </c>
      <c r="AV296" s="19">
        <v>109</v>
      </c>
      <c r="AW296" s="19">
        <v>113</v>
      </c>
      <c r="AX296" s="20">
        <f t="shared" si="103"/>
        <v>96</v>
      </c>
      <c r="AY296" s="19">
        <v>102</v>
      </c>
      <c r="AZ296" s="19">
        <v>113</v>
      </c>
      <c r="BA296" s="20">
        <f t="shared" si="104"/>
        <v>90</v>
      </c>
      <c r="BB296" s="19">
        <v>113</v>
      </c>
      <c r="BC296" s="19">
        <v>113</v>
      </c>
      <c r="BD296" s="20">
        <f t="shared" si="105"/>
        <v>100</v>
      </c>
      <c r="BE296" s="20">
        <f t="shared" si="106"/>
        <v>97</v>
      </c>
      <c r="BF296" s="20">
        <f t="shared" si="107"/>
        <v>83</v>
      </c>
      <c r="BG296" s="24"/>
      <c r="BH296" s="19">
        <v>8</v>
      </c>
      <c r="BI296" s="19">
        <v>1</v>
      </c>
      <c r="BJ296" s="19">
        <v>5</v>
      </c>
      <c r="BK296" s="19">
        <v>1</v>
      </c>
      <c r="BL296" s="19">
        <v>11</v>
      </c>
      <c r="BM296" s="19">
        <v>18</v>
      </c>
      <c r="BN296" s="19">
        <v>5</v>
      </c>
      <c r="BO296" s="19">
        <v>4</v>
      </c>
      <c r="BP296" s="19">
        <v>1</v>
      </c>
      <c r="BQ296" s="19">
        <v>7</v>
      </c>
      <c r="BR296" s="19">
        <v>5</v>
      </c>
      <c r="BS296" s="19">
        <v>1</v>
      </c>
      <c r="BT296" s="19">
        <v>5</v>
      </c>
      <c r="BU296" s="19">
        <v>10</v>
      </c>
      <c r="BV296" s="19">
        <v>1</v>
      </c>
      <c r="BW296" s="19">
        <v>2</v>
      </c>
      <c r="BX296" s="19">
        <v>11</v>
      </c>
      <c r="BY296" s="19">
        <v>11</v>
      </c>
      <c r="BZ296" s="19">
        <v>7</v>
      </c>
      <c r="CA296" s="19">
        <v>3</v>
      </c>
      <c r="CB296" s="18">
        <v>83</v>
      </c>
      <c r="CC296" s="19">
        <v>6</v>
      </c>
    </row>
    <row r="297" spans="1:81" ht="15.75" x14ac:dyDescent="0.25">
      <c r="A297" s="21">
        <v>100</v>
      </c>
      <c r="B297" s="34">
        <v>6648010169</v>
      </c>
      <c r="C297" s="5" t="s">
        <v>418</v>
      </c>
      <c r="D297" s="5" t="s">
        <v>653</v>
      </c>
      <c r="E297" s="5"/>
      <c r="F297" s="19">
        <v>8</v>
      </c>
      <c r="G297" s="19">
        <v>29</v>
      </c>
      <c r="H297" s="22">
        <v>11</v>
      </c>
      <c r="I297" s="22">
        <v>37</v>
      </c>
      <c r="J297" s="22">
        <f t="shared" si="88"/>
        <v>76</v>
      </c>
      <c r="K297" s="19">
        <v>30</v>
      </c>
      <c r="L297" s="19">
        <v>4</v>
      </c>
      <c r="M297" s="19">
        <f t="shared" si="89"/>
        <v>100</v>
      </c>
      <c r="N297" s="19">
        <v>20</v>
      </c>
      <c r="O297" s="19">
        <v>21</v>
      </c>
      <c r="P297" s="19">
        <v>20</v>
      </c>
      <c r="Q297" s="19">
        <v>21</v>
      </c>
      <c r="R297" s="19">
        <f t="shared" si="90"/>
        <v>100</v>
      </c>
      <c r="S297" s="19">
        <f t="shared" si="91"/>
        <v>93</v>
      </c>
      <c r="T297" s="19">
        <v>20</v>
      </c>
      <c r="U297" s="19">
        <v>5</v>
      </c>
      <c r="V297" s="19">
        <f t="shared" si="92"/>
        <v>100</v>
      </c>
      <c r="W297" s="19">
        <v>25</v>
      </c>
      <c r="X297" s="23">
        <v>26</v>
      </c>
      <c r="Y297" s="20">
        <f t="shared" si="93"/>
        <v>96</v>
      </c>
      <c r="Z297" s="42">
        <f t="shared" si="94"/>
        <v>98</v>
      </c>
      <c r="AA297" s="20">
        <f t="shared" si="95"/>
        <v>98</v>
      </c>
      <c r="AB297" s="19">
        <v>20</v>
      </c>
      <c r="AC297" s="19">
        <v>1</v>
      </c>
      <c r="AD297" s="19">
        <f t="shared" si="96"/>
        <v>20</v>
      </c>
      <c r="AE297" s="19">
        <v>20</v>
      </c>
      <c r="AF297" s="19">
        <v>2</v>
      </c>
      <c r="AG297" s="19">
        <f t="shared" si="97"/>
        <v>40</v>
      </c>
      <c r="AH297" s="19">
        <v>1</v>
      </c>
      <c r="AI297" s="19">
        <v>1</v>
      </c>
      <c r="AJ297" s="20">
        <f t="shared" ref="AJ297:AJ360" si="108">ROUND((AH297/AI297*100),0)</f>
        <v>100</v>
      </c>
      <c r="AK297" s="42">
        <f t="shared" si="98"/>
        <v>52</v>
      </c>
      <c r="AL297" s="19">
        <v>14</v>
      </c>
      <c r="AM297" s="19">
        <v>26</v>
      </c>
      <c r="AN297" s="20">
        <f t="shared" si="99"/>
        <v>54</v>
      </c>
      <c r="AO297" s="19">
        <v>25</v>
      </c>
      <c r="AP297" s="19">
        <v>26</v>
      </c>
      <c r="AQ297" s="20">
        <f t="shared" si="100"/>
        <v>96</v>
      </c>
      <c r="AR297" s="19">
        <v>19</v>
      </c>
      <c r="AS297" s="19">
        <v>23</v>
      </c>
      <c r="AT297" s="20">
        <f t="shared" si="101"/>
        <v>83</v>
      </c>
      <c r="AU297" s="20">
        <f t="shared" si="102"/>
        <v>77</v>
      </c>
      <c r="AV297" s="19">
        <v>25</v>
      </c>
      <c r="AW297" s="19">
        <v>26</v>
      </c>
      <c r="AX297" s="20">
        <f t="shared" si="103"/>
        <v>96</v>
      </c>
      <c r="AY297" s="19">
        <v>26</v>
      </c>
      <c r="AZ297" s="19">
        <v>26</v>
      </c>
      <c r="BA297" s="20">
        <f t="shared" si="104"/>
        <v>100</v>
      </c>
      <c r="BB297" s="19">
        <v>25</v>
      </c>
      <c r="BC297" s="19">
        <v>26</v>
      </c>
      <c r="BD297" s="20">
        <f t="shared" si="105"/>
        <v>96</v>
      </c>
      <c r="BE297" s="20">
        <f t="shared" si="106"/>
        <v>97</v>
      </c>
      <c r="BF297" s="20">
        <f t="shared" si="107"/>
        <v>83</v>
      </c>
      <c r="BG297" s="24"/>
      <c r="BH297" s="19">
        <v>13</v>
      </c>
      <c r="BI297" s="19">
        <v>1</v>
      </c>
      <c r="BJ297" s="19">
        <v>1</v>
      </c>
      <c r="BK297" s="19">
        <v>1</v>
      </c>
      <c r="BL297" s="19">
        <v>3</v>
      </c>
      <c r="BM297" s="19">
        <v>3</v>
      </c>
      <c r="BN297" s="19">
        <v>4</v>
      </c>
      <c r="BO297" s="19">
        <v>4</v>
      </c>
      <c r="BP297" s="19">
        <v>1</v>
      </c>
      <c r="BQ297" s="19">
        <v>16</v>
      </c>
      <c r="BR297" s="19">
        <v>5</v>
      </c>
      <c r="BS297" s="19">
        <v>9</v>
      </c>
      <c r="BT297" s="19">
        <v>5</v>
      </c>
      <c r="BU297" s="19">
        <v>1</v>
      </c>
      <c r="BV297" s="19">
        <v>5</v>
      </c>
      <c r="BW297" s="19">
        <v>4</v>
      </c>
      <c r="BX297" s="19">
        <v>3</v>
      </c>
      <c r="BY297" s="19">
        <v>8</v>
      </c>
      <c r="BZ297" s="19">
        <v>13</v>
      </c>
      <c r="CA297" s="19">
        <v>3</v>
      </c>
      <c r="CB297" s="18">
        <v>83</v>
      </c>
      <c r="CC297" s="19">
        <v>6</v>
      </c>
    </row>
    <row r="298" spans="1:81" ht="15.75" x14ac:dyDescent="0.25">
      <c r="A298" s="21">
        <v>150</v>
      </c>
      <c r="B298" s="36">
        <v>6665005553</v>
      </c>
      <c r="C298" s="39" t="s">
        <v>597</v>
      </c>
      <c r="D298" s="6" t="s">
        <v>656</v>
      </c>
      <c r="E298" s="6"/>
      <c r="F298" s="19">
        <v>10</v>
      </c>
      <c r="G298" s="19">
        <v>38</v>
      </c>
      <c r="H298" s="22">
        <v>11</v>
      </c>
      <c r="I298" s="22">
        <v>38</v>
      </c>
      <c r="J298" s="22">
        <f t="shared" si="88"/>
        <v>95</v>
      </c>
      <c r="K298" s="19">
        <v>30</v>
      </c>
      <c r="L298" s="19">
        <v>4</v>
      </c>
      <c r="M298" s="19">
        <f t="shared" si="89"/>
        <v>100</v>
      </c>
      <c r="N298" s="19">
        <v>160</v>
      </c>
      <c r="O298" s="19">
        <v>154</v>
      </c>
      <c r="P298" s="19">
        <v>162</v>
      </c>
      <c r="Q298" s="19">
        <v>163</v>
      </c>
      <c r="R298" s="19">
        <f t="shared" si="90"/>
        <v>97</v>
      </c>
      <c r="S298" s="19">
        <f t="shared" si="91"/>
        <v>97</v>
      </c>
      <c r="T298" s="19">
        <v>20</v>
      </c>
      <c r="U298" s="19">
        <v>3</v>
      </c>
      <c r="V298" s="19">
        <f t="shared" si="92"/>
        <v>60</v>
      </c>
      <c r="W298" s="19">
        <v>163</v>
      </c>
      <c r="X298" s="23">
        <v>197</v>
      </c>
      <c r="Y298" s="20">
        <f t="shared" si="93"/>
        <v>83</v>
      </c>
      <c r="Z298" s="42">
        <f t="shared" si="94"/>
        <v>72</v>
      </c>
      <c r="AA298" s="20">
        <f t="shared" si="95"/>
        <v>72</v>
      </c>
      <c r="AB298" s="19">
        <v>20</v>
      </c>
      <c r="AC298" s="19">
        <v>1</v>
      </c>
      <c r="AD298" s="19">
        <f t="shared" si="96"/>
        <v>20</v>
      </c>
      <c r="AE298" s="19">
        <v>20</v>
      </c>
      <c r="AF298" s="19">
        <v>3</v>
      </c>
      <c r="AG298" s="19">
        <f t="shared" si="97"/>
        <v>60</v>
      </c>
      <c r="AH298" s="19">
        <v>6</v>
      </c>
      <c r="AI298" s="19">
        <v>12</v>
      </c>
      <c r="AJ298" s="20">
        <f t="shared" si="108"/>
        <v>50</v>
      </c>
      <c r="AK298" s="42">
        <f t="shared" si="98"/>
        <v>45</v>
      </c>
      <c r="AL298" s="19">
        <v>185</v>
      </c>
      <c r="AM298" s="19">
        <v>197</v>
      </c>
      <c r="AN298" s="20">
        <f t="shared" si="99"/>
        <v>94</v>
      </c>
      <c r="AO298" s="19">
        <v>194</v>
      </c>
      <c r="AP298" s="19">
        <v>197</v>
      </c>
      <c r="AQ298" s="20">
        <f t="shared" si="100"/>
        <v>98</v>
      </c>
      <c r="AR298" s="19">
        <v>146</v>
      </c>
      <c r="AS298" s="19">
        <v>146</v>
      </c>
      <c r="AT298" s="20">
        <f t="shared" si="101"/>
        <v>100</v>
      </c>
      <c r="AU298" s="20">
        <f t="shared" si="102"/>
        <v>97</v>
      </c>
      <c r="AV298" s="19">
        <v>194</v>
      </c>
      <c r="AW298" s="19">
        <v>197</v>
      </c>
      <c r="AX298" s="20">
        <f t="shared" si="103"/>
        <v>98</v>
      </c>
      <c r="AY298" s="19">
        <v>196</v>
      </c>
      <c r="AZ298" s="19">
        <v>197</v>
      </c>
      <c r="BA298" s="20">
        <f t="shared" si="104"/>
        <v>99</v>
      </c>
      <c r="BB298" s="19">
        <v>194</v>
      </c>
      <c r="BC298" s="19">
        <v>197</v>
      </c>
      <c r="BD298" s="20">
        <f t="shared" si="105"/>
        <v>98</v>
      </c>
      <c r="BE298" s="20">
        <f t="shared" si="106"/>
        <v>98</v>
      </c>
      <c r="BF298" s="20">
        <f t="shared" si="107"/>
        <v>82</v>
      </c>
      <c r="BG298" s="24"/>
      <c r="BH298" s="19">
        <v>3</v>
      </c>
      <c r="BI298" s="19">
        <v>1</v>
      </c>
      <c r="BJ298" s="19">
        <v>4</v>
      </c>
      <c r="BK298" s="19">
        <v>2</v>
      </c>
      <c r="BL298" s="19">
        <v>7</v>
      </c>
      <c r="BM298" s="19">
        <v>5</v>
      </c>
      <c r="BN298" s="19">
        <v>3</v>
      </c>
      <c r="BO298" s="19">
        <v>3</v>
      </c>
      <c r="BP298" s="19">
        <v>4</v>
      </c>
      <c r="BQ298" s="19">
        <v>4</v>
      </c>
      <c r="BR298" s="19">
        <v>3</v>
      </c>
      <c r="BS298" s="19">
        <v>1</v>
      </c>
      <c r="BT298" s="19">
        <v>3</v>
      </c>
      <c r="BU298" s="19">
        <v>1</v>
      </c>
      <c r="BV298" s="19">
        <v>3</v>
      </c>
      <c r="BW298" s="19">
        <v>2</v>
      </c>
      <c r="BX298" s="19">
        <v>7</v>
      </c>
      <c r="BY298" s="19">
        <v>7</v>
      </c>
      <c r="BZ298" s="19">
        <v>2</v>
      </c>
      <c r="CA298" s="19">
        <v>2</v>
      </c>
      <c r="CB298" s="18">
        <v>82</v>
      </c>
      <c r="CC298" s="19">
        <v>6</v>
      </c>
    </row>
    <row r="299" spans="1:81" ht="15.75" x14ac:dyDescent="0.25">
      <c r="A299" s="21">
        <v>372</v>
      </c>
      <c r="B299" s="34">
        <v>6615003085</v>
      </c>
      <c r="C299" s="5" t="s">
        <v>599</v>
      </c>
      <c r="D299" s="5" t="s">
        <v>661</v>
      </c>
      <c r="E299" s="5"/>
      <c r="F299" s="19">
        <v>9.5</v>
      </c>
      <c r="G299" s="19">
        <v>38</v>
      </c>
      <c r="H299" s="22">
        <v>11</v>
      </c>
      <c r="I299" s="22">
        <v>38</v>
      </c>
      <c r="J299" s="22">
        <f t="shared" si="88"/>
        <v>93</v>
      </c>
      <c r="K299" s="19">
        <v>30</v>
      </c>
      <c r="L299" s="19">
        <v>4</v>
      </c>
      <c r="M299" s="19">
        <f t="shared" si="89"/>
        <v>100</v>
      </c>
      <c r="N299" s="19">
        <v>65</v>
      </c>
      <c r="O299" s="19">
        <v>62</v>
      </c>
      <c r="P299" s="19">
        <v>66</v>
      </c>
      <c r="Q299" s="19">
        <v>66</v>
      </c>
      <c r="R299" s="19">
        <f t="shared" si="90"/>
        <v>96</v>
      </c>
      <c r="S299" s="19">
        <f t="shared" si="91"/>
        <v>96</v>
      </c>
      <c r="T299" s="19">
        <v>20</v>
      </c>
      <c r="U299" s="19">
        <v>4</v>
      </c>
      <c r="V299" s="19">
        <f t="shared" si="92"/>
        <v>80</v>
      </c>
      <c r="W299" s="19">
        <v>63</v>
      </c>
      <c r="X299" s="23">
        <v>70</v>
      </c>
      <c r="Y299" s="20">
        <f t="shared" si="93"/>
        <v>90</v>
      </c>
      <c r="Z299" s="42">
        <f t="shared" si="94"/>
        <v>85</v>
      </c>
      <c r="AA299" s="20">
        <f t="shared" si="95"/>
        <v>85</v>
      </c>
      <c r="AB299" s="19">
        <v>20</v>
      </c>
      <c r="AC299" s="19">
        <v>1</v>
      </c>
      <c r="AD299" s="19">
        <f t="shared" si="96"/>
        <v>20</v>
      </c>
      <c r="AE299" s="19">
        <v>20</v>
      </c>
      <c r="AF299" s="19">
        <v>0</v>
      </c>
      <c r="AG299" s="19">
        <f t="shared" si="97"/>
        <v>0</v>
      </c>
      <c r="AH299" s="19">
        <v>7</v>
      </c>
      <c r="AI299" s="19">
        <v>9</v>
      </c>
      <c r="AJ299" s="20">
        <f t="shared" si="108"/>
        <v>78</v>
      </c>
      <c r="AK299" s="42">
        <f t="shared" si="98"/>
        <v>29</v>
      </c>
      <c r="AL299" s="19">
        <v>51</v>
      </c>
      <c r="AM299" s="19">
        <v>70</v>
      </c>
      <c r="AN299" s="20">
        <f t="shared" si="99"/>
        <v>73</v>
      </c>
      <c r="AO299" s="19">
        <v>68</v>
      </c>
      <c r="AP299" s="19">
        <v>70</v>
      </c>
      <c r="AQ299" s="20">
        <f t="shared" si="100"/>
        <v>97</v>
      </c>
      <c r="AR299" s="19">
        <v>60</v>
      </c>
      <c r="AS299" s="19">
        <v>62</v>
      </c>
      <c r="AT299" s="20">
        <f t="shared" si="101"/>
        <v>97</v>
      </c>
      <c r="AU299" s="20">
        <f t="shared" si="102"/>
        <v>87</v>
      </c>
      <c r="AV299" s="19">
        <v>64</v>
      </c>
      <c r="AW299" s="19">
        <v>70</v>
      </c>
      <c r="AX299" s="20">
        <f t="shared" si="103"/>
        <v>91</v>
      </c>
      <c r="AY299" s="19">
        <v>67</v>
      </c>
      <c r="AZ299" s="19">
        <v>70</v>
      </c>
      <c r="BA299" s="20">
        <f t="shared" si="104"/>
        <v>96</v>
      </c>
      <c r="BB299" s="19">
        <v>70</v>
      </c>
      <c r="BC299" s="19">
        <v>70</v>
      </c>
      <c r="BD299" s="20">
        <f t="shared" si="105"/>
        <v>100</v>
      </c>
      <c r="BE299" s="20">
        <f t="shared" si="106"/>
        <v>97</v>
      </c>
      <c r="BF299" s="20">
        <f t="shared" si="107"/>
        <v>79</v>
      </c>
      <c r="BG299" s="24"/>
      <c r="BH299" s="19">
        <v>3</v>
      </c>
      <c r="BI299" s="19">
        <v>1</v>
      </c>
      <c r="BJ299" s="19">
        <v>4</v>
      </c>
      <c r="BK299" s="19">
        <v>2</v>
      </c>
      <c r="BL299" s="19">
        <v>6</v>
      </c>
      <c r="BM299" s="19">
        <v>4</v>
      </c>
      <c r="BN299" s="19">
        <v>3</v>
      </c>
      <c r="BO299" s="19">
        <v>4</v>
      </c>
      <c r="BP299" s="19">
        <v>3</v>
      </c>
      <c r="BQ299" s="19">
        <v>6</v>
      </c>
      <c r="BR299" s="19">
        <v>4</v>
      </c>
      <c r="BS299" s="19">
        <v>3</v>
      </c>
      <c r="BT299" s="19">
        <v>5</v>
      </c>
      <c r="BU299" s="19">
        <v>4</v>
      </c>
      <c r="BV299" s="19">
        <v>1</v>
      </c>
      <c r="BW299" s="19">
        <v>4</v>
      </c>
      <c r="BX299" s="19">
        <v>6</v>
      </c>
      <c r="BY299" s="19">
        <v>5</v>
      </c>
      <c r="BZ299" s="19">
        <v>6</v>
      </c>
      <c r="CA299" s="19">
        <v>4</v>
      </c>
      <c r="CB299" s="18">
        <v>79</v>
      </c>
      <c r="CC299" s="19">
        <v>6</v>
      </c>
    </row>
    <row r="300" spans="1:81" ht="30" x14ac:dyDescent="0.25">
      <c r="A300" s="21">
        <v>5</v>
      </c>
      <c r="B300" s="34">
        <v>6663060654</v>
      </c>
      <c r="C300" s="5" t="s">
        <v>558</v>
      </c>
      <c r="D300" s="5" t="s">
        <v>42</v>
      </c>
      <c r="E300" s="5"/>
      <c r="F300" s="22">
        <v>10</v>
      </c>
      <c r="G300" s="19">
        <v>27</v>
      </c>
      <c r="H300" s="22">
        <v>11</v>
      </c>
      <c r="I300" s="22">
        <v>38</v>
      </c>
      <c r="J300" s="22">
        <f t="shared" si="88"/>
        <v>81</v>
      </c>
      <c r="K300" s="19">
        <v>30</v>
      </c>
      <c r="L300" s="19">
        <v>3</v>
      </c>
      <c r="M300" s="19">
        <f t="shared" si="89"/>
        <v>90</v>
      </c>
      <c r="N300" s="19">
        <v>75</v>
      </c>
      <c r="O300" s="19">
        <v>67</v>
      </c>
      <c r="P300" s="19">
        <v>75</v>
      </c>
      <c r="Q300" s="19">
        <v>71</v>
      </c>
      <c r="R300" s="19">
        <f t="shared" si="90"/>
        <v>97</v>
      </c>
      <c r="S300" s="19">
        <f t="shared" si="91"/>
        <v>90</v>
      </c>
      <c r="T300" s="19">
        <v>20</v>
      </c>
      <c r="U300" s="22">
        <v>5</v>
      </c>
      <c r="V300" s="19">
        <f t="shared" si="92"/>
        <v>100</v>
      </c>
      <c r="W300" s="19">
        <v>93</v>
      </c>
      <c r="X300" s="23">
        <v>99</v>
      </c>
      <c r="Y300" s="20">
        <f t="shared" si="93"/>
        <v>94</v>
      </c>
      <c r="Z300" s="42">
        <f t="shared" si="94"/>
        <v>97</v>
      </c>
      <c r="AA300" s="20">
        <f t="shared" si="95"/>
        <v>97</v>
      </c>
      <c r="AB300" s="19">
        <v>20</v>
      </c>
      <c r="AC300" s="22">
        <v>3</v>
      </c>
      <c r="AD300" s="19">
        <f t="shared" si="96"/>
        <v>60</v>
      </c>
      <c r="AE300" s="19">
        <v>20</v>
      </c>
      <c r="AF300" s="22">
        <v>2</v>
      </c>
      <c r="AG300" s="19">
        <f t="shared" si="97"/>
        <v>40</v>
      </c>
      <c r="AH300" s="19">
        <v>8</v>
      </c>
      <c r="AI300" s="19">
        <v>9</v>
      </c>
      <c r="AJ300" s="20">
        <f t="shared" si="108"/>
        <v>89</v>
      </c>
      <c r="AK300" s="42">
        <f t="shared" si="98"/>
        <v>61</v>
      </c>
      <c r="AL300" s="19">
        <v>97</v>
      </c>
      <c r="AM300" s="19">
        <v>99</v>
      </c>
      <c r="AN300" s="20">
        <f t="shared" si="99"/>
        <v>98</v>
      </c>
      <c r="AO300" s="19">
        <v>98</v>
      </c>
      <c r="AP300" s="19">
        <v>99</v>
      </c>
      <c r="AQ300" s="20">
        <f t="shared" si="100"/>
        <v>99</v>
      </c>
      <c r="AR300" s="19">
        <v>79</v>
      </c>
      <c r="AS300" s="19">
        <v>79</v>
      </c>
      <c r="AT300" s="20">
        <f t="shared" si="101"/>
        <v>100</v>
      </c>
      <c r="AU300" s="20">
        <f t="shared" si="102"/>
        <v>99</v>
      </c>
      <c r="AV300" s="19">
        <v>98</v>
      </c>
      <c r="AW300" s="19">
        <v>99</v>
      </c>
      <c r="AX300" s="20">
        <f t="shared" si="103"/>
        <v>99</v>
      </c>
      <c r="AY300" s="19">
        <v>97</v>
      </c>
      <c r="AZ300" s="19">
        <v>99</v>
      </c>
      <c r="BA300" s="20">
        <f t="shared" si="104"/>
        <v>98</v>
      </c>
      <c r="BB300" s="19">
        <v>96</v>
      </c>
      <c r="BC300" s="19">
        <v>99</v>
      </c>
      <c r="BD300" s="20">
        <f t="shared" si="105"/>
        <v>97</v>
      </c>
      <c r="BE300" s="20">
        <f t="shared" si="106"/>
        <v>98</v>
      </c>
      <c r="BF300" s="20">
        <f t="shared" si="107"/>
        <v>89</v>
      </c>
      <c r="BG300" s="24"/>
      <c r="BH300" s="19">
        <v>16</v>
      </c>
      <c r="BI300" s="19">
        <v>2</v>
      </c>
      <c r="BJ300" s="19">
        <v>4</v>
      </c>
      <c r="BK300" s="19">
        <v>1</v>
      </c>
      <c r="BL300" s="19">
        <v>4</v>
      </c>
      <c r="BM300" s="19">
        <v>5</v>
      </c>
      <c r="BN300" s="19">
        <v>2</v>
      </c>
      <c r="BO300" s="19">
        <v>4</v>
      </c>
      <c r="BP300" s="19">
        <v>7</v>
      </c>
      <c r="BQ300" s="19">
        <v>3</v>
      </c>
      <c r="BR300" s="19">
        <v>2</v>
      </c>
      <c r="BS300" s="19">
        <v>1</v>
      </c>
      <c r="BT300" s="19">
        <v>2</v>
      </c>
      <c r="BU300" s="19">
        <v>3</v>
      </c>
      <c r="BV300" s="19">
        <v>4</v>
      </c>
      <c r="BW300" s="19">
        <v>11</v>
      </c>
      <c r="BX300" s="19">
        <v>4</v>
      </c>
      <c r="BY300" s="19">
        <v>10</v>
      </c>
      <c r="BZ300" s="19">
        <v>2</v>
      </c>
      <c r="CA300" s="19">
        <v>3</v>
      </c>
      <c r="CB300" s="18">
        <v>89</v>
      </c>
      <c r="CC300" s="19">
        <v>6</v>
      </c>
    </row>
    <row r="301" spans="1:81" ht="75" x14ac:dyDescent="0.25">
      <c r="A301" s="21">
        <v>43</v>
      </c>
      <c r="B301" s="34">
        <v>6664035019</v>
      </c>
      <c r="C301" s="5" t="s">
        <v>558</v>
      </c>
      <c r="D301" s="6" t="s">
        <v>80</v>
      </c>
      <c r="E301" s="6"/>
      <c r="F301" s="19">
        <v>10</v>
      </c>
      <c r="G301" s="19">
        <v>36</v>
      </c>
      <c r="H301" s="22">
        <v>11</v>
      </c>
      <c r="I301" s="22">
        <v>38</v>
      </c>
      <c r="J301" s="22">
        <f t="shared" si="88"/>
        <v>93</v>
      </c>
      <c r="K301" s="19">
        <v>30</v>
      </c>
      <c r="L301" s="19">
        <v>4</v>
      </c>
      <c r="M301" s="19">
        <f t="shared" si="89"/>
        <v>100</v>
      </c>
      <c r="N301" s="19">
        <v>137</v>
      </c>
      <c r="O301" s="19">
        <v>129</v>
      </c>
      <c r="P301" s="19">
        <v>138</v>
      </c>
      <c r="Q301" s="19">
        <v>134</v>
      </c>
      <c r="R301" s="19">
        <f t="shared" si="90"/>
        <v>98</v>
      </c>
      <c r="S301" s="19">
        <f t="shared" si="91"/>
        <v>97</v>
      </c>
      <c r="T301" s="19">
        <v>20</v>
      </c>
      <c r="U301" s="19">
        <v>5</v>
      </c>
      <c r="V301" s="19">
        <f t="shared" si="92"/>
        <v>100</v>
      </c>
      <c r="W301" s="19">
        <v>140</v>
      </c>
      <c r="X301" s="23">
        <v>154</v>
      </c>
      <c r="Y301" s="20">
        <f t="shared" si="93"/>
        <v>91</v>
      </c>
      <c r="Z301" s="42">
        <f t="shared" si="94"/>
        <v>96</v>
      </c>
      <c r="AA301" s="20">
        <f t="shared" si="95"/>
        <v>96</v>
      </c>
      <c r="AB301" s="19">
        <v>20</v>
      </c>
      <c r="AC301" s="19">
        <v>0</v>
      </c>
      <c r="AD301" s="19">
        <f t="shared" si="96"/>
        <v>0</v>
      </c>
      <c r="AE301" s="19">
        <v>20</v>
      </c>
      <c r="AF301" s="19">
        <v>3</v>
      </c>
      <c r="AG301" s="19">
        <f t="shared" si="97"/>
        <v>60</v>
      </c>
      <c r="AH301" s="19">
        <v>19</v>
      </c>
      <c r="AI301" s="19">
        <v>19</v>
      </c>
      <c r="AJ301" s="20">
        <f t="shared" si="108"/>
        <v>100</v>
      </c>
      <c r="AK301" s="42">
        <f t="shared" si="98"/>
        <v>54</v>
      </c>
      <c r="AL301" s="19">
        <v>153</v>
      </c>
      <c r="AM301" s="19">
        <v>154</v>
      </c>
      <c r="AN301" s="20">
        <f t="shared" si="99"/>
        <v>99</v>
      </c>
      <c r="AO301" s="19">
        <v>153</v>
      </c>
      <c r="AP301" s="19">
        <v>154</v>
      </c>
      <c r="AQ301" s="20">
        <f t="shared" si="100"/>
        <v>99</v>
      </c>
      <c r="AR301" s="19">
        <v>110</v>
      </c>
      <c r="AS301" s="19">
        <v>116</v>
      </c>
      <c r="AT301" s="20">
        <f t="shared" si="101"/>
        <v>95</v>
      </c>
      <c r="AU301" s="20">
        <f t="shared" si="102"/>
        <v>98</v>
      </c>
      <c r="AV301" s="19">
        <v>152</v>
      </c>
      <c r="AW301" s="19">
        <v>154</v>
      </c>
      <c r="AX301" s="20">
        <f t="shared" si="103"/>
        <v>99</v>
      </c>
      <c r="AY301" s="19">
        <v>150</v>
      </c>
      <c r="AZ301" s="19">
        <v>154</v>
      </c>
      <c r="BA301" s="20">
        <f t="shared" si="104"/>
        <v>97</v>
      </c>
      <c r="BB301" s="19">
        <v>153</v>
      </c>
      <c r="BC301" s="19">
        <v>154</v>
      </c>
      <c r="BD301" s="20">
        <f t="shared" si="105"/>
        <v>99</v>
      </c>
      <c r="BE301" s="20">
        <f t="shared" si="106"/>
        <v>99</v>
      </c>
      <c r="BF301" s="20">
        <f t="shared" si="107"/>
        <v>89</v>
      </c>
      <c r="BG301" s="24"/>
      <c r="BH301" s="19">
        <v>6</v>
      </c>
      <c r="BI301" s="19">
        <v>1</v>
      </c>
      <c r="BJ301" s="19">
        <v>3</v>
      </c>
      <c r="BK301" s="19">
        <v>1</v>
      </c>
      <c r="BL301" s="19">
        <v>5</v>
      </c>
      <c r="BM301" s="19">
        <v>8</v>
      </c>
      <c r="BN301" s="19">
        <v>5</v>
      </c>
      <c r="BO301" s="19">
        <v>3</v>
      </c>
      <c r="BP301" s="19">
        <v>1</v>
      </c>
      <c r="BQ301" s="19">
        <v>2</v>
      </c>
      <c r="BR301" s="19">
        <v>2</v>
      </c>
      <c r="BS301" s="19">
        <v>6</v>
      </c>
      <c r="BT301" s="19">
        <v>2</v>
      </c>
      <c r="BU301" s="19">
        <v>4</v>
      </c>
      <c r="BV301" s="19">
        <v>2</v>
      </c>
      <c r="BW301" s="19">
        <v>4</v>
      </c>
      <c r="BX301" s="19">
        <v>5</v>
      </c>
      <c r="BY301" s="19">
        <v>15</v>
      </c>
      <c r="BZ301" s="19">
        <v>3</v>
      </c>
      <c r="CA301" s="19">
        <v>2</v>
      </c>
      <c r="CB301" s="18">
        <v>89</v>
      </c>
      <c r="CC301" s="19">
        <v>6</v>
      </c>
    </row>
    <row r="302" spans="1:81" ht="30" x14ac:dyDescent="0.25">
      <c r="A302" s="21">
        <v>55</v>
      </c>
      <c r="B302" s="34">
        <v>6673084647</v>
      </c>
      <c r="C302" s="5" t="s">
        <v>558</v>
      </c>
      <c r="D302" s="5" t="s">
        <v>92</v>
      </c>
      <c r="E302" s="5"/>
      <c r="F302" s="19">
        <v>8</v>
      </c>
      <c r="G302" s="19">
        <v>36</v>
      </c>
      <c r="H302" s="22">
        <v>9</v>
      </c>
      <c r="I302" s="22">
        <v>36</v>
      </c>
      <c r="J302" s="22">
        <f t="shared" si="88"/>
        <v>94</v>
      </c>
      <c r="K302" s="19">
        <v>30</v>
      </c>
      <c r="L302" s="19">
        <v>4</v>
      </c>
      <c r="M302" s="19">
        <f t="shared" si="89"/>
        <v>100</v>
      </c>
      <c r="N302" s="19">
        <v>491</v>
      </c>
      <c r="O302" s="19">
        <v>448</v>
      </c>
      <c r="P302" s="19">
        <v>505</v>
      </c>
      <c r="Q302" s="19">
        <v>472</v>
      </c>
      <c r="R302" s="19">
        <f t="shared" si="90"/>
        <v>96</v>
      </c>
      <c r="S302" s="19">
        <f t="shared" si="91"/>
        <v>97</v>
      </c>
      <c r="T302" s="19">
        <v>20</v>
      </c>
      <c r="U302" s="19">
        <v>5</v>
      </c>
      <c r="V302" s="19">
        <f t="shared" si="92"/>
        <v>100</v>
      </c>
      <c r="W302" s="19">
        <v>502</v>
      </c>
      <c r="X302" s="23">
        <v>600</v>
      </c>
      <c r="Y302" s="20">
        <f t="shared" si="93"/>
        <v>84</v>
      </c>
      <c r="Z302" s="42">
        <f t="shared" si="94"/>
        <v>92</v>
      </c>
      <c r="AA302" s="20">
        <f t="shared" si="95"/>
        <v>92</v>
      </c>
      <c r="AB302" s="19">
        <v>20</v>
      </c>
      <c r="AC302" s="19">
        <v>1</v>
      </c>
      <c r="AD302" s="19">
        <f t="shared" si="96"/>
        <v>20</v>
      </c>
      <c r="AE302" s="19">
        <v>20</v>
      </c>
      <c r="AF302" s="19">
        <v>3</v>
      </c>
      <c r="AG302" s="19">
        <f t="shared" si="97"/>
        <v>60</v>
      </c>
      <c r="AH302" s="19">
        <v>15</v>
      </c>
      <c r="AI302" s="19">
        <v>16</v>
      </c>
      <c r="AJ302" s="20">
        <f t="shared" si="108"/>
        <v>94</v>
      </c>
      <c r="AK302" s="42">
        <f t="shared" si="98"/>
        <v>58</v>
      </c>
      <c r="AL302" s="19">
        <v>585</v>
      </c>
      <c r="AM302" s="19">
        <v>600</v>
      </c>
      <c r="AN302" s="20">
        <f t="shared" si="99"/>
        <v>98</v>
      </c>
      <c r="AO302" s="19">
        <v>597</v>
      </c>
      <c r="AP302" s="19">
        <v>600</v>
      </c>
      <c r="AQ302" s="20">
        <f t="shared" si="100"/>
        <v>100</v>
      </c>
      <c r="AR302" s="19">
        <v>416</v>
      </c>
      <c r="AS302" s="19">
        <v>427</v>
      </c>
      <c r="AT302" s="20">
        <f t="shared" si="101"/>
        <v>97</v>
      </c>
      <c r="AU302" s="20">
        <f t="shared" si="102"/>
        <v>99</v>
      </c>
      <c r="AV302" s="19">
        <v>592</v>
      </c>
      <c r="AW302" s="19">
        <v>600</v>
      </c>
      <c r="AX302" s="20">
        <f t="shared" si="103"/>
        <v>99</v>
      </c>
      <c r="AY302" s="19">
        <v>583</v>
      </c>
      <c r="AZ302" s="19">
        <v>600</v>
      </c>
      <c r="BA302" s="20">
        <f t="shared" si="104"/>
        <v>97</v>
      </c>
      <c r="BB302" s="19">
        <v>594</v>
      </c>
      <c r="BC302" s="19">
        <v>600</v>
      </c>
      <c r="BD302" s="20">
        <f t="shared" si="105"/>
        <v>99</v>
      </c>
      <c r="BE302" s="20">
        <f t="shared" si="106"/>
        <v>99</v>
      </c>
      <c r="BF302" s="20">
        <f t="shared" si="107"/>
        <v>89</v>
      </c>
      <c r="BG302" s="24"/>
      <c r="BH302" s="19">
        <v>5</v>
      </c>
      <c r="BI302" s="19">
        <v>1</v>
      </c>
      <c r="BJ302" s="19">
        <v>5</v>
      </c>
      <c r="BK302" s="19">
        <v>1</v>
      </c>
      <c r="BL302" s="19">
        <v>9</v>
      </c>
      <c r="BM302" s="19">
        <v>14</v>
      </c>
      <c r="BN302" s="19">
        <v>4</v>
      </c>
      <c r="BO302" s="19">
        <v>3</v>
      </c>
      <c r="BP302" s="19">
        <v>4</v>
      </c>
      <c r="BQ302" s="19">
        <v>3</v>
      </c>
      <c r="BR302" s="19">
        <v>1</v>
      </c>
      <c r="BS302" s="19">
        <v>4</v>
      </c>
      <c r="BT302" s="19">
        <v>2</v>
      </c>
      <c r="BU302" s="19">
        <v>4</v>
      </c>
      <c r="BV302" s="19">
        <v>2</v>
      </c>
      <c r="BW302" s="19">
        <v>4</v>
      </c>
      <c r="BX302" s="19">
        <v>9</v>
      </c>
      <c r="BY302" s="19">
        <v>12</v>
      </c>
      <c r="BZ302" s="19">
        <v>2</v>
      </c>
      <c r="CA302" s="19">
        <v>2</v>
      </c>
      <c r="CB302" s="18">
        <v>89</v>
      </c>
      <c r="CC302" s="19">
        <v>6</v>
      </c>
    </row>
    <row r="303" spans="1:81" ht="45" x14ac:dyDescent="0.25">
      <c r="A303" s="21">
        <v>76</v>
      </c>
      <c r="B303" s="34">
        <v>6670364607</v>
      </c>
      <c r="C303" s="5" t="s">
        <v>558</v>
      </c>
      <c r="D303" s="6" t="s">
        <v>665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88"/>
        <v>95</v>
      </c>
      <c r="K303" s="19">
        <v>30</v>
      </c>
      <c r="L303" s="19">
        <v>4</v>
      </c>
      <c r="M303" s="19">
        <f t="shared" si="89"/>
        <v>100</v>
      </c>
      <c r="N303" s="19">
        <v>402</v>
      </c>
      <c r="O303" s="19">
        <v>457</v>
      </c>
      <c r="P303" s="19">
        <v>422</v>
      </c>
      <c r="Q303" s="19">
        <v>494</v>
      </c>
      <c r="R303" s="19">
        <f t="shared" si="90"/>
        <v>94</v>
      </c>
      <c r="S303" s="19">
        <f t="shared" si="91"/>
        <v>96</v>
      </c>
      <c r="T303" s="19">
        <v>20</v>
      </c>
      <c r="U303" s="19">
        <v>5</v>
      </c>
      <c r="V303" s="19">
        <f t="shared" si="92"/>
        <v>100</v>
      </c>
      <c r="W303" s="19">
        <v>506</v>
      </c>
      <c r="X303" s="23">
        <v>600</v>
      </c>
      <c r="Y303" s="20">
        <f t="shared" si="93"/>
        <v>84</v>
      </c>
      <c r="Z303" s="42">
        <f t="shared" si="94"/>
        <v>92</v>
      </c>
      <c r="AA303" s="20">
        <f t="shared" si="95"/>
        <v>92</v>
      </c>
      <c r="AB303" s="19">
        <v>20</v>
      </c>
      <c r="AC303" s="19">
        <v>0</v>
      </c>
      <c r="AD303" s="19">
        <f t="shared" si="96"/>
        <v>0</v>
      </c>
      <c r="AE303" s="19">
        <v>20</v>
      </c>
      <c r="AF303" s="19">
        <v>5</v>
      </c>
      <c r="AG303" s="19">
        <f t="shared" si="97"/>
        <v>100</v>
      </c>
      <c r="AH303" s="19">
        <v>8</v>
      </c>
      <c r="AI303" s="19">
        <v>11</v>
      </c>
      <c r="AJ303" s="20">
        <f t="shared" si="108"/>
        <v>73</v>
      </c>
      <c r="AK303" s="42">
        <f t="shared" si="98"/>
        <v>62</v>
      </c>
      <c r="AL303" s="19">
        <v>554</v>
      </c>
      <c r="AM303" s="19">
        <v>600</v>
      </c>
      <c r="AN303" s="20">
        <f t="shared" si="99"/>
        <v>92</v>
      </c>
      <c r="AO303" s="19">
        <v>589</v>
      </c>
      <c r="AP303" s="19">
        <v>600</v>
      </c>
      <c r="AQ303" s="20">
        <f t="shared" si="100"/>
        <v>98</v>
      </c>
      <c r="AR303" s="19">
        <v>378</v>
      </c>
      <c r="AS303" s="19">
        <v>383</v>
      </c>
      <c r="AT303" s="20">
        <f t="shared" si="101"/>
        <v>99</v>
      </c>
      <c r="AU303" s="20">
        <f t="shared" si="102"/>
        <v>96</v>
      </c>
      <c r="AV303" s="19">
        <v>589</v>
      </c>
      <c r="AW303" s="19">
        <v>600</v>
      </c>
      <c r="AX303" s="20">
        <f t="shared" si="103"/>
        <v>98</v>
      </c>
      <c r="AY303" s="19">
        <v>572</v>
      </c>
      <c r="AZ303" s="19">
        <v>600</v>
      </c>
      <c r="BA303" s="20">
        <f t="shared" si="104"/>
        <v>95</v>
      </c>
      <c r="BB303" s="19">
        <v>582</v>
      </c>
      <c r="BC303" s="19">
        <v>600</v>
      </c>
      <c r="BD303" s="20">
        <f t="shared" si="105"/>
        <v>97</v>
      </c>
      <c r="BE303" s="20">
        <f t="shared" si="106"/>
        <v>97</v>
      </c>
      <c r="BF303" s="20">
        <f t="shared" si="107"/>
        <v>89</v>
      </c>
      <c r="BG303" s="24"/>
      <c r="BH303" s="19">
        <v>4</v>
      </c>
      <c r="BI303" s="19">
        <v>1</v>
      </c>
      <c r="BJ303" s="19">
        <v>7</v>
      </c>
      <c r="BK303" s="19">
        <v>1</v>
      </c>
      <c r="BL303" s="19">
        <v>9</v>
      </c>
      <c r="BM303" s="19">
        <v>14</v>
      </c>
      <c r="BN303" s="19">
        <v>5</v>
      </c>
      <c r="BO303" s="19">
        <v>1</v>
      </c>
      <c r="BP303" s="19">
        <v>16</v>
      </c>
      <c r="BQ303" s="19">
        <v>9</v>
      </c>
      <c r="BR303" s="19">
        <v>3</v>
      </c>
      <c r="BS303" s="19">
        <v>2</v>
      </c>
      <c r="BT303" s="19">
        <v>3</v>
      </c>
      <c r="BU303" s="19">
        <v>6</v>
      </c>
      <c r="BV303" s="19">
        <v>4</v>
      </c>
      <c r="BW303" s="19">
        <v>5</v>
      </c>
      <c r="BX303" s="19">
        <v>9</v>
      </c>
      <c r="BY303" s="19">
        <v>9</v>
      </c>
      <c r="BZ303" s="19">
        <v>5</v>
      </c>
      <c r="CA303" s="19">
        <v>4</v>
      </c>
      <c r="CB303" s="18">
        <v>89</v>
      </c>
      <c r="CC303" s="19">
        <v>6</v>
      </c>
    </row>
    <row r="304" spans="1:81" ht="45" x14ac:dyDescent="0.25">
      <c r="A304" s="21">
        <v>258</v>
      </c>
      <c r="B304" s="34">
        <v>6621008243</v>
      </c>
      <c r="C304" s="6" t="s">
        <v>603</v>
      </c>
      <c r="D304" s="5" t="s">
        <v>292</v>
      </c>
      <c r="E304" s="5"/>
      <c r="F304" s="19">
        <v>8</v>
      </c>
      <c r="G304" s="19">
        <v>34</v>
      </c>
      <c r="H304" s="22">
        <v>9</v>
      </c>
      <c r="I304" s="22">
        <v>36</v>
      </c>
      <c r="J304" s="22">
        <f t="shared" si="88"/>
        <v>92</v>
      </c>
      <c r="K304" s="19">
        <v>30</v>
      </c>
      <c r="L304" s="19">
        <v>4</v>
      </c>
      <c r="M304" s="19">
        <f t="shared" si="89"/>
        <v>100</v>
      </c>
      <c r="N304" s="19">
        <v>59</v>
      </c>
      <c r="O304" s="19">
        <v>41</v>
      </c>
      <c r="P304" s="19">
        <v>59</v>
      </c>
      <c r="Q304" s="19">
        <v>42</v>
      </c>
      <c r="R304" s="19">
        <f t="shared" si="90"/>
        <v>99</v>
      </c>
      <c r="S304" s="19">
        <f t="shared" si="91"/>
        <v>97</v>
      </c>
      <c r="T304" s="19">
        <v>20</v>
      </c>
      <c r="U304" s="19">
        <v>2</v>
      </c>
      <c r="V304" s="19">
        <f t="shared" si="92"/>
        <v>40</v>
      </c>
      <c r="W304" s="19">
        <v>68</v>
      </c>
      <c r="X304" s="23">
        <v>85</v>
      </c>
      <c r="Y304" s="20">
        <f t="shared" si="93"/>
        <v>80</v>
      </c>
      <c r="Z304" s="42">
        <f t="shared" si="94"/>
        <v>60</v>
      </c>
      <c r="AA304" s="20">
        <f t="shared" si="95"/>
        <v>60</v>
      </c>
      <c r="AB304" s="19">
        <v>20</v>
      </c>
      <c r="AC304" s="19">
        <v>0</v>
      </c>
      <c r="AD304" s="19">
        <f t="shared" si="96"/>
        <v>0</v>
      </c>
      <c r="AE304" s="19">
        <v>20</v>
      </c>
      <c r="AF304" s="19">
        <v>1</v>
      </c>
      <c r="AG304" s="19">
        <f t="shared" si="97"/>
        <v>20</v>
      </c>
      <c r="AH304" s="19">
        <v>2</v>
      </c>
      <c r="AI304" s="19">
        <v>2</v>
      </c>
      <c r="AJ304" s="20">
        <f t="shared" si="108"/>
        <v>100</v>
      </c>
      <c r="AK304" s="42">
        <f t="shared" si="98"/>
        <v>38</v>
      </c>
      <c r="AL304" s="19">
        <v>41</v>
      </c>
      <c r="AM304" s="19">
        <v>85</v>
      </c>
      <c r="AN304" s="20">
        <f t="shared" si="99"/>
        <v>48</v>
      </c>
      <c r="AO304" s="19">
        <v>85</v>
      </c>
      <c r="AP304" s="19">
        <v>85</v>
      </c>
      <c r="AQ304" s="20">
        <f t="shared" si="100"/>
        <v>100</v>
      </c>
      <c r="AR304" s="19">
        <v>50</v>
      </c>
      <c r="AS304" s="19">
        <v>50</v>
      </c>
      <c r="AT304" s="20">
        <f t="shared" si="101"/>
        <v>100</v>
      </c>
      <c r="AU304" s="20">
        <f t="shared" si="102"/>
        <v>79</v>
      </c>
      <c r="AV304" s="19">
        <v>61</v>
      </c>
      <c r="AW304" s="19">
        <v>85</v>
      </c>
      <c r="AX304" s="20">
        <f t="shared" si="103"/>
        <v>72</v>
      </c>
      <c r="AY304" s="19">
        <v>82</v>
      </c>
      <c r="AZ304" s="19">
        <v>85</v>
      </c>
      <c r="BA304" s="20">
        <f t="shared" si="104"/>
        <v>96</v>
      </c>
      <c r="BB304" s="19">
        <v>81</v>
      </c>
      <c r="BC304" s="19">
        <v>85</v>
      </c>
      <c r="BD304" s="20">
        <f t="shared" si="105"/>
        <v>95</v>
      </c>
      <c r="BE304" s="20">
        <f t="shared" si="106"/>
        <v>88</v>
      </c>
      <c r="BF304" s="20">
        <f t="shared" si="107"/>
        <v>72</v>
      </c>
      <c r="BG304" s="24"/>
      <c r="BH304" s="19">
        <v>2</v>
      </c>
      <c r="BI304" s="19">
        <v>1</v>
      </c>
      <c r="BJ304" s="19">
        <v>2</v>
      </c>
      <c r="BK304" s="19">
        <v>2</v>
      </c>
      <c r="BL304" s="19">
        <v>6</v>
      </c>
      <c r="BM304" s="19">
        <v>6</v>
      </c>
      <c r="BN304" s="19">
        <v>2</v>
      </c>
      <c r="BO304" s="19">
        <v>3</v>
      </c>
      <c r="BP304" s="19">
        <v>1</v>
      </c>
      <c r="BQ304" s="19">
        <v>8</v>
      </c>
      <c r="BR304" s="19">
        <v>1</v>
      </c>
      <c r="BS304" s="19">
        <v>1</v>
      </c>
      <c r="BT304" s="19">
        <v>6</v>
      </c>
      <c r="BU304" s="19">
        <v>3</v>
      </c>
      <c r="BV304" s="19">
        <v>5</v>
      </c>
      <c r="BW304" s="19">
        <v>1</v>
      </c>
      <c r="BX304" s="19">
        <v>6</v>
      </c>
      <c r="BY304" s="19">
        <v>4</v>
      </c>
      <c r="BZ304" s="19">
        <v>6</v>
      </c>
      <c r="CA304" s="19">
        <v>7</v>
      </c>
      <c r="CB304" s="18">
        <v>72</v>
      </c>
      <c r="CC304" s="19">
        <v>6</v>
      </c>
    </row>
    <row r="305" spans="1:81" ht="45" x14ac:dyDescent="0.25">
      <c r="A305" s="21">
        <v>115</v>
      </c>
      <c r="B305" s="34">
        <v>6646016983</v>
      </c>
      <c r="C305" s="5" t="s">
        <v>621</v>
      </c>
      <c r="D305" s="5" t="s">
        <v>152</v>
      </c>
      <c r="E305" s="5"/>
      <c r="F305" s="19">
        <v>9</v>
      </c>
      <c r="G305" s="19">
        <v>38</v>
      </c>
      <c r="H305" s="22">
        <v>11</v>
      </c>
      <c r="I305" s="22">
        <v>38</v>
      </c>
      <c r="J305" s="22">
        <f t="shared" si="88"/>
        <v>91</v>
      </c>
      <c r="K305" s="19">
        <v>30</v>
      </c>
      <c r="L305" s="19">
        <v>3</v>
      </c>
      <c r="M305" s="19">
        <f t="shared" si="89"/>
        <v>90</v>
      </c>
      <c r="N305" s="19">
        <v>208</v>
      </c>
      <c r="O305" s="19">
        <v>207</v>
      </c>
      <c r="P305" s="19">
        <v>212</v>
      </c>
      <c r="Q305" s="19">
        <v>209</v>
      </c>
      <c r="R305" s="19">
        <f t="shared" si="90"/>
        <v>99</v>
      </c>
      <c r="S305" s="19">
        <f t="shared" si="91"/>
        <v>94</v>
      </c>
      <c r="T305" s="19">
        <v>20</v>
      </c>
      <c r="U305" s="19">
        <v>3</v>
      </c>
      <c r="V305" s="19">
        <f t="shared" si="92"/>
        <v>60</v>
      </c>
      <c r="W305" s="19">
        <v>202</v>
      </c>
      <c r="X305" s="23">
        <v>217</v>
      </c>
      <c r="Y305" s="20">
        <f t="shared" si="93"/>
        <v>93</v>
      </c>
      <c r="Z305" s="42">
        <f t="shared" si="94"/>
        <v>77</v>
      </c>
      <c r="AA305" s="20">
        <f t="shared" si="95"/>
        <v>77</v>
      </c>
      <c r="AB305" s="19">
        <v>20</v>
      </c>
      <c r="AC305" s="19">
        <v>0</v>
      </c>
      <c r="AD305" s="19">
        <f t="shared" si="96"/>
        <v>0</v>
      </c>
      <c r="AE305" s="19">
        <v>20</v>
      </c>
      <c r="AF305" s="19">
        <v>2</v>
      </c>
      <c r="AG305" s="19">
        <f t="shared" si="97"/>
        <v>40</v>
      </c>
      <c r="AH305" s="19">
        <v>27</v>
      </c>
      <c r="AI305" s="19">
        <v>30</v>
      </c>
      <c r="AJ305" s="20">
        <f t="shared" si="108"/>
        <v>90</v>
      </c>
      <c r="AK305" s="42">
        <f t="shared" si="98"/>
        <v>43</v>
      </c>
      <c r="AL305" s="19">
        <v>123</v>
      </c>
      <c r="AM305" s="19">
        <v>217</v>
      </c>
      <c r="AN305" s="20">
        <f t="shared" si="99"/>
        <v>57</v>
      </c>
      <c r="AO305" s="19">
        <v>217</v>
      </c>
      <c r="AP305" s="19">
        <v>217</v>
      </c>
      <c r="AQ305" s="20">
        <f t="shared" si="100"/>
        <v>100</v>
      </c>
      <c r="AR305" s="19">
        <v>200</v>
      </c>
      <c r="AS305" s="19">
        <v>203</v>
      </c>
      <c r="AT305" s="20">
        <f t="shared" si="101"/>
        <v>99</v>
      </c>
      <c r="AU305" s="20">
        <f t="shared" si="102"/>
        <v>83</v>
      </c>
      <c r="AV305" s="19">
        <v>205</v>
      </c>
      <c r="AW305" s="19">
        <v>217</v>
      </c>
      <c r="AX305" s="20">
        <f t="shared" si="103"/>
        <v>94</v>
      </c>
      <c r="AY305" s="19">
        <v>210</v>
      </c>
      <c r="AZ305" s="19">
        <v>217</v>
      </c>
      <c r="BA305" s="20">
        <f t="shared" si="104"/>
        <v>97</v>
      </c>
      <c r="BB305" s="19">
        <v>217</v>
      </c>
      <c r="BC305" s="19">
        <v>217</v>
      </c>
      <c r="BD305" s="20">
        <f t="shared" si="105"/>
        <v>100</v>
      </c>
      <c r="BE305" s="20">
        <f t="shared" si="106"/>
        <v>98</v>
      </c>
      <c r="BF305" s="20">
        <f t="shared" si="107"/>
        <v>79</v>
      </c>
      <c r="BG305" s="24"/>
      <c r="BH305" s="19">
        <v>5</v>
      </c>
      <c r="BI305" s="19">
        <v>2</v>
      </c>
      <c r="BJ305" s="19">
        <v>1</v>
      </c>
      <c r="BK305" s="19">
        <v>3</v>
      </c>
      <c r="BL305" s="19">
        <v>6</v>
      </c>
      <c r="BM305" s="19">
        <v>2</v>
      </c>
      <c r="BN305" s="19">
        <v>2</v>
      </c>
      <c r="BO305" s="19">
        <v>3</v>
      </c>
      <c r="BP305" s="19">
        <v>2</v>
      </c>
      <c r="BQ305" s="19">
        <v>4</v>
      </c>
      <c r="BR305" s="19">
        <v>1</v>
      </c>
      <c r="BS305" s="19">
        <v>2</v>
      </c>
      <c r="BT305" s="19">
        <v>4</v>
      </c>
      <c r="BU305" s="19">
        <v>3</v>
      </c>
      <c r="BV305" s="19">
        <v>1</v>
      </c>
      <c r="BW305" s="19">
        <v>4</v>
      </c>
      <c r="BX305" s="19">
        <v>6</v>
      </c>
      <c r="BY305" s="19">
        <v>5</v>
      </c>
      <c r="BZ305" s="19">
        <v>4</v>
      </c>
      <c r="CA305" s="19">
        <v>2</v>
      </c>
      <c r="CB305" s="18">
        <v>79</v>
      </c>
      <c r="CC305" s="19">
        <v>6</v>
      </c>
    </row>
    <row r="306" spans="1:81" ht="30" x14ac:dyDescent="0.25">
      <c r="A306" s="21">
        <v>216</v>
      </c>
      <c r="B306" s="34">
        <v>6652008878</v>
      </c>
      <c r="C306" s="5" t="s">
        <v>613</v>
      </c>
      <c r="D306" s="5" t="s">
        <v>251</v>
      </c>
      <c r="E306" s="5"/>
      <c r="F306" s="19">
        <v>10</v>
      </c>
      <c r="G306" s="19">
        <v>34</v>
      </c>
      <c r="H306" s="22">
        <v>11</v>
      </c>
      <c r="I306" s="22">
        <v>38</v>
      </c>
      <c r="J306" s="22">
        <f t="shared" si="88"/>
        <v>90</v>
      </c>
      <c r="K306" s="19">
        <v>30</v>
      </c>
      <c r="L306" s="19">
        <v>4</v>
      </c>
      <c r="M306" s="19">
        <f t="shared" si="89"/>
        <v>100</v>
      </c>
      <c r="N306" s="19">
        <v>47</v>
      </c>
      <c r="O306" s="19">
        <v>39</v>
      </c>
      <c r="P306" s="19">
        <v>50</v>
      </c>
      <c r="Q306" s="19">
        <v>43</v>
      </c>
      <c r="R306" s="19">
        <f t="shared" si="90"/>
        <v>92</v>
      </c>
      <c r="S306" s="19">
        <f t="shared" si="91"/>
        <v>94</v>
      </c>
      <c r="T306" s="19">
        <v>20</v>
      </c>
      <c r="U306" s="19">
        <v>4</v>
      </c>
      <c r="V306" s="19">
        <f t="shared" si="92"/>
        <v>80</v>
      </c>
      <c r="W306" s="19">
        <v>38</v>
      </c>
      <c r="X306" s="23">
        <v>53</v>
      </c>
      <c r="Y306" s="20">
        <f t="shared" si="93"/>
        <v>72</v>
      </c>
      <c r="Z306" s="42">
        <f t="shared" si="94"/>
        <v>76</v>
      </c>
      <c r="AA306" s="20">
        <f t="shared" si="95"/>
        <v>76</v>
      </c>
      <c r="AB306" s="19">
        <v>20</v>
      </c>
      <c r="AC306" s="19">
        <v>1</v>
      </c>
      <c r="AD306" s="19">
        <f t="shared" si="96"/>
        <v>20</v>
      </c>
      <c r="AE306" s="19">
        <v>20</v>
      </c>
      <c r="AF306" s="19">
        <v>3</v>
      </c>
      <c r="AG306" s="19">
        <f t="shared" si="97"/>
        <v>60</v>
      </c>
      <c r="AH306" s="19">
        <v>2</v>
      </c>
      <c r="AI306" s="19">
        <v>2</v>
      </c>
      <c r="AJ306" s="20">
        <f t="shared" si="108"/>
        <v>100</v>
      </c>
      <c r="AK306" s="42">
        <f t="shared" si="98"/>
        <v>60</v>
      </c>
      <c r="AL306" s="19">
        <v>53</v>
      </c>
      <c r="AM306" s="19">
        <v>53</v>
      </c>
      <c r="AN306" s="20">
        <f t="shared" si="99"/>
        <v>100</v>
      </c>
      <c r="AO306" s="19">
        <v>53</v>
      </c>
      <c r="AP306" s="19">
        <v>53</v>
      </c>
      <c r="AQ306" s="20">
        <f t="shared" si="100"/>
        <v>100</v>
      </c>
      <c r="AR306" s="19">
        <v>35</v>
      </c>
      <c r="AS306" s="19">
        <v>39</v>
      </c>
      <c r="AT306" s="20">
        <f t="shared" si="101"/>
        <v>90</v>
      </c>
      <c r="AU306" s="20">
        <f t="shared" si="102"/>
        <v>98</v>
      </c>
      <c r="AV306" s="19">
        <v>53</v>
      </c>
      <c r="AW306" s="19">
        <v>53</v>
      </c>
      <c r="AX306" s="20">
        <f t="shared" si="103"/>
        <v>100</v>
      </c>
      <c r="AY306" s="19">
        <v>47</v>
      </c>
      <c r="AZ306" s="19">
        <v>53</v>
      </c>
      <c r="BA306" s="20">
        <f t="shared" si="104"/>
        <v>89</v>
      </c>
      <c r="BB306" s="19">
        <v>51</v>
      </c>
      <c r="BC306" s="19">
        <v>53</v>
      </c>
      <c r="BD306" s="20">
        <f t="shared" si="105"/>
        <v>96</v>
      </c>
      <c r="BE306" s="20">
        <f t="shared" si="106"/>
        <v>96</v>
      </c>
      <c r="BF306" s="20">
        <f t="shared" si="107"/>
        <v>85</v>
      </c>
      <c r="BG306" s="24"/>
      <c r="BH306" s="19">
        <v>2</v>
      </c>
      <c r="BI306" s="19">
        <v>1</v>
      </c>
      <c r="BJ306" s="19">
        <v>6</v>
      </c>
      <c r="BK306" s="19">
        <v>2</v>
      </c>
      <c r="BL306" s="19">
        <v>8</v>
      </c>
      <c r="BM306" s="19">
        <v>7</v>
      </c>
      <c r="BN306" s="19">
        <v>3</v>
      </c>
      <c r="BO306" s="19">
        <v>2</v>
      </c>
      <c r="BP306" s="19">
        <v>1</v>
      </c>
      <c r="BQ306" s="19">
        <v>1</v>
      </c>
      <c r="BR306" s="19">
        <v>1</v>
      </c>
      <c r="BS306" s="19">
        <v>7</v>
      </c>
      <c r="BT306" s="19">
        <v>1</v>
      </c>
      <c r="BU306" s="19">
        <v>8</v>
      </c>
      <c r="BV306" s="19">
        <v>4</v>
      </c>
      <c r="BW306" s="19">
        <v>4</v>
      </c>
      <c r="BX306" s="19">
        <v>8</v>
      </c>
      <c r="BY306" s="19">
        <v>7</v>
      </c>
      <c r="BZ306" s="19">
        <v>3</v>
      </c>
      <c r="CA306" s="19">
        <v>4</v>
      </c>
      <c r="CB306" s="18">
        <v>85</v>
      </c>
      <c r="CC306" s="19">
        <v>6</v>
      </c>
    </row>
    <row r="307" spans="1:81" ht="30" x14ac:dyDescent="0.25">
      <c r="A307" s="21">
        <v>223</v>
      </c>
      <c r="B307" s="34">
        <v>6652009374</v>
      </c>
      <c r="C307" s="5" t="s">
        <v>613</v>
      </c>
      <c r="D307" s="5" t="s">
        <v>692</v>
      </c>
      <c r="E307" s="5"/>
      <c r="F307" s="19">
        <v>10</v>
      </c>
      <c r="G307" s="19">
        <v>35</v>
      </c>
      <c r="H307" s="22">
        <v>11</v>
      </c>
      <c r="I307" s="22">
        <v>38</v>
      </c>
      <c r="J307" s="22">
        <f t="shared" si="88"/>
        <v>92</v>
      </c>
      <c r="K307" s="19">
        <v>30</v>
      </c>
      <c r="L307" s="19">
        <v>3</v>
      </c>
      <c r="M307" s="19">
        <f t="shared" si="89"/>
        <v>90</v>
      </c>
      <c r="N307" s="19">
        <v>20</v>
      </c>
      <c r="O307" s="19">
        <v>17</v>
      </c>
      <c r="P307" s="19">
        <v>20</v>
      </c>
      <c r="Q307" s="19">
        <v>17</v>
      </c>
      <c r="R307" s="19">
        <f t="shared" si="90"/>
        <v>100</v>
      </c>
      <c r="S307" s="19">
        <f t="shared" si="91"/>
        <v>95</v>
      </c>
      <c r="T307" s="19">
        <v>20</v>
      </c>
      <c r="U307" s="19">
        <v>4</v>
      </c>
      <c r="V307" s="19">
        <f t="shared" si="92"/>
        <v>80</v>
      </c>
      <c r="W307" s="19">
        <v>21</v>
      </c>
      <c r="X307" s="23">
        <v>22</v>
      </c>
      <c r="Y307" s="20">
        <f t="shared" si="93"/>
        <v>95</v>
      </c>
      <c r="Z307" s="42">
        <f t="shared" si="94"/>
        <v>88</v>
      </c>
      <c r="AA307" s="20">
        <f t="shared" si="95"/>
        <v>88</v>
      </c>
      <c r="AB307" s="19">
        <v>20</v>
      </c>
      <c r="AC307" s="19">
        <v>1</v>
      </c>
      <c r="AD307" s="19">
        <f t="shared" si="96"/>
        <v>20</v>
      </c>
      <c r="AE307" s="19">
        <v>20</v>
      </c>
      <c r="AF307" s="19">
        <v>1</v>
      </c>
      <c r="AG307" s="19">
        <f t="shared" si="97"/>
        <v>20</v>
      </c>
      <c r="AH307" s="19">
        <v>1</v>
      </c>
      <c r="AI307" s="19">
        <v>1</v>
      </c>
      <c r="AJ307" s="20">
        <f t="shared" si="108"/>
        <v>100</v>
      </c>
      <c r="AK307" s="42">
        <f t="shared" si="98"/>
        <v>44</v>
      </c>
      <c r="AL307" s="19">
        <v>21</v>
      </c>
      <c r="AM307" s="19">
        <v>22</v>
      </c>
      <c r="AN307" s="20">
        <f t="shared" si="99"/>
        <v>95</v>
      </c>
      <c r="AO307" s="19">
        <v>22</v>
      </c>
      <c r="AP307" s="19">
        <v>22</v>
      </c>
      <c r="AQ307" s="20">
        <f t="shared" si="100"/>
        <v>100</v>
      </c>
      <c r="AR307" s="19">
        <v>17</v>
      </c>
      <c r="AS307" s="19">
        <v>17</v>
      </c>
      <c r="AT307" s="20">
        <f t="shared" si="101"/>
        <v>100</v>
      </c>
      <c r="AU307" s="20">
        <f t="shared" si="102"/>
        <v>98</v>
      </c>
      <c r="AV307" s="19">
        <v>21</v>
      </c>
      <c r="AW307" s="19">
        <v>22</v>
      </c>
      <c r="AX307" s="20">
        <f t="shared" si="103"/>
        <v>95</v>
      </c>
      <c r="AY307" s="19">
        <v>22</v>
      </c>
      <c r="AZ307" s="19">
        <v>22</v>
      </c>
      <c r="BA307" s="20">
        <f t="shared" si="104"/>
        <v>100</v>
      </c>
      <c r="BB307" s="19">
        <v>22</v>
      </c>
      <c r="BC307" s="19">
        <v>22</v>
      </c>
      <c r="BD307" s="20">
        <f t="shared" si="105"/>
        <v>100</v>
      </c>
      <c r="BE307" s="20">
        <f t="shared" si="106"/>
        <v>99</v>
      </c>
      <c r="BF307" s="20">
        <f t="shared" si="107"/>
        <v>85</v>
      </c>
      <c r="BG307" s="24"/>
      <c r="BH307" s="19">
        <v>1</v>
      </c>
      <c r="BI307" s="19">
        <v>2</v>
      </c>
      <c r="BJ307" s="19">
        <v>1</v>
      </c>
      <c r="BK307" s="19">
        <v>2</v>
      </c>
      <c r="BL307" s="19">
        <v>5</v>
      </c>
      <c r="BM307" s="19">
        <v>1</v>
      </c>
      <c r="BN307" s="19">
        <v>3</v>
      </c>
      <c r="BO307" s="19">
        <v>4</v>
      </c>
      <c r="BP307" s="19">
        <v>1</v>
      </c>
      <c r="BQ307" s="19">
        <v>4</v>
      </c>
      <c r="BR307" s="19">
        <v>1</v>
      </c>
      <c r="BS307" s="19">
        <v>1</v>
      </c>
      <c r="BT307" s="19">
        <v>5</v>
      </c>
      <c r="BU307" s="19">
        <v>1</v>
      </c>
      <c r="BV307" s="19">
        <v>1</v>
      </c>
      <c r="BW307" s="19">
        <v>3</v>
      </c>
      <c r="BX307" s="19">
        <v>5</v>
      </c>
      <c r="BY307" s="19">
        <v>8</v>
      </c>
      <c r="BZ307" s="19">
        <v>3</v>
      </c>
      <c r="CA307" s="19">
        <v>1</v>
      </c>
      <c r="CB307" s="18">
        <v>85</v>
      </c>
      <c r="CC307" s="19">
        <v>6</v>
      </c>
    </row>
    <row r="308" spans="1:81" ht="15.75" x14ac:dyDescent="0.25">
      <c r="A308" s="21">
        <v>80</v>
      </c>
      <c r="B308" s="34">
        <v>6668019314</v>
      </c>
      <c r="C308" s="5" t="s">
        <v>418</v>
      </c>
      <c r="D308" s="5" t="s">
        <v>117</v>
      </c>
      <c r="E308" s="5"/>
      <c r="F308" s="19">
        <v>7</v>
      </c>
      <c r="G308" s="19">
        <v>38</v>
      </c>
      <c r="H308" s="22">
        <v>11</v>
      </c>
      <c r="I308" s="22">
        <v>38</v>
      </c>
      <c r="J308" s="22">
        <f t="shared" si="88"/>
        <v>82</v>
      </c>
      <c r="K308" s="19">
        <v>30</v>
      </c>
      <c r="L308" s="19">
        <v>4</v>
      </c>
      <c r="M308" s="19">
        <f t="shared" si="89"/>
        <v>100</v>
      </c>
      <c r="N308" s="19">
        <v>240</v>
      </c>
      <c r="O308" s="19">
        <v>210</v>
      </c>
      <c r="P308" s="19">
        <v>242</v>
      </c>
      <c r="Q308" s="19">
        <v>214</v>
      </c>
      <c r="R308" s="19">
        <f t="shared" si="90"/>
        <v>99</v>
      </c>
      <c r="S308" s="19">
        <f t="shared" si="91"/>
        <v>94</v>
      </c>
      <c r="T308" s="19">
        <v>20</v>
      </c>
      <c r="U308" s="19">
        <v>4</v>
      </c>
      <c r="V308" s="19">
        <f t="shared" si="92"/>
        <v>80</v>
      </c>
      <c r="W308" s="19">
        <v>255</v>
      </c>
      <c r="X308" s="23">
        <v>279</v>
      </c>
      <c r="Y308" s="20">
        <f t="shared" si="93"/>
        <v>91</v>
      </c>
      <c r="Z308" s="42">
        <f t="shared" si="94"/>
        <v>86</v>
      </c>
      <c r="AA308" s="20">
        <f t="shared" si="95"/>
        <v>86</v>
      </c>
      <c r="AB308" s="19">
        <v>20</v>
      </c>
      <c r="AC308" s="19">
        <v>0</v>
      </c>
      <c r="AD308" s="19">
        <f t="shared" si="96"/>
        <v>0</v>
      </c>
      <c r="AE308" s="19">
        <v>20</v>
      </c>
      <c r="AF308" s="19">
        <v>2</v>
      </c>
      <c r="AG308" s="19">
        <f t="shared" si="97"/>
        <v>40</v>
      </c>
      <c r="AH308" s="19">
        <v>10</v>
      </c>
      <c r="AI308" s="19">
        <v>11</v>
      </c>
      <c r="AJ308" s="20">
        <f t="shared" si="108"/>
        <v>91</v>
      </c>
      <c r="AK308" s="42">
        <f t="shared" si="98"/>
        <v>43</v>
      </c>
      <c r="AL308" s="19">
        <v>214</v>
      </c>
      <c r="AM308" s="19">
        <v>279</v>
      </c>
      <c r="AN308" s="20">
        <f t="shared" si="99"/>
        <v>77</v>
      </c>
      <c r="AO308" s="19">
        <v>276</v>
      </c>
      <c r="AP308" s="19">
        <v>279</v>
      </c>
      <c r="AQ308" s="20">
        <f t="shared" si="100"/>
        <v>99</v>
      </c>
      <c r="AR308" s="19">
        <v>197</v>
      </c>
      <c r="AS308" s="19">
        <v>198</v>
      </c>
      <c r="AT308" s="20">
        <f t="shared" si="101"/>
        <v>99</v>
      </c>
      <c r="AU308" s="20">
        <f t="shared" si="102"/>
        <v>90</v>
      </c>
      <c r="AV308" s="19">
        <v>250</v>
      </c>
      <c r="AW308" s="19">
        <v>279</v>
      </c>
      <c r="AX308" s="20">
        <f t="shared" si="103"/>
        <v>90</v>
      </c>
      <c r="AY308" s="19">
        <v>273</v>
      </c>
      <c r="AZ308" s="19">
        <v>279</v>
      </c>
      <c r="BA308" s="20">
        <f t="shared" si="104"/>
        <v>98</v>
      </c>
      <c r="BB308" s="19">
        <v>278</v>
      </c>
      <c r="BC308" s="19">
        <v>279</v>
      </c>
      <c r="BD308" s="20">
        <f t="shared" si="105"/>
        <v>100</v>
      </c>
      <c r="BE308" s="20">
        <f t="shared" si="106"/>
        <v>97</v>
      </c>
      <c r="BF308" s="20">
        <f t="shared" si="107"/>
        <v>82</v>
      </c>
      <c r="BG308" s="24"/>
      <c r="BH308" s="19">
        <v>11</v>
      </c>
      <c r="BI308" s="19">
        <v>1</v>
      </c>
      <c r="BJ308" s="19">
        <v>2</v>
      </c>
      <c r="BK308" s="19">
        <v>2</v>
      </c>
      <c r="BL308" s="19">
        <v>13</v>
      </c>
      <c r="BM308" s="19">
        <v>8</v>
      </c>
      <c r="BN308" s="19">
        <v>5</v>
      </c>
      <c r="BO308" s="19">
        <v>4</v>
      </c>
      <c r="BP308" s="19">
        <v>2</v>
      </c>
      <c r="BQ308" s="19">
        <v>9</v>
      </c>
      <c r="BR308" s="19">
        <v>2</v>
      </c>
      <c r="BS308" s="19">
        <v>2</v>
      </c>
      <c r="BT308" s="19">
        <v>9</v>
      </c>
      <c r="BU308" s="19">
        <v>3</v>
      </c>
      <c r="BV308" s="19">
        <v>1</v>
      </c>
      <c r="BW308" s="19">
        <v>3</v>
      </c>
      <c r="BX308" s="19">
        <v>13</v>
      </c>
      <c r="BY308" s="19">
        <v>12</v>
      </c>
      <c r="BZ308" s="19">
        <v>8</v>
      </c>
      <c r="CA308" s="19">
        <v>3</v>
      </c>
      <c r="CB308" s="18">
        <v>82</v>
      </c>
      <c r="CC308" s="19">
        <v>7</v>
      </c>
    </row>
    <row r="309" spans="1:81" ht="15.75" x14ac:dyDescent="0.25">
      <c r="A309" s="21">
        <v>85</v>
      </c>
      <c r="B309" s="34">
        <v>6623007710</v>
      </c>
      <c r="C309" s="5" t="s">
        <v>418</v>
      </c>
      <c r="D309" s="5" t="s">
        <v>122</v>
      </c>
      <c r="E309" s="5"/>
      <c r="F309" s="19">
        <v>7.5</v>
      </c>
      <c r="G309" s="19">
        <v>27</v>
      </c>
      <c r="H309" s="22">
        <v>11</v>
      </c>
      <c r="I309" s="22">
        <v>37</v>
      </c>
      <c r="J309" s="22">
        <f t="shared" si="88"/>
        <v>71</v>
      </c>
      <c r="K309" s="19">
        <v>30</v>
      </c>
      <c r="L309" s="19">
        <v>3</v>
      </c>
      <c r="M309" s="19">
        <f t="shared" si="89"/>
        <v>90</v>
      </c>
      <c r="N309" s="19">
        <v>100</v>
      </c>
      <c r="O309" s="19">
        <v>95</v>
      </c>
      <c r="P309" s="19">
        <v>100</v>
      </c>
      <c r="Q309" s="19">
        <v>97</v>
      </c>
      <c r="R309" s="19">
        <f t="shared" si="90"/>
        <v>99</v>
      </c>
      <c r="S309" s="19">
        <f t="shared" si="91"/>
        <v>88</v>
      </c>
      <c r="T309" s="19">
        <v>20</v>
      </c>
      <c r="U309" s="19">
        <v>5</v>
      </c>
      <c r="V309" s="19">
        <f t="shared" si="92"/>
        <v>100</v>
      </c>
      <c r="W309" s="19">
        <v>100</v>
      </c>
      <c r="X309" s="23">
        <v>103</v>
      </c>
      <c r="Y309" s="20">
        <f t="shared" si="93"/>
        <v>97</v>
      </c>
      <c r="Z309" s="42">
        <f t="shared" si="94"/>
        <v>99</v>
      </c>
      <c r="AA309" s="20">
        <f t="shared" si="95"/>
        <v>99</v>
      </c>
      <c r="AB309" s="19">
        <v>20</v>
      </c>
      <c r="AC309" s="19">
        <v>0</v>
      </c>
      <c r="AD309" s="19">
        <f t="shared" si="96"/>
        <v>0</v>
      </c>
      <c r="AE309" s="19">
        <v>20</v>
      </c>
      <c r="AF309" s="19">
        <v>0</v>
      </c>
      <c r="AG309" s="19">
        <f t="shared" si="97"/>
        <v>0</v>
      </c>
      <c r="AH309" s="19">
        <v>3</v>
      </c>
      <c r="AI309" s="19">
        <v>4</v>
      </c>
      <c r="AJ309" s="20">
        <f t="shared" si="108"/>
        <v>75</v>
      </c>
      <c r="AK309" s="42">
        <f t="shared" si="98"/>
        <v>23</v>
      </c>
      <c r="AL309" s="19">
        <v>102</v>
      </c>
      <c r="AM309" s="19">
        <v>103</v>
      </c>
      <c r="AN309" s="20">
        <f t="shared" si="99"/>
        <v>99</v>
      </c>
      <c r="AO309" s="19">
        <v>103</v>
      </c>
      <c r="AP309" s="19">
        <v>103</v>
      </c>
      <c r="AQ309" s="20">
        <f t="shared" si="100"/>
        <v>100</v>
      </c>
      <c r="AR309" s="19">
        <v>84</v>
      </c>
      <c r="AS309" s="19">
        <v>84</v>
      </c>
      <c r="AT309" s="20">
        <f t="shared" si="101"/>
        <v>100</v>
      </c>
      <c r="AU309" s="20">
        <f t="shared" si="102"/>
        <v>100</v>
      </c>
      <c r="AV309" s="19">
        <v>102</v>
      </c>
      <c r="AW309" s="19">
        <v>103</v>
      </c>
      <c r="AX309" s="20">
        <f t="shared" si="103"/>
        <v>99</v>
      </c>
      <c r="AY309" s="19">
        <v>100</v>
      </c>
      <c r="AZ309" s="19">
        <v>103</v>
      </c>
      <c r="BA309" s="20">
        <f t="shared" si="104"/>
        <v>97</v>
      </c>
      <c r="BB309" s="19">
        <v>103</v>
      </c>
      <c r="BC309" s="19">
        <v>103</v>
      </c>
      <c r="BD309" s="20">
        <f t="shared" si="105"/>
        <v>100</v>
      </c>
      <c r="BE309" s="20">
        <f t="shared" si="106"/>
        <v>99</v>
      </c>
      <c r="BF309" s="20">
        <f t="shared" si="107"/>
        <v>82</v>
      </c>
      <c r="BG309" s="24"/>
      <c r="BH309" s="19">
        <v>14</v>
      </c>
      <c r="BI309" s="19">
        <v>2</v>
      </c>
      <c r="BJ309" s="19">
        <v>2</v>
      </c>
      <c r="BK309" s="19">
        <v>1</v>
      </c>
      <c r="BL309" s="19">
        <v>2</v>
      </c>
      <c r="BM309" s="19">
        <v>2</v>
      </c>
      <c r="BN309" s="19">
        <v>5</v>
      </c>
      <c r="BO309" s="19">
        <v>6</v>
      </c>
      <c r="BP309" s="19">
        <v>7</v>
      </c>
      <c r="BQ309" s="19">
        <v>1</v>
      </c>
      <c r="BR309" s="19">
        <v>1</v>
      </c>
      <c r="BS309" s="19">
        <v>1</v>
      </c>
      <c r="BT309" s="19">
        <v>2</v>
      </c>
      <c r="BU309" s="19">
        <v>4</v>
      </c>
      <c r="BV309" s="19">
        <v>1</v>
      </c>
      <c r="BW309" s="19">
        <v>6</v>
      </c>
      <c r="BX309" s="19">
        <v>2</v>
      </c>
      <c r="BY309" s="19">
        <v>14</v>
      </c>
      <c r="BZ309" s="19">
        <v>1</v>
      </c>
      <c r="CA309" s="19">
        <v>1</v>
      </c>
      <c r="CB309" s="18">
        <v>82</v>
      </c>
      <c r="CC309" s="19">
        <v>7</v>
      </c>
    </row>
    <row r="310" spans="1:81" ht="30" x14ac:dyDescent="0.25">
      <c r="A310" s="21">
        <v>148</v>
      </c>
      <c r="B310" s="34">
        <v>6665007409</v>
      </c>
      <c r="C310" s="39" t="s">
        <v>597</v>
      </c>
      <c r="D310" s="5" t="s">
        <v>185</v>
      </c>
      <c r="E310" s="5"/>
      <c r="F310" s="19">
        <v>11</v>
      </c>
      <c r="G310" s="19">
        <v>38</v>
      </c>
      <c r="H310" s="22">
        <v>11</v>
      </c>
      <c r="I310" s="22">
        <v>38</v>
      </c>
      <c r="J310" s="22">
        <f t="shared" si="88"/>
        <v>100</v>
      </c>
      <c r="K310" s="19">
        <v>30</v>
      </c>
      <c r="L310" s="19">
        <v>3</v>
      </c>
      <c r="M310" s="19">
        <f t="shared" si="89"/>
        <v>90</v>
      </c>
      <c r="N310" s="19">
        <v>150</v>
      </c>
      <c r="O310" s="19">
        <v>127</v>
      </c>
      <c r="P310" s="19">
        <v>152</v>
      </c>
      <c r="Q310" s="19">
        <v>133</v>
      </c>
      <c r="R310" s="19">
        <f t="shared" si="90"/>
        <v>97</v>
      </c>
      <c r="S310" s="19">
        <f t="shared" si="91"/>
        <v>96</v>
      </c>
      <c r="T310" s="19">
        <v>20</v>
      </c>
      <c r="U310" s="19">
        <v>5</v>
      </c>
      <c r="V310" s="19">
        <f t="shared" si="92"/>
        <v>100</v>
      </c>
      <c r="W310" s="19">
        <v>133</v>
      </c>
      <c r="X310" s="23">
        <v>168</v>
      </c>
      <c r="Y310" s="20">
        <f t="shared" si="93"/>
        <v>79</v>
      </c>
      <c r="Z310" s="42">
        <f t="shared" si="94"/>
        <v>90</v>
      </c>
      <c r="AA310" s="20">
        <f t="shared" si="95"/>
        <v>90</v>
      </c>
      <c r="AB310" s="19">
        <v>20</v>
      </c>
      <c r="AC310" s="19">
        <v>0</v>
      </c>
      <c r="AD310" s="19">
        <f t="shared" si="96"/>
        <v>0</v>
      </c>
      <c r="AE310" s="19">
        <v>20</v>
      </c>
      <c r="AF310" s="19">
        <v>5</v>
      </c>
      <c r="AG310" s="19">
        <f t="shared" si="97"/>
        <v>100</v>
      </c>
      <c r="AH310" s="19">
        <v>2</v>
      </c>
      <c r="AI310" s="19">
        <v>5</v>
      </c>
      <c r="AJ310" s="20">
        <f t="shared" si="108"/>
        <v>40</v>
      </c>
      <c r="AK310" s="42">
        <f t="shared" si="98"/>
        <v>52</v>
      </c>
      <c r="AL310" s="19">
        <v>79</v>
      </c>
      <c r="AM310" s="19">
        <v>168</v>
      </c>
      <c r="AN310" s="20">
        <f t="shared" si="99"/>
        <v>47</v>
      </c>
      <c r="AO310" s="19">
        <v>164</v>
      </c>
      <c r="AP310" s="19">
        <v>168</v>
      </c>
      <c r="AQ310" s="20">
        <f t="shared" si="100"/>
        <v>98</v>
      </c>
      <c r="AR310" s="19">
        <v>120</v>
      </c>
      <c r="AS310" s="19">
        <v>122</v>
      </c>
      <c r="AT310" s="20">
        <f t="shared" si="101"/>
        <v>98</v>
      </c>
      <c r="AU310" s="20">
        <f t="shared" si="102"/>
        <v>78</v>
      </c>
      <c r="AV310" s="19">
        <v>131</v>
      </c>
      <c r="AW310" s="19">
        <v>168</v>
      </c>
      <c r="AX310" s="20">
        <f t="shared" si="103"/>
        <v>78</v>
      </c>
      <c r="AY310" s="19">
        <v>150</v>
      </c>
      <c r="AZ310" s="19">
        <v>168</v>
      </c>
      <c r="BA310" s="20">
        <f t="shared" si="104"/>
        <v>89</v>
      </c>
      <c r="BB310" s="19">
        <v>164</v>
      </c>
      <c r="BC310" s="19">
        <v>168</v>
      </c>
      <c r="BD310" s="20">
        <f t="shared" si="105"/>
        <v>98</v>
      </c>
      <c r="BE310" s="20">
        <f t="shared" si="106"/>
        <v>90</v>
      </c>
      <c r="BF310" s="20">
        <f t="shared" si="107"/>
        <v>81</v>
      </c>
      <c r="BG310" s="24"/>
      <c r="BH310" s="19">
        <v>1</v>
      </c>
      <c r="BI310" s="19">
        <v>2</v>
      </c>
      <c r="BJ310" s="19">
        <v>4</v>
      </c>
      <c r="BK310" s="19">
        <v>1</v>
      </c>
      <c r="BL310" s="19">
        <v>6</v>
      </c>
      <c r="BM310" s="19">
        <v>6</v>
      </c>
      <c r="BN310" s="19">
        <v>4</v>
      </c>
      <c r="BO310" s="19">
        <v>1</v>
      </c>
      <c r="BP310" s="19">
        <v>5</v>
      </c>
      <c r="BQ310" s="19">
        <v>7</v>
      </c>
      <c r="BR310" s="19">
        <v>3</v>
      </c>
      <c r="BS310" s="19">
        <v>3</v>
      </c>
      <c r="BT310" s="19">
        <v>4</v>
      </c>
      <c r="BU310" s="19">
        <v>6</v>
      </c>
      <c r="BV310" s="19">
        <v>3</v>
      </c>
      <c r="BW310" s="19">
        <v>3</v>
      </c>
      <c r="BX310" s="19">
        <v>6</v>
      </c>
      <c r="BY310" s="19">
        <v>6</v>
      </c>
      <c r="BZ310" s="19">
        <v>6</v>
      </c>
      <c r="CA310" s="19">
        <v>4</v>
      </c>
      <c r="CB310" s="18">
        <v>81</v>
      </c>
      <c r="CC310" s="19">
        <v>7</v>
      </c>
    </row>
    <row r="311" spans="1:81" ht="15.75" x14ac:dyDescent="0.25">
      <c r="A311" s="21">
        <v>378</v>
      </c>
      <c r="B311" s="34">
        <v>6615006142</v>
      </c>
      <c r="C311" s="5" t="s">
        <v>599</v>
      </c>
      <c r="D311" s="5" t="s">
        <v>662</v>
      </c>
      <c r="E311" s="5"/>
      <c r="F311" s="19">
        <v>10</v>
      </c>
      <c r="G311" s="19">
        <v>38</v>
      </c>
      <c r="H311" s="22">
        <v>11</v>
      </c>
      <c r="I311" s="22">
        <v>38</v>
      </c>
      <c r="J311" s="22">
        <f t="shared" si="88"/>
        <v>95</v>
      </c>
      <c r="K311" s="19">
        <v>30</v>
      </c>
      <c r="L311" s="19">
        <v>4</v>
      </c>
      <c r="M311" s="19">
        <f t="shared" si="89"/>
        <v>100</v>
      </c>
      <c r="N311" s="19">
        <v>51</v>
      </c>
      <c r="O311" s="19">
        <v>49</v>
      </c>
      <c r="P311" s="19">
        <v>53</v>
      </c>
      <c r="Q311" s="19">
        <v>54</v>
      </c>
      <c r="R311" s="19">
        <f t="shared" si="90"/>
        <v>93</v>
      </c>
      <c r="S311" s="19">
        <f t="shared" si="91"/>
        <v>96</v>
      </c>
      <c r="T311" s="19">
        <v>20</v>
      </c>
      <c r="U311" s="19">
        <v>0</v>
      </c>
      <c r="V311" s="19">
        <f t="shared" si="92"/>
        <v>0</v>
      </c>
      <c r="W311" s="19">
        <v>58</v>
      </c>
      <c r="X311" s="23">
        <v>75</v>
      </c>
      <c r="Y311" s="20">
        <f t="shared" si="93"/>
        <v>77</v>
      </c>
      <c r="Z311" s="42">
        <f t="shared" si="94"/>
        <v>39</v>
      </c>
      <c r="AA311" s="20">
        <f t="shared" si="95"/>
        <v>39</v>
      </c>
      <c r="AB311" s="19">
        <v>20</v>
      </c>
      <c r="AC311" s="19">
        <v>0</v>
      </c>
      <c r="AD311" s="19">
        <f t="shared" si="96"/>
        <v>0</v>
      </c>
      <c r="AE311" s="19">
        <v>20</v>
      </c>
      <c r="AF311" s="19">
        <v>0</v>
      </c>
      <c r="AG311" s="19">
        <f t="shared" si="97"/>
        <v>0</v>
      </c>
      <c r="AH311" s="19">
        <v>1</v>
      </c>
      <c r="AI311" s="19">
        <v>2</v>
      </c>
      <c r="AJ311" s="20">
        <f t="shared" si="108"/>
        <v>50</v>
      </c>
      <c r="AK311" s="42">
        <f t="shared" si="98"/>
        <v>15</v>
      </c>
      <c r="AL311" s="19">
        <v>38</v>
      </c>
      <c r="AM311" s="19">
        <v>75</v>
      </c>
      <c r="AN311" s="20">
        <f t="shared" si="99"/>
        <v>51</v>
      </c>
      <c r="AO311" s="19">
        <v>73</v>
      </c>
      <c r="AP311" s="19">
        <v>75</v>
      </c>
      <c r="AQ311" s="20">
        <f t="shared" si="100"/>
        <v>97</v>
      </c>
      <c r="AR311" s="19">
        <v>48</v>
      </c>
      <c r="AS311" s="19">
        <v>52</v>
      </c>
      <c r="AT311" s="20">
        <f t="shared" si="101"/>
        <v>92</v>
      </c>
      <c r="AU311" s="20">
        <f t="shared" si="102"/>
        <v>78</v>
      </c>
      <c r="AV311" s="19">
        <v>60</v>
      </c>
      <c r="AW311" s="19">
        <v>75</v>
      </c>
      <c r="AX311" s="20">
        <f t="shared" si="103"/>
        <v>80</v>
      </c>
      <c r="AY311" s="19">
        <v>70</v>
      </c>
      <c r="AZ311" s="19">
        <v>75</v>
      </c>
      <c r="BA311" s="20">
        <f t="shared" si="104"/>
        <v>93</v>
      </c>
      <c r="BB311" s="19">
        <v>71</v>
      </c>
      <c r="BC311" s="19">
        <v>75</v>
      </c>
      <c r="BD311" s="20">
        <f t="shared" si="105"/>
        <v>95</v>
      </c>
      <c r="BE311" s="20">
        <f t="shared" si="106"/>
        <v>90</v>
      </c>
      <c r="BF311" s="20">
        <f t="shared" si="107"/>
        <v>64</v>
      </c>
      <c r="BG311" s="24"/>
      <c r="BH311" s="19">
        <v>2</v>
      </c>
      <c r="BI311" s="19">
        <v>1</v>
      </c>
      <c r="BJ311" s="19">
        <v>6</v>
      </c>
      <c r="BK311" s="19">
        <v>3</v>
      </c>
      <c r="BL311" s="19">
        <v>7</v>
      </c>
      <c r="BM311" s="19">
        <v>8</v>
      </c>
      <c r="BN311" s="19">
        <v>4</v>
      </c>
      <c r="BO311" s="19">
        <v>4</v>
      </c>
      <c r="BP311" s="19">
        <v>5</v>
      </c>
      <c r="BQ311" s="19">
        <v>7</v>
      </c>
      <c r="BR311" s="19">
        <v>4</v>
      </c>
      <c r="BS311" s="19">
        <v>6</v>
      </c>
      <c r="BT311" s="19">
        <v>6</v>
      </c>
      <c r="BU311" s="19">
        <v>7</v>
      </c>
      <c r="BV311" s="19">
        <v>4</v>
      </c>
      <c r="BW311" s="19">
        <v>4</v>
      </c>
      <c r="BX311" s="19">
        <v>7</v>
      </c>
      <c r="BY311" s="19">
        <v>6</v>
      </c>
      <c r="BZ311" s="19">
        <v>7</v>
      </c>
      <c r="CA311" s="19">
        <v>8</v>
      </c>
      <c r="CB311" s="18">
        <v>64</v>
      </c>
      <c r="CC311" s="19">
        <v>7</v>
      </c>
    </row>
    <row r="312" spans="1:81" ht="30" x14ac:dyDescent="0.25">
      <c r="A312" s="21">
        <v>2</v>
      </c>
      <c r="B312" s="34">
        <v>6674092256</v>
      </c>
      <c r="C312" s="5" t="s">
        <v>558</v>
      </c>
      <c r="D312" s="5" t="s">
        <v>39</v>
      </c>
      <c r="E312" s="5"/>
      <c r="F312" s="22">
        <v>9.5</v>
      </c>
      <c r="G312" s="19">
        <v>35.5</v>
      </c>
      <c r="H312" s="22">
        <v>11</v>
      </c>
      <c r="I312" s="22">
        <v>38</v>
      </c>
      <c r="J312" s="22">
        <f t="shared" si="88"/>
        <v>90</v>
      </c>
      <c r="K312" s="19">
        <v>30</v>
      </c>
      <c r="L312" s="19">
        <v>4</v>
      </c>
      <c r="M312" s="19">
        <f t="shared" si="89"/>
        <v>100</v>
      </c>
      <c r="N312" s="19">
        <v>14</v>
      </c>
      <c r="O312" s="19">
        <v>13</v>
      </c>
      <c r="P312" s="19">
        <v>15</v>
      </c>
      <c r="Q312" s="19">
        <v>15</v>
      </c>
      <c r="R312" s="19">
        <f t="shared" si="90"/>
        <v>90</v>
      </c>
      <c r="S312" s="19">
        <f t="shared" si="91"/>
        <v>93</v>
      </c>
      <c r="T312" s="19">
        <v>20</v>
      </c>
      <c r="U312" s="22">
        <v>5</v>
      </c>
      <c r="V312" s="19">
        <f t="shared" si="92"/>
        <v>100</v>
      </c>
      <c r="W312" s="19">
        <v>14</v>
      </c>
      <c r="X312" s="23">
        <v>15</v>
      </c>
      <c r="Y312" s="20">
        <f t="shared" si="93"/>
        <v>93</v>
      </c>
      <c r="Z312" s="42">
        <f t="shared" si="94"/>
        <v>97</v>
      </c>
      <c r="AA312" s="20">
        <f t="shared" si="95"/>
        <v>97</v>
      </c>
      <c r="AB312" s="19">
        <v>20</v>
      </c>
      <c r="AC312" s="22">
        <v>1</v>
      </c>
      <c r="AD312" s="19">
        <f t="shared" si="96"/>
        <v>20</v>
      </c>
      <c r="AE312" s="19">
        <v>20</v>
      </c>
      <c r="AF312" s="22">
        <v>3</v>
      </c>
      <c r="AG312" s="19">
        <f t="shared" si="97"/>
        <v>60</v>
      </c>
      <c r="AH312" s="19">
        <v>1</v>
      </c>
      <c r="AI312" s="19">
        <v>1</v>
      </c>
      <c r="AJ312" s="20">
        <f t="shared" si="108"/>
        <v>100</v>
      </c>
      <c r="AK312" s="42">
        <f t="shared" si="98"/>
        <v>60</v>
      </c>
      <c r="AL312" s="19">
        <v>14</v>
      </c>
      <c r="AM312" s="19">
        <v>15</v>
      </c>
      <c r="AN312" s="20">
        <f t="shared" si="99"/>
        <v>93</v>
      </c>
      <c r="AO312" s="19">
        <v>14</v>
      </c>
      <c r="AP312" s="19">
        <v>15</v>
      </c>
      <c r="AQ312" s="20">
        <f t="shared" si="100"/>
        <v>93</v>
      </c>
      <c r="AR312" s="19">
        <v>11</v>
      </c>
      <c r="AS312" s="19">
        <v>12</v>
      </c>
      <c r="AT312" s="20">
        <f t="shared" si="101"/>
        <v>92</v>
      </c>
      <c r="AU312" s="20">
        <f t="shared" si="102"/>
        <v>93</v>
      </c>
      <c r="AV312" s="19">
        <v>15</v>
      </c>
      <c r="AW312" s="19">
        <v>15</v>
      </c>
      <c r="AX312" s="20">
        <f t="shared" si="103"/>
        <v>100</v>
      </c>
      <c r="AY312" s="19">
        <v>13</v>
      </c>
      <c r="AZ312" s="19">
        <v>15</v>
      </c>
      <c r="BA312" s="20">
        <f t="shared" si="104"/>
        <v>87</v>
      </c>
      <c r="BB312" s="19">
        <v>15</v>
      </c>
      <c r="BC312" s="19">
        <v>15</v>
      </c>
      <c r="BD312" s="20">
        <f t="shared" si="105"/>
        <v>100</v>
      </c>
      <c r="BE312" s="20">
        <f t="shared" si="106"/>
        <v>97</v>
      </c>
      <c r="BF312" s="20">
        <f t="shared" si="107"/>
        <v>88</v>
      </c>
      <c r="BG312" s="24"/>
      <c r="BH312" s="19">
        <v>9</v>
      </c>
      <c r="BI312" s="19">
        <v>1</v>
      </c>
      <c r="BJ312" s="19">
        <v>11</v>
      </c>
      <c r="BK312" s="19">
        <v>1</v>
      </c>
      <c r="BL312" s="19">
        <v>4</v>
      </c>
      <c r="BM312" s="19">
        <v>6</v>
      </c>
      <c r="BN312" s="19">
        <v>4</v>
      </c>
      <c r="BO312" s="19">
        <v>3</v>
      </c>
      <c r="BP312" s="19">
        <v>1</v>
      </c>
      <c r="BQ312" s="19">
        <v>8</v>
      </c>
      <c r="BR312" s="19">
        <v>8</v>
      </c>
      <c r="BS312" s="19">
        <v>9</v>
      </c>
      <c r="BT312" s="19">
        <v>1</v>
      </c>
      <c r="BU312" s="19">
        <v>14</v>
      </c>
      <c r="BV312" s="19">
        <v>1</v>
      </c>
      <c r="BW312" s="19">
        <v>8</v>
      </c>
      <c r="BX312" s="19">
        <v>4</v>
      </c>
      <c r="BY312" s="19">
        <v>11</v>
      </c>
      <c r="BZ312" s="19">
        <v>8</v>
      </c>
      <c r="CA312" s="19">
        <v>4</v>
      </c>
      <c r="CB312" s="18">
        <v>88</v>
      </c>
      <c r="CC312" s="19">
        <v>7</v>
      </c>
    </row>
    <row r="313" spans="1:81" ht="60" x14ac:dyDescent="0.25">
      <c r="A313" s="21">
        <v>12</v>
      </c>
      <c r="B313" s="34">
        <v>6672133450</v>
      </c>
      <c r="C313" s="5" t="s">
        <v>558</v>
      </c>
      <c r="D313" s="5" t="s">
        <v>49</v>
      </c>
      <c r="E313" s="5"/>
      <c r="F313" s="19">
        <v>10</v>
      </c>
      <c r="G313" s="19">
        <v>30.5</v>
      </c>
      <c r="H313" s="22">
        <v>11</v>
      </c>
      <c r="I313" s="22">
        <v>38</v>
      </c>
      <c r="J313" s="22">
        <f t="shared" si="88"/>
        <v>86</v>
      </c>
      <c r="K313" s="19">
        <v>30</v>
      </c>
      <c r="L313" s="19">
        <v>3</v>
      </c>
      <c r="M313" s="19">
        <f t="shared" si="89"/>
        <v>90</v>
      </c>
      <c r="N313" s="19">
        <v>110</v>
      </c>
      <c r="O313" s="19">
        <v>112</v>
      </c>
      <c r="P313" s="19">
        <v>112</v>
      </c>
      <c r="Q313" s="19">
        <v>120</v>
      </c>
      <c r="R313" s="19">
        <f t="shared" si="90"/>
        <v>96</v>
      </c>
      <c r="S313" s="19">
        <f t="shared" si="91"/>
        <v>91</v>
      </c>
      <c r="T313" s="19">
        <v>20</v>
      </c>
      <c r="U313" s="19">
        <v>5</v>
      </c>
      <c r="V313" s="19">
        <f t="shared" si="92"/>
        <v>100</v>
      </c>
      <c r="W313" s="19">
        <v>119</v>
      </c>
      <c r="X313" s="23">
        <v>139</v>
      </c>
      <c r="Y313" s="20">
        <f t="shared" si="93"/>
        <v>86</v>
      </c>
      <c r="Z313" s="42">
        <f t="shared" si="94"/>
        <v>93</v>
      </c>
      <c r="AA313" s="20">
        <f t="shared" si="95"/>
        <v>93</v>
      </c>
      <c r="AB313" s="19">
        <v>20</v>
      </c>
      <c r="AC313" s="19">
        <v>1</v>
      </c>
      <c r="AD313" s="19">
        <f t="shared" si="96"/>
        <v>20</v>
      </c>
      <c r="AE313" s="19">
        <v>20</v>
      </c>
      <c r="AF313" s="19">
        <v>4</v>
      </c>
      <c r="AG313" s="19">
        <f t="shared" si="97"/>
        <v>80</v>
      </c>
      <c r="AH313" s="19">
        <v>3</v>
      </c>
      <c r="AI313" s="19">
        <v>3</v>
      </c>
      <c r="AJ313" s="20">
        <f t="shared" si="108"/>
        <v>100</v>
      </c>
      <c r="AK313" s="42">
        <f t="shared" si="98"/>
        <v>68</v>
      </c>
      <c r="AL313" s="19">
        <v>128</v>
      </c>
      <c r="AM313" s="19">
        <v>139</v>
      </c>
      <c r="AN313" s="20">
        <f t="shared" si="99"/>
        <v>92</v>
      </c>
      <c r="AO313" s="19">
        <v>133</v>
      </c>
      <c r="AP313" s="19">
        <v>139</v>
      </c>
      <c r="AQ313" s="20">
        <f t="shared" si="100"/>
        <v>96</v>
      </c>
      <c r="AR313" s="19">
        <v>100</v>
      </c>
      <c r="AS313" s="19">
        <v>105</v>
      </c>
      <c r="AT313" s="20">
        <f t="shared" si="101"/>
        <v>95</v>
      </c>
      <c r="AU313" s="20">
        <f t="shared" si="102"/>
        <v>94</v>
      </c>
      <c r="AV313" s="19">
        <v>135</v>
      </c>
      <c r="AW313" s="19">
        <v>139</v>
      </c>
      <c r="AX313" s="20">
        <f t="shared" si="103"/>
        <v>97</v>
      </c>
      <c r="AY313" s="19">
        <v>128</v>
      </c>
      <c r="AZ313" s="19">
        <v>139</v>
      </c>
      <c r="BA313" s="20">
        <f t="shared" si="104"/>
        <v>92</v>
      </c>
      <c r="BB313" s="19">
        <v>134</v>
      </c>
      <c r="BC313" s="19">
        <v>139</v>
      </c>
      <c r="BD313" s="20">
        <f t="shared" si="105"/>
        <v>96</v>
      </c>
      <c r="BE313" s="20">
        <f t="shared" si="106"/>
        <v>96</v>
      </c>
      <c r="BF313" s="20">
        <f t="shared" si="107"/>
        <v>88</v>
      </c>
      <c r="BG313" s="24"/>
      <c r="BH313" s="19">
        <v>11</v>
      </c>
      <c r="BI313" s="19">
        <v>2</v>
      </c>
      <c r="BJ313" s="19">
        <v>5</v>
      </c>
      <c r="BK313" s="19">
        <v>1</v>
      </c>
      <c r="BL313" s="19">
        <v>8</v>
      </c>
      <c r="BM313" s="19">
        <v>12</v>
      </c>
      <c r="BN313" s="19">
        <v>4</v>
      </c>
      <c r="BO313" s="19">
        <v>2</v>
      </c>
      <c r="BP313" s="19">
        <v>1</v>
      </c>
      <c r="BQ313" s="19">
        <v>9</v>
      </c>
      <c r="BR313" s="19">
        <v>5</v>
      </c>
      <c r="BS313" s="19">
        <v>6</v>
      </c>
      <c r="BT313" s="19">
        <v>4</v>
      </c>
      <c r="BU313" s="19">
        <v>9</v>
      </c>
      <c r="BV313" s="19">
        <v>5</v>
      </c>
      <c r="BW313" s="19">
        <v>10</v>
      </c>
      <c r="BX313" s="19">
        <v>8</v>
      </c>
      <c r="BY313" s="19">
        <v>5</v>
      </c>
      <c r="BZ313" s="19">
        <v>7</v>
      </c>
      <c r="CA313" s="19">
        <v>5</v>
      </c>
      <c r="CB313" s="18">
        <v>88</v>
      </c>
      <c r="CC313" s="19">
        <v>7</v>
      </c>
    </row>
    <row r="314" spans="1:81" ht="30" x14ac:dyDescent="0.25">
      <c r="A314" s="21">
        <v>28</v>
      </c>
      <c r="B314" s="34">
        <v>6659070956</v>
      </c>
      <c r="C314" s="5" t="s">
        <v>558</v>
      </c>
      <c r="D314" s="6" t="s">
        <v>65</v>
      </c>
      <c r="E314" s="6"/>
      <c r="F314" s="19">
        <v>11</v>
      </c>
      <c r="G314" s="19">
        <v>37</v>
      </c>
      <c r="H314" s="22">
        <v>11</v>
      </c>
      <c r="I314" s="22">
        <v>38</v>
      </c>
      <c r="J314" s="22">
        <f t="shared" si="88"/>
        <v>99</v>
      </c>
      <c r="K314" s="19">
        <v>30</v>
      </c>
      <c r="L314" s="19">
        <v>4</v>
      </c>
      <c r="M314" s="19">
        <f t="shared" si="89"/>
        <v>100</v>
      </c>
      <c r="N314" s="19">
        <v>65</v>
      </c>
      <c r="O314" s="19">
        <v>67</v>
      </c>
      <c r="P314" s="19">
        <v>73</v>
      </c>
      <c r="Q314" s="19">
        <v>78</v>
      </c>
      <c r="R314" s="19">
        <f t="shared" si="90"/>
        <v>87</v>
      </c>
      <c r="S314" s="19">
        <f t="shared" si="91"/>
        <v>95</v>
      </c>
      <c r="T314" s="19">
        <v>20</v>
      </c>
      <c r="U314" s="19">
        <v>5</v>
      </c>
      <c r="V314" s="19">
        <f t="shared" si="92"/>
        <v>100</v>
      </c>
      <c r="W314" s="19">
        <v>72</v>
      </c>
      <c r="X314" s="23">
        <v>79</v>
      </c>
      <c r="Y314" s="20">
        <f t="shared" si="93"/>
        <v>91</v>
      </c>
      <c r="Z314" s="42">
        <f t="shared" si="94"/>
        <v>96</v>
      </c>
      <c r="AA314" s="20">
        <f t="shared" si="95"/>
        <v>96</v>
      </c>
      <c r="AB314" s="19">
        <v>20</v>
      </c>
      <c r="AC314" s="19">
        <v>1</v>
      </c>
      <c r="AD314" s="19">
        <f t="shared" si="96"/>
        <v>20</v>
      </c>
      <c r="AE314" s="19">
        <v>20</v>
      </c>
      <c r="AF314" s="19">
        <v>2</v>
      </c>
      <c r="AG314" s="19">
        <f t="shared" si="97"/>
        <v>40</v>
      </c>
      <c r="AH314" s="19">
        <v>1</v>
      </c>
      <c r="AI314" s="19">
        <v>1</v>
      </c>
      <c r="AJ314" s="20">
        <f t="shared" si="108"/>
        <v>100</v>
      </c>
      <c r="AK314" s="42">
        <f t="shared" si="98"/>
        <v>52</v>
      </c>
      <c r="AL314" s="19">
        <v>77</v>
      </c>
      <c r="AM314" s="19">
        <v>79</v>
      </c>
      <c r="AN314" s="20">
        <f t="shared" si="99"/>
        <v>97</v>
      </c>
      <c r="AO314" s="19">
        <v>79</v>
      </c>
      <c r="AP314" s="19">
        <v>79</v>
      </c>
      <c r="AQ314" s="20">
        <f t="shared" si="100"/>
        <v>100</v>
      </c>
      <c r="AR314" s="19">
        <v>59</v>
      </c>
      <c r="AS314" s="19">
        <v>61</v>
      </c>
      <c r="AT314" s="20">
        <f t="shared" si="101"/>
        <v>97</v>
      </c>
      <c r="AU314" s="20">
        <f t="shared" si="102"/>
        <v>98</v>
      </c>
      <c r="AV314" s="19">
        <v>78</v>
      </c>
      <c r="AW314" s="19">
        <v>79</v>
      </c>
      <c r="AX314" s="20">
        <f t="shared" si="103"/>
        <v>99</v>
      </c>
      <c r="AY314" s="19">
        <v>76</v>
      </c>
      <c r="AZ314" s="19">
        <v>79</v>
      </c>
      <c r="BA314" s="20">
        <f t="shared" si="104"/>
        <v>96</v>
      </c>
      <c r="BB314" s="19">
        <v>79</v>
      </c>
      <c r="BC314" s="19">
        <v>79</v>
      </c>
      <c r="BD314" s="20">
        <f t="shared" si="105"/>
        <v>100</v>
      </c>
      <c r="BE314" s="20">
        <f t="shared" si="106"/>
        <v>99</v>
      </c>
      <c r="BF314" s="20">
        <f t="shared" si="107"/>
        <v>88</v>
      </c>
      <c r="BG314" s="24"/>
      <c r="BH314" s="19">
        <v>2</v>
      </c>
      <c r="BI314" s="19">
        <v>1</v>
      </c>
      <c r="BJ314" s="19">
        <v>14</v>
      </c>
      <c r="BK314" s="19">
        <v>1</v>
      </c>
      <c r="BL314" s="19">
        <v>5</v>
      </c>
      <c r="BM314" s="19">
        <v>8</v>
      </c>
      <c r="BN314" s="19">
        <v>4</v>
      </c>
      <c r="BO314" s="19">
        <v>4</v>
      </c>
      <c r="BP314" s="19">
        <v>1</v>
      </c>
      <c r="BQ314" s="19">
        <v>4</v>
      </c>
      <c r="BR314" s="19">
        <v>1</v>
      </c>
      <c r="BS314" s="19">
        <v>4</v>
      </c>
      <c r="BT314" s="19">
        <v>2</v>
      </c>
      <c r="BU314" s="19">
        <v>5</v>
      </c>
      <c r="BV314" s="19">
        <v>1</v>
      </c>
      <c r="BW314" s="19">
        <v>6</v>
      </c>
      <c r="BX314" s="19">
        <v>5</v>
      </c>
      <c r="BY314" s="19">
        <v>17</v>
      </c>
      <c r="BZ314" s="19">
        <v>3</v>
      </c>
      <c r="CA314" s="19">
        <v>2</v>
      </c>
      <c r="CB314" s="18">
        <v>88</v>
      </c>
      <c r="CC314" s="19">
        <v>7</v>
      </c>
    </row>
    <row r="315" spans="1:81" ht="45" x14ac:dyDescent="0.25">
      <c r="A315" s="21">
        <v>30</v>
      </c>
      <c r="B315" s="34">
        <v>6660128914</v>
      </c>
      <c r="C315" s="5" t="s">
        <v>558</v>
      </c>
      <c r="D315" s="6" t="s">
        <v>67</v>
      </c>
      <c r="E315" s="6"/>
      <c r="F315" s="19">
        <v>11</v>
      </c>
      <c r="G315" s="19">
        <v>37</v>
      </c>
      <c r="H315" s="22">
        <v>11</v>
      </c>
      <c r="I315" s="22">
        <v>38</v>
      </c>
      <c r="J315" s="22">
        <f t="shared" si="88"/>
        <v>99</v>
      </c>
      <c r="K315" s="19">
        <v>30</v>
      </c>
      <c r="L315" s="19">
        <v>4</v>
      </c>
      <c r="M315" s="19">
        <f t="shared" si="89"/>
        <v>100</v>
      </c>
      <c r="N315" s="19">
        <v>132</v>
      </c>
      <c r="O315" s="19">
        <v>135</v>
      </c>
      <c r="P315" s="19">
        <v>136</v>
      </c>
      <c r="Q315" s="19">
        <v>142</v>
      </c>
      <c r="R315" s="19">
        <f t="shared" si="90"/>
        <v>96</v>
      </c>
      <c r="S315" s="19">
        <f t="shared" si="91"/>
        <v>98</v>
      </c>
      <c r="T315" s="19">
        <v>20</v>
      </c>
      <c r="U315" s="19">
        <v>5</v>
      </c>
      <c r="V315" s="19">
        <f t="shared" si="92"/>
        <v>100</v>
      </c>
      <c r="W315" s="19">
        <v>125</v>
      </c>
      <c r="X315" s="23">
        <v>145</v>
      </c>
      <c r="Y315" s="20">
        <f t="shared" si="93"/>
        <v>86</v>
      </c>
      <c r="Z315" s="42">
        <f t="shared" si="94"/>
        <v>93</v>
      </c>
      <c r="AA315" s="20">
        <f t="shared" si="95"/>
        <v>93</v>
      </c>
      <c r="AB315" s="19">
        <v>20</v>
      </c>
      <c r="AC315" s="19">
        <v>1</v>
      </c>
      <c r="AD315" s="19">
        <f t="shared" si="96"/>
        <v>20</v>
      </c>
      <c r="AE315" s="19">
        <v>20</v>
      </c>
      <c r="AF315" s="19">
        <v>3</v>
      </c>
      <c r="AG315" s="19">
        <f t="shared" si="97"/>
        <v>60</v>
      </c>
      <c r="AH315" s="19">
        <v>7</v>
      </c>
      <c r="AI315" s="19">
        <v>7</v>
      </c>
      <c r="AJ315" s="20">
        <f t="shared" si="108"/>
        <v>100</v>
      </c>
      <c r="AK315" s="42">
        <f t="shared" si="98"/>
        <v>60</v>
      </c>
      <c r="AL315" s="19">
        <v>115</v>
      </c>
      <c r="AM315" s="19">
        <v>145</v>
      </c>
      <c r="AN315" s="20">
        <f t="shared" si="99"/>
        <v>79</v>
      </c>
      <c r="AO315" s="19">
        <v>140</v>
      </c>
      <c r="AP315" s="19">
        <v>145</v>
      </c>
      <c r="AQ315" s="20">
        <f t="shared" si="100"/>
        <v>97</v>
      </c>
      <c r="AR315" s="19">
        <v>119</v>
      </c>
      <c r="AS315" s="19">
        <v>124</v>
      </c>
      <c r="AT315" s="20">
        <f t="shared" si="101"/>
        <v>96</v>
      </c>
      <c r="AU315" s="20">
        <f t="shared" si="102"/>
        <v>90</v>
      </c>
      <c r="AV315" s="19">
        <v>139</v>
      </c>
      <c r="AW315" s="19">
        <v>145</v>
      </c>
      <c r="AX315" s="20">
        <f t="shared" si="103"/>
        <v>96</v>
      </c>
      <c r="AY315" s="19">
        <v>140</v>
      </c>
      <c r="AZ315" s="19">
        <v>145</v>
      </c>
      <c r="BA315" s="20">
        <f t="shared" si="104"/>
        <v>97</v>
      </c>
      <c r="BB315" s="19">
        <v>142</v>
      </c>
      <c r="BC315" s="19">
        <v>145</v>
      </c>
      <c r="BD315" s="20">
        <f t="shared" si="105"/>
        <v>98</v>
      </c>
      <c r="BE315" s="20">
        <f t="shared" si="106"/>
        <v>97</v>
      </c>
      <c r="BF315" s="20">
        <f t="shared" si="107"/>
        <v>88</v>
      </c>
      <c r="BG315" s="24"/>
      <c r="BH315" s="19">
        <v>2</v>
      </c>
      <c r="BI315" s="19">
        <v>1</v>
      </c>
      <c r="BJ315" s="19">
        <v>5</v>
      </c>
      <c r="BK315" s="19">
        <v>1</v>
      </c>
      <c r="BL315" s="19">
        <v>8</v>
      </c>
      <c r="BM315" s="19">
        <v>12</v>
      </c>
      <c r="BN315" s="19">
        <v>4</v>
      </c>
      <c r="BO315" s="19">
        <v>3</v>
      </c>
      <c r="BP315" s="19">
        <v>1</v>
      </c>
      <c r="BQ315" s="19">
        <v>17</v>
      </c>
      <c r="BR315" s="19">
        <v>4</v>
      </c>
      <c r="BS315" s="19">
        <v>5</v>
      </c>
      <c r="BT315" s="19">
        <v>5</v>
      </c>
      <c r="BU315" s="19">
        <v>4</v>
      </c>
      <c r="BV315" s="19">
        <v>3</v>
      </c>
      <c r="BW315" s="19">
        <v>3</v>
      </c>
      <c r="BX315" s="19">
        <v>8</v>
      </c>
      <c r="BY315" s="19">
        <v>11</v>
      </c>
      <c r="BZ315" s="19">
        <v>10</v>
      </c>
      <c r="CA315" s="19">
        <v>4</v>
      </c>
      <c r="CB315" s="18">
        <v>88</v>
      </c>
      <c r="CC315" s="19">
        <v>7</v>
      </c>
    </row>
    <row r="316" spans="1:81" ht="15.75" x14ac:dyDescent="0.25">
      <c r="A316" s="21">
        <v>64</v>
      </c>
      <c r="B316" s="34">
        <v>6662057970</v>
      </c>
      <c r="C316" s="5" t="s">
        <v>558</v>
      </c>
      <c r="D316" s="5" t="s">
        <v>101</v>
      </c>
      <c r="E316" s="5"/>
      <c r="F316" s="19">
        <v>10</v>
      </c>
      <c r="G316" s="19">
        <v>38</v>
      </c>
      <c r="H316" s="22">
        <v>11</v>
      </c>
      <c r="I316" s="22">
        <v>38</v>
      </c>
      <c r="J316" s="22">
        <f t="shared" si="88"/>
        <v>95</v>
      </c>
      <c r="K316" s="19">
        <v>30</v>
      </c>
      <c r="L316" s="19">
        <v>4</v>
      </c>
      <c r="M316" s="19">
        <f t="shared" si="89"/>
        <v>100</v>
      </c>
      <c r="N316" s="19">
        <v>81</v>
      </c>
      <c r="O316" s="19">
        <v>92</v>
      </c>
      <c r="P316" s="19">
        <v>87</v>
      </c>
      <c r="Q316" s="19">
        <v>94</v>
      </c>
      <c r="R316" s="19">
        <f t="shared" si="90"/>
        <v>95</v>
      </c>
      <c r="S316" s="19">
        <f t="shared" si="91"/>
        <v>97</v>
      </c>
      <c r="T316" s="19">
        <v>20</v>
      </c>
      <c r="U316" s="19">
        <v>5</v>
      </c>
      <c r="V316" s="19">
        <f t="shared" si="92"/>
        <v>100</v>
      </c>
      <c r="W316" s="19">
        <v>75</v>
      </c>
      <c r="X316" s="23">
        <v>97</v>
      </c>
      <c r="Y316" s="20">
        <f t="shared" si="93"/>
        <v>77</v>
      </c>
      <c r="Z316" s="42">
        <f t="shared" si="94"/>
        <v>89</v>
      </c>
      <c r="AA316" s="20">
        <f t="shared" si="95"/>
        <v>89</v>
      </c>
      <c r="AB316" s="19">
        <v>20</v>
      </c>
      <c r="AC316" s="19">
        <v>0</v>
      </c>
      <c r="AD316" s="19">
        <f t="shared" si="96"/>
        <v>0</v>
      </c>
      <c r="AE316" s="19">
        <v>20</v>
      </c>
      <c r="AF316" s="19">
        <v>4</v>
      </c>
      <c r="AG316" s="19">
        <f t="shared" si="97"/>
        <v>80</v>
      </c>
      <c r="AH316" s="19">
        <v>3</v>
      </c>
      <c r="AI316" s="19">
        <v>3</v>
      </c>
      <c r="AJ316" s="20">
        <f t="shared" si="108"/>
        <v>100</v>
      </c>
      <c r="AK316" s="42">
        <f t="shared" si="98"/>
        <v>62</v>
      </c>
      <c r="AL316" s="19">
        <v>94</v>
      </c>
      <c r="AM316" s="19">
        <v>97</v>
      </c>
      <c r="AN316" s="20">
        <f t="shared" si="99"/>
        <v>97</v>
      </c>
      <c r="AO316" s="19">
        <v>96</v>
      </c>
      <c r="AP316" s="19">
        <v>97</v>
      </c>
      <c r="AQ316" s="20">
        <f t="shared" si="100"/>
        <v>99</v>
      </c>
      <c r="AR316" s="19">
        <v>80</v>
      </c>
      <c r="AS316" s="19">
        <v>85</v>
      </c>
      <c r="AT316" s="20">
        <f t="shared" si="101"/>
        <v>94</v>
      </c>
      <c r="AU316" s="20">
        <f t="shared" si="102"/>
        <v>97</v>
      </c>
      <c r="AV316" s="19">
        <v>96</v>
      </c>
      <c r="AW316" s="19">
        <v>97</v>
      </c>
      <c r="AX316" s="20">
        <f t="shared" si="103"/>
        <v>99</v>
      </c>
      <c r="AY316" s="19">
        <v>84</v>
      </c>
      <c r="AZ316" s="19">
        <v>97</v>
      </c>
      <c r="BA316" s="20">
        <f t="shared" si="104"/>
        <v>87</v>
      </c>
      <c r="BB316" s="19">
        <v>95</v>
      </c>
      <c r="BC316" s="19">
        <v>97</v>
      </c>
      <c r="BD316" s="20">
        <f t="shared" si="105"/>
        <v>98</v>
      </c>
      <c r="BE316" s="20">
        <f t="shared" si="106"/>
        <v>96</v>
      </c>
      <c r="BF316" s="20">
        <f t="shared" si="107"/>
        <v>88</v>
      </c>
      <c r="BG316" s="24"/>
      <c r="BH316" s="19">
        <v>4</v>
      </c>
      <c r="BI316" s="19">
        <v>1</v>
      </c>
      <c r="BJ316" s="19">
        <v>6</v>
      </c>
      <c r="BK316" s="19">
        <v>1</v>
      </c>
      <c r="BL316" s="19">
        <v>11</v>
      </c>
      <c r="BM316" s="19">
        <v>20</v>
      </c>
      <c r="BN316" s="19">
        <v>5</v>
      </c>
      <c r="BO316" s="19">
        <v>2</v>
      </c>
      <c r="BP316" s="19">
        <v>1</v>
      </c>
      <c r="BQ316" s="19">
        <v>4</v>
      </c>
      <c r="BR316" s="19">
        <v>2</v>
      </c>
      <c r="BS316" s="19">
        <v>7</v>
      </c>
      <c r="BT316" s="19">
        <v>2</v>
      </c>
      <c r="BU316" s="19">
        <v>14</v>
      </c>
      <c r="BV316" s="19">
        <v>3</v>
      </c>
      <c r="BW316" s="19">
        <v>4</v>
      </c>
      <c r="BX316" s="19">
        <v>11</v>
      </c>
      <c r="BY316" s="19">
        <v>9</v>
      </c>
      <c r="BZ316" s="19">
        <v>4</v>
      </c>
      <c r="CA316" s="19">
        <v>5</v>
      </c>
      <c r="CB316" s="18">
        <v>88</v>
      </c>
      <c r="CC316" s="19">
        <v>7</v>
      </c>
    </row>
    <row r="317" spans="1:81" ht="30" x14ac:dyDescent="0.25">
      <c r="A317" s="21">
        <v>254</v>
      </c>
      <c r="B317" s="34">
        <v>6621007835</v>
      </c>
      <c r="C317" s="6" t="s">
        <v>603</v>
      </c>
      <c r="D317" s="5" t="s">
        <v>288</v>
      </c>
      <c r="E317" s="5"/>
      <c r="F317" s="19">
        <v>0</v>
      </c>
      <c r="G317" s="19">
        <v>36</v>
      </c>
      <c r="H317" s="22">
        <v>11</v>
      </c>
      <c r="I317" s="22">
        <v>38</v>
      </c>
      <c r="J317" s="22">
        <f t="shared" si="88"/>
        <v>47</v>
      </c>
      <c r="K317" s="19">
        <v>30</v>
      </c>
      <c r="L317" s="19">
        <v>4</v>
      </c>
      <c r="M317" s="19">
        <f t="shared" si="89"/>
        <v>100</v>
      </c>
      <c r="N317" s="19">
        <v>90</v>
      </c>
      <c r="O317" s="19">
        <v>55</v>
      </c>
      <c r="P317" s="19">
        <v>96</v>
      </c>
      <c r="Q317" s="19">
        <v>59</v>
      </c>
      <c r="R317" s="19">
        <f t="shared" si="90"/>
        <v>93</v>
      </c>
      <c r="S317" s="19">
        <f t="shared" si="91"/>
        <v>81</v>
      </c>
      <c r="T317" s="19">
        <v>20</v>
      </c>
      <c r="U317" s="19">
        <v>0</v>
      </c>
      <c r="V317" s="19">
        <f t="shared" si="92"/>
        <v>0</v>
      </c>
      <c r="W317" s="19">
        <v>96</v>
      </c>
      <c r="X317" s="23">
        <v>105</v>
      </c>
      <c r="Y317" s="20">
        <f t="shared" si="93"/>
        <v>91</v>
      </c>
      <c r="Z317" s="42">
        <f t="shared" si="94"/>
        <v>46</v>
      </c>
      <c r="AA317" s="20">
        <f t="shared" si="95"/>
        <v>46</v>
      </c>
      <c r="AB317" s="19">
        <v>20</v>
      </c>
      <c r="AC317" s="19">
        <v>0</v>
      </c>
      <c r="AD317" s="19">
        <f t="shared" si="96"/>
        <v>0</v>
      </c>
      <c r="AE317" s="19">
        <v>20</v>
      </c>
      <c r="AF317" s="19">
        <v>0</v>
      </c>
      <c r="AG317" s="19">
        <f t="shared" si="97"/>
        <v>0</v>
      </c>
      <c r="AH317" s="19">
        <v>10</v>
      </c>
      <c r="AI317" s="19">
        <v>10</v>
      </c>
      <c r="AJ317" s="20">
        <f t="shared" si="108"/>
        <v>100</v>
      </c>
      <c r="AK317" s="42">
        <f t="shared" si="98"/>
        <v>30</v>
      </c>
      <c r="AL317" s="19">
        <v>101</v>
      </c>
      <c r="AM317" s="19">
        <v>105</v>
      </c>
      <c r="AN317" s="20">
        <f t="shared" si="99"/>
        <v>96</v>
      </c>
      <c r="AO317" s="19">
        <v>105</v>
      </c>
      <c r="AP317" s="19">
        <v>105</v>
      </c>
      <c r="AQ317" s="20">
        <f t="shared" si="100"/>
        <v>100</v>
      </c>
      <c r="AR317" s="19">
        <v>67</v>
      </c>
      <c r="AS317" s="19">
        <v>68</v>
      </c>
      <c r="AT317" s="20">
        <f t="shared" si="101"/>
        <v>99</v>
      </c>
      <c r="AU317" s="20">
        <f t="shared" si="102"/>
        <v>98</v>
      </c>
      <c r="AV317" s="19">
        <v>102</v>
      </c>
      <c r="AW317" s="19">
        <v>105</v>
      </c>
      <c r="AX317" s="20">
        <f t="shared" si="103"/>
        <v>97</v>
      </c>
      <c r="AY317" s="19">
        <v>96</v>
      </c>
      <c r="AZ317" s="19">
        <v>105</v>
      </c>
      <c r="BA317" s="20">
        <f t="shared" si="104"/>
        <v>91</v>
      </c>
      <c r="BB317" s="19">
        <v>101</v>
      </c>
      <c r="BC317" s="19">
        <v>105</v>
      </c>
      <c r="BD317" s="20">
        <f t="shared" si="105"/>
        <v>96</v>
      </c>
      <c r="BE317" s="20">
        <f t="shared" si="106"/>
        <v>95</v>
      </c>
      <c r="BF317" s="20">
        <f t="shared" si="107"/>
        <v>70</v>
      </c>
      <c r="BG317" s="24"/>
      <c r="BH317" s="19">
        <v>6</v>
      </c>
      <c r="BI317" s="19">
        <v>1</v>
      </c>
      <c r="BJ317" s="19">
        <v>5</v>
      </c>
      <c r="BK317" s="19">
        <v>3</v>
      </c>
      <c r="BL317" s="19">
        <v>8</v>
      </c>
      <c r="BM317" s="19">
        <v>4</v>
      </c>
      <c r="BN317" s="19">
        <v>2</v>
      </c>
      <c r="BO317" s="19">
        <v>4</v>
      </c>
      <c r="BP317" s="19">
        <v>1</v>
      </c>
      <c r="BQ317" s="19">
        <v>3</v>
      </c>
      <c r="BR317" s="19">
        <v>1</v>
      </c>
      <c r="BS317" s="19">
        <v>2</v>
      </c>
      <c r="BT317" s="19">
        <v>2</v>
      </c>
      <c r="BU317" s="19">
        <v>5</v>
      </c>
      <c r="BV317" s="19">
        <v>4</v>
      </c>
      <c r="BW317" s="19">
        <v>6</v>
      </c>
      <c r="BX317" s="19">
        <v>8</v>
      </c>
      <c r="BY317" s="19">
        <v>5</v>
      </c>
      <c r="BZ317" s="19">
        <v>2</v>
      </c>
      <c r="CA317" s="19">
        <v>5</v>
      </c>
      <c r="CB317" s="18">
        <v>70</v>
      </c>
      <c r="CC317" s="19">
        <v>7</v>
      </c>
    </row>
    <row r="318" spans="1:81" ht="15.75" x14ac:dyDescent="0.25">
      <c r="A318" s="21">
        <v>219</v>
      </c>
      <c r="B318" s="37">
        <v>6652012190</v>
      </c>
      <c r="C318" s="5" t="s">
        <v>613</v>
      </c>
      <c r="D318" s="5" t="s">
        <v>254</v>
      </c>
      <c r="E318" s="5"/>
      <c r="F318" s="19">
        <v>4</v>
      </c>
      <c r="G318" s="19">
        <v>33</v>
      </c>
      <c r="H318" s="22">
        <v>9</v>
      </c>
      <c r="I318" s="22">
        <v>36</v>
      </c>
      <c r="J318" s="22">
        <f t="shared" si="88"/>
        <v>68</v>
      </c>
      <c r="K318" s="19">
        <v>30</v>
      </c>
      <c r="L318" s="19">
        <v>3</v>
      </c>
      <c r="M318" s="19">
        <f t="shared" si="89"/>
        <v>90</v>
      </c>
      <c r="N318" s="19">
        <v>128</v>
      </c>
      <c r="O318" s="19">
        <v>88</v>
      </c>
      <c r="P318" s="19">
        <v>138</v>
      </c>
      <c r="Q318" s="19">
        <v>101</v>
      </c>
      <c r="R318" s="19">
        <f t="shared" si="90"/>
        <v>90</v>
      </c>
      <c r="S318" s="19">
        <f t="shared" si="91"/>
        <v>83</v>
      </c>
      <c r="T318" s="19">
        <v>20</v>
      </c>
      <c r="U318" s="19">
        <v>2</v>
      </c>
      <c r="V318" s="19">
        <f t="shared" si="92"/>
        <v>40</v>
      </c>
      <c r="W318" s="19">
        <v>138</v>
      </c>
      <c r="X318" s="23">
        <v>227</v>
      </c>
      <c r="Y318" s="20">
        <f t="shared" si="93"/>
        <v>61</v>
      </c>
      <c r="Z318" s="42">
        <f t="shared" si="94"/>
        <v>51</v>
      </c>
      <c r="AA318" s="20">
        <f t="shared" si="95"/>
        <v>51</v>
      </c>
      <c r="AB318" s="19">
        <v>20</v>
      </c>
      <c r="AC318" s="19">
        <v>0</v>
      </c>
      <c r="AD318" s="19">
        <f t="shared" si="96"/>
        <v>0</v>
      </c>
      <c r="AE318" s="19">
        <v>20</v>
      </c>
      <c r="AF318" s="19">
        <v>2</v>
      </c>
      <c r="AG318" s="19">
        <f t="shared" si="97"/>
        <v>40</v>
      </c>
      <c r="AH318" s="19">
        <v>2</v>
      </c>
      <c r="AI318" s="19">
        <v>6</v>
      </c>
      <c r="AJ318" s="20">
        <f t="shared" si="108"/>
        <v>33</v>
      </c>
      <c r="AK318" s="42">
        <f t="shared" si="98"/>
        <v>26</v>
      </c>
      <c r="AL318" s="19">
        <v>210</v>
      </c>
      <c r="AM318" s="19">
        <v>227</v>
      </c>
      <c r="AN318" s="20">
        <f t="shared" si="99"/>
        <v>93</v>
      </c>
      <c r="AO318" s="19">
        <v>215</v>
      </c>
      <c r="AP318" s="19">
        <v>227</v>
      </c>
      <c r="AQ318" s="20">
        <f t="shared" si="100"/>
        <v>95</v>
      </c>
      <c r="AR318" s="19">
        <v>140</v>
      </c>
      <c r="AS318" s="19">
        <v>144</v>
      </c>
      <c r="AT318" s="20">
        <f t="shared" si="101"/>
        <v>97</v>
      </c>
      <c r="AU318" s="20">
        <f t="shared" si="102"/>
        <v>95</v>
      </c>
      <c r="AV318" s="19">
        <v>213</v>
      </c>
      <c r="AW318" s="19">
        <v>227</v>
      </c>
      <c r="AX318" s="20">
        <f t="shared" si="103"/>
        <v>94</v>
      </c>
      <c r="AY318" s="19">
        <v>212</v>
      </c>
      <c r="AZ318" s="19">
        <v>227</v>
      </c>
      <c r="BA318" s="20">
        <f t="shared" si="104"/>
        <v>93</v>
      </c>
      <c r="BB318" s="19">
        <v>205</v>
      </c>
      <c r="BC318" s="19">
        <v>227</v>
      </c>
      <c r="BD318" s="20">
        <f t="shared" si="105"/>
        <v>90</v>
      </c>
      <c r="BE318" s="20">
        <f t="shared" si="106"/>
        <v>92</v>
      </c>
      <c r="BF318" s="20">
        <f t="shared" si="107"/>
        <v>69</v>
      </c>
      <c r="BG318" s="24"/>
      <c r="BH318" s="19">
        <v>5</v>
      </c>
      <c r="BI318" s="19">
        <v>2</v>
      </c>
      <c r="BJ318" s="19">
        <v>7</v>
      </c>
      <c r="BK318" s="19">
        <v>3</v>
      </c>
      <c r="BL318" s="19">
        <v>9</v>
      </c>
      <c r="BM318" s="19">
        <v>8</v>
      </c>
      <c r="BN318" s="19">
        <v>4</v>
      </c>
      <c r="BO318" s="19">
        <v>3</v>
      </c>
      <c r="BP318" s="19">
        <v>5</v>
      </c>
      <c r="BQ318" s="19">
        <v>5</v>
      </c>
      <c r="BR318" s="19">
        <v>5</v>
      </c>
      <c r="BS318" s="19">
        <v>3</v>
      </c>
      <c r="BT318" s="19">
        <v>6</v>
      </c>
      <c r="BU318" s="19">
        <v>6</v>
      </c>
      <c r="BV318" s="19">
        <v>5</v>
      </c>
      <c r="BW318" s="19">
        <v>8</v>
      </c>
      <c r="BX318" s="19">
        <v>9</v>
      </c>
      <c r="BY318" s="19">
        <v>9</v>
      </c>
      <c r="BZ318" s="19">
        <v>5</v>
      </c>
      <c r="CA318" s="19">
        <v>5</v>
      </c>
      <c r="CB318" s="18">
        <v>69</v>
      </c>
      <c r="CC318" s="19">
        <v>7</v>
      </c>
    </row>
    <row r="319" spans="1:81" ht="15.75" x14ac:dyDescent="0.25">
      <c r="A319" s="21">
        <v>95</v>
      </c>
      <c r="B319" s="34">
        <v>6623006724</v>
      </c>
      <c r="C319" s="5" t="s">
        <v>418</v>
      </c>
      <c r="D319" s="5" t="s">
        <v>132</v>
      </c>
      <c r="E319" s="5"/>
      <c r="F319" s="19">
        <v>8</v>
      </c>
      <c r="G319" s="19">
        <v>9.5</v>
      </c>
      <c r="H319" s="22">
        <v>11</v>
      </c>
      <c r="I319" s="22">
        <v>37</v>
      </c>
      <c r="J319" s="22">
        <f t="shared" si="88"/>
        <v>49</v>
      </c>
      <c r="K319" s="19">
        <v>30</v>
      </c>
      <c r="L319" s="19">
        <v>4</v>
      </c>
      <c r="M319" s="19">
        <f t="shared" si="89"/>
        <v>100</v>
      </c>
      <c r="N319" s="19">
        <v>252</v>
      </c>
      <c r="O319" s="19">
        <v>150</v>
      </c>
      <c r="P319" s="19">
        <v>281</v>
      </c>
      <c r="Q319" s="19">
        <v>200</v>
      </c>
      <c r="R319" s="19">
        <f t="shared" si="90"/>
        <v>82</v>
      </c>
      <c r="S319" s="19">
        <f t="shared" si="91"/>
        <v>78</v>
      </c>
      <c r="T319" s="19">
        <v>20</v>
      </c>
      <c r="U319" s="19">
        <v>5</v>
      </c>
      <c r="V319" s="19">
        <f t="shared" si="92"/>
        <v>100</v>
      </c>
      <c r="W319" s="19">
        <v>256</v>
      </c>
      <c r="X319" s="23">
        <v>299</v>
      </c>
      <c r="Y319" s="20">
        <f t="shared" si="93"/>
        <v>86</v>
      </c>
      <c r="Z319" s="42">
        <f t="shared" si="94"/>
        <v>93</v>
      </c>
      <c r="AA319" s="20">
        <f t="shared" si="95"/>
        <v>93</v>
      </c>
      <c r="AB319" s="19">
        <v>20</v>
      </c>
      <c r="AC319" s="19">
        <v>0</v>
      </c>
      <c r="AD319" s="19">
        <f t="shared" si="96"/>
        <v>0</v>
      </c>
      <c r="AE319" s="19">
        <v>20</v>
      </c>
      <c r="AF319" s="19">
        <v>4</v>
      </c>
      <c r="AG319" s="19">
        <f t="shared" si="97"/>
        <v>80</v>
      </c>
      <c r="AH319" s="19">
        <v>28</v>
      </c>
      <c r="AI319" s="19">
        <v>28</v>
      </c>
      <c r="AJ319" s="20">
        <f t="shared" si="108"/>
        <v>100</v>
      </c>
      <c r="AK319" s="42">
        <f t="shared" si="98"/>
        <v>62</v>
      </c>
      <c r="AL319" s="19">
        <v>228</v>
      </c>
      <c r="AM319" s="19">
        <v>299</v>
      </c>
      <c r="AN319" s="20">
        <f t="shared" si="99"/>
        <v>76</v>
      </c>
      <c r="AO319" s="19">
        <v>292</v>
      </c>
      <c r="AP319" s="19">
        <v>299</v>
      </c>
      <c r="AQ319" s="20">
        <f t="shared" si="100"/>
        <v>98</v>
      </c>
      <c r="AR319" s="19">
        <v>165</v>
      </c>
      <c r="AS319" s="19">
        <v>184</v>
      </c>
      <c r="AT319" s="20">
        <f t="shared" si="101"/>
        <v>90</v>
      </c>
      <c r="AU319" s="20">
        <f t="shared" si="102"/>
        <v>88</v>
      </c>
      <c r="AV319" s="19">
        <v>241</v>
      </c>
      <c r="AW319" s="19">
        <v>299</v>
      </c>
      <c r="AX319" s="20">
        <f t="shared" si="103"/>
        <v>81</v>
      </c>
      <c r="AY319" s="19">
        <v>249</v>
      </c>
      <c r="AZ319" s="19">
        <v>299</v>
      </c>
      <c r="BA319" s="20">
        <f t="shared" si="104"/>
        <v>83</v>
      </c>
      <c r="BB319" s="19">
        <v>270</v>
      </c>
      <c r="BC319" s="19">
        <v>299</v>
      </c>
      <c r="BD319" s="20">
        <f t="shared" si="105"/>
        <v>90</v>
      </c>
      <c r="BE319" s="20">
        <f t="shared" si="106"/>
        <v>86</v>
      </c>
      <c r="BF319" s="20">
        <f t="shared" si="107"/>
        <v>81</v>
      </c>
      <c r="BG319" s="24"/>
      <c r="BH319" s="19">
        <v>15</v>
      </c>
      <c r="BI319" s="19">
        <v>1</v>
      </c>
      <c r="BJ319" s="19">
        <v>11</v>
      </c>
      <c r="BK319" s="19">
        <v>1</v>
      </c>
      <c r="BL319" s="19">
        <v>7</v>
      </c>
      <c r="BM319" s="19">
        <v>13</v>
      </c>
      <c r="BN319" s="19">
        <v>5</v>
      </c>
      <c r="BO319" s="19">
        <v>2</v>
      </c>
      <c r="BP319" s="19">
        <v>1</v>
      </c>
      <c r="BQ319" s="19">
        <v>10</v>
      </c>
      <c r="BR319" s="19">
        <v>3</v>
      </c>
      <c r="BS319" s="19">
        <v>8</v>
      </c>
      <c r="BT319" s="19">
        <v>11</v>
      </c>
      <c r="BU319" s="19">
        <v>12</v>
      </c>
      <c r="BV319" s="19">
        <v>6</v>
      </c>
      <c r="BW319" s="19">
        <v>7</v>
      </c>
      <c r="BX319" s="19">
        <v>7</v>
      </c>
      <c r="BY319" s="19">
        <v>5</v>
      </c>
      <c r="BZ319" s="19">
        <v>9</v>
      </c>
      <c r="CA319" s="19">
        <v>7</v>
      </c>
      <c r="CB319" s="18">
        <v>81</v>
      </c>
      <c r="CC319" s="19">
        <v>8</v>
      </c>
    </row>
    <row r="320" spans="1:81" ht="15.75" x14ac:dyDescent="0.25">
      <c r="A320" s="21">
        <v>18</v>
      </c>
      <c r="B320" s="34">
        <v>6659059864</v>
      </c>
      <c r="C320" s="5" t="s">
        <v>558</v>
      </c>
      <c r="D320" s="5" t="s">
        <v>55</v>
      </c>
      <c r="E320" s="5"/>
      <c r="F320" s="19">
        <v>9</v>
      </c>
      <c r="G320" s="19">
        <v>38</v>
      </c>
      <c r="H320" s="22">
        <v>11</v>
      </c>
      <c r="I320" s="22">
        <v>38</v>
      </c>
      <c r="J320" s="22">
        <f t="shared" si="88"/>
        <v>91</v>
      </c>
      <c r="K320" s="19">
        <v>30</v>
      </c>
      <c r="L320" s="19">
        <v>4</v>
      </c>
      <c r="M320" s="19">
        <f t="shared" si="89"/>
        <v>100</v>
      </c>
      <c r="N320" s="19">
        <v>359</v>
      </c>
      <c r="O320" s="19">
        <v>335</v>
      </c>
      <c r="P320" s="19">
        <v>366</v>
      </c>
      <c r="Q320" s="19">
        <v>353</v>
      </c>
      <c r="R320" s="19">
        <f t="shared" si="90"/>
        <v>96</v>
      </c>
      <c r="S320" s="19">
        <f t="shared" si="91"/>
        <v>96</v>
      </c>
      <c r="T320" s="19">
        <v>20</v>
      </c>
      <c r="U320" s="19">
        <v>5</v>
      </c>
      <c r="V320" s="19">
        <f t="shared" si="92"/>
        <v>100</v>
      </c>
      <c r="W320" s="19">
        <v>525</v>
      </c>
      <c r="X320" s="23">
        <v>600</v>
      </c>
      <c r="Y320" s="20">
        <f t="shared" si="93"/>
        <v>88</v>
      </c>
      <c r="Z320" s="42">
        <f t="shared" si="94"/>
        <v>94</v>
      </c>
      <c r="AA320" s="20">
        <f t="shared" si="95"/>
        <v>94</v>
      </c>
      <c r="AB320" s="19">
        <v>20</v>
      </c>
      <c r="AC320" s="19">
        <v>0</v>
      </c>
      <c r="AD320" s="19">
        <f t="shared" si="96"/>
        <v>0</v>
      </c>
      <c r="AE320" s="19">
        <v>20</v>
      </c>
      <c r="AF320" s="19">
        <v>3</v>
      </c>
      <c r="AG320" s="19">
        <f t="shared" si="97"/>
        <v>60</v>
      </c>
      <c r="AH320" s="19">
        <v>32</v>
      </c>
      <c r="AI320" s="19">
        <v>38</v>
      </c>
      <c r="AJ320" s="20">
        <f t="shared" si="108"/>
        <v>84</v>
      </c>
      <c r="AK320" s="42">
        <f t="shared" si="98"/>
        <v>49</v>
      </c>
      <c r="AL320" s="19">
        <v>583</v>
      </c>
      <c r="AM320" s="19">
        <v>600</v>
      </c>
      <c r="AN320" s="20">
        <f t="shared" si="99"/>
        <v>97</v>
      </c>
      <c r="AO320" s="19">
        <v>593</v>
      </c>
      <c r="AP320" s="19">
        <v>600</v>
      </c>
      <c r="AQ320" s="20">
        <f t="shared" si="100"/>
        <v>99</v>
      </c>
      <c r="AR320" s="19">
        <v>459</v>
      </c>
      <c r="AS320" s="19">
        <v>474</v>
      </c>
      <c r="AT320" s="20">
        <f t="shared" si="101"/>
        <v>97</v>
      </c>
      <c r="AU320" s="20">
        <f t="shared" si="102"/>
        <v>98</v>
      </c>
      <c r="AV320" s="19">
        <v>586</v>
      </c>
      <c r="AW320" s="19">
        <v>600</v>
      </c>
      <c r="AX320" s="20">
        <f t="shared" si="103"/>
        <v>98</v>
      </c>
      <c r="AY320" s="19">
        <v>576</v>
      </c>
      <c r="AZ320" s="19">
        <v>600</v>
      </c>
      <c r="BA320" s="20">
        <f t="shared" si="104"/>
        <v>96</v>
      </c>
      <c r="BB320" s="19">
        <v>580</v>
      </c>
      <c r="BC320" s="19">
        <v>600</v>
      </c>
      <c r="BD320" s="20">
        <f t="shared" si="105"/>
        <v>97</v>
      </c>
      <c r="BE320" s="20">
        <f t="shared" si="106"/>
        <v>97</v>
      </c>
      <c r="BF320" s="20">
        <f t="shared" si="107"/>
        <v>87</v>
      </c>
      <c r="BG320" s="24"/>
      <c r="BH320" s="19">
        <v>8</v>
      </c>
      <c r="BI320" s="19">
        <v>1</v>
      </c>
      <c r="BJ320" s="19">
        <v>5</v>
      </c>
      <c r="BK320" s="19">
        <v>1</v>
      </c>
      <c r="BL320" s="19">
        <v>7</v>
      </c>
      <c r="BM320" s="19">
        <v>10</v>
      </c>
      <c r="BN320" s="19">
        <v>5</v>
      </c>
      <c r="BO320" s="19">
        <v>3</v>
      </c>
      <c r="BP320" s="19">
        <v>11</v>
      </c>
      <c r="BQ320" s="19">
        <v>4</v>
      </c>
      <c r="BR320" s="19">
        <v>2</v>
      </c>
      <c r="BS320" s="19">
        <v>4</v>
      </c>
      <c r="BT320" s="19">
        <v>3</v>
      </c>
      <c r="BU320" s="19">
        <v>5</v>
      </c>
      <c r="BV320" s="19">
        <v>4</v>
      </c>
      <c r="BW320" s="19">
        <v>5</v>
      </c>
      <c r="BX320" s="19">
        <v>7</v>
      </c>
      <c r="BY320" s="19">
        <v>19</v>
      </c>
      <c r="BZ320" s="19">
        <v>3</v>
      </c>
      <c r="CA320" s="19">
        <v>4</v>
      </c>
      <c r="CB320" s="18">
        <v>87</v>
      </c>
      <c r="CC320" s="19">
        <v>8</v>
      </c>
    </row>
    <row r="321" spans="1:81" ht="15.75" x14ac:dyDescent="0.25">
      <c r="A321" s="21">
        <v>31</v>
      </c>
      <c r="B321" s="34">
        <v>6662056567</v>
      </c>
      <c r="C321" s="5" t="s">
        <v>558</v>
      </c>
      <c r="D321" s="5" t="s">
        <v>68</v>
      </c>
      <c r="E321" s="5"/>
      <c r="F321" s="19">
        <v>11</v>
      </c>
      <c r="G321" s="19">
        <v>34</v>
      </c>
      <c r="H321" s="22">
        <v>11</v>
      </c>
      <c r="I321" s="22">
        <v>38</v>
      </c>
      <c r="J321" s="22">
        <f t="shared" si="88"/>
        <v>95</v>
      </c>
      <c r="K321" s="19">
        <v>30</v>
      </c>
      <c r="L321" s="19">
        <v>3</v>
      </c>
      <c r="M321" s="19">
        <f t="shared" si="89"/>
        <v>90</v>
      </c>
      <c r="N321" s="19">
        <v>428</v>
      </c>
      <c r="O321" s="19">
        <v>474</v>
      </c>
      <c r="P321" s="19">
        <v>445</v>
      </c>
      <c r="Q321" s="19">
        <v>504</v>
      </c>
      <c r="R321" s="19">
        <f t="shared" si="90"/>
        <v>95</v>
      </c>
      <c r="S321" s="19">
        <f t="shared" si="91"/>
        <v>94</v>
      </c>
      <c r="T321" s="19">
        <v>20</v>
      </c>
      <c r="U321" s="19">
        <v>5</v>
      </c>
      <c r="V321" s="19">
        <f t="shared" si="92"/>
        <v>100</v>
      </c>
      <c r="W321" s="19">
        <v>510</v>
      </c>
      <c r="X321" s="23">
        <v>600</v>
      </c>
      <c r="Y321" s="20">
        <f t="shared" si="93"/>
        <v>85</v>
      </c>
      <c r="Z321" s="42">
        <f t="shared" si="94"/>
        <v>93</v>
      </c>
      <c r="AA321" s="20">
        <f t="shared" si="95"/>
        <v>93</v>
      </c>
      <c r="AB321" s="19">
        <v>20</v>
      </c>
      <c r="AC321" s="19">
        <v>2</v>
      </c>
      <c r="AD321" s="19">
        <f t="shared" si="96"/>
        <v>40</v>
      </c>
      <c r="AE321" s="19">
        <v>20</v>
      </c>
      <c r="AF321" s="19">
        <v>3</v>
      </c>
      <c r="AG321" s="19">
        <f t="shared" si="97"/>
        <v>60</v>
      </c>
      <c r="AH321" s="19">
        <v>15</v>
      </c>
      <c r="AI321" s="19">
        <v>18</v>
      </c>
      <c r="AJ321" s="20">
        <f t="shared" si="108"/>
        <v>83</v>
      </c>
      <c r="AK321" s="42">
        <f t="shared" si="98"/>
        <v>61</v>
      </c>
      <c r="AL321" s="19">
        <v>558</v>
      </c>
      <c r="AM321" s="19">
        <v>600</v>
      </c>
      <c r="AN321" s="20">
        <f t="shared" si="99"/>
        <v>93</v>
      </c>
      <c r="AO321" s="19">
        <v>573</v>
      </c>
      <c r="AP321" s="19">
        <v>600</v>
      </c>
      <c r="AQ321" s="20">
        <f t="shared" si="100"/>
        <v>96</v>
      </c>
      <c r="AR321" s="19">
        <v>404</v>
      </c>
      <c r="AS321" s="19">
        <v>419</v>
      </c>
      <c r="AT321" s="20">
        <f t="shared" si="101"/>
        <v>96</v>
      </c>
      <c r="AU321" s="20">
        <f t="shared" si="102"/>
        <v>95</v>
      </c>
      <c r="AV321" s="19">
        <v>549</v>
      </c>
      <c r="AW321" s="19">
        <v>600</v>
      </c>
      <c r="AX321" s="20">
        <f t="shared" si="103"/>
        <v>92</v>
      </c>
      <c r="AY321" s="19">
        <v>548</v>
      </c>
      <c r="AZ321" s="19">
        <v>600</v>
      </c>
      <c r="BA321" s="20">
        <f t="shared" si="104"/>
        <v>91</v>
      </c>
      <c r="BB321" s="19">
        <v>566</v>
      </c>
      <c r="BC321" s="19">
        <v>600</v>
      </c>
      <c r="BD321" s="20">
        <f t="shared" si="105"/>
        <v>94</v>
      </c>
      <c r="BE321" s="20">
        <f t="shared" si="106"/>
        <v>93</v>
      </c>
      <c r="BF321" s="20">
        <f t="shared" si="107"/>
        <v>87</v>
      </c>
      <c r="BG321" s="24"/>
      <c r="BH321" s="19">
        <v>4</v>
      </c>
      <c r="BI321" s="19">
        <v>2</v>
      </c>
      <c r="BJ321" s="19">
        <v>6</v>
      </c>
      <c r="BK321" s="19">
        <v>1</v>
      </c>
      <c r="BL321" s="19">
        <v>8</v>
      </c>
      <c r="BM321" s="19">
        <v>13</v>
      </c>
      <c r="BN321" s="19">
        <v>3</v>
      </c>
      <c r="BO321" s="19">
        <v>3</v>
      </c>
      <c r="BP321" s="19">
        <v>12</v>
      </c>
      <c r="BQ321" s="19">
        <v>8</v>
      </c>
      <c r="BR321" s="19">
        <v>5</v>
      </c>
      <c r="BS321" s="19">
        <v>5</v>
      </c>
      <c r="BT321" s="19">
        <v>9</v>
      </c>
      <c r="BU321" s="19">
        <v>10</v>
      </c>
      <c r="BV321" s="19">
        <v>7</v>
      </c>
      <c r="BW321" s="19">
        <v>7</v>
      </c>
      <c r="BX321" s="19">
        <v>8</v>
      </c>
      <c r="BY321" s="19">
        <v>10</v>
      </c>
      <c r="BZ321" s="19">
        <v>6</v>
      </c>
      <c r="CA321" s="19">
        <v>8</v>
      </c>
      <c r="CB321" s="18">
        <v>87</v>
      </c>
      <c r="CC321" s="19">
        <v>8</v>
      </c>
    </row>
    <row r="322" spans="1:81" ht="30" x14ac:dyDescent="0.25">
      <c r="A322" s="21">
        <v>37</v>
      </c>
      <c r="B322" s="34">
        <v>6662056430</v>
      </c>
      <c r="C322" s="5" t="s">
        <v>558</v>
      </c>
      <c r="D322" s="5" t="s">
        <v>74</v>
      </c>
      <c r="E322" s="5"/>
      <c r="F322" s="19">
        <v>10</v>
      </c>
      <c r="G322" s="19">
        <v>34</v>
      </c>
      <c r="H322" s="22">
        <v>11</v>
      </c>
      <c r="I322" s="22">
        <v>38</v>
      </c>
      <c r="J322" s="22">
        <f t="shared" si="88"/>
        <v>90</v>
      </c>
      <c r="K322" s="19">
        <v>30</v>
      </c>
      <c r="L322" s="19">
        <v>3</v>
      </c>
      <c r="M322" s="19">
        <f t="shared" si="89"/>
        <v>90</v>
      </c>
      <c r="N322" s="19">
        <v>100</v>
      </c>
      <c r="O322" s="19">
        <v>122</v>
      </c>
      <c r="P322" s="19">
        <v>101</v>
      </c>
      <c r="Q322" s="19">
        <v>127</v>
      </c>
      <c r="R322" s="19">
        <f t="shared" si="90"/>
        <v>98</v>
      </c>
      <c r="S322" s="19">
        <f t="shared" si="91"/>
        <v>93</v>
      </c>
      <c r="T322" s="19">
        <v>20</v>
      </c>
      <c r="U322" s="19">
        <v>5</v>
      </c>
      <c r="V322" s="19">
        <f t="shared" si="92"/>
        <v>100</v>
      </c>
      <c r="W322" s="19">
        <v>117</v>
      </c>
      <c r="X322" s="23">
        <v>134</v>
      </c>
      <c r="Y322" s="20">
        <f t="shared" si="93"/>
        <v>87</v>
      </c>
      <c r="Z322" s="42">
        <f t="shared" si="94"/>
        <v>94</v>
      </c>
      <c r="AA322" s="20">
        <f t="shared" si="95"/>
        <v>94</v>
      </c>
      <c r="AB322" s="19">
        <v>20</v>
      </c>
      <c r="AC322" s="19">
        <v>0</v>
      </c>
      <c r="AD322" s="19">
        <f t="shared" si="96"/>
        <v>0</v>
      </c>
      <c r="AE322" s="19">
        <v>20</v>
      </c>
      <c r="AF322" s="19">
        <v>4</v>
      </c>
      <c r="AG322" s="19">
        <f t="shared" si="97"/>
        <v>80</v>
      </c>
      <c r="AH322" s="19">
        <v>5</v>
      </c>
      <c r="AI322" s="19">
        <v>6</v>
      </c>
      <c r="AJ322" s="20">
        <f t="shared" si="108"/>
        <v>83</v>
      </c>
      <c r="AK322" s="42">
        <f t="shared" si="98"/>
        <v>57</v>
      </c>
      <c r="AL322" s="19">
        <v>114</v>
      </c>
      <c r="AM322" s="19">
        <v>134</v>
      </c>
      <c r="AN322" s="20">
        <f t="shared" si="99"/>
        <v>85</v>
      </c>
      <c r="AO322" s="19">
        <v>133</v>
      </c>
      <c r="AP322" s="19">
        <v>134</v>
      </c>
      <c r="AQ322" s="20">
        <f t="shared" si="100"/>
        <v>99</v>
      </c>
      <c r="AR322" s="19">
        <v>100</v>
      </c>
      <c r="AS322" s="19">
        <v>106</v>
      </c>
      <c r="AT322" s="20">
        <f t="shared" si="101"/>
        <v>94</v>
      </c>
      <c r="AU322" s="20">
        <f t="shared" si="102"/>
        <v>92</v>
      </c>
      <c r="AV322" s="19">
        <v>133</v>
      </c>
      <c r="AW322" s="19">
        <v>134</v>
      </c>
      <c r="AX322" s="20">
        <f t="shared" si="103"/>
        <v>99</v>
      </c>
      <c r="AY322" s="19">
        <v>127</v>
      </c>
      <c r="AZ322" s="19">
        <v>134</v>
      </c>
      <c r="BA322" s="20">
        <f t="shared" si="104"/>
        <v>95</v>
      </c>
      <c r="BB322" s="19">
        <v>132</v>
      </c>
      <c r="BC322" s="19">
        <v>134</v>
      </c>
      <c r="BD322" s="20">
        <f t="shared" si="105"/>
        <v>99</v>
      </c>
      <c r="BE322" s="20">
        <f t="shared" si="106"/>
        <v>98</v>
      </c>
      <c r="BF322" s="20">
        <f t="shared" si="107"/>
        <v>87</v>
      </c>
      <c r="BG322" s="24"/>
      <c r="BH322" s="19">
        <v>9</v>
      </c>
      <c r="BI322" s="19">
        <v>2</v>
      </c>
      <c r="BJ322" s="19">
        <v>3</v>
      </c>
      <c r="BK322" s="19">
        <v>1</v>
      </c>
      <c r="BL322" s="19">
        <v>7</v>
      </c>
      <c r="BM322" s="19">
        <v>11</v>
      </c>
      <c r="BN322" s="19">
        <v>5</v>
      </c>
      <c r="BO322" s="19">
        <v>2</v>
      </c>
      <c r="BP322" s="19">
        <v>12</v>
      </c>
      <c r="BQ322" s="19">
        <v>15</v>
      </c>
      <c r="BR322" s="19">
        <v>2</v>
      </c>
      <c r="BS322" s="19">
        <v>7</v>
      </c>
      <c r="BT322" s="19">
        <v>2</v>
      </c>
      <c r="BU322" s="19">
        <v>6</v>
      </c>
      <c r="BV322" s="19">
        <v>2</v>
      </c>
      <c r="BW322" s="19">
        <v>8</v>
      </c>
      <c r="BX322" s="19">
        <v>7</v>
      </c>
      <c r="BY322" s="19">
        <v>13</v>
      </c>
      <c r="BZ322" s="19">
        <v>9</v>
      </c>
      <c r="CA322" s="19">
        <v>3</v>
      </c>
      <c r="CB322" s="18">
        <v>87</v>
      </c>
      <c r="CC322" s="19">
        <v>8</v>
      </c>
    </row>
    <row r="323" spans="1:81" ht="45" x14ac:dyDescent="0.25">
      <c r="A323" s="21">
        <v>39</v>
      </c>
      <c r="B323" s="36">
        <v>6662074750</v>
      </c>
      <c r="C323" s="5" t="s">
        <v>558</v>
      </c>
      <c r="D323" s="5" t="s">
        <v>76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ref="J323:J386" si="109">ROUND((0.5*(F323/H323+G323/I323)*100),0)</f>
        <v>92</v>
      </c>
      <c r="K323" s="19">
        <v>30</v>
      </c>
      <c r="L323" s="19">
        <v>3</v>
      </c>
      <c r="M323" s="19">
        <f t="shared" ref="M323:M386" si="110">IF(L323&gt;3,100,K323*L323)</f>
        <v>90</v>
      </c>
      <c r="N323" s="19">
        <v>346</v>
      </c>
      <c r="O323" s="19">
        <v>326</v>
      </c>
      <c r="P323" s="19">
        <v>346</v>
      </c>
      <c r="Q323" s="19">
        <v>346</v>
      </c>
      <c r="R323" s="19">
        <f t="shared" ref="R323:R386" si="111">ROUND((0.5*((N323/P323)+(O323/Q323))*100),0)</f>
        <v>97</v>
      </c>
      <c r="S323" s="19">
        <f t="shared" ref="S323:S386" si="112">ROUND(((0.3*J323)+(0.3*M323)+(0.4*R323)),0)</f>
        <v>93</v>
      </c>
      <c r="T323" s="19">
        <v>20</v>
      </c>
      <c r="U323" s="19">
        <v>5</v>
      </c>
      <c r="V323" s="19">
        <f t="shared" ref="V323:V386" si="113">IF(U323&gt;5,100,T323*U323)</f>
        <v>100</v>
      </c>
      <c r="W323" s="19">
        <v>346</v>
      </c>
      <c r="X323" s="23">
        <v>346</v>
      </c>
      <c r="Y323" s="20">
        <f t="shared" ref="Y323:Y386" si="114">ROUND(W323/X323*100,0)</f>
        <v>100</v>
      </c>
      <c r="Z323" s="42">
        <f t="shared" ref="Z323:Z386" si="115">ROUND((V323+Y323)/2,0)</f>
        <v>100</v>
      </c>
      <c r="AA323" s="20">
        <f t="shared" ref="AA323:AA386" si="116">ROUND((0.3*V323+0.4*Z323+0.3*Y323),0)</f>
        <v>100</v>
      </c>
      <c r="AB323" s="19">
        <v>20</v>
      </c>
      <c r="AC323" s="19">
        <v>0</v>
      </c>
      <c r="AD323" s="19">
        <f t="shared" ref="AD323:AD386" si="117">IF(AC323&gt;5,100,AB323*AC323)</f>
        <v>0</v>
      </c>
      <c r="AE323" s="19">
        <v>20</v>
      </c>
      <c r="AF323" s="19">
        <v>2</v>
      </c>
      <c r="AG323" s="19">
        <f t="shared" ref="AG323:AG386" si="118">IF(AF323&gt;5,100,AE323*AF323)</f>
        <v>40</v>
      </c>
      <c r="AH323" s="19">
        <v>129</v>
      </c>
      <c r="AI323" s="19">
        <v>129</v>
      </c>
      <c r="AJ323" s="20">
        <f t="shared" si="108"/>
        <v>100</v>
      </c>
      <c r="AK323" s="42">
        <f t="shared" ref="AK323:AK386" si="119">ROUND((0.3*AD323+0.4*AG323+0.3*AJ323),0)</f>
        <v>46</v>
      </c>
      <c r="AL323" s="19">
        <v>307</v>
      </c>
      <c r="AM323" s="19">
        <v>346</v>
      </c>
      <c r="AN323" s="20">
        <f t="shared" ref="AN323:AN386" si="120">ROUND((AL323/AM323)*100,)</f>
        <v>89</v>
      </c>
      <c r="AO323" s="19">
        <v>346</v>
      </c>
      <c r="AP323" s="19">
        <v>346</v>
      </c>
      <c r="AQ323" s="20">
        <f t="shared" ref="AQ323:AQ386" si="121">ROUND((AO323/AP323)*100,0)</f>
        <v>100</v>
      </c>
      <c r="AR323" s="19">
        <v>346</v>
      </c>
      <c r="AS323" s="19">
        <v>346</v>
      </c>
      <c r="AT323" s="20">
        <f t="shared" ref="AT323:AT386" si="122">ROUND((AR323/AS323)*100,0)</f>
        <v>100</v>
      </c>
      <c r="AU323" s="20">
        <f t="shared" ref="AU323:AU386" si="123">ROUND((0.4*AN323+0.4*AQ323+0.2*AT323),0)</f>
        <v>96</v>
      </c>
      <c r="AV323" s="19">
        <v>346</v>
      </c>
      <c r="AW323" s="19">
        <v>346</v>
      </c>
      <c r="AX323" s="20">
        <f t="shared" ref="AX323:AX386" si="124">ROUND((AV323/AW323)*100,0)</f>
        <v>100</v>
      </c>
      <c r="AY323" s="19">
        <v>346</v>
      </c>
      <c r="AZ323" s="19">
        <v>346</v>
      </c>
      <c r="BA323" s="20">
        <f t="shared" ref="BA323:BA386" si="125">ROUND((AY323/AZ323)*100,0)</f>
        <v>100</v>
      </c>
      <c r="BB323" s="19">
        <v>331</v>
      </c>
      <c r="BC323" s="19">
        <v>346</v>
      </c>
      <c r="BD323" s="20">
        <f t="shared" ref="BD323:BD386" si="126">ROUND((BB323/BC323)*100,0)</f>
        <v>96</v>
      </c>
      <c r="BE323" s="20">
        <f t="shared" ref="BE323:BE386" si="127">ROUND((0.3*AX323+0.2*BA323+0.5*BD323),0)</f>
        <v>98</v>
      </c>
      <c r="BF323" s="20">
        <f t="shared" ref="BF323:BF386" si="128">ROUND(((S323+AA323+AK323+AU323+BE323)/5),0)</f>
        <v>87</v>
      </c>
      <c r="BG323" s="24"/>
      <c r="BH323" s="19">
        <v>7</v>
      </c>
      <c r="BI323" s="19">
        <v>2</v>
      </c>
      <c r="BJ323" s="19">
        <v>4</v>
      </c>
      <c r="BK323" s="19">
        <v>1</v>
      </c>
      <c r="BL323" s="19">
        <v>1</v>
      </c>
      <c r="BM323" s="19">
        <v>1</v>
      </c>
      <c r="BN323" s="19">
        <v>5</v>
      </c>
      <c r="BO323" s="19">
        <v>4</v>
      </c>
      <c r="BP323" s="19">
        <v>1</v>
      </c>
      <c r="BQ323" s="19">
        <v>12</v>
      </c>
      <c r="BR323" s="19">
        <v>1</v>
      </c>
      <c r="BS323" s="19">
        <v>1</v>
      </c>
      <c r="BT323" s="19">
        <v>1</v>
      </c>
      <c r="BU323" s="19">
        <v>1</v>
      </c>
      <c r="BV323" s="19">
        <v>5</v>
      </c>
      <c r="BW323" s="19">
        <v>8</v>
      </c>
      <c r="BX323" s="19">
        <v>1</v>
      </c>
      <c r="BY323" s="19">
        <v>21</v>
      </c>
      <c r="BZ323" s="19">
        <v>5</v>
      </c>
      <c r="CA323" s="19">
        <v>3</v>
      </c>
      <c r="CB323" s="18">
        <v>87</v>
      </c>
      <c r="CC323" s="19">
        <v>8</v>
      </c>
    </row>
    <row r="324" spans="1:81" ht="15.75" x14ac:dyDescent="0.25">
      <c r="A324" s="21">
        <v>50</v>
      </c>
      <c r="B324" s="34">
        <v>6658035638</v>
      </c>
      <c r="C324" s="5" t="s">
        <v>558</v>
      </c>
      <c r="D324" s="5" t="s">
        <v>87</v>
      </c>
      <c r="E324" s="5"/>
      <c r="F324" s="19">
        <v>10</v>
      </c>
      <c r="G324" s="19">
        <v>38</v>
      </c>
      <c r="H324" s="22">
        <v>11</v>
      </c>
      <c r="I324" s="22">
        <v>38</v>
      </c>
      <c r="J324" s="22">
        <f t="shared" si="109"/>
        <v>95</v>
      </c>
      <c r="K324" s="19">
        <v>30</v>
      </c>
      <c r="L324" s="19">
        <v>3</v>
      </c>
      <c r="M324" s="19">
        <f t="shared" si="110"/>
        <v>90</v>
      </c>
      <c r="N324" s="19">
        <v>155</v>
      </c>
      <c r="O324" s="19">
        <v>136</v>
      </c>
      <c r="P324" s="19">
        <v>156</v>
      </c>
      <c r="Q324" s="19">
        <v>137</v>
      </c>
      <c r="R324" s="19">
        <f t="shared" si="111"/>
        <v>99</v>
      </c>
      <c r="S324" s="19">
        <f t="shared" si="112"/>
        <v>95</v>
      </c>
      <c r="T324" s="19">
        <v>20</v>
      </c>
      <c r="U324" s="19">
        <v>5</v>
      </c>
      <c r="V324" s="19">
        <f t="shared" si="113"/>
        <v>100</v>
      </c>
      <c r="W324" s="19">
        <v>153</v>
      </c>
      <c r="X324" s="23">
        <v>168</v>
      </c>
      <c r="Y324" s="20">
        <f t="shared" si="114"/>
        <v>91</v>
      </c>
      <c r="Z324" s="42">
        <f t="shared" si="115"/>
        <v>96</v>
      </c>
      <c r="AA324" s="20">
        <f t="shared" si="116"/>
        <v>96</v>
      </c>
      <c r="AB324" s="19">
        <v>20</v>
      </c>
      <c r="AC324" s="19">
        <v>0</v>
      </c>
      <c r="AD324" s="19">
        <f t="shared" si="117"/>
        <v>0</v>
      </c>
      <c r="AE324" s="19">
        <v>20</v>
      </c>
      <c r="AF324" s="19">
        <v>2</v>
      </c>
      <c r="AG324" s="19">
        <f t="shared" si="118"/>
        <v>40</v>
      </c>
      <c r="AH324" s="19">
        <v>17</v>
      </c>
      <c r="AI324" s="19">
        <v>18</v>
      </c>
      <c r="AJ324" s="20">
        <f t="shared" si="108"/>
        <v>94</v>
      </c>
      <c r="AK324" s="42">
        <f t="shared" si="119"/>
        <v>44</v>
      </c>
      <c r="AL324" s="19">
        <v>161</v>
      </c>
      <c r="AM324" s="19">
        <v>168</v>
      </c>
      <c r="AN324" s="20">
        <f t="shared" si="120"/>
        <v>96</v>
      </c>
      <c r="AO324" s="19">
        <v>165</v>
      </c>
      <c r="AP324" s="19">
        <v>168</v>
      </c>
      <c r="AQ324" s="20">
        <f t="shared" si="121"/>
        <v>98</v>
      </c>
      <c r="AR324" s="19">
        <v>141</v>
      </c>
      <c r="AS324" s="19">
        <v>141</v>
      </c>
      <c r="AT324" s="20">
        <f t="shared" si="122"/>
        <v>100</v>
      </c>
      <c r="AU324" s="20">
        <f t="shared" si="123"/>
        <v>98</v>
      </c>
      <c r="AV324" s="19">
        <v>167</v>
      </c>
      <c r="AW324" s="19">
        <v>168</v>
      </c>
      <c r="AX324" s="20">
        <f t="shared" si="124"/>
        <v>99</v>
      </c>
      <c r="AY324" s="19">
        <v>166</v>
      </c>
      <c r="AZ324" s="19">
        <v>168</v>
      </c>
      <c r="BA324" s="20">
        <f t="shared" si="125"/>
        <v>99</v>
      </c>
      <c r="BB324" s="19">
        <v>168</v>
      </c>
      <c r="BC324" s="19">
        <v>168</v>
      </c>
      <c r="BD324" s="20">
        <f t="shared" si="126"/>
        <v>100</v>
      </c>
      <c r="BE324" s="20">
        <f t="shared" si="127"/>
        <v>100</v>
      </c>
      <c r="BF324" s="20">
        <f t="shared" si="128"/>
        <v>87</v>
      </c>
      <c r="BG324" s="24"/>
      <c r="BH324" s="19">
        <v>4</v>
      </c>
      <c r="BI324" s="19">
        <v>2</v>
      </c>
      <c r="BJ324" s="19">
        <v>2</v>
      </c>
      <c r="BK324" s="19">
        <v>1</v>
      </c>
      <c r="BL324" s="19">
        <v>5</v>
      </c>
      <c r="BM324" s="19">
        <v>8</v>
      </c>
      <c r="BN324" s="19">
        <v>5</v>
      </c>
      <c r="BO324" s="19">
        <v>4</v>
      </c>
      <c r="BP324" s="19">
        <v>4</v>
      </c>
      <c r="BQ324" s="19">
        <v>5</v>
      </c>
      <c r="BR324" s="19">
        <v>3</v>
      </c>
      <c r="BS324" s="19">
        <v>1</v>
      </c>
      <c r="BT324" s="19">
        <v>2</v>
      </c>
      <c r="BU324" s="19">
        <v>2</v>
      </c>
      <c r="BV324" s="19">
        <v>1</v>
      </c>
      <c r="BW324" s="19">
        <v>6</v>
      </c>
      <c r="BX324" s="19">
        <v>5</v>
      </c>
      <c r="BY324" s="19">
        <v>23</v>
      </c>
      <c r="BZ324" s="19">
        <v>3</v>
      </c>
      <c r="CA324" s="19">
        <v>1</v>
      </c>
      <c r="CB324" s="18">
        <v>87</v>
      </c>
      <c r="CC324" s="19">
        <v>8</v>
      </c>
    </row>
    <row r="325" spans="1:81" ht="15.75" x14ac:dyDescent="0.25">
      <c r="A325" s="21">
        <v>78</v>
      </c>
      <c r="B325" s="34">
        <v>6659072047</v>
      </c>
      <c r="C325" s="5" t="s">
        <v>558</v>
      </c>
      <c r="D325" s="5" t="s">
        <v>115</v>
      </c>
      <c r="E325" s="5"/>
      <c r="F325" s="19">
        <v>10</v>
      </c>
      <c r="G325" s="19">
        <v>38</v>
      </c>
      <c r="H325" s="22">
        <v>11</v>
      </c>
      <c r="I325" s="22">
        <v>38</v>
      </c>
      <c r="J325" s="22">
        <f t="shared" si="109"/>
        <v>95</v>
      </c>
      <c r="K325" s="19">
        <v>30</v>
      </c>
      <c r="L325" s="19">
        <v>4</v>
      </c>
      <c r="M325" s="19">
        <f t="shared" si="110"/>
        <v>100</v>
      </c>
      <c r="N325" s="19">
        <v>23</v>
      </c>
      <c r="O325" s="19">
        <v>22</v>
      </c>
      <c r="P325" s="19">
        <v>24</v>
      </c>
      <c r="Q325" s="19">
        <v>22</v>
      </c>
      <c r="R325" s="19">
        <f t="shared" si="111"/>
        <v>98</v>
      </c>
      <c r="S325" s="19">
        <f t="shared" si="112"/>
        <v>98</v>
      </c>
      <c r="T325" s="19">
        <v>20</v>
      </c>
      <c r="U325" s="19">
        <v>5</v>
      </c>
      <c r="V325" s="19">
        <f t="shared" si="113"/>
        <v>100</v>
      </c>
      <c r="W325" s="19">
        <v>22</v>
      </c>
      <c r="X325" s="23">
        <v>24</v>
      </c>
      <c r="Y325" s="20">
        <f t="shared" si="114"/>
        <v>92</v>
      </c>
      <c r="Z325" s="42">
        <f t="shared" si="115"/>
        <v>96</v>
      </c>
      <c r="AA325" s="20">
        <f t="shared" si="116"/>
        <v>96</v>
      </c>
      <c r="AB325" s="19">
        <v>20</v>
      </c>
      <c r="AC325" s="19">
        <v>1</v>
      </c>
      <c r="AD325" s="19">
        <f t="shared" si="117"/>
        <v>20</v>
      </c>
      <c r="AE325" s="19">
        <v>20</v>
      </c>
      <c r="AF325" s="19">
        <v>1</v>
      </c>
      <c r="AG325" s="19">
        <f t="shared" si="118"/>
        <v>20</v>
      </c>
      <c r="AH325" s="19">
        <v>1</v>
      </c>
      <c r="AI325" s="19">
        <v>1</v>
      </c>
      <c r="AJ325" s="20">
        <f t="shared" si="108"/>
        <v>100</v>
      </c>
      <c r="AK325" s="42">
        <f t="shared" si="119"/>
        <v>44</v>
      </c>
      <c r="AL325" s="19">
        <v>23</v>
      </c>
      <c r="AM325" s="19">
        <v>24</v>
      </c>
      <c r="AN325" s="20">
        <f t="shared" si="120"/>
        <v>96</v>
      </c>
      <c r="AO325" s="19">
        <v>24</v>
      </c>
      <c r="AP325" s="19">
        <v>24</v>
      </c>
      <c r="AQ325" s="20">
        <f t="shared" si="121"/>
        <v>100</v>
      </c>
      <c r="AR325" s="19">
        <v>22</v>
      </c>
      <c r="AS325" s="19">
        <v>22</v>
      </c>
      <c r="AT325" s="20">
        <f t="shared" si="122"/>
        <v>100</v>
      </c>
      <c r="AU325" s="20">
        <f t="shared" si="123"/>
        <v>98</v>
      </c>
      <c r="AV325" s="19">
        <v>24</v>
      </c>
      <c r="AW325" s="19">
        <v>24</v>
      </c>
      <c r="AX325" s="20">
        <f t="shared" si="124"/>
        <v>100</v>
      </c>
      <c r="AY325" s="19">
        <v>24</v>
      </c>
      <c r="AZ325" s="19">
        <v>24</v>
      </c>
      <c r="BA325" s="20">
        <f t="shared" si="125"/>
        <v>100</v>
      </c>
      <c r="BB325" s="19">
        <v>24</v>
      </c>
      <c r="BC325" s="19">
        <v>24</v>
      </c>
      <c r="BD325" s="20">
        <f t="shared" si="126"/>
        <v>100</v>
      </c>
      <c r="BE325" s="20">
        <f t="shared" si="127"/>
        <v>100</v>
      </c>
      <c r="BF325" s="20">
        <f t="shared" si="128"/>
        <v>87</v>
      </c>
      <c r="BG325" s="24"/>
      <c r="BH325" s="19">
        <v>4</v>
      </c>
      <c r="BI325" s="19">
        <v>1</v>
      </c>
      <c r="BJ325" s="19">
        <v>3</v>
      </c>
      <c r="BK325" s="19">
        <v>1</v>
      </c>
      <c r="BL325" s="19">
        <v>5</v>
      </c>
      <c r="BM325" s="19">
        <v>7</v>
      </c>
      <c r="BN325" s="19">
        <v>4</v>
      </c>
      <c r="BO325" s="19">
        <v>5</v>
      </c>
      <c r="BP325" s="19">
        <v>1</v>
      </c>
      <c r="BQ325" s="19">
        <v>5</v>
      </c>
      <c r="BR325" s="19">
        <v>1</v>
      </c>
      <c r="BS325" s="19">
        <v>1</v>
      </c>
      <c r="BT325" s="19">
        <v>1</v>
      </c>
      <c r="BU325" s="19">
        <v>1</v>
      </c>
      <c r="BV325" s="19">
        <v>1</v>
      </c>
      <c r="BW325" s="19">
        <v>3</v>
      </c>
      <c r="BX325" s="19">
        <v>5</v>
      </c>
      <c r="BY325" s="19">
        <v>23</v>
      </c>
      <c r="BZ325" s="19">
        <v>3</v>
      </c>
      <c r="CA325" s="19">
        <v>1</v>
      </c>
      <c r="CB325" s="18">
        <v>87</v>
      </c>
      <c r="CC325" s="19">
        <v>8</v>
      </c>
    </row>
    <row r="326" spans="1:81" ht="15.75" x14ac:dyDescent="0.25">
      <c r="A326" s="21">
        <v>260</v>
      </c>
      <c r="B326" s="34">
        <v>6682001189</v>
      </c>
      <c r="C326" s="6" t="s">
        <v>603</v>
      </c>
      <c r="D326" s="6" t="s">
        <v>294</v>
      </c>
      <c r="E326" s="6"/>
      <c r="F326" s="19">
        <v>0</v>
      </c>
      <c r="G326" s="19">
        <v>34</v>
      </c>
      <c r="H326" s="22">
        <v>11</v>
      </c>
      <c r="I326" s="22">
        <v>38</v>
      </c>
      <c r="J326" s="22">
        <f t="shared" si="109"/>
        <v>45</v>
      </c>
      <c r="K326" s="19">
        <v>30</v>
      </c>
      <c r="L326" s="19">
        <v>4</v>
      </c>
      <c r="M326" s="19">
        <f t="shared" si="110"/>
        <v>100</v>
      </c>
      <c r="N326" s="19">
        <v>45</v>
      </c>
      <c r="O326" s="19">
        <v>37</v>
      </c>
      <c r="P326" s="19">
        <v>49</v>
      </c>
      <c r="Q326" s="19">
        <v>42</v>
      </c>
      <c r="R326" s="19">
        <f t="shared" si="111"/>
        <v>90</v>
      </c>
      <c r="S326" s="19">
        <f t="shared" si="112"/>
        <v>80</v>
      </c>
      <c r="T326" s="19">
        <v>20</v>
      </c>
      <c r="U326" s="19">
        <v>0</v>
      </c>
      <c r="V326" s="19">
        <f t="shared" si="113"/>
        <v>0</v>
      </c>
      <c r="W326" s="19">
        <v>564</v>
      </c>
      <c r="X326" s="19">
        <v>600</v>
      </c>
      <c r="Y326" s="20">
        <f t="shared" si="114"/>
        <v>94</v>
      </c>
      <c r="Z326" s="42">
        <f t="shared" si="115"/>
        <v>47</v>
      </c>
      <c r="AA326" s="20">
        <f t="shared" si="116"/>
        <v>47</v>
      </c>
      <c r="AB326" s="19">
        <v>20</v>
      </c>
      <c r="AC326" s="19">
        <v>0</v>
      </c>
      <c r="AD326" s="19">
        <f t="shared" si="117"/>
        <v>0</v>
      </c>
      <c r="AE326" s="19">
        <v>20</v>
      </c>
      <c r="AF326" s="19">
        <v>0</v>
      </c>
      <c r="AG326" s="19">
        <f t="shared" si="118"/>
        <v>0</v>
      </c>
      <c r="AH326" s="19">
        <v>2</v>
      </c>
      <c r="AI326" s="19">
        <v>3</v>
      </c>
      <c r="AJ326" s="20">
        <f t="shared" si="108"/>
        <v>67</v>
      </c>
      <c r="AK326" s="42">
        <f t="shared" si="119"/>
        <v>20</v>
      </c>
      <c r="AL326" s="19">
        <v>546</v>
      </c>
      <c r="AM326" s="19">
        <v>600</v>
      </c>
      <c r="AN326" s="20">
        <f t="shared" si="120"/>
        <v>91</v>
      </c>
      <c r="AO326" s="19">
        <v>573</v>
      </c>
      <c r="AP326" s="19">
        <v>600</v>
      </c>
      <c r="AQ326" s="20">
        <f t="shared" si="121"/>
        <v>96</v>
      </c>
      <c r="AR326" s="19">
        <v>503</v>
      </c>
      <c r="AS326" s="19">
        <v>519</v>
      </c>
      <c r="AT326" s="20">
        <f t="shared" si="122"/>
        <v>97</v>
      </c>
      <c r="AU326" s="20">
        <f t="shared" si="123"/>
        <v>94</v>
      </c>
      <c r="AV326" s="19">
        <v>582</v>
      </c>
      <c r="AW326" s="19">
        <v>600</v>
      </c>
      <c r="AX326" s="20">
        <f t="shared" si="124"/>
        <v>97</v>
      </c>
      <c r="AY326" s="19">
        <v>547</v>
      </c>
      <c r="AZ326" s="19">
        <v>600</v>
      </c>
      <c r="BA326" s="20">
        <f t="shared" si="125"/>
        <v>91</v>
      </c>
      <c r="BB326" s="19">
        <v>543</v>
      </c>
      <c r="BC326" s="19">
        <v>600</v>
      </c>
      <c r="BD326" s="20">
        <f t="shared" si="126"/>
        <v>91</v>
      </c>
      <c r="BE326" s="20">
        <f t="shared" si="127"/>
        <v>93</v>
      </c>
      <c r="BF326" s="20">
        <f t="shared" si="128"/>
        <v>67</v>
      </c>
      <c r="BG326" s="24"/>
      <c r="BH326" s="19">
        <v>7</v>
      </c>
      <c r="BI326" s="19">
        <v>1</v>
      </c>
      <c r="BJ326" s="19">
        <v>6</v>
      </c>
      <c r="BK326" s="19">
        <v>3</v>
      </c>
      <c r="BL326" s="19">
        <v>7</v>
      </c>
      <c r="BM326" s="19">
        <v>2</v>
      </c>
      <c r="BN326" s="19">
        <v>2</v>
      </c>
      <c r="BO326" s="19">
        <v>4</v>
      </c>
      <c r="BP326" s="19">
        <v>3</v>
      </c>
      <c r="BQ326" s="19">
        <v>6</v>
      </c>
      <c r="BR326" s="19">
        <v>4</v>
      </c>
      <c r="BS326" s="19">
        <v>4</v>
      </c>
      <c r="BT326" s="19">
        <v>2</v>
      </c>
      <c r="BU326" s="19">
        <v>5</v>
      </c>
      <c r="BV326" s="19">
        <v>7</v>
      </c>
      <c r="BW326" s="19">
        <v>7</v>
      </c>
      <c r="BX326" s="19">
        <v>7</v>
      </c>
      <c r="BY326" s="19">
        <v>7</v>
      </c>
      <c r="BZ326" s="19">
        <v>4</v>
      </c>
      <c r="CA326" s="19">
        <v>6</v>
      </c>
      <c r="CB326" s="18">
        <v>67</v>
      </c>
      <c r="CC326" s="19">
        <v>8</v>
      </c>
    </row>
    <row r="327" spans="1:81" ht="15.75" x14ac:dyDescent="0.25">
      <c r="A327" s="21">
        <v>87</v>
      </c>
      <c r="B327" s="34">
        <v>6623005791</v>
      </c>
      <c r="C327" s="5" t="s">
        <v>418</v>
      </c>
      <c r="D327" s="5" t="s">
        <v>124</v>
      </c>
      <c r="E327" s="5"/>
      <c r="F327" s="19">
        <v>10</v>
      </c>
      <c r="G327" s="19">
        <v>34</v>
      </c>
      <c r="H327" s="22">
        <v>11</v>
      </c>
      <c r="I327" s="22">
        <v>38</v>
      </c>
      <c r="J327" s="22">
        <f t="shared" si="109"/>
        <v>90</v>
      </c>
      <c r="K327" s="19">
        <v>30</v>
      </c>
      <c r="L327" s="19">
        <v>4</v>
      </c>
      <c r="M327" s="19">
        <f t="shared" si="110"/>
        <v>100</v>
      </c>
      <c r="N327" s="19">
        <v>472</v>
      </c>
      <c r="O327" s="19">
        <v>441</v>
      </c>
      <c r="P327" s="19">
        <v>509</v>
      </c>
      <c r="Q327" s="19">
        <v>481</v>
      </c>
      <c r="R327" s="19">
        <f t="shared" si="111"/>
        <v>92</v>
      </c>
      <c r="S327" s="19">
        <f t="shared" si="112"/>
        <v>94</v>
      </c>
      <c r="T327" s="19">
        <v>20</v>
      </c>
      <c r="U327" s="19">
        <v>4</v>
      </c>
      <c r="V327" s="19">
        <f t="shared" si="113"/>
        <v>80</v>
      </c>
      <c r="W327" s="19">
        <v>521</v>
      </c>
      <c r="X327" s="23">
        <v>600</v>
      </c>
      <c r="Y327" s="20">
        <f t="shared" si="114"/>
        <v>87</v>
      </c>
      <c r="Z327" s="42">
        <f t="shared" si="115"/>
        <v>84</v>
      </c>
      <c r="AA327" s="20">
        <f t="shared" si="116"/>
        <v>84</v>
      </c>
      <c r="AB327" s="19">
        <v>20</v>
      </c>
      <c r="AC327" s="19">
        <v>0</v>
      </c>
      <c r="AD327" s="19">
        <f t="shared" si="117"/>
        <v>0</v>
      </c>
      <c r="AE327" s="19">
        <v>20</v>
      </c>
      <c r="AF327" s="19">
        <v>2</v>
      </c>
      <c r="AG327" s="19">
        <f t="shared" si="118"/>
        <v>40</v>
      </c>
      <c r="AH327" s="19">
        <v>58</v>
      </c>
      <c r="AI327" s="19">
        <v>58</v>
      </c>
      <c r="AJ327" s="20">
        <f t="shared" si="108"/>
        <v>100</v>
      </c>
      <c r="AK327" s="42">
        <f t="shared" si="119"/>
        <v>46</v>
      </c>
      <c r="AL327" s="19">
        <v>371</v>
      </c>
      <c r="AM327" s="19">
        <v>600</v>
      </c>
      <c r="AN327" s="20">
        <f t="shared" si="120"/>
        <v>62</v>
      </c>
      <c r="AO327" s="19">
        <v>592</v>
      </c>
      <c r="AP327" s="19">
        <v>600</v>
      </c>
      <c r="AQ327" s="20">
        <f t="shared" si="121"/>
        <v>99</v>
      </c>
      <c r="AR327" s="19">
        <v>491</v>
      </c>
      <c r="AS327" s="19">
        <v>497</v>
      </c>
      <c r="AT327" s="20">
        <f t="shared" si="122"/>
        <v>99</v>
      </c>
      <c r="AU327" s="20">
        <f t="shared" si="123"/>
        <v>84</v>
      </c>
      <c r="AV327" s="19">
        <v>537</v>
      </c>
      <c r="AW327" s="19">
        <v>600</v>
      </c>
      <c r="AX327" s="20">
        <f t="shared" si="124"/>
        <v>90</v>
      </c>
      <c r="AY327" s="19">
        <v>550</v>
      </c>
      <c r="AZ327" s="19">
        <v>600</v>
      </c>
      <c r="BA327" s="20">
        <f t="shared" si="125"/>
        <v>92</v>
      </c>
      <c r="BB327" s="19">
        <v>582</v>
      </c>
      <c r="BC327" s="19">
        <v>600</v>
      </c>
      <c r="BD327" s="20">
        <f t="shared" si="126"/>
        <v>97</v>
      </c>
      <c r="BE327" s="20">
        <f t="shared" si="127"/>
        <v>94</v>
      </c>
      <c r="BF327" s="20">
        <f t="shared" si="128"/>
        <v>80</v>
      </c>
      <c r="BG327" s="24"/>
      <c r="BH327" s="19">
        <v>6</v>
      </c>
      <c r="BI327" s="19">
        <v>1</v>
      </c>
      <c r="BJ327" s="19">
        <v>9</v>
      </c>
      <c r="BK327" s="19">
        <v>2</v>
      </c>
      <c r="BL327" s="19">
        <v>15</v>
      </c>
      <c r="BM327" s="19">
        <v>12</v>
      </c>
      <c r="BN327" s="19">
        <v>5</v>
      </c>
      <c r="BO327" s="19">
        <v>4</v>
      </c>
      <c r="BP327" s="19">
        <v>1</v>
      </c>
      <c r="BQ327" s="19">
        <v>14</v>
      </c>
      <c r="BR327" s="19">
        <v>2</v>
      </c>
      <c r="BS327" s="19">
        <v>2</v>
      </c>
      <c r="BT327" s="19">
        <v>9</v>
      </c>
      <c r="BU327" s="19">
        <v>9</v>
      </c>
      <c r="BV327" s="19">
        <v>4</v>
      </c>
      <c r="BW327" s="19">
        <v>3</v>
      </c>
      <c r="BX327" s="19">
        <v>15</v>
      </c>
      <c r="BY327" s="19">
        <v>11</v>
      </c>
      <c r="BZ327" s="19">
        <v>11</v>
      </c>
      <c r="CA327" s="19">
        <v>5</v>
      </c>
      <c r="CB327" s="18">
        <v>80</v>
      </c>
      <c r="CC327" s="19">
        <v>9</v>
      </c>
    </row>
    <row r="328" spans="1:81" ht="15.75" x14ac:dyDescent="0.25">
      <c r="A328" s="21">
        <v>8</v>
      </c>
      <c r="B328" s="34">
        <v>6671119710</v>
      </c>
      <c r="C328" s="5" t="s">
        <v>558</v>
      </c>
      <c r="D328" s="5" t="s">
        <v>45</v>
      </c>
      <c r="E328" s="5"/>
      <c r="F328" s="19">
        <v>7.5</v>
      </c>
      <c r="G328" s="19">
        <v>29</v>
      </c>
      <c r="H328" s="22">
        <v>9</v>
      </c>
      <c r="I328" s="22">
        <v>36</v>
      </c>
      <c r="J328" s="22">
        <f t="shared" si="109"/>
        <v>82</v>
      </c>
      <c r="K328" s="19">
        <v>30</v>
      </c>
      <c r="L328" s="19">
        <v>3</v>
      </c>
      <c r="M328" s="19">
        <f t="shared" si="110"/>
        <v>90</v>
      </c>
      <c r="N328" s="19">
        <v>513</v>
      </c>
      <c r="O328" s="19">
        <v>443</v>
      </c>
      <c r="P328" s="19">
        <v>519</v>
      </c>
      <c r="Q328" s="19">
        <v>458</v>
      </c>
      <c r="R328" s="19">
        <f t="shared" si="111"/>
        <v>98</v>
      </c>
      <c r="S328" s="19">
        <f t="shared" si="112"/>
        <v>91</v>
      </c>
      <c r="T328" s="19">
        <v>20</v>
      </c>
      <c r="U328" s="22">
        <v>5</v>
      </c>
      <c r="V328" s="19">
        <f t="shared" si="113"/>
        <v>100</v>
      </c>
      <c r="W328" s="19">
        <v>529</v>
      </c>
      <c r="X328" s="23">
        <v>600</v>
      </c>
      <c r="Y328" s="20">
        <f t="shared" si="114"/>
        <v>88</v>
      </c>
      <c r="Z328" s="42">
        <f t="shared" si="115"/>
        <v>94</v>
      </c>
      <c r="AA328" s="20">
        <f t="shared" si="116"/>
        <v>94</v>
      </c>
      <c r="AB328" s="19">
        <v>20</v>
      </c>
      <c r="AC328" s="22">
        <v>3</v>
      </c>
      <c r="AD328" s="19">
        <f t="shared" si="117"/>
        <v>60</v>
      </c>
      <c r="AE328" s="19">
        <v>20</v>
      </c>
      <c r="AF328" s="22">
        <v>1</v>
      </c>
      <c r="AG328" s="19">
        <f t="shared" si="118"/>
        <v>20</v>
      </c>
      <c r="AH328" s="19">
        <v>38</v>
      </c>
      <c r="AI328" s="19">
        <v>49</v>
      </c>
      <c r="AJ328" s="20">
        <f t="shared" si="108"/>
        <v>78</v>
      </c>
      <c r="AK328" s="42">
        <f t="shared" si="119"/>
        <v>49</v>
      </c>
      <c r="AL328" s="19">
        <v>573</v>
      </c>
      <c r="AM328" s="19">
        <v>600</v>
      </c>
      <c r="AN328" s="20">
        <f t="shared" si="120"/>
        <v>96</v>
      </c>
      <c r="AO328" s="19">
        <v>596</v>
      </c>
      <c r="AP328" s="19">
        <v>600</v>
      </c>
      <c r="AQ328" s="20">
        <f t="shared" si="121"/>
        <v>99</v>
      </c>
      <c r="AR328" s="19">
        <v>435</v>
      </c>
      <c r="AS328" s="19">
        <v>444</v>
      </c>
      <c r="AT328" s="20">
        <f t="shared" si="122"/>
        <v>98</v>
      </c>
      <c r="AU328" s="20">
        <f t="shared" si="123"/>
        <v>98</v>
      </c>
      <c r="AV328" s="19">
        <v>592</v>
      </c>
      <c r="AW328" s="19">
        <v>600</v>
      </c>
      <c r="AX328" s="20">
        <f t="shared" si="124"/>
        <v>99</v>
      </c>
      <c r="AY328" s="19">
        <v>590</v>
      </c>
      <c r="AZ328" s="19">
        <v>600</v>
      </c>
      <c r="BA328" s="20">
        <f t="shared" si="125"/>
        <v>98</v>
      </c>
      <c r="BB328" s="19">
        <v>589</v>
      </c>
      <c r="BC328" s="19">
        <v>600</v>
      </c>
      <c r="BD328" s="20">
        <f t="shared" si="126"/>
        <v>98</v>
      </c>
      <c r="BE328" s="20">
        <f t="shared" si="127"/>
        <v>98</v>
      </c>
      <c r="BF328" s="20">
        <f t="shared" si="128"/>
        <v>86</v>
      </c>
      <c r="BG328" s="24"/>
      <c r="BH328" s="19">
        <v>15</v>
      </c>
      <c r="BI328" s="19">
        <v>2</v>
      </c>
      <c r="BJ328" s="19">
        <v>3</v>
      </c>
      <c r="BK328" s="19">
        <v>1</v>
      </c>
      <c r="BL328" s="19">
        <v>7</v>
      </c>
      <c r="BM328" s="19">
        <v>10</v>
      </c>
      <c r="BN328" s="19">
        <v>2</v>
      </c>
      <c r="BO328" s="19">
        <v>5</v>
      </c>
      <c r="BP328" s="19">
        <v>14</v>
      </c>
      <c r="BQ328" s="19">
        <v>5</v>
      </c>
      <c r="BR328" s="19">
        <v>2</v>
      </c>
      <c r="BS328" s="19">
        <v>3</v>
      </c>
      <c r="BT328" s="19">
        <v>2</v>
      </c>
      <c r="BU328" s="19">
        <v>3</v>
      </c>
      <c r="BV328" s="19">
        <v>3</v>
      </c>
      <c r="BW328" s="19">
        <v>10</v>
      </c>
      <c r="BX328" s="19">
        <v>7</v>
      </c>
      <c r="BY328" s="19">
        <v>19</v>
      </c>
      <c r="BZ328" s="19">
        <v>3</v>
      </c>
      <c r="CA328" s="19">
        <v>3</v>
      </c>
      <c r="CB328" s="18">
        <v>86</v>
      </c>
      <c r="CC328" s="19">
        <v>9</v>
      </c>
    </row>
    <row r="329" spans="1:81" ht="30" x14ac:dyDescent="0.25">
      <c r="A329" s="21">
        <v>20</v>
      </c>
      <c r="B329" s="34">
        <v>6658032002</v>
      </c>
      <c r="C329" s="5" t="s">
        <v>558</v>
      </c>
      <c r="D329" s="5" t="s">
        <v>57</v>
      </c>
      <c r="E329" s="5"/>
      <c r="F329" s="19">
        <v>10</v>
      </c>
      <c r="G329" s="19">
        <v>36</v>
      </c>
      <c r="H329" s="22">
        <v>11</v>
      </c>
      <c r="I329" s="22">
        <v>38</v>
      </c>
      <c r="J329" s="22">
        <f t="shared" si="109"/>
        <v>93</v>
      </c>
      <c r="K329" s="19">
        <v>30</v>
      </c>
      <c r="L329" s="19">
        <v>3</v>
      </c>
      <c r="M329" s="19">
        <f t="shared" si="110"/>
        <v>90</v>
      </c>
      <c r="N329" s="19">
        <v>160</v>
      </c>
      <c r="O329" s="19">
        <v>141</v>
      </c>
      <c r="P329" s="19">
        <v>160</v>
      </c>
      <c r="Q329" s="19">
        <v>154</v>
      </c>
      <c r="R329" s="19">
        <f t="shared" si="111"/>
        <v>96</v>
      </c>
      <c r="S329" s="19">
        <f t="shared" si="112"/>
        <v>93</v>
      </c>
      <c r="T329" s="19">
        <v>20</v>
      </c>
      <c r="U329" s="19">
        <v>5</v>
      </c>
      <c r="V329" s="19">
        <f t="shared" si="113"/>
        <v>100</v>
      </c>
      <c r="W329" s="19">
        <v>166</v>
      </c>
      <c r="X329" s="23">
        <v>195</v>
      </c>
      <c r="Y329" s="20">
        <f t="shared" si="114"/>
        <v>85</v>
      </c>
      <c r="Z329" s="42">
        <f t="shared" si="115"/>
        <v>93</v>
      </c>
      <c r="AA329" s="20">
        <f t="shared" si="116"/>
        <v>93</v>
      </c>
      <c r="AB329" s="19">
        <v>20</v>
      </c>
      <c r="AC329" s="19">
        <v>0</v>
      </c>
      <c r="AD329" s="19">
        <f t="shared" si="117"/>
        <v>0</v>
      </c>
      <c r="AE329" s="19">
        <v>20</v>
      </c>
      <c r="AF329" s="19">
        <v>2</v>
      </c>
      <c r="AG329" s="19">
        <f t="shared" si="118"/>
        <v>40</v>
      </c>
      <c r="AH329" s="19">
        <v>1</v>
      </c>
      <c r="AI329" s="19">
        <v>1</v>
      </c>
      <c r="AJ329" s="20">
        <f t="shared" si="108"/>
        <v>100</v>
      </c>
      <c r="AK329" s="42">
        <f t="shared" si="119"/>
        <v>46</v>
      </c>
      <c r="AL329" s="19">
        <v>183</v>
      </c>
      <c r="AM329" s="19">
        <v>195</v>
      </c>
      <c r="AN329" s="20">
        <f t="shared" si="120"/>
        <v>94</v>
      </c>
      <c r="AO329" s="19">
        <v>195</v>
      </c>
      <c r="AP329" s="19">
        <v>195</v>
      </c>
      <c r="AQ329" s="20">
        <f t="shared" si="121"/>
        <v>100</v>
      </c>
      <c r="AR329" s="19">
        <v>119</v>
      </c>
      <c r="AS329" s="19">
        <v>119</v>
      </c>
      <c r="AT329" s="20">
        <f t="shared" si="122"/>
        <v>100</v>
      </c>
      <c r="AU329" s="20">
        <f t="shared" si="123"/>
        <v>98</v>
      </c>
      <c r="AV329" s="19">
        <v>195</v>
      </c>
      <c r="AW329" s="19">
        <v>195</v>
      </c>
      <c r="AX329" s="20">
        <f t="shared" si="124"/>
        <v>100</v>
      </c>
      <c r="AY329" s="19">
        <v>193</v>
      </c>
      <c r="AZ329" s="19">
        <v>195</v>
      </c>
      <c r="BA329" s="20">
        <f t="shared" si="125"/>
        <v>99</v>
      </c>
      <c r="BB329" s="19">
        <v>195</v>
      </c>
      <c r="BC329" s="19">
        <v>195</v>
      </c>
      <c r="BD329" s="20">
        <f t="shared" si="126"/>
        <v>100</v>
      </c>
      <c r="BE329" s="20">
        <f t="shared" si="127"/>
        <v>100</v>
      </c>
      <c r="BF329" s="20">
        <f t="shared" si="128"/>
        <v>86</v>
      </c>
      <c r="BG329" s="24"/>
      <c r="BH329" s="19">
        <v>6</v>
      </c>
      <c r="BI329" s="19">
        <v>2</v>
      </c>
      <c r="BJ329" s="19">
        <v>5</v>
      </c>
      <c r="BK329" s="19">
        <v>1</v>
      </c>
      <c r="BL329" s="19">
        <v>8</v>
      </c>
      <c r="BM329" s="19">
        <v>13</v>
      </c>
      <c r="BN329" s="19">
        <v>5</v>
      </c>
      <c r="BO329" s="19">
        <v>4</v>
      </c>
      <c r="BP329" s="19">
        <v>1</v>
      </c>
      <c r="BQ329" s="19">
        <v>7</v>
      </c>
      <c r="BR329" s="19">
        <v>1</v>
      </c>
      <c r="BS329" s="19">
        <v>1</v>
      </c>
      <c r="BT329" s="19">
        <v>1</v>
      </c>
      <c r="BU329" s="19">
        <v>2</v>
      </c>
      <c r="BV329" s="19">
        <v>1</v>
      </c>
      <c r="BW329" s="19">
        <v>8</v>
      </c>
      <c r="BX329" s="19">
        <v>8</v>
      </c>
      <c r="BY329" s="19">
        <v>21</v>
      </c>
      <c r="BZ329" s="19">
        <v>3</v>
      </c>
      <c r="CA329" s="19">
        <v>1</v>
      </c>
      <c r="CB329" s="18">
        <v>86</v>
      </c>
      <c r="CC329" s="19">
        <v>9</v>
      </c>
    </row>
    <row r="330" spans="1:81" ht="15.75" x14ac:dyDescent="0.25">
      <c r="A330" s="21">
        <v>22</v>
      </c>
      <c r="B330" s="34">
        <v>6658075510</v>
      </c>
      <c r="C330" s="5" t="s">
        <v>558</v>
      </c>
      <c r="D330" s="5" t="s">
        <v>59</v>
      </c>
      <c r="E330" s="5"/>
      <c r="F330" s="19">
        <v>10</v>
      </c>
      <c r="G330" s="19">
        <v>24.5</v>
      </c>
      <c r="H330" s="22">
        <v>11</v>
      </c>
      <c r="I330" s="22">
        <v>38</v>
      </c>
      <c r="J330" s="22">
        <f t="shared" si="109"/>
        <v>78</v>
      </c>
      <c r="K330" s="19">
        <v>30</v>
      </c>
      <c r="L330" s="19">
        <v>4</v>
      </c>
      <c r="M330" s="19">
        <f t="shared" si="110"/>
        <v>100</v>
      </c>
      <c r="N330" s="19">
        <v>335</v>
      </c>
      <c r="O330" s="19">
        <v>348</v>
      </c>
      <c r="P330" s="19">
        <v>337</v>
      </c>
      <c r="Q330" s="19">
        <v>351</v>
      </c>
      <c r="R330" s="19">
        <f t="shared" si="111"/>
        <v>99</v>
      </c>
      <c r="S330" s="19">
        <f t="shared" si="112"/>
        <v>93</v>
      </c>
      <c r="T330" s="19">
        <v>20</v>
      </c>
      <c r="U330" s="19">
        <v>5</v>
      </c>
      <c r="V330" s="19">
        <f t="shared" si="113"/>
        <v>100</v>
      </c>
      <c r="W330" s="19">
        <v>384</v>
      </c>
      <c r="X330" s="23">
        <v>402</v>
      </c>
      <c r="Y330" s="20">
        <f t="shared" si="114"/>
        <v>96</v>
      </c>
      <c r="Z330" s="42">
        <f t="shared" si="115"/>
        <v>98</v>
      </c>
      <c r="AA330" s="20">
        <f t="shared" si="116"/>
        <v>98</v>
      </c>
      <c r="AB330" s="19">
        <v>20</v>
      </c>
      <c r="AC330" s="19">
        <v>2</v>
      </c>
      <c r="AD330" s="19">
        <f t="shared" si="117"/>
        <v>40</v>
      </c>
      <c r="AE330" s="19">
        <v>20</v>
      </c>
      <c r="AF330" s="19">
        <v>0</v>
      </c>
      <c r="AG330" s="19">
        <f t="shared" si="118"/>
        <v>0</v>
      </c>
      <c r="AH330" s="19">
        <v>68</v>
      </c>
      <c r="AI330" s="19">
        <v>71</v>
      </c>
      <c r="AJ330" s="20">
        <f t="shared" si="108"/>
        <v>96</v>
      </c>
      <c r="AK330" s="42">
        <f t="shared" si="119"/>
        <v>41</v>
      </c>
      <c r="AL330" s="19">
        <v>394</v>
      </c>
      <c r="AM330" s="19">
        <v>402</v>
      </c>
      <c r="AN330" s="20">
        <f t="shared" si="120"/>
        <v>98</v>
      </c>
      <c r="AO330" s="19">
        <v>401</v>
      </c>
      <c r="AP330" s="19">
        <v>402</v>
      </c>
      <c r="AQ330" s="20">
        <f t="shared" si="121"/>
        <v>100</v>
      </c>
      <c r="AR330" s="19">
        <v>357</v>
      </c>
      <c r="AS330" s="19">
        <v>359</v>
      </c>
      <c r="AT330" s="20">
        <f t="shared" si="122"/>
        <v>99</v>
      </c>
      <c r="AU330" s="20">
        <f t="shared" si="123"/>
        <v>99</v>
      </c>
      <c r="AV330" s="19">
        <v>400</v>
      </c>
      <c r="AW330" s="19">
        <v>402</v>
      </c>
      <c r="AX330" s="20">
        <f t="shared" si="124"/>
        <v>100</v>
      </c>
      <c r="AY330" s="19">
        <v>399</v>
      </c>
      <c r="AZ330" s="19">
        <v>402</v>
      </c>
      <c r="BA330" s="20">
        <f t="shared" si="125"/>
        <v>99</v>
      </c>
      <c r="BB330" s="19">
        <v>400</v>
      </c>
      <c r="BC330" s="19">
        <v>402</v>
      </c>
      <c r="BD330" s="20">
        <f t="shared" si="126"/>
        <v>100</v>
      </c>
      <c r="BE330" s="20">
        <f t="shared" si="127"/>
        <v>100</v>
      </c>
      <c r="BF330" s="20">
        <f t="shared" si="128"/>
        <v>86</v>
      </c>
      <c r="BG330" s="24"/>
      <c r="BH330" s="19">
        <v>18</v>
      </c>
      <c r="BI330" s="19">
        <v>1</v>
      </c>
      <c r="BJ330" s="19">
        <v>2</v>
      </c>
      <c r="BK330" s="19">
        <v>1</v>
      </c>
      <c r="BL330" s="19">
        <v>3</v>
      </c>
      <c r="BM330" s="19">
        <v>3</v>
      </c>
      <c r="BN330" s="19">
        <v>3</v>
      </c>
      <c r="BO330" s="19">
        <v>6</v>
      </c>
      <c r="BP330" s="19">
        <v>3</v>
      </c>
      <c r="BQ330" s="19">
        <v>3</v>
      </c>
      <c r="BR330" s="19">
        <v>1</v>
      </c>
      <c r="BS330" s="19">
        <v>2</v>
      </c>
      <c r="BT330" s="19">
        <v>1</v>
      </c>
      <c r="BU330" s="19">
        <v>2</v>
      </c>
      <c r="BV330" s="19">
        <v>1</v>
      </c>
      <c r="BW330" s="19">
        <v>8</v>
      </c>
      <c r="BX330" s="19">
        <v>3</v>
      </c>
      <c r="BY330" s="19">
        <v>26</v>
      </c>
      <c r="BZ330" s="19">
        <v>2</v>
      </c>
      <c r="CA330" s="19">
        <v>1</v>
      </c>
      <c r="CB330" s="18">
        <v>86</v>
      </c>
      <c r="CC330" s="19">
        <v>9</v>
      </c>
    </row>
    <row r="331" spans="1:81" ht="15.75" x14ac:dyDescent="0.25">
      <c r="A331" s="21">
        <v>44</v>
      </c>
      <c r="B331" s="34">
        <v>6660013416</v>
      </c>
      <c r="C331" s="5" t="s">
        <v>558</v>
      </c>
      <c r="D331" s="5" t="s">
        <v>81</v>
      </c>
      <c r="E331" s="5"/>
      <c r="F331" s="19">
        <v>10</v>
      </c>
      <c r="G331" s="19">
        <v>38</v>
      </c>
      <c r="H331" s="22">
        <v>11</v>
      </c>
      <c r="I331" s="22">
        <v>38</v>
      </c>
      <c r="J331" s="22">
        <f t="shared" si="109"/>
        <v>95</v>
      </c>
      <c r="K331" s="19">
        <v>30</v>
      </c>
      <c r="L331" s="19">
        <v>3</v>
      </c>
      <c r="M331" s="19">
        <f t="shared" si="110"/>
        <v>90</v>
      </c>
      <c r="N331" s="19">
        <v>339</v>
      </c>
      <c r="O331" s="19">
        <v>344</v>
      </c>
      <c r="P331" s="19">
        <v>353</v>
      </c>
      <c r="Q331" s="19">
        <v>373</v>
      </c>
      <c r="R331" s="19">
        <f t="shared" si="111"/>
        <v>94</v>
      </c>
      <c r="S331" s="19">
        <f t="shared" si="112"/>
        <v>93</v>
      </c>
      <c r="T331" s="19">
        <v>20</v>
      </c>
      <c r="U331" s="19">
        <v>5</v>
      </c>
      <c r="V331" s="19">
        <f t="shared" si="113"/>
        <v>100</v>
      </c>
      <c r="W331" s="19">
        <v>395</v>
      </c>
      <c r="X331" s="23">
        <v>504</v>
      </c>
      <c r="Y331" s="20">
        <f t="shared" si="114"/>
        <v>78</v>
      </c>
      <c r="Z331" s="42">
        <f t="shared" si="115"/>
        <v>89</v>
      </c>
      <c r="AA331" s="20">
        <f t="shared" si="116"/>
        <v>89</v>
      </c>
      <c r="AB331" s="19">
        <v>20</v>
      </c>
      <c r="AC331" s="19">
        <v>0</v>
      </c>
      <c r="AD331" s="19">
        <f t="shared" si="117"/>
        <v>0</v>
      </c>
      <c r="AE331" s="19">
        <v>20</v>
      </c>
      <c r="AF331" s="19">
        <v>4</v>
      </c>
      <c r="AG331" s="19">
        <f t="shared" si="118"/>
        <v>80</v>
      </c>
      <c r="AH331" s="19">
        <v>9</v>
      </c>
      <c r="AI331" s="19">
        <v>12</v>
      </c>
      <c r="AJ331" s="20">
        <f t="shared" si="108"/>
        <v>75</v>
      </c>
      <c r="AK331" s="42">
        <f t="shared" si="119"/>
        <v>55</v>
      </c>
      <c r="AL331" s="19">
        <v>471</v>
      </c>
      <c r="AM331" s="19">
        <v>504</v>
      </c>
      <c r="AN331" s="20">
        <f t="shared" si="120"/>
        <v>93</v>
      </c>
      <c r="AO331" s="19">
        <v>499</v>
      </c>
      <c r="AP331" s="19">
        <v>504</v>
      </c>
      <c r="AQ331" s="20">
        <f t="shared" si="121"/>
        <v>99</v>
      </c>
      <c r="AR331" s="19">
        <v>293</v>
      </c>
      <c r="AS331" s="19">
        <v>307</v>
      </c>
      <c r="AT331" s="20">
        <f t="shared" si="122"/>
        <v>95</v>
      </c>
      <c r="AU331" s="20">
        <f t="shared" si="123"/>
        <v>96</v>
      </c>
      <c r="AV331" s="19">
        <v>502</v>
      </c>
      <c r="AW331" s="19">
        <v>504</v>
      </c>
      <c r="AX331" s="20">
        <f t="shared" si="124"/>
        <v>100</v>
      </c>
      <c r="AY331" s="19">
        <v>473</v>
      </c>
      <c r="AZ331" s="19">
        <v>504</v>
      </c>
      <c r="BA331" s="20">
        <f t="shared" si="125"/>
        <v>94</v>
      </c>
      <c r="BB331" s="19">
        <v>501</v>
      </c>
      <c r="BC331" s="19">
        <v>504</v>
      </c>
      <c r="BD331" s="20">
        <f t="shared" si="126"/>
        <v>99</v>
      </c>
      <c r="BE331" s="20">
        <f t="shared" si="127"/>
        <v>98</v>
      </c>
      <c r="BF331" s="20">
        <f t="shared" si="128"/>
        <v>86</v>
      </c>
      <c r="BG331" s="24"/>
      <c r="BH331" s="19">
        <v>4</v>
      </c>
      <c r="BI331" s="19">
        <v>2</v>
      </c>
      <c r="BJ331" s="19">
        <v>7</v>
      </c>
      <c r="BK331" s="19">
        <v>1</v>
      </c>
      <c r="BL331" s="19">
        <v>11</v>
      </c>
      <c r="BM331" s="19">
        <v>19</v>
      </c>
      <c r="BN331" s="19">
        <v>5</v>
      </c>
      <c r="BO331" s="19">
        <v>2</v>
      </c>
      <c r="BP331" s="19">
        <v>15</v>
      </c>
      <c r="BQ331" s="19">
        <v>8</v>
      </c>
      <c r="BR331" s="19">
        <v>2</v>
      </c>
      <c r="BS331" s="19">
        <v>6</v>
      </c>
      <c r="BT331" s="19">
        <v>1</v>
      </c>
      <c r="BU331" s="19">
        <v>7</v>
      </c>
      <c r="BV331" s="19">
        <v>2</v>
      </c>
      <c r="BW331" s="19">
        <v>8</v>
      </c>
      <c r="BX331" s="19">
        <v>11</v>
      </c>
      <c r="BY331" s="19">
        <v>14</v>
      </c>
      <c r="BZ331" s="19">
        <v>5</v>
      </c>
      <c r="CA331" s="19">
        <v>3</v>
      </c>
      <c r="CB331" s="18">
        <v>86</v>
      </c>
      <c r="CC331" s="19">
        <v>9</v>
      </c>
    </row>
    <row r="332" spans="1:81" ht="30" x14ac:dyDescent="0.25">
      <c r="A332" s="21">
        <v>40</v>
      </c>
      <c r="B332" s="34">
        <v>6672137039</v>
      </c>
      <c r="C332" s="5" t="s">
        <v>558</v>
      </c>
      <c r="D332" s="5" t="s">
        <v>77</v>
      </c>
      <c r="E332" s="5"/>
      <c r="F332" s="19">
        <v>9.5</v>
      </c>
      <c r="G332" s="19">
        <v>38</v>
      </c>
      <c r="H332" s="22">
        <v>11</v>
      </c>
      <c r="I332" s="22">
        <v>38</v>
      </c>
      <c r="J332" s="22">
        <f t="shared" si="109"/>
        <v>93</v>
      </c>
      <c r="K332" s="19">
        <v>30</v>
      </c>
      <c r="L332" s="19">
        <v>3</v>
      </c>
      <c r="M332" s="19">
        <f t="shared" si="110"/>
        <v>90</v>
      </c>
      <c r="N332" s="19">
        <v>142</v>
      </c>
      <c r="O332" s="19">
        <v>165</v>
      </c>
      <c r="P332" s="19">
        <v>143</v>
      </c>
      <c r="Q332" s="19">
        <v>167</v>
      </c>
      <c r="R332" s="19">
        <f t="shared" si="111"/>
        <v>99</v>
      </c>
      <c r="S332" s="19">
        <f t="shared" si="112"/>
        <v>95</v>
      </c>
      <c r="T332" s="19">
        <v>20</v>
      </c>
      <c r="U332" s="19">
        <v>5</v>
      </c>
      <c r="V332" s="19">
        <f t="shared" si="113"/>
        <v>100</v>
      </c>
      <c r="W332" s="19">
        <v>157</v>
      </c>
      <c r="X332" s="23">
        <v>173</v>
      </c>
      <c r="Y332" s="20">
        <f t="shared" si="114"/>
        <v>91</v>
      </c>
      <c r="Z332" s="42">
        <f t="shared" si="115"/>
        <v>96</v>
      </c>
      <c r="AA332" s="20">
        <f t="shared" si="116"/>
        <v>96</v>
      </c>
      <c r="AB332" s="19">
        <v>20</v>
      </c>
      <c r="AC332" s="19">
        <v>0</v>
      </c>
      <c r="AD332" s="19">
        <f t="shared" si="117"/>
        <v>0</v>
      </c>
      <c r="AE332" s="19">
        <v>20</v>
      </c>
      <c r="AF332" s="19">
        <v>2</v>
      </c>
      <c r="AG332" s="19">
        <f t="shared" si="118"/>
        <v>40</v>
      </c>
      <c r="AH332" s="19">
        <v>2</v>
      </c>
      <c r="AI332" s="19">
        <v>3</v>
      </c>
      <c r="AJ332" s="20">
        <f t="shared" si="108"/>
        <v>67</v>
      </c>
      <c r="AK332" s="42">
        <f t="shared" si="119"/>
        <v>36</v>
      </c>
      <c r="AL332" s="19">
        <v>170</v>
      </c>
      <c r="AM332" s="19">
        <v>173</v>
      </c>
      <c r="AN332" s="20">
        <f t="shared" si="120"/>
        <v>98</v>
      </c>
      <c r="AO332" s="19">
        <v>172</v>
      </c>
      <c r="AP332" s="19">
        <v>173</v>
      </c>
      <c r="AQ332" s="20">
        <f t="shared" si="121"/>
        <v>99</v>
      </c>
      <c r="AR332" s="19">
        <v>142</v>
      </c>
      <c r="AS332" s="19">
        <v>150</v>
      </c>
      <c r="AT332" s="20">
        <f t="shared" si="122"/>
        <v>95</v>
      </c>
      <c r="AU332" s="20">
        <f t="shared" si="123"/>
        <v>98</v>
      </c>
      <c r="AV332" s="19">
        <v>173</v>
      </c>
      <c r="AW332" s="19">
        <v>173</v>
      </c>
      <c r="AX332" s="20">
        <f t="shared" si="124"/>
        <v>100</v>
      </c>
      <c r="AY332" s="19">
        <v>170</v>
      </c>
      <c r="AZ332" s="19">
        <v>173</v>
      </c>
      <c r="BA332" s="20">
        <f t="shared" si="125"/>
        <v>98</v>
      </c>
      <c r="BB332" s="19">
        <v>173</v>
      </c>
      <c r="BC332" s="19">
        <v>173</v>
      </c>
      <c r="BD332" s="20">
        <f t="shared" si="126"/>
        <v>100</v>
      </c>
      <c r="BE332" s="20">
        <f t="shared" si="127"/>
        <v>100</v>
      </c>
      <c r="BF332" s="20">
        <f t="shared" si="128"/>
        <v>85</v>
      </c>
      <c r="BG332" s="24"/>
      <c r="BH332" s="19">
        <v>6</v>
      </c>
      <c r="BI332" s="19">
        <v>2</v>
      </c>
      <c r="BJ332" s="19">
        <v>2</v>
      </c>
      <c r="BK332" s="19">
        <v>1</v>
      </c>
      <c r="BL332" s="19">
        <v>5</v>
      </c>
      <c r="BM332" s="19">
        <v>8</v>
      </c>
      <c r="BN332" s="19">
        <v>5</v>
      </c>
      <c r="BO332" s="19">
        <v>4</v>
      </c>
      <c r="BP332" s="19">
        <v>18</v>
      </c>
      <c r="BQ332" s="19">
        <v>3</v>
      </c>
      <c r="BR332" s="19">
        <v>2</v>
      </c>
      <c r="BS332" s="19">
        <v>6</v>
      </c>
      <c r="BT332" s="19">
        <v>1</v>
      </c>
      <c r="BU332" s="19">
        <v>3</v>
      </c>
      <c r="BV332" s="19">
        <v>1</v>
      </c>
      <c r="BW332" s="19">
        <v>6</v>
      </c>
      <c r="BX332" s="19">
        <v>5</v>
      </c>
      <c r="BY332" s="19">
        <v>29</v>
      </c>
      <c r="BZ332" s="19">
        <v>3</v>
      </c>
      <c r="CA332" s="19">
        <v>1</v>
      </c>
      <c r="CB332" s="18">
        <v>85</v>
      </c>
      <c r="CC332" s="19">
        <v>10</v>
      </c>
    </row>
    <row r="333" spans="1:81" ht="30" x14ac:dyDescent="0.25">
      <c r="A333" s="21">
        <v>56</v>
      </c>
      <c r="B333" s="34">
        <v>6658068351</v>
      </c>
      <c r="C333" s="5" t="s">
        <v>558</v>
      </c>
      <c r="D333" s="5" t="s">
        <v>93</v>
      </c>
      <c r="E333" s="5"/>
      <c r="F333" s="19">
        <v>11</v>
      </c>
      <c r="G333" s="19">
        <v>38</v>
      </c>
      <c r="H333" s="22">
        <v>11</v>
      </c>
      <c r="I333" s="22">
        <v>38</v>
      </c>
      <c r="J333" s="22">
        <f t="shared" si="109"/>
        <v>100</v>
      </c>
      <c r="K333" s="19">
        <v>30</v>
      </c>
      <c r="L333" s="19">
        <v>4</v>
      </c>
      <c r="M333" s="19">
        <f t="shared" si="110"/>
        <v>100</v>
      </c>
      <c r="N333" s="19">
        <v>109</v>
      </c>
      <c r="O333" s="19">
        <v>110</v>
      </c>
      <c r="P333" s="19">
        <v>123</v>
      </c>
      <c r="Q333" s="19">
        <v>126</v>
      </c>
      <c r="R333" s="19">
        <f t="shared" si="111"/>
        <v>88</v>
      </c>
      <c r="S333" s="19">
        <f t="shared" si="112"/>
        <v>95</v>
      </c>
      <c r="T333" s="19">
        <v>20</v>
      </c>
      <c r="U333" s="19">
        <v>5</v>
      </c>
      <c r="V333" s="19">
        <f t="shared" si="113"/>
        <v>100</v>
      </c>
      <c r="W333" s="19">
        <v>111</v>
      </c>
      <c r="X333" s="23">
        <v>133</v>
      </c>
      <c r="Y333" s="20">
        <f t="shared" si="114"/>
        <v>83</v>
      </c>
      <c r="Z333" s="42">
        <f t="shared" si="115"/>
        <v>92</v>
      </c>
      <c r="AA333" s="20">
        <f t="shared" si="116"/>
        <v>92</v>
      </c>
      <c r="AB333" s="19">
        <v>20</v>
      </c>
      <c r="AC333" s="19">
        <v>0</v>
      </c>
      <c r="AD333" s="19">
        <f t="shared" si="117"/>
        <v>0</v>
      </c>
      <c r="AE333" s="19">
        <v>20</v>
      </c>
      <c r="AF333" s="19">
        <v>3</v>
      </c>
      <c r="AG333" s="19">
        <f t="shared" si="118"/>
        <v>60</v>
      </c>
      <c r="AH333" s="19">
        <v>3</v>
      </c>
      <c r="AI333" s="19">
        <v>3</v>
      </c>
      <c r="AJ333" s="20">
        <f t="shared" si="108"/>
        <v>100</v>
      </c>
      <c r="AK333" s="42">
        <f t="shared" si="119"/>
        <v>54</v>
      </c>
      <c r="AL333" s="19">
        <v>105</v>
      </c>
      <c r="AM333" s="19">
        <v>133</v>
      </c>
      <c r="AN333" s="20">
        <f t="shared" si="120"/>
        <v>79</v>
      </c>
      <c r="AO333" s="19">
        <v>127</v>
      </c>
      <c r="AP333" s="19">
        <v>133</v>
      </c>
      <c r="AQ333" s="20">
        <f t="shared" si="121"/>
        <v>95</v>
      </c>
      <c r="AR333" s="19">
        <v>110</v>
      </c>
      <c r="AS333" s="19">
        <v>118</v>
      </c>
      <c r="AT333" s="20">
        <f t="shared" si="122"/>
        <v>93</v>
      </c>
      <c r="AU333" s="20">
        <f t="shared" si="123"/>
        <v>88</v>
      </c>
      <c r="AV333" s="19">
        <v>125</v>
      </c>
      <c r="AW333" s="19">
        <v>133</v>
      </c>
      <c r="AX333" s="20">
        <f t="shared" si="124"/>
        <v>94</v>
      </c>
      <c r="AY333" s="19">
        <v>117</v>
      </c>
      <c r="AZ333" s="19">
        <v>133</v>
      </c>
      <c r="BA333" s="20">
        <f t="shared" si="125"/>
        <v>88</v>
      </c>
      <c r="BB333" s="19">
        <v>128</v>
      </c>
      <c r="BC333" s="19">
        <v>133</v>
      </c>
      <c r="BD333" s="20">
        <f t="shared" si="126"/>
        <v>96</v>
      </c>
      <c r="BE333" s="20">
        <f t="shared" si="127"/>
        <v>94</v>
      </c>
      <c r="BF333" s="20">
        <f t="shared" si="128"/>
        <v>85</v>
      </c>
      <c r="BG333" s="24"/>
      <c r="BH333" s="19">
        <v>1</v>
      </c>
      <c r="BI333" s="19">
        <v>1</v>
      </c>
      <c r="BJ333" s="19">
        <v>13</v>
      </c>
      <c r="BK333" s="19">
        <v>1</v>
      </c>
      <c r="BL333" s="19">
        <v>9</v>
      </c>
      <c r="BM333" s="19">
        <v>15</v>
      </c>
      <c r="BN333" s="19">
        <v>5</v>
      </c>
      <c r="BO333" s="19">
        <v>3</v>
      </c>
      <c r="BP333" s="19">
        <v>1</v>
      </c>
      <c r="BQ333" s="19">
        <v>17</v>
      </c>
      <c r="BR333" s="19">
        <v>6</v>
      </c>
      <c r="BS333" s="19">
        <v>8</v>
      </c>
      <c r="BT333" s="19">
        <v>7</v>
      </c>
      <c r="BU333" s="19">
        <v>13</v>
      </c>
      <c r="BV333" s="19">
        <v>5</v>
      </c>
      <c r="BW333" s="19">
        <v>6</v>
      </c>
      <c r="BX333" s="19">
        <v>9</v>
      </c>
      <c r="BY333" s="19">
        <v>15</v>
      </c>
      <c r="BZ333" s="19">
        <v>12</v>
      </c>
      <c r="CA333" s="19">
        <v>7</v>
      </c>
      <c r="CB333" s="18">
        <v>85</v>
      </c>
      <c r="CC333" s="19">
        <v>10</v>
      </c>
    </row>
    <row r="334" spans="1:81" ht="15.75" x14ac:dyDescent="0.25">
      <c r="A334" s="21">
        <v>66</v>
      </c>
      <c r="B334" s="34">
        <v>6659053541</v>
      </c>
      <c r="C334" s="5" t="s">
        <v>558</v>
      </c>
      <c r="D334" s="5" t="s">
        <v>103</v>
      </c>
      <c r="E334" s="5"/>
      <c r="F334" s="19">
        <v>9</v>
      </c>
      <c r="G334" s="19">
        <v>38</v>
      </c>
      <c r="H334" s="22">
        <v>11</v>
      </c>
      <c r="I334" s="22">
        <v>38</v>
      </c>
      <c r="J334" s="22">
        <f t="shared" si="109"/>
        <v>91</v>
      </c>
      <c r="K334" s="19">
        <v>30</v>
      </c>
      <c r="L334" s="19">
        <v>4</v>
      </c>
      <c r="M334" s="19">
        <f t="shared" si="110"/>
        <v>100</v>
      </c>
      <c r="N334" s="19">
        <v>126</v>
      </c>
      <c r="O334" s="19">
        <v>126</v>
      </c>
      <c r="P334" s="19">
        <v>126</v>
      </c>
      <c r="Q334" s="19">
        <v>126</v>
      </c>
      <c r="R334" s="19">
        <f t="shared" si="111"/>
        <v>100</v>
      </c>
      <c r="S334" s="19">
        <f t="shared" si="112"/>
        <v>97</v>
      </c>
      <c r="T334" s="19">
        <v>20</v>
      </c>
      <c r="U334" s="19">
        <v>3</v>
      </c>
      <c r="V334" s="19">
        <f t="shared" si="113"/>
        <v>60</v>
      </c>
      <c r="W334" s="19">
        <v>126</v>
      </c>
      <c r="X334" s="23">
        <v>126</v>
      </c>
      <c r="Y334" s="20">
        <f t="shared" si="114"/>
        <v>100</v>
      </c>
      <c r="Z334" s="42">
        <f t="shared" si="115"/>
        <v>80</v>
      </c>
      <c r="AA334" s="20">
        <f t="shared" si="116"/>
        <v>80</v>
      </c>
      <c r="AB334" s="19">
        <v>20</v>
      </c>
      <c r="AC334" s="19">
        <v>0</v>
      </c>
      <c r="AD334" s="19">
        <f t="shared" si="117"/>
        <v>0</v>
      </c>
      <c r="AE334" s="19">
        <v>20</v>
      </c>
      <c r="AF334" s="19">
        <v>2</v>
      </c>
      <c r="AG334" s="19">
        <f t="shared" si="118"/>
        <v>40</v>
      </c>
      <c r="AH334" s="19">
        <v>99</v>
      </c>
      <c r="AI334" s="19">
        <v>99</v>
      </c>
      <c r="AJ334" s="20">
        <f t="shared" si="108"/>
        <v>100</v>
      </c>
      <c r="AK334" s="42">
        <f t="shared" si="119"/>
        <v>46</v>
      </c>
      <c r="AL334" s="19">
        <v>126</v>
      </c>
      <c r="AM334" s="19">
        <v>126</v>
      </c>
      <c r="AN334" s="20">
        <f t="shared" si="120"/>
        <v>100</v>
      </c>
      <c r="AO334" s="19">
        <v>126</v>
      </c>
      <c r="AP334" s="19">
        <v>126</v>
      </c>
      <c r="AQ334" s="20">
        <f t="shared" si="121"/>
        <v>100</v>
      </c>
      <c r="AR334" s="19">
        <v>126</v>
      </c>
      <c r="AS334" s="19">
        <v>126</v>
      </c>
      <c r="AT334" s="20">
        <f t="shared" si="122"/>
        <v>100</v>
      </c>
      <c r="AU334" s="20">
        <f t="shared" si="123"/>
        <v>100</v>
      </c>
      <c r="AV334" s="19">
        <v>126</v>
      </c>
      <c r="AW334" s="19">
        <v>126</v>
      </c>
      <c r="AX334" s="20">
        <f t="shared" si="124"/>
        <v>100</v>
      </c>
      <c r="AY334" s="19">
        <v>126</v>
      </c>
      <c r="AZ334" s="19">
        <v>126</v>
      </c>
      <c r="BA334" s="20">
        <f t="shared" si="125"/>
        <v>100</v>
      </c>
      <c r="BB334" s="19">
        <v>126</v>
      </c>
      <c r="BC334" s="19">
        <v>126</v>
      </c>
      <c r="BD334" s="20">
        <f t="shared" si="126"/>
        <v>100</v>
      </c>
      <c r="BE334" s="20">
        <f t="shared" si="127"/>
        <v>100</v>
      </c>
      <c r="BF334" s="20">
        <f t="shared" si="128"/>
        <v>85</v>
      </c>
      <c r="BG334" s="24"/>
      <c r="BH334" s="19">
        <v>8</v>
      </c>
      <c r="BI334" s="19">
        <v>1</v>
      </c>
      <c r="BJ334" s="19">
        <v>1</v>
      </c>
      <c r="BK334" s="19">
        <v>3</v>
      </c>
      <c r="BL334" s="19">
        <v>19</v>
      </c>
      <c r="BM334" s="19">
        <v>1</v>
      </c>
      <c r="BN334" s="19">
        <v>5</v>
      </c>
      <c r="BO334" s="19">
        <v>4</v>
      </c>
      <c r="BP334" s="19">
        <v>1</v>
      </c>
      <c r="BQ334" s="19">
        <v>1</v>
      </c>
      <c r="BR334" s="19">
        <v>1</v>
      </c>
      <c r="BS334" s="19">
        <v>1</v>
      </c>
      <c r="BT334" s="19">
        <v>1</v>
      </c>
      <c r="BU334" s="19">
        <v>1</v>
      </c>
      <c r="BV334" s="19">
        <v>1</v>
      </c>
      <c r="BW334" s="19">
        <v>4</v>
      </c>
      <c r="BX334" s="19">
        <v>19</v>
      </c>
      <c r="BY334" s="19">
        <v>21</v>
      </c>
      <c r="BZ334" s="19">
        <v>1</v>
      </c>
      <c r="CA334" s="19">
        <v>1</v>
      </c>
      <c r="CB334" s="18">
        <v>85</v>
      </c>
      <c r="CC334" s="19">
        <v>10</v>
      </c>
    </row>
    <row r="335" spans="1:81" ht="15.75" x14ac:dyDescent="0.25">
      <c r="A335" s="21">
        <v>69</v>
      </c>
      <c r="B335" s="34">
        <v>6661057092</v>
      </c>
      <c r="C335" s="5" t="s">
        <v>558</v>
      </c>
      <c r="D335" s="5" t="s">
        <v>106</v>
      </c>
      <c r="E335" s="5"/>
      <c r="F335" s="19">
        <v>10</v>
      </c>
      <c r="G335" s="19">
        <v>38</v>
      </c>
      <c r="H335" s="22">
        <v>11</v>
      </c>
      <c r="I335" s="22">
        <v>38</v>
      </c>
      <c r="J335" s="22">
        <f t="shared" si="109"/>
        <v>95</v>
      </c>
      <c r="K335" s="19">
        <v>30</v>
      </c>
      <c r="L335" s="19">
        <v>3</v>
      </c>
      <c r="M335" s="19">
        <f t="shared" si="110"/>
        <v>90</v>
      </c>
      <c r="N335" s="19">
        <v>231</v>
      </c>
      <c r="O335" s="19">
        <v>233</v>
      </c>
      <c r="P335" s="19">
        <v>238</v>
      </c>
      <c r="Q335" s="19">
        <v>249</v>
      </c>
      <c r="R335" s="19">
        <f t="shared" si="111"/>
        <v>95</v>
      </c>
      <c r="S335" s="19">
        <f t="shared" si="112"/>
        <v>94</v>
      </c>
      <c r="T335" s="19">
        <v>20</v>
      </c>
      <c r="U335" s="19">
        <v>5</v>
      </c>
      <c r="V335" s="19">
        <f t="shared" si="113"/>
        <v>100</v>
      </c>
      <c r="W335" s="19">
        <v>258</v>
      </c>
      <c r="X335" s="23">
        <v>278</v>
      </c>
      <c r="Y335" s="20">
        <f t="shared" si="114"/>
        <v>93</v>
      </c>
      <c r="Z335" s="42">
        <f t="shared" si="115"/>
        <v>97</v>
      </c>
      <c r="AA335" s="20">
        <f t="shared" si="116"/>
        <v>97</v>
      </c>
      <c r="AB335" s="19">
        <v>20</v>
      </c>
      <c r="AC335" s="19">
        <v>0</v>
      </c>
      <c r="AD335" s="19">
        <f t="shared" si="117"/>
        <v>0</v>
      </c>
      <c r="AE335" s="19">
        <v>20</v>
      </c>
      <c r="AF335" s="19">
        <v>1</v>
      </c>
      <c r="AG335" s="19">
        <f t="shared" si="118"/>
        <v>20</v>
      </c>
      <c r="AH335" s="19">
        <v>7</v>
      </c>
      <c r="AI335" s="19">
        <v>7</v>
      </c>
      <c r="AJ335" s="20">
        <f t="shared" si="108"/>
        <v>100</v>
      </c>
      <c r="AK335" s="42">
        <f t="shared" si="119"/>
        <v>38</v>
      </c>
      <c r="AL335" s="19">
        <v>268</v>
      </c>
      <c r="AM335" s="19">
        <v>278</v>
      </c>
      <c r="AN335" s="20">
        <f t="shared" si="120"/>
        <v>96</v>
      </c>
      <c r="AO335" s="19">
        <v>275</v>
      </c>
      <c r="AP335" s="19">
        <v>278</v>
      </c>
      <c r="AQ335" s="20">
        <f t="shared" si="121"/>
        <v>99</v>
      </c>
      <c r="AR335" s="19">
        <v>193</v>
      </c>
      <c r="AS335" s="19">
        <v>195</v>
      </c>
      <c r="AT335" s="20">
        <f t="shared" si="122"/>
        <v>99</v>
      </c>
      <c r="AU335" s="20">
        <f t="shared" si="123"/>
        <v>98</v>
      </c>
      <c r="AV335" s="19">
        <v>277</v>
      </c>
      <c r="AW335" s="19">
        <v>278</v>
      </c>
      <c r="AX335" s="20">
        <f t="shared" si="124"/>
        <v>100</v>
      </c>
      <c r="AY335" s="19">
        <v>273</v>
      </c>
      <c r="AZ335" s="19">
        <v>278</v>
      </c>
      <c r="BA335" s="20">
        <f t="shared" si="125"/>
        <v>98</v>
      </c>
      <c r="BB335" s="19">
        <v>278</v>
      </c>
      <c r="BC335" s="19">
        <v>278</v>
      </c>
      <c r="BD335" s="20">
        <f t="shared" si="126"/>
        <v>100</v>
      </c>
      <c r="BE335" s="20">
        <f t="shared" si="127"/>
        <v>100</v>
      </c>
      <c r="BF335" s="20">
        <f t="shared" si="128"/>
        <v>85</v>
      </c>
      <c r="BG335" s="24"/>
      <c r="BH335" s="19">
        <v>4</v>
      </c>
      <c r="BI335" s="19">
        <v>2</v>
      </c>
      <c r="BJ335" s="19">
        <v>6</v>
      </c>
      <c r="BK335" s="19">
        <v>1</v>
      </c>
      <c r="BL335" s="19">
        <v>4</v>
      </c>
      <c r="BM335" s="19">
        <v>6</v>
      </c>
      <c r="BN335" s="19">
        <v>5</v>
      </c>
      <c r="BO335" s="19">
        <v>5</v>
      </c>
      <c r="BP335" s="19">
        <v>1</v>
      </c>
      <c r="BQ335" s="19">
        <v>5</v>
      </c>
      <c r="BR335" s="19">
        <v>2</v>
      </c>
      <c r="BS335" s="19">
        <v>2</v>
      </c>
      <c r="BT335" s="19">
        <v>1</v>
      </c>
      <c r="BU335" s="19">
        <v>3</v>
      </c>
      <c r="BV335" s="19">
        <v>1</v>
      </c>
      <c r="BW335" s="19">
        <v>7</v>
      </c>
      <c r="BX335" s="19">
        <v>4</v>
      </c>
      <c r="BY335" s="19">
        <v>27</v>
      </c>
      <c r="BZ335" s="19">
        <v>3</v>
      </c>
      <c r="CA335" s="19">
        <v>1</v>
      </c>
      <c r="CB335" s="18">
        <v>85</v>
      </c>
      <c r="CC335" s="19">
        <v>10</v>
      </c>
    </row>
    <row r="336" spans="1:81" ht="30" x14ac:dyDescent="0.25">
      <c r="A336" s="21">
        <v>74</v>
      </c>
      <c r="B336" s="34">
        <v>6661060923</v>
      </c>
      <c r="C336" s="5" t="s">
        <v>558</v>
      </c>
      <c r="D336" s="6" t="s">
        <v>111</v>
      </c>
      <c r="E336" s="6"/>
      <c r="F336" s="19">
        <v>10</v>
      </c>
      <c r="G336" s="19">
        <v>38</v>
      </c>
      <c r="H336" s="22">
        <v>11</v>
      </c>
      <c r="I336" s="22">
        <v>38</v>
      </c>
      <c r="J336" s="22">
        <f t="shared" si="109"/>
        <v>95</v>
      </c>
      <c r="K336" s="19">
        <v>30</v>
      </c>
      <c r="L336" s="19">
        <v>4</v>
      </c>
      <c r="M336" s="19">
        <f t="shared" si="110"/>
        <v>100</v>
      </c>
      <c r="N336" s="19">
        <v>156</v>
      </c>
      <c r="O336" s="19">
        <v>158</v>
      </c>
      <c r="P336" s="19">
        <v>157</v>
      </c>
      <c r="Q336" s="19">
        <v>163</v>
      </c>
      <c r="R336" s="19">
        <f t="shared" si="111"/>
        <v>98</v>
      </c>
      <c r="S336" s="19">
        <f t="shared" si="112"/>
        <v>98</v>
      </c>
      <c r="T336" s="19">
        <v>20</v>
      </c>
      <c r="U336" s="19">
        <v>5</v>
      </c>
      <c r="V336" s="19">
        <f t="shared" si="113"/>
        <v>100</v>
      </c>
      <c r="W336" s="19">
        <v>155</v>
      </c>
      <c r="X336" s="23">
        <v>173</v>
      </c>
      <c r="Y336" s="20">
        <f t="shared" si="114"/>
        <v>90</v>
      </c>
      <c r="Z336" s="42">
        <f t="shared" si="115"/>
        <v>95</v>
      </c>
      <c r="AA336" s="20">
        <f t="shared" si="116"/>
        <v>95</v>
      </c>
      <c r="AB336" s="19">
        <v>20</v>
      </c>
      <c r="AC336" s="19">
        <v>0</v>
      </c>
      <c r="AD336" s="19">
        <f t="shared" si="117"/>
        <v>0</v>
      </c>
      <c r="AE336" s="19">
        <v>20</v>
      </c>
      <c r="AF336" s="19">
        <v>1</v>
      </c>
      <c r="AG336" s="19">
        <f t="shared" si="118"/>
        <v>20</v>
      </c>
      <c r="AH336" s="19">
        <v>4</v>
      </c>
      <c r="AI336" s="19">
        <v>4</v>
      </c>
      <c r="AJ336" s="20">
        <f t="shared" si="108"/>
        <v>100</v>
      </c>
      <c r="AK336" s="42">
        <f t="shared" si="119"/>
        <v>38</v>
      </c>
      <c r="AL336" s="19">
        <v>153</v>
      </c>
      <c r="AM336" s="19">
        <v>173</v>
      </c>
      <c r="AN336" s="20">
        <f t="shared" si="120"/>
        <v>88</v>
      </c>
      <c r="AO336" s="19">
        <v>167</v>
      </c>
      <c r="AP336" s="19">
        <v>173</v>
      </c>
      <c r="AQ336" s="20">
        <f t="shared" si="121"/>
        <v>97</v>
      </c>
      <c r="AR336" s="19">
        <v>134</v>
      </c>
      <c r="AS336" s="19">
        <v>134</v>
      </c>
      <c r="AT336" s="20">
        <f t="shared" si="122"/>
        <v>100</v>
      </c>
      <c r="AU336" s="20">
        <f t="shared" si="123"/>
        <v>94</v>
      </c>
      <c r="AV336" s="19">
        <v>172</v>
      </c>
      <c r="AW336" s="19">
        <v>173</v>
      </c>
      <c r="AX336" s="20">
        <f t="shared" si="124"/>
        <v>99</v>
      </c>
      <c r="AY336" s="19">
        <v>167</v>
      </c>
      <c r="AZ336" s="19">
        <v>173</v>
      </c>
      <c r="BA336" s="20">
        <f t="shared" si="125"/>
        <v>97</v>
      </c>
      <c r="BB336" s="19">
        <v>169</v>
      </c>
      <c r="BC336" s="19">
        <v>173</v>
      </c>
      <c r="BD336" s="20">
        <f t="shared" si="126"/>
        <v>98</v>
      </c>
      <c r="BE336" s="20">
        <f t="shared" si="127"/>
        <v>98</v>
      </c>
      <c r="BF336" s="20">
        <f t="shared" si="128"/>
        <v>85</v>
      </c>
      <c r="BG336" s="24"/>
      <c r="BH336" s="19">
        <v>4</v>
      </c>
      <c r="BI336" s="19">
        <v>1</v>
      </c>
      <c r="BJ336" s="19">
        <v>3</v>
      </c>
      <c r="BK336" s="19">
        <v>1</v>
      </c>
      <c r="BL336" s="19">
        <v>6</v>
      </c>
      <c r="BM336" s="19">
        <v>9</v>
      </c>
      <c r="BN336" s="19">
        <v>5</v>
      </c>
      <c r="BO336" s="19">
        <v>5</v>
      </c>
      <c r="BP336" s="19">
        <v>1</v>
      </c>
      <c r="BQ336" s="19">
        <v>13</v>
      </c>
      <c r="BR336" s="19">
        <v>4</v>
      </c>
      <c r="BS336" s="19">
        <v>1</v>
      </c>
      <c r="BT336" s="19">
        <v>2</v>
      </c>
      <c r="BU336" s="19">
        <v>4</v>
      </c>
      <c r="BV336" s="19">
        <v>3</v>
      </c>
      <c r="BW336" s="19">
        <v>3</v>
      </c>
      <c r="BX336" s="19">
        <v>6</v>
      </c>
      <c r="BY336" s="19">
        <v>27</v>
      </c>
      <c r="BZ336" s="19">
        <v>7</v>
      </c>
      <c r="CA336" s="19">
        <v>3</v>
      </c>
      <c r="CB336" s="18">
        <v>85</v>
      </c>
      <c r="CC336" s="19">
        <v>10</v>
      </c>
    </row>
    <row r="337" spans="1:81" ht="15.75" x14ac:dyDescent="0.25">
      <c r="A337" s="21">
        <v>10</v>
      </c>
      <c r="B337" s="34">
        <v>6663002606</v>
      </c>
      <c r="C337" s="5" t="s">
        <v>558</v>
      </c>
      <c r="D337" s="5" t="s">
        <v>666</v>
      </c>
      <c r="E337" s="5"/>
      <c r="F337" s="19">
        <v>10</v>
      </c>
      <c r="G337" s="19">
        <v>36.5</v>
      </c>
      <c r="H337" s="22">
        <v>11</v>
      </c>
      <c r="I337" s="22">
        <v>38</v>
      </c>
      <c r="J337" s="22">
        <f t="shared" si="109"/>
        <v>93</v>
      </c>
      <c r="K337" s="19">
        <v>30</v>
      </c>
      <c r="L337" s="19">
        <v>3</v>
      </c>
      <c r="M337" s="19">
        <f t="shared" si="110"/>
        <v>90</v>
      </c>
      <c r="N337" s="19">
        <v>313</v>
      </c>
      <c r="O337" s="19">
        <v>297</v>
      </c>
      <c r="P337" s="19">
        <v>314</v>
      </c>
      <c r="Q337" s="19">
        <v>298</v>
      </c>
      <c r="R337" s="19">
        <f t="shared" si="111"/>
        <v>100</v>
      </c>
      <c r="S337" s="19">
        <f t="shared" si="112"/>
        <v>95</v>
      </c>
      <c r="T337" s="19">
        <v>20</v>
      </c>
      <c r="U337" s="19">
        <v>4</v>
      </c>
      <c r="V337" s="19">
        <f t="shared" si="113"/>
        <v>80</v>
      </c>
      <c r="W337" s="19">
        <v>328</v>
      </c>
      <c r="X337" s="23">
        <v>360</v>
      </c>
      <c r="Y337" s="20">
        <f t="shared" si="114"/>
        <v>91</v>
      </c>
      <c r="Z337" s="42">
        <f t="shared" si="115"/>
        <v>86</v>
      </c>
      <c r="AA337" s="20">
        <f t="shared" si="116"/>
        <v>86</v>
      </c>
      <c r="AB337" s="19">
        <v>20</v>
      </c>
      <c r="AC337" s="19">
        <v>1</v>
      </c>
      <c r="AD337" s="19">
        <f t="shared" si="117"/>
        <v>20</v>
      </c>
      <c r="AE337" s="19">
        <v>20</v>
      </c>
      <c r="AF337" s="19">
        <v>1</v>
      </c>
      <c r="AG337" s="19">
        <f t="shared" si="118"/>
        <v>20</v>
      </c>
      <c r="AH337" s="19">
        <v>47</v>
      </c>
      <c r="AI337" s="19">
        <v>49</v>
      </c>
      <c r="AJ337" s="20">
        <f t="shared" si="108"/>
        <v>96</v>
      </c>
      <c r="AK337" s="42">
        <f t="shared" si="119"/>
        <v>43</v>
      </c>
      <c r="AL337" s="19">
        <v>354</v>
      </c>
      <c r="AM337" s="19">
        <v>360</v>
      </c>
      <c r="AN337" s="20">
        <f t="shared" si="120"/>
        <v>98</v>
      </c>
      <c r="AO337" s="19">
        <v>357</v>
      </c>
      <c r="AP337" s="19">
        <v>360</v>
      </c>
      <c r="AQ337" s="20">
        <f t="shared" si="121"/>
        <v>99</v>
      </c>
      <c r="AR337" s="19">
        <v>224</v>
      </c>
      <c r="AS337" s="19">
        <v>225</v>
      </c>
      <c r="AT337" s="20">
        <f t="shared" si="122"/>
        <v>100</v>
      </c>
      <c r="AU337" s="20">
        <f t="shared" si="123"/>
        <v>99</v>
      </c>
      <c r="AV337" s="19">
        <v>357</v>
      </c>
      <c r="AW337" s="19">
        <v>360</v>
      </c>
      <c r="AX337" s="20">
        <f t="shared" si="124"/>
        <v>99</v>
      </c>
      <c r="AY337" s="19">
        <v>359</v>
      </c>
      <c r="AZ337" s="19">
        <v>360</v>
      </c>
      <c r="BA337" s="20">
        <f t="shared" si="125"/>
        <v>100</v>
      </c>
      <c r="BB337" s="19">
        <v>358</v>
      </c>
      <c r="BC337" s="19">
        <v>360</v>
      </c>
      <c r="BD337" s="20">
        <f t="shared" si="126"/>
        <v>99</v>
      </c>
      <c r="BE337" s="20">
        <f t="shared" si="127"/>
        <v>99</v>
      </c>
      <c r="BF337" s="20">
        <f t="shared" si="128"/>
        <v>84</v>
      </c>
      <c r="BG337" s="24"/>
      <c r="BH337" s="19">
        <v>6</v>
      </c>
      <c r="BI337" s="19">
        <v>2</v>
      </c>
      <c r="BJ337" s="19">
        <v>1</v>
      </c>
      <c r="BK337" s="19">
        <v>2</v>
      </c>
      <c r="BL337" s="19">
        <v>14</v>
      </c>
      <c r="BM337" s="19">
        <v>8</v>
      </c>
      <c r="BN337" s="19">
        <v>4</v>
      </c>
      <c r="BO337" s="19">
        <v>5</v>
      </c>
      <c r="BP337" s="19">
        <v>3</v>
      </c>
      <c r="BQ337" s="19">
        <v>3</v>
      </c>
      <c r="BR337" s="19">
        <v>2</v>
      </c>
      <c r="BS337" s="19">
        <v>1</v>
      </c>
      <c r="BT337" s="19">
        <v>2</v>
      </c>
      <c r="BU337" s="19">
        <v>1</v>
      </c>
      <c r="BV337" s="19">
        <v>2</v>
      </c>
      <c r="BW337" s="19">
        <v>6</v>
      </c>
      <c r="BX337" s="19">
        <v>14</v>
      </c>
      <c r="BY337" s="19">
        <v>24</v>
      </c>
      <c r="BZ337" s="19">
        <v>2</v>
      </c>
      <c r="CA337" s="19">
        <v>2</v>
      </c>
      <c r="CB337" s="18">
        <v>84</v>
      </c>
      <c r="CC337" s="19">
        <v>11</v>
      </c>
    </row>
    <row r="338" spans="1:81" ht="30" x14ac:dyDescent="0.25">
      <c r="A338" s="21">
        <v>13</v>
      </c>
      <c r="B338" s="34">
        <v>6672137462</v>
      </c>
      <c r="C338" s="5" t="s">
        <v>558</v>
      </c>
      <c r="D338" s="5" t="s">
        <v>50</v>
      </c>
      <c r="E338" s="5"/>
      <c r="F338" s="19">
        <v>10</v>
      </c>
      <c r="G338" s="19">
        <v>33.5</v>
      </c>
      <c r="H338" s="22">
        <v>11</v>
      </c>
      <c r="I338" s="22">
        <v>38</v>
      </c>
      <c r="J338" s="22">
        <f t="shared" si="109"/>
        <v>90</v>
      </c>
      <c r="K338" s="19">
        <v>30</v>
      </c>
      <c r="L338" s="19">
        <v>3</v>
      </c>
      <c r="M338" s="19">
        <f t="shared" si="110"/>
        <v>90</v>
      </c>
      <c r="N338" s="19">
        <v>92</v>
      </c>
      <c r="O338" s="19">
        <v>90</v>
      </c>
      <c r="P338" s="19">
        <v>97</v>
      </c>
      <c r="Q338" s="19">
        <v>97</v>
      </c>
      <c r="R338" s="19">
        <f t="shared" si="111"/>
        <v>94</v>
      </c>
      <c r="S338" s="19">
        <f t="shared" si="112"/>
        <v>92</v>
      </c>
      <c r="T338" s="19">
        <v>20</v>
      </c>
      <c r="U338" s="19">
        <v>5</v>
      </c>
      <c r="V338" s="19">
        <f t="shared" si="113"/>
        <v>100</v>
      </c>
      <c r="W338" s="19">
        <v>84</v>
      </c>
      <c r="X338" s="23">
        <v>113</v>
      </c>
      <c r="Y338" s="20">
        <f t="shared" si="114"/>
        <v>74</v>
      </c>
      <c r="Z338" s="42">
        <f t="shared" si="115"/>
        <v>87</v>
      </c>
      <c r="AA338" s="20">
        <f t="shared" si="116"/>
        <v>87</v>
      </c>
      <c r="AB338" s="19">
        <v>20</v>
      </c>
      <c r="AC338" s="19">
        <v>0</v>
      </c>
      <c r="AD338" s="19">
        <f t="shared" si="117"/>
        <v>0</v>
      </c>
      <c r="AE338" s="19">
        <v>20</v>
      </c>
      <c r="AF338" s="19">
        <v>3</v>
      </c>
      <c r="AG338" s="19">
        <f t="shared" si="118"/>
        <v>60</v>
      </c>
      <c r="AH338" s="19">
        <v>2</v>
      </c>
      <c r="AI338" s="19">
        <v>2</v>
      </c>
      <c r="AJ338" s="20">
        <f t="shared" si="108"/>
        <v>100</v>
      </c>
      <c r="AK338" s="42">
        <f t="shared" si="119"/>
        <v>54</v>
      </c>
      <c r="AL338" s="19">
        <v>99</v>
      </c>
      <c r="AM338" s="19">
        <v>113</v>
      </c>
      <c r="AN338" s="20">
        <f t="shared" si="120"/>
        <v>88</v>
      </c>
      <c r="AO338" s="19">
        <v>111</v>
      </c>
      <c r="AP338" s="19">
        <v>113</v>
      </c>
      <c r="AQ338" s="20">
        <f t="shared" si="121"/>
        <v>98</v>
      </c>
      <c r="AR338" s="19">
        <v>89</v>
      </c>
      <c r="AS338" s="19">
        <v>91</v>
      </c>
      <c r="AT338" s="20">
        <f t="shared" si="122"/>
        <v>98</v>
      </c>
      <c r="AU338" s="20">
        <f t="shared" si="123"/>
        <v>94</v>
      </c>
      <c r="AV338" s="19">
        <v>107</v>
      </c>
      <c r="AW338" s="19">
        <v>113</v>
      </c>
      <c r="AX338" s="20">
        <f t="shared" si="124"/>
        <v>95</v>
      </c>
      <c r="AY338" s="19">
        <v>98</v>
      </c>
      <c r="AZ338" s="19">
        <v>113</v>
      </c>
      <c r="BA338" s="20">
        <f t="shared" si="125"/>
        <v>87</v>
      </c>
      <c r="BB338" s="19">
        <v>109</v>
      </c>
      <c r="BC338" s="19">
        <v>113</v>
      </c>
      <c r="BD338" s="20">
        <f t="shared" si="126"/>
        <v>96</v>
      </c>
      <c r="BE338" s="20">
        <f t="shared" si="127"/>
        <v>94</v>
      </c>
      <c r="BF338" s="20">
        <f t="shared" si="128"/>
        <v>84</v>
      </c>
      <c r="BG338" s="24"/>
      <c r="BH338" s="19">
        <v>9</v>
      </c>
      <c r="BI338" s="19">
        <v>2</v>
      </c>
      <c r="BJ338" s="19">
        <v>7</v>
      </c>
      <c r="BK338" s="19">
        <v>1</v>
      </c>
      <c r="BL338" s="19">
        <v>13</v>
      </c>
      <c r="BM338" s="19">
        <v>23</v>
      </c>
      <c r="BN338" s="19">
        <v>5</v>
      </c>
      <c r="BO338" s="19">
        <v>3</v>
      </c>
      <c r="BP338" s="19">
        <v>1</v>
      </c>
      <c r="BQ338" s="19">
        <v>13</v>
      </c>
      <c r="BR338" s="19">
        <v>3</v>
      </c>
      <c r="BS338" s="19">
        <v>3</v>
      </c>
      <c r="BT338" s="19">
        <v>6</v>
      </c>
      <c r="BU338" s="19">
        <v>14</v>
      </c>
      <c r="BV338" s="19">
        <v>5</v>
      </c>
      <c r="BW338" s="19">
        <v>9</v>
      </c>
      <c r="BX338" s="19">
        <v>13</v>
      </c>
      <c r="BY338" s="19">
        <v>15</v>
      </c>
      <c r="BZ338" s="19">
        <v>7</v>
      </c>
      <c r="CA338" s="19">
        <v>7</v>
      </c>
      <c r="CB338" s="18">
        <v>84</v>
      </c>
      <c r="CC338" s="19">
        <v>11</v>
      </c>
    </row>
    <row r="339" spans="1:81" ht="30" x14ac:dyDescent="0.25">
      <c r="A339" s="21">
        <v>14</v>
      </c>
      <c r="B339" s="34">
        <v>6662096739</v>
      </c>
      <c r="C339" s="5" t="s">
        <v>558</v>
      </c>
      <c r="D339" s="5" t="s">
        <v>51</v>
      </c>
      <c r="E339" s="5"/>
      <c r="F339" s="19">
        <v>10</v>
      </c>
      <c r="G339" s="19">
        <v>28.5</v>
      </c>
      <c r="H339" s="22">
        <v>11</v>
      </c>
      <c r="I339" s="22">
        <v>38</v>
      </c>
      <c r="J339" s="22">
        <f t="shared" si="109"/>
        <v>83</v>
      </c>
      <c r="K339" s="19">
        <v>30</v>
      </c>
      <c r="L339" s="19">
        <v>3</v>
      </c>
      <c r="M339" s="19">
        <f t="shared" si="110"/>
        <v>90</v>
      </c>
      <c r="N339" s="19">
        <v>436</v>
      </c>
      <c r="O339" s="19">
        <v>449</v>
      </c>
      <c r="P339" s="19">
        <v>475</v>
      </c>
      <c r="Q339" s="19">
        <v>482</v>
      </c>
      <c r="R339" s="19">
        <f t="shared" si="111"/>
        <v>92</v>
      </c>
      <c r="S339" s="19">
        <f t="shared" si="112"/>
        <v>89</v>
      </c>
      <c r="T339" s="19">
        <v>20</v>
      </c>
      <c r="U339" s="19">
        <v>5</v>
      </c>
      <c r="V339" s="19">
        <f t="shared" si="113"/>
        <v>100</v>
      </c>
      <c r="W339" s="19">
        <v>539</v>
      </c>
      <c r="X339" s="23">
        <v>600</v>
      </c>
      <c r="Y339" s="20">
        <f t="shared" si="114"/>
        <v>90</v>
      </c>
      <c r="Z339" s="42">
        <f t="shared" si="115"/>
        <v>95</v>
      </c>
      <c r="AA339" s="20">
        <f t="shared" si="116"/>
        <v>95</v>
      </c>
      <c r="AB339" s="19">
        <v>20</v>
      </c>
      <c r="AC339" s="19">
        <v>1</v>
      </c>
      <c r="AD339" s="19">
        <f t="shared" si="117"/>
        <v>20</v>
      </c>
      <c r="AE339" s="19">
        <v>20</v>
      </c>
      <c r="AF339" s="19">
        <v>2</v>
      </c>
      <c r="AG339" s="19">
        <f t="shared" si="118"/>
        <v>40</v>
      </c>
      <c r="AH339" s="19">
        <v>77</v>
      </c>
      <c r="AI339" s="19">
        <v>86</v>
      </c>
      <c r="AJ339" s="20">
        <f t="shared" si="108"/>
        <v>90</v>
      </c>
      <c r="AK339" s="42">
        <f t="shared" si="119"/>
        <v>49</v>
      </c>
      <c r="AL339" s="19">
        <v>504</v>
      </c>
      <c r="AM339" s="19">
        <v>600</v>
      </c>
      <c r="AN339" s="20">
        <f t="shared" si="120"/>
        <v>84</v>
      </c>
      <c r="AO339" s="19">
        <v>582</v>
      </c>
      <c r="AP339" s="19">
        <v>600</v>
      </c>
      <c r="AQ339" s="20">
        <f t="shared" si="121"/>
        <v>97</v>
      </c>
      <c r="AR339" s="19">
        <v>411</v>
      </c>
      <c r="AS339" s="19">
        <v>427</v>
      </c>
      <c r="AT339" s="20">
        <f t="shared" si="122"/>
        <v>96</v>
      </c>
      <c r="AU339" s="20">
        <f t="shared" si="123"/>
        <v>92</v>
      </c>
      <c r="AV339" s="19">
        <v>575</v>
      </c>
      <c r="AW339" s="19">
        <v>600</v>
      </c>
      <c r="AX339" s="20">
        <f t="shared" si="124"/>
        <v>96</v>
      </c>
      <c r="AY339" s="19">
        <v>561</v>
      </c>
      <c r="AZ339" s="19">
        <v>600</v>
      </c>
      <c r="BA339" s="20">
        <f t="shared" si="125"/>
        <v>94</v>
      </c>
      <c r="BB339" s="19">
        <v>576</v>
      </c>
      <c r="BC339" s="19">
        <v>600</v>
      </c>
      <c r="BD339" s="20">
        <f t="shared" si="126"/>
        <v>96</v>
      </c>
      <c r="BE339" s="20">
        <f t="shared" si="127"/>
        <v>96</v>
      </c>
      <c r="BF339" s="20">
        <f t="shared" si="128"/>
        <v>84</v>
      </c>
      <c r="BG339" s="24"/>
      <c r="BH339" s="19">
        <v>14</v>
      </c>
      <c r="BI339" s="19">
        <v>2</v>
      </c>
      <c r="BJ339" s="19">
        <v>9</v>
      </c>
      <c r="BK339" s="19">
        <v>1</v>
      </c>
      <c r="BL339" s="19">
        <v>6</v>
      </c>
      <c r="BM339" s="19">
        <v>9</v>
      </c>
      <c r="BN339" s="19">
        <v>4</v>
      </c>
      <c r="BO339" s="19">
        <v>4</v>
      </c>
      <c r="BP339" s="19">
        <v>6</v>
      </c>
      <c r="BQ339" s="19">
        <v>16</v>
      </c>
      <c r="BR339" s="19">
        <v>4</v>
      </c>
      <c r="BS339" s="19">
        <v>5</v>
      </c>
      <c r="BT339" s="19">
        <v>5</v>
      </c>
      <c r="BU339" s="19">
        <v>7</v>
      </c>
      <c r="BV339" s="19">
        <v>5</v>
      </c>
      <c r="BW339" s="19">
        <v>12</v>
      </c>
      <c r="BX339" s="19">
        <v>6</v>
      </c>
      <c r="BY339" s="19">
        <v>19</v>
      </c>
      <c r="BZ339" s="19">
        <v>9</v>
      </c>
      <c r="CA339" s="19">
        <v>5</v>
      </c>
      <c r="CB339" s="18">
        <v>84</v>
      </c>
      <c r="CC339" s="19">
        <v>11</v>
      </c>
    </row>
    <row r="340" spans="1:81" ht="15.75" x14ac:dyDescent="0.25">
      <c r="A340" s="21">
        <v>19</v>
      </c>
      <c r="B340" s="34">
        <v>6659076468</v>
      </c>
      <c r="C340" s="5" t="s">
        <v>558</v>
      </c>
      <c r="D340" s="6" t="s">
        <v>56</v>
      </c>
      <c r="E340" s="6"/>
      <c r="F340" s="19">
        <v>11</v>
      </c>
      <c r="G340" s="19">
        <v>37</v>
      </c>
      <c r="H340" s="22">
        <v>11</v>
      </c>
      <c r="I340" s="22">
        <v>38</v>
      </c>
      <c r="J340" s="22">
        <f t="shared" si="109"/>
        <v>99</v>
      </c>
      <c r="K340" s="19">
        <v>30</v>
      </c>
      <c r="L340" s="19">
        <v>2</v>
      </c>
      <c r="M340" s="19">
        <f t="shared" si="110"/>
        <v>60</v>
      </c>
      <c r="N340" s="19">
        <v>93</v>
      </c>
      <c r="O340" s="19">
        <v>97</v>
      </c>
      <c r="P340" s="19">
        <v>96</v>
      </c>
      <c r="Q340" s="19">
        <v>100</v>
      </c>
      <c r="R340" s="19">
        <f t="shared" si="111"/>
        <v>97</v>
      </c>
      <c r="S340" s="19">
        <f t="shared" si="112"/>
        <v>87</v>
      </c>
      <c r="T340" s="19">
        <v>20</v>
      </c>
      <c r="U340" s="19">
        <v>5</v>
      </c>
      <c r="V340" s="19">
        <f t="shared" si="113"/>
        <v>100</v>
      </c>
      <c r="W340" s="19">
        <v>95</v>
      </c>
      <c r="X340" s="23">
        <v>110</v>
      </c>
      <c r="Y340" s="20">
        <f t="shared" si="114"/>
        <v>86</v>
      </c>
      <c r="Z340" s="42">
        <f t="shared" si="115"/>
        <v>93</v>
      </c>
      <c r="AA340" s="20">
        <f t="shared" si="116"/>
        <v>93</v>
      </c>
      <c r="AB340" s="19">
        <v>20</v>
      </c>
      <c r="AC340" s="19">
        <v>1</v>
      </c>
      <c r="AD340" s="19">
        <f t="shared" si="117"/>
        <v>20</v>
      </c>
      <c r="AE340" s="19">
        <v>20</v>
      </c>
      <c r="AF340" s="19">
        <v>2</v>
      </c>
      <c r="AG340" s="19">
        <f t="shared" si="118"/>
        <v>40</v>
      </c>
      <c r="AH340" s="19">
        <v>11</v>
      </c>
      <c r="AI340" s="19">
        <v>12</v>
      </c>
      <c r="AJ340" s="20">
        <f t="shared" si="108"/>
        <v>92</v>
      </c>
      <c r="AK340" s="42">
        <f t="shared" si="119"/>
        <v>50</v>
      </c>
      <c r="AL340" s="19">
        <v>103</v>
      </c>
      <c r="AM340" s="19">
        <v>110</v>
      </c>
      <c r="AN340" s="20">
        <f t="shared" si="120"/>
        <v>94</v>
      </c>
      <c r="AO340" s="19">
        <v>105</v>
      </c>
      <c r="AP340" s="19">
        <v>110</v>
      </c>
      <c r="AQ340" s="20">
        <f t="shared" si="121"/>
        <v>95</v>
      </c>
      <c r="AR340" s="19">
        <v>91</v>
      </c>
      <c r="AS340" s="19">
        <v>92</v>
      </c>
      <c r="AT340" s="20">
        <f t="shared" si="122"/>
        <v>99</v>
      </c>
      <c r="AU340" s="20">
        <f t="shared" si="123"/>
        <v>95</v>
      </c>
      <c r="AV340" s="19">
        <v>104</v>
      </c>
      <c r="AW340" s="19">
        <v>110</v>
      </c>
      <c r="AX340" s="20">
        <f t="shared" si="124"/>
        <v>95</v>
      </c>
      <c r="AY340" s="19">
        <v>102</v>
      </c>
      <c r="AZ340" s="19">
        <v>110</v>
      </c>
      <c r="BA340" s="20">
        <f t="shared" si="125"/>
        <v>93</v>
      </c>
      <c r="BB340" s="19">
        <v>104</v>
      </c>
      <c r="BC340" s="19">
        <v>110</v>
      </c>
      <c r="BD340" s="20">
        <f t="shared" si="126"/>
        <v>95</v>
      </c>
      <c r="BE340" s="20">
        <f t="shared" si="127"/>
        <v>95</v>
      </c>
      <c r="BF340" s="20">
        <f t="shared" si="128"/>
        <v>84</v>
      </c>
      <c r="BG340" s="24"/>
      <c r="BH340" s="19">
        <v>2</v>
      </c>
      <c r="BI340" s="19">
        <v>3</v>
      </c>
      <c r="BJ340" s="19">
        <v>4</v>
      </c>
      <c r="BK340" s="19">
        <v>1</v>
      </c>
      <c r="BL340" s="19">
        <v>8</v>
      </c>
      <c r="BM340" s="19">
        <v>12</v>
      </c>
      <c r="BN340" s="19">
        <v>4</v>
      </c>
      <c r="BO340" s="19">
        <v>4</v>
      </c>
      <c r="BP340" s="19">
        <v>5</v>
      </c>
      <c r="BQ340" s="19">
        <v>7</v>
      </c>
      <c r="BR340" s="19">
        <v>6</v>
      </c>
      <c r="BS340" s="19">
        <v>2</v>
      </c>
      <c r="BT340" s="19">
        <v>6</v>
      </c>
      <c r="BU340" s="19">
        <v>8</v>
      </c>
      <c r="BV340" s="19">
        <v>6</v>
      </c>
      <c r="BW340" s="19">
        <v>14</v>
      </c>
      <c r="BX340" s="19">
        <v>8</v>
      </c>
      <c r="BY340" s="19">
        <v>18</v>
      </c>
      <c r="BZ340" s="19">
        <v>6</v>
      </c>
      <c r="CA340" s="19">
        <v>6</v>
      </c>
      <c r="CB340" s="18">
        <v>84</v>
      </c>
      <c r="CC340" s="19">
        <v>11</v>
      </c>
    </row>
    <row r="341" spans="1:81" ht="30" x14ac:dyDescent="0.25">
      <c r="A341" s="21">
        <v>23</v>
      </c>
      <c r="B341" s="34">
        <v>6663027960</v>
      </c>
      <c r="C341" s="5" t="s">
        <v>558</v>
      </c>
      <c r="D341" s="5" t="s">
        <v>60</v>
      </c>
      <c r="E341" s="5"/>
      <c r="F341" s="19">
        <v>10</v>
      </c>
      <c r="G341" s="19">
        <v>30</v>
      </c>
      <c r="H341" s="22">
        <v>11</v>
      </c>
      <c r="I341" s="22">
        <v>38</v>
      </c>
      <c r="J341" s="22">
        <f t="shared" si="109"/>
        <v>85</v>
      </c>
      <c r="K341" s="19">
        <v>30</v>
      </c>
      <c r="L341" s="19">
        <v>4</v>
      </c>
      <c r="M341" s="19">
        <f t="shared" si="110"/>
        <v>100</v>
      </c>
      <c r="N341" s="19">
        <v>94</v>
      </c>
      <c r="O341" s="19">
        <v>103</v>
      </c>
      <c r="P341" s="19">
        <v>96</v>
      </c>
      <c r="Q341" s="19">
        <v>108</v>
      </c>
      <c r="R341" s="19">
        <f t="shared" si="111"/>
        <v>97</v>
      </c>
      <c r="S341" s="19">
        <f t="shared" si="112"/>
        <v>94</v>
      </c>
      <c r="T341" s="19">
        <v>20</v>
      </c>
      <c r="U341" s="19">
        <v>5</v>
      </c>
      <c r="V341" s="19">
        <f t="shared" si="113"/>
        <v>100</v>
      </c>
      <c r="W341" s="19">
        <v>104</v>
      </c>
      <c r="X341" s="23">
        <v>111</v>
      </c>
      <c r="Y341" s="20">
        <f t="shared" si="114"/>
        <v>94</v>
      </c>
      <c r="Z341" s="42">
        <f t="shared" si="115"/>
        <v>97</v>
      </c>
      <c r="AA341" s="20">
        <f t="shared" si="116"/>
        <v>97</v>
      </c>
      <c r="AB341" s="19">
        <v>20</v>
      </c>
      <c r="AC341" s="19">
        <v>2</v>
      </c>
      <c r="AD341" s="19">
        <f t="shared" si="117"/>
        <v>40</v>
      </c>
      <c r="AE341" s="19">
        <v>20</v>
      </c>
      <c r="AF341" s="19">
        <v>0</v>
      </c>
      <c r="AG341" s="19">
        <f t="shared" si="118"/>
        <v>0</v>
      </c>
      <c r="AH341" s="19">
        <v>2</v>
      </c>
      <c r="AI341" s="19">
        <v>2</v>
      </c>
      <c r="AJ341" s="20">
        <f t="shared" si="108"/>
        <v>100</v>
      </c>
      <c r="AK341" s="42">
        <f t="shared" si="119"/>
        <v>42</v>
      </c>
      <c r="AL341" s="19">
        <v>87</v>
      </c>
      <c r="AM341" s="19">
        <v>111</v>
      </c>
      <c r="AN341" s="20">
        <f t="shared" si="120"/>
        <v>78</v>
      </c>
      <c r="AO341" s="19">
        <v>106</v>
      </c>
      <c r="AP341" s="19">
        <v>111</v>
      </c>
      <c r="AQ341" s="20">
        <f t="shared" si="121"/>
        <v>95</v>
      </c>
      <c r="AR341" s="19">
        <v>89</v>
      </c>
      <c r="AS341" s="19">
        <v>90</v>
      </c>
      <c r="AT341" s="20">
        <f t="shared" si="122"/>
        <v>99</v>
      </c>
      <c r="AU341" s="20">
        <f t="shared" si="123"/>
        <v>89</v>
      </c>
      <c r="AV341" s="19">
        <v>108</v>
      </c>
      <c r="AW341" s="19">
        <v>111</v>
      </c>
      <c r="AX341" s="20">
        <f t="shared" si="124"/>
        <v>97</v>
      </c>
      <c r="AY341" s="19">
        <v>105</v>
      </c>
      <c r="AZ341" s="19">
        <v>111</v>
      </c>
      <c r="BA341" s="20">
        <f t="shared" si="125"/>
        <v>95</v>
      </c>
      <c r="BB341" s="19">
        <v>110</v>
      </c>
      <c r="BC341" s="19">
        <v>111</v>
      </c>
      <c r="BD341" s="20">
        <f t="shared" si="126"/>
        <v>99</v>
      </c>
      <c r="BE341" s="20">
        <f t="shared" si="127"/>
        <v>98</v>
      </c>
      <c r="BF341" s="20">
        <f t="shared" si="128"/>
        <v>84</v>
      </c>
      <c r="BG341" s="24"/>
      <c r="BH341" s="19">
        <v>12</v>
      </c>
      <c r="BI341" s="19">
        <v>1</v>
      </c>
      <c r="BJ341" s="19">
        <v>4</v>
      </c>
      <c r="BK341" s="19">
        <v>1</v>
      </c>
      <c r="BL341" s="19">
        <v>4</v>
      </c>
      <c r="BM341" s="19">
        <v>5</v>
      </c>
      <c r="BN341" s="19">
        <v>3</v>
      </c>
      <c r="BO341" s="19">
        <v>6</v>
      </c>
      <c r="BP341" s="19">
        <v>1</v>
      </c>
      <c r="BQ341" s="19">
        <v>18</v>
      </c>
      <c r="BR341" s="19">
        <v>6</v>
      </c>
      <c r="BS341" s="19">
        <v>2</v>
      </c>
      <c r="BT341" s="19">
        <v>4</v>
      </c>
      <c r="BU341" s="19">
        <v>6</v>
      </c>
      <c r="BV341" s="19">
        <v>2</v>
      </c>
      <c r="BW341" s="19">
        <v>7</v>
      </c>
      <c r="BX341" s="19">
        <v>4</v>
      </c>
      <c r="BY341" s="19">
        <v>25</v>
      </c>
      <c r="BZ341" s="19">
        <v>11</v>
      </c>
      <c r="CA341" s="19">
        <v>3</v>
      </c>
      <c r="CB341" s="18">
        <v>84</v>
      </c>
      <c r="CC341" s="19">
        <v>11</v>
      </c>
    </row>
    <row r="342" spans="1:81" ht="30" x14ac:dyDescent="0.25">
      <c r="A342" s="21">
        <v>25</v>
      </c>
      <c r="B342" s="34">
        <v>6659041899</v>
      </c>
      <c r="C342" s="5" t="s">
        <v>558</v>
      </c>
      <c r="D342" s="5" t="s">
        <v>62</v>
      </c>
      <c r="E342" s="5"/>
      <c r="F342" s="19">
        <v>10</v>
      </c>
      <c r="G342" s="19">
        <v>38</v>
      </c>
      <c r="H342" s="22">
        <v>11</v>
      </c>
      <c r="I342" s="22">
        <v>38</v>
      </c>
      <c r="J342" s="22">
        <f t="shared" si="109"/>
        <v>95</v>
      </c>
      <c r="K342" s="19">
        <v>30</v>
      </c>
      <c r="L342" s="19">
        <v>3</v>
      </c>
      <c r="M342" s="19">
        <f t="shared" si="110"/>
        <v>90</v>
      </c>
      <c r="N342" s="19">
        <v>94</v>
      </c>
      <c r="O342" s="19">
        <v>75</v>
      </c>
      <c r="P342" s="19">
        <v>98</v>
      </c>
      <c r="Q342" s="19">
        <v>77</v>
      </c>
      <c r="R342" s="19">
        <f t="shared" si="111"/>
        <v>97</v>
      </c>
      <c r="S342" s="19">
        <f t="shared" si="112"/>
        <v>94</v>
      </c>
      <c r="T342" s="19">
        <v>20</v>
      </c>
      <c r="U342" s="19">
        <v>5</v>
      </c>
      <c r="V342" s="19">
        <f t="shared" si="113"/>
        <v>100</v>
      </c>
      <c r="W342" s="19">
        <v>95</v>
      </c>
      <c r="X342" s="23">
        <v>110</v>
      </c>
      <c r="Y342" s="20">
        <f t="shared" si="114"/>
        <v>86</v>
      </c>
      <c r="Z342" s="42">
        <f t="shared" si="115"/>
        <v>93</v>
      </c>
      <c r="AA342" s="20">
        <f t="shared" si="116"/>
        <v>93</v>
      </c>
      <c r="AB342" s="19">
        <v>20</v>
      </c>
      <c r="AC342" s="19">
        <v>0</v>
      </c>
      <c r="AD342" s="19">
        <f t="shared" si="117"/>
        <v>0</v>
      </c>
      <c r="AE342" s="19">
        <v>20</v>
      </c>
      <c r="AF342" s="19">
        <v>1</v>
      </c>
      <c r="AG342" s="19">
        <f t="shared" si="118"/>
        <v>20</v>
      </c>
      <c r="AH342" s="19">
        <v>3</v>
      </c>
      <c r="AI342" s="19">
        <v>3</v>
      </c>
      <c r="AJ342" s="20">
        <f t="shared" si="108"/>
        <v>100</v>
      </c>
      <c r="AK342" s="42">
        <f t="shared" si="119"/>
        <v>38</v>
      </c>
      <c r="AL342" s="19">
        <v>101</v>
      </c>
      <c r="AM342" s="19">
        <v>110</v>
      </c>
      <c r="AN342" s="20">
        <f t="shared" si="120"/>
        <v>92</v>
      </c>
      <c r="AO342" s="19">
        <v>108</v>
      </c>
      <c r="AP342" s="19">
        <v>110</v>
      </c>
      <c r="AQ342" s="20">
        <f t="shared" si="121"/>
        <v>98</v>
      </c>
      <c r="AR342" s="19">
        <v>76</v>
      </c>
      <c r="AS342" s="19">
        <v>76</v>
      </c>
      <c r="AT342" s="20">
        <f t="shared" si="122"/>
        <v>100</v>
      </c>
      <c r="AU342" s="20">
        <f t="shared" si="123"/>
        <v>96</v>
      </c>
      <c r="AV342" s="19">
        <v>107</v>
      </c>
      <c r="AW342" s="19">
        <v>110</v>
      </c>
      <c r="AX342" s="20">
        <f t="shared" si="124"/>
        <v>97</v>
      </c>
      <c r="AY342" s="19">
        <v>109</v>
      </c>
      <c r="AZ342" s="19">
        <v>110</v>
      </c>
      <c r="BA342" s="20">
        <f t="shared" si="125"/>
        <v>99</v>
      </c>
      <c r="BB342" s="19">
        <v>109</v>
      </c>
      <c r="BC342" s="19">
        <v>110</v>
      </c>
      <c r="BD342" s="20">
        <f t="shared" si="126"/>
        <v>99</v>
      </c>
      <c r="BE342" s="20">
        <f t="shared" si="127"/>
        <v>98</v>
      </c>
      <c r="BF342" s="20">
        <f t="shared" si="128"/>
        <v>84</v>
      </c>
      <c r="BG342" s="24"/>
      <c r="BH342" s="19">
        <v>4</v>
      </c>
      <c r="BI342" s="19">
        <v>2</v>
      </c>
      <c r="BJ342" s="19">
        <v>4</v>
      </c>
      <c r="BK342" s="19">
        <v>1</v>
      </c>
      <c r="BL342" s="19">
        <v>8</v>
      </c>
      <c r="BM342" s="19">
        <v>12</v>
      </c>
      <c r="BN342" s="19">
        <v>5</v>
      </c>
      <c r="BO342" s="19">
        <v>5</v>
      </c>
      <c r="BP342" s="19">
        <v>1</v>
      </c>
      <c r="BQ342" s="19">
        <v>9</v>
      </c>
      <c r="BR342" s="19">
        <v>3</v>
      </c>
      <c r="BS342" s="19">
        <v>1</v>
      </c>
      <c r="BT342" s="19">
        <v>4</v>
      </c>
      <c r="BU342" s="19">
        <v>2</v>
      </c>
      <c r="BV342" s="19">
        <v>2</v>
      </c>
      <c r="BW342" s="19">
        <v>7</v>
      </c>
      <c r="BX342" s="19">
        <v>8</v>
      </c>
      <c r="BY342" s="19">
        <v>27</v>
      </c>
      <c r="BZ342" s="19">
        <v>5</v>
      </c>
      <c r="CA342" s="19">
        <v>3</v>
      </c>
      <c r="CB342" s="18">
        <v>84</v>
      </c>
      <c r="CC342" s="19">
        <v>11</v>
      </c>
    </row>
    <row r="343" spans="1:81" ht="30" x14ac:dyDescent="0.25">
      <c r="A343" s="21">
        <v>32</v>
      </c>
      <c r="B343" s="34">
        <v>6679109009</v>
      </c>
      <c r="C343" s="5" t="s">
        <v>558</v>
      </c>
      <c r="D343" s="5" t="s">
        <v>69</v>
      </c>
      <c r="E343" s="5"/>
      <c r="F343" s="19">
        <v>7</v>
      </c>
      <c r="G343" s="19">
        <v>31.5</v>
      </c>
      <c r="H343" s="22">
        <v>11</v>
      </c>
      <c r="I343" s="22">
        <v>38</v>
      </c>
      <c r="J343" s="22">
        <f t="shared" si="109"/>
        <v>73</v>
      </c>
      <c r="K343" s="19">
        <v>30</v>
      </c>
      <c r="L343" s="19">
        <v>3</v>
      </c>
      <c r="M343" s="19">
        <f t="shared" si="110"/>
        <v>90</v>
      </c>
      <c r="N343" s="19">
        <v>56</v>
      </c>
      <c r="O343" s="19">
        <v>56</v>
      </c>
      <c r="P343" s="19">
        <v>57</v>
      </c>
      <c r="Q343" s="19">
        <v>57</v>
      </c>
      <c r="R343" s="19">
        <f t="shared" si="111"/>
        <v>98</v>
      </c>
      <c r="S343" s="19">
        <f t="shared" si="112"/>
        <v>88</v>
      </c>
      <c r="T343" s="19">
        <v>20</v>
      </c>
      <c r="U343" s="19">
        <v>4</v>
      </c>
      <c r="V343" s="19">
        <f t="shared" si="113"/>
        <v>80</v>
      </c>
      <c r="W343" s="19">
        <v>56</v>
      </c>
      <c r="X343" s="23">
        <v>59</v>
      </c>
      <c r="Y343" s="20">
        <f t="shared" si="114"/>
        <v>95</v>
      </c>
      <c r="Z343" s="42">
        <f t="shared" si="115"/>
        <v>88</v>
      </c>
      <c r="AA343" s="20">
        <f t="shared" si="116"/>
        <v>88</v>
      </c>
      <c r="AB343" s="19">
        <v>20</v>
      </c>
      <c r="AC343" s="19">
        <v>0</v>
      </c>
      <c r="AD343" s="19">
        <f t="shared" si="117"/>
        <v>0</v>
      </c>
      <c r="AE343" s="19">
        <v>20</v>
      </c>
      <c r="AF343" s="19">
        <v>3</v>
      </c>
      <c r="AG343" s="19">
        <f t="shared" si="118"/>
        <v>60</v>
      </c>
      <c r="AH343" s="19">
        <v>3</v>
      </c>
      <c r="AI343" s="19">
        <v>3</v>
      </c>
      <c r="AJ343" s="20">
        <f t="shared" si="108"/>
        <v>100</v>
      </c>
      <c r="AK343" s="42">
        <f t="shared" si="119"/>
        <v>54</v>
      </c>
      <c r="AL343" s="19">
        <v>57</v>
      </c>
      <c r="AM343" s="19">
        <v>59</v>
      </c>
      <c r="AN343" s="20">
        <f t="shared" si="120"/>
        <v>97</v>
      </c>
      <c r="AO343" s="19">
        <v>56</v>
      </c>
      <c r="AP343" s="19">
        <v>59</v>
      </c>
      <c r="AQ343" s="20">
        <f t="shared" si="121"/>
        <v>95</v>
      </c>
      <c r="AR343" s="19">
        <v>50</v>
      </c>
      <c r="AS343" s="19">
        <v>50</v>
      </c>
      <c r="AT343" s="20">
        <f t="shared" si="122"/>
        <v>100</v>
      </c>
      <c r="AU343" s="20">
        <f t="shared" si="123"/>
        <v>97</v>
      </c>
      <c r="AV343" s="19">
        <v>55</v>
      </c>
      <c r="AW343" s="19">
        <v>59</v>
      </c>
      <c r="AX343" s="20">
        <f t="shared" si="124"/>
        <v>93</v>
      </c>
      <c r="AY343" s="19">
        <v>55</v>
      </c>
      <c r="AZ343" s="19">
        <v>59</v>
      </c>
      <c r="BA343" s="20">
        <f t="shared" si="125"/>
        <v>93</v>
      </c>
      <c r="BB343" s="19">
        <v>55</v>
      </c>
      <c r="BC343" s="19">
        <v>59</v>
      </c>
      <c r="BD343" s="20">
        <f t="shared" si="126"/>
        <v>93</v>
      </c>
      <c r="BE343" s="20">
        <f t="shared" si="127"/>
        <v>93</v>
      </c>
      <c r="BF343" s="20">
        <f t="shared" si="128"/>
        <v>84</v>
      </c>
      <c r="BG343" s="24"/>
      <c r="BH343" s="19">
        <v>21</v>
      </c>
      <c r="BI343" s="19">
        <v>2</v>
      </c>
      <c r="BJ343" s="19">
        <v>3</v>
      </c>
      <c r="BK343" s="19">
        <v>2</v>
      </c>
      <c r="BL343" s="19">
        <v>12</v>
      </c>
      <c r="BM343" s="19">
        <v>4</v>
      </c>
      <c r="BN343" s="19">
        <v>5</v>
      </c>
      <c r="BO343" s="19">
        <v>3</v>
      </c>
      <c r="BP343" s="19">
        <v>1</v>
      </c>
      <c r="BQ343" s="19">
        <v>4</v>
      </c>
      <c r="BR343" s="19">
        <v>6</v>
      </c>
      <c r="BS343" s="19">
        <v>1</v>
      </c>
      <c r="BT343" s="19">
        <v>8</v>
      </c>
      <c r="BU343" s="19">
        <v>8</v>
      </c>
      <c r="BV343" s="19">
        <v>8</v>
      </c>
      <c r="BW343" s="19">
        <v>13</v>
      </c>
      <c r="BX343" s="19">
        <v>12</v>
      </c>
      <c r="BY343" s="19">
        <v>15</v>
      </c>
      <c r="BZ343" s="19">
        <v>4</v>
      </c>
      <c r="CA343" s="19">
        <v>8</v>
      </c>
      <c r="CB343" s="18">
        <v>84</v>
      </c>
      <c r="CC343" s="19">
        <v>11</v>
      </c>
    </row>
    <row r="344" spans="1:81" ht="45" x14ac:dyDescent="0.25">
      <c r="A344" s="21">
        <v>33</v>
      </c>
      <c r="B344" s="34">
        <v>6660128939</v>
      </c>
      <c r="C344" s="5" t="s">
        <v>558</v>
      </c>
      <c r="D344" s="5" t="s">
        <v>70</v>
      </c>
      <c r="E344" s="5"/>
      <c r="F344" s="19">
        <v>11</v>
      </c>
      <c r="G344" s="19">
        <v>37</v>
      </c>
      <c r="H344" s="22">
        <v>11</v>
      </c>
      <c r="I344" s="22">
        <v>38</v>
      </c>
      <c r="J344" s="22">
        <f t="shared" si="109"/>
        <v>99</v>
      </c>
      <c r="K344" s="19">
        <v>30</v>
      </c>
      <c r="L344" s="19">
        <v>3</v>
      </c>
      <c r="M344" s="19">
        <f t="shared" si="110"/>
        <v>90</v>
      </c>
      <c r="N344" s="19">
        <v>23</v>
      </c>
      <c r="O344" s="19">
        <v>21</v>
      </c>
      <c r="P344" s="19">
        <v>25</v>
      </c>
      <c r="Q344" s="19">
        <v>23</v>
      </c>
      <c r="R344" s="19">
        <f t="shared" si="111"/>
        <v>92</v>
      </c>
      <c r="S344" s="19">
        <f t="shared" si="112"/>
        <v>94</v>
      </c>
      <c r="T344" s="19">
        <v>20</v>
      </c>
      <c r="U344" s="19">
        <v>4</v>
      </c>
      <c r="V344" s="19">
        <f t="shared" si="113"/>
        <v>80</v>
      </c>
      <c r="W344" s="19">
        <v>23</v>
      </c>
      <c r="X344" s="23">
        <v>27</v>
      </c>
      <c r="Y344" s="20">
        <f t="shared" si="114"/>
        <v>85</v>
      </c>
      <c r="Z344" s="42">
        <f t="shared" si="115"/>
        <v>83</v>
      </c>
      <c r="AA344" s="20">
        <f t="shared" si="116"/>
        <v>83</v>
      </c>
      <c r="AB344" s="19">
        <v>20</v>
      </c>
      <c r="AC344" s="19">
        <v>0</v>
      </c>
      <c r="AD344" s="19">
        <f t="shared" si="117"/>
        <v>0</v>
      </c>
      <c r="AE344" s="19">
        <v>20</v>
      </c>
      <c r="AF344" s="19">
        <v>3</v>
      </c>
      <c r="AG344" s="19">
        <f t="shared" si="118"/>
        <v>60</v>
      </c>
      <c r="AH344" s="19">
        <v>1</v>
      </c>
      <c r="AI344" s="19">
        <v>1</v>
      </c>
      <c r="AJ344" s="20">
        <f t="shared" si="108"/>
        <v>100</v>
      </c>
      <c r="AK344" s="42">
        <f t="shared" si="119"/>
        <v>54</v>
      </c>
      <c r="AL344" s="19">
        <v>23</v>
      </c>
      <c r="AM344" s="19">
        <v>27</v>
      </c>
      <c r="AN344" s="20">
        <f t="shared" si="120"/>
        <v>85</v>
      </c>
      <c r="AO344" s="19">
        <v>26</v>
      </c>
      <c r="AP344" s="19">
        <v>27</v>
      </c>
      <c r="AQ344" s="20">
        <f t="shared" si="121"/>
        <v>96</v>
      </c>
      <c r="AR344" s="19">
        <v>24</v>
      </c>
      <c r="AS344" s="19">
        <v>24</v>
      </c>
      <c r="AT344" s="20">
        <f t="shared" si="122"/>
        <v>100</v>
      </c>
      <c r="AU344" s="20">
        <f t="shared" si="123"/>
        <v>92</v>
      </c>
      <c r="AV344" s="19">
        <v>27</v>
      </c>
      <c r="AW344" s="19">
        <v>27</v>
      </c>
      <c r="AX344" s="20">
        <f t="shared" si="124"/>
        <v>100</v>
      </c>
      <c r="AY344" s="19">
        <v>24</v>
      </c>
      <c r="AZ344" s="19">
        <v>27</v>
      </c>
      <c r="BA344" s="20">
        <f t="shared" si="125"/>
        <v>89</v>
      </c>
      <c r="BB344" s="19">
        <v>27</v>
      </c>
      <c r="BC344" s="19">
        <v>27</v>
      </c>
      <c r="BD344" s="20">
        <f t="shared" si="126"/>
        <v>100</v>
      </c>
      <c r="BE344" s="20">
        <f t="shared" si="127"/>
        <v>98</v>
      </c>
      <c r="BF344" s="20">
        <f t="shared" si="128"/>
        <v>84</v>
      </c>
      <c r="BG344" s="24"/>
      <c r="BH344" s="19">
        <v>2</v>
      </c>
      <c r="BI344" s="19">
        <v>2</v>
      </c>
      <c r="BJ344" s="19">
        <v>9</v>
      </c>
      <c r="BK344" s="19">
        <v>2</v>
      </c>
      <c r="BL344" s="19">
        <v>16</v>
      </c>
      <c r="BM344" s="19">
        <v>13</v>
      </c>
      <c r="BN344" s="19">
        <v>5</v>
      </c>
      <c r="BO344" s="19">
        <v>3</v>
      </c>
      <c r="BP344" s="19">
        <v>1</v>
      </c>
      <c r="BQ344" s="19">
        <v>15</v>
      </c>
      <c r="BR344" s="19">
        <v>5</v>
      </c>
      <c r="BS344" s="19">
        <v>1</v>
      </c>
      <c r="BT344" s="19">
        <v>1</v>
      </c>
      <c r="BU344" s="19">
        <v>12</v>
      </c>
      <c r="BV344" s="19">
        <v>1</v>
      </c>
      <c r="BW344" s="19">
        <v>7</v>
      </c>
      <c r="BX344" s="19">
        <v>16</v>
      </c>
      <c r="BY344" s="19">
        <v>15</v>
      </c>
      <c r="BZ344" s="19">
        <v>9</v>
      </c>
      <c r="CA344" s="19">
        <v>3</v>
      </c>
      <c r="CB344" s="18">
        <v>84</v>
      </c>
      <c r="CC344" s="19">
        <v>11</v>
      </c>
    </row>
    <row r="345" spans="1:81" ht="15.75" x14ac:dyDescent="0.25">
      <c r="A345" s="21">
        <v>38</v>
      </c>
      <c r="B345" s="34">
        <v>6660018580</v>
      </c>
      <c r="C345" s="5" t="s">
        <v>558</v>
      </c>
      <c r="D345" s="5" t="s">
        <v>75</v>
      </c>
      <c r="E345" s="5"/>
      <c r="F345" s="19">
        <v>9</v>
      </c>
      <c r="G345" s="19">
        <v>32</v>
      </c>
      <c r="H345" s="22">
        <v>11</v>
      </c>
      <c r="I345" s="22">
        <v>37</v>
      </c>
      <c r="J345" s="22">
        <f t="shared" si="109"/>
        <v>84</v>
      </c>
      <c r="K345" s="19">
        <v>30</v>
      </c>
      <c r="L345" s="19">
        <v>4</v>
      </c>
      <c r="M345" s="19">
        <f t="shared" si="110"/>
        <v>100</v>
      </c>
      <c r="N345" s="19">
        <v>46</v>
      </c>
      <c r="O345" s="19">
        <v>44</v>
      </c>
      <c r="P345" s="19">
        <v>46</v>
      </c>
      <c r="Q345" s="19">
        <v>47</v>
      </c>
      <c r="R345" s="19">
        <f t="shared" si="111"/>
        <v>97</v>
      </c>
      <c r="S345" s="19">
        <f t="shared" si="112"/>
        <v>94</v>
      </c>
      <c r="T345" s="19">
        <v>20</v>
      </c>
      <c r="U345" s="19">
        <v>5</v>
      </c>
      <c r="V345" s="19">
        <f t="shared" si="113"/>
        <v>100</v>
      </c>
      <c r="W345" s="19">
        <v>52</v>
      </c>
      <c r="X345" s="23">
        <v>62</v>
      </c>
      <c r="Y345" s="20">
        <f t="shared" si="114"/>
        <v>84</v>
      </c>
      <c r="Z345" s="42">
        <f t="shared" si="115"/>
        <v>92</v>
      </c>
      <c r="AA345" s="20">
        <f t="shared" si="116"/>
        <v>92</v>
      </c>
      <c r="AB345" s="19">
        <v>20</v>
      </c>
      <c r="AC345" s="19">
        <v>0</v>
      </c>
      <c r="AD345" s="19">
        <f t="shared" si="117"/>
        <v>0</v>
      </c>
      <c r="AE345" s="19">
        <v>20</v>
      </c>
      <c r="AF345" s="19">
        <v>2</v>
      </c>
      <c r="AG345" s="19">
        <f t="shared" si="118"/>
        <v>40</v>
      </c>
      <c r="AH345" s="19">
        <v>5</v>
      </c>
      <c r="AI345" s="19">
        <v>6</v>
      </c>
      <c r="AJ345" s="20">
        <f t="shared" si="108"/>
        <v>83</v>
      </c>
      <c r="AK345" s="42">
        <f t="shared" si="119"/>
        <v>41</v>
      </c>
      <c r="AL345" s="19">
        <v>61</v>
      </c>
      <c r="AM345" s="19">
        <v>62</v>
      </c>
      <c r="AN345" s="20">
        <f t="shared" si="120"/>
        <v>98</v>
      </c>
      <c r="AO345" s="19">
        <v>62</v>
      </c>
      <c r="AP345" s="19">
        <v>62</v>
      </c>
      <c r="AQ345" s="20">
        <f t="shared" si="121"/>
        <v>100</v>
      </c>
      <c r="AR345" s="19">
        <v>48</v>
      </c>
      <c r="AS345" s="19">
        <v>49</v>
      </c>
      <c r="AT345" s="20">
        <f t="shared" si="122"/>
        <v>98</v>
      </c>
      <c r="AU345" s="20">
        <f t="shared" si="123"/>
        <v>99</v>
      </c>
      <c r="AV345" s="19">
        <v>61</v>
      </c>
      <c r="AW345" s="19">
        <v>62</v>
      </c>
      <c r="AX345" s="20">
        <f t="shared" si="124"/>
        <v>98</v>
      </c>
      <c r="AY345" s="19">
        <v>59</v>
      </c>
      <c r="AZ345" s="19">
        <v>62</v>
      </c>
      <c r="BA345" s="20">
        <f t="shared" si="125"/>
        <v>95</v>
      </c>
      <c r="BB345" s="19">
        <v>58</v>
      </c>
      <c r="BC345" s="19">
        <v>62</v>
      </c>
      <c r="BD345" s="20">
        <f t="shared" si="126"/>
        <v>94</v>
      </c>
      <c r="BE345" s="20">
        <f t="shared" si="127"/>
        <v>95</v>
      </c>
      <c r="BF345" s="20">
        <f t="shared" si="128"/>
        <v>84</v>
      </c>
      <c r="BG345" s="24"/>
      <c r="BH345" s="19">
        <v>13</v>
      </c>
      <c r="BI345" s="19">
        <v>1</v>
      </c>
      <c r="BJ345" s="19">
        <v>4</v>
      </c>
      <c r="BK345" s="19">
        <v>1</v>
      </c>
      <c r="BL345" s="19">
        <v>9</v>
      </c>
      <c r="BM345" s="19">
        <v>14</v>
      </c>
      <c r="BN345" s="19">
        <v>5</v>
      </c>
      <c r="BO345" s="19">
        <v>4</v>
      </c>
      <c r="BP345" s="19">
        <v>12</v>
      </c>
      <c r="BQ345" s="19">
        <v>3</v>
      </c>
      <c r="BR345" s="19">
        <v>1</v>
      </c>
      <c r="BS345" s="19">
        <v>3</v>
      </c>
      <c r="BT345" s="19">
        <v>3</v>
      </c>
      <c r="BU345" s="19">
        <v>6</v>
      </c>
      <c r="BV345" s="19">
        <v>7</v>
      </c>
      <c r="BW345" s="19">
        <v>7</v>
      </c>
      <c r="BX345" s="19">
        <v>9</v>
      </c>
      <c r="BY345" s="19">
        <v>26</v>
      </c>
      <c r="BZ345" s="19">
        <v>2</v>
      </c>
      <c r="CA345" s="19">
        <v>6</v>
      </c>
      <c r="CB345" s="18">
        <v>84</v>
      </c>
      <c r="CC345" s="19">
        <v>11</v>
      </c>
    </row>
    <row r="346" spans="1:81" ht="15.75" x14ac:dyDescent="0.25">
      <c r="A346" s="21">
        <v>60</v>
      </c>
      <c r="B346" s="34">
        <v>6663029615</v>
      </c>
      <c r="C346" s="5" t="s">
        <v>558</v>
      </c>
      <c r="D346" s="5" t="s">
        <v>97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109"/>
        <v>95</v>
      </c>
      <c r="K346" s="19">
        <v>30</v>
      </c>
      <c r="L346" s="19">
        <v>3</v>
      </c>
      <c r="M346" s="19">
        <f t="shared" si="110"/>
        <v>90</v>
      </c>
      <c r="N346" s="19">
        <v>202</v>
      </c>
      <c r="O346" s="19">
        <v>210</v>
      </c>
      <c r="P346" s="19">
        <v>218</v>
      </c>
      <c r="Q346" s="19">
        <v>232</v>
      </c>
      <c r="R346" s="19">
        <f t="shared" si="111"/>
        <v>92</v>
      </c>
      <c r="S346" s="19">
        <f t="shared" si="112"/>
        <v>92</v>
      </c>
      <c r="T346" s="19">
        <v>20</v>
      </c>
      <c r="U346" s="19">
        <v>5</v>
      </c>
      <c r="V346" s="19">
        <f t="shared" si="113"/>
        <v>100</v>
      </c>
      <c r="W346" s="19">
        <v>178</v>
      </c>
      <c r="X346" s="23">
        <v>249</v>
      </c>
      <c r="Y346" s="20">
        <f t="shared" si="114"/>
        <v>71</v>
      </c>
      <c r="Z346" s="42">
        <f t="shared" si="115"/>
        <v>86</v>
      </c>
      <c r="AA346" s="20">
        <f t="shared" si="116"/>
        <v>86</v>
      </c>
      <c r="AB346" s="19">
        <v>20</v>
      </c>
      <c r="AC346" s="19">
        <v>1</v>
      </c>
      <c r="AD346" s="19">
        <f t="shared" si="117"/>
        <v>20</v>
      </c>
      <c r="AE346" s="19">
        <v>20</v>
      </c>
      <c r="AF346" s="19">
        <v>3</v>
      </c>
      <c r="AG346" s="19">
        <f t="shared" si="118"/>
        <v>60</v>
      </c>
      <c r="AH346" s="19">
        <v>9</v>
      </c>
      <c r="AI346" s="19">
        <v>9</v>
      </c>
      <c r="AJ346" s="20">
        <f t="shared" si="108"/>
        <v>100</v>
      </c>
      <c r="AK346" s="42">
        <f t="shared" si="119"/>
        <v>60</v>
      </c>
      <c r="AL346" s="19">
        <v>192</v>
      </c>
      <c r="AM346" s="19">
        <v>249</v>
      </c>
      <c r="AN346" s="20">
        <f t="shared" si="120"/>
        <v>77</v>
      </c>
      <c r="AO346" s="19">
        <v>234</v>
      </c>
      <c r="AP346" s="19">
        <v>249</v>
      </c>
      <c r="AQ346" s="20">
        <f t="shared" si="121"/>
        <v>94</v>
      </c>
      <c r="AR346" s="19">
        <v>200</v>
      </c>
      <c r="AS346" s="19">
        <v>202</v>
      </c>
      <c r="AT346" s="20">
        <f t="shared" si="122"/>
        <v>99</v>
      </c>
      <c r="AU346" s="20">
        <f t="shared" si="123"/>
        <v>88</v>
      </c>
      <c r="AV346" s="19">
        <v>232</v>
      </c>
      <c r="AW346" s="19">
        <v>249</v>
      </c>
      <c r="AX346" s="20">
        <f t="shared" si="124"/>
        <v>93</v>
      </c>
      <c r="AY346" s="19">
        <v>228</v>
      </c>
      <c r="AZ346" s="19">
        <v>249</v>
      </c>
      <c r="BA346" s="20">
        <f t="shared" si="125"/>
        <v>92</v>
      </c>
      <c r="BB346" s="19">
        <v>238</v>
      </c>
      <c r="BC346" s="19">
        <v>249</v>
      </c>
      <c r="BD346" s="20">
        <f t="shared" si="126"/>
        <v>96</v>
      </c>
      <c r="BE346" s="20">
        <f t="shared" si="127"/>
        <v>94</v>
      </c>
      <c r="BF346" s="20">
        <f t="shared" si="128"/>
        <v>84</v>
      </c>
      <c r="BG346" s="24"/>
      <c r="BH346" s="19">
        <v>4</v>
      </c>
      <c r="BI346" s="19">
        <v>2</v>
      </c>
      <c r="BJ346" s="19">
        <v>9</v>
      </c>
      <c r="BK346" s="19">
        <v>1</v>
      </c>
      <c r="BL346" s="19">
        <v>14</v>
      </c>
      <c r="BM346" s="19">
        <v>24</v>
      </c>
      <c r="BN346" s="19">
        <v>4</v>
      </c>
      <c r="BO346" s="19">
        <v>3</v>
      </c>
      <c r="BP346" s="19">
        <v>1</v>
      </c>
      <c r="BQ346" s="19">
        <v>19</v>
      </c>
      <c r="BR346" s="19">
        <v>7</v>
      </c>
      <c r="BS346" s="19">
        <v>2</v>
      </c>
      <c r="BT346" s="19">
        <v>8</v>
      </c>
      <c r="BU346" s="19">
        <v>9</v>
      </c>
      <c r="BV346" s="19">
        <v>5</v>
      </c>
      <c r="BW346" s="19">
        <v>9</v>
      </c>
      <c r="BX346" s="19">
        <v>14</v>
      </c>
      <c r="BY346" s="19">
        <v>11</v>
      </c>
      <c r="BZ346" s="19">
        <v>12</v>
      </c>
      <c r="CA346" s="19">
        <v>7</v>
      </c>
      <c r="CB346" s="18">
        <v>84</v>
      </c>
      <c r="CC346" s="19">
        <v>11</v>
      </c>
    </row>
    <row r="347" spans="1:81" ht="15.75" x14ac:dyDescent="0.25">
      <c r="A347" s="21">
        <v>52</v>
      </c>
      <c r="B347" s="34">
        <v>6663049883</v>
      </c>
      <c r="C347" s="5" t="s">
        <v>558</v>
      </c>
      <c r="D347" s="5" t="s">
        <v>89</v>
      </c>
      <c r="E347" s="5"/>
      <c r="F347" s="19">
        <v>10</v>
      </c>
      <c r="G347" s="19">
        <v>38</v>
      </c>
      <c r="H347" s="22">
        <v>11</v>
      </c>
      <c r="I347" s="22">
        <v>38</v>
      </c>
      <c r="J347" s="22">
        <f t="shared" si="109"/>
        <v>95</v>
      </c>
      <c r="K347" s="19">
        <v>30</v>
      </c>
      <c r="L347" s="19">
        <v>4</v>
      </c>
      <c r="M347" s="19">
        <f t="shared" si="110"/>
        <v>100</v>
      </c>
      <c r="N347" s="19">
        <v>164</v>
      </c>
      <c r="O347" s="19">
        <v>122</v>
      </c>
      <c r="P347" s="19">
        <v>175</v>
      </c>
      <c r="Q347" s="19">
        <v>139</v>
      </c>
      <c r="R347" s="19">
        <f t="shared" si="111"/>
        <v>91</v>
      </c>
      <c r="S347" s="19">
        <f t="shared" si="112"/>
        <v>95</v>
      </c>
      <c r="T347" s="19">
        <v>20</v>
      </c>
      <c r="U347" s="19">
        <v>4</v>
      </c>
      <c r="V347" s="19">
        <f t="shared" si="113"/>
        <v>80</v>
      </c>
      <c r="W347" s="19">
        <v>175</v>
      </c>
      <c r="X347" s="23">
        <v>216</v>
      </c>
      <c r="Y347" s="20">
        <f t="shared" si="114"/>
        <v>81</v>
      </c>
      <c r="Z347" s="42">
        <f t="shared" si="115"/>
        <v>81</v>
      </c>
      <c r="AA347" s="20">
        <f t="shared" si="116"/>
        <v>81</v>
      </c>
      <c r="AB347" s="19">
        <v>20</v>
      </c>
      <c r="AC347" s="19">
        <v>2</v>
      </c>
      <c r="AD347" s="19">
        <f t="shared" si="117"/>
        <v>40</v>
      </c>
      <c r="AE347" s="19">
        <v>20</v>
      </c>
      <c r="AF347" s="19">
        <v>1</v>
      </c>
      <c r="AG347" s="19">
        <f t="shared" si="118"/>
        <v>20</v>
      </c>
      <c r="AH347" s="19">
        <v>3</v>
      </c>
      <c r="AI347" s="19">
        <v>4</v>
      </c>
      <c r="AJ347" s="20">
        <f t="shared" si="108"/>
        <v>75</v>
      </c>
      <c r="AK347" s="42">
        <f t="shared" si="119"/>
        <v>43</v>
      </c>
      <c r="AL347" s="19">
        <v>210</v>
      </c>
      <c r="AM347" s="19">
        <v>216</v>
      </c>
      <c r="AN347" s="20">
        <f t="shared" si="120"/>
        <v>97</v>
      </c>
      <c r="AO347" s="19">
        <v>216</v>
      </c>
      <c r="AP347" s="19">
        <v>216</v>
      </c>
      <c r="AQ347" s="20">
        <f t="shared" si="121"/>
        <v>100</v>
      </c>
      <c r="AR347" s="19">
        <v>140</v>
      </c>
      <c r="AS347" s="19">
        <v>142</v>
      </c>
      <c r="AT347" s="20">
        <f t="shared" si="122"/>
        <v>99</v>
      </c>
      <c r="AU347" s="20">
        <f t="shared" si="123"/>
        <v>99</v>
      </c>
      <c r="AV347" s="19">
        <v>214</v>
      </c>
      <c r="AW347" s="19">
        <v>216</v>
      </c>
      <c r="AX347" s="20">
        <f t="shared" si="124"/>
        <v>99</v>
      </c>
      <c r="AY347" s="19">
        <v>203</v>
      </c>
      <c r="AZ347" s="19">
        <v>216</v>
      </c>
      <c r="BA347" s="20">
        <f t="shared" si="125"/>
        <v>94</v>
      </c>
      <c r="BB347" s="19">
        <v>215</v>
      </c>
      <c r="BC347" s="19">
        <v>216</v>
      </c>
      <c r="BD347" s="20">
        <f t="shared" si="126"/>
        <v>100</v>
      </c>
      <c r="BE347" s="20">
        <f t="shared" si="127"/>
        <v>99</v>
      </c>
      <c r="BF347" s="20">
        <f t="shared" si="128"/>
        <v>83</v>
      </c>
      <c r="BG347" s="24"/>
      <c r="BH347" s="19">
        <v>4</v>
      </c>
      <c r="BI347" s="19">
        <v>1</v>
      </c>
      <c r="BJ347" s="19">
        <v>10</v>
      </c>
      <c r="BK347" s="19">
        <v>2</v>
      </c>
      <c r="BL347" s="19">
        <v>18</v>
      </c>
      <c r="BM347" s="19">
        <v>16</v>
      </c>
      <c r="BN347" s="19">
        <v>3</v>
      </c>
      <c r="BO347" s="19">
        <v>5</v>
      </c>
      <c r="BP347" s="19">
        <v>15</v>
      </c>
      <c r="BQ347" s="19">
        <v>4</v>
      </c>
      <c r="BR347" s="19">
        <v>1</v>
      </c>
      <c r="BS347" s="19">
        <v>2</v>
      </c>
      <c r="BT347" s="19">
        <v>2</v>
      </c>
      <c r="BU347" s="19">
        <v>7</v>
      </c>
      <c r="BV347" s="19">
        <v>1</v>
      </c>
      <c r="BW347" s="19">
        <v>6</v>
      </c>
      <c r="BX347" s="19">
        <v>18</v>
      </c>
      <c r="BY347" s="19">
        <v>24</v>
      </c>
      <c r="BZ347" s="19">
        <v>2</v>
      </c>
      <c r="CA347" s="19">
        <v>2</v>
      </c>
      <c r="CB347" s="18">
        <v>83</v>
      </c>
      <c r="CC347" s="19">
        <v>12</v>
      </c>
    </row>
    <row r="348" spans="1:81" ht="15.75" x14ac:dyDescent="0.25">
      <c r="A348" s="21">
        <v>54</v>
      </c>
      <c r="B348" s="34">
        <v>6662105687</v>
      </c>
      <c r="C348" s="5" t="s">
        <v>558</v>
      </c>
      <c r="D348" s="5" t="s">
        <v>667</v>
      </c>
      <c r="E348" s="5"/>
      <c r="F348" s="19">
        <v>10</v>
      </c>
      <c r="G348" s="19">
        <v>38</v>
      </c>
      <c r="H348" s="22">
        <v>11</v>
      </c>
      <c r="I348" s="22">
        <v>38</v>
      </c>
      <c r="J348" s="22">
        <f t="shared" si="109"/>
        <v>95</v>
      </c>
      <c r="K348" s="19">
        <v>30</v>
      </c>
      <c r="L348" s="19">
        <v>3</v>
      </c>
      <c r="M348" s="19">
        <f t="shared" si="110"/>
        <v>90</v>
      </c>
      <c r="N348" s="19">
        <v>96</v>
      </c>
      <c r="O348" s="19">
        <v>110</v>
      </c>
      <c r="P348" s="19">
        <v>102</v>
      </c>
      <c r="Q348" s="19">
        <v>111</v>
      </c>
      <c r="R348" s="19">
        <f t="shared" si="111"/>
        <v>97</v>
      </c>
      <c r="S348" s="19">
        <f t="shared" si="112"/>
        <v>94</v>
      </c>
      <c r="T348" s="19">
        <v>20</v>
      </c>
      <c r="U348" s="19">
        <v>5</v>
      </c>
      <c r="V348" s="19">
        <f t="shared" si="113"/>
        <v>100</v>
      </c>
      <c r="W348" s="19">
        <v>81</v>
      </c>
      <c r="X348" s="23">
        <v>114</v>
      </c>
      <c r="Y348" s="20">
        <f t="shared" si="114"/>
        <v>71</v>
      </c>
      <c r="Z348" s="42">
        <f t="shared" si="115"/>
        <v>86</v>
      </c>
      <c r="AA348" s="20">
        <f t="shared" si="116"/>
        <v>86</v>
      </c>
      <c r="AB348" s="19">
        <v>20</v>
      </c>
      <c r="AC348" s="19">
        <v>1</v>
      </c>
      <c r="AD348" s="19">
        <f t="shared" si="117"/>
        <v>20</v>
      </c>
      <c r="AE348" s="19">
        <v>20</v>
      </c>
      <c r="AF348" s="19">
        <v>3</v>
      </c>
      <c r="AG348" s="19">
        <f t="shared" si="118"/>
        <v>60</v>
      </c>
      <c r="AH348" s="19">
        <v>3</v>
      </c>
      <c r="AI348" s="19">
        <v>4</v>
      </c>
      <c r="AJ348" s="20">
        <f t="shared" si="108"/>
        <v>75</v>
      </c>
      <c r="AK348" s="42">
        <f t="shared" si="119"/>
        <v>53</v>
      </c>
      <c r="AL348" s="19">
        <v>70</v>
      </c>
      <c r="AM348" s="19">
        <v>114</v>
      </c>
      <c r="AN348" s="20">
        <f t="shared" si="120"/>
        <v>61</v>
      </c>
      <c r="AO348" s="19">
        <v>113</v>
      </c>
      <c r="AP348" s="19">
        <v>114</v>
      </c>
      <c r="AQ348" s="20">
        <f t="shared" si="121"/>
        <v>99</v>
      </c>
      <c r="AR348" s="19">
        <v>97</v>
      </c>
      <c r="AS348" s="19">
        <v>100</v>
      </c>
      <c r="AT348" s="20">
        <f t="shared" si="122"/>
        <v>97</v>
      </c>
      <c r="AU348" s="20">
        <f t="shared" si="123"/>
        <v>83</v>
      </c>
      <c r="AV348" s="19">
        <v>109</v>
      </c>
      <c r="AW348" s="19">
        <v>114</v>
      </c>
      <c r="AX348" s="20">
        <f t="shared" si="124"/>
        <v>96</v>
      </c>
      <c r="AY348" s="19">
        <v>106</v>
      </c>
      <c r="AZ348" s="19">
        <v>114</v>
      </c>
      <c r="BA348" s="20">
        <f t="shared" si="125"/>
        <v>93</v>
      </c>
      <c r="BB348" s="19">
        <v>114</v>
      </c>
      <c r="BC348" s="19">
        <v>114</v>
      </c>
      <c r="BD348" s="20">
        <f t="shared" si="126"/>
        <v>100</v>
      </c>
      <c r="BE348" s="20">
        <f t="shared" si="127"/>
        <v>97</v>
      </c>
      <c r="BF348" s="20">
        <f t="shared" si="128"/>
        <v>83</v>
      </c>
      <c r="BG348" s="24"/>
      <c r="BH348" s="19">
        <v>4</v>
      </c>
      <c r="BI348" s="19">
        <v>2</v>
      </c>
      <c r="BJ348" s="19">
        <v>4</v>
      </c>
      <c r="BK348" s="19">
        <v>1</v>
      </c>
      <c r="BL348" s="19">
        <v>14</v>
      </c>
      <c r="BM348" s="19">
        <v>24</v>
      </c>
      <c r="BN348" s="19">
        <v>4</v>
      </c>
      <c r="BO348" s="19">
        <v>3</v>
      </c>
      <c r="BP348" s="19">
        <v>15</v>
      </c>
      <c r="BQ348" s="19">
        <v>23</v>
      </c>
      <c r="BR348" s="19">
        <v>2</v>
      </c>
      <c r="BS348" s="19">
        <v>4</v>
      </c>
      <c r="BT348" s="19">
        <v>5</v>
      </c>
      <c r="BU348" s="19">
        <v>8</v>
      </c>
      <c r="BV348" s="19">
        <v>1</v>
      </c>
      <c r="BW348" s="19">
        <v>7</v>
      </c>
      <c r="BX348" s="19">
        <v>14</v>
      </c>
      <c r="BY348" s="19">
        <v>16</v>
      </c>
      <c r="BZ348" s="19">
        <v>15</v>
      </c>
      <c r="CA348" s="19">
        <v>4</v>
      </c>
      <c r="CB348" s="18">
        <v>83</v>
      </c>
      <c r="CC348" s="19">
        <v>12</v>
      </c>
    </row>
    <row r="349" spans="1:81" ht="15.75" x14ac:dyDescent="0.25">
      <c r="A349" s="21">
        <v>1</v>
      </c>
      <c r="B349" s="34">
        <v>6672142230</v>
      </c>
      <c r="C349" s="5" t="s">
        <v>558</v>
      </c>
      <c r="D349" s="5" t="s">
        <v>38</v>
      </c>
      <c r="E349" s="5"/>
      <c r="F349" s="22">
        <v>7.5</v>
      </c>
      <c r="G349" s="19">
        <v>35</v>
      </c>
      <c r="H349" s="22">
        <v>11</v>
      </c>
      <c r="I349" s="22">
        <v>38</v>
      </c>
      <c r="J349" s="22">
        <f t="shared" si="109"/>
        <v>80</v>
      </c>
      <c r="K349" s="19">
        <v>30</v>
      </c>
      <c r="L349" s="19">
        <v>4</v>
      </c>
      <c r="M349" s="19">
        <f t="shared" si="110"/>
        <v>100</v>
      </c>
      <c r="N349" s="19">
        <v>44</v>
      </c>
      <c r="O349" s="19">
        <v>44</v>
      </c>
      <c r="P349" s="19">
        <v>47</v>
      </c>
      <c r="Q349" s="19">
        <v>46</v>
      </c>
      <c r="R349" s="19">
        <f t="shared" si="111"/>
        <v>95</v>
      </c>
      <c r="S349" s="19">
        <f t="shared" si="112"/>
        <v>92</v>
      </c>
      <c r="T349" s="19">
        <v>20</v>
      </c>
      <c r="U349" s="22">
        <v>4</v>
      </c>
      <c r="V349" s="19">
        <f t="shared" si="113"/>
        <v>80</v>
      </c>
      <c r="W349" s="19">
        <v>37</v>
      </c>
      <c r="X349" s="23">
        <v>49</v>
      </c>
      <c r="Y349" s="20">
        <f t="shared" si="114"/>
        <v>76</v>
      </c>
      <c r="Z349" s="42">
        <f t="shared" si="115"/>
        <v>78</v>
      </c>
      <c r="AA349" s="20">
        <f t="shared" si="116"/>
        <v>78</v>
      </c>
      <c r="AB349" s="19">
        <v>20</v>
      </c>
      <c r="AC349" s="22">
        <v>0</v>
      </c>
      <c r="AD349" s="19">
        <f t="shared" si="117"/>
        <v>0</v>
      </c>
      <c r="AE349" s="19">
        <v>20</v>
      </c>
      <c r="AF349" s="22">
        <v>2</v>
      </c>
      <c r="AG349" s="19">
        <f t="shared" si="118"/>
        <v>40</v>
      </c>
      <c r="AH349" s="19">
        <v>14</v>
      </c>
      <c r="AI349" s="19">
        <v>14</v>
      </c>
      <c r="AJ349" s="20">
        <f t="shared" si="108"/>
        <v>100</v>
      </c>
      <c r="AK349" s="42">
        <f t="shared" si="119"/>
        <v>46</v>
      </c>
      <c r="AL349" s="19">
        <v>47</v>
      </c>
      <c r="AM349" s="19">
        <v>49</v>
      </c>
      <c r="AN349" s="20">
        <f t="shared" si="120"/>
        <v>96</v>
      </c>
      <c r="AO349" s="19">
        <v>47</v>
      </c>
      <c r="AP349" s="19">
        <v>49</v>
      </c>
      <c r="AQ349" s="20">
        <f t="shared" si="121"/>
        <v>96</v>
      </c>
      <c r="AR349" s="19">
        <v>41</v>
      </c>
      <c r="AS349" s="19">
        <v>43</v>
      </c>
      <c r="AT349" s="20">
        <f t="shared" si="122"/>
        <v>95</v>
      </c>
      <c r="AU349" s="20">
        <f t="shared" si="123"/>
        <v>96</v>
      </c>
      <c r="AV349" s="19">
        <v>49</v>
      </c>
      <c r="AW349" s="19">
        <v>49</v>
      </c>
      <c r="AX349" s="20">
        <f t="shared" si="124"/>
        <v>100</v>
      </c>
      <c r="AY349" s="19">
        <v>44</v>
      </c>
      <c r="AZ349" s="19">
        <v>49</v>
      </c>
      <c r="BA349" s="20">
        <f t="shared" si="125"/>
        <v>90</v>
      </c>
      <c r="BB349" s="19">
        <v>49</v>
      </c>
      <c r="BC349" s="19">
        <v>49</v>
      </c>
      <c r="BD349" s="20">
        <f t="shared" si="126"/>
        <v>100</v>
      </c>
      <c r="BE349" s="20">
        <f t="shared" si="127"/>
        <v>98</v>
      </c>
      <c r="BF349" s="20">
        <f t="shared" si="128"/>
        <v>82</v>
      </c>
      <c r="BG349" s="24"/>
      <c r="BH349" s="19">
        <v>17</v>
      </c>
      <c r="BI349" s="19">
        <v>1</v>
      </c>
      <c r="BJ349" s="19">
        <v>6</v>
      </c>
      <c r="BK349" s="19">
        <v>2</v>
      </c>
      <c r="BL349" s="19">
        <v>20</v>
      </c>
      <c r="BM349" s="19">
        <v>21</v>
      </c>
      <c r="BN349" s="19">
        <v>5</v>
      </c>
      <c r="BO349" s="19">
        <v>4</v>
      </c>
      <c r="BP349" s="19">
        <v>1</v>
      </c>
      <c r="BQ349" s="19">
        <v>5</v>
      </c>
      <c r="BR349" s="19">
        <v>5</v>
      </c>
      <c r="BS349" s="19">
        <v>6</v>
      </c>
      <c r="BT349" s="19">
        <v>1</v>
      </c>
      <c r="BU349" s="19">
        <v>11</v>
      </c>
      <c r="BV349" s="19">
        <v>1</v>
      </c>
      <c r="BW349" s="19">
        <v>9</v>
      </c>
      <c r="BX349" s="19">
        <v>20</v>
      </c>
      <c r="BY349" s="19">
        <v>21</v>
      </c>
      <c r="BZ349" s="19">
        <v>5</v>
      </c>
      <c r="CA349" s="19">
        <v>3</v>
      </c>
      <c r="CB349" s="18">
        <v>82</v>
      </c>
      <c r="CC349" s="19">
        <v>13</v>
      </c>
    </row>
    <row r="350" spans="1:81" ht="30" x14ac:dyDescent="0.25">
      <c r="A350" s="21">
        <v>24</v>
      </c>
      <c r="B350" s="34">
        <v>6664035026</v>
      </c>
      <c r="C350" s="5" t="s">
        <v>558</v>
      </c>
      <c r="D350" s="6" t="s">
        <v>61</v>
      </c>
      <c r="E350" s="6"/>
      <c r="F350" s="19">
        <v>10</v>
      </c>
      <c r="G350" s="19">
        <v>29.5</v>
      </c>
      <c r="H350" s="22">
        <v>11</v>
      </c>
      <c r="I350" s="22">
        <v>37</v>
      </c>
      <c r="J350" s="22">
        <f t="shared" si="109"/>
        <v>85</v>
      </c>
      <c r="K350" s="19">
        <v>30</v>
      </c>
      <c r="L350" s="19">
        <v>3</v>
      </c>
      <c r="M350" s="19">
        <f t="shared" si="110"/>
        <v>90</v>
      </c>
      <c r="N350" s="19">
        <v>56</v>
      </c>
      <c r="O350" s="19">
        <v>64</v>
      </c>
      <c r="P350" s="19">
        <v>60</v>
      </c>
      <c r="Q350" s="19">
        <v>69</v>
      </c>
      <c r="R350" s="19">
        <f t="shared" si="111"/>
        <v>93</v>
      </c>
      <c r="S350" s="19">
        <f t="shared" si="112"/>
        <v>90</v>
      </c>
      <c r="T350" s="19">
        <v>20</v>
      </c>
      <c r="U350" s="19">
        <v>5</v>
      </c>
      <c r="V350" s="19">
        <f t="shared" si="113"/>
        <v>100</v>
      </c>
      <c r="W350" s="19">
        <v>53</v>
      </c>
      <c r="X350" s="23">
        <v>72</v>
      </c>
      <c r="Y350" s="20">
        <f t="shared" si="114"/>
        <v>74</v>
      </c>
      <c r="Z350" s="42">
        <f t="shared" si="115"/>
        <v>87</v>
      </c>
      <c r="AA350" s="20">
        <f t="shared" si="116"/>
        <v>87</v>
      </c>
      <c r="AB350" s="19">
        <v>20</v>
      </c>
      <c r="AC350" s="19">
        <v>0</v>
      </c>
      <c r="AD350" s="19">
        <f t="shared" si="117"/>
        <v>0</v>
      </c>
      <c r="AE350" s="19">
        <v>20</v>
      </c>
      <c r="AF350" s="19">
        <v>2</v>
      </c>
      <c r="AG350" s="19">
        <f t="shared" si="118"/>
        <v>40</v>
      </c>
      <c r="AH350" s="19">
        <v>3</v>
      </c>
      <c r="AI350" s="19">
        <v>3</v>
      </c>
      <c r="AJ350" s="20">
        <f t="shared" si="108"/>
        <v>100</v>
      </c>
      <c r="AK350" s="42">
        <f t="shared" si="119"/>
        <v>46</v>
      </c>
      <c r="AL350" s="19">
        <v>64</v>
      </c>
      <c r="AM350" s="19">
        <v>72</v>
      </c>
      <c r="AN350" s="20">
        <f t="shared" si="120"/>
        <v>89</v>
      </c>
      <c r="AO350" s="19">
        <v>70</v>
      </c>
      <c r="AP350" s="19">
        <v>72</v>
      </c>
      <c r="AQ350" s="20">
        <f t="shared" si="121"/>
        <v>97</v>
      </c>
      <c r="AR350" s="19">
        <v>61</v>
      </c>
      <c r="AS350" s="19">
        <v>62</v>
      </c>
      <c r="AT350" s="20">
        <f t="shared" si="122"/>
        <v>98</v>
      </c>
      <c r="AU350" s="20">
        <f t="shared" si="123"/>
        <v>94</v>
      </c>
      <c r="AV350" s="19">
        <v>67</v>
      </c>
      <c r="AW350" s="19">
        <v>72</v>
      </c>
      <c r="AX350" s="20">
        <f t="shared" si="124"/>
        <v>93</v>
      </c>
      <c r="AY350" s="19">
        <v>69</v>
      </c>
      <c r="AZ350" s="19">
        <v>72</v>
      </c>
      <c r="BA350" s="20">
        <f t="shared" si="125"/>
        <v>96</v>
      </c>
      <c r="BB350" s="19">
        <v>67</v>
      </c>
      <c r="BC350" s="19">
        <v>72</v>
      </c>
      <c r="BD350" s="20">
        <f t="shared" si="126"/>
        <v>93</v>
      </c>
      <c r="BE350" s="20">
        <f t="shared" si="127"/>
        <v>94</v>
      </c>
      <c r="BF350" s="20">
        <f t="shared" si="128"/>
        <v>82</v>
      </c>
      <c r="BG350" s="24"/>
      <c r="BH350" s="19">
        <v>12</v>
      </c>
      <c r="BI350" s="19">
        <v>2</v>
      </c>
      <c r="BJ350" s="19">
        <v>8</v>
      </c>
      <c r="BK350" s="19">
        <v>1</v>
      </c>
      <c r="BL350" s="19">
        <v>13</v>
      </c>
      <c r="BM350" s="19">
        <v>23</v>
      </c>
      <c r="BN350" s="19">
        <v>5</v>
      </c>
      <c r="BO350" s="19">
        <v>4</v>
      </c>
      <c r="BP350" s="19">
        <v>1</v>
      </c>
      <c r="BQ350" s="19">
        <v>12</v>
      </c>
      <c r="BR350" s="19">
        <v>4</v>
      </c>
      <c r="BS350" s="19">
        <v>3</v>
      </c>
      <c r="BT350" s="19">
        <v>8</v>
      </c>
      <c r="BU350" s="19">
        <v>5</v>
      </c>
      <c r="BV350" s="19">
        <v>8</v>
      </c>
      <c r="BW350" s="19">
        <v>11</v>
      </c>
      <c r="BX350" s="19">
        <v>13</v>
      </c>
      <c r="BY350" s="19">
        <v>21</v>
      </c>
      <c r="BZ350" s="19">
        <v>7</v>
      </c>
      <c r="CA350" s="19">
        <v>7</v>
      </c>
      <c r="CB350" s="18">
        <v>82</v>
      </c>
      <c r="CC350" s="19">
        <v>13</v>
      </c>
    </row>
    <row r="351" spans="1:81" ht="15.75" x14ac:dyDescent="0.25">
      <c r="A351" s="21">
        <v>35</v>
      </c>
      <c r="B351" s="34">
        <v>6660008007</v>
      </c>
      <c r="C351" s="5" t="s">
        <v>558</v>
      </c>
      <c r="D351" s="5" t="s">
        <v>72</v>
      </c>
      <c r="E351" s="5"/>
      <c r="F351" s="19">
        <v>9</v>
      </c>
      <c r="G351" s="19">
        <v>38</v>
      </c>
      <c r="H351" s="22">
        <v>11</v>
      </c>
      <c r="I351" s="22">
        <v>38</v>
      </c>
      <c r="J351" s="22">
        <f t="shared" si="109"/>
        <v>91</v>
      </c>
      <c r="K351" s="19">
        <v>30</v>
      </c>
      <c r="L351" s="19">
        <v>4</v>
      </c>
      <c r="M351" s="19">
        <f t="shared" si="110"/>
        <v>100</v>
      </c>
      <c r="N351" s="19">
        <v>135</v>
      </c>
      <c r="O351" s="19">
        <v>130</v>
      </c>
      <c r="P351" s="19">
        <v>142</v>
      </c>
      <c r="Q351" s="19">
        <v>138</v>
      </c>
      <c r="R351" s="19">
        <f t="shared" si="111"/>
        <v>95</v>
      </c>
      <c r="S351" s="19">
        <f t="shared" si="112"/>
        <v>95</v>
      </c>
      <c r="T351" s="19">
        <v>20</v>
      </c>
      <c r="U351" s="19">
        <v>4</v>
      </c>
      <c r="V351" s="19">
        <f t="shared" si="113"/>
        <v>80</v>
      </c>
      <c r="W351" s="19">
        <v>137</v>
      </c>
      <c r="X351" s="23">
        <v>173</v>
      </c>
      <c r="Y351" s="20">
        <f t="shared" si="114"/>
        <v>79</v>
      </c>
      <c r="Z351" s="42">
        <f t="shared" si="115"/>
        <v>80</v>
      </c>
      <c r="AA351" s="20">
        <f t="shared" si="116"/>
        <v>80</v>
      </c>
      <c r="AB351" s="19">
        <v>20</v>
      </c>
      <c r="AC351" s="19">
        <v>1</v>
      </c>
      <c r="AD351" s="19">
        <f t="shared" si="117"/>
        <v>20</v>
      </c>
      <c r="AE351" s="19">
        <v>20</v>
      </c>
      <c r="AF351" s="19">
        <v>2</v>
      </c>
      <c r="AG351" s="19">
        <f t="shared" si="118"/>
        <v>40</v>
      </c>
      <c r="AH351" s="19">
        <v>3</v>
      </c>
      <c r="AI351" s="19">
        <v>6</v>
      </c>
      <c r="AJ351" s="20">
        <f t="shared" si="108"/>
        <v>50</v>
      </c>
      <c r="AK351" s="42">
        <f t="shared" si="119"/>
        <v>37</v>
      </c>
      <c r="AL351" s="19">
        <v>170</v>
      </c>
      <c r="AM351" s="19">
        <v>173</v>
      </c>
      <c r="AN351" s="20">
        <f t="shared" si="120"/>
        <v>98</v>
      </c>
      <c r="AO351" s="19">
        <v>169</v>
      </c>
      <c r="AP351" s="19">
        <v>173</v>
      </c>
      <c r="AQ351" s="20">
        <f t="shared" si="121"/>
        <v>98</v>
      </c>
      <c r="AR351" s="19">
        <v>118</v>
      </c>
      <c r="AS351" s="19">
        <v>118</v>
      </c>
      <c r="AT351" s="20">
        <f t="shared" si="122"/>
        <v>100</v>
      </c>
      <c r="AU351" s="20">
        <f t="shared" si="123"/>
        <v>98</v>
      </c>
      <c r="AV351" s="19">
        <v>172</v>
      </c>
      <c r="AW351" s="19">
        <v>173</v>
      </c>
      <c r="AX351" s="20">
        <f t="shared" si="124"/>
        <v>99</v>
      </c>
      <c r="AY351" s="19">
        <v>165</v>
      </c>
      <c r="AZ351" s="19">
        <v>173</v>
      </c>
      <c r="BA351" s="20">
        <f t="shared" si="125"/>
        <v>95</v>
      </c>
      <c r="BB351" s="19">
        <v>172</v>
      </c>
      <c r="BC351" s="19">
        <v>173</v>
      </c>
      <c r="BD351" s="20">
        <f t="shared" si="126"/>
        <v>99</v>
      </c>
      <c r="BE351" s="20">
        <f t="shared" si="127"/>
        <v>98</v>
      </c>
      <c r="BF351" s="20">
        <f t="shared" si="128"/>
        <v>82</v>
      </c>
      <c r="BG351" s="24"/>
      <c r="BH351" s="19">
        <v>8</v>
      </c>
      <c r="BI351" s="19">
        <v>1</v>
      </c>
      <c r="BJ351" s="19">
        <v>6</v>
      </c>
      <c r="BK351" s="19">
        <v>2</v>
      </c>
      <c r="BL351" s="19">
        <v>19</v>
      </c>
      <c r="BM351" s="19">
        <v>18</v>
      </c>
      <c r="BN351" s="19">
        <v>4</v>
      </c>
      <c r="BO351" s="19">
        <v>4</v>
      </c>
      <c r="BP351" s="19">
        <v>19</v>
      </c>
      <c r="BQ351" s="19">
        <v>3</v>
      </c>
      <c r="BR351" s="19">
        <v>3</v>
      </c>
      <c r="BS351" s="19">
        <v>1</v>
      </c>
      <c r="BT351" s="19">
        <v>2</v>
      </c>
      <c r="BU351" s="19">
        <v>6</v>
      </c>
      <c r="BV351" s="19">
        <v>2</v>
      </c>
      <c r="BW351" s="19">
        <v>6</v>
      </c>
      <c r="BX351" s="19">
        <v>19</v>
      </c>
      <c r="BY351" s="19">
        <v>28</v>
      </c>
      <c r="BZ351" s="19">
        <v>3</v>
      </c>
      <c r="CA351" s="19">
        <v>3</v>
      </c>
      <c r="CB351" s="18">
        <v>82</v>
      </c>
      <c r="CC351" s="19">
        <v>13</v>
      </c>
    </row>
    <row r="352" spans="1:81" ht="15.75" x14ac:dyDescent="0.25">
      <c r="A352" s="21">
        <v>49</v>
      </c>
      <c r="B352" s="34">
        <v>6664035033</v>
      </c>
      <c r="C352" s="5" t="s">
        <v>558</v>
      </c>
      <c r="D352" s="6" t="s">
        <v>86</v>
      </c>
      <c r="E352" s="6"/>
      <c r="F352" s="19">
        <v>10</v>
      </c>
      <c r="G352" s="19">
        <v>38</v>
      </c>
      <c r="H352" s="22">
        <v>11</v>
      </c>
      <c r="I352" s="22">
        <v>38</v>
      </c>
      <c r="J352" s="22">
        <f t="shared" si="109"/>
        <v>95</v>
      </c>
      <c r="K352" s="19">
        <v>30</v>
      </c>
      <c r="L352" s="19">
        <v>3</v>
      </c>
      <c r="M352" s="19">
        <f t="shared" si="110"/>
        <v>90</v>
      </c>
      <c r="N352" s="19">
        <v>66</v>
      </c>
      <c r="O352" s="19">
        <v>68</v>
      </c>
      <c r="P352" s="19">
        <v>70</v>
      </c>
      <c r="Q352" s="19">
        <v>72</v>
      </c>
      <c r="R352" s="19">
        <f t="shared" si="111"/>
        <v>94</v>
      </c>
      <c r="S352" s="19">
        <f t="shared" si="112"/>
        <v>93</v>
      </c>
      <c r="T352" s="19">
        <v>20</v>
      </c>
      <c r="U352" s="19">
        <v>5</v>
      </c>
      <c r="V352" s="19">
        <f t="shared" si="113"/>
        <v>100</v>
      </c>
      <c r="W352" s="19">
        <v>58</v>
      </c>
      <c r="X352" s="23">
        <v>74</v>
      </c>
      <c r="Y352" s="20">
        <f t="shared" si="114"/>
        <v>78</v>
      </c>
      <c r="Z352" s="42">
        <f t="shared" si="115"/>
        <v>89</v>
      </c>
      <c r="AA352" s="20">
        <f t="shared" si="116"/>
        <v>89</v>
      </c>
      <c r="AB352" s="19">
        <v>20</v>
      </c>
      <c r="AC352" s="19">
        <v>0</v>
      </c>
      <c r="AD352" s="19">
        <f t="shared" si="117"/>
        <v>0</v>
      </c>
      <c r="AE352" s="19">
        <v>20</v>
      </c>
      <c r="AF352" s="19">
        <v>2</v>
      </c>
      <c r="AG352" s="19">
        <f t="shared" si="118"/>
        <v>40</v>
      </c>
      <c r="AH352" s="19">
        <v>1</v>
      </c>
      <c r="AI352" s="19">
        <v>2</v>
      </c>
      <c r="AJ352" s="20">
        <f t="shared" si="108"/>
        <v>50</v>
      </c>
      <c r="AK352" s="42">
        <f t="shared" si="119"/>
        <v>31</v>
      </c>
      <c r="AL352" s="19">
        <v>72</v>
      </c>
      <c r="AM352" s="19">
        <v>74</v>
      </c>
      <c r="AN352" s="20">
        <f t="shared" si="120"/>
        <v>97</v>
      </c>
      <c r="AO352" s="19">
        <v>73</v>
      </c>
      <c r="AP352" s="19">
        <v>74</v>
      </c>
      <c r="AQ352" s="20">
        <f t="shared" si="121"/>
        <v>99</v>
      </c>
      <c r="AR352" s="19">
        <v>59</v>
      </c>
      <c r="AS352" s="19">
        <v>60</v>
      </c>
      <c r="AT352" s="20">
        <f t="shared" si="122"/>
        <v>98</v>
      </c>
      <c r="AU352" s="20">
        <f t="shared" si="123"/>
        <v>98</v>
      </c>
      <c r="AV352" s="19">
        <v>74</v>
      </c>
      <c r="AW352" s="19">
        <v>74</v>
      </c>
      <c r="AX352" s="20">
        <f t="shared" si="124"/>
        <v>100</v>
      </c>
      <c r="AY352" s="19">
        <v>69</v>
      </c>
      <c r="AZ352" s="19">
        <v>74</v>
      </c>
      <c r="BA352" s="20">
        <f t="shared" si="125"/>
        <v>93</v>
      </c>
      <c r="BB352" s="19">
        <v>72</v>
      </c>
      <c r="BC352" s="19">
        <v>74</v>
      </c>
      <c r="BD352" s="20">
        <f t="shared" si="126"/>
        <v>97</v>
      </c>
      <c r="BE352" s="20">
        <f t="shared" si="127"/>
        <v>97</v>
      </c>
      <c r="BF352" s="20">
        <f t="shared" si="128"/>
        <v>82</v>
      </c>
      <c r="BG352" s="24"/>
      <c r="BH352" s="19">
        <v>4</v>
      </c>
      <c r="BI352" s="19">
        <v>2</v>
      </c>
      <c r="BJ352" s="19">
        <v>7</v>
      </c>
      <c r="BK352" s="19">
        <v>1</v>
      </c>
      <c r="BL352" s="19">
        <v>11</v>
      </c>
      <c r="BM352" s="19">
        <v>19</v>
      </c>
      <c r="BN352" s="19">
        <v>5</v>
      </c>
      <c r="BO352" s="19">
        <v>4</v>
      </c>
      <c r="BP352" s="19">
        <v>19</v>
      </c>
      <c r="BQ352" s="19">
        <v>4</v>
      </c>
      <c r="BR352" s="19">
        <v>2</v>
      </c>
      <c r="BS352" s="19">
        <v>3</v>
      </c>
      <c r="BT352" s="19">
        <v>1</v>
      </c>
      <c r="BU352" s="19">
        <v>8</v>
      </c>
      <c r="BV352" s="19">
        <v>4</v>
      </c>
      <c r="BW352" s="19">
        <v>8</v>
      </c>
      <c r="BX352" s="19">
        <v>11</v>
      </c>
      <c r="BY352" s="19">
        <v>30</v>
      </c>
      <c r="BZ352" s="19">
        <v>3</v>
      </c>
      <c r="CA352" s="19">
        <v>4</v>
      </c>
      <c r="CB352" s="18">
        <v>82</v>
      </c>
      <c r="CC352" s="19">
        <v>13</v>
      </c>
    </row>
    <row r="353" spans="1:81" ht="30" x14ac:dyDescent="0.25">
      <c r="A353" s="21">
        <v>51</v>
      </c>
      <c r="B353" s="34">
        <v>6661048940</v>
      </c>
      <c r="C353" s="5" t="s">
        <v>558</v>
      </c>
      <c r="D353" s="5" t="s">
        <v>88</v>
      </c>
      <c r="E353" s="5"/>
      <c r="F353" s="19">
        <v>10</v>
      </c>
      <c r="G353" s="19">
        <v>38</v>
      </c>
      <c r="H353" s="22">
        <v>11</v>
      </c>
      <c r="I353" s="22">
        <v>38</v>
      </c>
      <c r="J353" s="22">
        <f t="shared" si="109"/>
        <v>95</v>
      </c>
      <c r="K353" s="19">
        <v>30</v>
      </c>
      <c r="L353" s="19">
        <v>4</v>
      </c>
      <c r="M353" s="19">
        <f t="shared" si="110"/>
        <v>100</v>
      </c>
      <c r="N353" s="19">
        <v>135</v>
      </c>
      <c r="O353" s="19">
        <v>139</v>
      </c>
      <c r="P353" s="19">
        <v>137</v>
      </c>
      <c r="Q353" s="19">
        <v>141</v>
      </c>
      <c r="R353" s="19">
        <f t="shared" si="111"/>
        <v>99</v>
      </c>
      <c r="S353" s="19">
        <f t="shared" si="112"/>
        <v>98</v>
      </c>
      <c r="T353" s="19">
        <v>20</v>
      </c>
      <c r="U353" s="19">
        <v>5</v>
      </c>
      <c r="V353" s="19">
        <f t="shared" si="113"/>
        <v>100</v>
      </c>
      <c r="W353" s="19">
        <v>156</v>
      </c>
      <c r="X353" s="23">
        <v>185</v>
      </c>
      <c r="Y353" s="20">
        <f t="shared" si="114"/>
        <v>84</v>
      </c>
      <c r="Z353" s="42">
        <f t="shared" si="115"/>
        <v>92</v>
      </c>
      <c r="AA353" s="20">
        <f t="shared" si="116"/>
        <v>92</v>
      </c>
      <c r="AB353" s="19">
        <v>20</v>
      </c>
      <c r="AC353" s="19">
        <v>3</v>
      </c>
      <c r="AD353" s="19">
        <f t="shared" si="117"/>
        <v>60</v>
      </c>
      <c r="AE353" s="19">
        <v>20</v>
      </c>
      <c r="AF353" s="19">
        <v>0</v>
      </c>
      <c r="AG353" s="19">
        <f t="shared" si="118"/>
        <v>0</v>
      </c>
      <c r="AH353" s="19">
        <v>1</v>
      </c>
      <c r="AI353" s="19">
        <v>3</v>
      </c>
      <c r="AJ353" s="20">
        <f t="shared" si="108"/>
        <v>33</v>
      </c>
      <c r="AK353" s="42">
        <f t="shared" si="119"/>
        <v>28</v>
      </c>
      <c r="AL353" s="19">
        <v>172</v>
      </c>
      <c r="AM353" s="19">
        <v>185</v>
      </c>
      <c r="AN353" s="20">
        <f t="shared" si="120"/>
        <v>93</v>
      </c>
      <c r="AO353" s="19">
        <v>183</v>
      </c>
      <c r="AP353" s="19">
        <v>185</v>
      </c>
      <c r="AQ353" s="20">
        <f t="shared" si="121"/>
        <v>99</v>
      </c>
      <c r="AR353" s="19">
        <v>129</v>
      </c>
      <c r="AS353" s="19">
        <v>132</v>
      </c>
      <c r="AT353" s="20">
        <f t="shared" si="122"/>
        <v>98</v>
      </c>
      <c r="AU353" s="20">
        <f t="shared" si="123"/>
        <v>96</v>
      </c>
      <c r="AV353" s="19">
        <v>179</v>
      </c>
      <c r="AW353" s="19">
        <v>185</v>
      </c>
      <c r="AX353" s="20">
        <f t="shared" si="124"/>
        <v>97</v>
      </c>
      <c r="AY353" s="19">
        <v>181</v>
      </c>
      <c r="AZ353" s="19">
        <v>185</v>
      </c>
      <c r="BA353" s="20">
        <f t="shared" si="125"/>
        <v>98</v>
      </c>
      <c r="BB353" s="19">
        <v>179</v>
      </c>
      <c r="BC353" s="19">
        <v>185</v>
      </c>
      <c r="BD353" s="20">
        <f t="shared" si="126"/>
        <v>97</v>
      </c>
      <c r="BE353" s="20">
        <f t="shared" si="127"/>
        <v>97</v>
      </c>
      <c r="BF353" s="20">
        <f t="shared" si="128"/>
        <v>82</v>
      </c>
      <c r="BG353" s="24"/>
      <c r="BH353" s="19">
        <v>4</v>
      </c>
      <c r="BI353" s="19">
        <v>1</v>
      </c>
      <c r="BJ353" s="19">
        <v>2</v>
      </c>
      <c r="BK353" s="19">
        <v>1</v>
      </c>
      <c r="BL353" s="19">
        <v>9</v>
      </c>
      <c r="BM353" s="19">
        <v>14</v>
      </c>
      <c r="BN353" s="19">
        <v>2</v>
      </c>
      <c r="BO353" s="19">
        <v>6</v>
      </c>
      <c r="BP353" s="19">
        <v>20</v>
      </c>
      <c r="BQ353" s="19">
        <v>8</v>
      </c>
      <c r="BR353" s="19">
        <v>2</v>
      </c>
      <c r="BS353" s="19">
        <v>3</v>
      </c>
      <c r="BT353" s="19">
        <v>4</v>
      </c>
      <c r="BU353" s="19">
        <v>3</v>
      </c>
      <c r="BV353" s="19">
        <v>4</v>
      </c>
      <c r="BW353" s="19">
        <v>3</v>
      </c>
      <c r="BX353" s="19">
        <v>9</v>
      </c>
      <c r="BY353" s="19">
        <v>33</v>
      </c>
      <c r="BZ353" s="19">
        <v>5</v>
      </c>
      <c r="CA353" s="19">
        <v>4</v>
      </c>
      <c r="CB353" s="18">
        <v>82</v>
      </c>
      <c r="CC353" s="19">
        <v>13</v>
      </c>
    </row>
    <row r="354" spans="1:81" ht="75" x14ac:dyDescent="0.25">
      <c r="A354" s="21">
        <v>57</v>
      </c>
      <c r="B354" s="34">
        <v>6658068369</v>
      </c>
      <c r="C354" s="5" t="s">
        <v>558</v>
      </c>
      <c r="D354" s="6" t="s">
        <v>94</v>
      </c>
      <c r="E354" s="6"/>
      <c r="F354" s="19">
        <v>11</v>
      </c>
      <c r="G354" s="19">
        <v>38</v>
      </c>
      <c r="H354" s="22">
        <v>11</v>
      </c>
      <c r="I354" s="22">
        <v>38</v>
      </c>
      <c r="J354" s="22">
        <f t="shared" si="109"/>
        <v>100</v>
      </c>
      <c r="K354" s="19">
        <v>30</v>
      </c>
      <c r="L354" s="19">
        <v>4</v>
      </c>
      <c r="M354" s="19">
        <f t="shared" si="110"/>
        <v>100</v>
      </c>
      <c r="N354" s="19">
        <v>66</v>
      </c>
      <c r="O354" s="19">
        <v>64</v>
      </c>
      <c r="P354" s="19">
        <v>71</v>
      </c>
      <c r="Q354" s="19">
        <v>75</v>
      </c>
      <c r="R354" s="19">
        <f t="shared" si="111"/>
        <v>89</v>
      </c>
      <c r="S354" s="19">
        <f t="shared" si="112"/>
        <v>96</v>
      </c>
      <c r="T354" s="19">
        <v>20</v>
      </c>
      <c r="U354" s="19">
        <v>5</v>
      </c>
      <c r="V354" s="19">
        <f t="shared" si="113"/>
        <v>100</v>
      </c>
      <c r="W354" s="19">
        <v>72</v>
      </c>
      <c r="X354" s="23">
        <v>86</v>
      </c>
      <c r="Y354" s="20">
        <f t="shared" si="114"/>
        <v>84</v>
      </c>
      <c r="Z354" s="42">
        <f t="shared" si="115"/>
        <v>92</v>
      </c>
      <c r="AA354" s="20">
        <f t="shared" si="116"/>
        <v>92</v>
      </c>
      <c r="AB354" s="19">
        <v>20</v>
      </c>
      <c r="AC354" s="19">
        <v>0</v>
      </c>
      <c r="AD354" s="19">
        <f t="shared" si="117"/>
        <v>0</v>
      </c>
      <c r="AE354" s="19">
        <v>20</v>
      </c>
      <c r="AF354" s="19">
        <v>3</v>
      </c>
      <c r="AG354" s="19">
        <f t="shared" si="118"/>
        <v>60</v>
      </c>
      <c r="AH354" s="19">
        <v>1</v>
      </c>
      <c r="AI354" s="19">
        <v>1</v>
      </c>
      <c r="AJ354" s="20">
        <f t="shared" si="108"/>
        <v>100</v>
      </c>
      <c r="AK354" s="42">
        <f t="shared" si="119"/>
        <v>54</v>
      </c>
      <c r="AL354" s="19">
        <v>38</v>
      </c>
      <c r="AM354" s="19">
        <v>86</v>
      </c>
      <c r="AN354" s="20">
        <f t="shared" si="120"/>
        <v>44</v>
      </c>
      <c r="AO354" s="19">
        <v>83</v>
      </c>
      <c r="AP354" s="19">
        <v>86</v>
      </c>
      <c r="AQ354" s="20">
        <f t="shared" si="121"/>
        <v>97</v>
      </c>
      <c r="AR354" s="19">
        <v>72</v>
      </c>
      <c r="AS354" s="19">
        <v>72</v>
      </c>
      <c r="AT354" s="20">
        <f t="shared" si="122"/>
        <v>100</v>
      </c>
      <c r="AU354" s="20">
        <f t="shared" si="123"/>
        <v>76</v>
      </c>
      <c r="AV354" s="19">
        <v>75</v>
      </c>
      <c r="AW354" s="19">
        <v>86</v>
      </c>
      <c r="AX354" s="20">
        <f t="shared" si="124"/>
        <v>87</v>
      </c>
      <c r="AY354" s="19">
        <v>78</v>
      </c>
      <c r="AZ354" s="19">
        <v>86</v>
      </c>
      <c r="BA354" s="20">
        <f t="shared" si="125"/>
        <v>91</v>
      </c>
      <c r="BB354" s="19">
        <v>85</v>
      </c>
      <c r="BC354" s="19">
        <v>86</v>
      </c>
      <c r="BD354" s="20">
        <f t="shared" si="126"/>
        <v>99</v>
      </c>
      <c r="BE354" s="20">
        <f t="shared" si="127"/>
        <v>94</v>
      </c>
      <c r="BF354" s="20">
        <f t="shared" si="128"/>
        <v>82</v>
      </c>
      <c r="BG354" s="24"/>
      <c r="BH354" s="19">
        <v>1</v>
      </c>
      <c r="BI354" s="19">
        <v>1</v>
      </c>
      <c r="BJ354" s="19">
        <v>12</v>
      </c>
      <c r="BK354" s="19">
        <v>1</v>
      </c>
      <c r="BL354" s="19">
        <v>9</v>
      </c>
      <c r="BM354" s="19">
        <v>14</v>
      </c>
      <c r="BN354" s="19">
        <v>5</v>
      </c>
      <c r="BO354" s="19">
        <v>3</v>
      </c>
      <c r="BP354" s="19">
        <v>1</v>
      </c>
      <c r="BQ354" s="19">
        <v>30</v>
      </c>
      <c r="BR354" s="19">
        <v>4</v>
      </c>
      <c r="BS354" s="19">
        <v>1</v>
      </c>
      <c r="BT354" s="19">
        <v>13</v>
      </c>
      <c r="BU354" s="19">
        <v>10</v>
      </c>
      <c r="BV354" s="19">
        <v>2</v>
      </c>
      <c r="BW354" s="19">
        <v>5</v>
      </c>
      <c r="BX354" s="19">
        <v>9</v>
      </c>
      <c r="BY354" s="19">
        <v>15</v>
      </c>
      <c r="BZ354" s="19">
        <v>19</v>
      </c>
      <c r="CA354" s="19">
        <v>7</v>
      </c>
      <c r="CB354" s="18">
        <v>82</v>
      </c>
      <c r="CC354" s="19">
        <v>13</v>
      </c>
    </row>
    <row r="355" spans="1:81" ht="30" x14ac:dyDescent="0.25">
      <c r="A355" s="21">
        <v>68</v>
      </c>
      <c r="B355" s="34">
        <v>6661060930</v>
      </c>
      <c r="C355" s="5" t="s">
        <v>558</v>
      </c>
      <c r="D355" s="5" t="s">
        <v>105</v>
      </c>
      <c r="E355" s="5"/>
      <c r="F355" s="19">
        <v>10</v>
      </c>
      <c r="G355" s="19">
        <v>38</v>
      </c>
      <c r="H355" s="22">
        <v>11</v>
      </c>
      <c r="I355" s="22">
        <v>38</v>
      </c>
      <c r="J355" s="22">
        <f t="shared" si="109"/>
        <v>95</v>
      </c>
      <c r="K355" s="19">
        <v>30</v>
      </c>
      <c r="L355" s="19">
        <v>4</v>
      </c>
      <c r="M355" s="19">
        <f t="shared" si="110"/>
        <v>100</v>
      </c>
      <c r="N355" s="19">
        <v>144</v>
      </c>
      <c r="O355" s="19">
        <v>175</v>
      </c>
      <c r="P355" s="19">
        <v>147</v>
      </c>
      <c r="Q355" s="19">
        <v>182</v>
      </c>
      <c r="R355" s="19">
        <f t="shared" si="111"/>
        <v>97</v>
      </c>
      <c r="S355" s="19">
        <f t="shared" si="112"/>
        <v>97</v>
      </c>
      <c r="T355" s="19">
        <v>20</v>
      </c>
      <c r="U355" s="19">
        <v>5</v>
      </c>
      <c r="V355" s="19">
        <f t="shared" si="113"/>
        <v>100</v>
      </c>
      <c r="W355" s="19">
        <v>173</v>
      </c>
      <c r="X355" s="23">
        <v>191</v>
      </c>
      <c r="Y355" s="20">
        <f t="shared" si="114"/>
        <v>91</v>
      </c>
      <c r="Z355" s="42">
        <f t="shared" si="115"/>
        <v>96</v>
      </c>
      <c r="AA355" s="20">
        <f t="shared" si="116"/>
        <v>96</v>
      </c>
      <c r="AB355" s="19">
        <v>20</v>
      </c>
      <c r="AC355" s="19">
        <v>0</v>
      </c>
      <c r="AD355" s="19">
        <f t="shared" si="117"/>
        <v>0</v>
      </c>
      <c r="AE355" s="19">
        <v>20</v>
      </c>
      <c r="AF355" s="19">
        <v>0</v>
      </c>
      <c r="AG355" s="19">
        <f t="shared" si="118"/>
        <v>0</v>
      </c>
      <c r="AH355" s="19">
        <v>4</v>
      </c>
      <c r="AI355" s="19">
        <v>5</v>
      </c>
      <c r="AJ355" s="20">
        <f t="shared" si="108"/>
        <v>80</v>
      </c>
      <c r="AK355" s="42">
        <f t="shared" si="119"/>
        <v>24</v>
      </c>
      <c r="AL355" s="19">
        <v>181</v>
      </c>
      <c r="AM355" s="19">
        <v>191</v>
      </c>
      <c r="AN355" s="20">
        <f t="shared" si="120"/>
        <v>95</v>
      </c>
      <c r="AO355" s="19">
        <v>188</v>
      </c>
      <c r="AP355" s="19">
        <v>191</v>
      </c>
      <c r="AQ355" s="20">
        <f t="shared" si="121"/>
        <v>98</v>
      </c>
      <c r="AR355" s="19">
        <v>160</v>
      </c>
      <c r="AS355" s="19">
        <v>166</v>
      </c>
      <c r="AT355" s="20">
        <f t="shared" si="122"/>
        <v>96</v>
      </c>
      <c r="AU355" s="20">
        <f t="shared" si="123"/>
        <v>96</v>
      </c>
      <c r="AV355" s="19">
        <v>187</v>
      </c>
      <c r="AW355" s="19">
        <v>191</v>
      </c>
      <c r="AX355" s="20">
        <f t="shared" si="124"/>
        <v>98</v>
      </c>
      <c r="AY355" s="19">
        <v>184</v>
      </c>
      <c r="AZ355" s="19">
        <v>191</v>
      </c>
      <c r="BA355" s="20">
        <f t="shared" si="125"/>
        <v>96</v>
      </c>
      <c r="BB355" s="19">
        <v>188</v>
      </c>
      <c r="BC355" s="19">
        <v>191</v>
      </c>
      <c r="BD355" s="20">
        <f t="shared" si="126"/>
        <v>98</v>
      </c>
      <c r="BE355" s="20">
        <f t="shared" si="127"/>
        <v>98</v>
      </c>
      <c r="BF355" s="20">
        <f t="shared" si="128"/>
        <v>82</v>
      </c>
      <c r="BG355" s="24"/>
      <c r="BH355" s="19">
        <v>4</v>
      </c>
      <c r="BI355" s="19">
        <v>1</v>
      </c>
      <c r="BJ355" s="19">
        <v>4</v>
      </c>
      <c r="BK355" s="19">
        <v>1</v>
      </c>
      <c r="BL355" s="19">
        <v>5</v>
      </c>
      <c r="BM355" s="19">
        <v>8</v>
      </c>
      <c r="BN355" s="19">
        <v>5</v>
      </c>
      <c r="BO355" s="19">
        <v>6</v>
      </c>
      <c r="BP355" s="19">
        <v>13</v>
      </c>
      <c r="BQ355" s="19">
        <v>6</v>
      </c>
      <c r="BR355" s="19">
        <v>3</v>
      </c>
      <c r="BS355" s="19">
        <v>5</v>
      </c>
      <c r="BT355" s="19">
        <v>3</v>
      </c>
      <c r="BU355" s="19">
        <v>5</v>
      </c>
      <c r="BV355" s="19">
        <v>3</v>
      </c>
      <c r="BW355" s="19">
        <v>4</v>
      </c>
      <c r="BX355" s="19">
        <v>5</v>
      </c>
      <c r="BY355" s="19">
        <v>36</v>
      </c>
      <c r="BZ355" s="19">
        <v>5</v>
      </c>
      <c r="CA355" s="19">
        <v>3</v>
      </c>
      <c r="CB355" s="18">
        <v>82</v>
      </c>
      <c r="CC355" s="19">
        <v>13</v>
      </c>
    </row>
    <row r="356" spans="1:81" ht="30" x14ac:dyDescent="0.25">
      <c r="A356" s="21">
        <v>73</v>
      </c>
      <c r="B356" s="34">
        <v>6661059780</v>
      </c>
      <c r="C356" s="5" t="s">
        <v>558</v>
      </c>
      <c r="D356" s="6" t="s">
        <v>110</v>
      </c>
      <c r="E356" s="6"/>
      <c r="F356" s="19">
        <v>10</v>
      </c>
      <c r="G356" s="19">
        <v>38</v>
      </c>
      <c r="H356" s="22">
        <v>11</v>
      </c>
      <c r="I356" s="22">
        <v>38</v>
      </c>
      <c r="J356" s="22">
        <f t="shared" si="109"/>
        <v>95</v>
      </c>
      <c r="K356" s="19">
        <v>30</v>
      </c>
      <c r="L356" s="19">
        <v>4</v>
      </c>
      <c r="M356" s="19">
        <f t="shared" si="110"/>
        <v>100</v>
      </c>
      <c r="N356" s="19">
        <v>215</v>
      </c>
      <c r="O356" s="19">
        <v>204</v>
      </c>
      <c r="P356" s="19">
        <v>222</v>
      </c>
      <c r="Q356" s="19">
        <v>210</v>
      </c>
      <c r="R356" s="19">
        <f t="shared" si="111"/>
        <v>97</v>
      </c>
      <c r="S356" s="19">
        <f t="shared" si="112"/>
        <v>97</v>
      </c>
      <c r="T356" s="19">
        <v>20</v>
      </c>
      <c r="U356" s="19">
        <v>4</v>
      </c>
      <c r="V356" s="19">
        <f t="shared" si="113"/>
        <v>80</v>
      </c>
      <c r="W356" s="19">
        <v>207</v>
      </c>
      <c r="X356" s="23">
        <v>240</v>
      </c>
      <c r="Y356" s="20">
        <f t="shared" si="114"/>
        <v>86</v>
      </c>
      <c r="Z356" s="42">
        <f t="shared" si="115"/>
        <v>83</v>
      </c>
      <c r="AA356" s="20">
        <f t="shared" si="116"/>
        <v>83</v>
      </c>
      <c r="AB356" s="19">
        <v>20</v>
      </c>
      <c r="AC356" s="19">
        <v>0</v>
      </c>
      <c r="AD356" s="19">
        <f t="shared" si="117"/>
        <v>0</v>
      </c>
      <c r="AE356" s="19">
        <v>20</v>
      </c>
      <c r="AF356" s="19">
        <v>4</v>
      </c>
      <c r="AG356" s="19">
        <f t="shared" si="118"/>
        <v>80</v>
      </c>
      <c r="AH356" s="19">
        <v>34</v>
      </c>
      <c r="AI356" s="19">
        <v>39</v>
      </c>
      <c r="AJ356" s="20">
        <f t="shared" si="108"/>
        <v>87</v>
      </c>
      <c r="AK356" s="42">
        <f t="shared" si="119"/>
        <v>58</v>
      </c>
      <c r="AL356" s="19">
        <v>117</v>
      </c>
      <c r="AM356" s="19">
        <v>240</v>
      </c>
      <c r="AN356" s="20">
        <f t="shared" si="120"/>
        <v>49</v>
      </c>
      <c r="AO356" s="19">
        <v>234</v>
      </c>
      <c r="AP356" s="19">
        <v>240</v>
      </c>
      <c r="AQ356" s="20">
        <f t="shared" si="121"/>
        <v>98</v>
      </c>
      <c r="AR356" s="19">
        <v>199</v>
      </c>
      <c r="AS356" s="19">
        <v>203</v>
      </c>
      <c r="AT356" s="20">
        <f t="shared" si="122"/>
        <v>98</v>
      </c>
      <c r="AU356" s="20">
        <f t="shared" si="123"/>
        <v>78</v>
      </c>
      <c r="AV356" s="19">
        <v>214</v>
      </c>
      <c r="AW356" s="19">
        <v>240</v>
      </c>
      <c r="AX356" s="20">
        <f t="shared" si="124"/>
        <v>89</v>
      </c>
      <c r="AY356" s="19">
        <v>227</v>
      </c>
      <c r="AZ356" s="19">
        <v>240</v>
      </c>
      <c r="BA356" s="20">
        <f t="shared" si="125"/>
        <v>95</v>
      </c>
      <c r="BB356" s="19">
        <v>238</v>
      </c>
      <c r="BC356" s="19">
        <v>240</v>
      </c>
      <c r="BD356" s="20">
        <f t="shared" si="126"/>
        <v>99</v>
      </c>
      <c r="BE356" s="20">
        <f t="shared" si="127"/>
        <v>95</v>
      </c>
      <c r="BF356" s="20">
        <f t="shared" si="128"/>
        <v>82</v>
      </c>
      <c r="BG356" s="24"/>
      <c r="BH356" s="19">
        <v>4</v>
      </c>
      <c r="BI356" s="19">
        <v>1</v>
      </c>
      <c r="BJ356" s="19">
        <v>4</v>
      </c>
      <c r="BK356" s="19">
        <v>2</v>
      </c>
      <c r="BL356" s="19">
        <v>16</v>
      </c>
      <c r="BM356" s="19">
        <v>12</v>
      </c>
      <c r="BN356" s="19">
        <v>5</v>
      </c>
      <c r="BO356" s="19">
        <v>2</v>
      </c>
      <c r="BP356" s="19">
        <v>9</v>
      </c>
      <c r="BQ356" s="19">
        <v>27</v>
      </c>
      <c r="BR356" s="19">
        <v>3</v>
      </c>
      <c r="BS356" s="19">
        <v>3</v>
      </c>
      <c r="BT356" s="19">
        <v>12</v>
      </c>
      <c r="BU356" s="19">
        <v>6</v>
      </c>
      <c r="BV356" s="19">
        <v>2</v>
      </c>
      <c r="BW356" s="19">
        <v>4</v>
      </c>
      <c r="BX356" s="19">
        <v>16</v>
      </c>
      <c r="BY356" s="19">
        <v>12</v>
      </c>
      <c r="BZ356" s="19">
        <v>18</v>
      </c>
      <c r="CA356" s="19">
        <v>6</v>
      </c>
      <c r="CB356" s="18">
        <v>82</v>
      </c>
      <c r="CC356" s="19">
        <v>13</v>
      </c>
    </row>
    <row r="357" spans="1:81" ht="30" x14ac:dyDescent="0.25">
      <c r="A357" s="21">
        <v>75</v>
      </c>
      <c r="B357" s="34">
        <v>6661061290</v>
      </c>
      <c r="C357" s="5" t="s">
        <v>558</v>
      </c>
      <c r="D357" s="5" t="s">
        <v>112</v>
      </c>
      <c r="E357" s="5"/>
      <c r="F357" s="19">
        <v>11</v>
      </c>
      <c r="G357" s="19">
        <v>38</v>
      </c>
      <c r="H357" s="22">
        <v>11</v>
      </c>
      <c r="I357" s="22">
        <v>38</v>
      </c>
      <c r="J357" s="22">
        <f t="shared" si="109"/>
        <v>100</v>
      </c>
      <c r="K357" s="19">
        <v>30</v>
      </c>
      <c r="L357" s="19">
        <v>4</v>
      </c>
      <c r="M357" s="19">
        <f t="shared" si="110"/>
        <v>100</v>
      </c>
      <c r="N357" s="19">
        <v>81</v>
      </c>
      <c r="O357" s="19">
        <v>76</v>
      </c>
      <c r="P357" s="19">
        <v>93</v>
      </c>
      <c r="Q357" s="19">
        <v>89</v>
      </c>
      <c r="R357" s="19">
        <f t="shared" si="111"/>
        <v>86</v>
      </c>
      <c r="S357" s="19">
        <f t="shared" si="112"/>
        <v>94</v>
      </c>
      <c r="T357" s="19">
        <v>20</v>
      </c>
      <c r="U357" s="19">
        <v>5</v>
      </c>
      <c r="V357" s="19">
        <f t="shared" si="113"/>
        <v>100</v>
      </c>
      <c r="W357" s="19">
        <v>77</v>
      </c>
      <c r="X357" s="23">
        <v>114</v>
      </c>
      <c r="Y357" s="20">
        <f t="shared" si="114"/>
        <v>68</v>
      </c>
      <c r="Z357" s="42">
        <f t="shared" si="115"/>
        <v>84</v>
      </c>
      <c r="AA357" s="20">
        <f t="shared" si="116"/>
        <v>84</v>
      </c>
      <c r="AB357" s="19">
        <v>20</v>
      </c>
      <c r="AC357" s="19">
        <v>3</v>
      </c>
      <c r="AD357" s="19">
        <f t="shared" si="117"/>
        <v>60</v>
      </c>
      <c r="AE357" s="19">
        <v>20</v>
      </c>
      <c r="AF357" s="19">
        <v>0</v>
      </c>
      <c r="AG357" s="19">
        <f t="shared" si="118"/>
        <v>0</v>
      </c>
      <c r="AH357" s="19">
        <v>1</v>
      </c>
      <c r="AI357" s="19">
        <v>1</v>
      </c>
      <c r="AJ357" s="20">
        <f t="shared" si="108"/>
        <v>100</v>
      </c>
      <c r="AK357" s="42">
        <f t="shared" si="119"/>
        <v>48</v>
      </c>
      <c r="AL357" s="19">
        <v>101</v>
      </c>
      <c r="AM357" s="19">
        <v>114</v>
      </c>
      <c r="AN357" s="20">
        <f t="shared" si="120"/>
        <v>89</v>
      </c>
      <c r="AO357" s="19">
        <v>110</v>
      </c>
      <c r="AP357" s="19">
        <v>114</v>
      </c>
      <c r="AQ357" s="20">
        <f t="shared" si="121"/>
        <v>96</v>
      </c>
      <c r="AR357" s="19">
        <v>71</v>
      </c>
      <c r="AS357" s="19">
        <v>73</v>
      </c>
      <c r="AT357" s="20">
        <f t="shared" si="122"/>
        <v>97</v>
      </c>
      <c r="AU357" s="20">
        <f t="shared" si="123"/>
        <v>93</v>
      </c>
      <c r="AV357" s="19">
        <v>104</v>
      </c>
      <c r="AW357" s="19">
        <v>114</v>
      </c>
      <c r="AX357" s="20">
        <f t="shared" si="124"/>
        <v>91</v>
      </c>
      <c r="AY357" s="19">
        <v>105</v>
      </c>
      <c r="AZ357" s="19">
        <v>114</v>
      </c>
      <c r="BA357" s="20">
        <f t="shared" si="125"/>
        <v>92</v>
      </c>
      <c r="BB357" s="19">
        <v>105</v>
      </c>
      <c r="BC357" s="19">
        <v>114</v>
      </c>
      <c r="BD357" s="20">
        <f t="shared" si="126"/>
        <v>92</v>
      </c>
      <c r="BE357" s="20">
        <f t="shared" si="127"/>
        <v>92</v>
      </c>
      <c r="BF357" s="20">
        <f t="shared" si="128"/>
        <v>82</v>
      </c>
      <c r="BG357" s="24"/>
      <c r="BH357" s="19">
        <v>1</v>
      </c>
      <c r="BI357" s="19">
        <v>1</v>
      </c>
      <c r="BJ357" s="19">
        <v>15</v>
      </c>
      <c r="BK357" s="19">
        <v>1</v>
      </c>
      <c r="BL357" s="19">
        <v>15</v>
      </c>
      <c r="BM357" s="19">
        <v>25</v>
      </c>
      <c r="BN357" s="19">
        <v>2</v>
      </c>
      <c r="BO357" s="19">
        <v>6</v>
      </c>
      <c r="BP357" s="19">
        <v>1</v>
      </c>
      <c r="BQ357" s="19">
        <v>12</v>
      </c>
      <c r="BR357" s="19">
        <v>5</v>
      </c>
      <c r="BS357" s="19">
        <v>4</v>
      </c>
      <c r="BT357" s="19">
        <v>10</v>
      </c>
      <c r="BU357" s="19">
        <v>9</v>
      </c>
      <c r="BV357" s="19">
        <v>9</v>
      </c>
      <c r="BW357" s="19">
        <v>7</v>
      </c>
      <c r="BX357" s="19">
        <v>15</v>
      </c>
      <c r="BY357" s="19">
        <v>20</v>
      </c>
      <c r="BZ357" s="19">
        <v>8</v>
      </c>
      <c r="CA357" s="19">
        <v>9</v>
      </c>
      <c r="CB357" s="18">
        <v>82</v>
      </c>
      <c r="CC357" s="19">
        <v>13</v>
      </c>
    </row>
    <row r="358" spans="1:81" ht="30" x14ac:dyDescent="0.25">
      <c r="A358" s="21">
        <v>21</v>
      </c>
      <c r="B358" s="34">
        <v>6658243934</v>
      </c>
      <c r="C358" s="5" t="s">
        <v>558</v>
      </c>
      <c r="D358" s="6" t="s">
        <v>58</v>
      </c>
      <c r="E358" s="6"/>
      <c r="F358" s="19">
        <v>1</v>
      </c>
      <c r="G358" s="19">
        <v>30.5</v>
      </c>
      <c r="H358" s="22">
        <v>11</v>
      </c>
      <c r="I358" s="22">
        <v>38</v>
      </c>
      <c r="J358" s="22">
        <f t="shared" si="109"/>
        <v>45</v>
      </c>
      <c r="K358" s="19">
        <v>30</v>
      </c>
      <c r="L358" s="19">
        <v>3</v>
      </c>
      <c r="M358" s="19">
        <f t="shared" si="110"/>
        <v>90</v>
      </c>
      <c r="N358" s="19">
        <v>106</v>
      </c>
      <c r="O358" s="19">
        <v>112</v>
      </c>
      <c r="P358" s="19">
        <v>109</v>
      </c>
      <c r="Q358" s="19">
        <v>117</v>
      </c>
      <c r="R358" s="19">
        <f t="shared" si="111"/>
        <v>96</v>
      </c>
      <c r="S358" s="19">
        <f t="shared" si="112"/>
        <v>79</v>
      </c>
      <c r="T358" s="19">
        <v>20</v>
      </c>
      <c r="U358" s="19">
        <v>5</v>
      </c>
      <c r="V358" s="19">
        <f t="shared" si="113"/>
        <v>100</v>
      </c>
      <c r="W358" s="19">
        <v>97</v>
      </c>
      <c r="X358" s="23">
        <v>128</v>
      </c>
      <c r="Y358" s="20">
        <f t="shared" si="114"/>
        <v>76</v>
      </c>
      <c r="Z358" s="42">
        <f t="shared" si="115"/>
        <v>88</v>
      </c>
      <c r="AA358" s="20">
        <f t="shared" si="116"/>
        <v>88</v>
      </c>
      <c r="AB358" s="19">
        <v>20</v>
      </c>
      <c r="AC358" s="19">
        <v>0</v>
      </c>
      <c r="AD358" s="19">
        <f t="shared" si="117"/>
        <v>0</v>
      </c>
      <c r="AE358" s="19">
        <v>20</v>
      </c>
      <c r="AF358" s="19">
        <v>3</v>
      </c>
      <c r="AG358" s="19">
        <f t="shared" si="118"/>
        <v>60</v>
      </c>
      <c r="AH358" s="19">
        <v>3</v>
      </c>
      <c r="AI358" s="19">
        <v>3</v>
      </c>
      <c r="AJ358" s="20">
        <f t="shared" si="108"/>
        <v>100</v>
      </c>
      <c r="AK358" s="42">
        <f t="shared" si="119"/>
        <v>54</v>
      </c>
      <c r="AL358" s="19">
        <v>86</v>
      </c>
      <c r="AM358" s="19">
        <v>128</v>
      </c>
      <c r="AN358" s="20">
        <f t="shared" si="120"/>
        <v>67</v>
      </c>
      <c r="AO358" s="19">
        <v>127</v>
      </c>
      <c r="AP358" s="19">
        <v>128</v>
      </c>
      <c r="AQ358" s="20">
        <f t="shared" si="121"/>
        <v>99</v>
      </c>
      <c r="AR358" s="19">
        <v>104</v>
      </c>
      <c r="AS358" s="19">
        <v>105</v>
      </c>
      <c r="AT358" s="20">
        <f t="shared" si="122"/>
        <v>99</v>
      </c>
      <c r="AU358" s="20">
        <f t="shared" si="123"/>
        <v>86</v>
      </c>
      <c r="AV358" s="19">
        <v>120</v>
      </c>
      <c r="AW358" s="19">
        <v>128</v>
      </c>
      <c r="AX358" s="20">
        <f t="shared" si="124"/>
        <v>94</v>
      </c>
      <c r="AY358" s="19">
        <v>128</v>
      </c>
      <c r="AZ358" s="19">
        <v>128</v>
      </c>
      <c r="BA358" s="20">
        <f t="shared" si="125"/>
        <v>100</v>
      </c>
      <c r="BB358" s="19">
        <v>127</v>
      </c>
      <c r="BC358" s="19">
        <v>128</v>
      </c>
      <c r="BD358" s="20">
        <f t="shared" si="126"/>
        <v>99</v>
      </c>
      <c r="BE358" s="20">
        <f t="shared" si="127"/>
        <v>98</v>
      </c>
      <c r="BF358" s="20">
        <f t="shared" si="128"/>
        <v>81</v>
      </c>
      <c r="BG358" s="24"/>
      <c r="BH358" s="19">
        <v>25</v>
      </c>
      <c r="BI358" s="19">
        <v>2</v>
      </c>
      <c r="BJ358" s="19">
        <v>5</v>
      </c>
      <c r="BK358" s="19">
        <v>1</v>
      </c>
      <c r="BL358" s="19">
        <v>12</v>
      </c>
      <c r="BM358" s="19">
        <v>21</v>
      </c>
      <c r="BN358" s="19">
        <v>5</v>
      </c>
      <c r="BO358" s="19">
        <v>3</v>
      </c>
      <c r="BP358" s="19">
        <v>1</v>
      </c>
      <c r="BQ358" s="19">
        <v>22</v>
      </c>
      <c r="BR358" s="19">
        <v>2</v>
      </c>
      <c r="BS358" s="19">
        <v>2</v>
      </c>
      <c r="BT358" s="19">
        <v>7</v>
      </c>
      <c r="BU358" s="19">
        <v>1</v>
      </c>
      <c r="BV358" s="19">
        <v>2</v>
      </c>
      <c r="BW358" s="19">
        <v>20</v>
      </c>
      <c r="BX358" s="19">
        <v>12</v>
      </c>
      <c r="BY358" s="19">
        <v>15</v>
      </c>
      <c r="BZ358" s="19">
        <v>14</v>
      </c>
      <c r="CA358" s="19">
        <v>3</v>
      </c>
      <c r="CB358" s="18">
        <v>81</v>
      </c>
      <c r="CC358" s="19">
        <v>14</v>
      </c>
    </row>
    <row r="359" spans="1:81" ht="30" x14ac:dyDescent="0.25">
      <c r="A359" s="21">
        <v>61</v>
      </c>
      <c r="B359" s="34">
        <v>6670109766</v>
      </c>
      <c r="C359" s="5" t="s">
        <v>558</v>
      </c>
      <c r="D359" s="6" t="s">
        <v>668</v>
      </c>
      <c r="E359" s="6"/>
      <c r="F359" s="19">
        <v>10</v>
      </c>
      <c r="G359" s="19">
        <v>38</v>
      </c>
      <c r="H359" s="22">
        <v>11</v>
      </c>
      <c r="I359" s="22">
        <v>38</v>
      </c>
      <c r="J359" s="22">
        <f t="shared" si="109"/>
        <v>95</v>
      </c>
      <c r="K359" s="19">
        <v>30</v>
      </c>
      <c r="L359" s="19">
        <v>3</v>
      </c>
      <c r="M359" s="19">
        <f t="shared" si="110"/>
        <v>90</v>
      </c>
      <c r="N359" s="19">
        <v>238</v>
      </c>
      <c r="O359" s="19">
        <v>251</v>
      </c>
      <c r="P359" s="19">
        <v>251</v>
      </c>
      <c r="Q359" s="19">
        <v>268</v>
      </c>
      <c r="R359" s="19">
        <f t="shared" si="111"/>
        <v>94</v>
      </c>
      <c r="S359" s="19">
        <f t="shared" si="112"/>
        <v>93</v>
      </c>
      <c r="T359" s="19">
        <v>20</v>
      </c>
      <c r="U359" s="19">
        <v>5</v>
      </c>
      <c r="V359" s="19">
        <f t="shared" si="113"/>
        <v>100</v>
      </c>
      <c r="W359" s="19">
        <v>308</v>
      </c>
      <c r="X359" s="23">
        <v>371</v>
      </c>
      <c r="Y359" s="20">
        <f t="shared" si="114"/>
        <v>83</v>
      </c>
      <c r="Z359" s="42">
        <f t="shared" si="115"/>
        <v>92</v>
      </c>
      <c r="AA359" s="20">
        <f t="shared" si="116"/>
        <v>92</v>
      </c>
      <c r="AB359" s="19">
        <v>20</v>
      </c>
      <c r="AC359" s="19">
        <v>0</v>
      </c>
      <c r="AD359" s="19">
        <f t="shared" si="117"/>
        <v>0</v>
      </c>
      <c r="AE359" s="19">
        <v>20</v>
      </c>
      <c r="AF359" s="19">
        <v>0</v>
      </c>
      <c r="AG359" s="19">
        <f t="shared" si="118"/>
        <v>0</v>
      </c>
      <c r="AH359" s="19">
        <v>6</v>
      </c>
      <c r="AI359" s="19">
        <v>7</v>
      </c>
      <c r="AJ359" s="20">
        <f t="shared" si="108"/>
        <v>86</v>
      </c>
      <c r="AK359" s="42">
        <f t="shared" si="119"/>
        <v>26</v>
      </c>
      <c r="AL359" s="19">
        <v>351</v>
      </c>
      <c r="AM359" s="19">
        <v>371</v>
      </c>
      <c r="AN359" s="20">
        <f t="shared" si="120"/>
        <v>95</v>
      </c>
      <c r="AO359" s="19">
        <v>366</v>
      </c>
      <c r="AP359" s="19">
        <v>371</v>
      </c>
      <c r="AQ359" s="20">
        <f t="shared" si="121"/>
        <v>99</v>
      </c>
      <c r="AR359" s="19">
        <v>191</v>
      </c>
      <c r="AS359" s="19">
        <v>199</v>
      </c>
      <c r="AT359" s="20">
        <f t="shared" si="122"/>
        <v>96</v>
      </c>
      <c r="AU359" s="20">
        <f t="shared" si="123"/>
        <v>97</v>
      </c>
      <c r="AV359" s="19">
        <v>362</v>
      </c>
      <c r="AW359" s="19">
        <v>371</v>
      </c>
      <c r="AX359" s="20">
        <f t="shared" si="124"/>
        <v>98</v>
      </c>
      <c r="AY359" s="19">
        <v>355</v>
      </c>
      <c r="AZ359" s="19">
        <v>371</v>
      </c>
      <c r="BA359" s="20">
        <f t="shared" si="125"/>
        <v>96</v>
      </c>
      <c r="BB359" s="19">
        <v>363</v>
      </c>
      <c r="BC359" s="19">
        <v>371</v>
      </c>
      <c r="BD359" s="20">
        <f t="shared" si="126"/>
        <v>98</v>
      </c>
      <c r="BE359" s="20">
        <f t="shared" si="127"/>
        <v>98</v>
      </c>
      <c r="BF359" s="20">
        <f t="shared" si="128"/>
        <v>81</v>
      </c>
      <c r="BG359" s="24"/>
      <c r="BH359" s="19">
        <v>4</v>
      </c>
      <c r="BI359" s="19">
        <v>2</v>
      </c>
      <c r="BJ359" s="19">
        <v>7</v>
      </c>
      <c r="BK359" s="19">
        <v>1</v>
      </c>
      <c r="BL359" s="19">
        <v>9</v>
      </c>
      <c r="BM359" s="19">
        <v>15</v>
      </c>
      <c r="BN359" s="19">
        <v>5</v>
      </c>
      <c r="BO359" s="19">
        <v>6</v>
      </c>
      <c r="BP359" s="19">
        <v>10</v>
      </c>
      <c r="BQ359" s="19">
        <v>6</v>
      </c>
      <c r="BR359" s="19">
        <v>2</v>
      </c>
      <c r="BS359" s="19">
        <v>5</v>
      </c>
      <c r="BT359" s="19">
        <v>3</v>
      </c>
      <c r="BU359" s="19">
        <v>5</v>
      </c>
      <c r="BV359" s="19">
        <v>3</v>
      </c>
      <c r="BW359" s="19">
        <v>8</v>
      </c>
      <c r="BX359" s="19">
        <v>9</v>
      </c>
      <c r="BY359" s="19">
        <v>35</v>
      </c>
      <c r="BZ359" s="19">
        <v>4</v>
      </c>
      <c r="CA359" s="19">
        <v>3</v>
      </c>
      <c r="CB359" s="18">
        <v>81</v>
      </c>
      <c r="CC359" s="19">
        <v>14</v>
      </c>
    </row>
    <row r="360" spans="1:81" ht="45" x14ac:dyDescent="0.25">
      <c r="A360" s="21">
        <v>9</v>
      </c>
      <c r="B360" s="34">
        <v>6663027640</v>
      </c>
      <c r="C360" s="5" t="s">
        <v>558</v>
      </c>
      <c r="D360" s="5" t="s">
        <v>46</v>
      </c>
      <c r="E360" s="5"/>
      <c r="F360" s="19">
        <v>10</v>
      </c>
      <c r="G360" s="19">
        <v>37</v>
      </c>
      <c r="H360" s="22">
        <v>11</v>
      </c>
      <c r="I360" s="22">
        <v>38</v>
      </c>
      <c r="J360" s="22">
        <f t="shared" si="109"/>
        <v>94</v>
      </c>
      <c r="K360" s="19">
        <v>30</v>
      </c>
      <c r="L360" s="19">
        <v>3</v>
      </c>
      <c r="M360" s="19">
        <f t="shared" si="110"/>
        <v>90</v>
      </c>
      <c r="N360" s="19">
        <v>75</v>
      </c>
      <c r="O360" s="19">
        <v>74</v>
      </c>
      <c r="P360" s="19">
        <v>76</v>
      </c>
      <c r="Q360" s="19">
        <v>74</v>
      </c>
      <c r="R360" s="19">
        <f t="shared" si="111"/>
        <v>99</v>
      </c>
      <c r="S360" s="19">
        <f t="shared" si="112"/>
        <v>95</v>
      </c>
      <c r="T360" s="19">
        <v>20</v>
      </c>
      <c r="U360" s="19">
        <v>5</v>
      </c>
      <c r="V360" s="19">
        <f t="shared" si="113"/>
        <v>100</v>
      </c>
      <c r="W360" s="19">
        <v>80</v>
      </c>
      <c r="X360" s="23">
        <v>86</v>
      </c>
      <c r="Y360" s="20">
        <f t="shared" si="114"/>
        <v>93</v>
      </c>
      <c r="Z360" s="42">
        <f t="shared" si="115"/>
        <v>97</v>
      </c>
      <c r="AA360" s="20">
        <f t="shared" si="116"/>
        <v>97</v>
      </c>
      <c r="AB360" s="19">
        <v>20</v>
      </c>
      <c r="AC360" s="19">
        <v>1</v>
      </c>
      <c r="AD360" s="19">
        <f t="shared" si="117"/>
        <v>20</v>
      </c>
      <c r="AE360" s="19">
        <v>20</v>
      </c>
      <c r="AF360" s="19">
        <v>1</v>
      </c>
      <c r="AG360" s="19">
        <f t="shared" si="118"/>
        <v>20</v>
      </c>
      <c r="AH360" s="19">
        <v>3</v>
      </c>
      <c r="AI360" s="19">
        <v>4</v>
      </c>
      <c r="AJ360" s="20">
        <f t="shared" si="108"/>
        <v>75</v>
      </c>
      <c r="AK360" s="42">
        <f t="shared" si="119"/>
        <v>37</v>
      </c>
      <c r="AL360" s="19">
        <v>34</v>
      </c>
      <c r="AM360" s="19">
        <v>86</v>
      </c>
      <c r="AN360" s="20">
        <f t="shared" si="120"/>
        <v>40</v>
      </c>
      <c r="AO360" s="19">
        <v>86</v>
      </c>
      <c r="AP360" s="19">
        <v>86</v>
      </c>
      <c r="AQ360" s="20">
        <f t="shared" si="121"/>
        <v>100</v>
      </c>
      <c r="AR360" s="19">
        <v>65</v>
      </c>
      <c r="AS360" s="19">
        <v>66</v>
      </c>
      <c r="AT360" s="20">
        <f t="shared" si="122"/>
        <v>98</v>
      </c>
      <c r="AU360" s="20">
        <f t="shared" si="123"/>
        <v>76</v>
      </c>
      <c r="AV360" s="19">
        <v>77</v>
      </c>
      <c r="AW360" s="19">
        <v>86</v>
      </c>
      <c r="AX360" s="20">
        <f t="shared" si="124"/>
        <v>90</v>
      </c>
      <c r="AY360" s="19">
        <v>83</v>
      </c>
      <c r="AZ360" s="19">
        <v>86</v>
      </c>
      <c r="BA360" s="20">
        <f t="shared" si="125"/>
        <v>97</v>
      </c>
      <c r="BB360" s="19">
        <v>84</v>
      </c>
      <c r="BC360" s="19">
        <v>86</v>
      </c>
      <c r="BD360" s="20">
        <f t="shared" si="126"/>
        <v>98</v>
      </c>
      <c r="BE360" s="20">
        <f t="shared" si="127"/>
        <v>95</v>
      </c>
      <c r="BF360" s="20">
        <f t="shared" si="128"/>
        <v>80</v>
      </c>
      <c r="BG360" s="24"/>
      <c r="BH360" s="19">
        <v>5</v>
      </c>
      <c r="BI360" s="19">
        <v>2</v>
      </c>
      <c r="BJ360" s="19">
        <v>2</v>
      </c>
      <c r="BK360" s="19">
        <v>1</v>
      </c>
      <c r="BL360" s="19">
        <v>4</v>
      </c>
      <c r="BM360" s="19">
        <v>6</v>
      </c>
      <c r="BN360" s="19">
        <v>4</v>
      </c>
      <c r="BO360" s="19">
        <v>5</v>
      </c>
      <c r="BP360" s="19">
        <v>15</v>
      </c>
      <c r=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360" s="19">
        <v>3</v>
      </c>
      <c r="BW360" s="19">
        <v>6</v>
      </c>
      <c r="BX360" s="19">
        <v>4</v>
      </c>
      <c r="BY360" s="19">
        <v>28</v>
      </c>
      <c r="BZ360" s="19">
        <v>19</v>
      </c>
      <c r="CA360" s="19">
        <v>6</v>
      </c>
      <c r="CB360" s="18">
        <v>80</v>
      </c>
      <c r="CC360" s="19">
        <v>15</v>
      </c>
    </row>
    <row r="361" spans="1:81" ht="15.75" x14ac:dyDescent="0.25">
      <c r="A361" s="21">
        <v>41</v>
      </c>
      <c r="B361" s="34">
        <v>6660015910</v>
      </c>
      <c r="C361" s="5" t="s">
        <v>558</v>
      </c>
      <c r="D361" s="6" t="s">
        <v>78</v>
      </c>
      <c r="E361" s="6"/>
      <c r="F361" s="19">
        <v>10</v>
      </c>
      <c r="G361" s="19">
        <v>38</v>
      </c>
      <c r="H361" s="22">
        <v>11</v>
      </c>
      <c r="I361" s="22">
        <v>38</v>
      </c>
      <c r="J361" s="22">
        <f t="shared" si="109"/>
        <v>95</v>
      </c>
      <c r="K361" s="19">
        <v>30</v>
      </c>
      <c r="L361" s="19">
        <v>4</v>
      </c>
      <c r="M361" s="19">
        <f t="shared" si="110"/>
        <v>100</v>
      </c>
      <c r="N361" s="19">
        <v>94</v>
      </c>
      <c r="O361" s="19">
        <v>88</v>
      </c>
      <c r="P361" s="19">
        <v>96</v>
      </c>
      <c r="Q361" s="19">
        <v>98</v>
      </c>
      <c r="R361" s="19">
        <f t="shared" si="111"/>
        <v>94</v>
      </c>
      <c r="S361" s="19">
        <f t="shared" si="112"/>
        <v>96</v>
      </c>
      <c r="T361" s="19">
        <v>20</v>
      </c>
      <c r="U361" s="19">
        <v>5</v>
      </c>
      <c r="V361" s="19">
        <f t="shared" si="113"/>
        <v>100</v>
      </c>
      <c r="W361" s="19">
        <v>76</v>
      </c>
      <c r="X361" s="23">
        <v>107</v>
      </c>
      <c r="Y361" s="20">
        <f t="shared" si="114"/>
        <v>71</v>
      </c>
      <c r="Z361" s="42">
        <f t="shared" si="115"/>
        <v>86</v>
      </c>
      <c r="AA361" s="20">
        <f t="shared" si="116"/>
        <v>86</v>
      </c>
      <c r="AB361" s="19">
        <v>20</v>
      </c>
      <c r="AC361" s="19">
        <v>1</v>
      </c>
      <c r="AD361" s="19">
        <f t="shared" si="117"/>
        <v>20</v>
      </c>
      <c r="AE361" s="19">
        <v>20</v>
      </c>
      <c r="AF361" s="19">
        <v>0</v>
      </c>
      <c r="AG361" s="19">
        <f t="shared" si="118"/>
        <v>0</v>
      </c>
      <c r="AH361" s="19">
        <v>3</v>
      </c>
      <c r="AI361" s="19">
        <v>3</v>
      </c>
      <c r="AJ361" s="20">
        <f t="shared" ref="AJ361:AJ424" si="129">ROUND((AH361/AI361*100),0)</f>
        <v>100</v>
      </c>
      <c r="AK361" s="42">
        <f t="shared" si="119"/>
        <v>36</v>
      </c>
      <c r="AL361" s="19">
        <v>77</v>
      </c>
      <c r="AM361" s="19">
        <v>107</v>
      </c>
      <c r="AN361" s="20">
        <f t="shared" si="120"/>
        <v>72</v>
      </c>
      <c r="AO361" s="19">
        <v>103</v>
      </c>
      <c r="AP361" s="19">
        <v>107</v>
      </c>
      <c r="AQ361" s="20">
        <f t="shared" si="121"/>
        <v>96</v>
      </c>
      <c r="AR361" s="19">
        <v>79</v>
      </c>
      <c r="AS361" s="19">
        <v>81</v>
      </c>
      <c r="AT361" s="20">
        <f t="shared" si="122"/>
        <v>98</v>
      </c>
      <c r="AU361" s="20">
        <f t="shared" si="123"/>
        <v>87</v>
      </c>
      <c r="AV361" s="19">
        <v>97</v>
      </c>
      <c r="AW361" s="19">
        <v>107</v>
      </c>
      <c r="AX361" s="20">
        <f t="shared" si="124"/>
        <v>91</v>
      </c>
      <c r="AY361" s="19">
        <v>101</v>
      </c>
      <c r="AZ361" s="19">
        <v>107</v>
      </c>
      <c r="BA361" s="20">
        <f t="shared" si="125"/>
        <v>94</v>
      </c>
      <c r="BB361" s="19">
        <v>105</v>
      </c>
      <c r="BC361" s="19">
        <v>107</v>
      </c>
      <c r="BD361" s="20">
        <f t="shared" si="126"/>
        <v>98</v>
      </c>
      <c r="BE361" s="20">
        <f t="shared" si="127"/>
        <v>95</v>
      </c>
      <c r="BF361" s="20">
        <f t="shared" si="128"/>
        <v>80</v>
      </c>
      <c r="BG361" s="24"/>
      <c r="BH361" s="19">
        <v>4</v>
      </c>
      <c r="BI361" s="19">
        <v>1</v>
      </c>
      <c r="BJ361" s="19">
        <v>7</v>
      </c>
      <c r="BK361" s="19">
        <v>1</v>
      </c>
      <c r="BL361" s="19">
        <v>14</v>
      </c>
      <c r="BM361" s="19">
        <v>24</v>
      </c>
      <c r="BN361" s="19">
        <v>4</v>
      </c>
      <c r="BO361" s="19">
        <v>6</v>
      </c>
      <c r="BP361" s="19">
        <v>1</v>
      </c>
      <c r="BQ361" s="19">
        <v>21</v>
      </c>
      <c r="BR361" s="19">
        <v>5</v>
      </c>
      <c r="BS361" s="19">
        <v>3</v>
      </c>
      <c r="BT361" s="19">
        <v>10</v>
      </c>
      <c r="BU361" s="19">
        <v>7</v>
      </c>
      <c r="BV361" s="19">
        <v>3</v>
      </c>
      <c r="BW361" s="19">
        <v>5</v>
      </c>
      <c r="BX361" s="19">
        <v>14</v>
      </c>
      <c r="BY361" s="19">
        <v>29</v>
      </c>
      <c r="BZ361" s="19">
        <v>13</v>
      </c>
      <c r="CA361" s="19">
        <v>6</v>
      </c>
      <c r="CB361" s="18">
        <v>80</v>
      </c>
      <c r="CC361" s="19">
        <v>15</v>
      </c>
    </row>
    <row r="362" spans="1:81" ht="30" x14ac:dyDescent="0.25">
      <c r="A362" s="21">
        <v>48</v>
      </c>
      <c r="B362" s="34">
        <v>6664041904</v>
      </c>
      <c r="C362" s="5" t="s">
        <v>558</v>
      </c>
      <c r="D362" s="5" t="s">
        <v>85</v>
      </c>
      <c r="E362" s="5"/>
      <c r="F362" s="19">
        <v>9</v>
      </c>
      <c r="G362" s="19">
        <v>38</v>
      </c>
      <c r="H362" s="22">
        <v>11</v>
      </c>
      <c r="I362" s="22">
        <v>38</v>
      </c>
      <c r="J362" s="22">
        <f t="shared" si="109"/>
        <v>91</v>
      </c>
      <c r="K362" s="19">
        <v>30</v>
      </c>
      <c r="L362" s="19">
        <v>4</v>
      </c>
      <c r="M362" s="19">
        <f t="shared" si="110"/>
        <v>100</v>
      </c>
      <c r="N362" s="19">
        <v>533</v>
      </c>
      <c r="O362" s="19">
        <v>535</v>
      </c>
      <c r="P362" s="19">
        <v>559</v>
      </c>
      <c r="Q362" s="19">
        <v>562</v>
      </c>
      <c r="R362" s="19">
        <f t="shared" si="111"/>
        <v>95</v>
      </c>
      <c r="S362" s="19">
        <f t="shared" si="112"/>
        <v>95</v>
      </c>
      <c r="T362" s="19">
        <v>20</v>
      </c>
      <c r="U362" s="19">
        <v>3</v>
      </c>
      <c r="V362" s="19">
        <f t="shared" si="113"/>
        <v>60</v>
      </c>
      <c r="W362" s="19">
        <v>514</v>
      </c>
      <c r="X362" s="23">
        <v>600</v>
      </c>
      <c r="Y362" s="20">
        <f t="shared" si="114"/>
        <v>86</v>
      </c>
      <c r="Z362" s="42">
        <f t="shared" si="115"/>
        <v>73</v>
      </c>
      <c r="AA362" s="20">
        <f t="shared" si="116"/>
        <v>73</v>
      </c>
      <c r="AB362" s="19">
        <v>20</v>
      </c>
      <c r="AC362" s="19">
        <v>0</v>
      </c>
      <c r="AD362" s="19">
        <f t="shared" si="117"/>
        <v>0</v>
      </c>
      <c r="AE362" s="19">
        <v>20</v>
      </c>
      <c r="AF362" s="19">
        <v>2</v>
      </c>
      <c r="AG362" s="19">
        <f t="shared" si="118"/>
        <v>40</v>
      </c>
      <c r="AH362" s="19">
        <v>11</v>
      </c>
      <c r="AI362" s="19">
        <v>16</v>
      </c>
      <c r="AJ362" s="20">
        <f t="shared" si="129"/>
        <v>69</v>
      </c>
      <c r="AK362" s="42">
        <f t="shared" si="119"/>
        <v>37</v>
      </c>
      <c r="AL362" s="19">
        <v>573</v>
      </c>
      <c r="AM362" s="19">
        <v>600</v>
      </c>
      <c r="AN362" s="20">
        <f t="shared" si="120"/>
        <v>96</v>
      </c>
      <c r="AO362" s="19">
        <v>596</v>
      </c>
      <c r="AP362" s="19">
        <v>600</v>
      </c>
      <c r="AQ362" s="20">
        <f t="shared" si="121"/>
        <v>99</v>
      </c>
      <c r="AR362" s="19">
        <v>504</v>
      </c>
      <c r="AS362" s="19">
        <v>510</v>
      </c>
      <c r="AT362" s="20">
        <f t="shared" si="122"/>
        <v>99</v>
      </c>
      <c r="AU362" s="20">
        <f t="shared" si="123"/>
        <v>98</v>
      </c>
      <c r="AV362" s="19">
        <v>595</v>
      </c>
      <c r="AW362" s="19">
        <v>600</v>
      </c>
      <c r="AX362" s="20">
        <f t="shared" si="124"/>
        <v>99</v>
      </c>
      <c r="AY362" s="19">
        <v>587</v>
      </c>
      <c r="AZ362" s="19">
        <v>600</v>
      </c>
      <c r="BA362" s="20">
        <f t="shared" si="125"/>
        <v>98</v>
      </c>
      <c r="BB362" s="19">
        <v>594</v>
      </c>
      <c r="BC362" s="19">
        <v>600</v>
      </c>
      <c r="BD362" s="20">
        <f t="shared" si="126"/>
        <v>99</v>
      </c>
      <c r="BE362" s="20">
        <f t="shared" si="127"/>
        <v>99</v>
      </c>
      <c r="BF362" s="20">
        <f t="shared" si="128"/>
        <v>80</v>
      </c>
      <c r="BG362" s="24"/>
      <c r="BH362" s="19">
        <v>8</v>
      </c>
      <c r="BI362" s="19">
        <v>1</v>
      </c>
      <c r="BJ362" s="19">
        <v>6</v>
      </c>
      <c r="BK362" s="19">
        <v>3</v>
      </c>
      <c r="BL362" s="19">
        <v>21</v>
      </c>
      <c r="BM362" s="19">
        <v>12</v>
      </c>
      <c r="BN362" s="19">
        <v>5</v>
      </c>
      <c r="BO362" s="19">
        <v>4</v>
      </c>
      <c r="BP362" s="19">
        <v>17</v>
      </c>
      <c r="BQ362" s="19">
        <v>5</v>
      </c>
      <c r="BR362" s="19">
        <v>2</v>
      </c>
      <c r="BS362" s="19">
        <v>2</v>
      </c>
      <c r="BT362" s="19">
        <v>2</v>
      </c>
      <c r="BU362" s="19">
        <v>3</v>
      </c>
      <c r="BV362" s="19">
        <v>2</v>
      </c>
      <c r="BW362" s="19">
        <v>6</v>
      </c>
      <c r="BX362" s="19">
        <v>21</v>
      </c>
      <c r="BY362" s="19">
        <v>28</v>
      </c>
      <c r="BZ362" s="19">
        <v>3</v>
      </c>
      <c r="CA362" s="19">
        <v>2</v>
      </c>
      <c r="CB362" s="18">
        <v>80</v>
      </c>
      <c r="CC362" s="19">
        <v>15</v>
      </c>
    </row>
    <row r="363" spans="1:81" ht="30" x14ac:dyDescent="0.25">
      <c r="A363" s="21">
        <v>67</v>
      </c>
      <c r="B363" s="34">
        <v>6661057494</v>
      </c>
      <c r="C363" s="5" t="s">
        <v>558</v>
      </c>
      <c r="D363" s="5" t="s">
        <v>104</v>
      </c>
      <c r="E363" s="5"/>
      <c r="F363" s="19">
        <v>10</v>
      </c>
      <c r="G363" s="19">
        <v>38</v>
      </c>
      <c r="H363" s="22">
        <v>11</v>
      </c>
      <c r="I363" s="22">
        <v>38</v>
      </c>
      <c r="J363" s="22">
        <f t="shared" si="109"/>
        <v>95</v>
      </c>
      <c r="K363" s="19">
        <v>30</v>
      </c>
      <c r="L363" s="19">
        <v>4</v>
      </c>
      <c r="M363" s="19">
        <f t="shared" si="110"/>
        <v>100</v>
      </c>
      <c r="N363" s="19">
        <v>61</v>
      </c>
      <c r="O363" s="19">
        <v>60</v>
      </c>
      <c r="P363" s="19">
        <v>63</v>
      </c>
      <c r="Q363" s="19">
        <v>65</v>
      </c>
      <c r="R363" s="19">
        <f t="shared" si="111"/>
        <v>95</v>
      </c>
      <c r="S363" s="19">
        <f t="shared" si="112"/>
        <v>97</v>
      </c>
      <c r="T363" s="19">
        <v>20</v>
      </c>
      <c r="U363" s="19">
        <v>5</v>
      </c>
      <c r="V363" s="19">
        <f t="shared" si="113"/>
        <v>100</v>
      </c>
      <c r="W363" s="19">
        <v>46</v>
      </c>
      <c r="X363" s="23">
        <v>70</v>
      </c>
      <c r="Y363" s="20">
        <f t="shared" si="114"/>
        <v>66</v>
      </c>
      <c r="Z363" s="42">
        <f t="shared" si="115"/>
        <v>83</v>
      </c>
      <c r="AA363" s="20">
        <f t="shared" si="116"/>
        <v>83</v>
      </c>
      <c r="AB363" s="19">
        <v>20</v>
      </c>
      <c r="AC363" s="19">
        <v>0</v>
      </c>
      <c r="AD363" s="19">
        <f t="shared" si="117"/>
        <v>0</v>
      </c>
      <c r="AE363" s="19">
        <v>20</v>
      </c>
      <c r="AF363" s="19">
        <v>2</v>
      </c>
      <c r="AG363" s="19">
        <f t="shared" si="118"/>
        <v>40</v>
      </c>
      <c r="AH363" s="19">
        <v>1</v>
      </c>
      <c r="AI363" s="19">
        <v>1</v>
      </c>
      <c r="AJ363" s="20">
        <f t="shared" si="129"/>
        <v>100</v>
      </c>
      <c r="AK363" s="42">
        <f t="shared" si="119"/>
        <v>46</v>
      </c>
      <c r="AL363" s="19">
        <v>30</v>
      </c>
      <c r="AM363" s="19">
        <v>70</v>
      </c>
      <c r="AN363" s="20">
        <f t="shared" si="120"/>
        <v>43</v>
      </c>
      <c r="AO363" s="19">
        <v>66</v>
      </c>
      <c r="AP363" s="19">
        <v>70</v>
      </c>
      <c r="AQ363" s="20">
        <f t="shared" si="121"/>
        <v>94</v>
      </c>
      <c r="AR363" s="19">
        <v>63</v>
      </c>
      <c r="AS363" s="19">
        <v>63</v>
      </c>
      <c r="AT363" s="20">
        <f t="shared" si="122"/>
        <v>100</v>
      </c>
      <c r="AU363" s="20">
        <f t="shared" si="123"/>
        <v>75</v>
      </c>
      <c r="AV363" s="19">
        <v>63</v>
      </c>
      <c r="AW363" s="19">
        <v>70</v>
      </c>
      <c r="AX363" s="20">
        <f t="shared" si="124"/>
        <v>90</v>
      </c>
      <c r="AY363" s="19">
        <v>60</v>
      </c>
      <c r="AZ363" s="19">
        <v>70</v>
      </c>
      <c r="BA363" s="20">
        <f t="shared" si="125"/>
        <v>86</v>
      </c>
      <c r="BB363" s="19">
        <v>67</v>
      </c>
      <c r="BC363" s="19">
        <v>70</v>
      </c>
      <c r="BD363" s="20">
        <f t="shared" si="126"/>
        <v>96</v>
      </c>
      <c r="BE363" s="20">
        <f t="shared" si="127"/>
        <v>92</v>
      </c>
      <c r="BF363" s="20">
        <f t="shared" si="128"/>
        <v>79</v>
      </c>
      <c r="BG363" s="24"/>
      <c r="BH363" s="19">
        <v>4</v>
      </c>
      <c r="BI363" s="19">
        <v>1</v>
      </c>
      <c r="BJ363" s="19">
        <v>6</v>
      </c>
      <c r="BK363" s="19">
        <v>1</v>
      </c>
      <c r="BL363" s="19">
        <v>16</v>
      </c>
      <c r="BM363" s="19">
        <v>26</v>
      </c>
      <c r="BN363" s="19">
        <v>5</v>
      </c>
      <c r="BO363" s="19">
        <v>4</v>
      </c>
      <c r="BP363" s="19">
        <v>1</v>
      </c>
      <c r="BQ363" s="19">
        <v>31</v>
      </c>
      <c r="BR363" s="19">
        <v>7</v>
      </c>
      <c r="BS363" s="19">
        <v>1</v>
      </c>
      <c r="BT363" s="19">
        <v>11</v>
      </c>
      <c r="BU363" s="19">
        <v>15</v>
      </c>
      <c r="BV363" s="19">
        <v>5</v>
      </c>
      <c r="BW363" s="19">
        <v>4</v>
      </c>
      <c r="BX363" s="19">
        <v>16</v>
      </c>
      <c r="BY363" s="19">
        <v>21</v>
      </c>
      <c r="BZ363" s="19">
        <v>20</v>
      </c>
      <c r="CA363" s="19">
        <v>9</v>
      </c>
      <c r="CB363" s="18">
        <v>79</v>
      </c>
      <c r="CC363" s="19">
        <v>16</v>
      </c>
    </row>
    <row r="364" spans="1:81" ht="30" x14ac:dyDescent="0.25">
      <c r="A364" s="21">
        <v>42</v>
      </c>
      <c r="B364" s="36">
        <v>6671172023</v>
      </c>
      <c r="C364" s="5" t="s">
        <v>558</v>
      </c>
      <c r="D364" s="5" t="s">
        <v>79</v>
      </c>
      <c r="E364" s="5"/>
      <c r="F364" s="19">
        <v>11</v>
      </c>
      <c r="G364" s="19">
        <v>35</v>
      </c>
      <c r="H364" s="22">
        <v>11</v>
      </c>
      <c r="I364" s="22">
        <v>37</v>
      </c>
      <c r="J364" s="22">
        <f t="shared" si="109"/>
        <v>97</v>
      </c>
      <c r="K364" s="19">
        <v>30</v>
      </c>
      <c r="L364" s="19">
        <v>2</v>
      </c>
      <c r="M364" s="19">
        <f t="shared" si="110"/>
        <v>60</v>
      </c>
      <c r="N364" s="19">
        <v>468</v>
      </c>
      <c r="O364" s="19">
        <v>318</v>
      </c>
      <c r="P364" s="19">
        <v>475</v>
      </c>
      <c r="Q364" s="19">
        <v>336</v>
      </c>
      <c r="R364" s="19">
        <f t="shared" si="111"/>
        <v>97</v>
      </c>
      <c r="S364" s="19">
        <f t="shared" si="112"/>
        <v>86</v>
      </c>
      <c r="T364" s="19">
        <v>20</v>
      </c>
      <c r="U364" s="19">
        <v>4</v>
      </c>
      <c r="V364" s="19">
        <f t="shared" si="113"/>
        <v>80</v>
      </c>
      <c r="W364" s="19">
        <v>475</v>
      </c>
      <c r="X364" s="23">
        <v>600</v>
      </c>
      <c r="Y364" s="20">
        <f t="shared" si="114"/>
        <v>79</v>
      </c>
      <c r="Z364" s="42">
        <f t="shared" si="115"/>
        <v>80</v>
      </c>
      <c r="AA364" s="20">
        <f t="shared" si="116"/>
        <v>80</v>
      </c>
      <c r="AB364" s="19">
        <v>20</v>
      </c>
      <c r="AC364" s="19">
        <v>2</v>
      </c>
      <c r="AD364" s="19">
        <f t="shared" si="117"/>
        <v>40</v>
      </c>
      <c r="AE364" s="19">
        <v>20</v>
      </c>
      <c r="AF364" s="19">
        <v>1</v>
      </c>
      <c r="AG364" s="19">
        <f t="shared" si="118"/>
        <v>20</v>
      </c>
      <c r="AH364" s="19">
        <v>71</v>
      </c>
      <c r="AI364" s="19">
        <v>86</v>
      </c>
      <c r="AJ364" s="20">
        <f t="shared" si="129"/>
        <v>83</v>
      </c>
      <c r="AK364" s="42">
        <f t="shared" si="119"/>
        <v>45</v>
      </c>
      <c r="AL364" s="19">
        <v>530</v>
      </c>
      <c r="AM364" s="19">
        <v>600</v>
      </c>
      <c r="AN364" s="20">
        <f t="shared" si="120"/>
        <v>88</v>
      </c>
      <c r="AO364" s="19">
        <v>563</v>
      </c>
      <c r="AP364" s="19">
        <v>600</v>
      </c>
      <c r="AQ364" s="20">
        <f t="shared" si="121"/>
        <v>94</v>
      </c>
      <c r="AR364" s="19">
        <v>288</v>
      </c>
      <c r="AS364" s="19">
        <v>298</v>
      </c>
      <c r="AT364" s="20">
        <f t="shared" si="122"/>
        <v>97</v>
      </c>
      <c r="AU364" s="20">
        <f t="shared" si="123"/>
        <v>92</v>
      </c>
      <c r="AV364" s="19">
        <v>501</v>
      </c>
      <c r="AW364" s="19">
        <v>600</v>
      </c>
      <c r="AX364" s="20">
        <f t="shared" si="124"/>
        <v>84</v>
      </c>
      <c r="AY364" s="19">
        <v>487</v>
      </c>
      <c r="AZ364" s="19">
        <v>600</v>
      </c>
      <c r="BA364" s="20">
        <f t="shared" si="125"/>
        <v>81</v>
      </c>
      <c r="BB364" s="19">
        <v>531</v>
      </c>
      <c r="BC364" s="19">
        <v>600</v>
      </c>
      <c r="BD364" s="20">
        <f t="shared" si="126"/>
        <v>89</v>
      </c>
      <c r="BE364" s="20">
        <f t="shared" si="127"/>
        <v>86</v>
      </c>
      <c r="BF364" s="20">
        <f t="shared" si="128"/>
        <v>78</v>
      </c>
      <c r="BG364" s="24"/>
      <c r="BH364" s="19">
        <v>3</v>
      </c>
      <c r="BI364" s="19">
        <v>3</v>
      </c>
      <c r="BJ364" s="19">
        <v>4</v>
      </c>
      <c r="BK364" s="19">
        <v>2</v>
      </c>
      <c r="BL364" s="19">
        <v>19</v>
      </c>
      <c r="BM364" s="19">
        <v>18</v>
      </c>
      <c r="BN364" s="19">
        <v>3</v>
      </c>
      <c r="BO364" s="19">
        <v>5</v>
      </c>
      <c r="BP364" s="19">
        <v>12</v>
      </c>
      <c r="BQ364" s="19">
        <v>13</v>
      </c>
      <c r="BR364" s="19">
        <v>7</v>
      </c>
      <c r="BS364" s="19">
        <v>4</v>
      </c>
      <c r="BT364" s="19">
        <v>15</v>
      </c>
      <c r="BU364" s="19">
        <v>17</v>
      </c>
      <c r="BV364" s="19">
        <v>11</v>
      </c>
      <c r="BW364" s="19">
        <v>15</v>
      </c>
      <c r="BX364" s="19">
        <v>19</v>
      </c>
      <c r="BY364" s="19">
        <v>22</v>
      </c>
      <c r="BZ364" s="19">
        <v>9</v>
      </c>
      <c r="CA364" s="19">
        <v>11</v>
      </c>
      <c r="CB364" s="18">
        <v>78</v>
      </c>
      <c r="CC364" s="19">
        <v>17</v>
      </c>
    </row>
    <row r="365" spans="1:81" ht="15.75" x14ac:dyDescent="0.25">
      <c r="A365" s="21">
        <v>62</v>
      </c>
      <c r="B365" s="34">
        <v>6660128880</v>
      </c>
      <c r="C365" s="5" t="s">
        <v>558</v>
      </c>
      <c r="D365" s="6" t="s">
        <v>99</v>
      </c>
      <c r="E365" s="6"/>
      <c r="F365" s="19">
        <v>8</v>
      </c>
      <c r="G365" s="19">
        <v>38</v>
      </c>
      <c r="H365" s="22">
        <v>11</v>
      </c>
      <c r="I365" s="22">
        <v>38</v>
      </c>
      <c r="J365" s="22">
        <f t="shared" si="109"/>
        <v>86</v>
      </c>
      <c r="K365" s="19">
        <v>30</v>
      </c>
      <c r="L365" s="19">
        <v>4</v>
      </c>
      <c r="M365" s="19">
        <f t="shared" si="110"/>
        <v>100</v>
      </c>
      <c r="N365" s="19">
        <v>63</v>
      </c>
      <c r="O365" s="19">
        <v>69</v>
      </c>
      <c r="P365" s="19">
        <v>70</v>
      </c>
      <c r="Q365" s="19">
        <v>72</v>
      </c>
      <c r="R365" s="19">
        <f t="shared" si="111"/>
        <v>93</v>
      </c>
      <c r="S365" s="19">
        <f t="shared" si="112"/>
        <v>93</v>
      </c>
      <c r="T365" s="19">
        <v>20</v>
      </c>
      <c r="U365" s="19">
        <v>5</v>
      </c>
      <c r="V365" s="19">
        <f t="shared" si="113"/>
        <v>100</v>
      </c>
      <c r="W365" s="19">
        <v>60</v>
      </c>
      <c r="X365" s="23">
        <v>80</v>
      </c>
      <c r="Y365" s="20">
        <f t="shared" si="114"/>
        <v>75</v>
      </c>
      <c r="Z365" s="42">
        <f t="shared" si="115"/>
        <v>88</v>
      </c>
      <c r="AA365" s="20">
        <f t="shared" si="116"/>
        <v>88</v>
      </c>
      <c r="AB365" s="19">
        <v>20</v>
      </c>
      <c r="AC365" s="19">
        <v>0</v>
      </c>
      <c r="AD365" s="19">
        <f t="shared" si="117"/>
        <v>0</v>
      </c>
      <c r="AE365" s="19">
        <v>20</v>
      </c>
      <c r="AF365" s="19">
        <v>1</v>
      </c>
      <c r="AG365" s="19">
        <f t="shared" si="118"/>
        <v>20</v>
      </c>
      <c r="AH365" s="19">
        <v>2</v>
      </c>
      <c r="AI365" s="19">
        <v>2</v>
      </c>
      <c r="AJ365" s="20">
        <f t="shared" si="129"/>
        <v>100</v>
      </c>
      <c r="AK365" s="42">
        <f t="shared" si="119"/>
        <v>38</v>
      </c>
      <c r="AL365" s="19">
        <v>43</v>
      </c>
      <c r="AM365" s="19">
        <v>80</v>
      </c>
      <c r="AN365" s="20">
        <f t="shared" si="120"/>
        <v>54</v>
      </c>
      <c r="AO365" s="19">
        <v>77</v>
      </c>
      <c r="AP365" s="19">
        <v>80</v>
      </c>
      <c r="AQ365" s="20">
        <f t="shared" si="121"/>
        <v>96</v>
      </c>
      <c r="AR365" s="19">
        <v>63</v>
      </c>
      <c r="AS365" s="19">
        <v>65</v>
      </c>
      <c r="AT365" s="20">
        <f t="shared" si="122"/>
        <v>97</v>
      </c>
      <c r="AU365" s="20">
        <f t="shared" si="123"/>
        <v>79</v>
      </c>
      <c r="AV365" s="19">
        <v>71</v>
      </c>
      <c r="AW365" s="19">
        <v>80</v>
      </c>
      <c r="AX365" s="20">
        <f t="shared" si="124"/>
        <v>89</v>
      </c>
      <c r="AY365" s="19">
        <v>75</v>
      </c>
      <c r="AZ365" s="19">
        <v>80</v>
      </c>
      <c r="BA365" s="20">
        <f t="shared" si="125"/>
        <v>94</v>
      </c>
      <c r="BB365" s="19">
        <v>76</v>
      </c>
      <c r="BC365" s="19">
        <v>80</v>
      </c>
      <c r="BD365" s="20">
        <f t="shared" si="126"/>
        <v>95</v>
      </c>
      <c r="BE365" s="20">
        <f t="shared" si="127"/>
        <v>93</v>
      </c>
      <c r="BF365" s="20">
        <f t="shared" si="128"/>
        <v>78</v>
      </c>
      <c r="BG365" s="24"/>
      <c r="BH365" s="19">
        <v>11</v>
      </c>
      <c r="BI365" s="19">
        <v>1</v>
      </c>
      <c r="BJ365" s="19">
        <v>8</v>
      </c>
      <c r="BK365" s="19">
        <v>1</v>
      </c>
      <c r="BL365" s="19">
        <v>12</v>
      </c>
      <c r="BM365" s="19">
        <v>22</v>
      </c>
      <c r="BN365" s="19">
        <v>5</v>
      </c>
      <c r="BO365" s="19">
        <v>5</v>
      </c>
      <c r="BP365" s="19">
        <v>1</v>
      </c>
      <c r="BQ365" s="19">
        <v>26</v>
      </c>
      <c r="BR365" s="19">
        <v>5</v>
      </c>
      <c r="BS365" s="19">
        <v>4</v>
      </c>
      <c r="BT365" s="19">
        <v>12</v>
      </c>
      <c r="BU365" s="19">
        <v>7</v>
      </c>
      <c r="BV365" s="19">
        <v>6</v>
      </c>
      <c r="BW365" s="19">
        <v>8</v>
      </c>
      <c r="BX365" s="19">
        <v>12</v>
      </c>
      <c r="BY365" s="19">
        <v>27</v>
      </c>
      <c r="BZ365" s="19">
        <v>17</v>
      </c>
      <c r="CA365" s="19">
        <v>8</v>
      </c>
      <c r="CB365" s="18">
        <v>78</v>
      </c>
      <c r="CC365" s="19">
        <v>17</v>
      </c>
    </row>
    <row r="366" spans="1:81" ht="30" x14ac:dyDescent="0.25">
      <c r="A366" s="21">
        <v>46</v>
      </c>
      <c r="B366" s="34">
        <v>6662055323</v>
      </c>
      <c r="C366" s="5" t="s">
        <v>558</v>
      </c>
      <c r="D366" s="5" t="s">
        <v>83</v>
      </c>
      <c r="E366" s="5"/>
      <c r="F366" s="19">
        <v>8</v>
      </c>
      <c r="G366" s="19">
        <v>30.5</v>
      </c>
      <c r="H366" s="22">
        <v>9</v>
      </c>
      <c r="I366" s="22">
        <v>36</v>
      </c>
      <c r="J366" s="22">
        <f t="shared" si="109"/>
        <v>87</v>
      </c>
      <c r="K366" s="19">
        <v>30</v>
      </c>
      <c r="L366" s="19">
        <v>3</v>
      </c>
      <c r="M366" s="19">
        <f t="shared" si="110"/>
        <v>90</v>
      </c>
      <c r="N366" s="19">
        <v>186</v>
      </c>
      <c r="O366" s="19">
        <v>162</v>
      </c>
      <c r="P366" s="19">
        <v>199</v>
      </c>
      <c r="Q366" s="19">
        <v>184</v>
      </c>
      <c r="R366" s="19">
        <f t="shared" si="111"/>
        <v>91</v>
      </c>
      <c r="S366" s="19">
        <f t="shared" si="112"/>
        <v>90</v>
      </c>
      <c r="T366" s="19">
        <v>20</v>
      </c>
      <c r="U366" s="19">
        <v>5</v>
      </c>
      <c r="V366" s="19">
        <f t="shared" si="113"/>
        <v>100</v>
      </c>
      <c r="W366" s="19">
        <v>218</v>
      </c>
      <c r="X366" s="23">
        <v>283</v>
      </c>
      <c r="Y366" s="20">
        <f t="shared" si="114"/>
        <v>77</v>
      </c>
      <c r="Z366" s="42">
        <f t="shared" si="115"/>
        <v>89</v>
      </c>
      <c r="AA366" s="20">
        <f t="shared" si="116"/>
        <v>89</v>
      </c>
      <c r="AB366" s="19">
        <v>20</v>
      </c>
      <c r="AC366" s="19">
        <v>0</v>
      </c>
      <c r="AD366" s="19">
        <f t="shared" si="117"/>
        <v>0</v>
      </c>
      <c r="AE366" s="19">
        <v>20</v>
      </c>
      <c r="AF366" s="19">
        <v>0</v>
      </c>
      <c r="AG366" s="19">
        <f t="shared" si="118"/>
        <v>0</v>
      </c>
      <c r="AH366" s="19">
        <v>3</v>
      </c>
      <c r="AI366" s="19">
        <v>4</v>
      </c>
      <c r="AJ366" s="20">
        <f t="shared" si="129"/>
        <v>75</v>
      </c>
      <c r="AK366" s="42">
        <f t="shared" si="119"/>
        <v>23</v>
      </c>
      <c r="AL366" s="19">
        <v>251</v>
      </c>
      <c r="AM366" s="19">
        <v>283</v>
      </c>
      <c r="AN366" s="20">
        <f t="shared" si="120"/>
        <v>89</v>
      </c>
      <c r="AO366" s="19">
        <v>267</v>
      </c>
      <c r="AP366" s="19">
        <v>283</v>
      </c>
      <c r="AQ366" s="20">
        <f t="shared" si="121"/>
        <v>94</v>
      </c>
      <c r="AR366" s="19">
        <v>118</v>
      </c>
      <c r="AS366" s="19">
        <v>124</v>
      </c>
      <c r="AT366" s="20">
        <f t="shared" si="122"/>
        <v>95</v>
      </c>
      <c r="AU366" s="20">
        <f t="shared" si="123"/>
        <v>92</v>
      </c>
      <c r="AV366" s="19">
        <v>269</v>
      </c>
      <c r="AW366" s="19">
        <v>283</v>
      </c>
      <c r="AX366" s="20">
        <f t="shared" si="124"/>
        <v>95</v>
      </c>
      <c r="AY366" s="19">
        <v>247</v>
      </c>
      <c r="AZ366" s="19">
        <v>283</v>
      </c>
      <c r="BA366" s="20">
        <f t="shared" si="125"/>
        <v>87</v>
      </c>
      <c r="BB366" s="19">
        <v>264</v>
      </c>
      <c r="BC366" s="19">
        <v>283</v>
      </c>
      <c r="BD366" s="20">
        <f t="shared" si="126"/>
        <v>93</v>
      </c>
      <c r="BE366" s="20">
        <f t="shared" si="127"/>
        <v>92</v>
      </c>
      <c r="BF366" s="20">
        <f t="shared" si="128"/>
        <v>77</v>
      </c>
      <c r="BG366" s="24"/>
      <c r="BH366" s="19">
        <v>10</v>
      </c>
      <c r="BI366" s="19">
        <v>2</v>
      </c>
      <c r="BJ366" s="19">
        <v>10</v>
      </c>
      <c r="BK366" s="19">
        <v>1</v>
      </c>
      <c r="BL366" s="19">
        <v>11</v>
      </c>
      <c r="BM366" s="19">
        <v>20</v>
      </c>
      <c r="BN366" s="19">
        <v>5</v>
      </c>
      <c r="BO366" s="19">
        <v>6</v>
      </c>
      <c r="BP366" s="19">
        <v>15</v>
      </c>
      <c r="BQ366" s="19">
        <v>12</v>
      </c>
      <c r="BR366" s="19">
        <v>7</v>
      </c>
      <c r="BS366" s="19">
        <v>6</v>
      </c>
      <c r="BT366" s="19">
        <v>6</v>
      </c>
      <c r="BU366" s="19">
        <v>14</v>
      </c>
      <c r="BV366" s="19">
        <v>8</v>
      </c>
      <c r="BW366" s="19">
        <v>11</v>
      </c>
      <c r="BX366" s="19">
        <v>11</v>
      </c>
      <c r="BY366" s="19">
        <v>37</v>
      </c>
      <c r="BZ366" s="19">
        <v>9</v>
      </c>
      <c r="CA366" s="19">
        <v>9</v>
      </c>
      <c r="CB366" s="18">
        <v>77</v>
      </c>
      <c r="CC366" s="19">
        <v>18</v>
      </c>
    </row>
    <row r="367" spans="1:81" ht="30" x14ac:dyDescent="0.25">
      <c r="A367" s="21">
        <v>29</v>
      </c>
      <c r="B367" s="34">
        <v>6663028347</v>
      </c>
      <c r="C367" s="5" t="s">
        <v>558</v>
      </c>
      <c r="D367" s="5" t="s">
        <v>66</v>
      </c>
      <c r="E367" s="5"/>
      <c r="F367" s="19">
        <v>11</v>
      </c>
      <c r="G367" s="19">
        <v>37</v>
      </c>
      <c r="H367" s="22">
        <v>11</v>
      </c>
      <c r="I367" s="22">
        <v>37</v>
      </c>
      <c r="J367" s="22">
        <f t="shared" si="109"/>
        <v>100</v>
      </c>
      <c r="K367" s="19">
        <v>30</v>
      </c>
      <c r="L367" s="19">
        <v>3</v>
      </c>
      <c r="M367" s="19">
        <f t="shared" si="110"/>
        <v>90</v>
      </c>
      <c r="N367" s="19">
        <v>84</v>
      </c>
      <c r="O367" s="19">
        <v>80</v>
      </c>
      <c r="P367" s="19">
        <v>87</v>
      </c>
      <c r="Q367" s="19">
        <v>87</v>
      </c>
      <c r="R367" s="19">
        <f t="shared" si="111"/>
        <v>94</v>
      </c>
      <c r="S367" s="19">
        <f t="shared" si="112"/>
        <v>95</v>
      </c>
      <c r="T367" s="19">
        <v>20</v>
      </c>
      <c r="U367" s="19">
        <v>5</v>
      </c>
      <c r="V367" s="19">
        <f t="shared" si="113"/>
        <v>100</v>
      </c>
      <c r="W367" s="19">
        <v>78</v>
      </c>
      <c r="X367" s="23">
        <v>99</v>
      </c>
      <c r="Y367" s="20">
        <f t="shared" si="114"/>
        <v>79</v>
      </c>
      <c r="Z367" s="42">
        <f t="shared" si="115"/>
        <v>90</v>
      </c>
      <c r="AA367" s="20">
        <f t="shared" si="116"/>
        <v>90</v>
      </c>
      <c r="AB367" s="19">
        <v>20</v>
      </c>
      <c r="AC367" s="19">
        <v>0</v>
      </c>
      <c r="AD367" s="19">
        <f t="shared" si="117"/>
        <v>0</v>
      </c>
      <c r="AE367" s="19">
        <v>20</v>
      </c>
      <c r="AF367" s="19">
        <v>0</v>
      </c>
      <c r="AG367" s="19">
        <f t="shared" si="118"/>
        <v>0</v>
      </c>
      <c r="AH367" s="19">
        <v>2</v>
      </c>
      <c r="AI367" s="19">
        <v>3</v>
      </c>
      <c r="AJ367" s="20">
        <f t="shared" si="129"/>
        <v>67</v>
      </c>
      <c r="AK367" s="42">
        <f t="shared" si="119"/>
        <v>20</v>
      </c>
      <c r="AL367" s="19">
        <v>57</v>
      </c>
      <c r="AM367" s="19">
        <v>99</v>
      </c>
      <c r="AN367" s="20">
        <f t="shared" si="120"/>
        <v>58</v>
      </c>
      <c r="AO367" s="19">
        <v>97</v>
      </c>
      <c r="AP367" s="19">
        <v>99</v>
      </c>
      <c r="AQ367" s="20">
        <f t="shared" si="121"/>
        <v>98</v>
      </c>
      <c r="AR367" s="19">
        <v>73</v>
      </c>
      <c r="AS367" s="19">
        <v>73</v>
      </c>
      <c r="AT367" s="20">
        <f t="shared" si="122"/>
        <v>100</v>
      </c>
      <c r="AU367" s="20">
        <f t="shared" si="123"/>
        <v>82</v>
      </c>
      <c r="AV367" s="19">
        <v>86</v>
      </c>
      <c r="AW367" s="19">
        <v>99</v>
      </c>
      <c r="AX367" s="20">
        <f t="shared" si="124"/>
        <v>87</v>
      </c>
      <c r="AY367" s="19">
        <v>95</v>
      </c>
      <c r="AZ367" s="19">
        <v>99</v>
      </c>
      <c r="BA367" s="20">
        <f t="shared" si="125"/>
        <v>96</v>
      </c>
      <c r="BB367" s="19">
        <v>98</v>
      </c>
      <c r="BC367" s="19">
        <v>99</v>
      </c>
      <c r="BD367" s="20">
        <f t="shared" si="126"/>
        <v>99</v>
      </c>
      <c r="BE367" s="20">
        <f t="shared" si="127"/>
        <v>95</v>
      </c>
      <c r="BF367" s="20">
        <f t="shared" si="128"/>
        <v>76</v>
      </c>
      <c r="BG367" s="24"/>
      <c r="BH367" s="19">
        <v>1</v>
      </c>
      <c r="BI367" s="19">
        <v>2</v>
      </c>
      <c r="BJ367" s="19">
        <v>7</v>
      </c>
      <c r="BK367" s="19">
        <v>1</v>
      </c>
      <c r="BL367" s="19">
        <v>10</v>
      </c>
      <c r="BM367" s="19">
        <v>18</v>
      </c>
      <c r="BN367" s="19">
        <v>5</v>
      </c>
      <c r="BO367" s="19">
        <v>6</v>
      </c>
      <c r="BP367" s="19">
        <v>18</v>
      </c>
      <c r="BQ367" s="19">
        <v>24</v>
      </c>
      <c r="BR367" s="19">
        <v>3</v>
      </c>
      <c r="BS367" s="19">
        <v>1</v>
      </c>
      <c r="BT367" s="19">
        <v>13</v>
      </c>
      <c r="BU367" s="19">
        <v>5</v>
      </c>
      <c r="BV367" s="19">
        <v>2</v>
      </c>
      <c r="BW367" s="19">
        <v>6</v>
      </c>
      <c r="BX367" s="19">
        <v>10</v>
      </c>
      <c r="BY367" s="19">
        <v>38</v>
      </c>
      <c r="BZ367" s="19">
        <v>16</v>
      </c>
      <c r="CA367" s="19">
        <v>6</v>
      </c>
      <c r="CB367" s="18">
        <v>76</v>
      </c>
      <c r="CC367" s="19">
        <v>19</v>
      </c>
    </row>
    <row r="368" spans="1:81" ht="30" x14ac:dyDescent="0.25">
      <c r="A368" s="21">
        <v>77</v>
      </c>
      <c r="B368" s="34">
        <v>6662069781</v>
      </c>
      <c r="C368" s="5" t="s">
        <v>558</v>
      </c>
      <c r="D368" s="5" t="s">
        <v>114</v>
      </c>
      <c r="E368" s="5"/>
      <c r="F368" s="19">
        <v>10</v>
      </c>
      <c r="G368" s="19">
        <v>38</v>
      </c>
      <c r="H368" s="22">
        <v>11</v>
      </c>
      <c r="I368" s="22">
        <v>38</v>
      </c>
      <c r="J368" s="22">
        <f t="shared" si="109"/>
        <v>95</v>
      </c>
      <c r="K368" s="19">
        <v>30</v>
      </c>
      <c r="L368" s="19">
        <v>2</v>
      </c>
      <c r="M368" s="19">
        <f t="shared" si="110"/>
        <v>60</v>
      </c>
      <c r="N368" s="19">
        <v>50</v>
      </c>
      <c r="O368" s="19">
        <v>51</v>
      </c>
      <c r="P368" s="19">
        <v>52</v>
      </c>
      <c r="Q368" s="19">
        <v>53</v>
      </c>
      <c r="R368" s="19">
        <f t="shared" si="111"/>
        <v>96</v>
      </c>
      <c r="S368" s="19">
        <f t="shared" si="112"/>
        <v>85</v>
      </c>
      <c r="T368" s="19">
        <v>20</v>
      </c>
      <c r="U368" s="19">
        <v>3</v>
      </c>
      <c r="V368" s="19">
        <f t="shared" si="113"/>
        <v>60</v>
      </c>
      <c r="W368" s="19">
        <v>51</v>
      </c>
      <c r="X368" s="23">
        <v>60</v>
      </c>
      <c r="Y368" s="20">
        <f t="shared" si="114"/>
        <v>85</v>
      </c>
      <c r="Z368" s="42">
        <f t="shared" si="115"/>
        <v>73</v>
      </c>
      <c r="AA368" s="20">
        <f t="shared" si="116"/>
        <v>73</v>
      </c>
      <c r="AB368" s="19">
        <v>20</v>
      </c>
      <c r="AC368" s="19">
        <v>0</v>
      </c>
      <c r="AD368" s="19">
        <f t="shared" si="117"/>
        <v>0</v>
      </c>
      <c r="AE368" s="19">
        <v>20</v>
      </c>
      <c r="AF368" s="19">
        <v>0</v>
      </c>
      <c r="AG368" s="19">
        <f t="shared" si="118"/>
        <v>0</v>
      </c>
      <c r="AH368" s="19">
        <v>1</v>
      </c>
      <c r="AI368" s="19">
        <v>1</v>
      </c>
      <c r="AJ368" s="20">
        <f t="shared" si="129"/>
        <v>100</v>
      </c>
      <c r="AK368" s="42">
        <f t="shared" si="119"/>
        <v>30</v>
      </c>
      <c r="AL368" s="19">
        <v>57</v>
      </c>
      <c r="AM368" s="19">
        <v>60</v>
      </c>
      <c r="AN368" s="20">
        <f t="shared" si="120"/>
        <v>95</v>
      </c>
      <c r="AO368" s="19">
        <v>59</v>
      </c>
      <c r="AP368" s="19">
        <v>60</v>
      </c>
      <c r="AQ368" s="20">
        <f t="shared" si="121"/>
        <v>98</v>
      </c>
      <c r="AR368" s="19">
        <v>35</v>
      </c>
      <c r="AS368" s="19">
        <v>38</v>
      </c>
      <c r="AT368" s="20">
        <f t="shared" si="122"/>
        <v>92</v>
      </c>
      <c r="AU368" s="20">
        <f t="shared" si="123"/>
        <v>96</v>
      </c>
      <c r="AV368" s="19">
        <v>56</v>
      </c>
      <c r="AW368" s="19">
        <v>60</v>
      </c>
      <c r="AX368" s="20">
        <f t="shared" si="124"/>
        <v>93</v>
      </c>
      <c r="AY368" s="19">
        <v>57</v>
      </c>
      <c r="AZ368" s="19">
        <v>60</v>
      </c>
      <c r="BA368" s="20">
        <f t="shared" si="125"/>
        <v>95</v>
      </c>
      <c r="BB368" s="19">
        <v>57</v>
      </c>
      <c r="BC368" s="19">
        <v>60</v>
      </c>
      <c r="BD368" s="20">
        <f t="shared" si="126"/>
        <v>95</v>
      </c>
      <c r="BE368" s="20">
        <f t="shared" si="127"/>
        <v>94</v>
      </c>
      <c r="BF368" s="20">
        <f t="shared" si="128"/>
        <v>76</v>
      </c>
      <c r="BG368" s="24"/>
      <c r="BH368" s="19">
        <v>4</v>
      </c>
      <c r="BI368" s="19">
        <v>3</v>
      </c>
      <c r="BJ368" s="19">
        <v>5</v>
      </c>
      <c r="BK368" s="19">
        <v>3</v>
      </c>
      <c r="BL368" s="19">
        <v>21</v>
      </c>
      <c r="BM368" s="19">
        <v>13</v>
      </c>
      <c r="BN368" s="19">
        <v>5</v>
      </c>
      <c r="BO368" s="19">
        <v>6</v>
      </c>
      <c r="BP368" s="19">
        <v>1</v>
      </c>
      <c r="BQ368" s="19">
        <v>6</v>
      </c>
      <c r="BR368" s="19">
        <v>3</v>
      </c>
      <c r="BS368" s="19">
        <v>9</v>
      </c>
      <c r="BT368" s="19">
        <v>8</v>
      </c>
      <c r="BU368" s="19">
        <v>6</v>
      </c>
      <c r="BV368" s="19">
        <v>6</v>
      </c>
      <c r="BW368" s="19">
        <v>16</v>
      </c>
      <c r="BX368" s="19">
        <v>21</v>
      </c>
      <c r="BY368" s="19">
        <v>31</v>
      </c>
      <c r="BZ368" s="19">
        <v>5</v>
      </c>
      <c r="CA368" s="19">
        <v>7</v>
      </c>
      <c r="CB368" s="18">
        <v>76</v>
      </c>
      <c r="CC368" s="19">
        <v>19</v>
      </c>
    </row>
    <row r="369" spans="1:81" ht="30" x14ac:dyDescent="0.25">
      <c r="A369" s="21">
        <v>11</v>
      </c>
      <c r="B369" s="34">
        <v>6671428370</v>
      </c>
      <c r="C369" s="5" t="s">
        <v>558</v>
      </c>
      <c r="D369" s="6" t="s">
        <v>669</v>
      </c>
      <c r="E369" s="6"/>
      <c r="F369" s="19">
        <v>7</v>
      </c>
      <c r="G369" s="19">
        <v>32.5</v>
      </c>
      <c r="H369" s="22">
        <v>11</v>
      </c>
      <c r="I369" s="22">
        <v>38</v>
      </c>
      <c r="J369" s="22">
        <f t="shared" si="109"/>
        <v>75</v>
      </c>
      <c r="K369" s="19">
        <v>30</v>
      </c>
      <c r="L369" s="19">
        <v>3</v>
      </c>
      <c r="M369" s="19">
        <f t="shared" si="110"/>
        <v>90</v>
      </c>
      <c r="N369" s="19">
        <v>52</v>
      </c>
      <c r="O369" s="19">
        <v>50</v>
      </c>
      <c r="P369" s="19">
        <v>60</v>
      </c>
      <c r="Q369" s="19">
        <v>61</v>
      </c>
      <c r="R369" s="19">
        <f t="shared" si="111"/>
        <v>84</v>
      </c>
      <c r="S369" s="19">
        <f t="shared" si="112"/>
        <v>83</v>
      </c>
      <c r="T369" s="19">
        <v>20</v>
      </c>
      <c r="U369" s="19">
        <v>5</v>
      </c>
      <c r="V369" s="19">
        <f t="shared" si="113"/>
        <v>100</v>
      </c>
      <c r="W369" s="19">
        <v>50</v>
      </c>
      <c r="X369" s="23">
        <v>63</v>
      </c>
      <c r="Y369" s="20">
        <f t="shared" si="114"/>
        <v>79</v>
      </c>
      <c r="Z369" s="42">
        <f t="shared" si="115"/>
        <v>90</v>
      </c>
      <c r="AA369" s="20">
        <f t="shared" si="116"/>
        <v>90</v>
      </c>
      <c r="AB369" s="19">
        <v>20</v>
      </c>
      <c r="AC369" s="19">
        <v>0</v>
      </c>
      <c r="AD369" s="19">
        <f t="shared" si="117"/>
        <v>0</v>
      </c>
      <c r="AE369" s="19">
        <v>20</v>
      </c>
      <c r="AF369" s="19">
        <v>0</v>
      </c>
      <c r="AG369" s="19">
        <f t="shared" si="118"/>
        <v>0</v>
      </c>
      <c r="AH369" s="19">
        <v>23</v>
      </c>
      <c r="AI369" s="19">
        <v>23</v>
      </c>
      <c r="AJ369" s="20">
        <f t="shared" si="129"/>
        <v>100</v>
      </c>
      <c r="AK369" s="42">
        <f t="shared" si="119"/>
        <v>30</v>
      </c>
      <c r="AL369" s="19">
        <v>57</v>
      </c>
      <c r="AM369" s="19">
        <v>63</v>
      </c>
      <c r="AN369" s="20">
        <f t="shared" si="120"/>
        <v>90</v>
      </c>
      <c r="AO369" s="19">
        <v>51</v>
      </c>
      <c r="AP369" s="19">
        <v>63</v>
      </c>
      <c r="AQ369" s="20">
        <f t="shared" si="121"/>
        <v>81</v>
      </c>
      <c r="AR369" s="19">
        <v>43</v>
      </c>
      <c r="AS369" s="19">
        <v>46</v>
      </c>
      <c r="AT369" s="20">
        <f t="shared" si="122"/>
        <v>93</v>
      </c>
      <c r="AU369" s="20">
        <f t="shared" si="123"/>
        <v>87</v>
      </c>
      <c r="AV369" s="19">
        <v>53</v>
      </c>
      <c r="AW369" s="19">
        <v>63</v>
      </c>
      <c r="AX369" s="20">
        <f t="shared" si="124"/>
        <v>84</v>
      </c>
      <c r="AY369" s="19">
        <v>55</v>
      </c>
      <c r="AZ369" s="19">
        <v>63</v>
      </c>
      <c r="BA369" s="20">
        <f t="shared" si="125"/>
        <v>87</v>
      </c>
      <c r="BB369" s="19">
        <v>52</v>
      </c>
      <c r="BC369" s="19">
        <v>63</v>
      </c>
      <c r="BD369" s="20">
        <f t="shared" si="126"/>
        <v>83</v>
      </c>
      <c r="BE369" s="20">
        <f t="shared" si="127"/>
        <v>84</v>
      </c>
      <c r="BF369" s="20">
        <f t="shared" si="128"/>
        <v>75</v>
      </c>
      <c r="BG369" s="24"/>
      <c r="BH369" s="19">
        <v>20</v>
      </c>
      <c r="BI369" s="19">
        <v>2</v>
      </c>
      <c r="BJ369" s="19">
        <v>16</v>
      </c>
      <c r="BK369" s="19">
        <v>1</v>
      </c>
      <c r="BL369" s="19">
        <v>10</v>
      </c>
      <c r="BM369" s="19">
        <v>18</v>
      </c>
      <c r="BN369" s="19">
        <v>5</v>
      </c>
      <c r="BO369" s="19">
        <v>6</v>
      </c>
      <c r="BP369" s="19">
        <v>1</v>
      </c>
      <c r="BQ369" s="19">
        <v>11</v>
      </c>
      <c r="BR369" s="19">
        <v>10</v>
      </c>
      <c r="BS369" s="19">
        <v>8</v>
      </c>
      <c r="BT369" s="19">
        <v>15</v>
      </c>
      <c r="BU369" s="19">
        <v>14</v>
      </c>
      <c r="BV369" s="19">
        <v>12</v>
      </c>
      <c r="BW369" s="19">
        <v>17</v>
      </c>
      <c r="BX369" s="19">
        <v>10</v>
      </c>
      <c r="BY369" s="19">
        <v>31</v>
      </c>
      <c r="BZ369" s="19">
        <v>13</v>
      </c>
      <c r="CA369" s="19">
        <v>12</v>
      </c>
      <c r="CB369" s="18">
        <v>75</v>
      </c>
      <c r="CC369" s="19">
        <v>20</v>
      </c>
    </row>
    <row r="370" spans="1:81" ht="45" x14ac:dyDescent="0.25">
      <c r="A370" s="21">
        <v>17</v>
      </c>
      <c r="B370" s="34">
        <v>6659051738</v>
      </c>
      <c r="C370" s="5" t="s">
        <v>558</v>
      </c>
      <c r="D370" s="5" t="s">
        <v>54</v>
      </c>
      <c r="E370" s="5"/>
      <c r="F370" s="19">
        <v>5.5</v>
      </c>
      <c r="G370" s="19">
        <v>27.5</v>
      </c>
      <c r="H370" s="22">
        <v>11</v>
      </c>
      <c r="I370" s="22">
        <v>38</v>
      </c>
      <c r="J370" s="22">
        <f t="shared" si="109"/>
        <v>61</v>
      </c>
      <c r="K370" s="19">
        <v>30</v>
      </c>
      <c r="L370" s="19">
        <v>2</v>
      </c>
      <c r="M370" s="19">
        <f t="shared" si="110"/>
        <v>60</v>
      </c>
      <c r="N370" s="19">
        <v>112</v>
      </c>
      <c r="O370" s="19">
        <v>102</v>
      </c>
      <c r="P370" s="19">
        <v>132</v>
      </c>
      <c r="Q370" s="19">
        <v>117</v>
      </c>
      <c r="R370" s="19">
        <f t="shared" si="111"/>
        <v>86</v>
      </c>
      <c r="S370" s="19">
        <f t="shared" si="112"/>
        <v>71</v>
      </c>
      <c r="T370" s="19">
        <v>20</v>
      </c>
      <c r="U370" s="19">
        <v>4</v>
      </c>
      <c r="V370" s="19">
        <f t="shared" si="113"/>
        <v>80</v>
      </c>
      <c r="W370" s="19">
        <v>153</v>
      </c>
      <c r="X370" s="23">
        <v>188</v>
      </c>
      <c r="Y370" s="20">
        <f t="shared" si="114"/>
        <v>81</v>
      </c>
      <c r="Z370" s="42">
        <f t="shared" si="115"/>
        <v>81</v>
      </c>
      <c r="AA370" s="20">
        <f t="shared" si="116"/>
        <v>81</v>
      </c>
      <c r="AB370" s="19">
        <v>20</v>
      </c>
      <c r="AC370" s="19">
        <v>0</v>
      </c>
      <c r="AD370" s="19">
        <f t="shared" si="117"/>
        <v>0</v>
      </c>
      <c r="AE370" s="19">
        <v>20</v>
      </c>
      <c r="AF370" s="19">
        <v>0</v>
      </c>
      <c r="AG370" s="19">
        <f t="shared" si="118"/>
        <v>0</v>
      </c>
      <c r="AH370" s="19">
        <v>1</v>
      </c>
      <c r="AI370" s="19">
        <v>1</v>
      </c>
      <c r="AJ370" s="20">
        <f t="shared" si="129"/>
        <v>100</v>
      </c>
      <c r="AK370" s="42">
        <f t="shared" si="119"/>
        <v>30</v>
      </c>
      <c r="AL370" s="19">
        <v>183</v>
      </c>
      <c r="AM370" s="19">
        <v>188</v>
      </c>
      <c r="AN370" s="20">
        <f t="shared" si="120"/>
        <v>97</v>
      </c>
      <c r="AO370" s="19">
        <v>188</v>
      </c>
      <c r="AP370" s="19">
        <v>188</v>
      </c>
      <c r="AQ370" s="20">
        <f t="shared" si="121"/>
        <v>100</v>
      </c>
      <c r="AR370" s="19">
        <v>72</v>
      </c>
      <c r="AS370" s="19">
        <v>77</v>
      </c>
      <c r="AT370" s="20">
        <f t="shared" si="122"/>
        <v>94</v>
      </c>
      <c r="AU370" s="20">
        <f t="shared" si="123"/>
        <v>98</v>
      </c>
      <c r="AV370" s="19">
        <v>188</v>
      </c>
      <c r="AW370" s="19">
        <v>188</v>
      </c>
      <c r="AX370" s="20">
        <f t="shared" si="124"/>
        <v>100</v>
      </c>
      <c r="AY370" s="19">
        <v>173</v>
      </c>
      <c r="AZ370" s="19">
        <v>188</v>
      </c>
      <c r="BA370" s="20">
        <f t="shared" si="125"/>
        <v>92</v>
      </c>
      <c r="BB370" s="19">
        <v>183</v>
      </c>
      <c r="BC370" s="19">
        <v>188</v>
      </c>
      <c r="BD370" s="20">
        <f t="shared" si="126"/>
        <v>97</v>
      </c>
      <c r="BE370" s="20">
        <f t="shared" si="127"/>
        <v>97</v>
      </c>
      <c r="BF370" s="20">
        <f t="shared" si="128"/>
        <v>75</v>
      </c>
      <c r="BG370" s="24"/>
      <c r="BH370" s="19">
        <v>22</v>
      </c>
      <c r="BI370" s="19">
        <v>3</v>
      </c>
      <c r="BJ370" s="19">
        <v>15</v>
      </c>
      <c r="BK370" s="19">
        <v>2</v>
      </c>
      <c r="BL370" s="19">
        <v>18</v>
      </c>
      <c r="BM370" s="19">
        <v>16</v>
      </c>
      <c r="BN370" s="19">
        <v>5</v>
      </c>
      <c r="BO370" s="19">
        <v>6</v>
      </c>
      <c r="BP370" s="19">
        <v>1</v>
      </c>
      <c r="BQ370" s="19">
        <v>4</v>
      </c>
      <c r="BR370" s="19">
        <v>1</v>
      </c>
      <c r="BS370" s="19">
        <v>7</v>
      </c>
      <c r="BT370" s="19">
        <v>1</v>
      </c>
      <c r="BU370" s="19">
        <v>9</v>
      </c>
      <c r="BV370" s="19">
        <v>4</v>
      </c>
      <c r="BW370" s="19">
        <v>22</v>
      </c>
      <c r="BX370" s="19">
        <v>18</v>
      </c>
      <c r="BY370" s="19">
        <v>31</v>
      </c>
      <c r="BZ370" s="19">
        <v>3</v>
      </c>
      <c r="CA370" s="19">
        <v>4</v>
      </c>
      <c r="CB370" s="18">
        <v>75</v>
      </c>
      <c r="CC370" s="19">
        <v>20</v>
      </c>
    </row>
    <row r="371" spans="1:81" ht="30" x14ac:dyDescent="0.25">
      <c r="A371" s="21">
        <v>7</v>
      </c>
      <c r="B371" s="34">
        <v>6671202133</v>
      </c>
      <c r="C371" s="5" t="s">
        <v>558</v>
      </c>
      <c r="D371" s="5" t="s">
        <v>44</v>
      </c>
      <c r="E371" s="5"/>
      <c r="F371" s="22">
        <v>11</v>
      </c>
      <c r="G371" s="19">
        <v>32.5</v>
      </c>
      <c r="H371" s="22">
        <v>11</v>
      </c>
      <c r="I371" s="22">
        <v>38</v>
      </c>
      <c r="J371" s="22">
        <f t="shared" si="109"/>
        <v>93</v>
      </c>
      <c r="K371" s="19">
        <v>30</v>
      </c>
      <c r="L371" s="19">
        <v>3</v>
      </c>
      <c r="M371" s="19">
        <f t="shared" si="110"/>
        <v>90</v>
      </c>
      <c r="N371" s="19">
        <v>190</v>
      </c>
      <c r="O371" s="19">
        <v>201</v>
      </c>
      <c r="P371" s="19">
        <v>190</v>
      </c>
      <c r="Q371" s="19">
        <v>221</v>
      </c>
      <c r="R371" s="19">
        <f t="shared" si="111"/>
        <v>95</v>
      </c>
      <c r="S371" s="19">
        <f t="shared" si="112"/>
        <v>93</v>
      </c>
      <c r="T371" s="19">
        <v>20</v>
      </c>
      <c r="U371" s="22">
        <v>4</v>
      </c>
      <c r="V371" s="19">
        <f t="shared" si="113"/>
        <v>80</v>
      </c>
      <c r="W371" s="19">
        <v>188</v>
      </c>
      <c r="X371" s="23">
        <v>224</v>
      </c>
      <c r="Y371" s="20">
        <f t="shared" si="114"/>
        <v>84</v>
      </c>
      <c r="Z371" s="42">
        <f t="shared" si="115"/>
        <v>82</v>
      </c>
      <c r="AA371" s="20">
        <f t="shared" si="116"/>
        <v>82</v>
      </c>
      <c r="AB371" s="19">
        <v>20</v>
      </c>
      <c r="AC371" s="22">
        <v>0</v>
      </c>
      <c r="AD371" s="19">
        <f t="shared" si="117"/>
        <v>0</v>
      </c>
      <c r="AE371" s="19">
        <v>20</v>
      </c>
      <c r="AF371" s="22">
        <v>1</v>
      </c>
      <c r="AG371" s="19">
        <f t="shared" si="118"/>
        <v>20</v>
      </c>
      <c r="AH371" s="19">
        <v>0</v>
      </c>
      <c r="AI371" s="19">
        <v>1</v>
      </c>
      <c r="AJ371" s="20">
        <f t="shared" si="129"/>
        <v>0</v>
      </c>
      <c r="AK371" s="42">
        <f t="shared" si="119"/>
        <v>8</v>
      </c>
      <c r="AL371" s="19">
        <v>190</v>
      </c>
      <c r="AM371" s="19">
        <v>224</v>
      </c>
      <c r="AN371" s="20">
        <f t="shared" si="120"/>
        <v>85</v>
      </c>
      <c r="AO371" s="19">
        <v>212</v>
      </c>
      <c r="AP371" s="19">
        <v>224</v>
      </c>
      <c r="AQ371" s="20">
        <f t="shared" si="121"/>
        <v>95</v>
      </c>
      <c r="AR371" s="19">
        <v>204</v>
      </c>
      <c r="AS371" s="19">
        <v>206</v>
      </c>
      <c r="AT371" s="20">
        <f t="shared" si="122"/>
        <v>99</v>
      </c>
      <c r="AU371" s="20">
        <f t="shared" si="123"/>
        <v>92</v>
      </c>
      <c r="AV371" s="19">
        <v>213</v>
      </c>
      <c r="AW371" s="19">
        <v>224</v>
      </c>
      <c r="AX371" s="20">
        <f t="shared" si="124"/>
        <v>95</v>
      </c>
      <c r="AY371" s="19">
        <v>211</v>
      </c>
      <c r="AZ371" s="19">
        <v>224</v>
      </c>
      <c r="BA371" s="20">
        <f t="shared" si="125"/>
        <v>94</v>
      </c>
      <c r="BB371" s="19">
        <v>212</v>
      </c>
      <c r="BC371" s="19">
        <v>224</v>
      </c>
      <c r="BD371" s="20">
        <f t="shared" si="126"/>
        <v>95</v>
      </c>
      <c r="BE371" s="20">
        <f t="shared" si="127"/>
        <v>95</v>
      </c>
      <c r="BF371" s="20">
        <f t="shared" si="128"/>
        <v>74</v>
      </c>
      <c r="BG371" s="24"/>
      <c r="BH371" s="19">
        <v>6</v>
      </c>
      <c r="BI371" s="19">
        <v>2</v>
      </c>
      <c r="BJ371" s="19">
        <v>6</v>
      </c>
      <c r="BK371" s="19">
        <v>2</v>
      </c>
      <c r="BL371" s="19">
        <v>17</v>
      </c>
      <c r="BM371" s="19">
        <v>14</v>
      </c>
      <c r="BN371" s="19">
        <v>5</v>
      </c>
      <c r="BO371" s="19">
        <v>5</v>
      </c>
      <c r="BP371" s="19">
        <v>21</v>
      </c>
      <c r="BQ371" s="19">
        <v>15</v>
      </c>
      <c r="BR371" s="19">
        <v>6</v>
      </c>
      <c r="BS371" s="19">
        <v>2</v>
      </c>
      <c r="BT371" s="19">
        <v>6</v>
      </c>
      <c r="BU371" s="19">
        <v>7</v>
      </c>
      <c r="BV371" s="19">
        <v>6</v>
      </c>
      <c r="BW371" s="19">
        <v>8</v>
      </c>
      <c r="BX371" s="19">
        <v>17</v>
      </c>
      <c r="BY371" s="19">
        <v>39</v>
      </c>
      <c r="BZ371" s="19">
        <v>9</v>
      </c>
      <c r="CA371" s="19">
        <v>6</v>
      </c>
      <c r="CB371" s="18">
        <v>74</v>
      </c>
      <c r="CC371" s="19">
        <v>21</v>
      </c>
    </row>
    <row r="372" spans="1:81" ht="30" x14ac:dyDescent="0.25">
      <c r="A372" s="21">
        <v>71</v>
      </c>
      <c r="B372" s="34">
        <v>6661004358</v>
      </c>
      <c r="C372" s="5" t="s">
        <v>558</v>
      </c>
      <c r="D372" s="5" t="s">
        <v>108</v>
      </c>
      <c r="E372" s="5"/>
      <c r="F372" s="19">
        <v>6</v>
      </c>
      <c r="G372" s="19">
        <v>38</v>
      </c>
      <c r="H372" s="22">
        <v>11</v>
      </c>
      <c r="I372" s="22">
        <v>38</v>
      </c>
      <c r="J372" s="22">
        <f t="shared" si="109"/>
        <v>77</v>
      </c>
      <c r="K372" s="19">
        <v>30</v>
      </c>
      <c r="L372" s="19">
        <v>4</v>
      </c>
      <c r="M372" s="19">
        <f t="shared" si="110"/>
        <v>100</v>
      </c>
      <c r="N372" s="19">
        <v>310</v>
      </c>
      <c r="O372" s="19">
        <v>262</v>
      </c>
      <c r="P372" s="19">
        <v>378</v>
      </c>
      <c r="Q372" s="19">
        <v>280</v>
      </c>
      <c r="R372" s="19">
        <f t="shared" si="111"/>
        <v>88</v>
      </c>
      <c r="S372" s="19">
        <f t="shared" si="112"/>
        <v>88</v>
      </c>
      <c r="T372" s="19">
        <v>20</v>
      </c>
      <c r="U372" s="19">
        <v>3</v>
      </c>
      <c r="V372" s="19">
        <f t="shared" si="113"/>
        <v>60</v>
      </c>
      <c r="W372" s="19">
        <v>282</v>
      </c>
      <c r="X372" s="23">
        <v>380</v>
      </c>
      <c r="Y372" s="20">
        <f t="shared" si="114"/>
        <v>74</v>
      </c>
      <c r="Z372" s="42">
        <f t="shared" si="115"/>
        <v>67</v>
      </c>
      <c r="AA372" s="20">
        <f t="shared" si="116"/>
        <v>67</v>
      </c>
      <c r="AB372" s="19">
        <v>20</v>
      </c>
      <c r="AC372" s="19">
        <v>0</v>
      </c>
      <c r="AD372" s="19">
        <f t="shared" si="117"/>
        <v>0</v>
      </c>
      <c r="AE372" s="19">
        <v>20</v>
      </c>
      <c r="AF372" s="19">
        <v>0</v>
      </c>
      <c r="AG372" s="19">
        <f t="shared" si="118"/>
        <v>0</v>
      </c>
      <c r="AH372" s="19">
        <v>107</v>
      </c>
      <c r="AI372" s="19">
        <v>110</v>
      </c>
      <c r="AJ372" s="20">
        <f t="shared" si="129"/>
        <v>97</v>
      </c>
      <c r="AK372" s="42">
        <f t="shared" si="119"/>
        <v>29</v>
      </c>
      <c r="AL372" s="19">
        <v>354</v>
      </c>
      <c r="AM372" s="19">
        <v>380</v>
      </c>
      <c r="AN372" s="20">
        <f t="shared" si="120"/>
        <v>93</v>
      </c>
      <c r="AO372" s="19">
        <v>368</v>
      </c>
      <c r="AP372" s="19">
        <v>380</v>
      </c>
      <c r="AQ372" s="20">
        <f t="shared" si="121"/>
        <v>97</v>
      </c>
      <c r="AR372" s="19">
        <v>292</v>
      </c>
      <c r="AS372" s="19">
        <v>296</v>
      </c>
      <c r="AT372" s="20">
        <f t="shared" si="122"/>
        <v>99</v>
      </c>
      <c r="AU372" s="20">
        <f t="shared" si="123"/>
        <v>96</v>
      </c>
      <c r="AV372" s="19">
        <v>350</v>
      </c>
      <c r="AW372" s="19">
        <v>380</v>
      </c>
      <c r="AX372" s="20">
        <f t="shared" si="124"/>
        <v>92</v>
      </c>
      <c r="AY372" s="19">
        <v>345</v>
      </c>
      <c r="AZ372" s="19">
        <v>380</v>
      </c>
      <c r="BA372" s="20">
        <f t="shared" si="125"/>
        <v>91</v>
      </c>
      <c r="BB372" s="19">
        <v>346</v>
      </c>
      <c r="BC372" s="19">
        <v>380</v>
      </c>
      <c r="BD372" s="20">
        <f t="shared" si="126"/>
        <v>91</v>
      </c>
      <c r="BE372" s="20">
        <f t="shared" si="127"/>
        <v>91</v>
      </c>
      <c r="BF372" s="20">
        <f t="shared" si="128"/>
        <v>74</v>
      </c>
      <c r="BG372" s="24"/>
      <c r="BH372" s="19">
        <v>19</v>
      </c>
      <c r="BI372" s="19">
        <v>1</v>
      </c>
      <c r="BJ372" s="19">
        <v>13</v>
      </c>
      <c r="BK372" s="19">
        <v>3</v>
      </c>
      <c r="BL372" s="19">
        <v>22</v>
      </c>
      <c r="BM372" s="19">
        <v>23</v>
      </c>
      <c r="BN372" s="19">
        <v>5</v>
      </c>
      <c r="BO372" s="19">
        <v>6</v>
      </c>
      <c r="BP372" s="19">
        <v>2</v>
      </c>
      <c r="BQ372" s="19">
        <v>8</v>
      </c>
      <c r="BR372" s="19">
        <v>4</v>
      </c>
      <c r="BS372" s="19">
        <v>2</v>
      </c>
      <c r="BT372" s="19">
        <v>9</v>
      </c>
      <c r="BU372" s="19">
        <v>10</v>
      </c>
      <c r="BV372" s="19">
        <v>10</v>
      </c>
      <c r="BW372" s="19">
        <v>13</v>
      </c>
      <c r="BX372" s="19">
        <v>22</v>
      </c>
      <c r="BY372" s="19">
        <v>32</v>
      </c>
      <c r="BZ372" s="19">
        <v>5</v>
      </c>
      <c r="CA372" s="19">
        <v>10</v>
      </c>
      <c r="CB372" s="18">
        <v>74</v>
      </c>
      <c r="CC372" s="19">
        <v>21</v>
      </c>
    </row>
    <row r="373" spans="1:81" ht="30" x14ac:dyDescent="0.25">
      <c r="A373" s="21">
        <v>34</v>
      </c>
      <c r="B373" s="34">
        <v>6660128921</v>
      </c>
      <c r="C373" s="5" t="s">
        <v>558</v>
      </c>
      <c r="D373" s="5" t="s">
        <v>71</v>
      </c>
      <c r="E373" s="5"/>
      <c r="F373" s="19">
        <v>10</v>
      </c>
      <c r="G373" s="19">
        <v>37</v>
      </c>
      <c r="H373" s="22">
        <v>11</v>
      </c>
      <c r="I373" s="22">
        <v>38</v>
      </c>
      <c r="J373" s="22">
        <f t="shared" si="109"/>
        <v>94</v>
      </c>
      <c r="K373" s="19">
        <v>30</v>
      </c>
      <c r="L373" s="19">
        <v>3</v>
      </c>
      <c r="M373" s="19">
        <f t="shared" si="110"/>
        <v>90</v>
      </c>
      <c r="N373" s="19">
        <v>64</v>
      </c>
      <c r="O373" s="19">
        <v>72</v>
      </c>
      <c r="P373" s="19">
        <v>66</v>
      </c>
      <c r="Q373" s="19">
        <v>73</v>
      </c>
      <c r="R373" s="19">
        <f t="shared" si="111"/>
        <v>98</v>
      </c>
      <c r="S373" s="19">
        <f t="shared" si="112"/>
        <v>94</v>
      </c>
      <c r="T373" s="19">
        <v>20</v>
      </c>
      <c r="U373" s="19">
        <v>4</v>
      </c>
      <c r="V373" s="19">
        <f t="shared" si="113"/>
        <v>80</v>
      </c>
      <c r="W373" s="19">
        <v>62</v>
      </c>
      <c r="X373" s="23">
        <v>75</v>
      </c>
      <c r="Y373" s="20">
        <f t="shared" si="114"/>
        <v>83</v>
      </c>
      <c r="Z373" s="42">
        <f t="shared" si="115"/>
        <v>82</v>
      </c>
      <c r="AA373" s="20">
        <f t="shared" si="116"/>
        <v>82</v>
      </c>
      <c r="AB373" s="19">
        <v>20</v>
      </c>
      <c r="AC373" s="19">
        <v>0</v>
      </c>
      <c r="AD373" s="19">
        <f t="shared" si="117"/>
        <v>0</v>
      </c>
      <c r="AE373" s="19">
        <v>20</v>
      </c>
      <c r="AF373" s="19">
        <v>1</v>
      </c>
      <c r="AG373" s="19">
        <f t="shared" si="118"/>
        <v>20</v>
      </c>
      <c r="AH373" s="19">
        <v>0</v>
      </c>
      <c r="AI373" s="19">
        <v>1</v>
      </c>
      <c r="AJ373" s="20">
        <f t="shared" si="129"/>
        <v>0</v>
      </c>
      <c r="AK373" s="42">
        <f t="shared" si="119"/>
        <v>8</v>
      </c>
      <c r="AL373" s="19">
        <v>36</v>
      </c>
      <c r="AM373" s="19">
        <v>75</v>
      </c>
      <c r="AN373" s="20">
        <f t="shared" si="120"/>
        <v>48</v>
      </c>
      <c r="AO373" s="19">
        <v>70</v>
      </c>
      <c r="AP373" s="19">
        <v>75</v>
      </c>
      <c r="AQ373" s="20">
        <f t="shared" si="121"/>
        <v>93</v>
      </c>
      <c r="AR373" s="19">
        <v>58</v>
      </c>
      <c r="AS373" s="19">
        <v>58</v>
      </c>
      <c r="AT373" s="20">
        <f t="shared" si="122"/>
        <v>100</v>
      </c>
      <c r="AU373" s="20">
        <f t="shared" si="123"/>
        <v>76</v>
      </c>
      <c r="AV373" s="19">
        <v>61</v>
      </c>
      <c r="AW373" s="19">
        <v>75</v>
      </c>
      <c r="AX373" s="20">
        <f t="shared" si="124"/>
        <v>81</v>
      </c>
      <c r="AY373" s="19">
        <v>65</v>
      </c>
      <c r="AZ373" s="19">
        <v>75</v>
      </c>
      <c r="BA373" s="20">
        <f t="shared" si="125"/>
        <v>87</v>
      </c>
      <c r="BB373" s="19">
        <v>74</v>
      </c>
      <c r="BC373" s="19">
        <v>75</v>
      </c>
      <c r="BD373" s="20">
        <f t="shared" si="126"/>
        <v>99</v>
      </c>
      <c r="BE373" s="20">
        <f t="shared" si="127"/>
        <v>91</v>
      </c>
      <c r="BF373" s="20">
        <f t="shared" si="128"/>
        <v>70</v>
      </c>
      <c r="BG373" s="24"/>
      <c r="BH373" s="19">
        <v>5</v>
      </c>
      <c r="BI373" s="19">
        <v>2</v>
      </c>
      <c r="BJ373" s="19">
        <v>3</v>
      </c>
      <c r="BK373" s="19">
        <v>2</v>
      </c>
      <c r="BL373" s="19">
        <v>17</v>
      </c>
      <c r="BM373" s="19">
        <v>15</v>
      </c>
      <c r="BN373" s="19">
        <v>5</v>
      </c>
      <c r="BO373" s="19">
        <v>5</v>
      </c>
      <c r="BP373" s="19">
        <v>21</v>
      </c>
      <c r="BQ373" s="19">
        <v>28</v>
      </c>
      <c r="BR373" s="19">
        <v>8</v>
      </c>
      <c r="BS373" s="19">
        <v>1</v>
      </c>
      <c r="BT373" s="19">
        <v>17</v>
      </c>
      <c r="BU373" s="19">
        <v>14</v>
      </c>
      <c r="BV373" s="19">
        <v>2</v>
      </c>
      <c r="BW373" s="19">
        <v>7</v>
      </c>
      <c r="BX373" s="19">
        <v>17</v>
      </c>
      <c r="BY373" s="19">
        <v>39</v>
      </c>
      <c r="BZ373" s="19">
        <v>19</v>
      </c>
      <c r="CA373" s="19">
        <v>10</v>
      </c>
      <c r="CB373" s="18">
        <v>70</v>
      </c>
      <c r="CC373" s="19">
        <v>22</v>
      </c>
    </row>
    <row r="374" spans="1:81" ht="30" x14ac:dyDescent="0.25">
      <c r="A374" s="21">
        <v>45</v>
      </c>
      <c r="B374" s="34">
        <v>6660013920</v>
      </c>
      <c r="C374" s="5" t="s">
        <v>558</v>
      </c>
      <c r="D374" s="5" t="s">
        <v>670</v>
      </c>
      <c r="E374" s="5"/>
      <c r="F374" s="19">
        <v>0</v>
      </c>
      <c r="G374" s="19">
        <v>38</v>
      </c>
      <c r="H374" s="22">
        <v>11</v>
      </c>
      <c r="I374" s="22">
        <v>38</v>
      </c>
      <c r="J374" s="22">
        <f t="shared" si="109"/>
        <v>50</v>
      </c>
      <c r="K374" s="19">
        <v>30</v>
      </c>
      <c r="L374" s="19">
        <v>4</v>
      </c>
      <c r="M374" s="19">
        <f t="shared" si="110"/>
        <v>100</v>
      </c>
      <c r="N374" s="19">
        <v>40</v>
      </c>
      <c r="O374" s="19">
        <v>60</v>
      </c>
      <c r="P374" s="19">
        <v>40</v>
      </c>
      <c r="Q374" s="19">
        <v>60</v>
      </c>
      <c r="R374" s="19">
        <f t="shared" si="111"/>
        <v>100</v>
      </c>
      <c r="S374" s="19">
        <f t="shared" si="112"/>
        <v>85</v>
      </c>
      <c r="T374" s="19">
        <v>20</v>
      </c>
      <c r="U374" s="19">
        <v>0</v>
      </c>
      <c r="V374" s="19">
        <f t="shared" si="113"/>
        <v>0</v>
      </c>
      <c r="W374" s="19">
        <v>60</v>
      </c>
      <c r="X374" s="23">
        <v>60</v>
      </c>
      <c r="Y374" s="20">
        <f t="shared" si="114"/>
        <v>100</v>
      </c>
      <c r="Z374" s="42">
        <f t="shared" si="115"/>
        <v>50</v>
      </c>
      <c r="AA374" s="20">
        <f t="shared" si="116"/>
        <v>50</v>
      </c>
      <c r="AB374" s="19">
        <v>20</v>
      </c>
      <c r="AC374" s="19">
        <v>0</v>
      </c>
      <c r="AD374" s="19">
        <f t="shared" si="117"/>
        <v>0</v>
      </c>
      <c r="AE374" s="19">
        <v>20</v>
      </c>
      <c r="AF374" s="19">
        <v>0</v>
      </c>
      <c r="AG374" s="19">
        <f t="shared" si="118"/>
        <v>0</v>
      </c>
      <c r="AH374" s="19">
        <v>1</v>
      </c>
      <c r="AI374" s="19">
        <v>1</v>
      </c>
      <c r="AJ374" s="20">
        <f t="shared" si="129"/>
        <v>100</v>
      </c>
      <c r="AK374" s="42">
        <f t="shared" si="119"/>
        <v>30</v>
      </c>
      <c r="AL374" s="19">
        <v>60</v>
      </c>
      <c r="AM374" s="19">
        <v>60</v>
      </c>
      <c r="AN374" s="20">
        <f t="shared" si="120"/>
        <v>100</v>
      </c>
      <c r="AO374" s="19">
        <v>40</v>
      </c>
      <c r="AP374" s="19">
        <v>60</v>
      </c>
      <c r="AQ374" s="20">
        <f t="shared" si="121"/>
        <v>67</v>
      </c>
      <c r="AR374" s="19">
        <v>60</v>
      </c>
      <c r="AS374" s="19">
        <v>60</v>
      </c>
      <c r="AT374" s="20">
        <f t="shared" si="122"/>
        <v>100</v>
      </c>
      <c r="AU374" s="20">
        <f t="shared" si="123"/>
        <v>87</v>
      </c>
      <c r="AV374" s="19">
        <v>60</v>
      </c>
      <c r="AW374" s="19">
        <v>60</v>
      </c>
      <c r="AX374" s="20">
        <f t="shared" si="124"/>
        <v>100</v>
      </c>
      <c r="AY374" s="19">
        <v>60</v>
      </c>
      <c r="AZ374" s="19">
        <v>60</v>
      </c>
      <c r="BA374" s="20">
        <f t="shared" si="125"/>
        <v>100</v>
      </c>
      <c r="BB374" s="19">
        <v>60</v>
      </c>
      <c r="BC374" s="19">
        <v>60</v>
      </c>
      <c r="BD374" s="20">
        <f t="shared" si="126"/>
        <v>100</v>
      </c>
      <c r="BE374" s="20">
        <f t="shared" si="127"/>
        <v>100</v>
      </c>
      <c r="BF374" s="20">
        <f t="shared" si="128"/>
        <v>70</v>
      </c>
      <c r="BG374" s="24"/>
      <c r="BH374" s="19">
        <v>23</v>
      </c>
      <c r="BI374" s="19">
        <v>1</v>
      </c>
      <c r="BJ374" s="19">
        <v>1</v>
      </c>
      <c r="BK374" s="19">
        <v>4</v>
      </c>
      <c r="BL374" s="19">
        <v>23</v>
      </c>
      <c r="BM374" s="19">
        <v>1</v>
      </c>
      <c r="BN374" s="19">
        <v>5</v>
      </c>
      <c r="BO374" s="19">
        <v>6</v>
      </c>
      <c r="BP374" s="19">
        <v>1</v>
      </c>
      <c r="BQ374" s="19">
        <v>1</v>
      </c>
      <c r="BR374" s="19">
        <v>11</v>
      </c>
      <c r="BS374" s="19">
        <v>1</v>
      </c>
      <c r="BT374" s="19">
        <v>1</v>
      </c>
      <c r="BU374" s="19">
        <v>1</v>
      </c>
      <c r="BV374" s="19">
        <v>1</v>
      </c>
      <c r="BW374" s="19">
        <v>16</v>
      </c>
      <c r="BX374" s="19">
        <v>23</v>
      </c>
      <c r="BY374" s="19">
        <v>31</v>
      </c>
      <c r="BZ374" s="19">
        <v>13</v>
      </c>
      <c r="CA374" s="19">
        <v>1</v>
      </c>
      <c r="CB374" s="18">
        <v>70</v>
      </c>
      <c r="CC374" s="19">
        <v>22</v>
      </c>
    </row>
    <row r="375" spans="1:81" ht="15.75" x14ac:dyDescent="0.25">
      <c r="A375" s="21">
        <v>15</v>
      </c>
      <c r="B375" s="34">
        <v>6672134616</v>
      </c>
      <c r="C375" s="5" t="s">
        <v>558</v>
      </c>
      <c r="D375" s="5" t="s">
        <v>52</v>
      </c>
      <c r="E375" s="5"/>
      <c r="F375" s="19">
        <v>0</v>
      </c>
      <c r="G375" s="19">
        <v>35</v>
      </c>
      <c r="H375" s="22">
        <v>11</v>
      </c>
      <c r="I375" s="22">
        <v>38</v>
      </c>
      <c r="J375" s="22">
        <f t="shared" si="109"/>
        <v>46</v>
      </c>
      <c r="K375" s="19">
        <v>30</v>
      </c>
      <c r="L375" s="19">
        <v>3</v>
      </c>
      <c r="M375" s="19">
        <f t="shared" si="110"/>
        <v>90</v>
      </c>
      <c r="N375" s="19">
        <v>536</v>
      </c>
      <c r="O375" s="19">
        <v>521</v>
      </c>
      <c r="P375" s="19">
        <v>596</v>
      </c>
      <c r="Q375" s="19">
        <v>530</v>
      </c>
      <c r="R375" s="19">
        <f t="shared" si="111"/>
        <v>94</v>
      </c>
      <c r="S375" s="19">
        <f t="shared" si="112"/>
        <v>78</v>
      </c>
      <c r="T375" s="19">
        <v>20</v>
      </c>
      <c r="U375" s="19">
        <v>0</v>
      </c>
      <c r="V375" s="19">
        <f t="shared" si="113"/>
        <v>0</v>
      </c>
      <c r="W375" s="19">
        <v>586</v>
      </c>
      <c r="X375" s="23">
        <v>600</v>
      </c>
      <c r="Y375" s="20">
        <f t="shared" si="114"/>
        <v>98</v>
      </c>
      <c r="Z375" s="42">
        <f t="shared" si="115"/>
        <v>49</v>
      </c>
      <c r="AA375" s="20">
        <f t="shared" si="116"/>
        <v>49</v>
      </c>
      <c r="AB375" s="19">
        <v>20</v>
      </c>
      <c r="AC375" s="19">
        <v>0</v>
      </c>
      <c r="AD375" s="19">
        <f t="shared" si="117"/>
        <v>0</v>
      </c>
      <c r="AE375" s="19">
        <v>20</v>
      </c>
      <c r="AF375" s="19">
        <v>0</v>
      </c>
      <c r="AG375" s="19">
        <f t="shared" si="118"/>
        <v>0</v>
      </c>
      <c r="AH375" s="19">
        <v>34</v>
      </c>
      <c r="AI375" s="19">
        <v>38</v>
      </c>
      <c r="AJ375" s="20">
        <f t="shared" si="129"/>
        <v>89</v>
      </c>
      <c r="AK375" s="42">
        <f t="shared" si="119"/>
        <v>27</v>
      </c>
      <c r="AL375" s="19">
        <v>567</v>
      </c>
      <c r="AM375" s="19">
        <v>600</v>
      </c>
      <c r="AN375" s="20">
        <f t="shared" si="120"/>
        <v>95</v>
      </c>
      <c r="AO375" s="19">
        <v>596</v>
      </c>
      <c r="AP375" s="19">
        <v>600</v>
      </c>
      <c r="AQ375" s="20">
        <f t="shared" si="121"/>
        <v>99</v>
      </c>
      <c r="AR375" s="19">
        <v>483</v>
      </c>
      <c r="AS375" s="19">
        <v>508</v>
      </c>
      <c r="AT375" s="20">
        <f t="shared" si="122"/>
        <v>95</v>
      </c>
      <c r="AU375" s="20">
        <f t="shared" si="123"/>
        <v>97</v>
      </c>
      <c r="AV375" s="19">
        <v>564</v>
      </c>
      <c r="AW375" s="19">
        <v>600</v>
      </c>
      <c r="AX375" s="20">
        <f t="shared" si="124"/>
        <v>94</v>
      </c>
      <c r="AY375" s="19">
        <v>543</v>
      </c>
      <c r="AZ375" s="19">
        <v>600</v>
      </c>
      <c r="BA375" s="20">
        <f t="shared" si="125"/>
        <v>91</v>
      </c>
      <c r="BB375" s="19">
        <v>586</v>
      </c>
      <c r="BC375" s="19">
        <v>600</v>
      </c>
      <c r="BD375" s="20">
        <f t="shared" si="126"/>
        <v>98</v>
      </c>
      <c r="BE375" s="20">
        <f t="shared" si="127"/>
        <v>95</v>
      </c>
      <c r="BF375" s="20">
        <f t="shared" si="128"/>
        <v>69</v>
      </c>
      <c r="BG375" s="24"/>
      <c r="BH375" s="19">
        <v>24</v>
      </c>
      <c r="BI375" s="19">
        <v>2</v>
      </c>
      <c r="BJ375" s="19">
        <v>7</v>
      </c>
      <c r="BK375" s="19">
        <v>4</v>
      </c>
      <c r="BL375" s="19">
        <v>24</v>
      </c>
      <c r="BM375" s="19">
        <v>2</v>
      </c>
      <c r="BN375" s="19">
        <v>5</v>
      </c>
      <c r="BO375" s="19">
        <v>6</v>
      </c>
      <c r="BP375" s="19">
        <v>7</v>
      </c>
      <c r="BQ375" s="19">
        <v>6</v>
      </c>
      <c r="BR375" s="19">
        <v>2</v>
      </c>
      <c r="BS375" s="19">
        <v>6</v>
      </c>
      <c r="BT375" s="19">
        <v>7</v>
      </c>
      <c r="BU375" s="19">
        <v>10</v>
      </c>
      <c r="BV375" s="19">
        <v>3</v>
      </c>
      <c r="BW375" s="19">
        <v>21</v>
      </c>
      <c r="BX375" s="19">
        <v>24</v>
      </c>
      <c r="BY375" s="19">
        <v>34</v>
      </c>
      <c r="BZ375" s="19">
        <v>4</v>
      </c>
      <c r="CA375" s="19">
        <v>6</v>
      </c>
      <c r="CB375" s="18">
        <v>69</v>
      </c>
      <c r="CC375" s="19">
        <v>23</v>
      </c>
    </row>
    <row r="376" spans="1:81" ht="30" x14ac:dyDescent="0.25">
      <c r="A376" s="21">
        <v>16</v>
      </c>
      <c r="B376" s="34">
        <v>6672130516</v>
      </c>
      <c r="C376" s="5" t="s">
        <v>558</v>
      </c>
      <c r="D376" s="5" t="s">
        <v>53</v>
      </c>
      <c r="E376" s="5"/>
      <c r="F376" s="19">
        <v>0</v>
      </c>
      <c r="G376" s="19">
        <v>30.5</v>
      </c>
      <c r="H376" s="22">
        <v>11</v>
      </c>
      <c r="I376" s="22">
        <v>38</v>
      </c>
      <c r="J376" s="22">
        <f t="shared" si="109"/>
        <v>40</v>
      </c>
      <c r="K376" s="19">
        <v>30</v>
      </c>
      <c r="L376" s="19">
        <v>3</v>
      </c>
      <c r="M376" s="19">
        <f t="shared" si="110"/>
        <v>90</v>
      </c>
      <c r="N376" s="19">
        <v>587</v>
      </c>
      <c r="O376" s="19">
        <v>532</v>
      </c>
      <c r="P376" s="19">
        <v>598</v>
      </c>
      <c r="Q376" s="19">
        <v>539</v>
      </c>
      <c r="R376" s="19">
        <f t="shared" si="111"/>
        <v>98</v>
      </c>
      <c r="S376" s="19">
        <f t="shared" si="112"/>
        <v>78</v>
      </c>
      <c r="T376" s="19">
        <v>20</v>
      </c>
      <c r="U376" s="19">
        <v>0</v>
      </c>
      <c r="V376" s="19">
        <f t="shared" si="113"/>
        <v>0</v>
      </c>
      <c r="W376" s="19">
        <v>578</v>
      </c>
      <c r="X376" s="23">
        <v>600</v>
      </c>
      <c r="Y376" s="20">
        <f t="shared" si="114"/>
        <v>96</v>
      </c>
      <c r="Z376" s="42">
        <f t="shared" si="115"/>
        <v>48</v>
      </c>
      <c r="AA376" s="20">
        <f t="shared" si="116"/>
        <v>48</v>
      </c>
      <c r="AB376" s="19">
        <v>20</v>
      </c>
      <c r="AC376" s="19">
        <v>0</v>
      </c>
      <c r="AD376" s="19">
        <f t="shared" si="117"/>
        <v>0</v>
      </c>
      <c r="AE376" s="19">
        <v>20</v>
      </c>
      <c r="AF376" s="19">
        <v>0</v>
      </c>
      <c r="AG376" s="19">
        <f t="shared" si="118"/>
        <v>0</v>
      </c>
      <c r="AH376" s="19">
        <v>45</v>
      </c>
      <c r="AI376" s="19">
        <v>49</v>
      </c>
      <c r="AJ376" s="20">
        <f t="shared" si="129"/>
        <v>92</v>
      </c>
      <c r="AK376" s="42">
        <f t="shared" si="119"/>
        <v>28</v>
      </c>
      <c r="AL376" s="19">
        <v>586</v>
      </c>
      <c r="AM376" s="19">
        <v>600</v>
      </c>
      <c r="AN376" s="20">
        <f t="shared" si="120"/>
        <v>98</v>
      </c>
      <c r="AO376" s="19">
        <v>589</v>
      </c>
      <c r="AP376" s="19">
        <v>600</v>
      </c>
      <c r="AQ376" s="20">
        <f t="shared" si="121"/>
        <v>98</v>
      </c>
      <c r="AR376" s="19">
        <v>476</v>
      </c>
      <c r="AS376" s="19">
        <v>596</v>
      </c>
      <c r="AT376" s="20">
        <f t="shared" si="122"/>
        <v>80</v>
      </c>
      <c r="AU376" s="20">
        <f t="shared" si="123"/>
        <v>94</v>
      </c>
      <c r="AV376" s="19">
        <v>574</v>
      </c>
      <c r="AW376" s="19">
        <v>600</v>
      </c>
      <c r="AX376" s="20">
        <f t="shared" si="124"/>
        <v>96</v>
      </c>
      <c r="AY376" s="19">
        <v>532</v>
      </c>
      <c r="AZ376" s="19">
        <v>600</v>
      </c>
      <c r="BA376" s="20">
        <f t="shared" si="125"/>
        <v>89</v>
      </c>
      <c r="BB376" s="19">
        <v>573</v>
      </c>
      <c r="BC376" s="19">
        <v>600</v>
      </c>
      <c r="BD376" s="20">
        <f t="shared" si="126"/>
        <v>96</v>
      </c>
      <c r="BE376" s="20">
        <f t="shared" si="127"/>
        <v>95</v>
      </c>
      <c r="BF376" s="20">
        <f t="shared" si="128"/>
        <v>69</v>
      </c>
      <c r="BG376" s="24"/>
      <c r="BH376" s="19">
        <v>27</v>
      </c>
      <c r="BI376" s="19">
        <v>2</v>
      </c>
      <c r="BJ376" s="19">
        <v>3</v>
      </c>
      <c r="BK376" s="19">
        <v>4</v>
      </c>
      <c r="BL376" s="19">
        <v>25</v>
      </c>
      <c r="BM376" s="19">
        <v>3</v>
      </c>
      <c r="BN376" s="19">
        <v>5</v>
      </c>
      <c r="BO376" s="19">
        <v>6</v>
      </c>
      <c r="BP376" s="19">
        <v>5</v>
      </c>
      <c r="BQ376" s="19">
        <v>3</v>
      </c>
      <c r="BR376" s="19">
        <v>3</v>
      </c>
      <c r="BS376" s="19">
        <v>11</v>
      </c>
      <c r="BT376" s="19">
        <v>5</v>
      </c>
      <c r="BU376" s="19">
        <v>12</v>
      </c>
      <c r="BV376" s="19">
        <v>5</v>
      </c>
      <c r="BW376" s="19">
        <v>21</v>
      </c>
      <c r="BX376" s="19">
        <v>25</v>
      </c>
      <c r="BY376" s="19">
        <v>33</v>
      </c>
      <c r="BZ376" s="19">
        <v>7</v>
      </c>
      <c r="CA376" s="19">
        <v>6</v>
      </c>
      <c r="CB376" s="18">
        <v>69</v>
      </c>
      <c r="CC376" s="19">
        <v>23</v>
      </c>
    </row>
    <row r="377" spans="1:81" ht="30" x14ac:dyDescent="0.25">
      <c r="A377" s="21">
        <v>36</v>
      </c>
      <c r="B377" s="34">
        <v>6660010133</v>
      </c>
      <c r="C377" s="5" t="s">
        <v>558</v>
      </c>
      <c r="D377" s="5" t="s">
        <v>73</v>
      </c>
      <c r="E377" s="5"/>
      <c r="F377" s="19">
        <v>0</v>
      </c>
      <c r="G377" s="19">
        <v>38</v>
      </c>
      <c r="H377" s="22">
        <v>11</v>
      </c>
      <c r="I377" s="22">
        <v>38</v>
      </c>
      <c r="J377" s="22">
        <f t="shared" si="109"/>
        <v>50</v>
      </c>
      <c r="K377" s="19">
        <v>30</v>
      </c>
      <c r="L377" s="19">
        <v>3</v>
      </c>
      <c r="M377" s="19">
        <f t="shared" si="110"/>
        <v>90</v>
      </c>
      <c r="N377" s="19">
        <v>576</v>
      </c>
      <c r="O377" s="19">
        <v>589</v>
      </c>
      <c r="P377" s="19">
        <v>580</v>
      </c>
      <c r="Q377" s="19">
        <v>590</v>
      </c>
      <c r="R377" s="19">
        <f t="shared" si="111"/>
        <v>100</v>
      </c>
      <c r="S377" s="19">
        <f t="shared" si="112"/>
        <v>82</v>
      </c>
      <c r="T377" s="19">
        <v>20</v>
      </c>
      <c r="U377" s="19">
        <v>0</v>
      </c>
      <c r="V377" s="19">
        <f t="shared" si="113"/>
        <v>0</v>
      </c>
      <c r="W377" s="19">
        <v>504</v>
      </c>
      <c r="X377" s="19">
        <v>600</v>
      </c>
      <c r="Y377" s="20">
        <f t="shared" si="114"/>
        <v>84</v>
      </c>
      <c r="Z377" s="42">
        <f t="shared" si="115"/>
        <v>42</v>
      </c>
      <c r="AA377" s="20">
        <f t="shared" si="116"/>
        <v>42</v>
      </c>
      <c r="AB377" s="19">
        <v>20</v>
      </c>
      <c r="AC377" s="19">
        <v>0</v>
      </c>
      <c r="AD377" s="19">
        <f t="shared" si="117"/>
        <v>0</v>
      </c>
      <c r="AE377" s="19">
        <v>20</v>
      </c>
      <c r="AF377" s="19">
        <v>0</v>
      </c>
      <c r="AG377" s="19">
        <f t="shared" si="118"/>
        <v>0</v>
      </c>
      <c r="AH377" s="19">
        <v>14</v>
      </c>
      <c r="AI377" s="19">
        <v>16</v>
      </c>
      <c r="AJ377" s="20">
        <f t="shared" si="129"/>
        <v>88</v>
      </c>
      <c r="AK377" s="42">
        <f t="shared" si="119"/>
        <v>26</v>
      </c>
      <c r="AL377" s="19">
        <v>564</v>
      </c>
      <c r="AM377" s="19">
        <v>600</v>
      </c>
      <c r="AN377" s="20">
        <f t="shared" si="120"/>
        <v>94</v>
      </c>
      <c r="AO377" s="19">
        <v>581</v>
      </c>
      <c r="AP377" s="19">
        <v>600</v>
      </c>
      <c r="AQ377" s="20">
        <f t="shared" si="121"/>
        <v>97</v>
      </c>
      <c r="AR377" s="19">
        <v>512</v>
      </c>
      <c r="AS377" s="19">
        <v>528</v>
      </c>
      <c r="AT377" s="20">
        <f t="shared" si="122"/>
        <v>97</v>
      </c>
      <c r="AU377" s="20">
        <f t="shared" si="123"/>
        <v>96</v>
      </c>
      <c r="AV377" s="19">
        <v>597</v>
      </c>
      <c r="AW377" s="19">
        <v>600</v>
      </c>
      <c r="AX377" s="20">
        <f t="shared" si="124"/>
        <v>100</v>
      </c>
      <c r="AY377" s="19">
        <v>584</v>
      </c>
      <c r="AZ377" s="19">
        <v>600</v>
      </c>
      <c r="BA377" s="20">
        <f t="shared" si="125"/>
        <v>97</v>
      </c>
      <c r="BB377" s="19">
        <v>591</v>
      </c>
      <c r="BC377" s="19">
        <v>600</v>
      </c>
      <c r="BD377" s="20">
        <f t="shared" si="126"/>
        <v>99</v>
      </c>
      <c r="BE377" s="20">
        <f t="shared" si="127"/>
        <v>99</v>
      </c>
      <c r="BF377" s="20">
        <f t="shared" si="128"/>
        <v>69</v>
      </c>
      <c r="BG377" s="24"/>
      <c r="BH377" s="19">
        <v>23</v>
      </c>
      <c r="BI377" s="19">
        <v>2</v>
      </c>
      <c r="BJ377" s="19">
        <v>1</v>
      </c>
      <c r="BK377" s="19">
        <v>4</v>
      </c>
      <c r="BL377" s="19">
        <v>29</v>
      </c>
      <c r="BM377" s="19">
        <v>14</v>
      </c>
      <c r="BN377" s="19">
        <v>5</v>
      </c>
      <c r="BO377" s="19">
        <v>6</v>
      </c>
      <c r="BP377" s="19">
        <v>8</v>
      </c>
      <c r="BQ377" s="19">
        <v>7</v>
      </c>
      <c r="BR377" s="19">
        <v>4</v>
      </c>
      <c r="BS377" s="19">
        <v>4</v>
      </c>
      <c r="BT377" s="19">
        <v>1</v>
      </c>
      <c r="BU377" s="19">
        <v>4</v>
      </c>
      <c r="BV377" s="19">
        <v>2</v>
      </c>
      <c r="BW377" s="19">
        <v>18</v>
      </c>
      <c r="BX377" s="19">
        <v>29</v>
      </c>
      <c r="BY377" s="19">
        <v>35</v>
      </c>
      <c r="BZ377" s="19">
        <v>5</v>
      </c>
      <c r="CA377" s="19">
        <v>2</v>
      </c>
      <c r="CB377" s="18">
        <v>69</v>
      </c>
      <c r="CC377" s="19">
        <v>23</v>
      </c>
    </row>
    <row r="378" spans="1:81" ht="15.75" x14ac:dyDescent="0.25">
      <c r="A378" s="21">
        <v>47</v>
      </c>
      <c r="B378" s="34">
        <v>6664032642</v>
      </c>
      <c r="C378" s="5" t="s">
        <v>558</v>
      </c>
      <c r="D378" s="6" t="s">
        <v>671</v>
      </c>
      <c r="E378" s="6"/>
      <c r="F378" s="19">
        <v>0</v>
      </c>
      <c r="G378" s="19">
        <v>38</v>
      </c>
      <c r="H378" s="22">
        <v>11</v>
      </c>
      <c r="I378" s="22">
        <v>38</v>
      </c>
      <c r="J378" s="22">
        <f t="shared" si="109"/>
        <v>50</v>
      </c>
      <c r="K378" s="19">
        <v>30</v>
      </c>
      <c r="L378" s="19">
        <v>4</v>
      </c>
      <c r="M378" s="19">
        <f t="shared" si="110"/>
        <v>100</v>
      </c>
      <c r="N378" s="19">
        <v>546</v>
      </c>
      <c r="O378" s="19">
        <v>531</v>
      </c>
      <c r="P378" s="19">
        <v>576</v>
      </c>
      <c r="Q378" s="19">
        <v>543</v>
      </c>
      <c r="R378" s="19">
        <f t="shared" si="111"/>
        <v>96</v>
      </c>
      <c r="S378" s="19">
        <f t="shared" si="112"/>
        <v>83</v>
      </c>
      <c r="T378" s="19">
        <v>20</v>
      </c>
      <c r="U378" s="19">
        <v>0</v>
      </c>
      <c r="V378" s="19">
        <f t="shared" si="113"/>
        <v>0</v>
      </c>
      <c r="W378" s="19">
        <v>564</v>
      </c>
      <c r="X378" s="19">
        <v>600</v>
      </c>
      <c r="Y378" s="20">
        <f t="shared" si="114"/>
        <v>94</v>
      </c>
      <c r="Z378" s="42">
        <f t="shared" si="115"/>
        <v>47</v>
      </c>
      <c r="AA378" s="20">
        <f t="shared" si="116"/>
        <v>47</v>
      </c>
      <c r="AB378" s="19">
        <v>20</v>
      </c>
      <c r="AC378" s="19">
        <v>0</v>
      </c>
      <c r="AD378" s="19">
        <f t="shared" si="117"/>
        <v>0</v>
      </c>
      <c r="AE378" s="19">
        <v>20</v>
      </c>
      <c r="AF378" s="19">
        <v>0</v>
      </c>
      <c r="AG378" s="19">
        <f t="shared" si="118"/>
        <v>0</v>
      </c>
      <c r="AH378" s="19">
        <v>6</v>
      </c>
      <c r="AI378" s="19">
        <v>8</v>
      </c>
      <c r="AJ378" s="20">
        <f t="shared" si="129"/>
        <v>75</v>
      </c>
      <c r="AK378" s="42">
        <f t="shared" si="119"/>
        <v>23</v>
      </c>
      <c r="AL378" s="19">
        <v>578</v>
      </c>
      <c r="AM378" s="19">
        <v>600</v>
      </c>
      <c r="AN378" s="20">
        <f t="shared" si="120"/>
        <v>96</v>
      </c>
      <c r="AO378" s="19">
        <v>581</v>
      </c>
      <c r="AP378" s="19">
        <v>600</v>
      </c>
      <c r="AQ378" s="20">
        <f t="shared" si="121"/>
        <v>97</v>
      </c>
      <c r="AR378" s="19">
        <v>438</v>
      </c>
      <c r="AS378" s="19">
        <v>484</v>
      </c>
      <c r="AT378" s="20">
        <f t="shared" si="122"/>
        <v>90</v>
      </c>
      <c r="AU378" s="20">
        <f t="shared" si="123"/>
        <v>95</v>
      </c>
      <c r="AV378" s="19">
        <v>594</v>
      </c>
      <c r="AW378" s="19">
        <v>600</v>
      </c>
      <c r="AX378" s="20">
        <f t="shared" si="124"/>
        <v>99</v>
      </c>
      <c r="AY378" s="19">
        <v>508</v>
      </c>
      <c r="AZ378" s="19">
        <v>600</v>
      </c>
      <c r="BA378" s="20">
        <f t="shared" si="125"/>
        <v>85</v>
      </c>
      <c r="BB378" s="19">
        <v>534</v>
      </c>
      <c r="BC378" s="19">
        <v>600</v>
      </c>
      <c r="BD378" s="20">
        <f t="shared" si="126"/>
        <v>89</v>
      </c>
      <c r="BE378" s="20">
        <f t="shared" si="127"/>
        <v>91</v>
      </c>
      <c r="BF378" s="20">
        <f t="shared" si="128"/>
        <v>68</v>
      </c>
      <c r="BG378" s="24"/>
      <c r="BH378" s="19">
        <v>23</v>
      </c>
      <c r="BI378" s="19">
        <v>1</v>
      </c>
      <c r="BJ378" s="19">
        <v>5</v>
      </c>
      <c r="BK378" s="19">
        <v>4</v>
      </c>
      <c r="BL378" s="19">
        <v>26</v>
      </c>
      <c r="BM378" s="19">
        <v>5</v>
      </c>
      <c r="BN378" s="19">
        <v>5</v>
      </c>
      <c r="BO378" s="19">
        <v>6</v>
      </c>
      <c r="BP378" s="19">
        <v>15</v>
      </c>
      <c r="BQ378" s="19">
        <v>5</v>
      </c>
      <c r="BR378" s="19">
        <v>4</v>
      </c>
      <c r="BS378" s="19">
        <v>10</v>
      </c>
      <c r="BT378" s="19">
        <v>2</v>
      </c>
      <c r="BU378" s="19">
        <v>16</v>
      </c>
      <c r="BV378" s="19">
        <v>11</v>
      </c>
      <c r="BW378" s="19">
        <v>17</v>
      </c>
      <c r="BX378" s="19">
        <v>26</v>
      </c>
      <c r="BY378" s="19">
        <v>37</v>
      </c>
      <c r="BZ378" s="19">
        <v>6</v>
      </c>
      <c r="CA378" s="19">
        <v>10</v>
      </c>
      <c r="CB378" s="18">
        <v>68</v>
      </c>
      <c r="CC378" s="19">
        <v>24</v>
      </c>
    </row>
    <row r="379" spans="1:81" ht="30" x14ac:dyDescent="0.25">
      <c r="A379" s="21">
        <v>26</v>
      </c>
      <c r="B379" s="34">
        <v>6659093375</v>
      </c>
      <c r="C379" s="5" t="s">
        <v>558</v>
      </c>
      <c r="D379" s="5" t="s">
        <v>63</v>
      </c>
      <c r="E379" s="5"/>
      <c r="F379" s="19">
        <v>0</v>
      </c>
      <c r="G379" s="19">
        <v>30</v>
      </c>
      <c r="H379" s="22">
        <v>11</v>
      </c>
      <c r="I379" s="22">
        <v>36</v>
      </c>
      <c r="J379" s="22">
        <f t="shared" si="109"/>
        <v>42</v>
      </c>
      <c r="K379" s="19">
        <v>30</v>
      </c>
      <c r="L379" s="19">
        <v>2</v>
      </c>
      <c r="M379" s="19">
        <f t="shared" si="110"/>
        <v>60</v>
      </c>
      <c r="N379" s="19">
        <v>464</v>
      </c>
      <c r="O379" s="19">
        <v>303</v>
      </c>
      <c r="P379" s="19">
        <v>486</v>
      </c>
      <c r="Q379" s="19">
        <v>320</v>
      </c>
      <c r="R379" s="19">
        <f t="shared" si="111"/>
        <v>95</v>
      </c>
      <c r="S379" s="19">
        <f t="shared" si="112"/>
        <v>69</v>
      </c>
      <c r="T379" s="19">
        <v>20</v>
      </c>
      <c r="U379" s="19">
        <v>0</v>
      </c>
      <c r="V379" s="19">
        <f t="shared" si="113"/>
        <v>0</v>
      </c>
      <c r="W379" s="19">
        <v>511</v>
      </c>
      <c r="X379" s="23">
        <v>600</v>
      </c>
      <c r="Y379" s="20">
        <f t="shared" si="114"/>
        <v>85</v>
      </c>
      <c r="Z379" s="42">
        <f t="shared" si="115"/>
        <v>43</v>
      </c>
      <c r="AA379" s="20">
        <f t="shared" si="116"/>
        <v>43</v>
      </c>
      <c r="AB379" s="19">
        <v>20</v>
      </c>
      <c r="AC379" s="19">
        <v>0</v>
      </c>
      <c r="AD379" s="19">
        <f t="shared" si="117"/>
        <v>0</v>
      </c>
      <c r="AE379" s="19">
        <v>20</v>
      </c>
      <c r="AF379" s="19">
        <v>0</v>
      </c>
      <c r="AG379" s="19">
        <f t="shared" si="118"/>
        <v>0</v>
      </c>
      <c r="AH379" s="19">
        <v>22</v>
      </c>
      <c r="AI379" s="19">
        <v>25</v>
      </c>
      <c r="AJ379" s="20">
        <f t="shared" si="129"/>
        <v>88</v>
      </c>
      <c r="AK379" s="42">
        <f t="shared" si="119"/>
        <v>26</v>
      </c>
      <c r="AL379" s="19">
        <v>578</v>
      </c>
      <c r="AM379" s="19">
        <v>600</v>
      </c>
      <c r="AN379" s="20">
        <f t="shared" si="120"/>
        <v>96</v>
      </c>
      <c r="AO379" s="19">
        <v>591</v>
      </c>
      <c r="AP379" s="19">
        <v>600</v>
      </c>
      <c r="AQ379" s="20">
        <f t="shared" si="121"/>
        <v>99</v>
      </c>
      <c r="AR379" s="19">
        <v>376</v>
      </c>
      <c r="AS379" s="19">
        <v>383</v>
      </c>
      <c r="AT379" s="20">
        <f t="shared" si="122"/>
        <v>98</v>
      </c>
      <c r="AU379" s="20">
        <f t="shared" si="123"/>
        <v>98</v>
      </c>
      <c r="AV379" s="19">
        <v>591</v>
      </c>
      <c r="AW379" s="19">
        <v>600</v>
      </c>
      <c r="AX379" s="20">
        <f t="shared" si="124"/>
        <v>99</v>
      </c>
      <c r="AY379" s="19">
        <v>584</v>
      </c>
      <c r="AZ379" s="19">
        <v>600</v>
      </c>
      <c r="BA379" s="20">
        <f t="shared" si="125"/>
        <v>97</v>
      </c>
      <c r="BB379" s="19">
        <v>589</v>
      </c>
      <c r="BC379" s="19">
        <v>600</v>
      </c>
      <c r="BD379" s="20">
        <f t="shared" si="126"/>
        <v>98</v>
      </c>
      <c r="BE379" s="20">
        <f t="shared" si="127"/>
        <v>98</v>
      </c>
      <c r="BF379" s="20">
        <f t="shared" si="128"/>
        <v>67</v>
      </c>
      <c r="BG379" s="24"/>
      <c r="BH379" s="19">
        <v>26</v>
      </c>
      <c r="BI379" s="19">
        <v>3</v>
      </c>
      <c r="BJ379" s="19">
        <v>6</v>
      </c>
      <c r="BK379" s="19">
        <v>4</v>
      </c>
      <c r="BL379" s="19">
        <v>28</v>
      </c>
      <c r="BM379" s="19">
        <v>13</v>
      </c>
      <c r="BN379" s="19">
        <v>5</v>
      </c>
      <c r="BO379" s="19">
        <v>6</v>
      </c>
      <c r="BP379" s="19">
        <v>8</v>
      </c>
      <c r="BQ379" s="19">
        <v>5</v>
      </c>
      <c r="BR379" s="19">
        <v>2</v>
      </c>
      <c r="BS379" s="19">
        <v>3</v>
      </c>
      <c r="BT379" s="19">
        <v>2</v>
      </c>
      <c r="BU379" s="19">
        <v>4</v>
      </c>
      <c r="BV379" s="19">
        <v>3</v>
      </c>
      <c r="BW379" s="19">
        <v>23</v>
      </c>
      <c r="BX379" s="19">
        <v>28</v>
      </c>
      <c r="BY379" s="19">
        <v>35</v>
      </c>
      <c r="BZ379" s="19">
        <v>3</v>
      </c>
      <c r="CA379" s="19">
        <v>3</v>
      </c>
      <c r="CB379" s="18">
        <v>67</v>
      </c>
      <c r="CC379" s="19">
        <v>25</v>
      </c>
    </row>
    <row r="380" spans="1:81" ht="30" x14ac:dyDescent="0.25">
      <c r="A380" s="21">
        <v>59</v>
      </c>
      <c r="B380" s="34">
        <v>6658065350</v>
      </c>
      <c r="C380" s="5" t="s">
        <v>558</v>
      </c>
      <c r="D380" s="5" t="s">
        <v>96</v>
      </c>
      <c r="E380" s="5"/>
      <c r="F380" s="19">
        <v>0</v>
      </c>
      <c r="G380" s="19">
        <v>38</v>
      </c>
      <c r="H380" s="22">
        <v>11</v>
      </c>
      <c r="I380" s="22">
        <v>38</v>
      </c>
      <c r="J380" s="22">
        <f t="shared" si="109"/>
        <v>50</v>
      </c>
      <c r="K380" s="19">
        <v>30</v>
      </c>
      <c r="L380" s="19">
        <v>3</v>
      </c>
      <c r="M380" s="19">
        <f t="shared" si="110"/>
        <v>90</v>
      </c>
      <c r="N380" s="19">
        <v>576</v>
      </c>
      <c r="O380" s="19">
        <v>409</v>
      </c>
      <c r="P380" s="19">
        <v>576</v>
      </c>
      <c r="Q380" s="19">
        <v>417</v>
      </c>
      <c r="R380" s="19">
        <f t="shared" si="111"/>
        <v>99</v>
      </c>
      <c r="S380" s="19">
        <f t="shared" si="112"/>
        <v>82</v>
      </c>
      <c r="T380" s="19">
        <v>20</v>
      </c>
      <c r="U380" s="19">
        <v>0</v>
      </c>
      <c r="V380" s="19">
        <f t="shared" si="113"/>
        <v>0</v>
      </c>
      <c r="W380" s="19">
        <v>544</v>
      </c>
      <c r="X380" s="23">
        <v>600</v>
      </c>
      <c r="Y380" s="20">
        <f t="shared" si="114"/>
        <v>91</v>
      </c>
      <c r="Z380" s="42">
        <f t="shared" si="115"/>
        <v>46</v>
      </c>
      <c r="AA380" s="20">
        <f t="shared" si="116"/>
        <v>46</v>
      </c>
      <c r="AB380" s="19">
        <v>20</v>
      </c>
      <c r="AC380" s="19">
        <v>0</v>
      </c>
      <c r="AD380" s="19">
        <f t="shared" si="117"/>
        <v>0</v>
      </c>
      <c r="AE380" s="19">
        <v>20</v>
      </c>
      <c r="AF380" s="19">
        <v>0</v>
      </c>
      <c r="AG380" s="19">
        <f t="shared" si="118"/>
        <v>0</v>
      </c>
      <c r="AH380" s="19">
        <v>24</v>
      </c>
      <c r="AI380" s="19">
        <v>24</v>
      </c>
      <c r="AJ380" s="20">
        <f t="shared" si="129"/>
        <v>100</v>
      </c>
      <c r="AK380" s="42">
        <f t="shared" si="119"/>
        <v>30</v>
      </c>
      <c r="AL380" s="19">
        <v>332</v>
      </c>
      <c r="AM380" s="19">
        <v>600</v>
      </c>
      <c r="AN380" s="20">
        <f t="shared" si="120"/>
        <v>55</v>
      </c>
      <c r="AO380" s="19">
        <v>600</v>
      </c>
      <c r="AP380" s="19">
        <v>600</v>
      </c>
      <c r="AQ380" s="20">
        <f t="shared" si="121"/>
        <v>100</v>
      </c>
      <c r="AR380" s="19">
        <v>461</v>
      </c>
      <c r="AS380" s="19">
        <v>461</v>
      </c>
      <c r="AT380" s="20">
        <f t="shared" si="122"/>
        <v>100</v>
      </c>
      <c r="AU380" s="20">
        <f t="shared" si="123"/>
        <v>82</v>
      </c>
      <c r="AV380" s="19">
        <v>517</v>
      </c>
      <c r="AW380" s="19">
        <v>600</v>
      </c>
      <c r="AX380" s="20">
        <f t="shared" si="124"/>
        <v>86</v>
      </c>
      <c r="AY380" s="19">
        <v>592</v>
      </c>
      <c r="AZ380" s="19">
        <v>600</v>
      </c>
      <c r="BA380" s="20">
        <f t="shared" si="125"/>
        <v>99</v>
      </c>
      <c r="BB380" s="19">
        <v>592</v>
      </c>
      <c r="BC380" s="19">
        <v>600</v>
      </c>
      <c r="BD380" s="20">
        <f t="shared" si="126"/>
        <v>99</v>
      </c>
      <c r="BE380" s="20">
        <f t="shared" si="127"/>
        <v>95</v>
      </c>
      <c r="BF380" s="20">
        <f t="shared" si="128"/>
        <v>67</v>
      </c>
      <c r="BG380" s="24"/>
      <c r="BH380" s="19">
        <v>23</v>
      </c>
      <c r="BI380" s="19">
        <v>2</v>
      </c>
      <c r="BJ380" s="19">
        <v>2</v>
      </c>
      <c r="BK380" s="19">
        <v>4</v>
      </c>
      <c r="BL380" s="19">
        <v>27</v>
      </c>
      <c r="BM380" s="19">
        <v>8</v>
      </c>
      <c r="BN380" s="19">
        <v>5</v>
      </c>
      <c r="BO380" s="19">
        <v>6</v>
      </c>
      <c r="BP380" s="19">
        <v>1</v>
      </c>
      <c r="BQ380" s="19">
        <v>25</v>
      </c>
      <c r="BR380" s="19">
        <v>1</v>
      </c>
      <c r="BS380" s="19">
        <v>1</v>
      </c>
      <c r="BT380" s="19">
        <v>14</v>
      </c>
      <c r="BU380" s="19">
        <v>2</v>
      </c>
      <c r="BV380" s="19">
        <v>2</v>
      </c>
      <c r="BW380" s="19">
        <v>18</v>
      </c>
      <c r="BX380" s="19">
        <v>27</v>
      </c>
      <c r="BY380" s="19">
        <v>31</v>
      </c>
      <c r="BZ380" s="19">
        <v>16</v>
      </c>
      <c r="CA380" s="19">
        <v>6</v>
      </c>
      <c r="CB380" s="18">
        <v>67</v>
      </c>
      <c r="CC380" s="19">
        <v>25</v>
      </c>
    </row>
    <row r="381" spans="1:81" ht="30" x14ac:dyDescent="0.25">
      <c r="A381" s="21">
        <v>53</v>
      </c>
      <c r="B381" s="33">
        <v>6673139215</v>
      </c>
      <c r="C381" s="5" t="s">
        <v>558</v>
      </c>
      <c r="D381" s="5" t="s">
        <v>672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109"/>
        <v>50</v>
      </c>
      <c r="K381" s="19">
        <v>30</v>
      </c>
      <c r="L381" s="19">
        <v>4</v>
      </c>
      <c r="M381" s="19">
        <f t="shared" si="110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111"/>
        <v>88</v>
      </c>
      <c r="S381" s="19">
        <f t="shared" si="112"/>
        <v>80</v>
      </c>
      <c r="T381" s="19">
        <v>20</v>
      </c>
      <c r="U381" s="19">
        <v>0</v>
      </c>
      <c r="V381" s="19">
        <f t="shared" si="113"/>
        <v>0</v>
      </c>
      <c r="W381" s="19">
        <v>115</v>
      </c>
      <c r="X381" s="23">
        <v>191</v>
      </c>
      <c r="Y381" s="20">
        <f t="shared" si="114"/>
        <v>60</v>
      </c>
      <c r="Z381" s="42">
        <f t="shared" si="115"/>
        <v>30</v>
      </c>
      <c r="AA381" s="20">
        <f t="shared" si="116"/>
        <v>30</v>
      </c>
      <c r="AB381" s="19">
        <v>20</v>
      </c>
      <c r="AC381" s="19">
        <v>0</v>
      </c>
      <c r="AD381" s="19">
        <f t="shared" si="117"/>
        <v>0</v>
      </c>
      <c r="AE381" s="19">
        <v>20</v>
      </c>
      <c r="AF381" s="19">
        <v>0</v>
      </c>
      <c r="AG381" s="19">
        <f t="shared" si="118"/>
        <v>0</v>
      </c>
      <c r="AH381" s="19">
        <v>3</v>
      </c>
      <c r="AI381" s="19">
        <v>3</v>
      </c>
      <c r="AJ381" s="20">
        <f t="shared" si="129"/>
        <v>100</v>
      </c>
      <c r="AK381" s="42">
        <f t="shared" si="119"/>
        <v>30</v>
      </c>
      <c r="AL381" s="19">
        <v>166</v>
      </c>
      <c r="AM381" s="19">
        <v>191</v>
      </c>
      <c r="AN381" s="20">
        <f t="shared" si="120"/>
        <v>87</v>
      </c>
      <c r="AO381" s="19">
        <v>166</v>
      </c>
      <c r="AP381" s="19">
        <v>191</v>
      </c>
      <c r="AQ381" s="20">
        <f t="shared" si="121"/>
        <v>87</v>
      </c>
      <c r="AR381" s="19">
        <v>94</v>
      </c>
      <c r="AS381" s="19">
        <v>101</v>
      </c>
      <c r="AT381" s="20">
        <f t="shared" si="122"/>
        <v>93</v>
      </c>
      <c r="AU381" s="20">
        <f t="shared" si="123"/>
        <v>88</v>
      </c>
      <c r="AV381" s="19">
        <v>157</v>
      </c>
      <c r="AW381" s="19">
        <v>191</v>
      </c>
      <c r="AX381" s="20">
        <f t="shared" si="124"/>
        <v>82</v>
      </c>
      <c r="AY381" s="19">
        <v>154</v>
      </c>
      <c r="AZ381" s="19">
        <v>191</v>
      </c>
      <c r="BA381" s="20">
        <f t="shared" si="125"/>
        <v>81</v>
      </c>
      <c r="BB381" s="19">
        <v>145</v>
      </c>
      <c r="BC381" s="19">
        <v>191</v>
      </c>
      <c r="BD381" s="20">
        <f t="shared" si="126"/>
        <v>76</v>
      </c>
      <c r="BE381" s="20">
        <f t="shared" si="127"/>
        <v>79</v>
      </c>
      <c r="BF381" s="20">
        <f t="shared" si="128"/>
        <v>61</v>
      </c>
      <c r="BG381" s="24"/>
      <c r="BH381" s="19">
        <v>23</v>
      </c>
      <c r="BI381" s="19">
        <v>1</v>
      </c>
      <c r="BJ381" s="19">
        <v>13</v>
      </c>
      <c r="BK381" s="19">
        <v>4</v>
      </c>
      <c r="BL381" s="19">
        <v>30</v>
      </c>
      <c r="BM381" s="19">
        <v>27</v>
      </c>
      <c r="BN381" s="19">
        <v>5</v>
      </c>
      <c r="BO381" s="19">
        <v>6</v>
      </c>
      <c r="BP381" s="19">
        <v>1</v>
      </c>
      <c r="BQ381" s="19">
        <v>14</v>
      </c>
      <c r="BR381" s="19">
        <v>9</v>
      </c>
      <c r="BS381" s="19">
        <v>8</v>
      </c>
      <c r="BT381" s="19">
        <v>16</v>
      </c>
      <c r="BU381" s="19">
        <v>17</v>
      </c>
      <c r="BV381" s="19">
        <v>13</v>
      </c>
      <c r="BW381" s="19">
        <v>19</v>
      </c>
      <c r="BX381" s="19">
        <v>30</v>
      </c>
      <c r="BY381" s="19">
        <v>31</v>
      </c>
      <c r="BZ381" s="19">
        <v>12</v>
      </c>
      <c r="CA381" s="19">
        <v>13</v>
      </c>
      <c r="CB381" s="18">
        <v>61</v>
      </c>
      <c r="CC381" s="19">
        <v>26</v>
      </c>
    </row>
  </sheetData>
  <autoFilter ref="A2:CC381">
    <sortState ref="A3:CC381">
      <sortCondition ref="CC2:CC381"/>
    </sortState>
  </autoFilter>
  <mergeCells count="1">
    <mergeCell ref="BW1:CA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284</v>
      </c>
      <c r="B3" s="35">
        <v>6620008152</v>
      </c>
      <c r="C3" s="6" t="s">
        <v>601</v>
      </c>
      <c r="D3" s="5" t="s">
        <v>318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84</v>
      </c>
      <c r="O3" s="19">
        <v>72</v>
      </c>
      <c r="P3" s="19">
        <v>88</v>
      </c>
      <c r="Q3" s="19">
        <v>75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85</v>
      </c>
      <c r="X3" s="23">
        <v>95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4</v>
      </c>
      <c r="AI3" s="19">
        <v>5</v>
      </c>
      <c r="AJ3" s="20">
        <f>ROUND((AH3/AI3*100),0)</f>
        <v>80</v>
      </c>
      <c r="AK3" s="42">
        <f>ROUND((0.3*AD3+0.4*AG3+0.3*AJ3),0)</f>
        <v>38</v>
      </c>
      <c r="AL3" s="19">
        <v>68</v>
      </c>
      <c r="AM3" s="19">
        <v>95</v>
      </c>
      <c r="AN3" s="20">
        <f>ROUND((AL3/AM3)*100,)</f>
        <v>72</v>
      </c>
      <c r="AO3" s="19">
        <v>94</v>
      </c>
      <c r="AP3" s="19">
        <v>95</v>
      </c>
      <c r="AQ3" s="20">
        <f>ROUND((AO3/AP3)*100,0)</f>
        <v>99</v>
      </c>
      <c r="AR3" s="19">
        <v>74</v>
      </c>
      <c r="AS3" s="19">
        <v>75</v>
      </c>
      <c r="AT3" s="20">
        <f>ROUND((AR3/AS3)*100,0)</f>
        <v>99</v>
      </c>
      <c r="AU3" s="20">
        <f>ROUND((0.4*AN3+0.4*AQ3+0.2*AT3),0)</f>
        <v>88</v>
      </c>
      <c r="AV3" s="19">
        <v>88</v>
      </c>
      <c r="AW3" s="19">
        <v>95</v>
      </c>
      <c r="AX3" s="20">
        <f>ROUND((AV3/AW3)*100,0)</f>
        <v>93</v>
      </c>
      <c r="AY3" s="19">
        <v>94</v>
      </c>
      <c r="AZ3" s="19">
        <v>95</v>
      </c>
      <c r="BA3" s="20">
        <f>ROUND((AY3/AZ3)*100,0)</f>
        <v>99</v>
      </c>
      <c r="BB3" s="19">
        <v>92</v>
      </c>
      <c r="BC3" s="19">
        <v>95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3</v>
      </c>
      <c r="BK3" s="19">
        <v>1</v>
      </c>
      <c r="BL3" s="19">
        <v>1</v>
      </c>
      <c r="BM3" s="19">
        <v>2</v>
      </c>
      <c r="BN3" s="19">
        <v>2</v>
      </c>
      <c r="BO3" s="19">
        <v>4</v>
      </c>
      <c r="BP3" s="19">
        <v>3</v>
      </c>
      <c r="BQ3" s="19">
        <v>3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5</v>
      </c>
      <c r="BZ3" s="19">
        <v>3</v>
      </c>
      <c r="CA3" s="19">
        <v>2</v>
      </c>
      <c r="CB3" s="18">
        <v>83</v>
      </c>
      <c r="CC3" s="19">
        <v>1</v>
      </c>
    </row>
    <row r="4" spans="1:81" ht="15.75" x14ac:dyDescent="0.25">
      <c r="A4" s="21">
        <v>288</v>
      </c>
      <c r="B4" s="34">
        <v>6620008900</v>
      </c>
      <c r="C4" s="6" t="s">
        <v>601</v>
      </c>
      <c r="D4" s="6" t="s">
        <v>322</v>
      </c>
      <c r="E4" s="6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175</v>
      </c>
      <c r="O4" s="19">
        <v>146</v>
      </c>
      <c r="P4" s="19">
        <v>177</v>
      </c>
      <c r="Q4" s="19">
        <v>147</v>
      </c>
      <c r="R4" s="19">
        <f>ROUND((0.5*((N4/P4)+(O4/Q4))*100),0)</f>
        <v>99</v>
      </c>
      <c r="S4" s="19">
        <f>ROUND(((0.3*J4)+(0.3*M4)+(0.4*R4)),0)</f>
        <v>95</v>
      </c>
      <c r="T4" s="19">
        <v>20</v>
      </c>
      <c r="U4" s="19">
        <v>1</v>
      </c>
      <c r="V4" s="19">
        <f>IF(U4&gt;5,100,T4*U4)</f>
        <v>20</v>
      </c>
      <c r="W4" s="19">
        <v>198</v>
      </c>
      <c r="X4" s="23">
        <v>212</v>
      </c>
      <c r="Y4" s="20">
        <f>ROUND(W4/X4*100,0)</f>
        <v>93</v>
      </c>
      <c r="Z4" s="42">
        <f>ROUND((V4+Y4)/2,0)</f>
        <v>57</v>
      </c>
      <c r="AA4" s="20">
        <f>ROUND((0.3*V4+0.4*Z4+0.3*Y4),0)</f>
        <v>57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36</v>
      </c>
      <c r="AI4" s="19">
        <v>36</v>
      </c>
      <c r="AJ4" s="20">
        <f>ROUND((AH4/AI4*100),0)</f>
        <v>100</v>
      </c>
      <c r="AK4" s="42">
        <f>ROUND((0.3*AD4+0.4*AG4+0.3*AJ4),0)</f>
        <v>74</v>
      </c>
      <c r="AL4" s="19">
        <v>178</v>
      </c>
      <c r="AM4" s="19">
        <v>212</v>
      </c>
      <c r="AN4" s="20">
        <f>ROUND((AL4/AM4)*100,)</f>
        <v>84</v>
      </c>
      <c r="AO4" s="19">
        <v>209</v>
      </c>
      <c r="AP4" s="19">
        <v>212</v>
      </c>
      <c r="AQ4" s="20">
        <f>ROUND((AO4/AP4)*100,0)</f>
        <v>99</v>
      </c>
      <c r="AR4" s="19">
        <v>161</v>
      </c>
      <c r="AS4" s="19">
        <v>162</v>
      </c>
      <c r="AT4" s="20">
        <f>ROUND((AR4/AS4)*100,0)</f>
        <v>99</v>
      </c>
      <c r="AU4" s="20">
        <f>ROUND((0.4*AN4+0.4*AQ4+0.2*AT4),0)</f>
        <v>93</v>
      </c>
      <c r="AV4" s="19">
        <v>195</v>
      </c>
      <c r="AW4" s="19">
        <v>212</v>
      </c>
      <c r="AX4" s="20">
        <f>ROUND((AV4/AW4)*100,0)</f>
        <v>92</v>
      </c>
      <c r="AY4" s="19">
        <v>208</v>
      </c>
      <c r="AZ4" s="19">
        <v>212</v>
      </c>
      <c r="BA4" s="20">
        <f>ROUND((AY4/AZ4)*100,0)</f>
        <v>98</v>
      </c>
      <c r="BB4" s="19">
        <v>209</v>
      </c>
      <c r="BC4" s="19">
        <v>212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83</v>
      </c>
      <c r="BG4" s="24"/>
      <c r="BH4" s="19">
        <v>1</v>
      </c>
      <c r="BI4" s="19">
        <v>2</v>
      </c>
      <c r="BJ4" s="19">
        <v>1</v>
      </c>
      <c r="BK4" s="19">
        <v>3</v>
      </c>
      <c r="BL4" s="19">
        <v>4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4</v>
      </c>
      <c r="BY4" s="19">
        <v>1</v>
      </c>
      <c r="BZ4" s="19">
        <v>2</v>
      </c>
      <c r="CA4" s="19">
        <v>1</v>
      </c>
      <c r="CB4" s="18">
        <v>83</v>
      </c>
      <c r="CC4" s="19">
        <v>1</v>
      </c>
    </row>
    <row r="5" spans="1:81" ht="15.75" x14ac:dyDescent="0.25">
      <c r="A5" s="21">
        <v>286</v>
      </c>
      <c r="B5" s="34">
        <v>6620007166</v>
      </c>
      <c r="C5" s="6" t="s">
        <v>601</v>
      </c>
      <c r="D5" s="6" t="s">
        <v>320</v>
      </c>
      <c r="E5" s="6"/>
      <c r="F5" s="19">
        <v>8</v>
      </c>
      <c r="G5" s="19">
        <v>32</v>
      </c>
      <c r="H5" s="22">
        <v>9</v>
      </c>
      <c r="I5" s="22">
        <v>36</v>
      </c>
      <c r="J5" s="22">
        <f>ROUND((0.5*(F5/H5+G5/I5)*100),0)</f>
        <v>89</v>
      </c>
      <c r="K5" s="19">
        <v>30</v>
      </c>
      <c r="L5" s="19">
        <v>4</v>
      </c>
      <c r="M5" s="19">
        <f>IF(L5&gt;3,100,K5*L5)</f>
        <v>100</v>
      </c>
      <c r="N5" s="19">
        <v>193</v>
      </c>
      <c r="O5" s="19">
        <v>161</v>
      </c>
      <c r="P5" s="19">
        <v>198</v>
      </c>
      <c r="Q5" s="19">
        <v>168</v>
      </c>
      <c r="R5" s="19">
        <f>ROUND((0.5*((N5/P5)+(O5/Q5))*100),0)</f>
        <v>97</v>
      </c>
      <c r="S5" s="19">
        <f>ROUND(((0.3*J5)+(0.3*M5)+(0.4*R5)),0)</f>
        <v>96</v>
      </c>
      <c r="T5" s="19">
        <v>20</v>
      </c>
      <c r="U5" s="19">
        <v>2</v>
      </c>
      <c r="V5" s="19">
        <f>IF(U5&gt;5,100,T5*U5)</f>
        <v>40</v>
      </c>
      <c r="W5" s="19">
        <v>209</v>
      </c>
      <c r="X5" s="23">
        <v>246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19</v>
      </c>
      <c r="AI5" s="19">
        <v>22</v>
      </c>
      <c r="AJ5" s="20">
        <f>ROUND((AH5/AI5*100),0)</f>
        <v>86</v>
      </c>
      <c r="AK5" s="42">
        <f>ROUND((0.3*AD5+0.4*AG5+0.3*AJ5),0)</f>
        <v>48</v>
      </c>
      <c r="AL5" s="19">
        <v>231</v>
      </c>
      <c r="AM5" s="19">
        <v>246</v>
      </c>
      <c r="AN5" s="20">
        <f>ROUND((AL5/AM5)*100,)</f>
        <v>94</v>
      </c>
      <c r="AO5" s="19">
        <v>236</v>
      </c>
      <c r="AP5" s="19">
        <v>246</v>
      </c>
      <c r="AQ5" s="20">
        <f>ROUND((AO5/AP5)*100,0)</f>
        <v>96</v>
      </c>
      <c r="AR5" s="19">
        <v>183</v>
      </c>
      <c r="AS5" s="19">
        <v>188</v>
      </c>
      <c r="AT5" s="20">
        <f>ROUND((AR5/AS5)*100,0)</f>
        <v>97</v>
      </c>
      <c r="AU5" s="20">
        <f>ROUND((0.4*AN5+0.4*AQ5+0.2*AT5),0)</f>
        <v>95</v>
      </c>
      <c r="AV5" s="19">
        <v>226</v>
      </c>
      <c r="AW5" s="19">
        <v>246</v>
      </c>
      <c r="AX5" s="20">
        <f>ROUND((AV5/AW5)*100,0)</f>
        <v>92</v>
      </c>
      <c r="AY5" s="19">
        <v>231</v>
      </c>
      <c r="AZ5" s="19">
        <v>246</v>
      </c>
      <c r="BA5" s="20">
        <f>ROUND((AY5/AZ5)*100,0)</f>
        <v>94</v>
      </c>
      <c r="BB5" s="19">
        <v>230</v>
      </c>
      <c r="BC5" s="19">
        <v>246</v>
      </c>
      <c r="BD5" s="20">
        <f>ROUND((BB5/BC5)*100,0)</f>
        <v>93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2</v>
      </c>
      <c r="BI5" s="19">
        <v>1</v>
      </c>
      <c r="BJ5" s="19">
        <v>2</v>
      </c>
      <c r="BK5" s="19">
        <v>2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1</v>
      </c>
      <c r="BR5" s="19">
        <v>3</v>
      </c>
      <c r="BS5" s="19">
        <v>3</v>
      </c>
      <c r="BT5" s="19">
        <v>2</v>
      </c>
      <c r="BU5" s="19">
        <v>3</v>
      </c>
      <c r="BV5" s="19">
        <v>3</v>
      </c>
      <c r="BW5" s="19">
        <v>1</v>
      </c>
      <c r="BX5" s="19">
        <v>3</v>
      </c>
      <c r="BY5" s="19">
        <v>3</v>
      </c>
      <c r="BZ5" s="19">
        <v>1</v>
      </c>
      <c r="CA5" s="19">
        <v>3</v>
      </c>
      <c r="CB5" s="18">
        <v>79</v>
      </c>
      <c r="CC5" s="19">
        <v>2</v>
      </c>
    </row>
    <row r="6" spans="1:81" ht="15.75" x14ac:dyDescent="0.25">
      <c r="A6" s="21">
        <v>287</v>
      </c>
      <c r="B6" s="34">
        <v>6620004736</v>
      </c>
      <c r="C6" s="6" t="s">
        <v>601</v>
      </c>
      <c r="D6" s="5" t="s">
        <v>321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52</v>
      </c>
      <c r="O6" s="19">
        <v>34</v>
      </c>
      <c r="P6" s="19">
        <v>65</v>
      </c>
      <c r="Q6" s="19">
        <v>49</v>
      </c>
      <c r="R6" s="19">
        <f>ROUND((0.5*((N6/P6)+(O6/Q6))*100),0)</f>
        <v>75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49</v>
      </c>
      <c r="X6" s="23">
        <v>78</v>
      </c>
      <c r="Y6" s="20">
        <f>ROUND(W6/X6*100,0)</f>
        <v>63</v>
      </c>
      <c r="Z6" s="42">
        <f>ROUND((V6+Y6)/2,0)</f>
        <v>82</v>
      </c>
      <c r="AA6" s="20">
        <f>ROUND((0.3*V6+0.4*Z6+0.3*Y6),0)</f>
        <v>82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54</v>
      </c>
      <c r="AL6" s="19">
        <v>46</v>
      </c>
      <c r="AM6" s="19">
        <v>78</v>
      </c>
      <c r="AN6" s="20">
        <f>ROUND((AL6/AM6)*100,)</f>
        <v>59</v>
      </c>
      <c r="AO6" s="19">
        <v>69</v>
      </c>
      <c r="AP6" s="19">
        <v>78</v>
      </c>
      <c r="AQ6" s="20">
        <f>ROUND((AO6/AP6)*100,0)</f>
        <v>88</v>
      </c>
      <c r="AR6" s="19">
        <v>51</v>
      </c>
      <c r="AS6" s="19">
        <v>62</v>
      </c>
      <c r="AT6" s="20">
        <f>ROUND((AR6/AS6)*100,0)</f>
        <v>82</v>
      </c>
      <c r="AU6" s="20">
        <f>ROUND((0.4*AN6+0.4*AQ6+0.2*AT6),0)</f>
        <v>75</v>
      </c>
      <c r="AV6" s="19">
        <v>62</v>
      </c>
      <c r="AW6" s="19">
        <v>78</v>
      </c>
      <c r="AX6" s="20">
        <f>ROUND((AV6/AW6)*100,0)</f>
        <v>79</v>
      </c>
      <c r="AY6" s="19">
        <v>61</v>
      </c>
      <c r="AZ6" s="19">
        <v>78</v>
      </c>
      <c r="BA6" s="20">
        <f>ROUND((AY6/AZ6)*100,0)</f>
        <v>78</v>
      </c>
      <c r="BB6" s="19">
        <v>69</v>
      </c>
      <c r="BC6" s="19">
        <v>78</v>
      </c>
      <c r="BD6" s="20">
        <f>ROUND((BB6/BC6)*100,0)</f>
        <v>88</v>
      </c>
      <c r="BE6" s="20">
        <f>ROUND((0.3*AX6+0.2*BA6+0.5*BD6),0)</f>
        <v>83</v>
      </c>
      <c r="BF6" s="20">
        <f>ROUND(((S6+AA6+AK6+AU6+BE6)/5),0)</f>
        <v>76</v>
      </c>
      <c r="BG6" s="24"/>
      <c r="BH6" s="19">
        <v>1</v>
      </c>
      <c r="BI6" s="19">
        <v>1</v>
      </c>
      <c r="BJ6" s="19">
        <v>5</v>
      </c>
      <c r="BK6" s="19">
        <v>1</v>
      </c>
      <c r="BL6" s="19">
        <v>2</v>
      </c>
      <c r="BM6" s="19">
        <v>5</v>
      </c>
      <c r="BN6" s="19">
        <v>3</v>
      </c>
      <c r="BO6" s="19">
        <v>2</v>
      </c>
      <c r="BP6" s="19">
        <v>1</v>
      </c>
      <c r="BQ6" s="19">
        <v>5</v>
      </c>
      <c r="BR6" s="19">
        <v>4</v>
      </c>
      <c r="BS6" s="19">
        <v>4</v>
      </c>
      <c r="BT6" s="19">
        <v>4</v>
      </c>
      <c r="BU6" s="19">
        <v>5</v>
      </c>
      <c r="BV6" s="19">
        <v>4</v>
      </c>
      <c r="BW6" s="19">
        <v>4</v>
      </c>
      <c r="BX6" s="19">
        <v>2</v>
      </c>
      <c r="BY6" s="19">
        <v>2</v>
      </c>
      <c r="BZ6" s="19">
        <v>5</v>
      </c>
      <c r="CA6" s="19">
        <v>5</v>
      </c>
      <c r="CB6" s="18">
        <v>76</v>
      </c>
      <c r="CC6" s="19">
        <v>3</v>
      </c>
    </row>
    <row r="7" spans="1:81" ht="15.75" x14ac:dyDescent="0.25">
      <c r="A7" s="21">
        <v>285</v>
      </c>
      <c r="B7" s="34">
        <v>6620005708</v>
      </c>
      <c r="C7" s="6" t="s">
        <v>601</v>
      </c>
      <c r="D7" s="5" t="s">
        <v>319</v>
      </c>
      <c r="E7" s="5"/>
      <c r="F7" s="19">
        <v>9</v>
      </c>
      <c r="G7" s="19">
        <v>35</v>
      </c>
      <c r="H7" s="22">
        <v>11</v>
      </c>
      <c r="I7" s="22">
        <v>38</v>
      </c>
      <c r="J7" s="22">
        <f>ROUND((0.5*(F7/H7+G7/I7)*100),0)</f>
        <v>87</v>
      </c>
      <c r="K7" s="19">
        <v>30</v>
      </c>
      <c r="L7" s="19">
        <v>4</v>
      </c>
      <c r="M7" s="19">
        <f>IF(L7&gt;3,100,K7*L7)</f>
        <v>100</v>
      </c>
      <c r="N7" s="19">
        <v>89</v>
      </c>
      <c r="O7" s="19">
        <v>78</v>
      </c>
      <c r="P7" s="19">
        <v>97</v>
      </c>
      <c r="Q7" s="19">
        <v>88</v>
      </c>
      <c r="R7" s="19">
        <f>ROUND((0.5*((N7/P7)+(O7/Q7))*100),0)</f>
        <v>90</v>
      </c>
      <c r="S7" s="19">
        <f>ROUND(((0.3*J7)+(0.3*M7)+(0.4*R7)),0)</f>
        <v>92</v>
      </c>
      <c r="T7" s="19">
        <v>20</v>
      </c>
      <c r="U7" s="19">
        <v>1</v>
      </c>
      <c r="V7" s="19">
        <f>IF(U7&gt;5,100,T7*U7)</f>
        <v>20</v>
      </c>
      <c r="W7" s="19">
        <v>94</v>
      </c>
      <c r="X7" s="23">
        <v>120</v>
      </c>
      <c r="Y7" s="20">
        <f>ROUND(W7/X7*100,0)</f>
        <v>78</v>
      </c>
      <c r="Z7" s="42">
        <f>ROUND((V7+Y7)/2,0)</f>
        <v>49</v>
      </c>
      <c r="AA7" s="20">
        <f>ROUND((0.3*V7+0.4*Z7+0.3*Y7),0)</f>
        <v>49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76</v>
      </c>
      <c r="AM7" s="19">
        <v>120</v>
      </c>
      <c r="AN7" s="20">
        <f>ROUND((AL7/AM7)*100,)</f>
        <v>63</v>
      </c>
      <c r="AO7" s="19">
        <v>116</v>
      </c>
      <c r="AP7" s="19">
        <v>120</v>
      </c>
      <c r="AQ7" s="20">
        <f>ROUND((AO7/AP7)*100,0)</f>
        <v>97</v>
      </c>
      <c r="AR7" s="19">
        <v>93</v>
      </c>
      <c r="AS7" s="19">
        <v>93</v>
      </c>
      <c r="AT7" s="20">
        <f>ROUND((AR7/AS7)*100,0)</f>
        <v>100</v>
      </c>
      <c r="AU7" s="20">
        <f>ROUND((0.4*AN7+0.4*AQ7+0.2*AT7),0)</f>
        <v>84</v>
      </c>
      <c r="AV7" s="19">
        <v>104</v>
      </c>
      <c r="AW7" s="19">
        <v>120</v>
      </c>
      <c r="AX7" s="20">
        <f>ROUND((AV7/AW7)*100,0)</f>
        <v>87</v>
      </c>
      <c r="AY7" s="19">
        <v>106</v>
      </c>
      <c r="AZ7" s="19">
        <v>120</v>
      </c>
      <c r="BA7" s="20">
        <f>ROUND((AY7/AZ7)*100,0)</f>
        <v>88</v>
      </c>
      <c r="BB7" s="19">
        <v>111</v>
      </c>
      <c r="BC7" s="19">
        <v>120</v>
      </c>
      <c r="BD7" s="20">
        <f>ROUND((BB7/BC7)*100,0)</f>
        <v>93</v>
      </c>
      <c r="BE7" s="20">
        <f>ROUND((0.3*AX7+0.2*BA7+0.5*BD7),0)</f>
        <v>90</v>
      </c>
      <c r="BF7" s="20">
        <f>ROUND(((S7+AA7+AK7+AU7+BE7)/5),0)</f>
        <v>72</v>
      </c>
      <c r="BG7" s="24"/>
      <c r="BH7" s="19">
        <v>3</v>
      </c>
      <c r="BI7" s="19">
        <v>1</v>
      </c>
      <c r="BJ7" s="19">
        <v>4</v>
      </c>
      <c r="BK7" s="19">
        <v>3</v>
      </c>
      <c r="BL7" s="19">
        <v>5</v>
      </c>
      <c r="BM7" s="19">
        <v>4</v>
      </c>
      <c r="BN7" s="19">
        <v>2</v>
      </c>
      <c r="BO7" s="19">
        <v>4</v>
      </c>
      <c r="BP7" s="19">
        <v>1</v>
      </c>
      <c r="BQ7" s="19">
        <v>4</v>
      </c>
      <c r="BR7" s="19">
        <v>2</v>
      </c>
      <c r="BS7" s="19">
        <v>1</v>
      </c>
      <c r="BT7" s="19">
        <v>3</v>
      </c>
      <c r="BU7" s="19">
        <v>4</v>
      </c>
      <c r="BV7" s="19">
        <v>3</v>
      </c>
      <c r="BW7" s="19">
        <v>3</v>
      </c>
      <c r="BX7" s="19">
        <v>5</v>
      </c>
      <c r="BY7" s="19">
        <v>4</v>
      </c>
      <c r="BZ7" s="19">
        <v>4</v>
      </c>
      <c r="CA7" s="19">
        <v>4</v>
      </c>
      <c r="CB7" s="18">
        <v>72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283</v>
      </c>
      <c r="B3" s="34">
        <v>6603011740</v>
      </c>
      <c r="C3" s="39" t="s">
        <v>602</v>
      </c>
      <c r="D3" s="5" t="s">
        <v>317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101</v>
      </c>
      <c r="O3" s="19">
        <v>74</v>
      </c>
      <c r="P3" s="19">
        <v>101</v>
      </c>
      <c r="Q3" s="19">
        <v>74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96</v>
      </c>
      <c r="X3" s="23">
        <v>113</v>
      </c>
      <c r="Y3" s="20">
        <f>ROUND(W3/X3*100,0)</f>
        <v>85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8</v>
      </c>
      <c r="AJ3" s="20">
        <f>ROUND((AH3/AI3*100),0)</f>
        <v>38</v>
      </c>
      <c r="AK3" s="42">
        <f>ROUND((0.3*AD3+0.4*AG3+0.3*AJ3),0)</f>
        <v>11</v>
      </c>
      <c r="AL3" s="19">
        <v>108</v>
      </c>
      <c r="AM3" s="19">
        <v>113</v>
      </c>
      <c r="AN3" s="20">
        <f>ROUND((AL3/AM3)*100,)</f>
        <v>96</v>
      </c>
      <c r="AO3" s="19">
        <v>106</v>
      </c>
      <c r="AP3" s="19">
        <v>113</v>
      </c>
      <c r="AQ3" s="20">
        <f>ROUND((AO3/AP3)*100,0)</f>
        <v>94</v>
      </c>
      <c r="AR3" s="19">
        <v>71</v>
      </c>
      <c r="AS3" s="19">
        <v>73</v>
      </c>
      <c r="AT3" s="20">
        <f>ROUND((AR3/AS3)*100,0)</f>
        <v>97</v>
      </c>
      <c r="AU3" s="20">
        <f>ROUND((0.4*AN3+0.4*AQ3+0.2*AT3),0)</f>
        <v>95</v>
      </c>
      <c r="AV3" s="19">
        <v>108</v>
      </c>
      <c r="AW3" s="19">
        <v>113</v>
      </c>
      <c r="AX3" s="20">
        <f>ROUND((AV3/AW3)*100,0)</f>
        <v>96</v>
      </c>
      <c r="AY3" s="19">
        <v>108</v>
      </c>
      <c r="AZ3" s="19">
        <v>113</v>
      </c>
      <c r="BA3" s="20">
        <f>ROUND((AY3/AZ3)*100,0)</f>
        <v>96</v>
      </c>
      <c r="BB3" s="19">
        <v>108</v>
      </c>
      <c r="BC3" s="19">
        <v>113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77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2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2</v>
      </c>
      <c r="BZ3" s="19">
        <v>1</v>
      </c>
      <c r="CA3" s="19">
        <v>1</v>
      </c>
      <c r="CB3" s="18">
        <v>77</v>
      </c>
      <c r="CC3" s="19">
        <v>1</v>
      </c>
    </row>
    <row r="4" spans="1:81" ht="15.75" x14ac:dyDescent="0.25">
      <c r="A4" s="21">
        <v>282</v>
      </c>
      <c r="B4" s="34">
        <v>6603011719</v>
      </c>
      <c r="C4" s="39" t="s">
        <v>602</v>
      </c>
      <c r="D4" s="32" t="s">
        <v>664</v>
      </c>
      <c r="E4" s="32"/>
      <c r="F4" s="19">
        <v>9</v>
      </c>
      <c r="G4" s="19">
        <v>34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49</v>
      </c>
      <c r="O4" s="19">
        <v>40</v>
      </c>
      <c r="P4" s="19">
        <v>51</v>
      </c>
      <c r="Q4" s="19">
        <v>42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60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4</v>
      </c>
      <c r="AJ4" s="20">
        <f>ROUND((AH4/AI4*100),0)</f>
        <v>50</v>
      </c>
      <c r="AK4" s="42">
        <f>ROUND((0.3*AD4+0.4*AG4+0.3*AJ4),0)</f>
        <v>23</v>
      </c>
      <c r="AL4" s="19">
        <v>30</v>
      </c>
      <c r="AM4" s="19">
        <v>60</v>
      </c>
      <c r="AN4" s="20">
        <f>ROUND((AL4/AM4)*100,)</f>
        <v>50</v>
      </c>
      <c r="AO4" s="19">
        <v>60</v>
      </c>
      <c r="AP4" s="19">
        <v>60</v>
      </c>
      <c r="AQ4" s="20">
        <f>ROUND((AO4/AP4)*100,0)</f>
        <v>100</v>
      </c>
      <c r="AR4" s="19">
        <v>49</v>
      </c>
      <c r="AS4" s="19">
        <v>50</v>
      </c>
      <c r="AT4" s="20">
        <f>ROUND((AR4/AS4)*100,0)</f>
        <v>98</v>
      </c>
      <c r="AU4" s="20">
        <f>ROUND((0.4*AN4+0.4*AQ4+0.2*AT4),0)</f>
        <v>80</v>
      </c>
      <c r="AV4" s="19">
        <v>52</v>
      </c>
      <c r="AW4" s="19">
        <v>60</v>
      </c>
      <c r="AX4" s="20">
        <f>ROUND((AV4/AW4)*100,0)</f>
        <v>87</v>
      </c>
      <c r="AY4" s="19">
        <v>52</v>
      </c>
      <c r="AZ4" s="19">
        <v>60</v>
      </c>
      <c r="BA4" s="20">
        <f>ROUND((AY4/AZ4)*100,0)</f>
        <v>87</v>
      </c>
      <c r="BB4" s="19">
        <v>56</v>
      </c>
      <c r="BC4" s="19">
        <v>60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76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1</v>
      </c>
      <c r="BZ4" s="19">
        <v>2</v>
      </c>
      <c r="CA4" s="19">
        <v>2</v>
      </c>
      <c r="CB4" s="18">
        <v>76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CC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320</v>
      </c>
      <c r="B3" s="34">
        <v>6601006368</v>
      </c>
      <c r="C3" s="39" t="s">
        <v>556</v>
      </c>
      <c r="D3" s="5" t="s">
        <v>351</v>
      </c>
      <c r="E3" s="5"/>
      <c r="F3" s="19">
        <v>6</v>
      </c>
      <c r="G3" s="19">
        <v>33</v>
      </c>
      <c r="H3" s="22">
        <v>9</v>
      </c>
      <c r="I3" s="22">
        <v>36</v>
      </c>
      <c r="J3" s="22">
        <f>ROUND((0.5*(F3/H3+G3/I3)*100),0)</f>
        <v>79</v>
      </c>
      <c r="K3" s="19">
        <v>30</v>
      </c>
      <c r="L3" s="19">
        <v>4</v>
      </c>
      <c r="M3" s="19">
        <f>IF(L3&gt;3,100,K3*L3)</f>
        <v>100</v>
      </c>
      <c r="N3" s="19">
        <v>24</v>
      </c>
      <c r="O3" s="19">
        <v>13</v>
      </c>
      <c r="P3" s="19">
        <v>25</v>
      </c>
      <c r="Q3" s="19">
        <v>14</v>
      </c>
      <c r="R3" s="19">
        <f>ROUND((0.5*((N3/P3)+(O3/Q3))*100),0)</f>
        <v>94</v>
      </c>
      <c r="S3" s="19">
        <f>ROUND(((0.3*J3)+(0.3*M3)+(0.4*R3)),0)</f>
        <v>91</v>
      </c>
      <c r="T3" s="19">
        <v>20</v>
      </c>
      <c r="U3" s="19">
        <v>3</v>
      </c>
      <c r="V3" s="19">
        <f>IF(U3&gt;5,100,T3*U3)</f>
        <v>60</v>
      </c>
      <c r="W3" s="19">
        <v>23</v>
      </c>
      <c r="X3" s="23">
        <v>25</v>
      </c>
      <c r="Y3" s="20">
        <f>ROUND(W3/X3*100,0)</f>
        <v>92</v>
      </c>
      <c r="Z3" s="42">
        <f>ROUND((V3+Y3)/2,0)</f>
        <v>76</v>
      </c>
      <c r="AA3" s="20">
        <f>ROUND((0.3*V3+0.4*Z3+0.3*Y3),0)</f>
        <v>76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25</v>
      </c>
      <c r="AM3" s="19">
        <v>25</v>
      </c>
      <c r="AN3" s="20">
        <f>ROUND((AL3/AM3)*100,)</f>
        <v>100</v>
      </c>
      <c r="AO3" s="19">
        <v>24</v>
      </c>
      <c r="AP3" s="19">
        <v>25</v>
      </c>
      <c r="AQ3" s="20">
        <f>ROUND((AO3/AP3)*100,0)</f>
        <v>96</v>
      </c>
      <c r="AR3" s="19">
        <v>21</v>
      </c>
      <c r="AS3" s="19">
        <v>21</v>
      </c>
      <c r="AT3" s="20">
        <f>ROUND((AR3/AS3)*100,0)</f>
        <v>100</v>
      </c>
      <c r="AU3" s="20">
        <f>ROUND((0.4*AN3+0.4*AQ3+0.2*AT3),0)</f>
        <v>98</v>
      </c>
      <c r="AV3" s="19">
        <v>23</v>
      </c>
      <c r="AW3" s="19">
        <v>25</v>
      </c>
      <c r="AX3" s="20">
        <f>ROUND((AV3/AW3)*100,0)</f>
        <v>92</v>
      </c>
      <c r="AY3" s="19">
        <v>25</v>
      </c>
      <c r="AZ3" s="19">
        <v>25</v>
      </c>
      <c r="BA3" s="20">
        <f>ROUND((AY3/AZ3)*100,0)</f>
        <v>100</v>
      </c>
      <c r="BB3" s="19">
        <v>24</v>
      </c>
      <c r="BC3" s="19">
        <v>25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81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5" x14ac:dyDescent="0.25">
      <c r="A3" s="21">
        <v>318</v>
      </c>
      <c r="B3" s="34">
        <v>6601004353</v>
      </c>
      <c r="C3" s="39" t="s">
        <v>557</v>
      </c>
      <c r="D3" s="5" t="s">
        <v>349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183</v>
      </c>
      <c r="O3" s="19">
        <v>177</v>
      </c>
      <c r="P3" s="19">
        <v>185</v>
      </c>
      <c r="Q3" s="19">
        <v>179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190</v>
      </c>
      <c r="X3" s="23">
        <v>195</v>
      </c>
      <c r="Y3" s="20">
        <f>ROUND(W3/X3*100,0)</f>
        <v>97</v>
      </c>
      <c r="Z3" s="42">
        <f>ROUND((V3+Y3)/2,0)</f>
        <v>99</v>
      </c>
      <c r="AA3" s="20">
        <f>ROUND((0.3*V3+0.4*Z3+0.3*Y3),0)</f>
        <v>99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10</v>
      </c>
      <c r="AI3" s="19">
        <v>11</v>
      </c>
      <c r="AJ3" s="20">
        <f>ROUND((AH3/AI3*100),0)</f>
        <v>91</v>
      </c>
      <c r="AK3" s="42">
        <f>ROUND((0.3*AD3+0.4*AG3+0.3*AJ3),0)</f>
        <v>73</v>
      </c>
      <c r="AL3" s="19">
        <v>136</v>
      </c>
      <c r="AM3" s="19">
        <v>195</v>
      </c>
      <c r="AN3" s="20">
        <f>ROUND((AL3/AM3)*100,)</f>
        <v>70</v>
      </c>
      <c r="AO3" s="19">
        <v>194</v>
      </c>
      <c r="AP3" s="19">
        <v>195</v>
      </c>
      <c r="AQ3" s="20">
        <f>ROUND((AO3/AP3)*100,0)</f>
        <v>99</v>
      </c>
      <c r="AR3" s="19">
        <v>179</v>
      </c>
      <c r="AS3" s="19">
        <v>180</v>
      </c>
      <c r="AT3" s="20">
        <f>ROUND((AR3/AS3)*100,0)</f>
        <v>99</v>
      </c>
      <c r="AU3" s="20">
        <f>ROUND((0.4*AN3+0.4*AQ3+0.2*AT3),0)</f>
        <v>87</v>
      </c>
      <c r="AV3" s="19">
        <v>181</v>
      </c>
      <c r="AW3" s="19">
        <v>195</v>
      </c>
      <c r="AX3" s="20">
        <f>ROUND((AV3/AW3)*100,0)</f>
        <v>93</v>
      </c>
      <c r="AY3" s="19">
        <v>192</v>
      </c>
      <c r="AZ3" s="19">
        <v>195</v>
      </c>
      <c r="BA3" s="20">
        <f>ROUND((AY3/AZ3)*100,0)</f>
        <v>98</v>
      </c>
      <c r="BB3" s="19">
        <v>193</v>
      </c>
      <c r="BC3" s="19">
        <v>195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90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3</v>
      </c>
      <c r="CA3" s="19">
        <v>2</v>
      </c>
      <c r="CB3" s="18">
        <v>90</v>
      </c>
      <c r="CC3" s="19">
        <v>1</v>
      </c>
    </row>
    <row r="4" spans="1:81" ht="30" x14ac:dyDescent="0.25">
      <c r="A4" s="21">
        <v>319</v>
      </c>
      <c r="B4" s="34">
        <v>6601006992</v>
      </c>
      <c r="C4" s="39" t="s">
        <v>557</v>
      </c>
      <c r="D4" s="5" t="s">
        <v>350</v>
      </c>
      <c r="E4" s="5"/>
      <c r="F4" s="19">
        <v>9</v>
      </c>
      <c r="G4" s="19">
        <v>37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51</v>
      </c>
      <c r="P4" s="19">
        <v>66</v>
      </c>
      <c r="Q4" s="19">
        <v>51</v>
      </c>
      <c r="R4" s="19">
        <f>ROUND((0.5*((N4/P4)+(O4/Q4))*100),0)</f>
        <v>98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72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52</v>
      </c>
      <c r="AL4" s="19">
        <v>70</v>
      </c>
      <c r="AM4" s="19">
        <v>72</v>
      </c>
      <c r="AN4" s="20">
        <f>ROUND((AL4/AM4)*100,)</f>
        <v>97</v>
      </c>
      <c r="AO4" s="19">
        <v>70</v>
      </c>
      <c r="AP4" s="19">
        <v>72</v>
      </c>
      <c r="AQ4" s="20">
        <f>ROUND((AO4/AP4)*100,0)</f>
        <v>97</v>
      </c>
      <c r="AR4" s="19">
        <v>62</v>
      </c>
      <c r="AS4" s="19">
        <v>62</v>
      </c>
      <c r="AT4" s="20">
        <f>ROUND((AR4/AS4)*100,0)</f>
        <v>100</v>
      </c>
      <c r="AU4" s="20">
        <f>ROUND((0.4*AN4+0.4*AQ4+0.2*AT4),0)</f>
        <v>98</v>
      </c>
      <c r="AV4" s="19">
        <v>69</v>
      </c>
      <c r="AW4" s="19">
        <v>72</v>
      </c>
      <c r="AX4" s="20">
        <f>ROUND((AV4/AW4)*100,0)</f>
        <v>96</v>
      </c>
      <c r="AY4" s="19">
        <v>70</v>
      </c>
      <c r="AZ4" s="19">
        <v>72</v>
      </c>
      <c r="BA4" s="20">
        <f>ROUND((AY4/AZ4)*100,0)</f>
        <v>97</v>
      </c>
      <c r="BB4" s="19">
        <v>70</v>
      </c>
      <c r="BC4" s="19">
        <v>72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3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2</v>
      </c>
    </row>
    <row r="5" spans="1:81" ht="15.75" x14ac:dyDescent="0.25">
      <c r="A5" s="21">
        <v>317</v>
      </c>
      <c r="B5" s="34">
        <v>6601006583</v>
      </c>
      <c r="C5" s="39" t="s">
        <v>557</v>
      </c>
      <c r="D5" s="5" t="s">
        <v>348</v>
      </c>
      <c r="E5" s="5"/>
      <c r="F5" s="19">
        <v>7.5</v>
      </c>
      <c r="G5" s="19">
        <v>33</v>
      </c>
      <c r="H5" s="22">
        <v>9</v>
      </c>
      <c r="I5" s="22">
        <v>36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283</v>
      </c>
      <c r="O5" s="19">
        <v>260</v>
      </c>
      <c r="P5" s="19">
        <v>288</v>
      </c>
      <c r="Q5" s="19">
        <v>283</v>
      </c>
      <c r="R5" s="19">
        <f>ROUND((0.5*((N5/P5)+(O5/Q5))*100),0)</f>
        <v>95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304</v>
      </c>
      <c r="X5" s="23">
        <v>352</v>
      </c>
      <c r="Y5" s="20">
        <f>ROUND(W5/X5*100,0)</f>
        <v>86</v>
      </c>
      <c r="Z5" s="42">
        <f>ROUND((V5+Y5)/2,0)</f>
        <v>93</v>
      </c>
      <c r="AA5" s="20">
        <f>ROUND((0.3*V5+0.4*Z5+0.3*Y5),0)</f>
        <v>93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12</v>
      </c>
      <c r="AI5" s="19">
        <v>12</v>
      </c>
      <c r="AJ5" s="20">
        <f>ROUND((AH5/AI5*100),0)</f>
        <v>100</v>
      </c>
      <c r="AK5" s="42">
        <f>ROUND((0.3*AD5+0.4*AG5+0.3*AJ5),0)</f>
        <v>38</v>
      </c>
      <c r="AL5" s="19">
        <v>303</v>
      </c>
      <c r="AM5" s="19">
        <v>352</v>
      </c>
      <c r="AN5" s="20">
        <f>ROUND((AL5/AM5)*100,)</f>
        <v>86</v>
      </c>
      <c r="AO5" s="19">
        <v>350</v>
      </c>
      <c r="AP5" s="19">
        <v>352</v>
      </c>
      <c r="AQ5" s="20">
        <f>ROUND((AO5/AP5)*100,0)</f>
        <v>99</v>
      </c>
      <c r="AR5" s="19">
        <v>238</v>
      </c>
      <c r="AS5" s="19">
        <v>240</v>
      </c>
      <c r="AT5" s="20">
        <f>ROUND((AR5/AS5)*100,0)</f>
        <v>99</v>
      </c>
      <c r="AU5" s="20">
        <f>ROUND((0.4*AN5+0.4*AQ5+0.2*AT5),0)</f>
        <v>94</v>
      </c>
      <c r="AV5" s="19">
        <v>341</v>
      </c>
      <c r="AW5" s="19">
        <v>352</v>
      </c>
      <c r="AX5" s="20">
        <f>ROUND((AV5/AW5)*100,0)</f>
        <v>97</v>
      </c>
      <c r="AY5" s="19">
        <v>343</v>
      </c>
      <c r="AZ5" s="19">
        <v>352</v>
      </c>
      <c r="BA5" s="20">
        <f>ROUND((AY5/AZ5)*100,0)</f>
        <v>97</v>
      </c>
      <c r="BB5" s="19">
        <v>348</v>
      </c>
      <c r="BC5" s="19">
        <v>352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2</v>
      </c>
      <c r="BR5" s="19">
        <v>1</v>
      </c>
      <c r="BS5" s="19">
        <v>2</v>
      </c>
      <c r="BT5" s="19">
        <v>1</v>
      </c>
      <c r="BU5" s="19">
        <v>2</v>
      </c>
      <c r="BV5" s="19">
        <v>1</v>
      </c>
      <c r="BW5" s="19">
        <v>3</v>
      </c>
      <c r="BX5" s="19">
        <v>2</v>
      </c>
      <c r="BY5" s="19">
        <v>3</v>
      </c>
      <c r="BZ5" s="19">
        <v>2</v>
      </c>
      <c r="CA5" s="19">
        <v>1</v>
      </c>
      <c r="CB5" s="18">
        <v>83</v>
      </c>
      <c r="CC5" s="19">
        <v>3</v>
      </c>
    </row>
    <row r="6" spans="1:81" ht="15.75" x14ac:dyDescent="0.25">
      <c r="A6" s="21">
        <v>316</v>
      </c>
      <c r="B6" s="34">
        <v>6601006456</v>
      </c>
      <c r="C6" s="39" t="s">
        <v>557</v>
      </c>
      <c r="D6" s="5" t="s">
        <v>106</v>
      </c>
      <c r="E6" s="5"/>
      <c r="F6" s="19">
        <v>5</v>
      </c>
      <c r="G6" s="19">
        <v>35</v>
      </c>
      <c r="H6" s="22">
        <v>9</v>
      </c>
      <c r="I6" s="22">
        <v>36</v>
      </c>
      <c r="J6" s="22">
        <f>ROUND((0.5*(F6/H6+G6/I6)*100),0)</f>
        <v>76</v>
      </c>
      <c r="K6" s="19">
        <v>30</v>
      </c>
      <c r="L6" s="19">
        <v>4</v>
      </c>
      <c r="M6" s="19">
        <f>IF(L6&gt;3,100,K6*L6)</f>
        <v>100</v>
      </c>
      <c r="N6" s="19">
        <v>121</v>
      </c>
      <c r="O6" s="19">
        <v>111</v>
      </c>
      <c r="P6" s="19">
        <v>123</v>
      </c>
      <c r="Q6" s="19">
        <v>112</v>
      </c>
      <c r="R6" s="19">
        <f>ROUND((0.5*((N6/P6)+(O6/Q6))*100),0)</f>
        <v>99</v>
      </c>
      <c r="S6" s="19">
        <f>ROUND(((0.3*J6)+(0.3*M6)+(0.4*R6)),0)</f>
        <v>92</v>
      </c>
      <c r="T6" s="19">
        <v>20</v>
      </c>
      <c r="U6" s="19">
        <v>4</v>
      </c>
      <c r="V6" s="19">
        <f>IF(U6&gt;5,100,T6*U6)</f>
        <v>80</v>
      </c>
      <c r="W6" s="19">
        <v>132</v>
      </c>
      <c r="X6" s="23">
        <v>141</v>
      </c>
      <c r="Y6" s="20">
        <f>ROUND(W6/X6*100,0)</f>
        <v>94</v>
      </c>
      <c r="Z6" s="42">
        <f>ROUND((V6+Y6)/2,0)</f>
        <v>87</v>
      </c>
      <c r="AA6" s="20">
        <f>ROUND((0.3*V6+0.4*Z6+0.3*Y6),0)</f>
        <v>87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16</v>
      </c>
      <c r="AI6" s="19">
        <v>17</v>
      </c>
      <c r="AJ6" s="20">
        <f>ROUND((AH6/AI6*100),0)</f>
        <v>94</v>
      </c>
      <c r="AK6" s="42">
        <f>ROUND((0.3*AD6+0.4*AG6+0.3*AJ6),0)</f>
        <v>36</v>
      </c>
      <c r="AL6" s="19">
        <v>137</v>
      </c>
      <c r="AM6" s="19">
        <v>141</v>
      </c>
      <c r="AN6" s="20">
        <f>ROUND((AL6/AM6)*100,)</f>
        <v>97</v>
      </c>
      <c r="AO6" s="19">
        <v>140</v>
      </c>
      <c r="AP6" s="19">
        <v>141</v>
      </c>
      <c r="AQ6" s="20">
        <f>ROUND((AO6/AP6)*100,0)</f>
        <v>99</v>
      </c>
      <c r="AR6" s="19">
        <v>119</v>
      </c>
      <c r="AS6" s="19">
        <v>119</v>
      </c>
      <c r="AT6" s="20">
        <f>ROUND((AR6/AS6)*100,0)</f>
        <v>100</v>
      </c>
      <c r="AU6" s="20">
        <f>ROUND((0.4*AN6+0.4*AQ6+0.2*AT6),0)</f>
        <v>98</v>
      </c>
      <c r="AV6" s="19">
        <v>136</v>
      </c>
      <c r="AW6" s="19">
        <v>141</v>
      </c>
      <c r="AX6" s="20">
        <f>ROUND((AV6/AW6)*100,0)</f>
        <v>96</v>
      </c>
      <c r="AY6" s="19">
        <v>137</v>
      </c>
      <c r="AZ6" s="19">
        <v>141</v>
      </c>
      <c r="BA6" s="20">
        <f>ROUND((AY6/AZ6)*100,0)</f>
        <v>97</v>
      </c>
      <c r="BB6" s="19">
        <v>138</v>
      </c>
      <c r="BC6" s="19">
        <v>141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82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3</v>
      </c>
      <c r="BM6" s="19">
        <v>2</v>
      </c>
      <c r="BN6" s="19">
        <v>2</v>
      </c>
      <c r="BO6" s="19">
        <v>3</v>
      </c>
      <c r="BP6" s="19">
        <v>2</v>
      </c>
      <c r="BQ6" s="19">
        <v>1</v>
      </c>
      <c r="BR6" s="19">
        <v>1</v>
      </c>
      <c r="BS6" s="19">
        <v>1</v>
      </c>
      <c r="BT6" s="19">
        <v>2</v>
      </c>
      <c r="BU6" s="19">
        <v>2</v>
      </c>
      <c r="BV6" s="19">
        <v>2</v>
      </c>
      <c r="BW6" s="19">
        <v>4</v>
      </c>
      <c r="BX6" s="19">
        <v>3</v>
      </c>
      <c r="BY6" s="19">
        <v>4</v>
      </c>
      <c r="BZ6" s="19">
        <v>1</v>
      </c>
      <c r="CA6" s="19">
        <v>2</v>
      </c>
      <c r="CB6" s="18">
        <v>82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CC80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6</v>
      </c>
      <c r="B3" s="34">
        <v>6658021258</v>
      </c>
      <c r="C3" s="5" t="s">
        <v>558</v>
      </c>
      <c r="D3" s="5" t="s">
        <v>43</v>
      </c>
      <c r="E3" s="5"/>
      <c r="F3" s="22">
        <v>10</v>
      </c>
      <c r="G3" s="19">
        <v>30.5</v>
      </c>
      <c r="H3" s="22">
        <v>11</v>
      </c>
      <c r="I3" s="22">
        <v>38</v>
      </c>
      <c r="J3" s="22">
        <f t="shared" ref="J3:J34" si="1">ROUND((0.5*(F3/H3+G3/I3)*100),0)</f>
        <v>86</v>
      </c>
      <c r="K3" s="19">
        <v>30</v>
      </c>
      <c r="L3" s="19">
        <v>4</v>
      </c>
      <c r="M3" s="19">
        <f t="shared" ref="M3:M34" si="2">IF(L3&gt;3,100,K3*L3)</f>
        <v>100</v>
      </c>
      <c r="N3" s="19">
        <v>406</v>
      </c>
      <c r="O3" s="19">
        <v>497</v>
      </c>
      <c r="P3" s="19">
        <v>424</v>
      </c>
      <c r="Q3" s="19">
        <v>545</v>
      </c>
      <c r="R3" s="19">
        <f t="shared" ref="R3:R34" si="3">ROUND((0.5*((N3/P3)+(O3/Q3))*100),0)</f>
        <v>93</v>
      </c>
      <c r="S3" s="19">
        <f t="shared" ref="S3:S34" si="4">ROUND(((0.3*J3)+(0.3*M3)+(0.4*R3)),0)</f>
        <v>93</v>
      </c>
      <c r="T3" s="19">
        <v>20</v>
      </c>
      <c r="U3" s="22">
        <v>5</v>
      </c>
      <c r="V3" s="19">
        <f t="shared" ref="V3:V34" si="5">IF(U3&gt;5,100,T3*U3)</f>
        <v>100</v>
      </c>
      <c r="W3" s="19">
        <v>538</v>
      </c>
      <c r="X3" s="23">
        <v>600</v>
      </c>
      <c r="Y3" s="20">
        <f t="shared" ref="Y3:Y34" si="6">ROUND(W3/X3*100,0)</f>
        <v>90</v>
      </c>
      <c r="Z3" s="42">
        <f t="shared" ref="Z3:Z34" si="7">ROUND((V3+Y3)/2,0)</f>
        <v>95</v>
      </c>
      <c r="AA3" s="20">
        <f t="shared" ref="AA3:AA34" si="8">ROUND((0.3*V3+0.4*Z3+0.3*Y3),0)</f>
        <v>95</v>
      </c>
      <c r="AB3" s="19">
        <v>20</v>
      </c>
      <c r="AC3" s="22">
        <v>4</v>
      </c>
      <c r="AD3" s="19">
        <f t="shared" ref="AD3:AD34" si="9">IF(AC3&gt;5,100,AB3*AC3)</f>
        <v>80</v>
      </c>
      <c r="AE3" s="19">
        <v>20</v>
      </c>
      <c r="AF3" s="22">
        <v>5</v>
      </c>
      <c r="AG3" s="19">
        <f t="shared" ref="AG3:AG34" si="10">IF(AF3&gt;5,100,AE3*AF3)</f>
        <v>100</v>
      </c>
      <c r="AH3" s="19">
        <v>9</v>
      </c>
      <c r="AI3" s="19">
        <v>9</v>
      </c>
      <c r="AJ3" s="20">
        <f t="shared" ref="AJ3:AJ34" si="11">ROUND((AH3/AI3*100),0)</f>
        <v>100</v>
      </c>
      <c r="AK3" s="42">
        <f t="shared" ref="AK3:AK34" si="12">ROUND((0.3*AD3+0.4*AG3+0.3*AJ3),0)</f>
        <v>94</v>
      </c>
      <c r="AL3" s="19">
        <v>569</v>
      </c>
      <c r="AM3" s="19">
        <v>600</v>
      </c>
      <c r="AN3" s="20">
        <f t="shared" ref="AN3:AN34" si="13">ROUND((AL3/AM3)*100,)</f>
        <v>95</v>
      </c>
      <c r="AO3" s="19">
        <v>589</v>
      </c>
      <c r="AP3" s="19">
        <v>600</v>
      </c>
      <c r="AQ3" s="20">
        <f t="shared" ref="AQ3:AQ34" si="14">ROUND((AO3/AP3)*100,0)</f>
        <v>98</v>
      </c>
      <c r="AR3" s="19">
        <v>457</v>
      </c>
      <c r="AS3" s="19">
        <v>468</v>
      </c>
      <c r="AT3" s="20">
        <f t="shared" ref="AT3:AT34" si="15">ROUND((AR3/AS3)*100,0)</f>
        <v>98</v>
      </c>
      <c r="AU3" s="20">
        <f t="shared" ref="AU3:AU34" si="16">ROUND((0.4*AN3+0.4*AQ3+0.2*AT3),0)</f>
        <v>97</v>
      </c>
      <c r="AV3" s="19">
        <v>587</v>
      </c>
      <c r="AW3" s="19">
        <v>600</v>
      </c>
      <c r="AX3" s="20">
        <f t="shared" ref="AX3:AX34" si="17">ROUND((AV3/AW3)*100,0)</f>
        <v>98</v>
      </c>
      <c r="AY3" s="19">
        <v>553</v>
      </c>
      <c r="AZ3" s="19">
        <v>600</v>
      </c>
      <c r="BA3" s="20">
        <f t="shared" ref="BA3:BA34" si="18">ROUND((AY3/AZ3)*100,0)</f>
        <v>92</v>
      </c>
      <c r="BB3" s="19">
        <v>576</v>
      </c>
      <c r="BC3" s="19">
        <v>600</v>
      </c>
      <c r="BD3" s="20">
        <f t="shared" ref="BD3:BD34" si="19">ROUND((BB3/BC3)*100,0)</f>
        <v>96</v>
      </c>
      <c r="BE3" s="20">
        <f t="shared" ref="BE3:BE34" si="20">ROUND((0.3*AX3+0.2*BA3+0.5*BD3),0)</f>
        <v>96</v>
      </c>
      <c r="BF3" s="20">
        <f t="shared" ref="BF3:BF34" si="21">ROUND(((S3+AA3+AK3+AU3+BE3)/5),0)</f>
        <v>95</v>
      </c>
      <c r="BG3" s="24"/>
      <c r="BH3" s="19">
        <v>11</v>
      </c>
      <c r="BI3" s="19">
        <v>1</v>
      </c>
      <c r="BJ3" s="19">
        <v>8</v>
      </c>
      <c r="BK3" s="19">
        <v>1</v>
      </c>
      <c r="BL3" s="19">
        <v>6</v>
      </c>
      <c r="BM3" s="19">
        <v>9</v>
      </c>
      <c r="BN3" s="19">
        <v>1</v>
      </c>
      <c r="BO3" s="19">
        <v>1</v>
      </c>
      <c r="BP3" s="19">
        <v>1</v>
      </c>
      <c r="BQ3" s="19">
        <v>6</v>
      </c>
      <c r="BR3" s="19">
        <v>3</v>
      </c>
      <c r="BS3" s="19">
        <v>3</v>
      </c>
      <c r="BT3" s="19">
        <v>3</v>
      </c>
      <c r="BU3" s="19">
        <v>9</v>
      </c>
      <c r="BV3" s="19">
        <v>5</v>
      </c>
      <c r="BW3" s="19">
        <v>8</v>
      </c>
      <c r="BX3" s="19">
        <v>6</v>
      </c>
      <c r="BY3" s="19">
        <v>1</v>
      </c>
      <c r="BZ3" s="19">
        <v>4</v>
      </c>
      <c r="CA3" s="19">
        <v>5</v>
      </c>
      <c r="CB3" s="18">
        <v>95</v>
      </c>
      <c r="CC3" s="19">
        <v>1</v>
      </c>
    </row>
    <row r="4" spans="1:81" ht="15.75" x14ac:dyDescent="0.25">
      <c r="A4" s="21">
        <v>65</v>
      </c>
      <c r="B4" s="34">
        <v>6659071580</v>
      </c>
      <c r="C4" s="5" t="s">
        <v>558</v>
      </c>
      <c r="D4" s="5" t="s">
        <v>102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71</v>
      </c>
      <c r="O4" s="19">
        <v>69</v>
      </c>
      <c r="P4" s="19">
        <v>71</v>
      </c>
      <c r="Q4" s="19">
        <v>70</v>
      </c>
      <c r="R4" s="19">
        <f t="shared" si="3"/>
        <v>99</v>
      </c>
      <c r="S4" s="19">
        <f t="shared" si="4"/>
        <v>100</v>
      </c>
      <c r="T4" s="19">
        <v>20</v>
      </c>
      <c r="U4" s="19">
        <v>5</v>
      </c>
      <c r="V4" s="19">
        <f t="shared" si="5"/>
        <v>100</v>
      </c>
      <c r="W4" s="19">
        <v>72</v>
      </c>
      <c r="X4" s="23">
        <v>76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2</v>
      </c>
      <c r="AD4" s="19">
        <f t="shared" si="9"/>
        <v>40</v>
      </c>
      <c r="AE4" s="19">
        <v>20</v>
      </c>
      <c r="AF4" s="19">
        <v>6</v>
      </c>
      <c r="AG4" s="19">
        <f t="shared" si="10"/>
        <v>100</v>
      </c>
      <c r="AH4" s="19">
        <v>2</v>
      </c>
      <c r="AI4" s="19">
        <v>2</v>
      </c>
      <c r="AJ4" s="20">
        <f t="shared" si="11"/>
        <v>100</v>
      </c>
      <c r="AK4" s="42">
        <f t="shared" si="12"/>
        <v>82</v>
      </c>
      <c r="AL4" s="19">
        <v>76</v>
      </c>
      <c r="AM4" s="19">
        <v>76</v>
      </c>
      <c r="AN4" s="20">
        <f t="shared" si="13"/>
        <v>100</v>
      </c>
      <c r="AO4" s="19">
        <v>74</v>
      </c>
      <c r="AP4" s="19">
        <v>76</v>
      </c>
      <c r="AQ4" s="20">
        <f t="shared" si="14"/>
        <v>97</v>
      </c>
      <c r="AR4" s="19">
        <v>64</v>
      </c>
      <c r="AS4" s="19">
        <v>65</v>
      </c>
      <c r="AT4" s="20">
        <f t="shared" si="15"/>
        <v>98</v>
      </c>
      <c r="AU4" s="20">
        <f t="shared" si="16"/>
        <v>98</v>
      </c>
      <c r="AV4" s="19">
        <v>74</v>
      </c>
      <c r="AW4" s="19">
        <v>76</v>
      </c>
      <c r="AX4" s="20">
        <f t="shared" si="17"/>
        <v>97</v>
      </c>
      <c r="AY4" s="19">
        <v>74</v>
      </c>
      <c r="AZ4" s="19">
        <v>76</v>
      </c>
      <c r="BA4" s="20">
        <f t="shared" si="18"/>
        <v>97</v>
      </c>
      <c r="BB4" s="19">
        <v>74</v>
      </c>
      <c r="BC4" s="19">
        <v>76</v>
      </c>
      <c r="BD4" s="20">
        <f t="shared" si="19"/>
        <v>97</v>
      </c>
      <c r="BE4" s="20">
        <f t="shared" si="20"/>
        <v>97</v>
      </c>
      <c r="BF4" s="20">
        <f t="shared" si="21"/>
        <v>95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3</v>
      </c>
      <c r="BM4" s="19">
        <v>4</v>
      </c>
      <c r="BN4" s="19">
        <v>3</v>
      </c>
      <c r="BO4" s="19">
        <v>1</v>
      </c>
      <c r="BP4" s="19">
        <v>1</v>
      </c>
      <c r="BQ4" s="19">
        <v>1</v>
      </c>
      <c r="BR4" s="19">
        <v>4</v>
      </c>
      <c r="BS4" s="19">
        <v>3</v>
      </c>
      <c r="BT4" s="19">
        <v>4</v>
      </c>
      <c r="BU4" s="19">
        <v>4</v>
      </c>
      <c r="BV4" s="19">
        <v>4</v>
      </c>
      <c r="BW4" s="19">
        <v>1</v>
      </c>
      <c r="BX4" s="19">
        <v>3</v>
      </c>
      <c r="BY4" s="19">
        <v>3</v>
      </c>
      <c r="BZ4" s="19">
        <v>3</v>
      </c>
      <c r="CA4" s="19">
        <v>4</v>
      </c>
      <c r="CB4" s="18">
        <v>95</v>
      </c>
      <c r="CC4" s="19">
        <v>1</v>
      </c>
    </row>
    <row r="5" spans="1:81" ht="30" x14ac:dyDescent="0.25">
      <c r="A5" s="21">
        <v>4</v>
      </c>
      <c r="B5" s="34">
        <v>6664035001</v>
      </c>
      <c r="C5" s="5" t="s">
        <v>558</v>
      </c>
      <c r="D5" s="5" t="s">
        <v>41</v>
      </c>
      <c r="E5" s="5"/>
      <c r="F5" s="22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129</v>
      </c>
      <c r="O5" s="19">
        <v>135</v>
      </c>
      <c r="P5" s="19">
        <v>134</v>
      </c>
      <c r="Q5" s="19">
        <v>138</v>
      </c>
      <c r="R5" s="19">
        <f t="shared" si="3"/>
        <v>97</v>
      </c>
      <c r="S5" s="19">
        <f t="shared" si="4"/>
        <v>96</v>
      </c>
      <c r="T5" s="19">
        <v>20</v>
      </c>
      <c r="U5" s="22">
        <v>5</v>
      </c>
      <c r="V5" s="19">
        <f t="shared" si="5"/>
        <v>100</v>
      </c>
      <c r="W5" s="19">
        <v>135</v>
      </c>
      <c r="X5" s="23">
        <v>149</v>
      </c>
      <c r="Y5" s="20">
        <f t="shared" si="6"/>
        <v>91</v>
      </c>
      <c r="Z5" s="42">
        <f t="shared" si="7"/>
        <v>96</v>
      </c>
      <c r="AA5" s="20">
        <f t="shared" si="8"/>
        <v>96</v>
      </c>
      <c r="AB5" s="19">
        <v>20</v>
      </c>
      <c r="AC5" s="22">
        <v>2</v>
      </c>
      <c r="AD5" s="19">
        <f t="shared" si="9"/>
        <v>40</v>
      </c>
      <c r="AE5" s="19">
        <v>20</v>
      </c>
      <c r="AF5" s="22">
        <v>5</v>
      </c>
      <c r="AG5" s="19">
        <f t="shared" si="10"/>
        <v>100</v>
      </c>
      <c r="AH5" s="19">
        <v>5</v>
      </c>
      <c r="AI5" s="19">
        <v>5</v>
      </c>
      <c r="AJ5" s="20">
        <f t="shared" si="11"/>
        <v>100</v>
      </c>
      <c r="AK5" s="42">
        <f t="shared" si="12"/>
        <v>82</v>
      </c>
      <c r="AL5" s="19">
        <v>141</v>
      </c>
      <c r="AM5" s="19">
        <v>149</v>
      </c>
      <c r="AN5" s="20">
        <f t="shared" si="13"/>
        <v>95</v>
      </c>
      <c r="AO5" s="19">
        <v>148</v>
      </c>
      <c r="AP5" s="19">
        <v>149</v>
      </c>
      <c r="AQ5" s="20">
        <f t="shared" si="14"/>
        <v>99</v>
      </c>
      <c r="AR5" s="19">
        <v>128</v>
      </c>
      <c r="AS5" s="19">
        <v>130</v>
      </c>
      <c r="AT5" s="20">
        <f t="shared" si="15"/>
        <v>98</v>
      </c>
      <c r="AU5" s="20">
        <f t="shared" si="16"/>
        <v>97</v>
      </c>
      <c r="AV5" s="19">
        <v>145</v>
      </c>
      <c r="AW5" s="19">
        <v>149</v>
      </c>
      <c r="AX5" s="20">
        <f t="shared" si="17"/>
        <v>97</v>
      </c>
      <c r="AY5" s="19">
        <v>144</v>
      </c>
      <c r="AZ5" s="19">
        <v>149</v>
      </c>
      <c r="BA5" s="20">
        <f t="shared" si="18"/>
        <v>97</v>
      </c>
      <c r="BB5" s="19">
        <v>147</v>
      </c>
      <c r="BC5" s="19">
        <v>149</v>
      </c>
      <c r="BD5" s="20">
        <f t="shared" si="19"/>
        <v>99</v>
      </c>
      <c r="BE5" s="20">
        <f t="shared" si="20"/>
        <v>98</v>
      </c>
      <c r="BF5" s="20">
        <f t="shared" si="21"/>
        <v>94</v>
      </c>
      <c r="BG5" s="24"/>
      <c r="BH5" s="19">
        <v>9</v>
      </c>
      <c r="BI5" s="19">
        <v>1</v>
      </c>
      <c r="BJ5" s="19">
        <v>4</v>
      </c>
      <c r="BK5" s="19">
        <v>1</v>
      </c>
      <c r="BL5" s="19">
        <v>5</v>
      </c>
      <c r="BM5" s="19">
        <v>8</v>
      </c>
      <c r="BN5" s="19">
        <v>3</v>
      </c>
      <c r="BO5" s="19">
        <v>1</v>
      </c>
      <c r="BP5" s="19">
        <v>1</v>
      </c>
      <c r="BQ5" s="19">
        <v>6</v>
      </c>
      <c r="BR5" s="19">
        <v>2</v>
      </c>
      <c r="BS5" s="19">
        <v>3</v>
      </c>
      <c r="BT5" s="19">
        <v>4</v>
      </c>
      <c r="BU5" s="19">
        <v>4</v>
      </c>
      <c r="BV5" s="19">
        <v>2</v>
      </c>
      <c r="BW5" s="19">
        <v>5</v>
      </c>
      <c r="BX5" s="19">
        <v>5</v>
      </c>
      <c r="BY5" s="19">
        <v>3</v>
      </c>
      <c r="BZ5" s="19">
        <v>4</v>
      </c>
      <c r="CA5" s="19">
        <v>3</v>
      </c>
      <c r="CB5" s="18">
        <v>94</v>
      </c>
      <c r="CC5" s="19">
        <v>2</v>
      </c>
    </row>
    <row r="6" spans="1:81" ht="15.75" x14ac:dyDescent="0.25">
      <c r="A6" s="21">
        <v>63</v>
      </c>
      <c r="B6" s="34">
        <v>6660128907</v>
      </c>
      <c r="C6" s="5" t="s">
        <v>558</v>
      </c>
      <c r="D6" s="5" t="s">
        <v>100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135</v>
      </c>
      <c r="O6" s="19">
        <v>129</v>
      </c>
      <c r="P6" s="19">
        <v>138</v>
      </c>
      <c r="Q6" s="19">
        <v>141</v>
      </c>
      <c r="R6" s="19">
        <f t="shared" si="3"/>
        <v>95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157</v>
      </c>
      <c r="Y6" s="20">
        <f t="shared" si="6"/>
        <v>84</v>
      </c>
      <c r="Z6" s="42">
        <f t="shared" si="7"/>
        <v>92</v>
      </c>
      <c r="AA6" s="20">
        <f t="shared" si="8"/>
        <v>92</v>
      </c>
      <c r="AB6" s="19">
        <v>20</v>
      </c>
      <c r="AC6" s="19">
        <v>4</v>
      </c>
      <c r="AD6" s="19">
        <f t="shared" si="9"/>
        <v>80</v>
      </c>
      <c r="AE6" s="19">
        <v>20</v>
      </c>
      <c r="AF6" s="19">
        <v>3</v>
      </c>
      <c r="AG6" s="19">
        <f t="shared" si="10"/>
        <v>60</v>
      </c>
      <c r="AH6" s="19">
        <v>2</v>
      </c>
      <c r="AI6" s="19">
        <v>2</v>
      </c>
      <c r="AJ6" s="20">
        <f t="shared" si="11"/>
        <v>100</v>
      </c>
      <c r="AK6" s="42">
        <f t="shared" si="12"/>
        <v>78</v>
      </c>
      <c r="AL6" s="19">
        <v>153</v>
      </c>
      <c r="AM6" s="19">
        <v>157</v>
      </c>
      <c r="AN6" s="20">
        <f t="shared" si="13"/>
        <v>97</v>
      </c>
      <c r="AO6" s="19">
        <v>155</v>
      </c>
      <c r="AP6" s="19">
        <v>157</v>
      </c>
      <c r="AQ6" s="20">
        <f t="shared" si="14"/>
        <v>99</v>
      </c>
      <c r="AR6" s="19">
        <v>107</v>
      </c>
      <c r="AS6" s="19">
        <v>113</v>
      </c>
      <c r="AT6" s="20">
        <f t="shared" si="15"/>
        <v>95</v>
      </c>
      <c r="AU6" s="20">
        <f t="shared" si="16"/>
        <v>97</v>
      </c>
      <c r="AV6" s="19">
        <v>152</v>
      </c>
      <c r="AW6" s="19">
        <v>157</v>
      </c>
      <c r="AX6" s="20">
        <f t="shared" si="17"/>
        <v>97</v>
      </c>
      <c r="AY6" s="19">
        <v>146</v>
      </c>
      <c r="AZ6" s="19">
        <v>157</v>
      </c>
      <c r="BA6" s="20">
        <f t="shared" si="18"/>
        <v>93</v>
      </c>
      <c r="BB6" s="19">
        <v>152</v>
      </c>
      <c r="BC6" s="19">
        <v>157</v>
      </c>
      <c r="BD6" s="20">
        <f t="shared" si="19"/>
        <v>97</v>
      </c>
      <c r="BE6" s="20">
        <f t="shared" si="20"/>
        <v>96</v>
      </c>
      <c r="BF6" s="20">
        <f t="shared" si="21"/>
        <v>92</v>
      </c>
      <c r="BG6" s="24"/>
      <c r="BH6" s="19">
        <v>4</v>
      </c>
      <c r="BI6" s="19">
        <v>1</v>
      </c>
      <c r="BJ6" s="19">
        <v>6</v>
      </c>
      <c r="BK6" s="19">
        <v>1</v>
      </c>
      <c r="BL6" s="19">
        <v>9</v>
      </c>
      <c r="BM6" s="19">
        <v>14</v>
      </c>
      <c r="BN6" s="19">
        <v>1</v>
      </c>
      <c r="BO6" s="19">
        <v>3</v>
      </c>
      <c r="BP6" s="19">
        <v>1</v>
      </c>
      <c r="BQ6" s="19">
        <v>4</v>
      </c>
      <c r="BR6" s="19">
        <v>2</v>
      </c>
      <c r="BS6" s="19">
        <v>6</v>
      </c>
      <c r="BT6" s="19">
        <v>4</v>
      </c>
      <c r="BU6" s="19">
        <v>8</v>
      </c>
      <c r="BV6" s="19">
        <v>4</v>
      </c>
      <c r="BW6" s="19">
        <v>4</v>
      </c>
      <c r="BX6" s="19">
        <v>9</v>
      </c>
      <c r="BY6" s="19">
        <v>4</v>
      </c>
      <c r="BZ6" s="19">
        <v>4</v>
      </c>
      <c r="CA6" s="19">
        <v>5</v>
      </c>
      <c r="CB6" s="18">
        <v>92</v>
      </c>
      <c r="CC6" s="19">
        <v>3</v>
      </c>
    </row>
    <row r="7" spans="1:81" ht="45" x14ac:dyDescent="0.25">
      <c r="A7" s="21">
        <v>72</v>
      </c>
      <c r="B7" s="34">
        <v>6661085188</v>
      </c>
      <c r="C7" s="5" t="s">
        <v>558</v>
      </c>
      <c r="D7" s="5" t="s">
        <v>109</v>
      </c>
      <c r="E7" s="5"/>
      <c r="F7" s="19">
        <v>8</v>
      </c>
      <c r="G7" s="19">
        <v>36</v>
      </c>
      <c r="H7" s="22">
        <v>9</v>
      </c>
      <c r="I7" s="22">
        <v>36</v>
      </c>
      <c r="J7" s="22">
        <f t="shared" si="1"/>
        <v>94</v>
      </c>
      <c r="K7" s="19">
        <v>30</v>
      </c>
      <c r="L7" s="19">
        <v>4</v>
      </c>
      <c r="M7" s="19">
        <f t="shared" si="2"/>
        <v>100</v>
      </c>
      <c r="N7" s="19">
        <v>198</v>
      </c>
      <c r="O7" s="19">
        <v>191</v>
      </c>
      <c r="P7" s="19">
        <v>207</v>
      </c>
      <c r="Q7" s="19">
        <v>202</v>
      </c>
      <c r="R7" s="19">
        <f t="shared" si="3"/>
        <v>95</v>
      </c>
      <c r="S7" s="19">
        <f t="shared" si="4"/>
        <v>96</v>
      </c>
      <c r="T7" s="19">
        <v>20</v>
      </c>
      <c r="U7" s="19">
        <v>5</v>
      </c>
      <c r="V7" s="19">
        <f t="shared" si="5"/>
        <v>100</v>
      </c>
      <c r="W7" s="19">
        <v>204</v>
      </c>
      <c r="X7" s="23">
        <v>216</v>
      </c>
      <c r="Y7" s="20">
        <f t="shared" si="6"/>
        <v>94</v>
      </c>
      <c r="Z7" s="42">
        <f t="shared" si="7"/>
        <v>97</v>
      </c>
      <c r="AA7" s="20">
        <f t="shared" si="8"/>
        <v>97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3</v>
      </c>
      <c r="AG7" s="19">
        <f t="shared" si="10"/>
        <v>60</v>
      </c>
      <c r="AH7" s="19">
        <v>28</v>
      </c>
      <c r="AI7" s="19">
        <v>29</v>
      </c>
      <c r="AJ7" s="20">
        <f t="shared" si="11"/>
        <v>97</v>
      </c>
      <c r="AK7" s="42">
        <f t="shared" si="12"/>
        <v>65</v>
      </c>
      <c r="AL7" s="19">
        <v>212</v>
      </c>
      <c r="AM7" s="19">
        <v>216</v>
      </c>
      <c r="AN7" s="20">
        <f t="shared" si="13"/>
        <v>98</v>
      </c>
      <c r="AO7" s="19">
        <v>214</v>
      </c>
      <c r="AP7" s="19">
        <v>216</v>
      </c>
      <c r="AQ7" s="20">
        <f t="shared" si="14"/>
        <v>99</v>
      </c>
      <c r="AR7" s="19">
        <v>192</v>
      </c>
      <c r="AS7" s="19">
        <v>192</v>
      </c>
      <c r="AT7" s="20">
        <f t="shared" si="15"/>
        <v>100</v>
      </c>
      <c r="AU7" s="20">
        <f t="shared" si="16"/>
        <v>99</v>
      </c>
      <c r="AV7" s="19">
        <v>214</v>
      </c>
      <c r="AW7" s="19">
        <v>216</v>
      </c>
      <c r="AX7" s="20">
        <f t="shared" si="17"/>
        <v>99</v>
      </c>
      <c r="AY7" s="19">
        <v>213</v>
      </c>
      <c r="AZ7" s="19">
        <v>216</v>
      </c>
      <c r="BA7" s="20">
        <f t="shared" si="18"/>
        <v>99</v>
      </c>
      <c r="BB7" s="19">
        <v>212</v>
      </c>
      <c r="BC7" s="19">
        <v>216</v>
      </c>
      <c r="BD7" s="20">
        <f t="shared" si="19"/>
        <v>98</v>
      </c>
      <c r="BE7" s="20">
        <f t="shared" si="20"/>
        <v>99</v>
      </c>
      <c r="BF7" s="20">
        <f t="shared" si="21"/>
        <v>91</v>
      </c>
      <c r="BG7" s="24"/>
      <c r="BH7" s="19">
        <v>5</v>
      </c>
      <c r="BI7" s="19">
        <v>1</v>
      </c>
      <c r="BJ7" s="19">
        <v>6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2</v>
      </c>
      <c r="BS7" s="19">
        <v>1</v>
      </c>
      <c r="BT7" s="19">
        <v>2</v>
      </c>
      <c r="BU7" s="19">
        <v>2</v>
      </c>
      <c r="BV7" s="19">
        <v>3</v>
      </c>
      <c r="BW7" s="19">
        <v>5</v>
      </c>
      <c r="BX7" s="19">
        <v>4</v>
      </c>
      <c r="BY7" s="19">
        <v>7</v>
      </c>
      <c r="BZ7" s="19">
        <v>2</v>
      </c>
      <c r="CA7" s="19">
        <v>2</v>
      </c>
      <c r="CB7" s="18">
        <v>91</v>
      </c>
      <c r="CC7" s="19">
        <v>4</v>
      </c>
    </row>
    <row r="8" spans="1:81" ht="15.75" x14ac:dyDescent="0.25">
      <c r="A8" s="21">
        <v>3</v>
      </c>
      <c r="B8" s="34">
        <v>6664030934</v>
      </c>
      <c r="C8" s="5" t="s">
        <v>558</v>
      </c>
      <c r="D8" s="5" t="s">
        <v>40</v>
      </c>
      <c r="E8" s="5"/>
      <c r="F8" s="22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268</v>
      </c>
      <c r="O8" s="19">
        <v>243</v>
      </c>
      <c r="P8" s="19">
        <v>279</v>
      </c>
      <c r="Q8" s="19">
        <v>253</v>
      </c>
      <c r="R8" s="19">
        <f t="shared" si="3"/>
        <v>96</v>
      </c>
      <c r="S8" s="19">
        <f t="shared" si="4"/>
        <v>94</v>
      </c>
      <c r="T8" s="19">
        <v>20</v>
      </c>
      <c r="U8" s="22">
        <v>5</v>
      </c>
      <c r="V8" s="19">
        <f t="shared" si="5"/>
        <v>100</v>
      </c>
      <c r="W8" s="19">
        <v>269</v>
      </c>
      <c r="X8" s="23">
        <v>287</v>
      </c>
      <c r="Y8" s="20">
        <f t="shared" si="6"/>
        <v>94</v>
      </c>
      <c r="Z8" s="42">
        <f t="shared" si="7"/>
        <v>97</v>
      </c>
      <c r="AA8" s="20">
        <f t="shared" si="8"/>
        <v>97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3</v>
      </c>
      <c r="AG8" s="19">
        <f t="shared" si="10"/>
        <v>60</v>
      </c>
      <c r="AH8" s="19">
        <v>9</v>
      </c>
      <c r="AI8" s="19">
        <v>10</v>
      </c>
      <c r="AJ8" s="20">
        <f t="shared" si="11"/>
        <v>90</v>
      </c>
      <c r="AK8" s="42">
        <f t="shared" si="12"/>
        <v>63</v>
      </c>
      <c r="AL8" s="19">
        <v>272</v>
      </c>
      <c r="AM8" s="19">
        <v>287</v>
      </c>
      <c r="AN8" s="20">
        <f t="shared" si="13"/>
        <v>95</v>
      </c>
      <c r="AO8" s="19">
        <v>286</v>
      </c>
      <c r="AP8" s="19">
        <v>287</v>
      </c>
      <c r="AQ8" s="20">
        <f t="shared" si="14"/>
        <v>100</v>
      </c>
      <c r="AR8" s="19">
        <v>227</v>
      </c>
      <c r="AS8" s="19">
        <v>235</v>
      </c>
      <c r="AT8" s="20">
        <f t="shared" si="15"/>
        <v>97</v>
      </c>
      <c r="AU8" s="20">
        <f t="shared" si="16"/>
        <v>97</v>
      </c>
      <c r="AV8" s="19">
        <v>285</v>
      </c>
      <c r="AW8" s="19">
        <v>287</v>
      </c>
      <c r="AX8" s="20">
        <f t="shared" si="17"/>
        <v>99</v>
      </c>
      <c r="AY8" s="19">
        <v>285</v>
      </c>
      <c r="AZ8" s="19">
        <v>287</v>
      </c>
      <c r="BA8" s="20">
        <f t="shared" si="18"/>
        <v>99</v>
      </c>
      <c r="BB8" s="19">
        <v>285</v>
      </c>
      <c r="BC8" s="19">
        <v>287</v>
      </c>
      <c r="BD8" s="20">
        <f t="shared" si="19"/>
        <v>99</v>
      </c>
      <c r="BE8" s="20">
        <f t="shared" si="20"/>
        <v>99</v>
      </c>
      <c r="BF8" s="20">
        <f t="shared" si="21"/>
        <v>90</v>
      </c>
      <c r="BG8" s="24"/>
      <c r="BH8" s="19">
        <v>4</v>
      </c>
      <c r="BI8" s="19">
        <v>2</v>
      </c>
      <c r="BJ8" s="19">
        <v>5</v>
      </c>
      <c r="BK8" s="19">
        <v>1</v>
      </c>
      <c r="BL8" s="19">
        <v>4</v>
      </c>
      <c r="BM8" s="19">
        <v>5</v>
      </c>
      <c r="BN8" s="19">
        <v>3</v>
      </c>
      <c r="BO8" s="19">
        <v>3</v>
      </c>
      <c r="BP8" s="19">
        <v>6</v>
      </c>
      <c r="BQ8" s="19">
        <v>6</v>
      </c>
      <c r="BR8" s="19">
        <v>1</v>
      </c>
      <c r="BS8" s="19">
        <v>4</v>
      </c>
      <c r="BT8" s="19">
        <v>2</v>
      </c>
      <c r="BU8" s="19">
        <v>2</v>
      </c>
      <c r="BV8" s="19">
        <v>2</v>
      </c>
      <c r="BW8" s="19">
        <v>7</v>
      </c>
      <c r="BX8" s="19">
        <v>4</v>
      </c>
      <c r="BY8" s="19">
        <v>8</v>
      </c>
      <c r="BZ8" s="19">
        <v>4</v>
      </c>
      <c r="CA8" s="19">
        <v>2</v>
      </c>
      <c r="CB8" s="18">
        <v>90</v>
      </c>
      <c r="CC8" s="19">
        <v>5</v>
      </c>
    </row>
    <row r="9" spans="1:81" ht="60" x14ac:dyDescent="0.25">
      <c r="A9" s="21">
        <v>27</v>
      </c>
      <c r="B9" s="34">
        <v>6659071170</v>
      </c>
      <c r="C9" s="5" t="s">
        <v>558</v>
      </c>
      <c r="D9" s="6" t="s">
        <v>64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108</v>
      </c>
      <c r="O9" s="19">
        <v>106</v>
      </c>
      <c r="P9" s="19">
        <v>108</v>
      </c>
      <c r="Q9" s="19">
        <v>106</v>
      </c>
      <c r="R9" s="19">
        <f t="shared" si="3"/>
        <v>100</v>
      </c>
      <c r="S9" s="19">
        <f t="shared" si="4"/>
        <v>99</v>
      </c>
      <c r="T9" s="19">
        <v>20</v>
      </c>
      <c r="U9" s="19">
        <v>5</v>
      </c>
      <c r="V9" s="19">
        <f t="shared" si="5"/>
        <v>100</v>
      </c>
      <c r="W9" s="19">
        <v>112</v>
      </c>
      <c r="X9" s="23">
        <v>114</v>
      </c>
      <c r="Y9" s="20">
        <f t="shared" si="6"/>
        <v>98</v>
      </c>
      <c r="Z9" s="42">
        <f t="shared" si="7"/>
        <v>99</v>
      </c>
      <c r="AA9" s="20">
        <f t="shared" si="8"/>
        <v>99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3</v>
      </c>
      <c r="AG9" s="19">
        <f t="shared" si="10"/>
        <v>60</v>
      </c>
      <c r="AH9" s="19">
        <v>5</v>
      </c>
      <c r="AI9" s="19">
        <v>5</v>
      </c>
      <c r="AJ9" s="20">
        <f t="shared" si="11"/>
        <v>100</v>
      </c>
      <c r="AK9" s="42">
        <f t="shared" si="12"/>
        <v>66</v>
      </c>
      <c r="AL9" s="19">
        <v>85</v>
      </c>
      <c r="AM9" s="19">
        <v>114</v>
      </c>
      <c r="AN9" s="20">
        <f t="shared" si="13"/>
        <v>75</v>
      </c>
      <c r="AO9" s="19">
        <v>111</v>
      </c>
      <c r="AP9" s="19">
        <v>114</v>
      </c>
      <c r="AQ9" s="20">
        <f t="shared" si="14"/>
        <v>97</v>
      </c>
      <c r="AR9" s="19">
        <v>96</v>
      </c>
      <c r="AS9" s="19">
        <v>98</v>
      </c>
      <c r="AT9" s="20">
        <f t="shared" si="15"/>
        <v>98</v>
      </c>
      <c r="AU9" s="20">
        <f t="shared" si="16"/>
        <v>88</v>
      </c>
      <c r="AV9" s="19">
        <v>108</v>
      </c>
      <c r="AW9" s="19">
        <v>114</v>
      </c>
      <c r="AX9" s="20">
        <f t="shared" si="17"/>
        <v>95</v>
      </c>
      <c r="AY9" s="19">
        <v>113</v>
      </c>
      <c r="AZ9" s="19">
        <v>114</v>
      </c>
      <c r="BA9" s="20">
        <f t="shared" si="18"/>
        <v>99</v>
      </c>
      <c r="BB9" s="19">
        <v>114</v>
      </c>
      <c r="BC9" s="19">
        <v>114</v>
      </c>
      <c r="BD9" s="20">
        <f t="shared" si="19"/>
        <v>100</v>
      </c>
      <c r="BE9" s="20">
        <f t="shared" si="20"/>
        <v>98</v>
      </c>
      <c r="BF9" s="20">
        <f t="shared" si="21"/>
        <v>90</v>
      </c>
      <c r="BG9" s="24"/>
      <c r="BH9" s="19">
        <v>4</v>
      </c>
      <c r="BI9" s="19">
        <v>1</v>
      </c>
      <c r="BJ9" s="19">
        <v>1</v>
      </c>
      <c r="BK9" s="19">
        <v>1</v>
      </c>
      <c r="BL9" s="19">
        <v>2</v>
      </c>
      <c r="BM9" s="19">
        <v>2</v>
      </c>
      <c r="BN9" s="19">
        <v>3</v>
      </c>
      <c r="BO9" s="19">
        <v>3</v>
      </c>
      <c r="BP9" s="19">
        <v>1</v>
      </c>
      <c r="BQ9" s="19">
        <v>20</v>
      </c>
      <c r="BR9" s="19">
        <v>4</v>
      </c>
      <c r="BS9" s="19">
        <v>3</v>
      </c>
      <c r="BT9" s="19">
        <v>6</v>
      </c>
      <c r="BU9" s="19">
        <v>2</v>
      </c>
      <c r="BV9" s="19">
        <v>1</v>
      </c>
      <c r="BW9" s="19">
        <v>2</v>
      </c>
      <c r="BX9" s="19">
        <v>2</v>
      </c>
      <c r="BY9" s="19">
        <v>6</v>
      </c>
      <c r="BZ9" s="19">
        <v>12</v>
      </c>
      <c r="CA9" s="19">
        <v>3</v>
      </c>
      <c r="CB9" s="18">
        <v>90</v>
      </c>
      <c r="CC9" s="19">
        <v>5</v>
      </c>
    </row>
    <row r="10" spans="1:81" ht="30" x14ac:dyDescent="0.25">
      <c r="A10" s="21">
        <v>58</v>
      </c>
      <c r="B10" s="34">
        <v>6658068344</v>
      </c>
      <c r="C10" s="5" t="s">
        <v>558</v>
      </c>
      <c r="D10" s="6" t="s">
        <v>95</v>
      </c>
      <c r="E10" s="6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79</v>
      </c>
      <c r="O10" s="19">
        <v>78</v>
      </c>
      <c r="P10" s="19">
        <v>81</v>
      </c>
      <c r="Q10" s="19">
        <v>79</v>
      </c>
      <c r="R10" s="19">
        <f t="shared" si="3"/>
        <v>98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74</v>
      </c>
      <c r="X10" s="23">
        <v>92</v>
      </c>
      <c r="Y10" s="20">
        <f t="shared" si="6"/>
        <v>80</v>
      </c>
      <c r="Z10" s="42">
        <f t="shared" si="7"/>
        <v>90</v>
      </c>
      <c r="AA10" s="20">
        <f t="shared" si="8"/>
        <v>90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4</v>
      </c>
      <c r="AG10" s="19">
        <f t="shared" si="10"/>
        <v>80</v>
      </c>
      <c r="AH10" s="19">
        <v>7</v>
      </c>
      <c r="AI10" s="19">
        <v>7</v>
      </c>
      <c r="AJ10" s="20">
        <f t="shared" si="11"/>
        <v>100</v>
      </c>
      <c r="AK10" s="42">
        <f t="shared" si="12"/>
        <v>68</v>
      </c>
      <c r="AL10" s="19">
        <v>84</v>
      </c>
      <c r="AM10" s="19">
        <v>92</v>
      </c>
      <c r="AN10" s="20">
        <f t="shared" si="13"/>
        <v>91</v>
      </c>
      <c r="AO10" s="19">
        <v>90</v>
      </c>
      <c r="AP10" s="19">
        <v>92</v>
      </c>
      <c r="AQ10" s="20">
        <f t="shared" si="14"/>
        <v>98</v>
      </c>
      <c r="AR10" s="19">
        <v>79</v>
      </c>
      <c r="AS10" s="19">
        <v>81</v>
      </c>
      <c r="AT10" s="20">
        <f t="shared" si="15"/>
        <v>98</v>
      </c>
      <c r="AU10" s="20">
        <f t="shared" si="16"/>
        <v>95</v>
      </c>
      <c r="AV10" s="19">
        <v>92</v>
      </c>
      <c r="AW10" s="19">
        <v>92</v>
      </c>
      <c r="AX10" s="20">
        <f t="shared" si="17"/>
        <v>100</v>
      </c>
      <c r="AY10" s="19">
        <v>88</v>
      </c>
      <c r="AZ10" s="19">
        <v>92</v>
      </c>
      <c r="BA10" s="20">
        <f t="shared" si="18"/>
        <v>96</v>
      </c>
      <c r="BB10" s="19">
        <v>91</v>
      </c>
      <c r="BC10" s="19">
        <v>92</v>
      </c>
      <c r="BD10" s="20">
        <f t="shared" si="19"/>
        <v>99</v>
      </c>
      <c r="BE10" s="20">
        <f t="shared" si="20"/>
        <v>99</v>
      </c>
      <c r="BF10" s="20">
        <f t="shared" si="21"/>
        <v>90</v>
      </c>
      <c r="BG10" s="24"/>
      <c r="BH10" s="19">
        <v>1</v>
      </c>
      <c r="BI10" s="19">
        <v>2</v>
      </c>
      <c r="BJ10" s="19">
        <v>3</v>
      </c>
      <c r="BK10" s="19">
        <v>1</v>
      </c>
      <c r="BL10" s="19">
        <v>10</v>
      </c>
      <c r="BM10" s="19">
        <v>17</v>
      </c>
      <c r="BN10" s="19">
        <v>4</v>
      </c>
      <c r="BO10" s="19">
        <v>2</v>
      </c>
      <c r="BP10" s="19">
        <v>1</v>
      </c>
      <c r="BQ10" s="19">
        <v>10</v>
      </c>
      <c r="BR10" s="19">
        <v>3</v>
      </c>
      <c r="BS10" s="19">
        <v>3</v>
      </c>
      <c r="BT10" s="19">
        <v>1</v>
      </c>
      <c r="BU10" s="19">
        <v>5</v>
      </c>
      <c r="BV10" s="19">
        <v>2</v>
      </c>
      <c r="BW10" s="19">
        <v>5</v>
      </c>
      <c r="BX10" s="19">
        <v>10</v>
      </c>
      <c r="BY10" s="19">
        <v>5</v>
      </c>
      <c r="BZ10" s="19">
        <v>6</v>
      </c>
      <c r="CA10" s="19">
        <v>2</v>
      </c>
      <c r="CB10" s="18">
        <v>90</v>
      </c>
      <c r="CC10" s="19">
        <v>5</v>
      </c>
    </row>
    <row r="11" spans="1:81" ht="30" x14ac:dyDescent="0.25">
      <c r="A11" s="21">
        <v>70</v>
      </c>
      <c r="B11" s="34">
        <v>6661020945</v>
      </c>
      <c r="C11" s="5" t="s">
        <v>558</v>
      </c>
      <c r="D11" s="5" t="s">
        <v>107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3</v>
      </c>
      <c r="M11" s="19">
        <f t="shared" si="2"/>
        <v>90</v>
      </c>
      <c r="N11" s="19">
        <v>83</v>
      </c>
      <c r="O11" s="19">
        <v>88</v>
      </c>
      <c r="P11" s="19">
        <v>85</v>
      </c>
      <c r="Q11" s="19">
        <v>89</v>
      </c>
      <c r="R11" s="19">
        <f t="shared" si="3"/>
        <v>98</v>
      </c>
      <c r="S11" s="19">
        <f t="shared" si="4"/>
        <v>95</v>
      </c>
      <c r="T11" s="19">
        <v>20</v>
      </c>
      <c r="U11" s="19">
        <v>5</v>
      </c>
      <c r="V11" s="19">
        <f t="shared" si="5"/>
        <v>100</v>
      </c>
      <c r="W11" s="19">
        <v>76</v>
      </c>
      <c r="X11" s="23">
        <v>92</v>
      </c>
      <c r="Y11" s="20">
        <f t="shared" si="6"/>
        <v>83</v>
      </c>
      <c r="Z11" s="42">
        <f t="shared" si="7"/>
        <v>92</v>
      </c>
      <c r="AA11" s="20">
        <f t="shared" si="8"/>
        <v>92</v>
      </c>
      <c r="AB11" s="19">
        <v>20</v>
      </c>
      <c r="AC11" s="19">
        <v>4</v>
      </c>
      <c r="AD11" s="19">
        <f t="shared" si="9"/>
        <v>80</v>
      </c>
      <c r="AE11" s="19">
        <v>20</v>
      </c>
      <c r="AF11" s="19">
        <v>4</v>
      </c>
      <c r="AG11" s="19">
        <f t="shared" si="10"/>
        <v>80</v>
      </c>
      <c r="AH11" s="19">
        <v>2</v>
      </c>
      <c r="AI11" s="19">
        <v>2</v>
      </c>
      <c r="AJ11" s="20">
        <f t="shared" si="11"/>
        <v>100</v>
      </c>
      <c r="AK11" s="42">
        <f t="shared" si="12"/>
        <v>86</v>
      </c>
      <c r="AL11" s="19">
        <v>41</v>
      </c>
      <c r="AM11" s="19">
        <v>92</v>
      </c>
      <c r="AN11" s="20">
        <f t="shared" si="13"/>
        <v>45</v>
      </c>
      <c r="AO11" s="19">
        <v>92</v>
      </c>
      <c r="AP11" s="19">
        <v>92</v>
      </c>
      <c r="AQ11" s="20">
        <f t="shared" si="14"/>
        <v>100</v>
      </c>
      <c r="AR11" s="19">
        <v>81</v>
      </c>
      <c r="AS11" s="19">
        <v>81</v>
      </c>
      <c r="AT11" s="20">
        <f t="shared" si="15"/>
        <v>100</v>
      </c>
      <c r="AU11" s="20">
        <f t="shared" si="16"/>
        <v>78</v>
      </c>
      <c r="AV11" s="19">
        <v>87</v>
      </c>
      <c r="AW11" s="19">
        <v>92</v>
      </c>
      <c r="AX11" s="20">
        <f t="shared" si="17"/>
        <v>95</v>
      </c>
      <c r="AY11" s="19">
        <v>90</v>
      </c>
      <c r="AZ11" s="19">
        <v>92</v>
      </c>
      <c r="BA11" s="20">
        <f t="shared" si="18"/>
        <v>98</v>
      </c>
      <c r="BB11" s="19">
        <v>92</v>
      </c>
      <c r="BC11" s="19">
        <v>92</v>
      </c>
      <c r="BD11" s="20">
        <f t="shared" si="19"/>
        <v>100</v>
      </c>
      <c r="BE11" s="20">
        <f t="shared" si="20"/>
        <v>98</v>
      </c>
      <c r="BF11" s="20">
        <f t="shared" si="21"/>
        <v>90</v>
      </c>
      <c r="BG11" s="24"/>
      <c r="BH11" s="19">
        <v>4</v>
      </c>
      <c r="BI11" s="19">
        <v>2</v>
      </c>
      <c r="BJ11" s="19">
        <v>3</v>
      </c>
      <c r="BK11" s="19">
        <v>1</v>
      </c>
      <c r="BL11" s="19">
        <v>9</v>
      </c>
      <c r="BM11" s="19">
        <v>15</v>
      </c>
      <c r="BN11" s="19">
        <v>1</v>
      </c>
      <c r="BO11" s="19">
        <v>2</v>
      </c>
      <c r="BP11" s="19">
        <v>1</v>
      </c>
      <c r="BQ11" s="19">
        <v>29</v>
      </c>
      <c r="BR11" s="19">
        <v>1</v>
      </c>
      <c r="BS11" s="19">
        <v>1</v>
      </c>
      <c r="BT11" s="19">
        <v>6</v>
      </c>
      <c r="BU11" s="19">
        <v>3</v>
      </c>
      <c r="BV11" s="19">
        <v>1</v>
      </c>
      <c r="BW11" s="19">
        <v>6</v>
      </c>
      <c r="BX11" s="19">
        <v>9</v>
      </c>
      <c r="BY11" s="19">
        <v>2</v>
      </c>
      <c r="BZ11" s="19">
        <v>18</v>
      </c>
      <c r="CA11" s="19">
        <v>3</v>
      </c>
      <c r="CB11" s="18">
        <v>90</v>
      </c>
      <c r="CC11" s="19">
        <v>5</v>
      </c>
    </row>
    <row r="12" spans="1:81" ht="30" x14ac:dyDescent="0.25">
      <c r="A12" s="21">
        <v>5</v>
      </c>
      <c r="B12" s="34">
        <v>6663060654</v>
      </c>
      <c r="C12" s="5" t="s">
        <v>558</v>
      </c>
      <c r="D12" s="5" t="s">
        <v>42</v>
      </c>
      <c r="E12" s="5"/>
      <c r="F12" s="22">
        <v>10</v>
      </c>
      <c r="G12" s="19">
        <v>27</v>
      </c>
      <c r="H12" s="22">
        <v>11</v>
      </c>
      <c r="I12" s="22">
        <v>38</v>
      </c>
      <c r="J12" s="22">
        <f t="shared" si="1"/>
        <v>81</v>
      </c>
      <c r="K12" s="19">
        <v>30</v>
      </c>
      <c r="L12" s="19">
        <v>3</v>
      </c>
      <c r="M12" s="19">
        <f t="shared" si="2"/>
        <v>90</v>
      </c>
      <c r="N12" s="19">
        <v>75</v>
      </c>
      <c r="O12" s="19">
        <v>67</v>
      </c>
      <c r="P12" s="19">
        <v>75</v>
      </c>
      <c r="Q12" s="19">
        <v>71</v>
      </c>
      <c r="R12" s="19">
        <f t="shared" si="3"/>
        <v>97</v>
      </c>
      <c r="S12" s="19">
        <f t="shared" si="4"/>
        <v>90</v>
      </c>
      <c r="T12" s="19">
        <v>20</v>
      </c>
      <c r="U12" s="22">
        <v>5</v>
      </c>
      <c r="V12" s="19">
        <f t="shared" si="5"/>
        <v>100</v>
      </c>
      <c r="W12" s="19">
        <v>93</v>
      </c>
      <c r="X12" s="23">
        <v>99</v>
      </c>
      <c r="Y12" s="20">
        <f t="shared" si="6"/>
        <v>94</v>
      </c>
      <c r="Z12" s="42">
        <f t="shared" si="7"/>
        <v>97</v>
      </c>
      <c r="AA12" s="20">
        <f t="shared" si="8"/>
        <v>97</v>
      </c>
      <c r="AB12" s="19">
        <v>20</v>
      </c>
      <c r="AC12" s="22">
        <v>3</v>
      </c>
      <c r="AD12" s="19">
        <f t="shared" si="9"/>
        <v>60</v>
      </c>
      <c r="AE12" s="19">
        <v>20</v>
      </c>
      <c r="AF12" s="22">
        <v>2</v>
      </c>
      <c r="AG12" s="19">
        <f t="shared" si="10"/>
        <v>40</v>
      </c>
      <c r="AH12" s="19">
        <v>8</v>
      </c>
      <c r="AI12" s="19">
        <v>9</v>
      </c>
      <c r="AJ12" s="20">
        <f t="shared" si="11"/>
        <v>89</v>
      </c>
      <c r="AK12" s="42">
        <f t="shared" si="12"/>
        <v>61</v>
      </c>
      <c r="AL12" s="19">
        <v>97</v>
      </c>
      <c r="AM12" s="19">
        <v>99</v>
      </c>
      <c r="AN12" s="20">
        <f t="shared" si="13"/>
        <v>98</v>
      </c>
      <c r="AO12" s="19">
        <v>98</v>
      </c>
      <c r="AP12" s="19">
        <v>99</v>
      </c>
      <c r="AQ12" s="20">
        <f t="shared" si="14"/>
        <v>99</v>
      </c>
      <c r="AR12" s="19">
        <v>79</v>
      </c>
      <c r="AS12" s="19">
        <v>79</v>
      </c>
      <c r="AT12" s="20">
        <f t="shared" si="15"/>
        <v>100</v>
      </c>
      <c r="AU12" s="20">
        <f t="shared" si="16"/>
        <v>99</v>
      </c>
      <c r="AV12" s="19">
        <v>98</v>
      </c>
      <c r="AW12" s="19">
        <v>99</v>
      </c>
      <c r="AX12" s="20">
        <f t="shared" si="17"/>
        <v>99</v>
      </c>
      <c r="AY12" s="19">
        <v>97</v>
      </c>
      <c r="AZ12" s="19">
        <v>99</v>
      </c>
      <c r="BA12" s="20">
        <f t="shared" si="18"/>
        <v>98</v>
      </c>
      <c r="BB12" s="19">
        <v>96</v>
      </c>
      <c r="BC12" s="19">
        <v>99</v>
      </c>
      <c r="BD12" s="20">
        <f t="shared" si="19"/>
        <v>97</v>
      </c>
      <c r="BE12" s="20">
        <f t="shared" si="20"/>
        <v>98</v>
      </c>
      <c r="BF12" s="20">
        <f t="shared" si="21"/>
        <v>89</v>
      </c>
      <c r="BG12" s="24"/>
      <c r="BH12" s="19">
        <v>16</v>
      </c>
      <c r="BI12" s="19">
        <v>2</v>
      </c>
      <c r="BJ12" s="19">
        <v>4</v>
      </c>
      <c r="BK12" s="19">
        <v>1</v>
      </c>
      <c r="BL12" s="19">
        <v>4</v>
      </c>
      <c r="BM12" s="19">
        <v>5</v>
      </c>
      <c r="BN12" s="19">
        <v>2</v>
      </c>
      <c r="BO12" s="19">
        <v>4</v>
      </c>
      <c r="BP12" s="19">
        <v>7</v>
      </c>
      <c r="BQ12" s="19">
        <v>3</v>
      </c>
      <c r="BR12" s="19">
        <v>2</v>
      </c>
      <c r="BS12" s="19">
        <v>1</v>
      </c>
      <c r="BT12" s="19">
        <v>2</v>
      </c>
      <c r="BU12" s="19">
        <v>3</v>
      </c>
      <c r="BV12" s="19">
        <v>4</v>
      </c>
      <c r="BW12" s="19">
        <v>11</v>
      </c>
      <c r="BX12" s="19">
        <v>4</v>
      </c>
      <c r="BY12" s="19">
        <v>10</v>
      </c>
      <c r="BZ12" s="19">
        <v>2</v>
      </c>
      <c r="CA12" s="19">
        <v>3</v>
      </c>
      <c r="CB12" s="18">
        <v>89</v>
      </c>
      <c r="CC12" s="19">
        <v>6</v>
      </c>
    </row>
    <row r="13" spans="1:81" ht="75" x14ac:dyDescent="0.25">
      <c r="A13" s="21">
        <v>43</v>
      </c>
      <c r="B13" s="34">
        <v>6664035019</v>
      </c>
      <c r="C13" s="5" t="s">
        <v>558</v>
      </c>
      <c r="D13" s="6" t="s">
        <v>80</v>
      </c>
      <c r="E13" s="6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137</v>
      </c>
      <c r="O13" s="19">
        <v>129</v>
      </c>
      <c r="P13" s="19">
        <v>138</v>
      </c>
      <c r="Q13" s="19">
        <v>134</v>
      </c>
      <c r="R13" s="19">
        <f t="shared" si="3"/>
        <v>98</v>
      </c>
      <c r="S13" s="19">
        <f t="shared" si="4"/>
        <v>97</v>
      </c>
      <c r="T13" s="19">
        <v>20</v>
      </c>
      <c r="U13" s="19">
        <v>5</v>
      </c>
      <c r="V13" s="19">
        <f t="shared" si="5"/>
        <v>100</v>
      </c>
      <c r="W13" s="19">
        <v>140</v>
      </c>
      <c r="X13" s="23">
        <v>154</v>
      </c>
      <c r="Y13" s="20">
        <f t="shared" si="6"/>
        <v>91</v>
      </c>
      <c r="Z13" s="42">
        <f t="shared" si="7"/>
        <v>96</v>
      </c>
      <c r="AA13" s="20">
        <f t="shared" si="8"/>
        <v>96</v>
      </c>
      <c r="AB13" s="19">
        <v>20</v>
      </c>
      <c r="AC13" s="19">
        <v>0</v>
      </c>
      <c r="AD13" s="19">
        <f t="shared" si="9"/>
        <v>0</v>
      </c>
      <c r="AE13" s="19">
        <v>20</v>
      </c>
      <c r="AF13" s="19">
        <v>3</v>
      </c>
      <c r="AG13" s="19">
        <f t="shared" si="10"/>
        <v>60</v>
      </c>
      <c r="AH13" s="19">
        <v>19</v>
      </c>
      <c r="AI13" s="19">
        <v>19</v>
      </c>
      <c r="AJ13" s="20">
        <f t="shared" si="11"/>
        <v>100</v>
      </c>
      <c r="AK13" s="42">
        <f t="shared" si="12"/>
        <v>54</v>
      </c>
      <c r="AL13" s="19">
        <v>153</v>
      </c>
      <c r="AM13" s="19">
        <v>154</v>
      </c>
      <c r="AN13" s="20">
        <f t="shared" si="13"/>
        <v>99</v>
      </c>
      <c r="AO13" s="19">
        <v>153</v>
      </c>
      <c r="AP13" s="19">
        <v>154</v>
      </c>
      <c r="AQ13" s="20">
        <f t="shared" si="14"/>
        <v>99</v>
      </c>
      <c r="AR13" s="19">
        <v>110</v>
      </c>
      <c r="AS13" s="19">
        <v>116</v>
      </c>
      <c r="AT13" s="20">
        <f t="shared" si="15"/>
        <v>95</v>
      </c>
      <c r="AU13" s="20">
        <f t="shared" si="16"/>
        <v>98</v>
      </c>
      <c r="AV13" s="19">
        <v>152</v>
      </c>
      <c r="AW13" s="19">
        <v>154</v>
      </c>
      <c r="AX13" s="20">
        <f t="shared" si="17"/>
        <v>99</v>
      </c>
      <c r="AY13" s="19">
        <v>150</v>
      </c>
      <c r="AZ13" s="19">
        <v>154</v>
      </c>
      <c r="BA13" s="20">
        <f t="shared" si="18"/>
        <v>97</v>
      </c>
      <c r="BB13" s="19">
        <v>153</v>
      </c>
      <c r="BC13" s="19">
        <v>154</v>
      </c>
      <c r="BD13" s="20">
        <f t="shared" si="19"/>
        <v>99</v>
      </c>
      <c r="BE13" s="20">
        <f t="shared" si="20"/>
        <v>99</v>
      </c>
      <c r="BF13" s="20">
        <f t="shared" si="21"/>
        <v>89</v>
      </c>
      <c r="BG13" s="24"/>
      <c r="BH13" s="19">
        <v>6</v>
      </c>
      <c r="BI13" s="19">
        <v>1</v>
      </c>
      <c r="BJ13" s="19">
        <v>3</v>
      </c>
      <c r="BK13" s="19">
        <v>1</v>
      </c>
      <c r="BL13" s="19">
        <v>5</v>
      </c>
      <c r="BM13" s="19">
        <v>8</v>
      </c>
      <c r="BN13" s="19">
        <v>5</v>
      </c>
      <c r="BO13" s="19">
        <v>3</v>
      </c>
      <c r="BP13" s="19">
        <v>1</v>
      </c>
      <c r="BQ13" s="19">
        <v>2</v>
      </c>
      <c r="BR13" s="19">
        <v>2</v>
      </c>
      <c r="BS13" s="19">
        <v>6</v>
      </c>
      <c r="BT13" s="19">
        <v>2</v>
      </c>
      <c r="BU13" s="19">
        <v>4</v>
      </c>
      <c r="BV13" s="19">
        <v>2</v>
      </c>
      <c r="BW13" s="19">
        <v>4</v>
      </c>
      <c r="BX13" s="19">
        <v>5</v>
      </c>
      <c r="BY13" s="19">
        <v>15</v>
      </c>
      <c r="BZ13" s="19">
        <v>3</v>
      </c>
      <c r="CA13" s="19">
        <v>2</v>
      </c>
      <c r="CB13" s="18">
        <v>89</v>
      </c>
      <c r="CC13" s="19">
        <v>6</v>
      </c>
    </row>
    <row r="14" spans="1:81" ht="30" x14ac:dyDescent="0.25">
      <c r="A14" s="21">
        <v>55</v>
      </c>
      <c r="B14" s="34">
        <v>6673084647</v>
      </c>
      <c r="C14" s="5" t="s">
        <v>558</v>
      </c>
      <c r="D14" s="5" t="s">
        <v>92</v>
      </c>
      <c r="E14" s="5"/>
      <c r="F14" s="19">
        <v>8</v>
      </c>
      <c r="G14" s="19">
        <v>36</v>
      </c>
      <c r="H14" s="22">
        <v>9</v>
      </c>
      <c r="I14" s="22">
        <v>36</v>
      </c>
      <c r="J14" s="22">
        <f t="shared" si="1"/>
        <v>94</v>
      </c>
      <c r="K14" s="19">
        <v>30</v>
      </c>
      <c r="L14" s="19">
        <v>4</v>
      </c>
      <c r="M14" s="19">
        <f t="shared" si="2"/>
        <v>100</v>
      </c>
      <c r="N14" s="19">
        <v>491</v>
      </c>
      <c r="O14" s="19">
        <v>448</v>
      </c>
      <c r="P14" s="19">
        <v>505</v>
      </c>
      <c r="Q14" s="19">
        <v>472</v>
      </c>
      <c r="R14" s="19">
        <f t="shared" si="3"/>
        <v>96</v>
      </c>
      <c r="S14" s="19">
        <f t="shared" si="4"/>
        <v>97</v>
      </c>
      <c r="T14" s="19">
        <v>20</v>
      </c>
      <c r="U14" s="19">
        <v>5</v>
      </c>
      <c r="V14" s="19">
        <f t="shared" si="5"/>
        <v>100</v>
      </c>
      <c r="W14" s="19">
        <v>502</v>
      </c>
      <c r="X14" s="23">
        <v>600</v>
      </c>
      <c r="Y14" s="20">
        <f t="shared" si="6"/>
        <v>84</v>
      </c>
      <c r="Z14" s="42">
        <f t="shared" si="7"/>
        <v>92</v>
      </c>
      <c r="AA14" s="20">
        <f t="shared" si="8"/>
        <v>92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3</v>
      </c>
      <c r="AG14" s="19">
        <f t="shared" si="10"/>
        <v>60</v>
      </c>
      <c r="AH14" s="19">
        <v>15</v>
      </c>
      <c r="AI14" s="19">
        <v>16</v>
      </c>
      <c r="AJ14" s="20">
        <f t="shared" si="11"/>
        <v>94</v>
      </c>
      <c r="AK14" s="42">
        <f t="shared" si="12"/>
        <v>58</v>
      </c>
      <c r="AL14" s="19">
        <v>585</v>
      </c>
      <c r="AM14" s="19">
        <v>600</v>
      </c>
      <c r="AN14" s="20">
        <f t="shared" si="13"/>
        <v>98</v>
      </c>
      <c r="AO14" s="19">
        <v>597</v>
      </c>
      <c r="AP14" s="19">
        <v>600</v>
      </c>
      <c r="AQ14" s="20">
        <f t="shared" si="14"/>
        <v>100</v>
      </c>
      <c r="AR14" s="19">
        <v>416</v>
      </c>
      <c r="AS14" s="19">
        <v>427</v>
      </c>
      <c r="AT14" s="20">
        <f t="shared" si="15"/>
        <v>97</v>
      </c>
      <c r="AU14" s="20">
        <f t="shared" si="16"/>
        <v>99</v>
      </c>
      <c r="AV14" s="19">
        <v>592</v>
      </c>
      <c r="AW14" s="19">
        <v>600</v>
      </c>
      <c r="AX14" s="20">
        <f t="shared" si="17"/>
        <v>99</v>
      </c>
      <c r="AY14" s="19">
        <v>583</v>
      </c>
      <c r="AZ14" s="19">
        <v>600</v>
      </c>
      <c r="BA14" s="20">
        <f t="shared" si="18"/>
        <v>97</v>
      </c>
      <c r="BB14" s="19">
        <v>594</v>
      </c>
      <c r="BC14" s="19">
        <v>600</v>
      </c>
      <c r="BD14" s="20">
        <f t="shared" si="19"/>
        <v>99</v>
      </c>
      <c r="BE14" s="20">
        <f t="shared" si="20"/>
        <v>99</v>
      </c>
      <c r="BF14" s="20">
        <f t="shared" si="21"/>
        <v>89</v>
      </c>
      <c r="BG14" s="24"/>
      <c r="BH14" s="19">
        <v>5</v>
      </c>
      <c r="BI14" s="19">
        <v>1</v>
      </c>
      <c r="BJ14" s="19">
        <v>5</v>
      </c>
      <c r="BK14" s="19">
        <v>1</v>
      </c>
      <c r="BL14" s="19">
        <v>9</v>
      </c>
      <c r="BM14" s="19">
        <v>14</v>
      </c>
      <c r="BN14" s="19">
        <v>4</v>
      </c>
      <c r="BO14" s="19">
        <v>3</v>
      </c>
      <c r="BP14" s="19">
        <v>4</v>
      </c>
      <c r="BQ14" s="19">
        <v>3</v>
      </c>
      <c r="BR14" s="19">
        <v>1</v>
      </c>
      <c r="BS14" s="19">
        <v>4</v>
      </c>
      <c r="BT14" s="19">
        <v>2</v>
      </c>
      <c r="BU14" s="19">
        <v>4</v>
      </c>
      <c r="BV14" s="19">
        <v>2</v>
      </c>
      <c r="BW14" s="19">
        <v>4</v>
      </c>
      <c r="BX14" s="19">
        <v>9</v>
      </c>
      <c r="BY14" s="19">
        <v>12</v>
      </c>
      <c r="BZ14" s="19">
        <v>2</v>
      </c>
      <c r="CA14" s="19">
        <v>2</v>
      </c>
      <c r="CB14" s="18">
        <v>89</v>
      </c>
      <c r="CC14" s="19">
        <v>6</v>
      </c>
    </row>
    <row r="15" spans="1:81" ht="45" x14ac:dyDescent="0.25">
      <c r="A15" s="21">
        <v>76</v>
      </c>
      <c r="B15" s="34">
        <v>6670364607</v>
      </c>
      <c r="C15" s="5" t="s">
        <v>558</v>
      </c>
      <c r="D15" s="6" t="s">
        <v>665</v>
      </c>
      <c r="E15" s="6"/>
      <c r="F15" s="19">
        <v>10</v>
      </c>
      <c r="G15" s="19">
        <v>38</v>
      </c>
      <c r="H15" s="22">
        <v>11</v>
      </c>
      <c r="I15" s="22">
        <v>38</v>
      </c>
      <c r="J15" s="22">
        <f t="shared" si="1"/>
        <v>95</v>
      </c>
      <c r="K15" s="19">
        <v>30</v>
      </c>
      <c r="L15" s="19">
        <v>4</v>
      </c>
      <c r="M15" s="19">
        <f t="shared" si="2"/>
        <v>100</v>
      </c>
      <c r="N15" s="19">
        <v>402</v>
      </c>
      <c r="O15" s="19">
        <v>457</v>
      </c>
      <c r="P15" s="19">
        <v>422</v>
      </c>
      <c r="Q15" s="19">
        <v>494</v>
      </c>
      <c r="R15" s="19">
        <f t="shared" si="3"/>
        <v>94</v>
      </c>
      <c r="S15" s="19">
        <f t="shared" si="4"/>
        <v>96</v>
      </c>
      <c r="T15" s="19">
        <v>20</v>
      </c>
      <c r="U15" s="19">
        <v>5</v>
      </c>
      <c r="V15" s="19">
        <f t="shared" si="5"/>
        <v>100</v>
      </c>
      <c r="W15" s="19">
        <v>506</v>
      </c>
      <c r="X15" s="23">
        <v>600</v>
      </c>
      <c r="Y15" s="20">
        <f t="shared" si="6"/>
        <v>84</v>
      </c>
      <c r="Z15" s="42">
        <f t="shared" si="7"/>
        <v>92</v>
      </c>
      <c r="AA15" s="20">
        <f t="shared" si="8"/>
        <v>92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5</v>
      </c>
      <c r="AG15" s="19">
        <f t="shared" si="10"/>
        <v>100</v>
      </c>
      <c r="AH15" s="19">
        <v>8</v>
      </c>
      <c r="AI15" s="19">
        <v>11</v>
      </c>
      <c r="AJ15" s="20">
        <f t="shared" si="11"/>
        <v>73</v>
      </c>
      <c r="AK15" s="42">
        <f t="shared" si="12"/>
        <v>62</v>
      </c>
      <c r="AL15" s="19">
        <v>554</v>
      </c>
      <c r="AM15" s="19">
        <v>600</v>
      </c>
      <c r="AN15" s="20">
        <f t="shared" si="13"/>
        <v>92</v>
      </c>
      <c r="AO15" s="19">
        <v>589</v>
      </c>
      <c r="AP15" s="19">
        <v>600</v>
      </c>
      <c r="AQ15" s="20">
        <f t="shared" si="14"/>
        <v>98</v>
      </c>
      <c r="AR15" s="19">
        <v>378</v>
      </c>
      <c r="AS15" s="19">
        <v>383</v>
      </c>
      <c r="AT15" s="20">
        <f t="shared" si="15"/>
        <v>99</v>
      </c>
      <c r="AU15" s="20">
        <f t="shared" si="16"/>
        <v>96</v>
      </c>
      <c r="AV15" s="19">
        <v>589</v>
      </c>
      <c r="AW15" s="19">
        <v>600</v>
      </c>
      <c r="AX15" s="20">
        <f t="shared" si="17"/>
        <v>98</v>
      </c>
      <c r="AY15" s="19">
        <v>572</v>
      </c>
      <c r="AZ15" s="19">
        <v>600</v>
      </c>
      <c r="BA15" s="20">
        <f t="shared" si="18"/>
        <v>95</v>
      </c>
      <c r="BB15" s="19">
        <v>582</v>
      </c>
      <c r="BC15" s="19">
        <v>600</v>
      </c>
      <c r="BD15" s="20">
        <f t="shared" si="19"/>
        <v>97</v>
      </c>
      <c r="BE15" s="20">
        <f t="shared" si="20"/>
        <v>97</v>
      </c>
      <c r="BF15" s="20">
        <f t="shared" si="21"/>
        <v>89</v>
      </c>
      <c r="BG15" s="24"/>
      <c r="BH15" s="19">
        <v>4</v>
      </c>
      <c r="BI15" s="19">
        <v>1</v>
      </c>
      <c r="BJ15" s="19">
        <v>7</v>
      </c>
      <c r="BK15" s="19">
        <v>1</v>
      </c>
      <c r="BL15" s="19">
        <v>9</v>
      </c>
      <c r="BM15" s="19">
        <v>14</v>
      </c>
      <c r="BN15" s="19">
        <v>5</v>
      </c>
      <c r="BO15" s="19">
        <v>1</v>
      </c>
      <c r="BP15" s="19">
        <v>16</v>
      </c>
      <c r="BQ15" s="19">
        <v>9</v>
      </c>
      <c r="BR15" s="19">
        <v>3</v>
      </c>
      <c r="BS15" s="19">
        <v>2</v>
      </c>
      <c r="BT15" s="19">
        <v>3</v>
      </c>
      <c r="BU15" s="19">
        <v>6</v>
      </c>
      <c r="BV15" s="19">
        <v>4</v>
      </c>
      <c r="BW15" s="19">
        <v>5</v>
      </c>
      <c r="BX15" s="19">
        <v>9</v>
      </c>
      <c r="BY15" s="19">
        <v>9</v>
      </c>
      <c r="BZ15" s="19">
        <v>5</v>
      </c>
      <c r="CA15" s="19">
        <v>4</v>
      </c>
      <c r="CB15" s="18">
        <v>89</v>
      </c>
      <c r="CC15" s="19">
        <v>6</v>
      </c>
    </row>
    <row r="16" spans="1:81" ht="30" x14ac:dyDescent="0.25">
      <c r="A16" s="21">
        <v>2</v>
      </c>
      <c r="B16" s="34">
        <v>6674092256</v>
      </c>
      <c r="C16" s="5" t="s">
        <v>558</v>
      </c>
      <c r="D16" s="5" t="s">
        <v>39</v>
      </c>
      <c r="E16" s="5"/>
      <c r="F16" s="22">
        <v>9.5</v>
      </c>
      <c r="G16" s="19">
        <v>35.5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14</v>
      </c>
      <c r="O16" s="19">
        <v>13</v>
      </c>
      <c r="P16" s="19">
        <v>15</v>
      </c>
      <c r="Q16" s="19">
        <v>15</v>
      </c>
      <c r="R16" s="19">
        <f t="shared" si="3"/>
        <v>90</v>
      </c>
      <c r="S16" s="19">
        <f t="shared" si="4"/>
        <v>93</v>
      </c>
      <c r="T16" s="19">
        <v>20</v>
      </c>
      <c r="U16" s="22">
        <v>5</v>
      </c>
      <c r="V16" s="19">
        <f t="shared" si="5"/>
        <v>100</v>
      </c>
      <c r="W16" s="19">
        <v>14</v>
      </c>
      <c r="X16" s="23">
        <v>15</v>
      </c>
      <c r="Y16" s="20">
        <f t="shared" si="6"/>
        <v>93</v>
      </c>
      <c r="Z16" s="42">
        <f t="shared" si="7"/>
        <v>97</v>
      </c>
      <c r="AA16" s="20">
        <f t="shared" si="8"/>
        <v>97</v>
      </c>
      <c r="AB16" s="19">
        <v>20</v>
      </c>
      <c r="AC16" s="22">
        <v>1</v>
      </c>
      <c r="AD16" s="19">
        <f t="shared" si="9"/>
        <v>20</v>
      </c>
      <c r="AE16" s="19">
        <v>20</v>
      </c>
      <c r="AF16" s="22">
        <v>3</v>
      </c>
      <c r="AG16" s="19">
        <f t="shared" si="10"/>
        <v>60</v>
      </c>
      <c r="AH16" s="19">
        <v>1</v>
      </c>
      <c r="AI16" s="19">
        <v>1</v>
      </c>
      <c r="AJ16" s="20">
        <f t="shared" si="11"/>
        <v>100</v>
      </c>
      <c r="AK16" s="42">
        <f t="shared" si="12"/>
        <v>60</v>
      </c>
      <c r="AL16" s="19">
        <v>14</v>
      </c>
      <c r="AM16" s="19">
        <v>15</v>
      </c>
      <c r="AN16" s="20">
        <f t="shared" si="13"/>
        <v>93</v>
      </c>
      <c r="AO16" s="19">
        <v>14</v>
      </c>
      <c r="AP16" s="19">
        <v>15</v>
      </c>
      <c r="AQ16" s="20">
        <f t="shared" si="14"/>
        <v>93</v>
      </c>
      <c r="AR16" s="19">
        <v>11</v>
      </c>
      <c r="AS16" s="19">
        <v>12</v>
      </c>
      <c r="AT16" s="20">
        <f t="shared" si="15"/>
        <v>92</v>
      </c>
      <c r="AU16" s="20">
        <f t="shared" si="16"/>
        <v>93</v>
      </c>
      <c r="AV16" s="19">
        <v>15</v>
      </c>
      <c r="AW16" s="19">
        <v>15</v>
      </c>
      <c r="AX16" s="20">
        <f t="shared" si="17"/>
        <v>100</v>
      </c>
      <c r="AY16" s="19">
        <v>13</v>
      </c>
      <c r="AZ16" s="19">
        <v>15</v>
      </c>
      <c r="BA16" s="20">
        <f t="shared" si="18"/>
        <v>87</v>
      </c>
      <c r="BB16" s="19">
        <v>15</v>
      </c>
      <c r="BC16" s="19">
        <v>15</v>
      </c>
      <c r="BD16" s="20">
        <f t="shared" si="19"/>
        <v>100</v>
      </c>
      <c r="BE16" s="20">
        <f t="shared" si="20"/>
        <v>97</v>
      </c>
      <c r="BF16" s="20">
        <f t="shared" si="21"/>
        <v>88</v>
      </c>
      <c r="BG16" s="24"/>
      <c r="BH16" s="19">
        <v>9</v>
      </c>
      <c r="BI16" s="19">
        <v>1</v>
      </c>
      <c r="BJ16" s="19">
        <v>11</v>
      </c>
      <c r="BK16" s="19">
        <v>1</v>
      </c>
      <c r="BL16" s="19">
        <v>4</v>
      </c>
      <c r="BM16" s="19">
        <v>6</v>
      </c>
      <c r="BN16" s="19">
        <v>4</v>
      </c>
      <c r="BO16" s="19">
        <v>3</v>
      </c>
      <c r="BP16" s="19">
        <v>1</v>
      </c>
      <c r="BQ16" s="19">
        <v>8</v>
      </c>
      <c r="BR16" s="19">
        <v>8</v>
      </c>
      <c r="BS16" s="19">
        <v>9</v>
      </c>
      <c r="BT16" s="19">
        <v>1</v>
      </c>
      <c r="BU16" s="19">
        <v>14</v>
      </c>
      <c r="BV16" s="19">
        <v>1</v>
      </c>
      <c r="BW16" s="19">
        <v>8</v>
      </c>
      <c r="BX16" s="19">
        <v>4</v>
      </c>
      <c r="BY16" s="19">
        <v>11</v>
      </c>
      <c r="BZ16" s="19">
        <v>8</v>
      </c>
      <c r="CA16" s="19">
        <v>4</v>
      </c>
      <c r="CB16" s="18">
        <v>88</v>
      </c>
      <c r="CC16" s="19">
        <v>7</v>
      </c>
    </row>
    <row r="17" spans="1:81" ht="60" x14ac:dyDescent="0.25">
      <c r="A17" s="21">
        <v>12</v>
      </c>
      <c r="B17" s="34">
        <v>6672133450</v>
      </c>
      <c r="C17" s="5" t="s">
        <v>558</v>
      </c>
      <c r="D17" s="5" t="s">
        <v>49</v>
      </c>
      <c r="E17" s="5"/>
      <c r="F17" s="19">
        <v>10</v>
      </c>
      <c r="G17" s="19">
        <v>30.5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3</v>
      </c>
      <c r="M17" s="19">
        <f t="shared" si="2"/>
        <v>90</v>
      </c>
      <c r="N17" s="19">
        <v>110</v>
      </c>
      <c r="O17" s="19">
        <v>112</v>
      </c>
      <c r="P17" s="19">
        <v>112</v>
      </c>
      <c r="Q17" s="19">
        <v>120</v>
      </c>
      <c r="R17" s="19">
        <f t="shared" si="3"/>
        <v>96</v>
      </c>
      <c r="S17" s="19">
        <f t="shared" si="4"/>
        <v>91</v>
      </c>
      <c r="T17" s="19">
        <v>20</v>
      </c>
      <c r="U17" s="19">
        <v>5</v>
      </c>
      <c r="V17" s="19">
        <f t="shared" si="5"/>
        <v>100</v>
      </c>
      <c r="W17" s="19">
        <v>119</v>
      </c>
      <c r="X17" s="23">
        <v>139</v>
      </c>
      <c r="Y17" s="20">
        <f t="shared" si="6"/>
        <v>86</v>
      </c>
      <c r="Z17" s="42">
        <f t="shared" si="7"/>
        <v>93</v>
      </c>
      <c r="AA17" s="20">
        <f t="shared" si="8"/>
        <v>93</v>
      </c>
      <c r="AB17" s="19">
        <v>20</v>
      </c>
      <c r="AC17" s="19">
        <v>1</v>
      </c>
      <c r="AD17" s="19">
        <f t="shared" si="9"/>
        <v>20</v>
      </c>
      <c r="AE17" s="19">
        <v>20</v>
      </c>
      <c r="AF17" s="19">
        <v>4</v>
      </c>
      <c r="AG17" s="19">
        <f t="shared" si="10"/>
        <v>80</v>
      </c>
      <c r="AH17" s="19">
        <v>3</v>
      </c>
      <c r="AI17" s="19">
        <v>3</v>
      </c>
      <c r="AJ17" s="20">
        <f t="shared" si="11"/>
        <v>100</v>
      </c>
      <c r="AK17" s="42">
        <f t="shared" si="12"/>
        <v>68</v>
      </c>
      <c r="AL17" s="19">
        <v>128</v>
      </c>
      <c r="AM17" s="19">
        <v>139</v>
      </c>
      <c r="AN17" s="20">
        <f t="shared" si="13"/>
        <v>92</v>
      </c>
      <c r="AO17" s="19">
        <v>133</v>
      </c>
      <c r="AP17" s="19">
        <v>139</v>
      </c>
      <c r="AQ17" s="20">
        <f t="shared" si="14"/>
        <v>96</v>
      </c>
      <c r="AR17" s="19">
        <v>100</v>
      </c>
      <c r="AS17" s="19">
        <v>105</v>
      </c>
      <c r="AT17" s="20">
        <f t="shared" si="15"/>
        <v>95</v>
      </c>
      <c r="AU17" s="20">
        <f t="shared" si="16"/>
        <v>94</v>
      </c>
      <c r="AV17" s="19">
        <v>135</v>
      </c>
      <c r="AW17" s="19">
        <v>139</v>
      </c>
      <c r="AX17" s="20">
        <f t="shared" si="17"/>
        <v>97</v>
      </c>
      <c r="AY17" s="19">
        <v>128</v>
      </c>
      <c r="AZ17" s="19">
        <v>139</v>
      </c>
      <c r="BA17" s="20">
        <f t="shared" si="18"/>
        <v>92</v>
      </c>
      <c r="BB17" s="19">
        <v>134</v>
      </c>
      <c r="BC17" s="19">
        <v>139</v>
      </c>
      <c r="BD17" s="20">
        <f t="shared" si="19"/>
        <v>96</v>
      </c>
      <c r="BE17" s="20">
        <f t="shared" si="20"/>
        <v>96</v>
      </c>
      <c r="BF17" s="20">
        <f t="shared" si="21"/>
        <v>88</v>
      </c>
      <c r="BG17" s="24"/>
      <c r="BH17" s="19">
        <v>11</v>
      </c>
      <c r="BI17" s="19">
        <v>2</v>
      </c>
      <c r="BJ17" s="19">
        <v>5</v>
      </c>
      <c r="BK17" s="19">
        <v>1</v>
      </c>
      <c r="BL17" s="19">
        <v>8</v>
      </c>
      <c r="BM17" s="19">
        <v>12</v>
      </c>
      <c r="BN17" s="19">
        <v>4</v>
      </c>
      <c r="BO17" s="19">
        <v>2</v>
      </c>
      <c r="BP17" s="19">
        <v>1</v>
      </c>
      <c r="BQ17" s="19">
        <v>9</v>
      </c>
      <c r="BR17" s="19">
        <v>5</v>
      </c>
      <c r="BS17" s="19">
        <v>6</v>
      </c>
      <c r="BT17" s="19">
        <v>4</v>
      </c>
      <c r="BU17" s="19">
        <v>9</v>
      </c>
      <c r="BV17" s="19">
        <v>5</v>
      </c>
      <c r="BW17" s="19">
        <v>10</v>
      </c>
      <c r="BX17" s="19">
        <v>8</v>
      </c>
      <c r="BY17" s="19">
        <v>5</v>
      </c>
      <c r="BZ17" s="19">
        <v>7</v>
      </c>
      <c r="CA17" s="19">
        <v>5</v>
      </c>
      <c r="CB17" s="18">
        <v>88</v>
      </c>
      <c r="CC17" s="19">
        <v>7</v>
      </c>
    </row>
    <row r="18" spans="1:81" ht="30" x14ac:dyDescent="0.25">
      <c r="A18" s="21">
        <v>28</v>
      </c>
      <c r="B18" s="34">
        <v>6659070956</v>
      </c>
      <c r="C18" s="5" t="s">
        <v>558</v>
      </c>
      <c r="D18" s="6" t="s">
        <v>65</v>
      </c>
      <c r="E18" s="6"/>
      <c r="F18" s="19">
        <v>11</v>
      </c>
      <c r="G18" s="19">
        <v>37</v>
      </c>
      <c r="H18" s="22">
        <v>11</v>
      </c>
      <c r="I18" s="22">
        <v>38</v>
      </c>
      <c r="J18" s="22">
        <f t="shared" si="1"/>
        <v>99</v>
      </c>
      <c r="K18" s="19">
        <v>30</v>
      </c>
      <c r="L18" s="19">
        <v>4</v>
      </c>
      <c r="M18" s="19">
        <f t="shared" si="2"/>
        <v>100</v>
      </c>
      <c r="N18" s="19">
        <v>65</v>
      </c>
      <c r="O18" s="19">
        <v>67</v>
      </c>
      <c r="P18" s="19">
        <v>73</v>
      </c>
      <c r="Q18" s="19">
        <v>78</v>
      </c>
      <c r="R18" s="19">
        <f t="shared" si="3"/>
        <v>87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72</v>
      </c>
      <c r="X18" s="23">
        <v>79</v>
      </c>
      <c r="Y18" s="20">
        <f t="shared" si="6"/>
        <v>91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52</v>
      </c>
      <c r="AL18" s="19">
        <v>77</v>
      </c>
      <c r="AM18" s="19">
        <v>79</v>
      </c>
      <c r="AN18" s="20">
        <f t="shared" si="13"/>
        <v>97</v>
      </c>
      <c r="AO18" s="19">
        <v>79</v>
      </c>
      <c r="AP18" s="19">
        <v>79</v>
      </c>
      <c r="AQ18" s="20">
        <f t="shared" si="14"/>
        <v>100</v>
      </c>
      <c r="AR18" s="19">
        <v>59</v>
      </c>
      <c r="AS18" s="19">
        <v>61</v>
      </c>
      <c r="AT18" s="20">
        <f t="shared" si="15"/>
        <v>97</v>
      </c>
      <c r="AU18" s="20">
        <f t="shared" si="16"/>
        <v>98</v>
      </c>
      <c r="AV18" s="19">
        <v>78</v>
      </c>
      <c r="AW18" s="19">
        <v>79</v>
      </c>
      <c r="AX18" s="20">
        <f t="shared" si="17"/>
        <v>99</v>
      </c>
      <c r="AY18" s="19">
        <v>76</v>
      </c>
      <c r="AZ18" s="19">
        <v>79</v>
      </c>
      <c r="BA18" s="20">
        <f t="shared" si="18"/>
        <v>96</v>
      </c>
      <c r="BB18" s="19">
        <v>79</v>
      </c>
      <c r="BC18" s="19">
        <v>79</v>
      </c>
      <c r="BD18" s="20">
        <f t="shared" si="19"/>
        <v>100</v>
      </c>
      <c r="BE18" s="20">
        <f t="shared" si="20"/>
        <v>99</v>
      </c>
      <c r="BF18" s="20">
        <f t="shared" si="21"/>
        <v>88</v>
      </c>
      <c r="BG18" s="24"/>
      <c r="BH18" s="19">
        <v>2</v>
      </c>
      <c r="BI18" s="19">
        <v>1</v>
      </c>
      <c r="BJ18" s="19">
        <v>14</v>
      </c>
      <c r="BK18" s="19">
        <v>1</v>
      </c>
      <c r="BL18" s="19">
        <v>5</v>
      </c>
      <c r="BM18" s="19">
        <v>8</v>
      </c>
      <c r="BN18" s="19">
        <v>4</v>
      </c>
      <c r="BO18" s="19">
        <v>4</v>
      </c>
      <c r="BP18" s="19">
        <v>1</v>
      </c>
      <c r="BQ18" s="19">
        <v>4</v>
      </c>
      <c r="BR18" s="19">
        <v>1</v>
      </c>
      <c r="BS18" s="19">
        <v>4</v>
      </c>
      <c r="BT18" s="19">
        <v>2</v>
      </c>
      <c r="BU18" s="19">
        <v>5</v>
      </c>
      <c r="BV18" s="19">
        <v>1</v>
      </c>
      <c r="BW18" s="19">
        <v>6</v>
      </c>
      <c r="BX18" s="19">
        <v>5</v>
      </c>
      <c r="BY18" s="19">
        <v>17</v>
      </c>
      <c r="BZ18" s="19">
        <v>3</v>
      </c>
      <c r="CA18" s="19">
        <v>2</v>
      </c>
      <c r="CB18" s="18">
        <v>88</v>
      </c>
      <c r="CC18" s="19">
        <v>7</v>
      </c>
    </row>
    <row r="19" spans="1:81" ht="45" x14ac:dyDescent="0.25">
      <c r="A19" s="21">
        <v>30</v>
      </c>
      <c r="B19" s="34">
        <v>6660128914</v>
      </c>
      <c r="C19" s="5" t="s">
        <v>558</v>
      </c>
      <c r="D19" s="6" t="s">
        <v>67</v>
      </c>
      <c r="E19" s="6"/>
      <c r="F19" s="19">
        <v>11</v>
      </c>
      <c r="G19" s="19">
        <v>37</v>
      </c>
      <c r="H19" s="22">
        <v>11</v>
      </c>
      <c r="I19" s="22">
        <v>38</v>
      </c>
      <c r="J19" s="22">
        <f t="shared" si="1"/>
        <v>99</v>
      </c>
      <c r="K19" s="19">
        <v>30</v>
      </c>
      <c r="L19" s="19">
        <v>4</v>
      </c>
      <c r="M19" s="19">
        <f t="shared" si="2"/>
        <v>100</v>
      </c>
      <c r="N19" s="19">
        <v>132</v>
      </c>
      <c r="O19" s="19">
        <v>135</v>
      </c>
      <c r="P19" s="19">
        <v>136</v>
      </c>
      <c r="Q19" s="19">
        <v>142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125</v>
      </c>
      <c r="X19" s="23">
        <v>145</v>
      </c>
      <c r="Y19" s="20">
        <f t="shared" si="6"/>
        <v>86</v>
      </c>
      <c r="Z19" s="42">
        <f t="shared" si="7"/>
        <v>93</v>
      </c>
      <c r="AA19" s="20">
        <f t="shared" si="8"/>
        <v>93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3</v>
      </c>
      <c r="AG19" s="19">
        <f t="shared" si="10"/>
        <v>60</v>
      </c>
      <c r="AH19" s="19">
        <v>7</v>
      </c>
      <c r="AI19" s="19">
        <v>7</v>
      </c>
      <c r="AJ19" s="20">
        <f t="shared" si="11"/>
        <v>100</v>
      </c>
      <c r="AK19" s="42">
        <f t="shared" si="12"/>
        <v>60</v>
      </c>
      <c r="AL19" s="19">
        <v>115</v>
      </c>
      <c r="AM19" s="19">
        <v>145</v>
      </c>
      <c r="AN19" s="20">
        <f t="shared" si="13"/>
        <v>79</v>
      </c>
      <c r="AO19" s="19">
        <v>140</v>
      </c>
      <c r="AP19" s="19">
        <v>145</v>
      </c>
      <c r="AQ19" s="20">
        <f t="shared" si="14"/>
        <v>97</v>
      </c>
      <c r="AR19" s="19">
        <v>119</v>
      </c>
      <c r="AS19" s="19">
        <v>124</v>
      </c>
      <c r="AT19" s="20">
        <f t="shared" si="15"/>
        <v>96</v>
      </c>
      <c r="AU19" s="20">
        <f t="shared" si="16"/>
        <v>90</v>
      </c>
      <c r="AV19" s="19">
        <v>139</v>
      </c>
      <c r="AW19" s="19">
        <v>145</v>
      </c>
      <c r="AX19" s="20">
        <f t="shared" si="17"/>
        <v>96</v>
      </c>
      <c r="AY19" s="19">
        <v>140</v>
      </c>
      <c r="AZ19" s="19">
        <v>145</v>
      </c>
      <c r="BA19" s="20">
        <f t="shared" si="18"/>
        <v>97</v>
      </c>
      <c r="BB19" s="19">
        <v>142</v>
      </c>
      <c r="BC19" s="19">
        <v>145</v>
      </c>
      <c r="BD19" s="20">
        <f t="shared" si="19"/>
        <v>98</v>
      </c>
      <c r="BE19" s="20">
        <f t="shared" si="20"/>
        <v>97</v>
      </c>
      <c r="BF19" s="20">
        <f t="shared" si="21"/>
        <v>88</v>
      </c>
      <c r="BG19" s="24"/>
      <c r="BH19" s="19">
        <v>2</v>
      </c>
      <c r="BI19" s="19">
        <v>1</v>
      </c>
      <c r="BJ19" s="19">
        <v>5</v>
      </c>
      <c r="BK19" s="19">
        <v>1</v>
      </c>
      <c r="BL19" s="19">
        <v>8</v>
      </c>
      <c r="BM19" s="19">
        <v>12</v>
      </c>
      <c r="BN19" s="19">
        <v>4</v>
      </c>
      <c r="BO19" s="19">
        <v>3</v>
      </c>
      <c r="BP19" s="19">
        <v>1</v>
      </c>
      <c r="BQ19" s="19">
        <v>17</v>
      </c>
      <c r="BR19" s="19">
        <v>4</v>
      </c>
      <c r="BS19" s="19">
        <v>5</v>
      </c>
      <c r="BT19" s="19">
        <v>5</v>
      </c>
      <c r="BU19" s="19">
        <v>4</v>
      </c>
      <c r="BV19" s="19">
        <v>3</v>
      </c>
      <c r="BW19" s="19">
        <v>3</v>
      </c>
      <c r="BX19" s="19">
        <v>8</v>
      </c>
      <c r="BY19" s="19">
        <v>11</v>
      </c>
      <c r="BZ19" s="19">
        <v>10</v>
      </c>
      <c r="CA19" s="19">
        <v>4</v>
      </c>
      <c r="CB19" s="18">
        <v>88</v>
      </c>
      <c r="CC19" s="19">
        <v>7</v>
      </c>
    </row>
    <row r="20" spans="1:81" ht="15.75" x14ac:dyDescent="0.25">
      <c r="A20" s="21">
        <v>64</v>
      </c>
      <c r="B20" s="34">
        <v>6662057970</v>
      </c>
      <c r="C20" s="5" t="s">
        <v>558</v>
      </c>
      <c r="D20" s="5" t="s">
        <v>101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81</v>
      </c>
      <c r="O20" s="19">
        <v>92</v>
      </c>
      <c r="P20" s="19">
        <v>87</v>
      </c>
      <c r="Q20" s="19">
        <v>94</v>
      </c>
      <c r="R20" s="19">
        <f t="shared" si="3"/>
        <v>95</v>
      </c>
      <c r="S20" s="19">
        <f t="shared" si="4"/>
        <v>97</v>
      </c>
      <c r="T20" s="19">
        <v>20</v>
      </c>
      <c r="U20" s="19">
        <v>5</v>
      </c>
      <c r="V20" s="19">
        <f t="shared" si="5"/>
        <v>100</v>
      </c>
      <c r="W20" s="19">
        <v>75</v>
      </c>
      <c r="X20" s="23">
        <v>97</v>
      </c>
      <c r="Y20" s="20">
        <f t="shared" si="6"/>
        <v>77</v>
      </c>
      <c r="Z20" s="42">
        <f t="shared" si="7"/>
        <v>89</v>
      </c>
      <c r="AA20" s="20">
        <f t="shared" si="8"/>
        <v>89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4</v>
      </c>
      <c r="AG20" s="19">
        <f t="shared" si="10"/>
        <v>80</v>
      </c>
      <c r="AH20" s="19">
        <v>3</v>
      </c>
      <c r="AI20" s="19">
        <v>3</v>
      </c>
      <c r="AJ20" s="20">
        <f t="shared" si="11"/>
        <v>100</v>
      </c>
      <c r="AK20" s="42">
        <f t="shared" si="12"/>
        <v>62</v>
      </c>
      <c r="AL20" s="19">
        <v>94</v>
      </c>
      <c r="AM20" s="19">
        <v>97</v>
      </c>
      <c r="AN20" s="20">
        <f t="shared" si="13"/>
        <v>97</v>
      </c>
      <c r="AO20" s="19">
        <v>96</v>
      </c>
      <c r="AP20" s="19">
        <v>97</v>
      </c>
      <c r="AQ20" s="20">
        <f t="shared" si="14"/>
        <v>99</v>
      </c>
      <c r="AR20" s="19">
        <v>80</v>
      </c>
      <c r="AS20" s="19">
        <v>85</v>
      </c>
      <c r="AT20" s="20">
        <f t="shared" si="15"/>
        <v>94</v>
      </c>
      <c r="AU20" s="20">
        <f t="shared" si="16"/>
        <v>97</v>
      </c>
      <c r="AV20" s="19">
        <v>96</v>
      </c>
      <c r="AW20" s="19">
        <v>97</v>
      </c>
      <c r="AX20" s="20">
        <f t="shared" si="17"/>
        <v>99</v>
      </c>
      <c r="AY20" s="19">
        <v>84</v>
      </c>
      <c r="AZ20" s="19">
        <v>97</v>
      </c>
      <c r="BA20" s="20">
        <f t="shared" si="18"/>
        <v>87</v>
      </c>
      <c r="BB20" s="19">
        <v>95</v>
      </c>
      <c r="BC20" s="19">
        <v>97</v>
      </c>
      <c r="BD20" s="20">
        <f t="shared" si="19"/>
        <v>98</v>
      </c>
      <c r="BE20" s="20">
        <f t="shared" si="20"/>
        <v>96</v>
      </c>
      <c r="BF20" s="20">
        <f t="shared" si="21"/>
        <v>88</v>
      </c>
      <c r="BG20" s="24"/>
      <c r="BH20" s="19">
        <v>4</v>
      </c>
      <c r="BI20" s="19">
        <v>1</v>
      </c>
      <c r="BJ20" s="19">
        <v>6</v>
      </c>
      <c r="BK20" s="19">
        <v>1</v>
      </c>
      <c r="BL20" s="19">
        <v>11</v>
      </c>
      <c r="BM20" s="19">
        <v>20</v>
      </c>
      <c r="BN20" s="19">
        <v>5</v>
      </c>
      <c r="BO20" s="19">
        <v>2</v>
      </c>
      <c r="BP20" s="19">
        <v>1</v>
      </c>
      <c r="BQ20" s="19">
        <v>4</v>
      </c>
      <c r="BR20" s="19">
        <v>2</v>
      </c>
      <c r="BS20" s="19">
        <v>7</v>
      </c>
      <c r="BT20" s="19">
        <v>2</v>
      </c>
      <c r="BU20" s="19">
        <v>14</v>
      </c>
      <c r="BV20" s="19">
        <v>3</v>
      </c>
      <c r="BW20" s="19">
        <v>4</v>
      </c>
      <c r="BX20" s="19">
        <v>11</v>
      </c>
      <c r="BY20" s="19">
        <v>9</v>
      </c>
      <c r="BZ20" s="19">
        <v>4</v>
      </c>
      <c r="CA20" s="19">
        <v>5</v>
      </c>
      <c r="CB20" s="18">
        <v>88</v>
      </c>
      <c r="CC20" s="19">
        <v>7</v>
      </c>
    </row>
    <row r="21" spans="1:81" ht="15.75" x14ac:dyDescent="0.25">
      <c r="A21" s="21">
        <v>18</v>
      </c>
      <c r="B21" s="34">
        <v>6659059864</v>
      </c>
      <c r="C21" s="5" t="s">
        <v>558</v>
      </c>
      <c r="D21" s="5" t="s">
        <v>55</v>
      </c>
      <c r="E21" s="5"/>
      <c r="F21" s="19">
        <v>9</v>
      </c>
      <c r="G21" s="19">
        <v>38</v>
      </c>
      <c r="H21" s="22">
        <v>11</v>
      </c>
      <c r="I21" s="22">
        <v>38</v>
      </c>
      <c r="J21" s="22">
        <f t="shared" si="1"/>
        <v>91</v>
      </c>
      <c r="K21" s="19">
        <v>30</v>
      </c>
      <c r="L21" s="19">
        <v>4</v>
      </c>
      <c r="M21" s="19">
        <f t="shared" si="2"/>
        <v>100</v>
      </c>
      <c r="N21" s="19">
        <v>359</v>
      </c>
      <c r="O21" s="19">
        <v>335</v>
      </c>
      <c r="P21" s="19">
        <v>366</v>
      </c>
      <c r="Q21" s="19">
        <v>353</v>
      </c>
      <c r="R21" s="19">
        <f t="shared" si="3"/>
        <v>96</v>
      </c>
      <c r="S21" s="19">
        <f t="shared" si="4"/>
        <v>96</v>
      </c>
      <c r="T21" s="19">
        <v>20</v>
      </c>
      <c r="U21" s="19">
        <v>5</v>
      </c>
      <c r="V21" s="19">
        <f t="shared" si="5"/>
        <v>100</v>
      </c>
      <c r="W21" s="19">
        <v>525</v>
      </c>
      <c r="X21" s="23">
        <v>600</v>
      </c>
      <c r="Y21" s="20">
        <f t="shared" si="6"/>
        <v>88</v>
      </c>
      <c r="Z21" s="42">
        <f t="shared" si="7"/>
        <v>94</v>
      </c>
      <c r="AA21" s="20">
        <f t="shared" si="8"/>
        <v>94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3</v>
      </c>
      <c r="AG21" s="19">
        <f t="shared" si="10"/>
        <v>60</v>
      </c>
      <c r="AH21" s="19">
        <v>32</v>
      </c>
      <c r="AI21" s="19">
        <v>38</v>
      </c>
      <c r="AJ21" s="20">
        <f t="shared" si="11"/>
        <v>84</v>
      </c>
      <c r="AK21" s="42">
        <f t="shared" si="12"/>
        <v>49</v>
      </c>
      <c r="AL21" s="19">
        <v>583</v>
      </c>
      <c r="AM21" s="19">
        <v>600</v>
      </c>
      <c r="AN21" s="20">
        <f t="shared" si="13"/>
        <v>97</v>
      </c>
      <c r="AO21" s="19">
        <v>593</v>
      </c>
      <c r="AP21" s="19">
        <v>600</v>
      </c>
      <c r="AQ21" s="20">
        <f t="shared" si="14"/>
        <v>99</v>
      </c>
      <c r="AR21" s="19">
        <v>459</v>
      </c>
      <c r="AS21" s="19">
        <v>474</v>
      </c>
      <c r="AT21" s="20">
        <f t="shared" si="15"/>
        <v>97</v>
      </c>
      <c r="AU21" s="20">
        <f t="shared" si="16"/>
        <v>98</v>
      </c>
      <c r="AV21" s="19">
        <v>586</v>
      </c>
      <c r="AW21" s="19">
        <v>600</v>
      </c>
      <c r="AX21" s="20">
        <f t="shared" si="17"/>
        <v>98</v>
      </c>
      <c r="AY21" s="19">
        <v>576</v>
      </c>
      <c r="AZ21" s="19">
        <v>600</v>
      </c>
      <c r="BA21" s="20">
        <f t="shared" si="18"/>
        <v>96</v>
      </c>
      <c r="BB21" s="19">
        <v>580</v>
      </c>
      <c r="BC21" s="19">
        <v>600</v>
      </c>
      <c r="BD21" s="20">
        <f t="shared" si="19"/>
        <v>97</v>
      </c>
      <c r="BE21" s="20">
        <f t="shared" si="20"/>
        <v>97</v>
      </c>
      <c r="BF21" s="20">
        <f t="shared" si="21"/>
        <v>87</v>
      </c>
      <c r="BG21" s="24"/>
      <c r="BH21" s="19">
        <v>8</v>
      </c>
      <c r="BI21" s="19">
        <v>1</v>
      </c>
      <c r="BJ21" s="19">
        <v>5</v>
      </c>
      <c r="BK21" s="19">
        <v>1</v>
      </c>
      <c r="BL21" s="19">
        <v>7</v>
      </c>
      <c r="BM21" s="19">
        <v>10</v>
      </c>
      <c r="BN21" s="19">
        <v>5</v>
      </c>
      <c r="BO21" s="19">
        <v>3</v>
      </c>
      <c r="BP21" s="19">
        <v>11</v>
      </c>
      <c r="BQ21" s="19">
        <v>4</v>
      </c>
      <c r="BR21" s="19">
        <v>2</v>
      </c>
      <c r="BS21" s="19">
        <v>4</v>
      </c>
      <c r="BT21" s="19">
        <v>3</v>
      </c>
      <c r="BU21" s="19">
        <v>5</v>
      </c>
      <c r="BV21" s="19">
        <v>4</v>
      </c>
      <c r="BW21" s="19">
        <v>5</v>
      </c>
      <c r="BX21" s="19">
        <v>7</v>
      </c>
      <c r="BY21" s="19">
        <v>19</v>
      </c>
      <c r="BZ21" s="19">
        <v>3</v>
      </c>
      <c r="CA21" s="19">
        <v>4</v>
      </c>
      <c r="CB21" s="18">
        <v>87</v>
      </c>
      <c r="CC21" s="19">
        <v>8</v>
      </c>
    </row>
    <row r="22" spans="1:81" ht="15.75" x14ac:dyDescent="0.25">
      <c r="A22" s="21">
        <v>31</v>
      </c>
      <c r="B22" s="34">
        <v>6662056567</v>
      </c>
      <c r="C22" s="5" t="s">
        <v>558</v>
      </c>
      <c r="D22" s="5" t="s">
        <v>68</v>
      </c>
      <c r="E22" s="5"/>
      <c r="F22" s="19">
        <v>11</v>
      </c>
      <c r="G22" s="19">
        <v>34</v>
      </c>
      <c r="H22" s="22">
        <v>11</v>
      </c>
      <c r="I22" s="22">
        <v>38</v>
      </c>
      <c r="J22" s="22">
        <f t="shared" si="1"/>
        <v>95</v>
      </c>
      <c r="K22" s="19">
        <v>30</v>
      </c>
      <c r="L22" s="19">
        <v>3</v>
      </c>
      <c r="M22" s="19">
        <f t="shared" si="2"/>
        <v>90</v>
      </c>
      <c r="N22" s="19">
        <v>428</v>
      </c>
      <c r="O22" s="19">
        <v>474</v>
      </c>
      <c r="P22" s="19">
        <v>445</v>
      </c>
      <c r="Q22" s="19">
        <v>504</v>
      </c>
      <c r="R22" s="19">
        <f t="shared" si="3"/>
        <v>95</v>
      </c>
      <c r="S22" s="19">
        <f t="shared" si="4"/>
        <v>94</v>
      </c>
      <c r="T22" s="19">
        <v>20</v>
      </c>
      <c r="U22" s="19">
        <v>5</v>
      </c>
      <c r="V22" s="19">
        <f t="shared" si="5"/>
        <v>100</v>
      </c>
      <c r="W22" s="19">
        <v>510</v>
      </c>
      <c r="X22" s="23">
        <v>600</v>
      </c>
      <c r="Y22" s="20">
        <f t="shared" si="6"/>
        <v>85</v>
      </c>
      <c r="Z22" s="42">
        <f t="shared" si="7"/>
        <v>93</v>
      </c>
      <c r="AA22" s="20">
        <f t="shared" si="8"/>
        <v>93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3</v>
      </c>
      <c r="AG22" s="19">
        <f t="shared" si="10"/>
        <v>60</v>
      </c>
      <c r="AH22" s="19">
        <v>15</v>
      </c>
      <c r="AI22" s="19">
        <v>18</v>
      </c>
      <c r="AJ22" s="20">
        <f t="shared" si="11"/>
        <v>83</v>
      </c>
      <c r="AK22" s="42">
        <f t="shared" si="12"/>
        <v>61</v>
      </c>
      <c r="AL22" s="19">
        <v>558</v>
      </c>
      <c r="AM22" s="19">
        <v>600</v>
      </c>
      <c r="AN22" s="20">
        <f t="shared" si="13"/>
        <v>93</v>
      </c>
      <c r="AO22" s="19">
        <v>573</v>
      </c>
      <c r="AP22" s="19">
        <v>600</v>
      </c>
      <c r="AQ22" s="20">
        <f t="shared" si="14"/>
        <v>96</v>
      </c>
      <c r="AR22" s="19">
        <v>404</v>
      </c>
      <c r="AS22" s="19">
        <v>419</v>
      </c>
      <c r="AT22" s="20">
        <f t="shared" si="15"/>
        <v>96</v>
      </c>
      <c r="AU22" s="20">
        <f t="shared" si="16"/>
        <v>95</v>
      </c>
      <c r="AV22" s="19">
        <v>549</v>
      </c>
      <c r="AW22" s="19">
        <v>600</v>
      </c>
      <c r="AX22" s="20">
        <f t="shared" si="17"/>
        <v>92</v>
      </c>
      <c r="AY22" s="19">
        <v>548</v>
      </c>
      <c r="AZ22" s="19">
        <v>600</v>
      </c>
      <c r="BA22" s="20">
        <f t="shared" si="18"/>
        <v>91</v>
      </c>
      <c r="BB22" s="19">
        <v>566</v>
      </c>
      <c r="BC22" s="19">
        <v>600</v>
      </c>
      <c r="BD22" s="20">
        <f t="shared" si="19"/>
        <v>94</v>
      </c>
      <c r="BE22" s="20">
        <f t="shared" si="20"/>
        <v>93</v>
      </c>
      <c r="BF22" s="20">
        <f t="shared" si="21"/>
        <v>87</v>
      </c>
      <c r="BG22" s="24"/>
      <c r="BH22" s="19">
        <v>4</v>
      </c>
      <c r="BI22" s="19">
        <v>2</v>
      </c>
      <c r="BJ22" s="19">
        <v>6</v>
      </c>
      <c r="BK22" s="19">
        <v>1</v>
      </c>
      <c r="BL22" s="19">
        <v>8</v>
      </c>
      <c r="BM22" s="19">
        <v>13</v>
      </c>
      <c r="BN22" s="19">
        <v>3</v>
      </c>
      <c r="BO22" s="19">
        <v>3</v>
      </c>
      <c r="BP22" s="19">
        <v>12</v>
      </c>
      <c r="BQ22" s="19">
        <v>8</v>
      </c>
      <c r="BR22" s="19">
        <v>5</v>
      </c>
      <c r="BS22" s="19">
        <v>5</v>
      </c>
      <c r="BT22" s="19">
        <v>9</v>
      </c>
      <c r="BU22" s="19">
        <v>10</v>
      </c>
      <c r="BV22" s="19">
        <v>7</v>
      </c>
      <c r="BW22" s="19">
        <v>7</v>
      </c>
      <c r="BX22" s="19">
        <v>8</v>
      </c>
      <c r="BY22" s="19">
        <v>10</v>
      </c>
      <c r="BZ22" s="19">
        <v>6</v>
      </c>
      <c r="CA22" s="19">
        <v>8</v>
      </c>
      <c r="CB22" s="18">
        <v>87</v>
      </c>
      <c r="CC22" s="19">
        <v>8</v>
      </c>
    </row>
    <row r="23" spans="1:81" ht="30" x14ac:dyDescent="0.25">
      <c r="A23" s="21">
        <v>37</v>
      </c>
      <c r="B23" s="34">
        <v>6662056430</v>
      </c>
      <c r="C23" s="5" t="s">
        <v>558</v>
      </c>
      <c r="D23" s="5" t="s">
        <v>74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3</v>
      </c>
      <c r="M23" s="19">
        <f t="shared" si="2"/>
        <v>90</v>
      </c>
      <c r="N23" s="19">
        <v>100</v>
      </c>
      <c r="O23" s="19">
        <v>122</v>
      </c>
      <c r="P23" s="19">
        <v>101</v>
      </c>
      <c r="Q23" s="19">
        <v>127</v>
      </c>
      <c r="R23" s="19">
        <f t="shared" si="3"/>
        <v>98</v>
      </c>
      <c r="S23" s="19">
        <f t="shared" si="4"/>
        <v>93</v>
      </c>
      <c r="T23" s="19">
        <v>20</v>
      </c>
      <c r="U23" s="19">
        <v>5</v>
      </c>
      <c r="V23" s="19">
        <f t="shared" si="5"/>
        <v>100</v>
      </c>
      <c r="W23" s="19">
        <v>117</v>
      </c>
      <c r="X23" s="23">
        <v>134</v>
      </c>
      <c r="Y23" s="20">
        <f t="shared" si="6"/>
        <v>87</v>
      </c>
      <c r="Z23" s="42">
        <f t="shared" si="7"/>
        <v>94</v>
      </c>
      <c r="AA23" s="20">
        <f t="shared" si="8"/>
        <v>94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4</v>
      </c>
      <c r="AG23" s="19">
        <f t="shared" si="10"/>
        <v>80</v>
      </c>
      <c r="AH23" s="19">
        <v>5</v>
      </c>
      <c r="AI23" s="19">
        <v>6</v>
      </c>
      <c r="AJ23" s="20">
        <f t="shared" si="11"/>
        <v>83</v>
      </c>
      <c r="AK23" s="42">
        <f t="shared" si="12"/>
        <v>57</v>
      </c>
      <c r="AL23" s="19">
        <v>114</v>
      </c>
      <c r="AM23" s="19">
        <v>134</v>
      </c>
      <c r="AN23" s="20">
        <f t="shared" si="13"/>
        <v>85</v>
      </c>
      <c r="AO23" s="19">
        <v>133</v>
      </c>
      <c r="AP23" s="19">
        <v>134</v>
      </c>
      <c r="AQ23" s="20">
        <f t="shared" si="14"/>
        <v>99</v>
      </c>
      <c r="AR23" s="19">
        <v>100</v>
      </c>
      <c r="AS23" s="19">
        <v>106</v>
      </c>
      <c r="AT23" s="20">
        <f t="shared" si="15"/>
        <v>94</v>
      </c>
      <c r="AU23" s="20">
        <f t="shared" si="16"/>
        <v>92</v>
      </c>
      <c r="AV23" s="19">
        <v>133</v>
      </c>
      <c r="AW23" s="19">
        <v>134</v>
      </c>
      <c r="AX23" s="20">
        <f t="shared" si="17"/>
        <v>99</v>
      </c>
      <c r="AY23" s="19">
        <v>127</v>
      </c>
      <c r="AZ23" s="19">
        <v>134</v>
      </c>
      <c r="BA23" s="20">
        <f t="shared" si="18"/>
        <v>95</v>
      </c>
      <c r="BB23" s="19">
        <v>132</v>
      </c>
      <c r="BC23" s="19">
        <v>134</v>
      </c>
      <c r="BD23" s="20">
        <f t="shared" si="19"/>
        <v>99</v>
      </c>
      <c r="BE23" s="20">
        <f t="shared" si="20"/>
        <v>98</v>
      </c>
      <c r="BF23" s="20">
        <f t="shared" si="21"/>
        <v>87</v>
      </c>
      <c r="BG23" s="24"/>
      <c r="BH23" s="19">
        <v>9</v>
      </c>
      <c r="BI23" s="19">
        <v>2</v>
      </c>
      <c r="BJ23" s="19">
        <v>3</v>
      </c>
      <c r="BK23" s="19">
        <v>1</v>
      </c>
      <c r="BL23" s="19">
        <v>7</v>
      </c>
      <c r="BM23" s="19">
        <v>11</v>
      </c>
      <c r="BN23" s="19">
        <v>5</v>
      </c>
      <c r="BO23" s="19">
        <v>2</v>
      </c>
      <c r="BP23" s="19">
        <v>12</v>
      </c>
      <c r="BQ23" s="19">
        <v>15</v>
      </c>
      <c r="BR23" s="19">
        <v>2</v>
      </c>
      <c r="BS23" s="19">
        <v>7</v>
      </c>
      <c r="BT23" s="19">
        <v>2</v>
      </c>
      <c r="BU23" s="19">
        <v>6</v>
      </c>
      <c r="BV23" s="19">
        <v>2</v>
      </c>
      <c r="BW23" s="19">
        <v>8</v>
      </c>
      <c r="BX23" s="19">
        <v>7</v>
      </c>
      <c r="BY23" s="19">
        <v>13</v>
      </c>
      <c r="BZ23" s="19">
        <v>9</v>
      </c>
      <c r="CA23" s="19">
        <v>3</v>
      </c>
      <c r="CB23" s="18">
        <v>87</v>
      </c>
      <c r="CC23" s="19">
        <v>8</v>
      </c>
    </row>
    <row r="24" spans="1:81" ht="45" x14ac:dyDescent="0.25">
      <c r="A24" s="21">
        <v>39</v>
      </c>
      <c r="B24" s="36">
        <v>6662074750</v>
      </c>
      <c r="C24" s="5" t="s">
        <v>558</v>
      </c>
      <c r="D24" s="5" t="s">
        <v>76</v>
      </c>
      <c r="E24" s="5"/>
      <c r="F24" s="19">
        <v>10</v>
      </c>
      <c r="G24" s="19">
        <v>35</v>
      </c>
      <c r="H24" s="22">
        <v>11</v>
      </c>
      <c r="I24" s="22">
        <v>38</v>
      </c>
      <c r="J24" s="22">
        <f t="shared" si="1"/>
        <v>92</v>
      </c>
      <c r="K24" s="19">
        <v>30</v>
      </c>
      <c r="L24" s="19">
        <v>3</v>
      </c>
      <c r="M24" s="19">
        <f t="shared" si="2"/>
        <v>90</v>
      </c>
      <c r="N24" s="19">
        <v>346</v>
      </c>
      <c r="O24" s="19">
        <v>326</v>
      </c>
      <c r="P24" s="19">
        <v>346</v>
      </c>
      <c r="Q24" s="19">
        <v>346</v>
      </c>
      <c r="R24" s="19">
        <f t="shared" si="3"/>
        <v>97</v>
      </c>
      <c r="S24" s="19">
        <f t="shared" si="4"/>
        <v>93</v>
      </c>
      <c r="T24" s="19">
        <v>20</v>
      </c>
      <c r="U24" s="19">
        <v>5</v>
      </c>
      <c r="V24" s="19">
        <f t="shared" si="5"/>
        <v>100</v>
      </c>
      <c r="W24" s="19">
        <v>346</v>
      </c>
      <c r="X24" s="23">
        <v>346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2</v>
      </c>
      <c r="AG24" s="19">
        <f t="shared" si="10"/>
        <v>40</v>
      </c>
      <c r="AH24" s="19">
        <v>129</v>
      </c>
      <c r="AI24" s="19">
        <v>129</v>
      </c>
      <c r="AJ24" s="20">
        <f t="shared" si="11"/>
        <v>100</v>
      </c>
      <c r="AK24" s="42">
        <f t="shared" si="12"/>
        <v>46</v>
      </c>
      <c r="AL24" s="19">
        <v>307</v>
      </c>
      <c r="AM24" s="19">
        <v>346</v>
      </c>
      <c r="AN24" s="20">
        <f t="shared" si="13"/>
        <v>89</v>
      </c>
      <c r="AO24" s="19">
        <v>346</v>
      </c>
      <c r="AP24" s="19">
        <v>346</v>
      </c>
      <c r="AQ24" s="20">
        <f t="shared" si="14"/>
        <v>100</v>
      </c>
      <c r="AR24" s="19">
        <v>346</v>
      </c>
      <c r="AS24" s="19">
        <v>346</v>
      </c>
      <c r="AT24" s="20">
        <f t="shared" si="15"/>
        <v>100</v>
      </c>
      <c r="AU24" s="20">
        <f t="shared" si="16"/>
        <v>96</v>
      </c>
      <c r="AV24" s="19">
        <v>346</v>
      </c>
      <c r="AW24" s="19">
        <v>346</v>
      </c>
      <c r="AX24" s="20">
        <f t="shared" si="17"/>
        <v>100</v>
      </c>
      <c r="AY24" s="19">
        <v>346</v>
      </c>
      <c r="AZ24" s="19">
        <v>346</v>
      </c>
      <c r="BA24" s="20">
        <f t="shared" si="18"/>
        <v>100</v>
      </c>
      <c r="BB24" s="19">
        <v>331</v>
      </c>
      <c r="BC24" s="19">
        <v>346</v>
      </c>
      <c r="BD24" s="20">
        <f t="shared" si="19"/>
        <v>96</v>
      </c>
      <c r="BE24" s="20">
        <f t="shared" si="20"/>
        <v>98</v>
      </c>
      <c r="BF24" s="20">
        <f t="shared" si="21"/>
        <v>87</v>
      </c>
      <c r="BG24" s="24"/>
      <c r="BH24" s="19">
        <v>7</v>
      </c>
      <c r="BI24" s="19">
        <v>2</v>
      </c>
      <c r="BJ24" s="19">
        <v>4</v>
      </c>
      <c r="BK24" s="19">
        <v>1</v>
      </c>
      <c r="BL24" s="19">
        <v>1</v>
      </c>
      <c r="BM24" s="19">
        <v>1</v>
      </c>
      <c r="BN24" s="19">
        <v>5</v>
      </c>
      <c r="BO24" s="19">
        <v>4</v>
      </c>
      <c r="BP24" s="19">
        <v>1</v>
      </c>
      <c r="BQ24" s="19">
        <v>12</v>
      </c>
      <c r="BR24" s="19">
        <v>1</v>
      </c>
      <c r="BS24" s="19">
        <v>1</v>
      </c>
      <c r="BT24" s="19">
        <v>1</v>
      </c>
      <c r="BU24" s="19">
        <v>1</v>
      </c>
      <c r="BV24" s="19">
        <v>5</v>
      </c>
      <c r="BW24" s="19">
        <v>8</v>
      </c>
      <c r="BX24" s="19">
        <v>1</v>
      </c>
      <c r="BY24" s="19">
        <v>21</v>
      </c>
      <c r="BZ24" s="19">
        <v>5</v>
      </c>
      <c r="CA24" s="19">
        <v>3</v>
      </c>
      <c r="CB24" s="18">
        <v>87</v>
      </c>
      <c r="CC24" s="19">
        <v>8</v>
      </c>
    </row>
    <row r="25" spans="1:81" ht="15.75" x14ac:dyDescent="0.25">
      <c r="A25" s="21">
        <v>50</v>
      </c>
      <c r="B25" s="34">
        <v>6658035638</v>
      </c>
      <c r="C25" s="5" t="s">
        <v>558</v>
      </c>
      <c r="D25" s="5" t="s">
        <v>87</v>
      </c>
      <c r="E25" s="5"/>
      <c r="F25" s="19">
        <v>10</v>
      </c>
      <c r="G25" s="19">
        <v>38</v>
      </c>
      <c r="H25" s="22">
        <v>11</v>
      </c>
      <c r="I25" s="22">
        <v>38</v>
      </c>
      <c r="J25" s="22">
        <f t="shared" si="1"/>
        <v>95</v>
      </c>
      <c r="K25" s="19">
        <v>30</v>
      </c>
      <c r="L25" s="19">
        <v>3</v>
      </c>
      <c r="M25" s="19">
        <f t="shared" si="2"/>
        <v>90</v>
      </c>
      <c r="N25" s="19">
        <v>155</v>
      </c>
      <c r="O25" s="19">
        <v>136</v>
      </c>
      <c r="P25" s="19">
        <v>156</v>
      </c>
      <c r="Q25" s="19">
        <v>137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153</v>
      </c>
      <c r="X25" s="23">
        <v>168</v>
      </c>
      <c r="Y25" s="20">
        <f t="shared" si="6"/>
        <v>91</v>
      </c>
      <c r="Z25" s="42">
        <f t="shared" si="7"/>
        <v>96</v>
      </c>
      <c r="AA25" s="20">
        <f t="shared" si="8"/>
        <v>96</v>
      </c>
      <c r="AB25" s="19">
        <v>20</v>
      </c>
      <c r="AC25" s="19">
        <v>0</v>
      </c>
      <c r="AD25" s="19">
        <f t="shared" si="9"/>
        <v>0</v>
      </c>
      <c r="AE25" s="19">
        <v>20</v>
      </c>
      <c r="AF25" s="19">
        <v>2</v>
      </c>
      <c r="AG25" s="19">
        <f t="shared" si="10"/>
        <v>40</v>
      </c>
      <c r="AH25" s="19">
        <v>17</v>
      </c>
      <c r="AI25" s="19">
        <v>18</v>
      </c>
      <c r="AJ25" s="20">
        <f t="shared" si="11"/>
        <v>94</v>
      </c>
      <c r="AK25" s="42">
        <f t="shared" si="12"/>
        <v>44</v>
      </c>
      <c r="AL25" s="19">
        <v>161</v>
      </c>
      <c r="AM25" s="19">
        <v>168</v>
      </c>
      <c r="AN25" s="20">
        <f t="shared" si="13"/>
        <v>96</v>
      </c>
      <c r="AO25" s="19">
        <v>165</v>
      </c>
      <c r="AP25" s="19">
        <v>168</v>
      </c>
      <c r="AQ25" s="20">
        <f t="shared" si="14"/>
        <v>98</v>
      </c>
      <c r="AR25" s="19">
        <v>141</v>
      </c>
      <c r="AS25" s="19">
        <v>141</v>
      </c>
      <c r="AT25" s="20">
        <f t="shared" si="15"/>
        <v>100</v>
      </c>
      <c r="AU25" s="20">
        <f t="shared" si="16"/>
        <v>98</v>
      </c>
      <c r="AV25" s="19">
        <v>167</v>
      </c>
      <c r="AW25" s="19">
        <v>168</v>
      </c>
      <c r="AX25" s="20">
        <f t="shared" si="17"/>
        <v>99</v>
      </c>
      <c r="AY25" s="19">
        <v>166</v>
      </c>
      <c r="AZ25" s="19">
        <v>168</v>
      </c>
      <c r="BA25" s="20">
        <f t="shared" si="18"/>
        <v>99</v>
      </c>
      <c r="BB25" s="19">
        <v>168</v>
      </c>
      <c r="BC25" s="19">
        <v>168</v>
      </c>
      <c r="BD25" s="20">
        <f t="shared" si="19"/>
        <v>100</v>
      </c>
      <c r="BE25" s="20">
        <f t="shared" si="20"/>
        <v>100</v>
      </c>
      <c r="BF25" s="20">
        <f t="shared" si="21"/>
        <v>87</v>
      </c>
      <c r="BG25" s="24"/>
      <c r="BH25" s="19">
        <v>4</v>
      </c>
      <c r="BI25" s="19">
        <v>2</v>
      </c>
      <c r="BJ25" s="19">
        <v>2</v>
      </c>
      <c r="BK25" s="19">
        <v>1</v>
      </c>
      <c r="BL25" s="19">
        <v>5</v>
      </c>
      <c r="BM25" s="19">
        <v>8</v>
      </c>
      <c r="BN25" s="19">
        <v>5</v>
      </c>
      <c r="BO25" s="19">
        <v>4</v>
      </c>
      <c r="BP25" s="19">
        <v>4</v>
      </c>
      <c r="BQ25" s="19">
        <v>5</v>
      </c>
      <c r="BR25" s="19">
        <v>3</v>
      </c>
      <c r="BS25" s="19">
        <v>1</v>
      </c>
      <c r="BT25" s="19">
        <v>2</v>
      </c>
      <c r="BU25" s="19">
        <v>2</v>
      </c>
      <c r="BV25" s="19">
        <v>1</v>
      </c>
      <c r="BW25" s="19">
        <v>6</v>
      </c>
      <c r="BX25" s="19">
        <v>5</v>
      </c>
      <c r="BY25" s="19">
        <v>23</v>
      </c>
      <c r="BZ25" s="19">
        <v>3</v>
      </c>
      <c r="CA25" s="19">
        <v>1</v>
      </c>
      <c r="CB25" s="18">
        <v>87</v>
      </c>
      <c r="CC25" s="19">
        <v>8</v>
      </c>
    </row>
    <row r="26" spans="1:81" ht="15.75" x14ac:dyDescent="0.25">
      <c r="A26" s="21">
        <v>78</v>
      </c>
      <c r="B26" s="34">
        <v>6659072047</v>
      </c>
      <c r="C26" s="5" t="s">
        <v>558</v>
      </c>
      <c r="D26" s="5" t="s">
        <v>115</v>
      </c>
      <c r="E26" s="5"/>
      <c r="F26" s="19">
        <v>10</v>
      </c>
      <c r="G26" s="19">
        <v>38</v>
      </c>
      <c r="H26" s="22">
        <v>11</v>
      </c>
      <c r="I26" s="22">
        <v>38</v>
      </c>
      <c r="J26" s="22">
        <f t="shared" si="1"/>
        <v>95</v>
      </c>
      <c r="K26" s="19">
        <v>30</v>
      </c>
      <c r="L26" s="19">
        <v>4</v>
      </c>
      <c r="M26" s="19">
        <f t="shared" si="2"/>
        <v>100</v>
      </c>
      <c r="N26" s="19">
        <v>23</v>
      </c>
      <c r="O26" s="19">
        <v>22</v>
      </c>
      <c r="P26" s="19">
        <v>24</v>
      </c>
      <c r="Q26" s="19">
        <v>22</v>
      </c>
      <c r="R26" s="19">
        <f t="shared" si="3"/>
        <v>98</v>
      </c>
      <c r="S26" s="19">
        <f t="shared" si="4"/>
        <v>98</v>
      </c>
      <c r="T26" s="19">
        <v>20</v>
      </c>
      <c r="U26" s="19">
        <v>5</v>
      </c>
      <c r="V26" s="19">
        <f t="shared" si="5"/>
        <v>100</v>
      </c>
      <c r="W26" s="19">
        <v>22</v>
      </c>
      <c r="X26" s="23">
        <v>24</v>
      </c>
      <c r="Y26" s="20">
        <f t="shared" si="6"/>
        <v>92</v>
      </c>
      <c r="Z26" s="42">
        <f t="shared" si="7"/>
        <v>96</v>
      </c>
      <c r="AA26" s="20">
        <f t="shared" si="8"/>
        <v>96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1</v>
      </c>
      <c r="AG26" s="19">
        <f t="shared" si="10"/>
        <v>20</v>
      </c>
      <c r="AH26" s="19">
        <v>1</v>
      </c>
      <c r="AI26" s="19">
        <v>1</v>
      </c>
      <c r="AJ26" s="20">
        <f t="shared" si="11"/>
        <v>100</v>
      </c>
      <c r="AK26" s="42">
        <f t="shared" si="12"/>
        <v>44</v>
      </c>
      <c r="AL26" s="19">
        <v>23</v>
      </c>
      <c r="AM26" s="19">
        <v>24</v>
      </c>
      <c r="AN26" s="20">
        <f t="shared" si="13"/>
        <v>96</v>
      </c>
      <c r="AO26" s="19">
        <v>24</v>
      </c>
      <c r="AP26" s="19">
        <v>24</v>
      </c>
      <c r="AQ26" s="20">
        <f t="shared" si="14"/>
        <v>100</v>
      </c>
      <c r="AR26" s="19">
        <v>22</v>
      </c>
      <c r="AS26" s="19">
        <v>22</v>
      </c>
      <c r="AT26" s="20">
        <f t="shared" si="15"/>
        <v>100</v>
      </c>
      <c r="AU26" s="20">
        <f t="shared" si="16"/>
        <v>98</v>
      </c>
      <c r="AV26" s="19">
        <v>24</v>
      </c>
      <c r="AW26" s="19">
        <v>24</v>
      </c>
      <c r="AX26" s="20">
        <f t="shared" si="17"/>
        <v>100</v>
      </c>
      <c r="AY26" s="19">
        <v>24</v>
      </c>
      <c r="AZ26" s="19">
        <v>24</v>
      </c>
      <c r="BA26" s="20">
        <f t="shared" si="18"/>
        <v>100</v>
      </c>
      <c r="BB26" s="19">
        <v>24</v>
      </c>
      <c r="BC26" s="19">
        <v>24</v>
      </c>
      <c r="BD26" s="20">
        <f t="shared" si="19"/>
        <v>100</v>
      </c>
      <c r="BE26" s="20">
        <f t="shared" si="20"/>
        <v>100</v>
      </c>
      <c r="BF26" s="20">
        <f t="shared" si="21"/>
        <v>87</v>
      </c>
      <c r="BG26" s="24"/>
      <c r="BH26" s="19">
        <v>4</v>
      </c>
      <c r="BI26" s="19">
        <v>1</v>
      </c>
      <c r="BJ26" s="19">
        <v>3</v>
      </c>
      <c r="BK26" s="19">
        <v>1</v>
      </c>
      <c r="BL26" s="19">
        <v>5</v>
      </c>
      <c r="BM26" s="19">
        <v>7</v>
      </c>
      <c r="BN26" s="19">
        <v>4</v>
      </c>
      <c r="BO26" s="19">
        <v>5</v>
      </c>
      <c r="BP26" s="19">
        <v>1</v>
      </c>
      <c r="BQ26" s="19">
        <v>5</v>
      </c>
      <c r="BR26" s="19">
        <v>1</v>
      </c>
      <c r="BS26" s="19">
        <v>1</v>
      </c>
      <c r="BT26" s="19">
        <v>1</v>
      </c>
      <c r="BU26" s="19">
        <v>1</v>
      </c>
      <c r="BV26" s="19">
        <v>1</v>
      </c>
      <c r="BW26" s="19">
        <v>3</v>
      </c>
      <c r="BX26" s="19">
        <v>5</v>
      </c>
      <c r="BY26" s="19">
        <v>23</v>
      </c>
      <c r="BZ26" s="19">
        <v>3</v>
      </c>
      <c r="CA26" s="19">
        <v>1</v>
      </c>
      <c r="CB26" s="18">
        <v>87</v>
      </c>
      <c r="CC26" s="19">
        <v>8</v>
      </c>
    </row>
    <row r="27" spans="1:81" ht="15.75" x14ac:dyDescent="0.25">
      <c r="A27" s="21">
        <v>8</v>
      </c>
      <c r="B27" s="34">
        <v>6671119710</v>
      </c>
      <c r="C27" s="5" t="s">
        <v>558</v>
      </c>
      <c r="D27" s="5" t="s">
        <v>45</v>
      </c>
      <c r="E27" s="5"/>
      <c r="F27" s="19">
        <v>7.5</v>
      </c>
      <c r="G27" s="19">
        <v>29</v>
      </c>
      <c r="H27" s="22">
        <v>9</v>
      </c>
      <c r="I27" s="22">
        <v>36</v>
      </c>
      <c r="J27" s="22">
        <f t="shared" si="1"/>
        <v>82</v>
      </c>
      <c r="K27" s="19">
        <v>30</v>
      </c>
      <c r="L27" s="19">
        <v>3</v>
      </c>
      <c r="M27" s="19">
        <f t="shared" si="2"/>
        <v>90</v>
      </c>
      <c r="N27" s="19">
        <v>513</v>
      </c>
      <c r="O27" s="19">
        <v>443</v>
      </c>
      <c r="P27" s="19">
        <v>519</v>
      </c>
      <c r="Q27" s="19">
        <v>458</v>
      </c>
      <c r="R27" s="19">
        <f t="shared" si="3"/>
        <v>98</v>
      </c>
      <c r="S27" s="19">
        <f t="shared" si="4"/>
        <v>91</v>
      </c>
      <c r="T27" s="19">
        <v>20</v>
      </c>
      <c r="U27" s="22">
        <v>5</v>
      </c>
      <c r="V27" s="19">
        <f t="shared" si="5"/>
        <v>100</v>
      </c>
      <c r="W27" s="19">
        <v>529</v>
      </c>
      <c r="X27" s="23">
        <v>600</v>
      </c>
      <c r="Y27" s="20">
        <f t="shared" si="6"/>
        <v>88</v>
      </c>
      <c r="Z27" s="42">
        <f t="shared" si="7"/>
        <v>94</v>
      </c>
      <c r="AA27" s="20">
        <f t="shared" si="8"/>
        <v>94</v>
      </c>
      <c r="AB27" s="19">
        <v>20</v>
      </c>
      <c r="AC27" s="22">
        <v>3</v>
      </c>
      <c r="AD27" s="19">
        <f t="shared" si="9"/>
        <v>60</v>
      </c>
      <c r="AE27" s="19">
        <v>20</v>
      </c>
      <c r="AF27" s="22">
        <v>1</v>
      </c>
      <c r="AG27" s="19">
        <f t="shared" si="10"/>
        <v>20</v>
      </c>
      <c r="AH27" s="19">
        <v>38</v>
      </c>
      <c r="AI27" s="19">
        <v>49</v>
      </c>
      <c r="AJ27" s="20">
        <f t="shared" si="11"/>
        <v>78</v>
      </c>
      <c r="AK27" s="42">
        <f t="shared" si="12"/>
        <v>49</v>
      </c>
      <c r="AL27" s="19">
        <v>573</v>
      </c>
      <c r="AM27" s="19">
        <v>600</v>
      </c>
      <c r="AN27" s="20">
        <f t="shared" si="13"/>
        <v>96</v>
      </c>
      <c r="AO27" s="19">
        <v>596</v>
      </c>
      <c r="AP27" s="19">
        <v>600</v>
      </c>
      <c r="AQ27" s="20">
        <f t="shared" si="14"/>
        <v>99</v>
      </c>
      <c r="AR27" s="19">
        <v>435</v>
      </c>
      <c r="AS27" s="19">
        <v>444</v>
      </c>
      <c r="AT27" s="20">
        <f t="shared" si="15"/>
        <v>98</v>
      </c>
      <c r="AU27" s="20">
        <f t="shared" si="16"/>
        <v>98</v>
      </c>
      <c r="AV27" s="19">
        <v>592</v>
      </c>
      <c r="AW27" s="19">
        <v>600</v>
      </c>
      <c r="AX27" s="20">
        <f t="shared" si="17"/>
        <v>99</v>
      </c>
      <c r="AY27" s="19">
        <v>590</v>
      </c>
      <c r="AZ27" s="19">
        <v>600</v>
      </c>
      <c r="BA27" s="20">
        <f t="shared" si="18"/>
        <v>98</v>
      </c>
      <c r="BB27" s="19">
        <v>589</v>
      </c>
      <c r="BC27" s="19">
        <v>600</v>
      </c>
      <c r="BD27" s="20">
        <f t="shared" si="19"/>
        <v>98</v>
      </c>
      <c r="BE27" s="20">
        <f t="shared" si="20"/>
        <v>98</v>
      </c>
      <c r="BF27" s="20">
        <f t="shared" si="21"/>
        <v>86</v>
      </c>
      <c r="BG27" s="24"/>
      <c r="BH27" s="19">
        <v>15</v>
      </c>
      <c r="BI27" s="19">
        <v>2</v>
      </c>
      <c r="BJ27" s="19">
        <v>3</v>
      </c>
      <c r="BK27" s="19">
        <v>1</v>
      </c>
      <c r="BL27" s="19">
        <v>7</v>
      </c>
      <c r="BM27" s="19">
        <v>10</v>
      </c>
      <c r="BN27" s="19">
        <v>2</v>
      </c>
      <c r="BO27" s="19">
        <v>5</v>
      </c>
      <c r="BP27" s="19">
        <v>14</v>
      </c>
      <c r="BQ27" s="19">
        <v>5</v>
      </c>
      <c r="BR27" s="19">
        <v>2</v>
      </c>
      <c r="BS27" s="19">
        <v>3</v>
      </c>
      <c r="BT27" s="19">
        <v>2</v>
      </c>
      <c r="BU27" s="19">
        <v>3</v>
      </c>
      <c r="BV27" s="19">
        <v>3</v>
      </c>
      <c r="BW27" s="19">
        <v>10</v>
      </c>
      <c r="BX27" s="19">
        <v>7</v>
      </c>
      <c r="BY27" s="19">
        <v>19</v>
      </c>
      <c r="BZ27" s="19">
        <v>3</v>
      </c>
      <c r="CA27" s="19">
        <v>3</v>
      </c>
      <c r="CB27" s="18">
        <v>86</v>
      </c>
      <c r="CC27" s="19">
        <v>9</v>
      </c>
    </row>
    <row r="28" spans="1:81" ht="30" x14ac:dyDescent="0.25">
      <c r="A28" s="21">
        <v>20</v>
      </c>
      <c r="B28" s="34">
        <v>6658032002</v>
      </c>
      <c r="C28" s="5" t="s">
        <v>558</v>
      </c>
      <c r="D28" s="5" t="s">
        <v>57</v>
      </c>
      <c r="E28" s="5"/>
      <c r="F28" s="19">
        <v>10</v>
      </c>
      <c r="G28" s="19">
        <v>36</v>
      </c>
      <c r="H28" s="22">
        <v>11</v>
      </c>
      <c r="I28" s="22">
        <v>38</v>
      </c>
      <c r="J28" s="22">
        <f t="shared" si="1"/>
        <v>93</v>
      </c>
      <c r="K28" s="19">
        <v>30</v>
      </c>
      <c r="L28" s="19">
        <v>3</v>
      </c>
      <c r="M28" s="19">
        <f t="shared" si="2"/>
        <v>90</v>
      </c>
      <c r="N28" s="19">
        <v>160</v>
      </c>
      <c r="O28" s="19">
        <v>141</v>
      </c>
      <c r="P28" s="19">
        <v>160</v>
      </c>
      <c r="Q28" s="19">
        <v>154</v>
      </c>
      <c r="R28" s="19">
        <f t="shared" si="3"/>
        <v>96</v>
      </c>
      <c r="S28" s="19">
        <f t="shared" si="4"/>
        <v>93</v>
      </c>
      <c r="T28" s="19">
        <v>20</v>
      </c>
      <c r="U28" s="19">
        <v>5</v>
      </c>
      <c r="V28" s="19">
        <f t="shared" si="5"/>
        <v>100</v>
      </c>
      <c r="W28" s="19">
        <v>166</v>
      </c>
      <c r="X28" s="23">
        <v>195</v>
      </c>
      <c r="Y28" s="20">
        <f t="shared" si="6"/>
        <v>85</v>
      </c>
      <c r="Z28" s="42">
        <f t="shared" si="7"/>
        <v>93</v>
      </c>
      <c r="AA28" s="20">
        <f t="shared" si="8"/>
        <v>93</v>
      </c>
      <c r="AB28" s="19">
        <v>20</v>
      </c>
      <c r="AC28" s="19">
        <v>0</v>
      </c>
      <c r="AD28" s="19">
        <f t="shared" si="9"/>
        <v>0</v>
      </c>
      <c r="AE28" s="19">
        <v>20</v>
      </c>
      <c r="AF28" s="19">
        <v>2</v>
      </c>
      <c r="AG28" s="19">
        <f t="shared" si="10"/>
        <v>40</v>
      </c>
      <c r="AH28" s="19">
        <v>1</v>
      </c>
      <c r="AI28" s="19">
        <v>1</v>
      </c>
      <c r="AJ28" s="20">
        <f t="shared" si="11"/>
        <v>100</v>
      </c>
      <c r="AK28" s="42">
        <f t="shared" si="12"/>
        <v>46</v>
      </c>
      <c r="AL28" s="19">
        <v>183</v>
      </c>
      <c r="AM28" s="19">
        <v>195</v>
      </c>
      <c r="AN28" s="20">
        <f t="shared" si="13"/>
        <v>94</v>
      </c>
      <c r="AO28" s="19">
        <v>195</v>
      </c>
      <c r="AP28" s="19">
        <v>195</v>
      </c>
      <c r="AQ28" s="20">
        <f t="shared" si="14"/>
        <v>100</v>
      </c>
      <c r="AR28" s="19">
        <v>119</v>
      </c>
      <c r="AS28" s="19">
        <v>119</v>
      </c>
      <c r="AT28" s="20">
        <f t="shared" si="15"/>
        <v>100</v>
      </c>
      <c r="AU28" s="20">
        <f t="shared" si="16"/>
        <v>98</v>
      </c>
      <c r="AV28" s="19">
        <v>195</v>
      </c>
      <c r="AW28" s="19">
        <v>195</v>
      </c>
      <c r="AX28" s="20">
        <f t="shared" si="17"/>
        <v>100</v>
      </c>
      <c r="AY28" s="19">
        <v>193</v>
      </c>
      <c r="AZ28" s="19">
        <v>195</v>
      </c>
      <c r="BA28" s="20">
        <f t="shared" si="18"/>
        <v>99</v>
      </c>
      <c r="BB28" s="19">
        <v>195</v>
      </c>
      <c r="BC28" s="19">
        <v>195</v>
      </c>
      <c r="BD28" s="20">
        <f t="shared" si="19"/>
        <v>100</v>
      </c>
      <c r="BE28" s="20">
        <f t="shared" si="20"/>
        <v>100</v>
      </c>
      <c r="BF28" s="20">
        <f t="shared" si="21"/>
        <v>86</v>
      </c>
      <c r="BG28" s="24"/>
      <c r="BH28" s="19">
        <v>6</v>
      </c>
      <c r="BI28" s="19">
        <v>2</v>
      </c>
      <c r="BJ28" s="19">
        <v>5</v>
      </c>
      <c r="BK28" s="19">
        <v>1</v>
      </c>
      <c r="BL28" s="19">
        <v>8</v>
      </c>
      <c r="BM28" s="19">
        <v>13</v>
      </c>
      <c r="BN28" s="19">
        <v>5</v>
      </c>
      <c r="BO28" s="19">
        <v>4</v>
      </c>
      <c r="BP28" s="19">
        <v>1</v>
      </c>
      <c r="BQ28" s="19">
        <v>7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8</v>
      </c>
      <c r="BX28" s="19">
        <v>8</v>
      </c>
      <c r="BY28" s="19">
        <v>21</v>
      </c>
      <c r="BZ28" s="19">
        <v>3</v>
      </c>
      <c r="CA28" s="19">
        <v>1</v>
      </c>
      <c r="CB28" s="18">
        <v>86</v>
      </c>
      <c r="CC28" s="19">
        <v>9</v>
      </c>
    </row>
    <row r="29" spans="1:81" ht="15.75" x14ac:dyDescent="0.25">
      <c r="A29" s="21">
        <v>22</v>
      </c>
      <c r="B29" s="34">
        <v>6658075510</v>
      </c>
      <c r="C29" s="5" t="s">
        <v>558</v>
      </c>
      <c r="D29" s="5" t="s">
        <v>59</v>
      </c>
      <c r="E29" s="5"/>
      <c r="F29" s="19">
        <v>10</v>
      </c>
      <c r="G29" s="19">
        <v>24.5</v>
      </c>
      <c r="H29" s="22">
        <v>11</v>
      </c>
      <c r="I29" s="22">
        <v>38</v>
      </c>
      <c r="J29" s="22">
        <f t="shared" si="1"/>
        <v>78</v>
      </c>
      <c r="K29" s="19">
        <v>30</v>
      </c>
      <c r="L29" s="19">
        <v>4</v>
      </c>
      <c r="M29" s="19">
        <f t="shared" si="2"/>
        <v>100</v>
      </c>
      <c r="N29" s="19">
        <v>335</v>
      </c>
      <c r="O29" s="19">
        <v>348</v>
      </c>
      <c r="P29" s="19">
        <v>337</v>
      </c>
      <c r="Q29" s="19">
        <v>351</v>
      </c>
      <c r="R29" s="19">
        <f t="shared" si="3"/>
        <v>99</v>
      </c>
      <c r="S29" s="19">
        <f t="shared" si="4"/>
        <v>93</v>
      </c>
      <c r="T29" s="19">
        <v>20</v>
      </c>
      <c r="U29" s="19">
        <v>5</v>
      </c>
      <c r="V29" s="19">
        <f t="shared" si="5"/>
        <v>100</v>
      </c>
      <c r="W29" s="19">
        <v>384</v>
      </c>
      <c r="X29" s="23">
        <v>402</v>
      </c>
      <c r="Y29" s="20">
        <f t="shared" si="6"/>
        <v>96</v>
      </c>
      <c r="Z29" s="42">
        <f t="shared" si="7"/>
        <v>98</v>
      </c>
      <c r="AA29" s="20">
        <f t="shared" si="8"/>
        <v>98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0</v>
      </c>
      <c r="AG29" s="19">
        <f t="shared" si="10"/>
        <v>0</v>
      </c>
      <c r="AH29" s="19">
        <v>68</v>
      </c>
      <c r="AI29" s="19">
        <v>71</v>
      </c>
      <c r="AJ29" s="20">
        <f t="shared" si="11"/>
        <v>96</v>
      </c>
      <c r="AK29" s="42">
        <f t="shared" si="12"/>
        <v>41</v>
      </c>
      <c r="AL29" s="19">
        <v>394</v>
      </c>
      <c r="AM29" s="19">
        <v>402</v>
      </c>
      <c r="AN29" s="20">
        <f t="shared" si="13"/>
        <v>98</v>
      </c>
      <c r="AO29" s="19">
        <v>401</v>
      </c>
      <c r="AP29" s="19">
        <v>402</v>
      </c>
      <c r="AQ29" s="20">
        <f t="shared" si="14"/>
        <v>100</v>
      </c>
      <c r="AR29" s="19">
        <v>357</v>
      </c>
      <c r="AS29" s="19">
        <v>359</v>
      </c>
      <c r="AT29" s="20">
        <f t="shared" si="15"/>
        <v>99</v>
      </c>
      <c r="AU29" s="20">
        <f t="shared" si="16"/>
        <v>99</v>
      </c>
      <c r="AV29" s="19">
        <v>400</v>
      </c>
      <c r="AW29" s="19">
        <v>402</v>
      </c>
      <c r="AX29" s="20">
        <f t="shared" si="17"/>
        <v>100</v>
      </c>
      <c r="AY29" s="19">
        <v>399</v>
      </c>
      <c r="AZ29" s="19">
        <v>402</v>
      </c>
      <c r="BA29" s="20">
        <f t="shared" si="18"/>
        <v>99</v>
      </c>
      <c r="BB29" s="19">
        <v>400</v>
      </c>
      <c r="BC29" s="19">
        <v>402</v>
      </c>
      <c r="BD29" s="20">
        <f t="shared" si="19"/>
        <v>100</v>
      </c>
      <c r="BE29" s="20">
        <f t="shared" si="20"/>
        <v>100</v>
      </c>
      <c r="BF29" s="20">
        <f t="shared" si="21"/>
        <v>86</v>
      </c>
      <c r="BG29" s="24"/>
      <c r="BH29" s="19">
        <v>18</v>
      </c>
      <c r="BI29" s="19">
        <v>1</v>
      </c>
      <c r="BJ29" s="19">
        <v>2</v>
      </c>
      <c r="BK29" s="19">
        <v>1</v>
      </c>
      <c r="BL29" s="19">
        <v>3</v>
      </c>
      <c r="BM29" s="19">
        <v>3</v>
      </c>
      <c r="BN29" s="19">
        <v>3</v>
      </c>
      <c r="BO29" s="19">
        <v>6</v>
      </c>
      <c r="BP29" s="19">
        <v>3</v>
      </c>
      <c r="BQ29" s="19">
        <v>3</v>
      </c>
      <c r="BR29" s="19">
        <v>1</v>
      </c>
      <c r="BS29" s="19">
        <v>2</v>
      </c>
      <c r="BT29" s="19">
        <v>1</v>
      </c>
      <c r="BU29" s="19">
        <v>2</v>
      </c>
      <c r="BV29" s="19">
        <v>1</v>
      </c>
      <c r="BW29" s="19">
        <v>8</v>
      </c>
      <c r="BX29" s="19">
        <v>3</v>
      </c>
      <c r="BY29" s="19">
        <v>26</v>
      </c>
      <c r="BZ29" s="19">
        <v>2</v>
      </c>
      <c r="CA29" s="19">
        <v>1</v>
      </c>
      <c r="CB29" s="18">
        <v>86</v>
      </c>
      <c r="CC29" s="19">
        <v>9</v>
      </c>
    </row>
    <row r="30" spans="1:81" ht="15.75" x14ac:dyDescent="0.25">
      <c r="A30" s="21">
        <v>44</v>
      </c>
      <c r="B30" s="34">
        <v>6660013416</v>
      </c>
      <c r="C30" s="5" t="s">
        <v>558</v>
      </c>
      <c r="D30" s="5" t="s">
        <v>81</v>
      </c>
      <c r="E30" s="5"/>
      <c r="F30" s="19">
        <v>10</v>
      </c>
      <c r="G30" s="19">
        <v>38</v>
      </c>
      <c r="H30" s="22">
        <v>11</v>
      </c>
      <c r="I30" s="22">
        <v>38</v>
      </c>
      <c r="J30" s="22">
        <f t="shared" si="1"/>
        <v>95</v>
      </c>
      <c r="K30" s="19">
        <v>30</v>
      </c>
      <c r="L30" s="19">
        <v>3</v>
      </c>
      <c r="M30" s="19">
        <f t="shared" si="2"/>
        <v>90</v>
      </c>
      <c r="N30" s="19">
        <v>339</v>
      </c>
      <c r="O30" s="19">
        <v>344</v>
      </c>
      <c r="P30" s="19">
        <v>353</v>
      </c>
      <c r="Q30" s="19">
        <v>373</v>
      </c>
      <c r="R30" s="19">
        <f t="shared" si="3"/>
        <v>94</v>
      </c>
      <c r="S30" s="19">
        <f t="shared" si="4"/>
        <v>93</v>
      </c>
      <c r="T30" s="19">
        <v>20</v>
      </c>
      <c r="U30" s="19">
        <v>5</v>
      </c>
      <c r="V30" s="19">
        <f t="shared" si="5"/>
        <v>100</v>
      </c>
      <c r="W30" s="19">
        <v>395</v>
      </c>
      <c r="X30" s="23">
        <v>504</v>
      </c>
      <c r="Y30" s="20">
        <f t="shared" si="6"/>
        <v>78</v>
      </c>
      <c r="Z30" s="42">
        <f t="shared" si="7"/>
        <v>89</v>
      </c>
      <c r="AA30" s="20">
        <f t="shared" si="8"/>
        <v>89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4</v>
      </c>
      <c r="AG30" s="19">
        <f t="shared" si="10"/>
        <v>80</v>
      </c>
      <c r="AH30" s="19">
        <v>9</v>
      </c>
      <c r="AI30" s="19">
        <v>12</v>
      </c>
      <c r="AJ30" s="20">
        <f t="shared" si="11"/>
        <v>75</v>
      </c>
      <c r="AK30" s="42">
        <f t="shared" si="12"/>
        <v>55</v>
      </c>
      <c r="AL30" s="19">
        <v>471</v>
      </c>
      <c r="AM30" s="19">
        <v>504</v>
      </c>
      <c r="AN30" s="20">
        <f t="shared" si="13"/>
        <v>93</v>
      </c>
      <c r="AO30" s="19">
        <v>499</v>
      </c>
      <c r="AP30" s="19">
        <v>504</v>
      </c>
      <c r="AQ30" s="20">
        <f t="shared" si="14"/>
        <v>99</v>
      </c>
      <c r="AR30" s="19">
        <v>293</v>
      </c>
      <c r="AS30" s="19">
        <v>307</v>
      </c>
      <c r="AT30" s="20">
        <f t="shared" si="15"/>
        <v>95</v>
      </c>
      <c r="AU30" s="20">
        <f t="shared" si="16"/>
        <v>96</v>
      </c>
      <c r="AV30" s="19">
        <v>502</v>
      </c>
      <c r="AW30" s="19">
        <v>504</v>
      </c>
      <c r="AX30" s="20">
        <f t="shared" si="17"/>
        <v>100</v>
      </c>
      <c r="AY30" s="19">
        <v>473</v>
      </c>
      <c r="AZ30" s="19">
        <v>504</v>
      </c>
      <c r="BA30" s="20">
        <f t="shared" si="18"/>
        <v>94</v>
      </c>
      <c r="BB30" s="19">
        <v>501</v>
      </c>
      <c r="BC30" s="19">
        <v>504</v>
      </c>
      <c r="BD30" s="20">
        <f t="shared" si="19"/>
        <v>99</v>
      </c>
      <c r="BE30" s="20">
        <f t="shared" si="20"/>
        <v>98</v>
      </c>
      <c r="BF30" s="20">
        <f t="shared" si="21"/>
        <v>86</v>
      </c>
      <c r="BG30" s="24"/>
      <c r="BH30" s="19">
        <v>4</v>
      </c>
      <c r="BI30" s="19">
        <v>2</v>
      </c>
      <c r="BJ30" s="19">
        <v>7</v>
      </c>
      <c r="BK30" s="19">
        <v>1</v>
      </c>
      <c r="BL30" s="19">
        <v>11</v>
      </c>
      <c r="BM30" s="19">
        <v>19</v>
      </c>
      <c r="BN30" s="19">
        <v>5</v>
      </c>
      <c r="BO30" s="19">
        <v>2</v>
      </c>
      <c r="BP30" s="19">
        <v>15</v>
      </c>
      <c r="BQ30" s="19">
        <v>8</v>
      </c>
      <c r="BR30" s="19">
        <v>2</v>
      </c>
      <c r="BS30" s="19">
        <v>6</v>
      </c>
      <c r="BT30" s="19">
        <v>1</v>
      </c>
      <c r="BU30" s="19">
        <v>7</v>
      </c>
      <c r="BV30" s="19">
        <v>2</v>
      </c>
      <c r="BW30" s="19">
        <v>8</v>
      </c>
      <c r="BX30" s="19">
        <v>11</v>
      </c>
      <c r="BY30" s="19">
        <v>14</v>
      </c>
      <c r="BZ30" s="19">
        <v>5</v>
      </c>
      <c r="CA30" s="19">
        <v>3</v>
      </c>
      <c r="CB30" s="18">
        <v>86</v>
      </c>
      <c r="CC30" s="19">
        <v>9</v>
      </c>
    </row>
    <row r="31" spans="1:81" ht="30" x14ac:dyDescent="0.25">
      <c r="A31" s="21">
        <v>40</v>
      </c>
      <c r="B31" s="34">
        <v>6672137039</v>
      </c>
      <c r="C31" s="5" t="s">
        <v>558</v>
      </c>
      <c r="D31" s="5" t="s">
        <v>77</v>
      </c>
      <c r="E31" s="5"/>
      <c r="F31" s="19">
        <v>9.5</v>
      </c>
      <c r="G31" s="19">
        <v>38</v>
      </c>
      <c r="H31" s="22">
        <v>11</v>
      </c>
      <c r="I31" s="22">
        <v>38</v>
      </c>
      <c r="J31" s="22">
        <f t="shared" si="1"/>
        <v>93</v>
      </c>
      <c r="K31" s="19">
        <v>30</v>
      </c>
      <c r="L31" s="19">
        <v>3</v>
      </c>
      <c r="M31" s="19">
        <f t="shared" si="2"/>
        <v>90</v>
      </c>
      <c r="N31" s="19">
        <v>142</v>
      </c>
      <c r="O31" s="19">
        <v>165</v>
      </c>
      <c r="P31" s="19">
        <v>143</v>
      </c>
      <c r="Q31" s="19">
        <v>167</v>
      </c>
      <c r="R31" s="19">
        <f t="shared" si="3"/>
        <v>99</v>
      </c>
      <c r="S31" s="19">
        <f t="shared" si="4"/>
        <v>95</v>
      </c>
      <c r="T31" s="19">
        <v>20</v>
      </c>
      <c r="U31" s="19">
        <v>5</v>
      </c>
      <c r="V31" s="19">
        <f t="shared" si="5"/>
        <v>100</v>
      </c>
      <c r="W31" s="19">
        <v>157</v>
      </c>
      <c r="X31" s="23">
        <v>173</v>
      </c>
      <c r="Y31" s="20">
        <f t="shared" si="6"/>
        <v>91</v>
      </c>
      <c r="Z31" s="42">
        <f t="shared" si="7"/>
        <v>96</v>
      </c>
      <c r="AA31" s="20">
        <f t="shared" si="8"/>
        <v>96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2</v>
      </c>
      <c r="AG31" s="19">
        <f t="shared" si="10"/>
        <v>40</v>
      </c>
      <c r="AH31" s="19">
        <v>2</v>
      </c>
      <c r="AI31" s="19">
        <v>3</v>
      </c>
      <c r="AJ31" s="20">
        <f t="shared" si="11"/>
        <v>67</v>
      </c>
      <c r="AK31" s="42">
        <f t="shared" si="12"/>
        <v>36</v>
      </c>
      <c r="AL31" s="19">
        <v>170</v>
      </c>
      <c r="AM31" s="19">
        <v>173</v>
      </c>
      <c r="AN31" s="20">
        <f t="shared" si="13"/>
        <v>98</v>
      </c>
      <c r="AO31" s="19">
        <v>172</v>
      </c>
      <c r="AP31" s="19">
        <v>173</v>
      </c>
      <c r="AQ31" s="20">
        <f t="shared" si="14"/>
        <v>99</v>
      </c>
      <c r="AR31" s="19">
        <v>142</v>
      </c>
      <c r="AS31" s="19">
        <v>150</v>
      </c>
      <c r="AT31" s="20">
        <f t="shared" si="15"/>
        <v>95</v>
      </c>
      <c r="AU31" s="20">
        <f t="shared" si="16"/>
        <v>98</v>
      </c>
      <c r="AV31" s="19">
        <v>173</v>
      </c>
      <c r="AW31" s="19">
        <v>173</v>
      </c>
      <c r="AX31" s="20">
        <f t="shared" si="17"/>
        <v>100</v>
      </c>
      <c r="AY31" s="19">
        <v>170</v>
      </c>
      <c r="AZ31" s="19">
        <v>173</v>
      </c>
      <c r="BA31" s="20">
        <f t="shared" si="18"/>
        <v>98</v>
      </c>
      <c r="BB31" s="19">
        <v>173</v>
      </c>
      <c r="BC31" s="19">
        <v>173</v>
      </c>
      <c r="BD31" s="20">
        <f t="shared" si="19"/>
        <v>100</v>
      </c>
      <c r="BE31" s="20">
        <f t="shared" si="20"/>
        <v>100</v>
      </c>
      <c r="BF31" s="20">
        <f t="shared" si="21"/>
        <v>85</v>
      </c>
      <c r="BG31" s="24"/>
      <c r="BH31" s="19">
        <v>6</v>
      </c>
      <c r="BI31" s="19">
        <v>2</v>
      </c>
      <c r="BJ31" s="19">
        <v>2</v>
      </c>
      <c r="BK31" s="19">
        <v>1</v>
      </c>
      <c r="BL31" s="19">
        <v>5</v>
      </c>
      <c r="BM31" s="19">
        <v>8</v>
      </c>
      <c r="BN31" s="19">
        <v>5</v>
      </c>
      <c r="BO31" s="19">
        <v>4</v>
      </c>
      <c r="BP31" s="19">
        <v>18</v>
      </c>
      <c r="BQ31" s="19">
        <v>3</v>
      </c>
      <c r="BR31" s="19">
        <v>2</v>
      </c>
      <c r="BS31" s="19">
        <v>6</v>
      </c>
      <c r="BT31" s="19">
        <v>1</v>
      </c>
      <c r="BU31" s="19">
        <v>3</v>
      </c>
      <c r="BV31" s="19">
        <v>1</v>
      </c>
      <c r="BW31" s="19">
        <v>6</v>
      </c>
      <c r="BX31" s="19">
        <v>5</v>
      </c>
      <c r="BY31" s="19">
        <v>29</v>
      </c>
      <c r="BZ31" s="19">
        <v>3</v>
      </c>
      <c r="CA31" s="19">
        <v>1</v>
      </c>
      <c r="CB31" s="18">
        <v>85</v>
      </c>
      <c r="CC31" s="19">
        <v>10</v>
      </c>
    </row>
    <row r="32" spans="1:81" ht="30" x14ac:dyDescent="0.25">
      <c r="A32" s="21">
        <v>56</v>
      </c>
      <c r="B32" s="34">
        <v>6658068351</v>
      </c>
      <c r="C32" s="5" t="s">
        <v>558</v>
      </c>
      <c r="D32" s="5" t="s">
        <v>93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109</v>
      </c>
      <c r="O32" s="19">
        <v>110</v>
      </c>
      <c r="P32" s="19">
        <v>123</v>
      </c>
      <c r="Q32" s="19">
        <v>126</v>
      </c>
      <c r="R32" s="19">
        <f t="shared" si="3"/>
        <v>88</v>
      </c>
      <c r="S32" s="19">
        <f t="shared" si="4"/>
        <v>95</v>
      </c>
      <c r="T32" s="19">
        <v>20</v>
      </c>
      <c r="U32" s="19">
        <v>5</v>
      </c>
      <c r="V32" s="19">
        <f t="shared" si="5"/>
        <v>100</v>
      </c>
      <c r="W32" s="19">
        <v>111</v>
      </c>
      <c r="X32" s="23">
        <v>133</v>
      </c>
      <c r="Y32" s="20">
        <f t="shared" si="6"/>
        <v>83</v>
      </c>
      <c r="Z32" s="42">
        <f t="shared" si="7"/>
        <v>92</v>
      </c>
      <c r="AA32" s="20">
        <f t="shared" si="8"/>
        <v>92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3</v>
      </c>
      <c r="AG32" s="19">
        <f t="shared" si="10"/>
        <v>60</v>
      </c>
      <c r="AH32" s="19">
        <v>3</v>
      </c>
      <c r="AI32" s="19">
        <v>3</v>
      </c>
      <c r="AJ32" s="20">
        <f t="shared" si="11"/>
        <v>100</v>
      </c>
      <c r="AK32" s="42">
        <f t="shared" si="12"/>
        <v>54</v>
      </c>
      <c r="AL32" s="19">
        <v>105</v>
      </c>
      <c r="AM32" s="19">
        <v>133</v>
      </c>
      <c r="AN32" s="20">
        <f t="shared" si="13"/>
        <v>79</v>
      </c>
      <c r="AO32" s="19">
        <v>127</v>
      </c>
      <c r="AP32" s="19">
        <v>133</v>
      </c>
      <c r="AQ32" s="20">
        <f t="shared" si="14"/>
        <v>95</v>
      </c>
      <c r="AR32" s="19">
        <v>110</v>
      </c>
      <c r="AS32" s="19">
        <v>118</v>
      </c>
      <c r="AT32" s="20">
        <f t="shared" si="15"/>
        <v>93</v>
      </c>
      <c r="AU32" s="20">
        <f t="shared" si="16"/>
        <v>88</v>
      </c>
      <c r="AV32" s="19">
        <v>125</v>
      </c>
      <c r="AW32" s="19">
        <v>133</v>
      </c>
      <c r="AX32" s="20">
        <f t="shared" si="17"/>
        <v>94</v>
      </c>
      <c r="AY32" s="19">
        <v>117</v>
      </c>
      <c r="AZ32" s="19">
        <v>133</v>
      </c>
      <c r="BA32" s="20">
        <f t="shared" si="18"/>
        <v>88</v>
      </c>
      <c r="BB32" s="19">
        <v>128</v>
      </c>
      <c r="BC32" s="19">
        <v>133</v>
      </c>
      <c r="BD32" s="20">
        <f t="shared" si="19"/>
        <v>96</v>
      </c>
      <c r="BE32" s="20">
        <f t="shared" si="20"/>
        <v>94</v>
      </c>
      <c r="BF32" s="20">
        <f t="shared" si="21"/>
        <v>85</v>
      </c>
      <c r="BG32" s="24"/>
      <c r="BH32" s="19">
        <v>1</v>
      </c>
      <c r="BI32" s="19">
        <v>1</v>
      </c>
      <c r="BJ32" s="19">
        <v>13</v>
      </c>
      <c r="BK32" s="19">
        <v>1</v>
      </c>
      <c r="BL32" s="19">
        <v>9</v>
      </c>
      <c r="BM32" s="19">
        <v>15</v>
      </c>
      <c r="BN32" s="19">
        <v>5</v>
      </c>
      <c r="BO32" s="19">
        <v>3</v>
      </c>
      <c r="BP32" s="19">
        <v>1</v>
      </c>
      <c r="BQ32" s="19">
        <v>17</v>
      </c>
      <c r="BR32" s="19">
        <v>6</v>
      </c>
      <c r="BS32" s="19">
        <v>8</v>
      </c>
      <c r="BT32" s="19">
        <v>7</v>
      </c>
      <c r="BU32" s="19">
        <v>13</v>
      </c>
      <c r="BV32" s="19">
        <v>5</v>
      </c>
      <c r="BW32" s="19">
        <v>6</v>
      </c>
      <c r="BX32" s="19">
        <v>9</v>
      </c>
      <c r="BY32" s="19">
        <v>15</v>
      </c>
      <c r="BZ32" s="19">
        <v>12</v>
      </c>
      <c r="CA32" s="19">
        <v>7</v>
      </c>
      <c r="CB32" s="18">
        <v>85</v>
      </c>
      <c r="CC32" s="19">
        <v>10</v>
      </c>
    </row>
    <row r="33" spans="1:81" ht="15.75" x14ac:dyDescent="0.25">
      <c r="A33" s="21">
        <v>66</v>
      </c>
      <c r="B33" s="34">
        <v>6659053541</v>
      </c>
      <c r="C33" s="5" t="s">
        <v>558</v>
      </c>
      <c r="D33" s="5" t="s">
        <v>103</v>
      </c>
      <c r="E33" s="5"/>
      <c r="F33" s="19">
        <v>9</v>
      </c>
      <c r="G33" s="19">
        <v>38</v>
      </c>
      <c r="H33" s="22">
        <v>11</v>
      </c>
      <c r="I33" s="22">
        <v>38</v>
      </c>
      <c r="J33" s="22">
        <f t="shared" si="1"/>
        <v>91</v>
      </c>
      <c r="K33" s="19">
        <v>30</v>
      </c>
      <c r="L33" s="19">
        <v>4</v>
      </c>
      <c r="M33" s="19">
        <f t="shared" si="2"/>
        <v>100</v>
      </c>
      <c r="N33" s="19">
        <v>126</v>
      </c>
      <c r="O33" s="19">
        <v>126</v>
      </c>
      <c r="P33" s="19">
        <v>126</v>
      </c>
      <c r="Q33" s="19">
        <v>126</v>
      </c>
      <c r="R33" s="19">
        <f t="shared" si="3"/>
        <v>100</v>
      </c>
      <c r="S33" s="19">
        <f t="shared" si="4"/>
        <v>97</v>
      </c>
      <c r="T33" s="19">
        <v>20</v>
      </c>
      <c r="U33" s="19">
        <v>3</v>
      </c>
      <c r="V33" s="19">
        <f t="shared" si="5"/>
        <v>60</v>
      </c>
      <c r="W33" s="19">
        <v>126</v>
      </c>
      <c r="X33" s="23">
        <v>126</v>
      </c>
      <c r="Y33" s="20">
        <f t="shared" si="6"/>
        <v>100</v>
      </c>
      <c r="Z33" s="42">
        <f t="shared" si="7"/>
        <v>80</v>
      </c>
      <c r="AA33" s="20">
        <f t="shared" si="8"/>
        <v>80</v>
      </c>
      <c r="AB33" s="19">
        <v>20</v>
      </c>
      <c r="AC33" s="19">
        <v>0</v>
      </c>
      <c r="AD33" s="19">
        <f t="shared" si="9"/>
        <v>0</v>
      </c>
      <c r="AE33" s="19">
        <v>20</v>
      </c>
      <c r="AF33" s="19">
        <v>2</v>
      </c>
      <c r="AG33" s="19">
        <f t="shared" si="10"/>
        <v>40</v>
      </c>
      <c r="AH33" s="19">
        <v>99</v>
      </c>
      <c r="AI33" s="19">
        <v>99</v>
      </c>
      <c r="AJ33" s="20">
        <f t="shared" si="11"/>
        <v>100</v>
      </c>
      <c r="AK33" s="42">
        <f t="shared" si="12"/>
        <v>46</v>
      </c>
      <c r="AL33" s="19">
        <v>126</v>
      </c>
      <c r="AM33" s="19">
        <v>126</v>
      </c>
      <c r="AN33" s="20">
        <f t="shared" si="13"/>
        <v>100</v>
      </c>
      <c r="AO33" s="19">
        <v>126</v>
      </c>
      <c r="AP33" s="19">
        <v>126</v>
      </c>
      <c r="AQ33" s="20">
        <f t="shared" si="14"/>
        <v>100</v>
      </c>
      <c r="AR33" s="19">
        <v>126</v>
      </c>
      <c r="AS33" s="19">
        <v>126</v>
      </c>
      <c r="AT33" s="20">
        <f t="shared" si="15"/>
        <v>100</v>
      </c>
      <c r="AU33" s="20">
        <f t="shared" si="16"/>
        <v>100</v>
      </c>
      <c r="AV33" s="19">
        <v>126</v>
      </c>
      <c r="AW33" s="19">
        <v>126</v>
      </c>
      <c r="AX33" s="20">
        <f t="shared" si="17"/>
        <v>100</v>
      </c>
      <c r="AY33" s="19">
        <v>126</v>
      </c>
      <c r="AZ33" s="19">
        <v>126</v>
      </c>
      <c r="BA33" s="20">
        <f t="shared" si="18"/>
        <v>100</v>
      </c>
      <c r="BB33" s="19">
        <v>126</v>
      </c>
      <c r="BC33" s="19">
        <v>126</v>
      </c>
      <c r="BD33" s="20">
        <f t="shared" si="19"/>
        <v>100</v>
      </c>
      <c r="BE33" s="20">
        <f t="shared" si="20"/>
        <v>100</v>
      </c>
      <c r="BF33" s="20">
        <f t="shared" si="21"/>
        <v>85</v>
      </c>
      <c r="BG33" s="24"/>
      <c r="BH33" s="19">
        <v>8</v>
      </c>
      <c r="BI33" s="19">
        <v>1</v>
      </c>
      <c r="BJ33" s="19">
        <v>1</v>
      </c>
      <c r="BK33" s="19">
        <v>3</v>
      </c>
      <c r="BL33" s="19">
        <v>19</v>
      </c>
      <c r="BM33" s="19">
        <v>1</v>
      </c>
      <c r="BN33" s="19">
        <v>5</v>
      </c>
      <c r="BO33" s="19">
        <v>4</v>
      </c>
      <c r="BP33" s="19">
        <v>1</v>
      </c>
      <c r="BQ33" s="19">
        <v>1</v>
      </c>
      <c r="BR33" s="19">
        <v>1</v>
      </c>
      <c r="BS33" s="19">
        <v>1</v>
      </c>
      <c r="BT33" s="19">
        <v>1</v>
      </c>
      <c r="BU33" s="19">
        <v>1</v>
      </c>
      <c r="BV33" s="19">
        <v>1</v>
      </c>
      <c r="BW33" s="19">
        <v>4</v>
      </c>
      <c r="BX33" s="19">
        <v>19</v>
      </c>
      <c r="BY33" s="19">
        <v>21</v>
      </c>
      <c r="BZ33" s="19">
        <v>1</v>
      </c>
      <c r="CA33" s="19">
        <v>1</v>
      </c>
      <c r="CB33" s="18">
        <v>85</v>
      </c>
      <c r="CC33" s="19">
        <v>10</v>
      </c>
    </row>
    <row r="34" spans="1:81" ht="15.75" x14ac:dyDescent="0.25">
      <c r="A34" s="21">
        <v>69</v>
      </c>
      <c r="B34" s="34">
        <v>6661057092</v>
      </c>
      <c r="C34" s="5" t="s">
        <v>558</v>
      </c>
      <c r="D34" s="5" t="s">
        <v>106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3</v>
      </c>
      <c r="M34" s="19">
        <f t="shared" si="2"/>
        <v>90</v>
      </c>
      <c r="N34" s="19">
        <v>231</v>
      </c>
      <c r="O34" s="19">
        <v>233</v>
      </c>
      <c r="P34" s="19">
        <v>238</v>
      </c>
      <c r="Q34" s="19">
        <v>249</v>
      </c>
      <c r="R34" s="19">
        <f t="shared" si="3"/>
        <v>95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258</v>
      </c>
      <c r="X34" s="23">
        <v>278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0</v>
      </c>
      <c r="AD34" s="19">
        <f t="shared" si="9"/>
        <v>0</v>
      </c>
      <c r="AE34" s="19">
        <v>20</v>
      </c>
      <c r="AF34" s="19">
        <v>1</v>
      </c>
      <c r="AG34" s="19">
        <f t="shared" si="10"/>
        <v>20</v>
      </c>
      <c r="AH34" s="19">
        <v>7</v>
      </c>
      <c r="AI34" s="19">
        <v>7</v>
      </c>
      <c r="AJ34" s="20">
        <f t="shared" si="11"/>
        <v>100</v>
      </c>
      <c r="AK34" s="42">
        <f t="shared" si="12"/>
        <v>38</v>
      </c>
      <c r="AL34" s="19">
        <v>268</v>
      </c>
      <c r="AM34" s="19">
        <v>278</v>
      </c>
      <c r="AN34" s="20">
        <f t="shared" si="13"/>
        <v>96</v>
      </c>
      <c r="AO34" s="19">
        <v>275</v>
      </c>
      <c r="AP34" s="19">
        <v>278</v>
      </c>
      <c r="AQ34" s="20">
        <f t="shared" si="14"/>
        <v>99</v>
      </c>
      <c r="AR34" s="19">
        <v>193</v>
      </c>
      <c r="AS34" s="19">
        <v>195</v>
      </c>
      <c r="AT34" s="20">
        <f t="shared" si="15"/>
        <v>99</v>
      </c>
      <c r="AU34" s="20">
        <f t="shared" si="16"/>
        <v>98</v>
      </c>
      <c r="AV34" s="19">
        <v>277</v>
      </c>
      <c r="AW34" s="19">
        <v>278</v>
      </c>
      <c r="AX34" s="20">
        <f t="shared" si="17"/>
        <v>100</v>
      </c>
      <c r="AY34" s="19">
        <v>273</v>
      </c>
      <c r="AZ34" s="19">
        <v>278</v>
      </c>
      <c r="BA34" s="20">
        <f t="shared" si="18"/>
        <v>98</v>
      </c>
      <c r="BB34" s="19">
        <v>278</v>
      </c>
      <c r="BC34" s="19">
        <v>278</v>
      </c>
      <c r="BD34" s="20">
        <f t="shared" si="19"/>
        <v>100</v>
      </c>
      <c r="BE34" s="20">
        <f t="shared" si="20"/>
        <v>100</v>
      </c>
      <c r="BF34" s="20">
        <f t="shared" si="21"/>
        <v>85</v>
      </c>
      <c r="BG34" s="24"/>
      <c r="BH34" s="19">
        <v>4</v>
      </c>
      <c r="BI34" s="19">
        <v>2</v>
      </c>
      <c r="BJ34" s="19">
        <v>6</v>
      </c>
      <c r="BK34" s="19">
        <v>1</v>
      </c>
      <c r="BL34" s="19">
        <v>4</v>
      </c>
      <c r="BM34" s="19">
        <v>6</v>
      </c>
      <c r="BN34" s="19">
        <v>5</v>
      </c>
      <c r="BO34" s="19">
        <v>5</v>
      </c>
      <c r="BP34" s="19">
        <v>1</v>
      </c>
      <c r="BQ34" s="19">
        <v>5</v>
      </c>
      <c r="BR34" s="19">
        <v>2</v>
      </c>
      <c r="BS34" s="19">
        <v>2</v>
      </c>
      <c r="BT34" s="19">
        <v>1</v>
      </c>
      <c r="BU34" s="19">
        <v>3</v>
      </c>
      <c r="BV34" s="19">
        <v>1</v>
      </c>
      <c r="BW34" s="19">
        <v>7</v>
      </c>
      <c r="BX34" s="19">
        <v>4</v>
      </c>
      <c r="BY34" s="19">
        <v>27</v>
      </c>
      <c r="BZ34" s="19">
        <v>3</v>
      </c>
      <c r="CA34" s="19">
        <v>1</v>
      </c>
      <c r="CB34" s="18">
        <v>85</v>
      </c>
      <c r="CC34" s="19">
        <v>10</v>
      </c>
    </row>
    <row r="35" spans="1:81" ht="30" x14ac:dyDescent="0.25">
      <c r="A35" s="21">
        <v>74</v>
      </c>
      <c r="B35" s="34">
        <v>6661060923</v>
      </c>
      <c r="C35" s="5" t="s">
        <v>558</v>
      </c>
      <c r="D35" s="6" t="s">
        <v>111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ref="J35:J66" si="22">ROUND((0.5*(F35/H35+G35/I35)*100),0)</f>
        <v>95</v>
      </c>
      <c r="K35" s="19">
        <v>30</v>
      </c>
      <c r="L35" s="19">
        <v>4</v>
      </c>
      <c r="M35" s="19">
        <f t="shared" ref="M35:M66" si="23">IF(L35&gt;3,100,K35*L35)</f>
        <v>100</v>
      </c>
      <c r="N35" s="19">
        <v>156</v>
      </c>
      <c r="O35" s="19">
        <v>158</v>
      </c>
      <c r="P35" s="19">
        <v>157</v>
      </c>
      <c r="Q35" s="19">
        <v>163</v>
      </c>
      <c r="R35" s="19">
        <f t="shared" ref="R35:R66" si="24">ROUND((0.5*((N35/P35)+(O35/Q35))*100),0)</f>
        <v>98</v>
      </c>
      <c r="S35" s="19">
        <f t="shared" ref="S35:S66" si="25">ROUND(((0.3*J35)+(0.3*M35)+(0.4*R35)),0)</f>
        <v>98</v>
      </c>
      <c r="T35" s="19">
        <v>20</v>
      </c>
      <c r="U35" s="19">
        <v>5</v>
      </c>
      <c r="V35" s="19">
        <f t="shared" ref="V35:V66" si="26">IF(U35&gt;5,100,T35*U35)</f>
        <v>100</v>
      </c>
      <c r="W35" s="19">
        <v>155</v>
      </c>
      <c r="X35" s="23">
        <v>173</v>
      </c>
      <c r="Y35" s="20">
        <f t="shared" ref="Y35:Y66" si="27">ROUND(W35/X35*100,0)</f>
        <v>90</v>
      </c>
      <c r="Z35" s="42">
        <f t="shared" ref="Z35:Z66" si="28">ROUND((V35+Y35)/2,0)</f>
        <v>95</v>
      </c>
      <c r="AA35" s="20">
        <f t="shared" ref="AA35:AA66" si="29">ROUND((0.3*V35+0.4*Z35+0.3*Y35),0)</f>
        <v>95</v>
      </c>
      <c r="AB35" s="19">
        <v>20</v>
      </c>
      <c r="AC35" s="19">
        <v>0</v>
      </c>
      <c r="AD35" s="19">
        <f t="shared" ref="AD35:AD66" si="30">IF(AC35&gt;5,100,AB35*AC35)</f>
        <v>0</v>
      </c>
      <c r="AE35" s="19">
        <v>20</v>
      </c>
      <c r="AF35" s="19">
        <v>1</v>
      </c>
      <c r="AG35" s="19">
        <f t="shared" ref="AG35:AG66" si="31">IF(AF35&gt;5,100,AE35*AF35)</f>
        <v>20</v>
      </c>
      <c r="AH35" s="19">
        <v>4</v>
      </c>
      <c r="AI35" s="19">
        <v>4</v>
      </c>
      <c r="AJ35" s="20">
        <f t="shared" ref="AJ35:AJ66" si="32">ROUND((AH35/AI35*100),0)</f>
        <v>100</v>
      </c>
      <c r="AK35" s="42">
        <f t="shared" ref="AK35:AK66" si="33">ROUND((0.3*AD35+0.4*AG35+0.3*AJ35),0)</f>
        <v>38</v>
      </c>
      <c r="AL35" s="19">
        <v>153</v>
      </c>
      <c r="AM35" s="19">
        <v>173</v>
      </c>
      <c r="AN35" s="20">
        <f t="shared" ref="AN35:AN66" si="34">ROUND((AL35/AM35)*100,)</f>
        <v>88</v>
      </c>
      <c r="AO35" s="19">
        <v>167</v>
      </c>
      <c r="AP35" s="19">
        <v>173</v>
      </c>
      <c r="AQ35" s="20">
        <f t="shared" ref="AQ35:AQ66" si="35">ROUND((AO35/AP35)*100,0)</f>
        <v>97</v>
      </c>
      <c r="AR35" s="19">
        <v>134</v>
      </c>
      <c r="AS35" s="19">
        <v>134</v>
      </c>
      <c r="AT35" s="20">
        <f t="shared" ref="AT35:AT66" si="36">ROUND((AR35/AS35)*100,0)</f>
        <v>100</v>
      </c>
      <c r="AU35" s="20">
        <f t="shared" ref="AU35:AU66" si="37">ROUND((0.4*AN35+0.4*AQ35+0.2*AT35),0)</f>
        <v>94</v>
      </c>
      <c r="AV35" s="19">
        <v>172</v>
      </c>
      <c r="AW35" s="19">
        <v>173</v>
      </c>
      <c r="AX35" s="20">
        <f t="shared" ref="AX35:AX66" si="38">ROUND((AV35/AW35)*100,0)</f>
        <v>99</v>
      </c>
      <c r="AY35" s="19">
        <v>167</v>
      </c>
      <c r="AZ35" s="19">
        <v>173</v>
      </c>
      <c r="BA35" s="20">
        <f t="shared" ref="BA35:BA66" si="39">ROUND((AY35/AZ35)*100,0)</f>
        <v>97</v>
      </c>
      <c r="BB35" s="19">
        <v>169</v>
      </c>
      <c r="BC35" s="19">
        <v>173</v>
      </c>
      <c r="BD35" s="20">
        <f t="shared" ref="BD35:BD66" si="40">ROUND((BB35/BC35)*100,0)</f>
        <v>98</v>
      </c>
      <c r="BE35" s="20">
        <f t="shared" ref="BE35:BE66" si="41">ROUND((0.3*AX35+0.2*BA35+0.5*BD35),0)</f>
        <v>98</v>
      </c>
      <c r="BF35" s="20">
        <f t="shared" ref="BF35:BF66" si="42">ROUND(((S35+AA35+AK35+AU35+BE35)/5),0)</f>
        <v>85</v>
      </c>
      <c r="BG35" s="24"/>
      <c r="BH35" s="19">
        <v>4</v>
      </c>
      <c r="BI35" s="19">
        <v>1</v>
      </c>
      <c r="BJ35" s="19">
        <v>3</v>
      </c>
      <c r="BK35" s="19">
        <v>1</v>
      </c>
      <c r="BL35" s="19">
        <v>6</v>
      </c>
      <c r="BM35" s="19">
        <v>9</v>
      </c>
      <c r="BN35" s="19">
        <v>5</v>
      </c>
      <c r="BO35" s="19">
        <v>5</v>
      </c>
      <c r="BP35" s="19">
        <v>1</v>
      </c>
      <c r="BQ35" s="19">
        <v>13</v>
      </c>
      <c r="BR35" s="19">
        <v>4</v>
      </c>
      <c r="BS35" s="19">
        <v>1</v>
      </c>
      <c r="BT35" s="19">
        <v>2</v>
      </c>
      <c r="BU35" s="19">
        <v>4</v>
      </c>
      <c r="BV35" s="19">
        <v>3</v>
      </c>
      <c r="BW35" s="19">
        <v>3</v>
      </c>
      <c r="BX35" s="19">
        <v>6</v>
      </c>
      <c r="BY35" s="19">
        <v>27</v>
      </c>
      <c r="BZ35" s="19">
        <v>7</v>
      </c>
      <c r="CA35" s="19">
        <v>3</v>
      </c>
      <c r="CB35" s="18">
        <v>85</v>
      </c>
      <c r="CC35" s="19">
        <v>10</v>
      </c>
    </row>
    <row r="36" spans="1:81" ht="15.75" x14ac:dyDescent="0.25">
      <c r="A36" s="21">
        <v>10</v>
      </c>
      <c r="B36" s="34">
        <v>6663002606</v>
      </c>
      <c r="C36" s="5" t="s">
        <v>558</v>
      </c>
      <c r="D36" s="5" t="s">
        <v>666</v>
      </c>
      <c r="E36" s="5"/>
      <c r="F36" s="19">
        <v>10</v>
      </c>
      <c r="G36" s="19">
        <v>36.5</v>
      </c>
      <c r="H36" s="22">
        <v>11</v>
      </c>
      <c r="I36" s="22">
        <v>38</v>
      </c>
      <c r="J36" s="22">
        <f t="shared" si="22"/>
        <v>93</v>
      </c>
      <c r="K36" s="19">
        <v>30</v>
      </c>
      <c r="L36" s="19">
        <v>3</v>
      </c>
      <c r="M36" s="19">
        <f t="shared" si="23"/>
        <v>90</v>
      </c>
      <c r="N36" s="19">
        <v>313</v>
      </c>
      <c r="O36" s="19">
        <v>297</v>
      </c>
      <c r="P36" s="19">
        <v>314</v>
      </c>
      <c r="Q36" s="19">
        <v>298</v>
      </c>
      <c r="R36" s="19">
        <f t="shared" si="24"/>
        <v>100</v>
      </c>
      <c r="S36" s="19">
        <f t="shared" si="25"/>
        <v>95</v>
      </c>
      <c r="T36" s="19">
        <v>20</v>
      </c>
      <c r="U36" s="19">
        <v>4</v>
      </c>
      <c r="V36" s="19">
        <f t="shared" si="26"/>
        <v>80</v>
      </c>
      <c r="W36" s="19">
        <v>328</v>
      </c>
      <c r="X36" s="23">
        <v>360</v>
      </c>
      <c r="Y36" s="20">
        <f t="shared" si="27"/>
        <v>91</v>
      </c>
      <c r="Z36" s="42">
        <f t="shared" si="28"/>
        <v>86</v>
      </c>
      <c r="AA36" s="20">
        <f t="shared" si="29"/>
        <v>86</v>
      </c>
      <c r="AB36" s="19">
        <v>20</v>
      </c>
      <c r="AC36" s="19">
        <v>1</v>
      </c>
      <c r="AD36" s="19">
        <f t="shared" si="30"/>
        <v>20</v>
      </c>
      <c r="AE36" s="19">
        <v>20</v>
      </c>
      <c r="AF36" s="19">
        <v>1</v>
      </c>
      <c r="AG36" s="19">
        <f t="shared" si="31"/>
        <v>20</v>
      </c>
      <c r="AH36" s="19">
        <v>47</v>
      </c>
      <c r="AI36" s="19">
        <v>49</v>
      </c>
      <c r="AJ36" s="20">
        <f t="shared" si="32"/>
        <v>96</v>
      </c>
      <c r="AK36" s="42">
        <f t="shared" si="33"/>
        <v>43</v>
      </c>
      <c r="AL36" s="19">
        <v>354</v>
      </c>
      <c r="AM36" s="19">
        <v>360</v>
      </c>
      <c r="AN36" s="20">
        <f t="shared" si="34"/>
        <v>98</v>
      </c>
      <c r="AO36" s="19">
        <v>357</v>
      </c>
      <c r="AP36" s="19">
        <v>360</v>
      </c>
      <c r="AQ36" s="20">
        <f t="shared" si="35"/>
        <v>99</v>
      </c>
      <c r="AR36" s="19">
        <v>224</v>
      </c>
      <c r="AS36" s="19">
        <v>225</v>
      </c>
      <c r="AT36" s="20">
        <f t="shared" si="36"/>
        <v>100</v>
      </c>
      <c r="AU36" s="20">
        <f t="shared" si="37"/>
        <v>99</v>
      </c>
      <c r="AV36" s="19">
        <v>357</v>
      </c>
      <c r="AW36" s="19">
        <v>360</v>
      </c>
      <c r="AX36" s="20">
        <f t="shared" si="38"/>
        <v>99</v>
      </c>
      <c r="AY36" s="19">
        <v>359</v>
      </c>
      <c r="AZ36" s="19">
        <v>360</v>
      </c>
      <c r="BA36" s="20">
        <f t="shared" si="39"/>
        <v>100</v>
      </c>
      <c r="BB36" s="19">
        <v>358</v>
      </c>
      <c r="BC36" s="19">
        <v>360</v>
      </c>
      <c r="BD36" s="20">
        <f t="shared" si="40"/>
        <v>99</v>
      </c>
      <c r="BE36" s="20">
        <f t="shared" si="41"/>
        <v>99</v>
      </c>
      <c r="BF36" s="20">
        <f t="shared" si="42"/>
        <v>84</v>
      </c>
      <c r="BG36" s="24"/>
      <c r="BH36" s="19">
        <v>6</v>
      </c>
      <c r="BI36" s="19">
        <v>2</v>
      </c>
      <c r="BJ36" s="19">
        <v>1</v>
      </c>
      <c r="BK36" s="19">
        <v>2</v>
      </c>
      <c r="BL36" s="19">
        <v>14</v>
      </c>
      <c r="BM36" s="19">
        <v>8</v>
      </c>
      <c r="BN36" s="19">
        <v>4</v>
      </c>
      <c r="BO36" s="19">
        <v>5</v>
      </c>
      <c r="BP36" s="19">
        <v>3</v>
      </c>
      <c r="BQ36" s="19">
        <v>3</v>
      </c>
      <c r="BR36" s="19">
        <v>2</v>
      </c>
      <c r="BS36" s="19">
        <v>1</v>
      </c>
      <c r="BT36" s="19">
        <v>2</v>
      </c>
      <c r="BU36" s="19">
        <v>1</v>
      </c>
      <c r="BV36" s="19">
        <v>2</v>
      </c>
      <c r="BW36" s="19">
        <v>6</v>
      </c>
      <c r="BX36" s="19">
        <v>14</v>
      </c>
      <c r="BY36" s="19">
        <v>24</v>
      </c>
      <c r="BZ36" s="19">
        <v>2</v>
      </c>
      <c r="CA36" s="19">
        <v>2</v>
      </c>
      <c r="CB36" s="18">
        <v>84</v>
      </c>
      <c r="CC36" s="19">
        <v>11</v>
      </c>
    </row>
    <row r="37" spans="1:81" ht="30" x14ac:dyDescent="0.25">
      <c r="A37" s="21">
        <v>13</v>
      </c>
      <c r="B37" s="34">
        <v>6672137462</v>
      </c>
      <c r="C37" s="5" t="s">
        <v>558</v>
      </c>
      <c r="D37" s="5" t="s">
        <v>50</v>
      </c>
      <c r="E37" s="5"/>
      <c r="F37" s="19">
        <v>10</v>
      </c>
      <c r="G37" s="19">
        <v>33.5</v>
      </c>
      <c r="H37" s="22">
        <v>11</v>
      </c>
      <c r="I37" s="22">
        <v>38</v>
      </c>
      <c r="J37" s="22">
        <f t="shared" si="22"/>
        <v>90</v>
      </c>
      <c r="K37" s="19">
        <v>30</v>
      </c>
      <c r="L37" s="19">
        <v>3</v>
      </c>
      <c r="M37" s="19">
        <f t="shared" si="23"/>
        <v>90</v>
      </c>
      <c r="N37" s="19">
        <v>92</v>
      </c>
      <c r="O37" s="19">
        <v>90</v>
      </c>
      <c r="P37" s="19">
        <v>97</v>
      </c>
      <c r="Q37" s="19">
        <v>97</v>
      </c>
      <c r="R37" s="19">
        <f t="shared" si="24"/>
        <v>94</v>
      </c>
      <c r="S37" s="19">
        <f t="shared" si="25"/>
        <v>92</v>
      </c>
      <c r="T37" s="19">
        <v>20</v>
      </c>
      <c r="U37" s="19">
        <v>5</v>
      </c>
      <c r="V37" s="19">
        <f t="shared" si="26"/>
        <v>100</v>
      </c>
      <c r="W37" s="19">
        <v>84</v>
      </c>
      <c r="X37" s="23">
        <v>113</v>
      </c>
      <c r="Y37" s="20">
        <f t="shared" si="27"/>
        <v>74</v>
      </c>
      <c r="Z37" s="42">
        <f t="shared" si="28"/>
        <v>87</v>
      </c>
      <c r="AA37" s="20">
        <f t="shared" si="29"/>
        <v>87</v>
      </c>
      <c r="AB37" s="19">
        <v>20</v>
      </c>
      <c r="AC37" s="19">
        <v>0</v>
      </c>
      <c r="AD37" s="19">
        <f t="shared" si="30"/>
        <v>0</v>
      </c>
      <c r="AE37" s="19">
        <v>20</v>
      </c>
      <c r="AF37" s="19">
        <v>3</v>
      </c>
      <c r="AG37" s="19">
        <f t="shared" si="31"/>
        <v>60</v>
      </c>
      <c r="AH37" s="19">
        <v>2</v>
      </c>
      <c r="AI37" s="19">
        <v>2</v>
      </c>
      <c r="AJ37" s="20">
        <f t="shared" si="32"/>
        <v>100</v>
      </c>
      <c r="AK37" s="42">
        <f t="shared" si="33"/>
        <v>54</v>
      </c>
      <c r="AL37" s="19">
        <v>99</v>
      </c>
      <c r="AM37" s="19">
        <v>113</v>
      </c>
      <c r="AN37" s="20">
        <f t="shared" si="34"/>
        <v>88</v>
      </c>
      <c r="AO37" s="19">
        <v>111</v>
      </c>
      <c r="AP37" s="19">
        <v>113</v>
      </c>
      <c r="AQ37" s="20">
        <f t="shared" si="35"/>
        <v>98</v>
      </c>
      <c r="AR37" s="19">
        <v>89</v>
      </c>
      <c r="AS37" s="19">
        <v>91</v>
      </c>
      <c r="AT37" s="20">
        <f t="shared" si="36"/>
        <v>98</v>
      </c>
      <c r="AU37" s="20">
        <f t="shared" si="37"/>
        <v>94</v>
      </c>
      <c r="AV37" s="19">
        <v>107</v>
      </c>
      <c r="AW37" s="19">
        <v>113</v>
      </c>
      <c r="AX37" s="20">
        <f t="shared" si="38"/>
        <v>95</v>
      </c>
      <c r="AY37" s="19">
        <v>98</v>
      </c>
      <c r="AZ37" s="19">
        <v>113</v>
      </c>
      <c r="BA37" s="20">
        <f t="shared" si="39"/>
        <v>87</v>
      </c>
      <c r="BB37" s="19">
        <v>109</v>
      </c>
      <c r="BC37" s="19">
        <v>113</v>
      </c>
      <c r="BD37" s="20">
        <f t="shared" si="40"/>
        <v>96</v>
      </c>
      <c r="BE37" s="20">
        <f t="shared" si="41"/>
        <v>94</v>
      </c>
      <c r="BF37" s="20">
        <f t="shared" si="42"/>
        <v>84</v>
      </c>
      <c r="BG37" s="24"/>
      <c r="BH37" s="19">
        <v>9</v>
      </c>
      <c r="BI37" s="19">
        <v>2</v>
      </c>
      <c r="BJ37" s="19">
        <v>7</v>
      </c>
      <c r="BK37" s="19">
        <v>1</v>
      </c>
      <c r="BL37" s="19">
        <v>13</v>
      </c>
      <c r="BM37" s="19">
        <v>23</v>
      </c>
      <c r="BN37" s="19">
        <v>5</v>
      </c>
      <c r="BO37" s="19">
        <v>3</v>
      </c>
      <c r="BP37" s="19">
        <v>1</v>
      </c>
      <c r="BQ37" s="19">
        <v>13</v>
      </c>
      <c r="BR37" s="19">
        <v>3</v>
      </c>
      <c r="BS37" s="19">
        <v>3</v>
      </c>
      <c r="BT37" s="19">
        <v>6</v>
      </c>
      <c r="BU37" s="19">
        <v>14</v>
      </c>
      <c r="BV37" s="19">
        <v>5</v>
      </c>
      <c r="BW37" s="19">
        <v>9</v>
      </c>
      <c r="BX37" s="19">
        <v>13</v>
      </c>
      <c r="BY37" s="19">
        <v>15</v>
      </c>
      <c r="BZ37" s="19">
        <v>7</v>
      </c>
      <c r="CA37" s="19">
        <v>7</v>
      </c>
      <c r="CB37" s="18">
        <v>84</v>
      </c>
      <c r="CC37" s="19">
        <v>11</v>
      </c>
    </row>
    <row r="38" spans="1:81" ht="30" x14ac:dyDescent="0.25">
      <c r="A38" s="21">
        <v>14</v>
      </c>
      <c r="B38" s="34">
        <v>6662096739</v>
      </c>
      <c r="C38" s="5" t="s">
        <v>558</v>
      </c>
      <c r="D38" s="5" t="s">
        <v>51</v>
      </c>
      <c r="E38" s="5"/>
      <c r="F38" s="19">
        <v>10</v>
      </c>
      <c r="G38" s="19">
        <v>28.5</v>
      </c>
      <c r="H38" s="22">
        <v>11</v>
      </c>
      <c r="I38" s="22">
        <v>38</v>
      </c>
      <c r="J38" s="22">
        <f t="shared" si="22"/>
        <v>83</v>
      </c>
      <c r="K38" s="19">
        <v>30</v>
      </c>
      <c r="L38" s="19">
        <v>3</v>
      </c>
      <c r="M38" s="19">
        <f t="shared" si="23"/>
        <v>90</v>
      </c>
      <c r="N38" s="19">
        <v>436</v>
      </c>
      <c r="O38" s="19">
        <v>449</v>
      </c>
      <c r="P38" s="19">
        <v>475</v>
      </c>
      <c r="Q38" s="19">
        <v>482</v>
      </c>
      <c r="R38" s="19">
        <f t="shared" si="24"/>
        <v>92</v>
      </c>
      <c r="S38" s="19">
        <f t="shared" si="25"/>
        <v>89</v>
      </c>
      <c r="T38" s="19">
        <v>20</v>
      </c>
      <c r="U38" s="19">
        <v>5</v>
      </c>
      <c r="V38" s="19">
        <f t="shared" si="26"/>
        <v>100</v>
      </c>
      <c r="W38" s="19">
        <v>539</v>
      </c>
      <c r="X38" s="23">
        <v>600</v>
      </c>
      <c r="Y38" s="20">
        <f t="shared" si="27"/>
        <v>90</v>
      </c>
      <c r="Z38" s="42">
        <f t="shared" si="28"/>
        <v>95</v>
      </c>
      <c r="AA38" s="20">
        <f t="shared" si="29"/>
        <v>95</v>
      </c>
      <c r="AB38" s="19">
        <v>20</v>
      </c>
      <c r="AC38" s="19">
        <v>1</v>
      </c>
      <c r="AD38" s="19">
        <f t="shared" si="30"/>
        <v>20</v>
      </c>
      <c r="AE38" s="19">
        <v>20</v>
      </c>
      <c r="AF38" s="19">
        <v>2</v>
      </c>
      <c r="AG38" s="19">
        <f t="shared" si="31"/>
        <v>40</v>
      </c>
      <c r="AH38" s="19">
        <v>77</v>
      </c>
      <c r="AI38" s="19">
        <v>86</v>
      </c>
      <c r="AJ38" s="20">
        <f t="shared" si="32"/>
        <v>90</v>
      </c>
      <c r="AK38" s="42">
        <f t="shared" si="33"/>
        <v>49</v>
      </c>
      <c r="AL38" s="19">
        <v>504</v>
      </c>
      <c r="AM38" s="19">
        <v>600</v>
      </c>
      <c r="AN38" s="20">
        <f t="shared" si="34"/>
        <v>84</v>
      </c>
      <c r="AO38" s="19">
        <v>582</v>
      </c>
      <c r="AP38" s="19">
        <v>600</v>
      </c>
      <c r="AQ38" s="20">
        <f t="shared" si="35"/>
        <v>97</v>
      </c>
      <c r="AR38" s="19">
        <v>411</v>
      </c>
      <c r="AS38" s="19">
        <v>427</v>
      </c>
      <c r="AT38" s="20">
        <f t="shared" si="36"/>
        <v>96</v>
      </c>
      <c r="AU38" s="20">
        <f t="shared" si="37"/>
        <v>92</v>
      </c>
      <c r="AV38" s="19">
        <v>575</v>
      </c>
      <c r="AW38" s="19">
        <v>600</v>
      </c>
      <c r="AX38" s="20">
        <f t="shared" si="38"/>
        <v>96</v>
      </c>
      <c r="AY38" s="19">
        <v>561</v>
      </c>
      <c r="AZ38" s="19">
        <v>600</v>
      </c>
      <c r="BA38" s="20">
        <f t="shared" si="39"/>
        <v>94</v>
      </c>
      <c r="BB38" s="19">
        <v>576</v>
      </c>
      <c r="BC38" s="19">
        <v>600</v>
      </c>
      <c r="BD38" s="20">
        <f t="shared" si="40"/>
        <v>96</v>
      </c>
      <c r="BE38" s="20">
        <f t="shared" si="41"/>
        <v>96</v>
      </c>
      <c r="BF38" s="20">
        <f t="shared" si="42"/>
        <v>84</v>
      </c>
      <c r="BG38" s="24"/>
      <c r="BH38" s="19">
        <v>14</v>
      </c>
      <c r="BI38" s="19">
        <v>2</v>
      </c>
      <c r="BJ38" s="19">
        <v>9</v>
      </c>
      <c r="BK38" s="19">
        <v>1</v>
      </c>
      <c r="BL38" s="19">
        <v>6</v>
      </c>
      <c r="BM38" s="19">
        <v>9</v>
      </c>
      <c r="BN38" s="19">
        <v>4</v>
      </c>
      <c r="BO38" s="19">
        <v>4</v>
      </c>
      <c r="BP38" s="19">
        <v>6</v>
      </c>
      <c r="BQ38" s="19">
        <v>16</v>
      </c>
      <c r="BR38" s="19">
        <v>4</v>
      </c>
      <c r="BS38" s="19">
        <v>5</v>
      </c>
      <c r="BT38" s="19">
        <v>5</v>
      </c>
      <c r="BU38" s="19">
        <v>7</v>
      </c>
      <c r="BV38" s="19">
        <v>5</v>
      </c>
      <c r="BW38" s="19">
        <v>12</v>
      </c>
      <c r="BX38" s="19">
        <v>6</v>
      </c>
      <c r="BY38" s="19">
        <v>19</v>
      </c>
      <c r="BZ38" s="19">
        <v>9</v>
      </c>
      <c r="CA38" s="19">
        <v>5</v>
      </c>
      <c r="CB38" s="18">
        <v>84</v>
      </c>
      <c r="CC38" s="19">
        <v>11</v>
      </c>
    </row>
    <row r="39" spans="1:81" ht="15.75" x14ac:dyDescent="0.25">
      <c r="A39" s="21">
        <v>19</v>
      </c>
      <c r="B39" s="34">
        <v>6659076468</v>
      </c>
      <c r="C39" s="5" t="s">
        <v>558</v>
      </c>
      <c r="D39" s="6" t="s">
        <v>56</v>
      </c>
      <c r="E39" s="6"/>
      <c r="F39" s="19">
        <v>11</v>
      </c>
      <c r="G39" s="19">
        <v>37</v>
      </c>
      <c r="H39" s="22">
        <v>11</v>
      </c>
      <c r="I39" s="22">
        <v>38</v>
      </c>
      <c r="J39" s="22">
        <f t="shared" si="22"/>
        <v>99</v>
      </c>
      <c r="K39" s="19">
        <v>30</v>
      </c>
      <c r="L39" s="19">
        <v>2</v>
      </c>
      <c r="M39" s="19">
        <f t="shared" si="23"/>
        <v>60</v>
      </c>
      <c r="N39" s="19">
        <v>93</v>
      </c>
      <c r="O39" s="19">
        <v>97</v>
      </c>
      <c r="P39" s="19">
        <v>96</v>
      </c>
      <c r="Q39" s="19">
        <v>100</v>
      </c>
      <c r="R39" s="19">
        <f t="shared" si="24"/>
        <v>97</v>
      </c>
      <c r="S39" s="19">
        <f t="shared" si="25"/>
        <v>87</v>
      </c>
      <c r="T39" s="19">
        <v>20</v>
      </c>
      <c r="U39" s="19">
        <v>5</v>
      </c>
      <c r="V39" s="19">
        <f t="shared" si="26"/>
        <v>100</v>
      </c>
      <c r="W39" s="19">
        <v>95</v>
      </c>
      <c r="X39" s="23">
        <v>110</v>
      </c>
      <c r="Y39" s="20">
        <f t="shared" si="27"/>
        <v>86</v>
      </c>
      <c r="Z39" s="42">
        <f t="shared" si="28"/>
        <v>93</v>
      </c>
      <c r="AA39" s="20">
        <f t="shared" si="29"/>
        <v>93</v>
      </c>
      <c r="AB39" s="19">
        <v>20</v>
      </c>
      <c r="AC39" s="19">
        <v>1</v>
      </c>
      <c r="AD39" s="19">
        <f t="shared" si="30"/>
        <v>20</v>
      </c>
      <c r="AE39" s="19">
        <v>20</v>
      </c>
      <c r="AF39" s="19">
        <v>2</v>
      </c>
      <c r="AG39" s="19">
        <f t="shared" si="31"/>
        <v>40</v>
      </c>
      <c r="AH39" s="19">
        <v>11</v>
      </c>
      <c r="AI39" s="19">
        <v>12</v>
      </c>
      <c r="AJ39" s="20">
        <f t="shared" si="32"/>
        <v>92</v>
      </c>
      <c r="AK39" s="42">
        <f t="shared" si="33"/>
        <v>50</v>
      </c>
      <c r="AL39" s="19">
        <v>103</v>
      </c>
      <c r="AM39" s="19">
        <v>110</v>
      </c>
      <c r="AN39" s="20">
        <f t="shared" si="34"/>
        <v>94</v>
      </c>
      <c r="AO39" s="19">
        <v>105</v>
      </c>
      <c r="AP39" s="19">
        <v>110</v>
      </c>
      <c r="AQ39" s="20">
        <f t="shared" si="35"/>
        <v>95</v>
      </c>
      <c r="AR39" s="19">
        <v>91</v>
      </c>
      <c r="AS39" s="19">
        <v>92</v>
      </c>
      <c r="AT39" s="20">
        <f t="shared" si="36"/>
        <v>99</v>
      </c>
      <c r="AU39" s="20">
        <f t="shared" si="37"/>
        <v>95</v>
      </c>
      <c r="AV39" s="19">
        <v>104</v>
      </c>
      <c r="AW39" s="19">
        <v>110</v>
      </c>
      <c r="AX39" s="20">
        <f t="shared" si="38"/>
        <v>95</v>
      </c>
      <c r="AY39" s="19">
        <v>102</v>
      </c>
      <c r="AZ39" s="19">
        <v>110</v>
      </c>
      <c r="BA39" s="20">
        <f t="shared" si="39"/>
        <v>93</v>
      </c>
      <c r="BB39" s="19">
        <v>104</v>
      </c>
      <c r="BC39" s="19">
        <v>110</v>
      </c>
      <c r="BD39" s="20">
        <f t="shared" si="40"/>
        <v>95</v>
      </c>
      <c r="BE39" s="20">
        <f t="shared" si="41"/>
        <v>95</v>
      </c>
      <c r="BF39" s="20">
        <f t="shared" si="42"/>
        <v>84</v>
      </c>
      <c r="BG39" s="24"/>
      <c r="BH39" s="19">
        <v>2</v>
      </c>
      <c r="BI39" s="19">
        <v>3</v>
      </c>
      <c r="BJ39" s="19">
        <v>4</v>
      </c>
      <c r="BK39" s="19">
        <v>1</v>
      </c>
      <c r="BL39" s="19">
        <v>8</v>
      </c>
      <c r="BM39" s="19">
        <v>12</v>
      </c>
      <c r="BN39" s="19">
        <v>4</v>
      </c>
      <c r="BO39" s="19">
        <v>4</v>
      </c>
      <c r="BP39" s="19">
        <v>5</v>
      </c>
      <c r="BQ39" s="19">
        <v>7</v>
      </c>
      <c r="BR39" s="19">
        <v>6</v>
      </c>
      <c r="BS39" s="19">
        <v>2</v>
      </c>
      <c r="BT39" s="19">
        <v>6</v>
      </c>
      <c r="BU39" s="19">
        <v>8</v>
      </c>
      <c r="BV39" s="19">
        <v>6</v>
      </c>
      <c r="BW39" s="19">
        <v>14</v>
      </c>
      <c r="BX39" s="19">
        <v>8</v>
      </c>
      <c r="BY39" s="19">
        <v>18</v>
      </c>
      <c r="BZ39" s="19">
        <v>6</v>
      </c>
      <c r="CA39" s="19">
        <v>6</v>
      </c>
      <c r="CB39" s="18">
        <v>84</v>
      </c>
      <c r="CC39" s="19">
        <v>11</v>
      </c>
    </row>
    <row r="40" spans="1:81" ht="30" x14ac:dyDescent="0.25">
      <c r="A40" s="21">
        <v>23</v>
      </c>
      <c r="B40" s="34">
        <v>6663027960</v>
      </c>
      <c r="C40" s="5" t="s">
        <v>558</v>
      </c>
      <c r="D40" s="5" t="s">
        <v>60</v>
      </c>
      <c r="E40" s="5"/>
      <c r="F40" s="19">
        <v>10</v>
      </c>
      <c r="G40" s="19">
        <v>30</v>
      </c>
      <c r="H40" s="22">
        <v>11</v>
      </c>
      <c r="I40" s="22">
        <v>38</v>
      </c>
      <c r="J40" s="22">
        <f t="shared" si="22"/>
        <v>85</v>
      </c>
      <c r="K40" s="19">
        <v>30</v>
      </c>
      <c r="L40" s="19">
        <v>4</v>
      </c>
      <c r="M40" s="19">
        <f t="shared" si="23"/>
        <v>100</v>
      </c>
      <c r="N40" s="19">
        <v>94</v>
      </c>
      <c r="O40" s="19">
        <v>103</v>
      </c>
      <c r="P40" s="19">
        <v>96</v>
      </c>
      <c r="Q40" s="19">
        <v>108</v>
      </c>
      <c r="R40" s="19">
        <f t="shared" si="24"/>
        <v>97</v>
      </c>
      <c r="S40" s="19">
        <f t="shared" si="25"/>
        <v>94</v>
      </c>
      <c r="T40" s="19">
        <v>20</v>
      </c>
      <c r="U40" s="19">
        <v>5</v>
      </c>
      <c r="V40" s="19">
        <f t="shared" si="26"/>
        <v>100</v>
      </c>
      <c r="W40" s="19">
        <v>104</v>
      </c>
      <c r="X40" s="23">
        <v>111</v>
      </c>
      <c r="Y40" s="20">
        <f t="shared" si="27"/>
        <v>94</v>
      </c>
      <c r="Z40" s="42">
        <f t="shared" si="28"/>
        <v>97</v>
      </c>
      <c r="AA40" s="20">
        <f t="shared" si="29"/>
        <v>97</v>
      </c>
      <c r="AB40" s="19">
        <v>20</v>
      </c>
      <c r="AC40" s="19">
        <v>2</v>
      </c>
      <c r="AD40" s="19">
        <f t="shared" si="30"/>
        <v>40</v>
      </c>
      <c r="AE40" s="19">
        <v>20</v>
      </c>
      <c r="AF40" s="19">
        <v>0</v>
      </c>
      <c r="AG40" s="19">
        <f t="shared" si="31"/>
        <v>0</v>
      </c>
      <c r="AH40" s="19">
        <v>2</v>
      </c>
      <c r="AI40" s="19">
        <v>2</v>
      </c>
      <c r="AJ40" s="20">
        <f t="shared" si="32"/>
        <v>100</v>
      </c>
      <c r="AK40" s="42">
        <f t="shared" si="33"/>
        <v>42</v>
      </c>
      <c r="AL40" s="19">
        <v>87</v>
      </c>
      <c r="AM40" s="19">
        <v>111</v>
      </c>
      <c r="AN40" s="20">
        <f t="shared" si="34"/>
        <v>78</v>
      </c>
      <c r="AO40" s="19">
        <v>106</v>
      </c>
      <c r="AP40" s="19">
        <v>111</v>
      </c>
      <c r="AQ40" s="20">
        <f t="shared" si="35"/>
        <v>95</v>
      </c>
      <c r="AR40" s="19">
        <v>89</v>
      </c>
      <c r="AS40" s="19">
        <v>90</v>
      </c>
      <c r="AT40" s="20">
        <f t="shared" si="36"/>
        <v>99</v>
      </c>
      <c r="AU40" s="20">
        <f t="shared" si="37"/>
        <v>89</v>
      </c>
      <c r="AV40" s="19">
        <v>108</v>
      </c>
      <c r="AW40" s="19">
        <v>111</v>
      </c>
      <c r="AX40" s="20">
        <f t="shared" si="38"/>
        <v>97</v>
      </c>
      <c r="AY40" s="19">
        <v>105</v>
      </c>
      <c r="AZ40" s="19">
        <v>111</v>
      </c>
      <c r="BA40" s="20">
        <f t="shared" si="39"/>
        <v>95</v>
      </c>
      <c r="BB40" s="19">
        <v>110</v>
      </c>
      <c r="BC40" s="19">
        <v>111</v>
      </c>
      <c r="BD40" s="20">
        <f t="shared" si="40"/>
        <v>99</v>
      </c>
      <c r="BE40" s="20">
        <f t="shared" si="41"/>
        <v>98</v>
      </c>
      <c r="BF40" s="20">
        <f t="shared" si="42"/>
        <v>84</v>
      </c>
      <c r="BG40" s="24"/>
      <c r="BH40" s="19">
        <v>12</v>
      </c>
      <c r="BI40" s="19">
        <v>1</v>
      </c>
      <c r="BJ40" s="19">
        <v>4</v>
      </c>
      <c r="BK40" s="19">
        <v>1</v>
      </c>
      <c r="BL40" s="19">
        <v>4</v>
      </c>
      <c r="BM40" s="19">
        <v>5</v>
      </c>
      <c r="BN40" s="19">
        <v>3</v>
      </c>
      <c r="BO40" s="19">
        <v>6</v>
      </c>
      <c r="BP40" s="19">
        <v>1</v>
      </c>
      <c r="BQ40" s="19">
        <v>18</v>
      </c>
      <c r="BR40" s="19">
        <v>6</v>
      </c>
      <c r="BS40" s="19">
        <v>2</v>
      </c>
      <c r="BT40" s="19">
        <v>4</v>
      </c>
      <c r="BU40" s="19">
        <v>6</v>
      </c>
      <c r="BV40" s="19">
        <v>2</v>
      </c>
      <c r="BW40" s="19">
        <v>7</v>
      </c>
      <c r="BX40" s="19">
        <v>4</v>
      </c>
      <c r="BY40" s="19">
        <v>25</v>
      </c>
      <c r="BZ40" s="19">
        <v>11</v>
      </c>
      <c r="CA40" s="19">
        <v>3</v>
      </c>
      <c r="CB40" s="18">
        <v>84</v>
      </c>
      <c r="CC40" s="19">
        <v>11</v>
      </c>
    </row>
    <row r="41" spans="1:81" ht="30" x14ac:dyDescent="0.25">
      <c r="A41" s="21">
        <v>25</v>
      </c>
      <c r="B41" s="34">
        <v>6659041899</v>
      </c>
      <c r="C41" s="5" t="s">
        <v>558</v>
      </c>
      <c r="D41" s="5" t="s">
        <v>62</v>
      </c>
      <c r="E41" s="5"/>
      <c r="F41" s="19">
        <v>10</v>
      </c>
      <c r="G41" s="19">
        <v>38</v>
      </c>
      <c r="H41" s="22">
        <v>11</v>
      </c>
      <c r="I41" s="22">
        <v>38</v>
      </c>
      <c r="J41" s="22">
        <f t="shared" si="22"/>
        <v>95</v>
      </c>
      <c r="K41" s="19">
        <v>30</v>
      </c>
      <c r="L41" s="19">
        <v>3</v>
      </c>
      <c r="M41" s="19">
        <f t="shared" si="23"/>
        <v>90</v>
      </c>
      <c r="N41" s="19">
        <v>94</v>
      </c>
      <c r="O41" s="19">
        <v>75</v>
      </c>
      <c r="P41" s="19">
        <v>98</v>
      </c>
      <c r="Q41" s="19">
        <v>77</v>
      </c>
      <c r="R41" s="19">
        <f t="shared" si="24"/>
        <v>97</v>
      </c>
      <c r="S41" s="19">
        <f t="shared" si="25"/>
        <v>94</v>
      </c>
      <c r="T41" s="19">
        <v>20</v>
      </c>
      <c r="U41" s="19">
        <v>5</v>
      </c>
      <c r="V41" s="19">
        <f t="shared" si="26"/>
        <v>100</v>
      </c>
      <c r="W41" s="19">
        <v>95</v>
      </c>
      <c r="X41" s="23">
        <v>110</v>
      </c>
      <c r="Y41" s="20">
        <f t="shared" si="27"/>
        <v>86</v>
      </c>
      <c r="Z41" s="42">
        <f t="shared" si="28"/>
        <v>93</v>
      </c>
      <c r="AA41" s="20">
        <f t="shared" si="29"/>
        <v>93</v>
      </c>
      <c r="AB41" s="19">
        <v>20</v>
      </c>
      <c r="AC41" s="19">
        <v>0</v>
      </c>
      <c r="AD41" s="19">
        <f t="shared" si="30"/>
        <v>0</v>
      </c>
      <c r="AE41" s="19">
        <v>20</v>
      </c>
      <c r="AF41" s="19">
        <v>1</v>
      </c>
      <c r="AG41" s="19">
        <f t="shared" si="31"/>
        <v>20</v>
      </c>
      <c r="AH41" s="19">
        <v>3</v>
      </c>
      <c r="AI41" s="19">
        <v>3</v>
      </c>
      <c r="AJ41" s="20">
        <f t="shared" si="32"/>
        <v>100</v>
      </c>
      <c r="AK41" s="42">
        <f t="shared" si="33"/>
        <v>38</v>
      </c>
      <c r="AL41" s="19">
        <v>101</v>
      </c>
      <c r="AM41" s="19">
        <v>110</v>
      </c>
      <c r="AN41" s="20">
        <f t="shared" si="34"/>
        <v>92</v>
      </c>
      <c r="AO41" s="19">
        <v>108</v>
      </c>
      <c r="AP41" s="19">
        <v>110</v>
      </c>
      <c r="AQ41" s="20">
        <f t="shared" si="35"/>
        <v>98</v>
      </c>
      <c r="AR41" s="19">
        <v>76</v>
      </c>
      <c r="AS41" s="19">
        <v>76</v>
      </c>
      <c r="AT41" s="20">
        <f t="shared" si="36"/>
        <v>100</v>
      </c>
      <c r="AU41" s="20">
        <f t="shared" si="37"/>
        <v>96</v>
      </c>
      <c r="AV41" s="19">
        <v>107</v>
      </c>
      <c r="AW41" s="19">
        <v>110</v>
      </c>
      <c r="AX41" s="20">
        <f t="shared" si="38"/>
        <v>97</v>
      </c>
      <c r="AY41" s="19">
        <v>109</v>
      </c>
      <c r="AZ41" s="19">
        <v>110</v>
      </c>
      <c r="BA41" s="20">
        <f t="shared" si="39"/>
        <v>99</v>
      </c>
      <c r="BB41" s="19">
        <v>109</v>
      </c>
      <c r="BC41" s="19">
        <v>110</v>
      </c>
      <c r="BD41" s="20">
        <f t="shared" si="40"/>
        <v>99</v>
      </c>
      <c r="BE41" s="20">
        <f t="shared" si="41"/>
        <v>98</v>
      </c>
      <c r="BF41" s="20">
        <f t="shared" si="42"/>
        <v>84</v>
      </c>
      <c r="BG41" s="24"/>
      <c r="BH41" s="19">
        <v>4</v>
      </c>
      <c r="BI41" s="19">
        <v>2</v>
      </c>
      <c r="BJ41" s="19">
        <v>4</v>
      </c>
      <c r="BK41" s="19">
        <v>1</v>
      </c>
      <c r="BL41" s="19">
        <v>8</v>
      </c>
      <c r="BM41" s="19">
        <v>12</v>
      </c>
      <c r="BN41" s="19">
        <v>5</v>
      </c>
      <c r="BO41" s="19">
        <v>5</v>
      </c>
      <c r="BP41" s="19">
        <v>1</v>
      </c>
      <c r="BQ41" s="19">
        <v>9</v>
      </c>
      <c r="BR41" s="19">
        <v>3</v>
      </c>
      <c r="BS41" s="19">
        <v>1</v>
      </c>
      <c r="BT41" s="19">
        <v>4</v>
      </c>
      <c r="BU41" s="19">
        <v>2</v>
      </c>
      <c r="BV41" s="19">
        <v>2</v>
      </c>
      <c r="BW41" s="19">
        <v>7</v>
      </c>
      <c r="BX41" s="19">
        <v>8</v>
      </c>
      <c r="BY41" s="19">
        <v>27</v>
      </c>
      <c r="BZ41" s="19">
        <v>5</v>
      </c>
      <c r="CA41" s="19">
        <v>3</v>
      </c>
      <c r="CB41" s="18">
        <v>84</v>
      </c>
      <c r="CC41" s="19">
        <v>11</v>
      </c>
    </row>
    <row r="42" spans="1:81" ht="30" x14ac:dyDescent="0.25">
      <c r="A42" s="21">
        <v>32</v>
      </c>
      <c r="B42" s="34">
        <v>6679109009</v>
      </c>
      <c r="C42" s="5" t="s">
        <v>558</v>
      </c>
      <c r="D42" s="5" t="s">
        <v>69</v>
      </c>
      <c r="E42" s="5"/>
      <c r="F42" s="19">
        <v>7</v>
      </c>
      <c r="G42" s="19">
        <v>31.5</v>
      </c>
      <c r="H42" s="22">
        <v>11</v>
      </c>
      <c r="I42" s="22">
        <v>38</v>
      </c>
      <c r="J42" s="22">
        <f t="shared" si="22"/>
        <v>73</v>
      </c>
      <c r="K42" s="19">
        <v>30</v>
      </c>
      <c r="L42" s="19">
        <v>3</v>
      </c>
      <c r="M42" s="19">
        <f t="shared" si="23"/>
        <v>90</v>
      </c>
      <c r="N42" s="19">
        <v>56</v>
      </c>
      <c r="O42" s="19">
        <v>56</v>
      </c>
      <c r="P42" s="19">
        <v>57</v>
      </c>
      <c r="Q42" s="19">
        <v>57</v>
      </c>
      <c r="R42" s="19">
        <f t="shared" si="24"/>
        <v>98</v>
      </c>
      <c r="S42" s="19">
        <f t="shared" si="25"/>
        <v>88</v>
      </c>
      <c r="T42" s="19">
        <v>20</v>
      </c>
      <c r="U42" s="19">
        <v>4</v>
      </c>
      <c r="V42" s="19">
        <f t="shared" si="26"/>
        <v>80</v>
      </c>
      <c r="W42" s="19">
        <v>56</v>
      </c>
      <c r="X42" s="23">
        <v>59</v>
      </c>
      <c r="Y42" s="20">
        <f t="shared" si="27"/>
        <v>95</v>
      </c>
      <c r="Z42" s="42">
        <f t="shared" si="28"/>
        <v>88</v>
      </c>
      <c r="AA42" s="20">
        <f t="shared" si="29"/>
        <v>88</v>
      </c>
      <c r="AB42" s="19">
        <v>20</v>
      </c>
      <c r="AC42" s="19">
        <v>0</v>
      </c>
      <c r="AD42" s="19">
        <f t="shared" si="30"/>
        <v>0</v>
      </c>
      <c r="AE42" s="19">
        <v>20</v>
      </c>
      <c r="AF42" s="19">
        <v>3</v>
      </c>
      <c r="AG42" s="19">
        <f t="shared" si="31"/>
        <v>60</v>
      </c>
      <c r="AH42" s="19">
        <v>3</v>
      </c>
      <c r="AI42" s="19">
        <v>3</v>
      </c>
      <c r="AJ42" s="20">
        <f t="shared" si="32"/>
        <v>100</v>
      </c>
      <c r="AK42" s="42">
        <f t="shared" si="33"/>
        <v>54</v>
      </c>
      <c r="AL42" s="19">
        <v>57</v>
      </c>
      <c r="AM42" s="19">
        <v>59</v>
      </c>
      <c r="AN42" s="20">
        <f t="shared" si="34"/>
        <v>97</v>
      </c>
      <c r="AO42" s="19">
        <v>56</v>
      </c>
      <c r="AP42" s="19">
        <v>59</v>
      </c>
      <c r="AQ42" s="20">
        <f t="shared" si="35"/>
        <v>95</v>
      </c>
      <c r="AR42" s="19">
        <v>50</v>
      </c>
      <c r="AS42" s="19">
        <v>50</v>
      </c>
      <c r="AT42" s="20">
        <f t="shared" si="36"/>
        <v>100</v>
      </c>
      <c r="AU42" s="20">
        <f t="shared" si="37"/>
        <v>97</v>
      </c>
      <c r="AV42" s="19">
        <v>55</v>
      </c>
      <c r="AW42" s="19">
        <v>59</v>
      </c>
      <c r="AX42" s="20">
        <f t="shared" si="38"/>
        <v>93</v>
      </c>
      <c r="AY42" s="19">
        <v>55</v>
      </c>
      <c r="AZ42" s="19">
        <v>59</v>
      </c>
      <c r="BA42" s="20">
        <f t="shared" si="39"/>
        <v>93</v>
      </c>
      <c r="BB42" s="19">
        <v>55</v>
      </c>
      <c r="BC42" s="19">
        <v>59</v>
      </c>
      <c r="BD42" s="20">
        <f t="shared" si="40"/>
        <v>93</v>
      </c>
      <c r="BE42" s="20">
        <f t="shared" si="41"/>
        <v>93</v>
      </c>
      <c r="BF42" s="20">
        <f t="shared" si="42"/>
        <v>84</v>
      </c>
      <c r="BG42" s="24"/>
      <c r="BH42" s="19">
        <v>21</v>
      </c>
      <c r="BI42" s="19">
        <v>2</v>
      </c>
      <c r="BJ42" s="19">
        <v>3</v>
      </c>
      <c r="BK42" s="19">
        <v>2</v>
      </c>
      <c r="BL42" s="19">
        <v>12</v>
      </c>
      <c r="BM42" s="19">
        <v>4</v>
      </c>
      <c r="BN42" s="19">
        <v>5</v>
      </c>
      <c r="BO42" s="19">
        <v>3</v>
      </c>
      <c r="BP42" s="19">
        <v>1</v>
      </c>
      <c r="BQ42" s="19">
        <v>4</v>
      </c>
      <c r="BR42" s="19">
        <v>6</v>
      </c>
      <c r="BS42" s="19">
        <v>1</v>
      </c>
      <c r="BT42" s="19">
        <v>8</v>
      </c>
      <c r="BU42" s="19">
        <v>8</v>
      </c>
      <c r="BV42" s="19">
        <v>8</v>
      </c>
      <c r="BW42" s="19">
        <v>13</v>
      </c>
      <c r="BX42" s="19">
        <v>12</v>
      </c>
      <c r="BY42" s="19">
        <v>15</v>
      </c>
      <c r="BZ42" s="19">
        <v>4</v>
      </c>
      <c r="CA42" s="19">
        <v>8</v>
      </c>
      <c r="CB42" s="18">
        <v>84</v>
      </c>
      <c r="CC42" s="19">
        <v>11</v>
      </c>
    </row>
    <row r="43" spans="1:81" ht="45" x14ac:dyDescent="0.25">
      <c r="A43" s="21">
        <v>33</v>
      </c>
      <c r="B43" s="34">
        <v>6660128939</v>
      </c>
      <c r="C43" s="5" t="s">
        <v>558</v>
      </c>
      <c r="D43" s="5" t="s">
        <v>70</v>
      </c>
      <c r="E43" s="5"/>
      <c r="F43" s="19">
        <v>11</v>
      </c>
      <c r="G43" s="19">
        <v>37</v>
      </c>
      <c r="H43" s="22">
        <v>11</v>
      </c>
      <c r="I43" s="22">
        <v>38</v>
      </c>
      <c r="J43" s="22">
        <f t="shared" si="22"/>
        <v>99</v>
      </c>
      <c r="K43" s="19">
        <v>30</v>
      </c>
      <c r="L43" s="19">
        <v>3</v>
      </c>
      <c r="M43" s="19">
        <f t="shared" si="23"/>
        <v>90</v>
      </c>
      <c r="N43" s="19">
        <v>23</v>
      </c>
      <c r="O43" s="19">
        <v>21</v>
      </c>
      <c r="P43" s="19">
        <v>25</v>
      </c>
      <c r="Q43" s="19">
        <v>23</v>
      </c>
      <c r="R43" s="19">
        <f t="shared" si="24"/>
        <v>92</v>
      </c>
      <c r="S43" s="19">
        <f t="shared" si="25"/>
        <v>94</v>
      </c>
      <c r="T43" s="19">
        <v>20</v>
      </c>
      <c r="U43" s="19">
        <v>4</v>
      </c>
      <c r="V43" s="19">
        <f t="shared" si="26"/>
        <v>80</v>
      </c>
      <c r="W43" s="19">
        <v>23</v>
      </c>
      <c r="X43" s="23">
        <v>27</v>
      </c>
      <c r="Y43" s="20">
        <f t="shared" si="27"/>
        <v>85</v>
      </c>
      <c r="Z43" s="42">
        <f t="shared" si="28"/>
        <v>83</v>
      </c>
      <c r="AA43" s="20">
        <f t="shared" si="29"/>
        <v>83</v>
      </c>
      <c r="AB43" s="19">
        <v>20</v>
      </c>
      <c r="AC43" s="19">
        <v>0</v>
      </c>
      <c r="AD43" s="19">
        <f t="shared" si="30"/>
        <v>0</v>
      </c>
      <c r="AE43" s="19">
        <v>20</v>
      </c>
      <c r="AF43" s="19">
        <v>3</v>
      </c>
      <c r="AG43" s="19">
        <f t="shared" si="31"/>
        <v>60</v>
      </c>
      <c r="AH43" s="19">
        <v>1</v>
      </c>
      <c r="AI43" s="19">
        <v>1</v>
      </c>
      <c r="AJ43" s="20">
        <f t="shared" si="32"/>
        <v>100</v>
      </c>
      <c r="AK43" s="42">
        <f t="shared" si="33"/>
        <v>54</v>
      </c>
      <c r="AL43" s="19">
        <v>23</v>
      </c>
      <c r="AM43" s="19">
        <v>27</v>
      </c>
      <c r="AN43" s="20">
        <f t="shared" si="34"/>
        <v>85</v>
      </c>
      <c r="AO43" s="19">
        <v>26</v>
      </c>
      <c r="AP43" s="19">
        <v>27</v>
      </c>
      <c r="AQ43" s="20">
        <f t="shared" si="35"/>
        <v>96</v>
      </c>
      <c r="AR43" s="19">
        <v>24</v>
      </c>
      <c r="AS43" s="19">
        <v>24</v>
      </c>
      <c r="AT43" s="20">
        <f t="shared" si="36"/>
        <v>100</v>
      </c>
      <c r="AU43" s="20">
        <f t="shared" si="37"/>
        <v>92</v>
      </c>
      <c r="AV43" s="19">
        <v>27</v>
      </c>
      <c r="AW43" s="19">
        <v>27</v>
      </c>
      <c r="AX43" s="20">
        <f t="shared" si="38"/>
        <v>100</v>
      </c>
      <c r="AY43" s="19">
        <v>24</v>
      </c>
      <c r="AZ43" s="19">
        <v>27</v>
      </c>
      <c r="BA43" s="20">
        <f t="shared" si="39"/>
        <v>89</v>
      </c>
      <c r="BB43" s="19">
        <v>27</v>
      </c>
      <c r="BC43" s="19">
        <v>27</v>
      </c>
      <c r="BD43" s="20">
        <f t="shared" si="40"/>
        <v>100</v>
      </c>
      <c r="BE43" s="20">
        <f t="shared" si="41"/>
        <v>98</v>
      </c>
      <c r="BF43" s="20">
        <f t="shared" si="42"/>
        <v>84</v>
      </c>
      <c r="BG43" s="24"/>
      <c r="BH43" s="19">
        <v>2</v>
      </c>
      <c r="BI43" s="19">
        <v>2</v>
      </c>
      <c r="BJ43" s="19">
        <v>9</v>
      </c>
      <c r="BK43" s="19">
        <v>2</v>
      </c>
      <c r="BL43" s="19">
        <v>16</v>
      </c>
      <c r="BM43" s="19">
        <v>13</v>
      </c>
      <c r="BN43" s="19">
        <v>5</v>
      </c>
      <c r="BO43" s="19">
        <v>3</v>
      </c>
      <c r="BP43" s="19">
        <v>1</v>
      </c>
      <c r="BQ43" s="19">
        <v>15</v>
      </c>
      <c r="BR43" s="19">
        <v>5</v>
      </c>
      <c r="BS43" s="19">
        <v>1</v>
      </c>
      <c r="BT43" s="19">
        <v>1</v>
      </c>
      <c r="BU43" s="19">
        <v>12</v>
      </c>
      <c r="BV43" s="19">
        <v>1</v>
      </c>
      <c r="BW43" s="19">
        <v>7</v>
      </c>
      <c r="BX43" s="19">
        <v>16</v>
      </c>
      <c r="BY43" s="19">
        <v>15</v>
      </c>
      <c r="BZ43" s="19">
        <v>9</v>
      </c>
      <c r="CA43" s="19">
        <v>3</v>
      </c>
      <c r="CB43" s="18">
        <v>84</v>
      </c>
      <c r="CC43" s="19">
        <v>11</v>
      </c>
    </row>
    <row r="44" spans="1:81" ht="15.75" x14ac:dyDescent="0.25">
      <c r="A44" s="21">
        <v>38</v>
      </c>
      <c r="B44" s="34">
        <v>6660018580</v>
      </c>
      <c r="C44" s="5" t="s">
        <v>558</v>
      </c>
      <c r="D44" s="5" t="s">
        <v>75</v>
      </c>
      <c r="E44" s="5"/>
      <c r="F44" s="19">
        <v>9</v>
      </c>
      <c r="G44" s="19">
        <v>32</v>
      </c>
      <c r="H44" s="22">
        <v>11</v>
      </c>
      <c r="I44" s="22">
        <v>37</v>
      </c>
      <c r="J44" s="22">
        <f t="shared" si="22"/>
        <v>84</v>
      </c>
      <c r="K44" s="19">
        <v>30</v>
      </c>
      <c r="L44" s="19">
        <v>4</v>
      </c>
      <c r="M44" s="19">
        <f t="shared" si="23"/>
        <v>100</v>
      </c>
      <c r="N44" s="19">
        <v>46</v>
      </c>
      <c r="O44" s="19">
        <v>44</v>
      </c>
      <c r="P44" s="19">
        <v>46</v>
      </c>
      <c r="Q44" s="19">
        <v>47</v>
      </c>
      <c r="R44" s="19">
        <f t="shared" si="24"/>
        <v>97</v>
      </c>
      <c r="S44" s="19">
        <f t="shared" si="25"/>
        <v>94</v>
      </c>
      <c r="T44" s="19">
        <v>20</v>
      </c>
      <c r="U44" s="19">
        <v>5</v>
      </c>
      <c r="V44" s="19">
        <f t="shared" si="26"/>
        <v>100</v>
      </c>
      <c r="W44" s="19">
        <v>52</v>
      </c>
      <c r="X44" s="23">
        <v>62</v>
      </c>
      <c r="Y44" s="20">
        <f t="shared" si="27"/>
        <v>84</v>
      </c>
      <c r="Z44" s="42">
        <f t="shared" si="28"/>
        <v>92</v>
      </c>
      <c r="AA44" s="20">
        <f t="shared" si="29"/>
        <v>92</v>
      </c>
      <c r="AB44" s="19">
        <v>20</v>
      </c>
      <c r="AC44" s="19">
        <v>0</v>
      </c>
      <c r="AD44" s="19">
        <f t="shared" si="30"/>
        <v>0</v>
      </c>
      <c r="AE44" s="19">
        <v>20</v>
      </c>
      <c r="AF44" s="19">
        <v>2</v>
      </c>
      <c r="AG44" s="19">
        <f t="shared" si="31"/>
        <v>40</v>
      </c>
      <c r="AH44" s="19">
        <v>5</v>
      </c>
      <c r="AI44" s="19">
        <v>6</v>
      </c>
      <c r="AJ44" s="20">
        <f t="shared" si="32"/>
        <v>83</v>
      </c>
      <c r="AK44" s="42">
        <f t="shared" si="33"/>
        <v>41</v>
      </c>
      <c r="AL44" s="19">
        <v>61</v>
      </c>
      <c r="AM44" s="19">
        <v>62</v>
      </c>
      <c r="AN44" s="20">
        <f t="shared" si="34"/>
        <v>98</v>
      </c>
      <c r="AO44" s="19">
        <v>62</v>
      </c>
      <c r="AP44" s="19">
        <v>62</v>
      </c>
      <c r="AQ44" s="20">
        <f t="shared" si="35"/>
        <v>100</v>
      </c>
      <c r="AR44" s="19">
        <v>48</v>
      </c>
      <c r="AS44" s="19">
        <v>49</v>
      </c>
      <c r="AT44" s="20">
        <f t="shared" si="36"/>
        <v>98</v>
      </c>
      <c r="AU44" s="20">
        <f t="shared" si="37"/>
        <v>99</v>
      </c>
      <c r="AV44" s="19">
        <v>61</v>
      </c>
      <c r="AW44" s="19">
        <v>62</v>
      </c>
      <c r="AX44" s="20">
        <f t="shared" si="38"/>
        <v>98</v>
      </c>
      <c r="AY44" s="19">
        <v>59</v>
      </c>
      <c r="AZ44" s="19">
        <v>62</v>
      </c>
      <c r="BA44" s="20">
        <f t="shared" si="39"/>
        <v>95</v>
      </c>
      <c r="BB44" s="19">
        <v>58</v>
      </c>
      <c r="BC44" s="19">
        <v>62</v>
      </c>
      <c r="BD44" s="20">
        <f t="shared" si="40"/>
        <v>94</v>
      </c>
      <c r="BE44" s="20">
        <f t="shared" si="41"/>
        <v>95</v>
      </c>
      <c r="BF44" s="20">
        <f t="shared" si="42"/>
        <v>84</v>
      </c>
      <c r="BG44" s="24"/>
      <c r="BH44" s="19">
        <v>13</v>
      </c>
      <c r="BI44" s="19">
        <v>1</v>
      </c>
      <c r="BJ44" s="19">
        <v>4</v>
      </c>
      <c r="BK44" s="19">
        <v>1</v>
      </c>
      <c r="BL44" s="19">
        <v>9</v>
      </c>
      <c r="BM44" s="19">
        <v>14</v>
      </c>
      <c r="BN44" s="19">
        <v>5</v>
      </c>
      <c r="BO44" s="19">
        <v>4</v>
      </c>
      <c r="BP44" s="19">
        <v>12</v>
      </c>
      <c r="BQ44" s="19">
        <v>3</v>
      </c>
      <c r="BR44" s="19">
        <v>1</v>
      </c>
      <c r="BS44" s="19">
        <v>3</v>
      </c>
      <c r="BT44" s="19">
        <v>3</v>
      </c>
      <c r="BU44" s="19">
        <v>6</v>
      </c>
      <c r="BV44" s="19">
        <v>7</v>
      </c>
      <c r="BW44" s="19">
        <v>7</v>
      </c>
      <c r="BX44" s="19">
        <v>9</v>
      </c>
      <c r="BY44" s="19">
        <v>26</v>
      </c>
      <c r="BZ44" s="19">
        <v>2</v>
      </c>
      <c r="CA44" s="19">
        <v>6</v>
      </c>
      <c r="CB44" s="18">
        <v>84</v>
      </c>
      <c r="CC44" s="19">
        <v>11</v>
      </c>
    </row>
    <row r="45" spans="1:81" ht="15.75" x14ac:dyDescent="0.25">
      <c r="A45" s="21">
        <v>60</v>
      </c>
      <c r="B45" s="34">
        <v>6663029615</v>
      </c>
      <c r="C45" s="5" t="s">
        <v>558</v>
      </c>
      <c r="D45" s="5" t="s">
        <v>97</v>
      </c>
      <c r="E45" s="5"/>
      <c r="F45" s="19">
        <v>10</v>
      </c>
      <c r="G45" s="19">
        <v>38</v>
      </c>
      <c r="H45" s="22">
        <v>11</v>
      </c>
      <c r="I45" s="22">
        <v>38</v>
      </c>
      <c r="J45" s="22">
        <f t="shared" si="22"/>
        <v>95</v>
      </c>
      <c r="K45" s="19">
        <v>30</v>
      </c>
      <c r="L45" s="19">
        <v>3</v>
      </c>
      <c r="M45" s="19">
        <f t="shared" si="23"/>
        <v>90</v>
      </c>
      <c r="N45" s="19">
        <v>202</v>
      </c>
      <c r="O45" s="19">
        <v>210</v>
      </c>
      <c r="P45" s="19">
        <v>218</v>
      </c>
      <c r="Q45" s="19">
        <v>232</v>
      </c>
      <c r="R45" s="19">
        <f t="shared" si="24"/>
        <v>92</v>
      </c>
      <c r="S45" s="19">
        <f t="shared" si="25"/>
        <v>92</v>
      </c>
      <c r="T45" s="19">
        <v>20</v>
      </c>
      <c r="U45" s="19">
        <v>5</v>
      </c>
      <c r="V45" s="19">
        <f t="shared" si="26"/>
        <v>100</v>
      </c>
      <c r="W45" s="19">
        <v>178</v>
      </c>
      <c r="X45" s="23">
        <v>249</v>
      </c>
      <c r="Y45" s="20">
        <f t="shared" si="27"/>
        <v>71</v>
      </c>
      <c r="Z45" s="42">
        <f t="shared" si="28"/>
        <v>86</v>
      </c>
      <c r="AA45" s="20">
        <f t="shared" si="29"/>
        <v>86</v>
      </c>
      <c r="AB45" s="19">
        <v>20</v>
      </c>
      <c r="AC45" s="19">
        <v>1</v>
      </c>
      <c r="AD45" s="19">
        <f t="shared" si="30"/>
        <v>20</v>
      </c>
      <c r="AE45" s="19">
        <v>20</v>
      </c>
      <c r="AF45" s="19">
        <v>3</v>
      </c>
      <c r="AG45" s="19">
        <f t="shared" si="31"/>
        <v>60</v>
      </c>
      <c r="AH45" s="19">
        <v>9</v>
      </c>
      <c r="AI45" s="19">
        <v>9</v>
      </c>
      <c r="AJ45" s="20">
        <f t="shared" si="32"/>
        <v>100</v>
      </c>
      <c r="AK45" s="42">
        <f t="shared" si="33"/>
        <v>60</v>
      </c>
      <c r="AL45" s="19">
        <v>192</v>
      </c>
      <c r="AM45" s="19">
        <v>249</v>
      </c>
      <c r="AN45" s="20">
        <f t="shared" si="34"/>
        <v>77</v>
      </c>
      <c r="AO45" s="19">
        <v>234</v>
      </c>
      <c r="AP45" s="19">
        <v>249</v>
      </c>
      <c r="AQ45" s="20">
        <f t="shared" si="35"/>
        <v>94</v>
      </c>
      <c r="AR45" s="19">
        <v>200</v>
      </c>
      <c r="AS45" s="19">
        <v>202</v>
      </c>
      <c r="AT45" s="20">
        <f t="shared" si="36"/>
        <v>99</v>
      </c>
      <c r="AU45" s="20">
        <f t="shared" si="37"/>
        <v>88</v>
      </c>
      <c r="AV45" s="19">
        <v>232</v>
      </c>
      <c r="AW45" s="19">
        <v>249</v>
      </c>
      <c r="AX45" s="20">
        <f t="shared" si="38"/>
        <v>93</v>
      </c>
      <c r="AY45" s="19">
        <v>228</v>
      </c>
      <c r="AZ45" s="19">
        <v>249</v>
      </c>
      <c r="BA45" s="20">
        <f t="shared" si="39"/>
        <v>92</v>
      </c>
      <c r="BB45" s="19">
        <v>238</v>
      </c>
      <c r="BC45" s="19">
        <v>249</v>
      </c>
      <c r="BD45" s="20">
        <f t="shared" si="40"/>
        <v>96</v>
      </c>
      <c r="BE45" s="20">
        <f t="shared" si="41"/>
        <v>94</v>
      </c>
      <c r="BF45" s="20">
        <f t="shared" si="42"/>
        <v>84</v>
      </c>
      <c r="BG45" s="24"/>
      <c r="BH45" s="19">
        <v>4</v>
      </c>
      <c r="BI45" s="19">
        <v>2</v>
      </c>
      <c r="BJ45" s="19">
        <v>9</v>
      </c>
      <c r="BK45" s="19">
        <v>1</v>
      </c>
      <c r="BL45" s="19">
        <v>14</v>
      </c>
      <c r="BM45" s="19">
        <v>24</v>
      </c>
      <c r="BN45" s="19">
        <v>4</v>
      </c>
      <c r="BO45" s="19">
        <v>3</v>
      </c>
      <c r="BP45" s="19">
        <v>1</v>
      </c>
      <c r="BQ45" s="19">
        <v>19</v>
      </c>
      <c r="BR45" s="19">
        <v>7</v>
      </c>
      <c r="BS45" s="19">
        <v>2</v>
      </c>
      <c r="BT45" s="19">
        <v>8</v>
      </c>
      <c r="BU45" s="19">
        <v>9</v>
      </c>
      <c r="BV45" s="19">
        <v>5</v>
      </c>
      <c r="BW45" s="19">
        <v>9</v>
      </c>
      <c r="BX45" s="19">
        <v>14</v>
      </c>
      <c r="BY45" s="19">
        <v>11</v>
      </c>
      <c r="BZ45" s="19">
        <v>12</v>
      </c>
      <c r="CA45" s="19">
        <v>7</v>
      </c>
      <c r="CB45" s="18">
        <v>84</v>
      </c>
      <c r="CC45" s="19">
        <v>11</v>
      </c>
    </row>
    <row r="46" spans="1:81" ht="15.75" x14ac:dyDescent="0.25">
      <c r="A46" s="21">
        <v>52</v>
      </c>
      <c r="B46" s="34">
        <v>6663049883</v>
      </c>
      <c r="C46" s="5" t="s">
        <v>558</v>
      </c>
      <c r="D46" s="5" t="s">
        <v>89</v>
      </c>
      <c r="E46" s="5"/>
      <c r="F46" s="19">
        <v>10</v>
      </c>
      <c r="G46" s="19">
        <v>38</v>
      </c>
      <c r="H46" s="22">
        <v>11</v>
      </c>
      <c r="I46" s="22">
        <v>38</v>
      </c>
      <c r="J46" s="22">
        <f t="shared" si="22"/>
        <v>95</v>
      </c>
      <c r="K46" s="19">
        <v>30</v>
      </c>
      <c r="L46" s="19">
        <v>4</v>
      </c>
      <c r="M46" s="19">
        <f t="shared" si="23"/>
        <v>100</v>
      </c>
      <c r="N46" s="19">
        <v>164</v>
      </c>
      <c r="O46" s="19">
        <v>122</v>
      </c>
      <c r="P46" s="19">
        <v>175</v>
      </c>
      <c r="Q46" s="19">
        <v>139</v>
      </c>
      <c r="R46" s="19">
        <f t="shared" si="24"/>
        <v>91</v>
      </c>
      <c r="S46" s="19">
        <f t="shared" si="25"/>
        <v>95</v>
      </c>
      <c r="T46" s="19">
        <v>20</v>
      </c>
      <c r="U46" s="19">
        <v>4</v>
      </c>
      <c r="V46" s="19">
        <f t="shared" si="26"/>
        <v>80</v>
      </c>
      <c r="W46" s="19">
        <v>175</v>
      </c>
      <c r="X46" s="23">
        <v>216</v>
      </c>
      <c r="Y46" s="20">
        <f t="shared" si="27"/>
        <v>81</v>
      </c>
      <c r="Z46" s="42">
        <f t="shared" si="28"/>
        <v>81</v>
      </c>
      <c r="AA46" s="20">
        <f t="shared" si="29"/>
        <v>81</v>
      </c>
      <c r="AB46" s="19">
        <v>20</v>
      </c>
      <c r="AC46" s="19">
        <v>2</v>
      </c>
      <c r="AD46" s="19">
        <f t="shared" si="30"/>
        <v>40</v>
      </c>
      <c r="AE46" s="19">
        <v>20</v>
      </c>
      <c r="AF46" s="19">
        <v>1</v>
      </c>
      <c r="AG46" s="19">
        <f t="shared" si="31"/>
        <v>20</v>
      </c>
      <c r="AH46" s="19">
        <v>3</v>
      </c>
      <c r="AI46" s="19">
        <v>4</v>
      </c>
      <c r="AJ46" s="20">
        <f t="shared" si="32"/>
        <v>75</v>
      </c>
      <c r="AK46" s="42">
        <f t="shared" si="33"/>
        <v>43</v>
      </c>
      <c r="AL46" s="19">
        <v>210</v>
      </c>
      <c r="AM46" s="19">
        <v>216</v>
      </c>
      <c r="AN46" s="20">
        <f t="shared" si="34"/>
        <v>97</v>
      </c>
      <c r="AO46" s="19">
        <v>216</v>
      </c>
      <c r="AP46" s="19">
        <v>216</v>
      </c>
      <c r="AQ46" s="20">
        <f t="shared" si="35"/>
        <v>100</v>
      </c>
      <c r="AR46" s="19">
        <v>140</v>
      </c>
      <c r="AS46" s="19">
        <v>142</v>
      </c>
      <c r="AT46" s="20">
        <f t="shared" si="36"/>
        <v>99</v>
      </c>
      <c r="AU46" s="20">
        <f t="shared" si="37"/>
        <v>99</v>
      </c>
      <c r="AV46" s="19">
        <v>214</v>
      </c>
      <c r="AW46" s="19">
        <v>216</v>
      </c>
      <c r="AX46" s="20">
        <f t="shared" si="38"/>
        <v>99</v>
      </c>
      <c r="AY46" s="19">
        <v>203</v>
      </c>
      <c r="AZ46" s="19">
        <v>216</v>
      </c>
      <c r="BA46" s="20">
        <f t="shared" si="39"/>
        <v>94</v>
      </c>
      <c r="BB46" s="19">
        <v>215</v>
      </c>
      <c r="BC46" s="19">
        <v>216</v>
      </c>
      <c r="BD46" s="20">
        <f t="shared" si="40"/>
        <v>100</v>
      </c>
      <c r="BE46" s="20">
        <f t="shared" si="41"/>
        <v>99</v>
      </c>
      <c r="BF46" s="20">
        <f t="shared" si="42"/>
        <v>83</v>
      </c>
      <c r="BG46" s="24"/>
      <c r="BH46" s="19">
        <v>4</v>
      </c>
      <c r="BI46" s="19">
        <v>1</v>
      </c>
      <c r="BJ46" s="19">
        <v>10</v>
      </c>
      <c r="BK46" s="19">
        <v>2</v>
      </c>
      <c r="BL46" s="19">
        <v>18</v>
      </c>
      <c r="BM46" s="19">
        <v>16</v>
      </c>
      <c r="BN46" s="19">
        <v>3</v>
      </c>
      <c r="BO46" s="19">
        <v>5</v>
      </c>
      <c r="BP46" s="19">
        <v>15</v>
      </c>
      <c r="BQ46" s="19">
        <v>4</v>
      </c>
      <c r="BR46" s="19">
        <v>1</v>
      </c>
      <c r="BS46" s="19">
        <v>2</v>
      </c>
      <c r="BT46" s="19">
        <v>2</v>
      </c>
      <c r="BU46" s="19">
        <v>7</v>
      </c>
      <c r="BV46" s="19">
        <v>1</v>
      </c>
      <c r="BW46" s="19">
        <v>6</v>
      </c>
      <c r="BX46" s="19">
        <v>18</v>
      </c>
      <c r="BY46" s="19">
        <v>24</v>
      </c>
      <c r="BZ46" s="19">
        <v>2</v>
      </c>
      <c r="CA46" s="19">
        <v>2</v>
      </c>
      <c r="CB46" s="18">
        <v>83</v>
      </c>
      <c r="CC46" s="19">
        <v>12</v>
      </c>
    </row>
    <row r="47" spans="1:81" ht="15.75" x14ac:dyDescent="0.25">
      <c r="A47" s="21">
        <v>54</v>
      </c>
      <c r="B47" s="34">
        <v>6662105687</v>
      </c>
      <c r="C47" s="5" t="s">
        <v>558</v>
      </c>
      <c r="D47" s="5" t="s">
        <v>667</v>
      </c>
      <c r="E47" s="5"/>
      <c r="F47" s="19">
        <v>10</v>
      </c>
      <c r="G47" s="19">
        <v>38</v>
      </c>
      <c r="H47" s="22">
        <v>11</v>
      </c>
      <c r="I47" s="22">
        <v>38</v>
      </c>
      <c r="J47" s="22">
        <f t="shared" si="22"/>
        <v>95</v>
      </c>
      <c r="K47" s="19">
        <v>30</v>
      </c>
      <c r="L47" s="19">
        <v>3</v>
      </c>
      <c r="M47" s="19">
        <f t="shared" si="23"/>
        <v>90</v>
      </c>
      <c r="N47" s="19">
        <v>96</v>
      </c>
      <c r="O47" s="19">
        <v>110</v>
      </c>
      <c r="P47" s="19">
        <v>102</v>
      </c>
      <c r="Q47" s="19">
        <v>111</v>
      </c>
      <c r="R47" s="19">
        <f t="shared" si="24"/>
        <v>97</v>
      </c>
      <c r="S47" s="19">
        <f t="shared" si="25"/>
        <v>94</v>
      </c>
      <c r="T47" s="19">
        <v>20</v>
      </c>
      <c r="U47" s="19">
        <v>5</v>
      </c>
      <c r="V47" s="19">
        <f t="shared" si="26"/>
        <v>100</v>
      </c>
      <c r="W47" s="19">
        <v>81</v>
      </c>
      <c r="X47" s="23">
        <v>114</v>
      </c>
      <c r="Y47" s="20">
        <f t="shared" si="27"/>
        <v>71</v>
      </c>
      <c r="Z47" s="42">
        <f t="shared" si="28"/>
        <v>86</v>
      </c>
      <c r="AA47" s="20">
        <f t="shared" si="29"/>
        <v>86</v>
      </c>
      <c r="AB47" s="19">
        <v>20</v>
      </c>
      <c r="AC47" s="19">
        <v>1</v>
      </c>
      <c r="AD47" s="19">
        <f t="shared" si="30"/>
        <v>20</v>
      </c>
      <c r="AE47" s="19">
        <v>20</v>
      </c>
      <c r="AF47" s="19">
        <v>3</v>
      </c>
      <c r="AG47" s="19">
        <f t="shared" si="31"/>
        <v>60</v>
      </c>
      <c r="AH47" s="19">
        <v>3</v>
      </c>
      <c r="AI47" s="19">
        <v>4</v>
      </c>
      <c r="AJ47" s="20">
        <f t="shared" si="32"/>
        <v>75</v>
      </c>
      <c r="AK47" s="42">
        <f t="shared" si="33"/>
        <v>53</v>
      </c>
      <c r="AL47" s="19">
        <v>70</v>
      </c>
      <c r="AM47" s="19">
        <v>114</v>
      </c>
      <c r="AN47" s="20">
        <f t="shared" si="34"/>
        <v>61</v>
      </c>
      <c r="AO47" s="19">
        <v>113</v>
      </c>
      <c r="AP47" s="19">
        <v>114</v>
      </c>
      <c r="AQ47" s="20">
        <f t="shared" si="35"/>
        <v>99</v>
      </c>
      <c r="AR47" s="19">
        <v>97</v>
      </c>
      <c r="AS47" s="19">
        <v>100</v>
      </c>
      <c r="AT47" s="20">
        <f t="shared" si="36"/>
        <v>97</v>
      </c>
      <c r="AU47" s="20">
        <f t="shared" si="37"/>
        <v>83</v>
      </c>
      <c r="AV47" s="19">
        <v>109</v>
      </c>
      <c r="AW47" s="19">
        <v>114</v>
      </c>
      <c r="AX47" s="20">
        <f t="shared" si="38"/>
        <v>96</v>
      </c>
      <c r="AY47" s="19">
        <v>106</v>
      </c>
      <c r="AZ47" s="19">
        <v>114</v>
      </c>
      <c r="BA47" s="20">
        <f t="shared" si="39"/>
        <v>93</v>
      </c>
      <c r="BB47" s="19">
        <v>114</v>
      </c>
      <c r="BC47" s="19">
        <v>114</v>
      </c>
      <c r="BD47" s="20">
        <f t="shared" si="40"/>
        <v>100</v>
      </c>
      <c r="BE47" s="20">
        <f t="shared" si="41"/>
        <v>97</v>
      </c>
      <c r="BF47" s="20">
        <f t="shared" si="42"/>
        <v>83</v>
      </c>
      <c r="BG47" s="24"/>
      <c r="BH47" s="19">
        <v>4</v>
      </c>
      <c r="BI47" s="19">
        <v>2</v>
      </c>
      <c r="BJ47" s="19">
        <v>4</v>
      </c>
      <c r="BK47" s="19">
        <v>1</v>
      </c>
      <c r="BL47" s="19">
        <v>14</v>
      </c>
      <c r="BM47" s="19">
        <v>24</v>
      </c>
      <c r="BN47" s="19">
        <v>4</v>
      </c>
      <c r="BO47" s="19">
        <v>3</v>
      </c>
      <c r="BP47" s="19">
        <v>15</v>
      </c>
      <c r="BQ47" s="19">
        <v>23</v>
      </c>
      <c r="BR47" s="19">
        <v>2</v>
      </c>
      <c r="BS47" s="19">
        <v>4</v>
      </c>
      <c r="BT47" s="19">
        <v>5</v>
      </c>
      <c r="BU47" s="19">
        <v>8</v>
      </c>
      <c r="BV47" s="19">
        <v>1</v>
      </c>
      <c r="BW47" s="19">
        <v>7</v>
      </c>
      <c r="BX47" s="19">
        <v>14</v>
      </c>
      <c r="BY47" s="19">
        <v>16</v>
      </c>
      <c r="BZ47" s="19">
        <v>15</v>
      </c>
      <c r="CA47" s="19">
        <v>4</v>
      </c>
      <c r="CB47" s="18">
        <v>83</v>
      </c>
      <c r="CC47" s="19">
        <v>12</v>
      </c>
    </row>
    <row r="48" spans="1:81" ht="15.75" x14ac:dyDescent="0.25">
      <c r="A48" s="21">
        <v>1</v>
      </c>
      <c r="B48" s="34">
        <v>6672142230</v>
      </c>
      <c r="C48" s="5" t="s">
        <v>558</v>
      </c>
      <c r="D48" s="5" t="s">
        <v>38</v>
      </c>
      <c r="E48" s="5"/>
      <c r="F48" s="22">
        <v>7.5</v>
      </c>
      <c r="G48" s="19">
        <v>35</v>
      </c>
      <c r="H48" s="22">
        <v>11</v>
      </c>
      <c r="I48" s="22">
        <v>38</v>
      </c>
      <c r="J48" s="22">
        <f t="shared" si="22"/>
        <v>80</v>
      </c>
      <c r="K48" s="19">
        <v>30</v>
      </c>
      <c r="L48" s="19">
        <v>4</v>
      </c>
      <c r="M48" s="19">
        <f t="shared" si="23"/>
        <v>100</v>
      </c>
      <c r="N48" s="19">
        <v>44</v>
      </c>
      <c r="O48" s="19">
        <v>44</v>
      </c>
      <c r="P48" s="19">
        <v>47</v>
      </c>
      <c r="Q48" s="19">
        <v>46</v>
      </c>
      <c r="R48" s="19">
        <f t="shared" si="24"/>
        <v>95</v>
      </c>
      <c r="S48" s="19">
        <f t="shared" si="25"/>
        <v>92</v>
      </c>
      <c r="T48" s="19">
        <v>20</v>
      </c>
      <c r="U48" s="22">
        <v>4</v>
      </c>
      <c r="V48" s="19">
        <f t="shared" si="26"/>
        <v>80</v>
      </c>
      <c r="W48" s="19">
        <v>37</v>
      </c>
      <c r="X48" s="23">
        <v>49</v>
      </c>
      <c r="Y48" s="20">
        <f t="shared" si="27"/>
        <v>76</v>
      </c>
      <c r="Z48" s="42">
        <f t="shared" si="28"/>
        <v>78</v>
      </c>
      <c r="AA48" s="20">
        <f t="shared" si="29"/>
        <v>78</v>
      </c>
      <c r="AB48" s="19">
        <v>20</v>
      </c>
      <c r="AC48" s="22">
        <v>0</v>
      </c>
      <c r="AD48" s="19">
        <f t="shared" si="30"/>
        <v>0</v>
      </c>
      <c r="AE48" s="19">
        <v>20</v>
      </c>
      <c r="AF48" s="22">
        <v>2</v>
      </c>
      <c r="AG48" s="19">
        <f t="shared" si="31"/>
        <v>40</v>
      </c>
      <c r="AH48" s="19">
        <v>14</v>
      </c>
      <c r="AI48" s="19">
        <v>14</v>
      </c>
      <c r="AJ48" s="20">
        <f t="shared" si="32"/>
        <v>100</v>
      </c>
      <c r="AK48" s="42">
        <f t="shared" si="33"/>
        <v>46</v>
      </c>
      <c r="AL48" s="19">
        <v>47</v>
      </c>
      <c r="AM48" s="19">
        <v>49</v>
      </c>
      <c r="AN48" s="20">
        <f t="shared" si="34"/>
        <v>96</v>
      </c>
      <c r="AO48" s="19">
        <v>47</v>
      </c>
      <c r="AP48" s="19">
        <v>49</v>
      </c>
      <c r="AQ48" s="20">
        <f t="shared" si="35"/>
        <v>96</v>
      </c>
      <c r="AR48" s="19">
        <v>41</v>
      </c>
      <c r="AS48" s="19">
        <v>43</v>
      </c>
      <c r="AT48" s="20">
        <f t="shared" si="36"/>
        <v>95</v>
      </c>
      <c r="AU48" s="20">
        <f t="shared" si="37"/>
        <v>96</v>
      </c>
      <c r="AV48" s="19">
        <v>49</v>
      </c>
      <c r="AW48" s="19">
        <v>49</v>
      </c>
      <c r="AX48" s="20">
        <f t="shared" si="38"/>
        <v>100</v>
      </c>
      <c r="AY48" s="19">
        <v>44</v>
      </c>
      <c r="AZ48" s="19">
        <v>49</v>
      </c>
      <c r="BA48" s="20">
        <f t="shared" si="39"/>
        <v>90</v>
      </c>
      <c r="BB48" s="19">
        <v>49</v>
      </c>
      <c r="BC48" s="19">
        <v>49</v>
      </c>
      <c r="BD48" s="20">
        <f t="shared" si="40"/>
        <v>100</v>
      </c>
      <c r="BE48" s="20">
        <f t="shared" si="41"/>
        <v>98</v>
      </c>
      <c r="BF48" s="20">
        <f t="shared" si="42"/>
        <v>82</v>
      </c>
      <c r="BG48" s="24"/>
      <c r="BH48" s="19">
        <v>17</v>
      </c>
      <c r="BI48" s="19">
        <v>1</v>
      </c>
      <c r="BJ48" s="19">
        <v>6</v>
      </c>
      <c r="BK48" s="19">
        <v>2</v>
      </c>
      <c r="BL48" s="19">
        <v>20</v>
      </c>
      <c r="BM48" s="19">
        <v>21</v>
      </c>
      <c r="BN48" s="19">
        <v>5</v>
      </c>
      <c r="BO48" s="19">
        <v>4</v>
      </c>
      <c r="BP48" s="19">
        <v>1</v>
      </c>
      <c r="BQ48" s="19">
        <v>5</v>
      </c>
      <c r="BR48" s="19">
        <v>5</v>
      </c>
      <c r="BS48" s="19">
        <v>6</v>
      </c>
      <c r="BT48" s="19">
        <v>1</v>
      </c>
      <c r="BU48" s="19">
        <v>11</v>
      </c>
      <c r="BV48" s="19">
        <v>1</v>
      </c>
      <c r="BW48" s="19">
        <v>9</v>
      </c>
      <c r="BX48" s="19">
        <v>20</v>
      </c>
      <c r="BY48" s="19">
        <v>21</v>
      </c>
      <c r="BZ48" s="19">
        <v>5</v>
      </c>
      <c r="CA48" s="19">
        <v>3</v>
      </c>
      <c r="CB48" s="18">
        <v>82</v>
      </c>
      <c r="CC48" s="19">
        <v>13</v>
      </c>
    </row>
    <row r="49" spans="1:81" ht="30" x14ac:dyDescent="0.25">
      <c r="A49" s="21">
        <v>24</v>
      </c>
      <c r="B49" s="34">
        <v>6664035026</v>
      </c>
      <c r="C49" s="5" t="s">
        <v>558</v>
      </c>
      <c r="D49" s="6" t="s">
        <v>61</v>
      </c>
      <c r="E49" s="6"/>
      <c r="F49" s="19">
        <v>10</v>
      </c>
      <c r="G49" s="19">
        <v>29.5</v>
      </c>
      <c r="H49" s="22">
        <v>11</v>
      </c>
      <c r="I49" s="22">
        <v>37</v>
      </c>
      <c r="J49" s="22">
        <f t="shared" si="22"/>
        <v>85</v>
      </c>
      <c r="K49" s="19">
        <v>30</v>
      </c>
      <c r="L49" s="19">
        <v>3</v>
      </c>
      <c r="M49" s="19">
        <f t="shared" si="23"/>
        <v>90</v>
      </c>
      <c r="N49" s="19">
        <v>56</v>
      </c>
      <c r="O49" s="19">
        <v>64</v>
      </c>
      <c r="P49" s="19">
        <v>60</v>
      </c>
      <c r="Q49" s="19">
        <v>69</v>
      </c>
      <c r="R49" s="19">
        <f t="shared" si="24"/>
        <v>93</v>
      </c>
      <c r="S49" s="19">
        <f t="shared" si="25"/>
        <v>90</v>
      </c>
      <c r="T49" s="19">
        <v>20</v>
      </c>
      <c r="U49" s="19">
        <v>5</v>
      </c>
      <c r="V49" s="19">
        <f t="shared" si="26"/>
        <v>100</v>
      </c>
      <c r="W49" s="19">
        <v>53</v>
      </c>
      <c r="X49" s="23">
        <v>72</v>
      </c>
      <c r="Y49" s="20">
        <f t="shared" si="27"/>
        <v>74</v>
      </c>
      <c r="Z49" s="42">
        <f t="shared" si="28"/>
        <v>87</v>
      </c>
      <c r="AA49" s="20">
        <f t="shared" si="29"/>
        <v>87</v>
      </c>
      <c r="AB49" s="19">
        <v>20</v>
      </c>
      <c r="AC49" s="19">
        <v>0</v>
      </c>
      <c r="AD49" s="19">
        <f t="shared" si="30"/>
        <v>0</v>
      </c>
      <c r="AE49" s="19">
        <v>20</v>
      </c>
      <c r="AF49" s="19">
        <v>2</v>
      </c>
      <c r="AG49" s="19">
        <f t="shared" si="31"/>
        <v>40</v>
      </c>
      <c r="AH49" s="19">
        <v>3</v>
      </c>
      <c r="AI49" s="19">
        <v>3</v>
      </c>
      <c r="AJ49" s="20">
        <f t="shared" si="32"/>
        <v>100</v>
      </c>
      <c r="AK49" s="42">
        <f t="shared" si="33"/>
        <v>46</v>
      </c>
      <c r="AL49" s="19">
        <v>64</v>
      </c>
      <c r="AM49" s="19">
        <v>72</v>
      </c>
      <c r="AN49" s="20">
        <f t="shared" si="34"/>
        <v>89</v>
      </c>
      <c r="AO49" s="19">
        <v>70</v>
      </c>
      <c r="AP49" s="19">
        <v>72</v>
      </c>
      <c r="AQ49" s="20">
        <f t="shared" si="35"/>
        <v>97</v>
      </c>
      <c r="AR49" s="19">
        <v>61</v>
      </c>
      <c r="AS49" s="19">
        <v>62</v>
      </c>
      <c r="AT49" s="20">
        <f t="shared" si="36"/>
        <v>98</v>
      </c>
      <c r="AU49" s="20">
        <f t="shared" si="37"/>
        <v>94</v>
      </c>
      <c r="AV49" s="19">
        <v>67</v>
      </c>
      <c r="AW49" s="19">
        <v>72</v>
      </c>
      <c r="AX49" s="20">
        <f t="shared" si="38"/>
        <v>93</v>
      </c>
      <c r="AY49" s="19">
        <v>69</v>
      </c>
      <c r="AZ49" s="19">
        <v>72</v>
      </c>
      <c r="BA49" s="20">
        <f t="shared" si="39"/>
        <v>96</v>
      </c>
      <c r="BB49" s="19">
        <v>67</v>
      </c>
      <c r="BC49" s="19">
        <v>72</v>
      </c>
      <c r="BD49" s="20">
        <f t="shared" si="40"/>
        <v>93</v>
      </c>
      <c r="BE49" s="20">
        <f t="shared" si="41"/>
        <v>94</v>
      </c>
      <c r="BF49" s="20">
        <f t="shared" si="42"/>
        <v>82</v>
      </c>
      <c r="BG49" s="24"/>
      <c r="BH49" s="19">
        <v>12</v>
      </c>
      <c r="BI49" s="19">
        <v>2</v>
      </c>
      <c r="BJ49" s="19">
        <v>8</v>
      </c>
      <c r="BK49" s="19">
        <v>1</v>
      </c>
      <c r="BL49" s="19">
        <v>13</v>
      </c>
      <c r="BM49" s="19">
        <v>23</v>
      </c>
      <c r="BN49" s="19">
        <v>5</v>
      </c>
      <c r="BO49" s="19">
        <v>4</v>
      </c>
      <c r="BP49" s="19">
        <v>1</v>
      </c>
      <c r="BQ49" s="19">
        <v>12</v>
      </c>
      <c r="BR49" s="19">
        <v>4</v>
      </c>
      <c r="BS49" s="19">
        <v>3</v>
      </c>
      <c r="BT49" s="19">
        <v>8</v>
      </c>
      <c r="BU49" s="19">
        <v>5</v>
      </c>
      <c r="BV49" s="19">
        <v>8</v>
      </c>
      <c r="BW49" s="19">
        <v>11</v>
      </c>
      <c r="BX49" s="19">
        <v>13</v>
      </c>
      <c r="BY49" s="19">
        <v>21</v>
      </c>
      <c r="BZ49" s="19">
        <v>7</v>
      </c>
      <c r="CA49" s="19">
        <v>7</v>
      </c>
      <c r="CB49" s="18">
        <v>82</v>
      </c>
      <c r="CC49" s="19">
        <v>13</v>
      </c>
    </row>
    <row r="50" spans="1:81" ht="15.75" x14ac:dyDescent="0.25">
      <c r="A50" s="21">
        <v>35</v>
      </c>
      <c r="B50" s="34">
        <v>6660008007</v>
      </c>
      <c r="C50" s="5" t="s">
        <v>558</v>
      </c>
      <c r="D50" s="5" t="s">
        <v>72</v>
      </c>
      <c r="E50" s="5"/>
      <c r="F50" s="19">
        <v>9</v>
      </c>
      <c r="G50" s="19">
        <v>38</v>
      </c>
      <c r="H50" s="22">
        <v>11</v>
      </c>
      <c r="I50" s="22">
        <v>38</v>
      </c>
      <c r="J50" s="22">
        <f t="shared" si="22"/>
        <v>91</v>
      </c>
      <c r="K50" s="19">
        <v>30</v>
      </c>
      <c r="L50" s="19">
        <v>4</v>
      </c>
      <c r="M50" s="19">
        <f t="shared" si="23"/>
        <v>100</v>
      </c>
      <c r="N50" s="19">
        <v>135</v>
      </c>
      <c r="O50" s="19">
        <v>130</v>
      </c>
      <c r="P50" s="19">
        <v>142</v>
      </c>
      <c r="Q50" s="19">
        <v>138</v>
      </c>
      <c r="R50" s="19">
        <f t="shared" si="24"/>
        <v>95</v>
      </c>
      <c r="S50" s="19">
        <f t="shared" si="25"/>
        <v>95</v>
      </c>
      <c r="T50" s="19">
        <v>20</v>
      </c>
      <c r="U50" s="19">
        <v>4</v>
      </c>
      <c r="V50" s="19">
        <f t="shared" si="26"/>
        <v>80</v>
      </c>
      <c r="W50" s="19">
        <v>137</v>
      </c>
      <c r="X50" s="23">
        <v>173</v>
      </c>
      <c r="Y50" s="20">
        <f t="shared" si="27"/>
        <v>79</v>
      </c>
      <c r="Z50" s="42">
        <f t="shared" si="28"/>
        <v>80</v>
      </c>
      <c r="AA50" s="20">
        <f t="shared" si="29"/>
        <v>80</v>
      </c>
      <c r="AB50" s="19">
        <v>20</v>
      </c>
      <c r="AC50" s="19">
        <v>1</v>
      </c>
      <c r="AD50" s="19">
        <f t="shared" si="30"/>
        <v>20</v>
      </c>
      <c r="AE50" s="19">
        <v>20</v>
      </c>
      <c r="AF50" s="19">
        <v>2</v>
      </c>
      <c r="AG50" s="19">
        <f t="shared" si="31"/>
        <v>40</v>
      </c>
      <c r="AH50" s="19">
        <v>3</v>
      </c>
      <c r="AI50" s="19">
        <v>6</v>
      </c>
      <c r="AJ50" s="20">
        <f t="shared" si="32"/>
        <v>50</v>
      </c>
      <c r="AK50" s="42">
        <f t="shared" si="33"/>
        <v>37</v>
      </c>
      <c r="AL50" s="19">
        <v>170</v>
      </c>
      <c r="AM50" s="19">
        <v>173</v>
      </c>
      <c r="AN50" s="20">
        <f t="shared" si="34"/>
        <v>98</v>
      </c>
      <c r="AO50" s="19">
        <v>169</v>
      </c>
      <c r="AP50" s="19">
        <v>173</v>
      </c>
      <c r="AQ50" s="20">
        <f t="shared" si="35"/>
        <v>98</v>
      </c>
      <c r="AR50" s="19">
        <v>118</v>
      </c>
      <c r="AS50" s="19">
        <v>118</v>
      </c>
      <c r="AT50" s="20">
        <f t="shared" si="36"/>
        <v>100</v>
      </c>
      <c r="AU50" s="20">
        <f t="shared" si="37"/>
        <v>98</v>
      </c>
      <c r="AV50" s="19">
        <v>172</v>
      </c>
      <c r="AW50" s="19">
        <v>173</v>
      </c>
      <c r="AX50" s="20">
        <f t="shared" si="38"/>
        <v>99</v>
      </c>
      <c r="AY50" s="19">
        <v>165</v>
      </c>
      <c r="AZ50" s="19">
        <v>173</v>
      </c>
      <c r="BA50" s="20">
        <f t="shared" si="39"/>
        <v>95</v>
      </c>
      <c r="BB50" s="19">
        <v>172</v>
      </c>
      <c r="BC50" s="19">
        <v>173</v>
      </c>
      <c r="BD50" s="20">
        <f t="shared" si="40"/>
        <v>99</v>
      </c>
      <c r="BE50" s="20">
        <f t="shared" si="41"/>
        <v>98</v>
      </c>
      <c r="BF50" s="20">
        <f t="shared" si="42"/>
        <v>82</v>
      </c>
      <c r="BG50" s="24"/>
      <c r="BH50" s="19">
        <v>8</v>
      </c>
      <c r="BI50" s="19">
        <v>1</v>
      </c>
      <c r="BJ50" s="19">
        <v>6</v>
      </c>
      <c r="BK50" s="19">
        <v>2</v>
      </c>
      <c r="BL50" s="19">
        <v>19</v>
      </c>
      <c r="BM50" s="19">
        <v>18</v>
      </c>
      <c r="BN50" s="19">
        <v>4</v>
      </c>
      <c r="BO50" s="19">
        <v>4</v>
      </c>
      <c r="BP50" s="19">
        <v>19</v>
      </c>
      <c r="BQ50" s="19">
        <v>3</v>
      </c>
      <c r="BR50" s="19">
        <v>3</v>
      </c>
      <c r="BS50" s="19">
        <v>1</v>
      </c>
      <c r="BT50" s="19">
        <v>2</v>
      </c>
      <c r="BU50" s="19">
        <v>6</v>
      </c>
      <c r="BV50" s="19">
        <v>2</v>
      </c>
      <c r="BW50" s="19">
        <v>6</v>
      </c>
      <c r="BX50" s="19">
        <v>19</v>
      </c>
      <c r="BY50" s="19">
        <v>28</v>
      </c>
      <c r="BZ50" s="19">
        <v>3</v>
      </c>
      <c r="CA50" s="19">
        <v>3</v>
      </c>
      <c r="CB50" s="18">
        <v>82</v>
      </c>
      <c r="CC50" s="19">
        <v>13</v>
      </c>
    </row>
    <row r="51" spans="1:81" ht="15.75" x14ac:dyDescent="0.25">
      <c r="A51" s="21">
        <v>49</v>
      </c>
      <c r="B51" s="34">
        <v>6664035033</v>
      </c>
      <c r="C51" s="5" t="s">
        <v>558</v>
      </c>
      <c r="D51" s="6" t="s">
        <v>86</v>
      </c>
      <c r="E51" s="6"/>
      <c r="F51" s="19">
        <v>10</v>
      </c>
      <c r="G51" s="19">
        <v>38</v>
      </c>
      <c r="H51" s="22">
        <v>11</v>
      </c>
      <c r="I51" s="22">
        <v>38</v>
      </c>
      <c r="J51" s="22">
        <f t="shared" si="22"/>
        <v>95</v>
      </c>
      <c r="K51" s="19">
        <v>30</v>
      </c>
      <c r="L51" s="19">
        <v>3</v>
      </c>
      <c r="M51" s="19">
        <f t="shared" si="23"/>
        <v>90</v>
      </c>
      <c r="N51" s="19">
        <v>66</v>
      </c>
      <c r="O51" s="19">
        <v>68</v>
      </c>
      <c r="P51" s="19">
        <v>70</v>
      </c>
      <c r="Q51" s="19">
        <v>72</v>
      </c>
      <c r="R51" s="19">
        <f t="shared" si="24"/>
        <v>94</v>
      </c>
      <c r="S51" s="19">
        <f t="shared" si="25"/>
        <v>93</v>
      </c>
      <c r="T51" s="19">
        <v>20</v>
      </c>
      <c r="U51" s="19">
        <v>5</v>
      </c>
      <c r="V51" s="19">
        <f t="shared" si="26"/>
        <v>100</v>
      </c>
      <c r="W51" s="19">
        <v>58</v>
      </c>
      <c r="X51" s="23">
        <v>74</v>
      </c>
      <c r="Y51" s="20">
        <f t="shared" si="27"/>
        <v>78</v>
      </c>
      <c r="Z51" s="42">
        <f t="shared" si="28"/>
        <v>89</v>
      </c>
      <c r="AA51" s="20">
        <f t="shared" si="29"/>
        <v>89</v>
      </c>
      <c r="AB51" s="19">
        <v>20</v>
      </c>
      <c r="AC51" s="19">
        <v>0</v>
      </c>
      <c r="AD51" s="19">
        <f t="shared" si="30"/>
        <v>0</v>
      </c>
      <c r="AE51" s="19">
        <v>20</v>
      </c>
      <c r="AF51" s="19">
        <v>2</v>
      </c>
      <c r="AG51" s="19">
        <f t="shared" si="31"/>
        <v>40</v>
      </c>
      <c r="AH51" s="19">
        <v>1</v>
      </c>
      <c r="AI51" s="19">
        <v>2</v>
      </c>
      <c r="AJ51" s="20">
        <f t="shared" si="32"/>
        <v>50</v>
      </c>
      <c r="AK51" s="42">
        <f t="shared" si="33"/>
        <v>31</v>
      </c>
      <c r="AL51" s="19">
        <v>72</v>
      </c>
      <c r="AM51" s="19">
        <v>74</v>
      </c>
      <c r="AN51" s="20">
        <f t="shared" si="34"/>
        <v>97</v>
      </c>
      <c r="AO51" s="19">
        <v>73</v>
      </c>
      <c r="AP51" s="19">
        <v>74</v>
      </c>
      <c r="AQ51" s="20">
        <f t="shared" si="35"/>
        <v>99</v>
      </c>
      <c r="AR51" s="19">
        <v>59</v>
      </c>
      <c r="AS51" s="19">
        <v>60</v>
      </c>
      <c r="AT51" s="20">
        <f t="shared" si="36"/>
        <v>98</v>
      </c>
      <c r="AU51" s="20">
        <f t="shared" si="37"/>
        <v>98</v>
      </c>
      <c r="AV51" s="19">
        <v>74</v>
      </c>
      <c r="AW51" s="19">
        <v>74</v>
      </c>
      <c r="AX51" s="20">
        <f t="shared" si="38"/>
        <v>100</v>
      </c>
      <c r="AY51" s="19">
        <v>69</v>
      </c>
      <c r="AZ51" s="19">
        <v>74</v>
      </c>
      <c r="BA51" s="20">
        <f t="shared" si="39"/>
        <v>93</v>
      </c>
      <c r="BB51" s="19">
        <v>72</v>
      </c>
      <c r="BC51" s="19">
        <v>74</v>
      </c>
      <c r="BD51" s="20">
        <f t="shared" si="40"/>
        <v>97</v>
      </c>
      <c r="BE51" s="20">
        <f t="shared" si="41"/>
        <v>97</v>
      </c>
      <c r="BF51" s="20">
        <f t="shared" si="42"/>
        <v>82</v>
      </c>
      <c r="BG51" s="24"/>
      <c r="BH51" s="19">
        <v>4</v>
      </c>
      <c r="BI51" s="19">
        <v>2</v>
      </c>
      <c r="BJ51" s="19">
        <v>7</v>
      </c>
      <c r="BK51" s="19">
        <v>1</v>
      </c>
      <c r="BL51" s="19">
        <v>11</v>
      </c>
      <c r="BM51" s="19">
        <v>19</v>
      </c>
      <c r="BN51" s="19">
        <v>5</v>
      </c>
      <c r="BO51" s="19">
        <v>4</v>
      </c>
      <c r="BP51" s="19">
        <v>19</v>
      </c>
      <c r="BQ51" s="19">
        <v>4</v>
      </c>
      <c r="BR51" s="19">
        <v>2</v>
      </c>
      <c r="BS51" s="19">
        <v>3</v>
      </c>
      <c r="BT51" s="19">
        <v>1</v>
      </c>
      <c r="BU51" s="19">
        <v>8</v>
      </c>
      <c r="BV51" s="19">
        <v>4</v>
      </c>
      <c r="BW51" s="19">
        <v>8</v>
      </c>
      <c r="BX51" s="19">
        <v>11</v>
      </c>
      <c r="BY51" s="19">
        <v>30</v>
      </c>
      <c r="BZ51" s="19">
        <v>3</v>
      </c>
      <c r="CA51" s="19">
        <v>4</v>
      </c>
      <c r="CB51" s="18">
        <v>82</v>
      </c>
      <c r="CC51" s="19">
        <v>13</v>
      </c>
    </row>
    <row r="52" spans="1:81" ht="30" x14ac:dyDescent="0.25">
      <c r="A52" s="21">
        <v>51</v>
      </c>
      <c r="B52" s="34">
        <v>6661048940</v>
      </c>
      <c r="C52" s="5" t="s">
        <v>558</v>
      </c>
      <c r="D52" s="5" t="s">
        <v>88</v>
      </c>
      <c r="E52" s="5"/>
      <c r="F52" s="19">
        <v>10</v>
      </c>
      <c r="G52" s="19">
        <v>38</v>
      </c>
      <c r="H52" s="22">
        <v>11</v>
      </c>
      <c r="I52" s="22">
        <v>38</v>
      </c>
      <c r="J52" s="22">
        <f t="shared" si="22"/>
        <v>95</v>
      </c>
      <c r="K52" s="19">
        <v>30</v>
      </c>
      <c r="L52" s="19">
        <v>4</v>
      </c>
      <c r="M52" s="19">
        <f t="shared" si="23"/>
        <v>100</v>
      </c>
      <c r="N52" s="19">
        <v>135</v>
      </c>
      <c r="O52" s="19">
        <v>139</v>
      </c>
      <c r="P52" s="19">
        <v>137</v>
      </c>
      <c r="Q52" s="19">
        <v>141</v>
      </c>
      <c r="R52" s="19">
        <f t="shared" si="24"/>
        <v>99</v>
      </c>
      <c r="S52" s="19">
        <f t="shared" si="25"/>
        <v>98</v>
      </c>
      <c r="T52" s="19">
        <v>20</v>
      </c>
      <c r="U52" s="19">
        <v>5</v>
      </c>
      <c r="V52" s="19">
        <f t="shared" si="26"/>
        <v>100</v>
      </c>
      <c r="W52" s="19">
        <v>156</v>
      </c>
      <c r="X52" s="23">
        <v>185</v>
      </c>
      <c r="Y52" s="20">
        <f t="shared" si="27"/>
        <v>84</v>
      </c>
      <c r="Z52" s="42">
        <f t="shared" si="28"/>
        <v>92</v>
      </c>
      <c r="AA52" s="20">
        <f t="shared" si="29"/>
        <v>92</v>
      </c>
      <c r="AB52" s="19">
        <v>20</v>
      </c>
      <c r="AC52" s="19">
        <v>3</v>
      </c>
      <c r="AD52" s="19">
        <f t="shared" si="30"/>
        <v>60</v>
      </c>
      <c r="AE52" s="19">
        <v>20</v>
      </c>
      <c r="AF52" s="19">
        <v>0</v>
      </c>
      <c r="AG52" s="19">
        <f t="shared" si="31"/>
        <v>0</v>
      </c>
      <c r="AH52" s="19">
        <v>1</v>
      </c>
      <c r="AI52" s="19">
        <v>3</v>
      </c>
      <c r="AJ52" s="20">
        <f t="shared" si="32"/>
        <v>33</v>
      </c>
      <c r="AK52" s="42">
        <f t="shared" si="33"/>
        <v>28</v>
      </c>
      <c r="AL52" s="19">
        <v>172</v>
      </c>
      <c r="AM52" s="19">
        <v>185</v>
      </c>
      <c r="AN52" s="20">
        <f t="shared" si="34"/>
        <v>93</v>
      </c>
      <c r="AO52" s="19">
        <v>183</v>
      </c>
      <c r="AP52" s="19">
        <v>185</v>
      </c>
      <c r="AQ52" s="20">
        <f t="shared" si="35"/>
        <v>99</v>
      </c>
      <c r="AR52" s="19">
        <v>129</v>
      </c>
      <c r="AS52" s="19">
        <v>132</v>
      </c>
      <c r="AT52" s="20">
        <f t="shared" si="36"/>
        <v>98</v>
      </c>
      <c r="AU52" s="20">
        <f t="shared" si="37"/>
        <v>96</v>
      </c>
      <c r="AV52" s="19">
        <v>179</v>
      </c>
      <c r="AW52" s="19">
        <v>185</v>
      </c>
      <c r="AX52" s="20">
        <f t="shared" si="38"/>
        <v>97</v>
      </c>
      <c r="AY52" s="19">
        <v>181</v>
      </c>
      <c r="AZ52" s="19">
        <v>185</v>
      </c>
      <c r="BA52" s="20">
        <f t="shared" si="39"/>
        <v>98</v>
      </c>
      <c r="BB52" s="19">
        <v>179</v>
      </c>
      <c r="BC52" s="19">
        <v>185</v>
      </c>
      <c r="BD52" s="20">
        <f t="shared" si="40"/>
        <v>97</v>
      </c>
      <c r="BE52" s="20">
        <f t="shared" si="41"/>
        <v>97</v>
      </c>
      <c r="BF52" s="20">
        <f t="shared" si="42"/>
        <v>82</v>
      </c>
      <c r="BG52" s="24"/>
      <c r="BH52" s="19">
        <v>4</v>
      </c>
      <c r="BI52" s="19">
        <v>1</v>
      </c>
      <c r="BJ52" s="19">
        <v>2</v>
      </c>
      <c r="BK52" s="19">
        <v>1</v>
      </c>
      <c r="BL52" s="19">
        <v>9</v>
      </c>
      <c r="BM52" s="19">
        <v>14</v>
      </c>
      <c r="BN52" s="19">
        <v>2</v>
      </c>
      <c r="BO52" s="19">
        <v>6</v>
      </c>
      <c r="BP52" s="19">
        <v>20</v>
      </c>
      <c r="BQ52" s="19">
        <v>8</v>
      </c>
      <c r="BR52" s="19">
        <v>2</v>
      </c>
      <c r="BS52" s="19">
        <v>3</v>
      </c>
      <c r="BT52" s="19">
        <v>4</v>
      </c>
      <c r="BU52" s="19">
        <v>3</v>
      </c>
      <c r="BV52" s="19">
        <v>4</v>
      </c>
      <c r="BW52" s="19">
        <v>3</v>
      </c>
      <c r="BX52" s="19">
        <v>9</v>
      </c>
      <c r="BY52" s="19">
        <v>33</v>
      </c>
      <c r="BZ52" s="19">
        <v>5</v>
      </c>
      <c r="CA52" s="19">
        <v>4</v>
      </c>
      <c r="CB52" s="18">
        <v>82</v>
      </c>
      <c r="CC52" s="19">
        <v>13</v>
      </c>
    </row>
    <row r="53" spans="1:81" ht="75" x14ac:dyDescent="0.25">
      <c r="A53" s="21">
        <v>57</v>
      </c>
      <c r="B53" s="34">
        <v>6658068369</v>
      </c>
      <c r="C53" s="5" t="s">
        <v>558</v>
      </c>
      <c r="D53" s="6" t="s">
        <v>94</v>
      </c>
      <c r="E53" s="6"/>
      <c r="F53" s="19">
        <v>11</v>
      </c>
      <c r="G53" s="19">
        <v>38</v>
      </c>
      <c r="H53" s="22">
        <v>11</v>
      </c>
      <c r="I53" s="22">
        <v>38</v>
      </c>
      <c r="J53" s="22">
        <f t="shared" si="22"/>
        <v>100</v>
      </c>
      <c r="K53" s="19">
        <v>30</v>
      </c>
      <c r="L53" s="19">
        <v>4</v>
      </c>
      <c r="M53" s="19">
        <f t="shared" si="23"/>
        <v>100</v>
      </c>
      <c r="N53" s="19">
        <v>66</v>
      </c>
      <c r="O53" s="19">
        <v>64</v>
      </c>
      <c r="P53" s="19">
        <v>71</v>
      </c>
      <c r="Q53" s="19">
        <v>75</v>
      </c>
      <c r="R53" s="19">
        <f t="shared" si="24"/>
        <v>89</v>
      </c>
      <c r="S53" s="19">
        <f t="shared" si="25"/>
        <v>96</v>
      </c>
      <c r="T53" s="19">
        <v>20</v>
      </c>
      <c r="U53" s="19">
        <v>5</v>
      </c>
      <c r="V53" s="19">
        <f t="shared" si="26"/>
        <v>100</v>
      </c>
      <c r="W53" s="19">
        <v>72</v>
      </c>
      <c r="X53" s="23">
        <v>86</v>
      </c>
      <c r="Y53" s="20">
        <f t="shared" si="27"/>
        <v>84</v>
      </c>
      <c r="Z53" s="42">
        <f t="shared" si="28"/>
        <v>92</v>
      </c>
      <c r="AA53" s="20">
        <f t="shared" si="29"/>
        <v>92</v>
      </c>
      <c r="AB53" s="19">
        <v>20</v>
      </c>
      <c r="AC53" s="19">
        <v>0</v>
      </c>
      <c r="AD53" s="19">
        <f t="shared" si="30"/>
        <v>0</v>
      </c>
      <c r="AE53" s="19">
        <v>20</v>
      </c>
      <c r="AF53" s="19">
        <v>3</v>
      </c>
      <c r="AG53" s="19">
        <f t="shared" si="31"/>
        <v>60</v>
      </c>
      <c r="AH53" s="19">
        <v>1</v>
      </c>
      <c r="AI53" s="19">
        <v>1</v>
      </c>
      <c r="AJ53" s="20">
        <f t="shared" si="32"/>
        <v>100</v>
      </c>
      <c r="AK53" s="42">
        <f t="shared" si="33"/>
        <v>54</v>
      </c>
      <c r="AL53" s="19">
        <v>38</v>
      </c>
      <c r="AM53" s="19">
        <v>86</v>
      </c>
      <c r="AN53" s="20">
        <f t="shared" si="34"/>
        <v>44</v>
      </c>
      <c r="AO53" s="19">
        <v>83</v>
      </c>
      <c r="AP53" s="19">
        <v>86</v>
      </c>
      <c r="AQ53" s="20">
        <f t="shared" si="35"/>
        <v>97</v>
      </c>
      <c r="AR53" s="19">
        <v>72</v>
      </c>
      <c r="AS53" s="19">
        <v>72</v>
      </c>
      <c r="AT53" s="20">
        <f t="shared" si="36"/>
        <v>100</v>
      </c>
      <c r="AU53" s="20">
        <f t="shared" si="37"/>
        <v>76</v>
      </c>
      <c r="AV53" s="19">
        <v>75</v>
      </c>
      <c r="AW53" s="19">
        <v>86</v>
      </c>
      <c r="AX53" s="20">
        <f t="shared" si="38"/>
        <v>87</v>
      </c>
      <c r="AY53" s="19">
        <v>78</v>
      </c>
      <c r="AZ53" s="19">
        <v>86</v>
      </c>
      <c r="BA53" s="20">
        <f t="shared" si="39"/>
        <v>91</v>
      </c>
      <c r="BB53" s="19">
        <v>85</v>
      </c>
      <c r="BC53" s="19">
        <v>86</v>
      </c>
      <c r="BD53" s="20">
        <f t="shared" si="40"/>
        <v>99</v>
      </c>
      <c r="BE53" s="20">
        <f t="shared" si="41"/>
        <v>94</v>
      </c>
      <c r="BF53" s="20">
        <f t="shared" si="42"/>
        <v>82</v>
      </c>
      <c r="BG53" s="24"/>
      <c r="BH53" s="19">
        <v>1</v>
      </c>
      <c r="BI53" s="19">
        <v>1</v>
      </c>
      <c r="BJ53" s="19">
        <v>12</v>
      </c>
      <c r="BK53" s="19">
        <v>1</v>
      </c>
      <c r="BL53" s="19">
        <v>9</v>
      </c>
      <c r="BM53" s="19">
        <v>14</v>
      </c>
      <c r="BN53" s="19">
        <v>5</v>
      </c>
      <c r="BO53" s="19">
        <v>3</v>
      </c>
      <c r="BP53" s="19">
        <v>1</v>
      </c>
      <c r="BQ53" s="19">
        <v>30</v>
      </c>
      <c r="BR53" s="19">
        <v>4</v>
      </c>
      <c r="BS53" s="19">
        <v>1</v>
      </c>
      <c r="BT53" s="19">
        <v>13</v>
      </c>
      <c r="BU53" s="19">
        <v>10</v>
      </c>
      <c r="BV53" s="19">
        <v>2</v>
      </c>
      <c r="BW53" s="19">
        <v>5</v>
      </c>
      <c r="BX53" s="19">
        <v>9</v>
      </c>
      <c r="BY53" s="19">
        <v>15</v>
      </c>
      <c r="BZ53" s="19">
        <v>19</v>
      </c>
      <c r="CA53" s="19">
        <v>7</v>
      </c>
      <c r="CB53" s="18">
        <v>82</v>
      </c>
      <c r="CC53" s="19">
        <v>13</v>
      </c>
    </row>
    <row r="54" spans="1:81" ht="30" x14ac:dyDescent="0.25">
      <c r="A54" s="21">
        <v>68</v>
      </c>
      <c r="B54" s="34">
        <v>6661060930</v>
      </c>
      <c r="C54" s="5" t="s">
        <v>558</v>
      </c>
      <c r="D54" s="5" t="s">
        <v>105</v>
      </c>
      <c r="E54" s="5"/>
      <c r="F54" s="19">
        <v>10</v>
      </c>
      <c r="G54" s="19">
        <v>38</v>
      </c>
      <c r="H54" s="22">
        <v>11</v>
      </c>
      <c r="I54" s="22">
        <v>38</v>
      </c>
      <c r="J54" s="22">
        <f t="shared" si="22"/>
        <v>95</v>
      </c>
      <c r="K54" s="19">
        <v>30</v>
      </c>
      <c r="L54" s="19">
        <v>4</v>
      </c>
      <c r="M54" s="19">
        <f t="shared" si="23"/>
        <v>100</v>
      </c>
      <c r="N54" s="19">
        <v>144</v>
      </c>
      <c r="O54" s="19">
        <v>175</v>
      </c>
      <c r="P54" s="19">
        <v>147</v>
      </c>
      <c r="Q54" s="19">
        <v>182</v>
      </c>
      <c r="R54" s="19">
        <f t="shared" si="24"/>
        <v>97</v>
      </c>
      <c r="S54" s="19">
        <f t="shared" si="25"/>
        <v>97</v>
      </c>
      <c r="T54" s="19">
        <v>20</v>
      </c>
      <c r="U54" s="19">
        <v>5</v>
      </c>
      <c r="V54" s="19">
        <f t="shared" si="26"/>
        <v>100</v>
      </c>
      <c r="W54" s="19">
        <v>173</v>
      </c>
      <c r="X54" s="23">
        <v>191</v>
      </c>
      <c r="Y54" s="20">
        <f t="shared" si="27"/>
        <v>91</v>
      </c>
      <c r="Z54" s="42">
        <f t="shared" si="28"/>
        <v>96</v>
      </c>
      <c r="AA54" s="20">
        <f t="shared" si="29"/>
        <v>96</v>
      </c>
      <c r="AB54" s="19">
        <v>20</v>
      </c>
      <c r="AC54" s="19">
        <v>0</v>
      </c>
      <c r="AD54" s="19">
        <f t="shared" si="30"/>
        <v>0</v>
      </c>
      <c r="AE54" s="19">
        <v>20</v>
      </c>
      <c r="AF54" s="19">
        <v>0</v>
      </c>
      <c r="AG54" s="19">
        <f t="shared" si="31"/>
        <v>0</v>
      </c>
      <c r="AH54" s="19">
        <v>4</v>
      </c>
      <c r="AI54" s="19">
        <v>5</v>
      </c>
      <c r="AJ54" s="20">
        <f t="shared" si="32"/>
        <v>80</v>
      </c>
      <c r="AK54" s="42">
        <f t="shared" si="33"/>
        <v>24</v>
      </c>
      <c r="AL54" s="19">
        <v>181</v>
      </c>
      <c r="AM54" s="19">
        <v>191</v>
      </c>
      <c r="AN54" s="20">
        <f t="shared" si="34"/>
        <v>95</v>
      </c>
      <c r="AO54" s="19">
        <v>188</v>
      </c>
      <c r="AP54" s="19">
        <v>191</v>
      </c>
      <c r="AQ54" s="20">
        <f t="shared" si="35"/>
        <v>98</v>
      </c>
      <c r="AR54" s="19">
        <v>160</v>
      </c>
      <c r="AS54" s="19">
        <v>166</v>
      </c>
      <c r="AT54" s="20">
        <f t="shared" si="36"/>
        <v>96</v>
      </c>
      <c r="AU54" s="20">
        <f t="shared" si="37"/>
        <v>96</v>
      </c>
      <c r="AV54" s="19">
        <v>187</v>
      </c>
      <c r="AW54" s="19">
        <v>191</v>
      </c>
      <c r="AX54" s="20">
        <f t="shared" si="38"/>
        <v>98</v>
      </c>
      <c r="AY54" s="19">
        <v>184</v>
      </c>
      <c r="AZ54" s="19">
        <v>191</v>
      </c>
      <c r="BA54" s="20">
        <f t="shared" si="39"/>
        <v>96</v>
      </c>
      <c r="BB54" s="19">
        <v>188</v>
      </c>
      <c r="BC54" s="19">
        <v>191</v>
      </c>
      <c r="BD54" s="20">
        <f t="shared" si="40"/>
        <v>98</v>
      </c>
      <c r="BE54" s="20">
        <f t="shared" si="41"/>
        <v>98</v>
      </c>
      <c r="BF54" s="20">
        <f t="shared" si="42"/>
        <v>82</v>
      </c>
      <c r="BG54" s="24"/>
      <c r="BH54" s="19">
        <v>4</v>
      </c>
      <c r="BI54" s="19">
        <v>1</v>
      </c>
      <c r="BJ54" s="19">
        <v>4</v>
      </c>
      <c r="BK54" s="19">
        <v>1</v>
      </c>
      <c r="BL54" s="19">
        <v>5</v>
      </c>
      <c r="BM54" s="19">
        <v>8</v>
      </c>
      <c r="BN54" s="19">
        <v>5</v>
      </c>
      <c r="BO54" s="19">
        <v>6</v>
      </c>
      <c r="BP54" s="19">
        <v>13</v>
      </c>
      <c r="BQ54" s="19">
        <v>6</v>
      </c>
      <c r="BR54" s="19">
        <v>3</v>
      </c>
      <c r="BS54" s="19">
        <v>5</v>
      </c>
      <c r="BT54" s="19">
        <v>3</v>
      </c>
      <c r="BU54" s="19">
        <v>5</v>
      </c>
      <c r="BV54" s="19">
        <v>3</v>
      </c>
      <c r="BW54" s="19">
        <v>4</v>
      </c>
      <c r="BX54" s="19">
        <v>5</v>
      </c>
      <c r="BY54" s="19">
        <v>36</v>
      </c>
      <c r="BZ54" s="19">
        <v>5</v>
      </c>
      <c r="CA54" s="19">
        <v>3</v>
      </c>
      <c r="CB54" s="18">
        <v>82</v>
      </c>
      <c r="CC54" s="19">
        <v>13</v>
      </c>
    </row>
    <row r="55" spans="1:81" ht="30" x14ac:dyDescent="0.25">
      <c r="A55" s="21">
        <v>73</v>
      </c>
      <c r="B55" s="34">
        <v>6661059780</v>
      </c>
      <c r="C55" s="5" t="s">
        <v>558</v>
      </c>
      <c r="D55" s="6" t="s">
        <v>110</v>
      </c>
      <c r="E55" s="6"/>
      <c r="F55" s="19">
        <v>10</v>
      </c>
      <c r="G55" s="19">
        <v>38</v>
      </c>
      <c r="H55" s="22">
        <v>11</v>
      </c>
      <c r="I55" s="22">
        <v>38</v>
      </c>
      <c r="J55" s="22">
        <f t="shared" si="22"/>
        <v>95</v>
      </c>
      <c r="K55" s="19">
        <v>30</v>
      </c>
      <c r="L55" s="19">
        <v>4</v>
      </c>
      <c r="M55" s="19">
        <f t="shared" si="23"/>
        <v>100</v>
      </c>
      <c r="N55" s="19">
        <v>215</v>
      </c>
      <c r="O55" s="19">
        <v>204</v>
      </c>
      <c r="P55" s="19">
        <v>222</v>
      </c>
      <c r="Q55" s="19">
        <v>210</v>
      </c>
      <c r="R55" s="19">
        <f t="shared" si="24"/>
        <v>97</v>
      </c>
      <c r="S55" s="19">
        <f t="shared" si="25"/>
        <v>97</v>
      </c>
      <c r="T55" s="19">
        <v>20</v>
      </c>
      <c r="U55" s="19">
        <v>4</v>
      </c>
      <c r="V55" s="19">
        <f t="shared" si="26"/>
        <v>80</v>
      </c>
      <c r="W55" s="19">
        <v>207</v>
      </c>
      <c r="X55" s="23">
        <v>240</v>
      </c>
      <c r="Y55" s="20">
        <f t="shared" si="27"/>
        <v>86</v>
      </c>
      <c r="Z55" s="42">
        <f t="shared" si="28"/>
        <v>83</v>
      </c>
      <c r="AA55" s="20">
        <f t="shared" si="29"/>
        <v>83</v>
      </c>
      <c r="AB55" s="19">
        <v>20</v>
      </c>
      <c r="AC55" s="19">
        <v>0</v>
      </c>
      <c r="AD55" s="19">
        <f t="shared" si="30"/>
        <v>0</v>
      </c>
      <c r="AE55" s="19">
        <v>20</v>
      </c>
      <c r="AF55" s="19">
        <v>4</v>
      </c>
      <c r="AG55" s="19">
        <f t="shared" si="31"/>
        <v>80</v>
      </c>
      <c r="AH55" s="19">
        <v>34</v>
      </c>
      <c r="AI55" s="19">
        <v>39</v>
      </c>
      <c r="AJ55" s="20">
        <f t="shared" si="32"/>
        <v>87</v>
      </c>
      <c r="AK55" s="42">
        <f t="shared" si="33"/>
        <v>58</v>
      </c>
      <c r="AL55" s="19">
        <v>117</v>
      </c>
      <c r="AM55" s="19">
        <v>240</v>
      </c>
      <c r="AN55" s="20">
        <f t="shared" si="34"/>
        <v>49</v>
      </c>
      <c r="AO55" s="19">
        <v>234</v>
      </c>
      <c r="AP55" s="19">
        <v>240</v>
      </c>
      <c r="AQ55" s="20">
        <f t="shared" si="35"/>
        <v>98</v>
      </c>
      <c r="AR55" s="19">
        <v>199</v>
      </c>
      <c r="AS55" s="19">
        <v>203</v>
      </c>
      <c r="AT55" s="20">
        <f t="shared" si="36"/>
        <v>98</v>
      </c>
      <c r="AU55" s="20">
        <f t="shared" si="37"/>
        <v>78</v>
      </c>
      <c r="AV55" s="19">
        <v>214</v>
      </c>
      <c r="AW55" s="19">
        <v>240</v>
      </c>
      <c r="AX55" s="20">
        <f t="shared" si="38"/>
        <v>89</v>
      </c>
      <c r="AY55" s="19">
        <v>227</v>
      </c>
      <c r="AZ55" s="19">
        <v>240</v>
      </c>
      <c r="BA55" s="20">
        <f t="shared" si="39"/>
        <v>95</v>
      </c>
      <c r="BB55" s="19">
        <v>238</v>
      </c>
      <c r="BC55" s="19">
        <v>240</v>
      </c>
      <c r="BD55" s="20">
        <f t="shared" si="40"/>
        <v>99</v>
      </c>
      <c r="BE55" s="20">
        <f t="shared" si="41"/>
        <v>95</v>
      </c>
      <c r="BF55" s="20">
        <f t="shared" si="42"/>
        <v>82</v>
      </c>
      <c r="BG55" s="24"/>
      <c r="BH55" s="19">
        <v>4</v>
      </c>
      <c r="BI55" s="19">
        <v>1</v>
      </c>
      <c r="BJ55" s="19">
        <v>4</v>
      </c>
      <c r="BK55" s="19">
        <v>2</v>
      </c>
      <c r="BL55" s="19">
        <v>16</v>
      </c>
      <c r="BM55" s="19">
        <v>12</v>
      </c>
      <c r="BN55" s="19">
        <v>5</v>
      </c>
      <c r="BO55" s="19">
        <v>2</v>
      </c>
      <c r="BP55" s="19">
        <v>9</v>
      </c>
      <c r="BQ55" s="19">
        <v>27</v>
      </c>
      <c r="BR55" s="19">
        <v>3</v>
      </c>
      <c r="BS55" s="19">
        <v>3</v>
      </c>
      <c r="BT55" s="19">
        <v>12</v>
      </c>
      <c r="BU55" s="19">
        <v>6</v>
      </c>
      <c r="BV55" s="19">
        <v>2</v>
      </c>
      <c r="BW55" s="19">
        <v>4</v>
      </c>
      <c r="BX55" s="19">
        <v>16</v>
      </c>
      <c r="BY55" s="19">
        <v>12</v>
      </c>
      <c r="BZ55" s="19">
        <v>18</v>
      </c>
      <c r="CA55" s="19">
        <v>6</v>
      </c>
      <c r="CB55" s="18">
        <v>82</v>
      </c>
      <c r="CC55" s="19">
        <v>13</v>
      </c>
    </row>
    <row r="56" spans="1:81" ht="30" x14ac:dyDescent="0.25">
      <c r="A56" s="21">
        <v>75</v>
      </c>
      <c r="B56" s="34">
        <v>6661061290</v>
      </c>
      <c r="C56" s="5" t="s">
        <v>558</v>
      </c>
      <c r="D56" s="5" t="s">
        <v>112</v>
      </c>
      <c r="E56" s="5"/>
      <c r="F56" s="19">
        <v>11</v>
      </c>
      <c r="G56" s="19">
        <v>38</v>
      </c>
      <c r="H56" s="22">
        <v>11</v>
      </c>
      <c r="I56" s="22">
        <v>38</v>
      </c>
      <c r="J56" s="22">
        <f t="shared" si="22"/>
        <v>100</v>
      </c>
      <c r="K56" s="19">
        <v>30</v>
      </c>
      <c r="L56" s="19">
        <v>4</v>
      </c>
      <c r="M56" s="19">
        <f t="shared" si="23"/>
        <v>100</v>
      </c>
      <c r="N56" s="19">
        <v>81</v>
      </c>
      <c r="O56" s="19">
        <v>76</v>
      </c>
      <c r="P56" s="19">
        <v>93</v>
      </c>
      <c r="Q56" s="19">
        <v>89</v>
      </c>
      <c r="R56" s="19">
        <f t="shared" si="24"/>
        <v>86</v>
      </c>
      <c r="S56" s="19">
        <f t="shared" si="25"/>
        <v>94</v>
      </c>
      <c r="T56" s="19">
        <v>20</v>
      </c>
      <c r="U56" s="19">
        <v>5</v>
      </c>
      <c r="V56" s="19">
        <f t="shared" si="26"/>
        <v>100</v>
      </c>
      <c r="W56" s="19">
        <v>77</v>
      </c>
      <c r="X56" s="23">
        <v>114</v>
      </c>
      <c r="Y56" s="20">
        <f t="shared" si="27"/>
        <v>68</v>
      </c>
      <c r="Z56" s="42">
        <f t="shared" si="28"/>
        <v>84</v>
      </c>
      <c r="AA56" s="20">
        <f t="shared" si="29"/>
        <v>84</v>
      </c>
      <c r="AB56" s="19">
        <v>20</v>
      </c>
      <c r="AC56" s="19">
        <v>3</v>
      </c>
      <c r="AD56" s="19">
        <f t="shared" si="30"/>
        <v>60</v>
      </c>
      <c r="AE56" s="19">
        <v>20</v>
      </c>
      <c r="AF56" s="19">
        <v>0</v>
      </c>
      <c r="AG56" s="19">
        <f t="shared" si="31"/>
        <v>0</v>
      </c>
      <c r="AH56" s="19">
        <v>1</v>
      </c>
      <c r="AI56" s="19">
        <v>1</v>
      </c>
      <c r="AJ56" s="20">
        <f t="shared" si="32"/>
        <v>100</v>
      </c>
      <c r="AK56" s="42">
        <f t="shared" si="33"/>
        <v>48</v>
      </c>
      <c r="AL56" s="19">
        <v>101</v>
      </c>
      <c r="AM56" s="19">
        <v>114</v>
      </c>
      <c r="AN56" s="20">
        <f t="shared" si="34"/>
        <v>89</v>
      </c>
      <c r="AO56" s="19">
        <v>110</v>
      </c>
      <c r="AP56" s="19">
        <v>114</v>
      </c>
      <c r="AQ56" s="20">
        <f t="shared" si="35"/>
        <v>96</v>
      </c>
      <c r="AR56" s="19">
        <v>71</v>
      </c>
      <c r="AS56" s="19">
        <v>73</v>
      </c>
      <c r="AT56" s="20">
        <f t="shared" si="36"/>
        <v>97</v>
      </c>
      <c r="AU56" s="20">
        <f t="shared" si="37"/>
        <v>93</v>
      </c>
      <c r="AV56" s="19">
        <v>104</v>
      </c>
      <c r="AW56" s="19">
        <v>114</v>
      </c>
      <c r="AX56" s="20">
        <f t="shared" si="38"/>
        <v>91</v>
      </c>
      <c r="AY56" s="19">
        <v>105</v>
      </c>
      <c r="AZ56" s="19">
        <v>114</v>
      </c>
      <c r="BA56" s="20">
        <f t="shared" si="39"/>
        <v>92</v>
      </c>
      <c r="BB56" s="19">
        <v>105</v>
      </c>
      <c r="BC56" s="19">
        <v>114</v>
      </c>
      <c r="BD56" s="20">
        <f t="shared" si="40"/>
        <v>92</v>
      </c>
      <c r="BE56" s="20">
        <f t="shared" si="41"/>
        <v>92</v>
      </c>
      <c r="BF56" s="20">
        <f t="shared" si="42"/>
        <v>82</v>
      </c>
      <c r="BG56" s="24"/>
      <c r="BH56" s="19">
        <v>1</v>
      </c>
      <c r="BI56" s="19">
        <v>1</v>
      </c>
      <c r="BJ56" s="19">
        <v>15</v>
      </c>
      <c r="BK56" s="19">
        <v>1</v>
      </c>
      <c r="BL56" s="19">
        <v>15</v>
      </c>
      <c r="BM56" s="19">
        <v>25</v>
      </c>
      <c r="BN56" s="19">
        <v>2</v>
      </c>
      <c r="BO56" s="19">
        <v>6</v>
      </c>
      <c r="BP56" s="19">
        <v>1</v>
      </c>
      <c r="BQ56" s="19">
        <v>12</v>
      </c>
      <c r="BR56" s="19">
        <v>5</v>
      </c>
      <c r="BS56" s="19">
        <v>4</v>
      </c>
      <c r="BT56" s="19">
        <v>10</v>
      </c>
      <c r="BU56" s="19">
        <v>9</v>
      </c>
      <c r="BV56" s="19">
        <v>9</v>
      </c>
      <c r="BW56" s="19">
        <v>7</v>
      </c>
      <c r="BX56" s="19">
        <v>15</v>
      </c>
      <c r="BY56" s="19">
        <v>20</v>
      </c>
      <c r="BZ56" s="19">
        <v>8</v>
      </c>
      <c r="CA56" s="19">
        <v>9</v>
      </c>
      <c r="CB56" s="18">
        <v>82</v>
      </c>
      <c r="CC56" s="19">
        <v>13</v>
      </c>
    </row>
    <row r="57" spans="1:81" ht="30" x14ac:dyDescent="0.25">
      <c r="A57" s="21">
        <v>21</v>
      </c>
      <c r="B57" s="34">
        <v>6658243934</v>
      </c>
      <c r="C57" s="5" t="s">
        <v>558</v>
      </c>
      <c r="D57" s="6" t="s">
        <v>58</v>
      </c>
      <c r="E57" s="6"/>
      <c r="F57" s="19">
        <v>1</v>
      </c>
      <c r="G57" s="19">
        <v>30.5</v>
      </c>
      <c r="H57" s="22">
        <v>11</v>
      </c>
      <c r="I57" s="22">
        <v>38</v>
      </c>
      <c r="J57" s="22">
        <f t="shared" si="22"/>
        <v>45</v>
      </c>
      <c r="K57" s="19">
        <v>30</v>
      </c>
      <c r="L57" s="19">
        <v>3</v>
      </c>
      <c r="M57" s="19">
        <f t="shared" si="23"/>
        <v>90</v>
      </c>
      <c r="N57" s="19">
        <v>106</v>
      </c>
      <c r="O57" s="19">
        <v>112</v>
      </c>
      <c r="P57" s="19">
        <v>109</v>
      </c>
      <c r="Q57" s="19">
        <v>117</v>
      </c>
      <c r="R57" s="19">
        <f t="shared" si="24"/>
        <v>96</v>
      </c>
      <c r="S57" s="19">
        <f t="shared" si="25"/>
        <v>79</v>
      </c>
      <c r="T57" s="19">
        <v>20</v>
      </c>
      <c r="U57" s="19">
        <v>5</v>
      </c>
      <c r="V57" s="19">
        <f t="shared" si="26"/>
        <v>100</v>
      </c>
      <c r="W57" s="19">
        <v>97</v>
      </c>
      <c r="X57" s="23">
        <v>128</v>
      </c>
      <c r="Y57" s="20">
        <f t="shared" si="27"/>
        <v>76</v>
      </c>
      <c r="Z57" s="42">
        <f t="shared" si="28"/>
        <v>88</v>
      </c>
      <c r="AA57" s="20">
        <f t="shared" si="29"/>
        <v>88</v>
      </c>
      <c r="AB57" s="19">
        <v>20</v>
      </c>
      <c r="AC57" s="19">
        <v>0</v>
      </c>
      <c r="AD57" s="19">
        <f t="shared" si="30"/>
        <v>0</v>
      </c>
      <c r="AE57" s="19">
        <v>20</v>
      </c>
      <c r="AF57" s="19">
        <v>3</v>
      </c>
      <c r="AG57" s="19">
        <f t="shared" si="31"/>
        <v>60</v>
      </c>
      <c r="AH57" s="19">
        <v>3</v>
      </c>
      <c r="AI57" s="19">
        <v>3</v>
      </c>
      <c r="AJ57" s="20">
        <f t="shared" si="32"/>
        <v>100</v>
      </c>
      <c r="AK57" s="42">
        <f t="shared" si="33"/>
        <v>54</v>
      </c>
      <c r="AL57" s="19">
        <v>86</v>
      </c>
      <c r="AM57" s="19">
        <v>128</v>
      </c>
      <c r="AN57" s="20">
        <f t="shared" si="34"/>
        <v>67</v>
      </c>
      <c r="AO57" s="19">
        <v>127</v>
      </c>
      <c r="AP57" s="19">
        <v>128</v>
      </c>
      <c r="AQ57" s="20">
        <f t="shared" si="35"/>
        <v>99</v>
      </c>
      <c r="AR57" s="19">
        <v>104</v>
      </c>
      <c r="AS57" s="19">
        <v>105</v>
      </c>
      <c r="AT57" s="20">
        <f t="shared" si="36"/>
        <v>99</v>
      </c>
      <c r="AU57" s="20">
        <f t="shared" si="37"/>
        <v>86</v>
      </c>
      <c r="AV57" s="19">
        <v>120</v>
      </c>
      <c r="AW57" s="19">
        <v>128</v>
      </c>
      <c r="AX57" s="20">
        <f t="shared" si="38"/>
        <v>94</v>
      </c>
      <c r="AY57" s="19">
        <v>128</v>
      </c>
      <c r="AZ57" s="19">
        <v>128</v>
      </c>
      <c r="BA57" s="20">
        <f t="shared" si="39"/>
        <v>100</v>
      </c>
      <c r="BB57" s="19">
        <v>127</v>
      </c>
      <c r="BC57" s="19">
        <v>128</v>
      </c>
      <c r="BD57" s="20">
        <f t="shared" si="40"/>
        <v>99</v>
      </c>
      <c r="BE57" s="20">
        <f t="shared" si="41"/>
        <v>98</v>
      </c>
      <c r="BF57" s="20">
        <f t="shared" si="42"/>
        <v>81</v>
      </c>
      <c r="BG57" s="24"/>
      <c r="BH57" s="19">
        <v>25</v>
      </c>
      <c r="BI57" s="19">
        <v>2</v>
      </c>
      <c r="BJ57" s="19">
        <v>5</v>
      </c>
      <c r="BK57" s="19">
        <v>1</v>
      </c>
      <c r="BL57" s="19">
        <v>12</v>
      </c>
      <c r="BM57" s="19">
        <v>21</v>
      </c>
      <c r="BN57" s="19">
        <v>5</v>
      </c>
      <c r="BO57" s="19">
        <v>3</v>
      </c>
      <c r="BP57" s="19">
        <v>1</v>
      </c>
      <c r="BQ57" s="19">
        <v>22</v>
      </c>
      <c r="BR57" s="19">
        <v>2</v>
      </c>
      <c r="BS57" s="19">
        <v>2</v>
      </c>
      <c r="BT57" s="19">
        <v>7</v>
      </c>
      <c r="BU57" s="19">
        <v>1</v>
      </c>
      <c r="BV57" s="19">
        <v>2</v>
      </c>
      <c r="BW57" s="19">
        <v>20</v>
      </c>
      <c r="BX57" s="19">
        <v>12</v>
      </c>
      <c r="BY57" s="19">
        <v>15</v>
      </c>
      <c r="BZ57" s="19">
        <v>14</v>
      </c>
      <c r="CA57" s="19">
        <v>3</v>
      </c>
      <c r="CB57" s="18">
        <v>81</v>
      </c>
      <c r="CC57" s="19">
        <v>14</v>
      </c>
    </row>
    <row r="58" spans="1:81" ht="30" x14ac:dyDescent="0.25">
      <c r="A58" s="21">
        <v>61</v>
      </c>
      <c r="B58" s="34">
        <v>6670109766</v>
      </c>
      <c r="C58" s="5" t="s">
        <v>558</v>
      </c>
      <c r="D58" s="6" t="s">
        <v>668</v>
      </c>
      <c r="E58" s="6"/>
      <c r="F58" s="19">
        <v>10</v>
      </c>
      <c r="G58" s="19">
        <v>38</v>
      </c>
      <c r="H58" s="22">
        <v>11</v>
      </c>
      <c r="I58" s="22">
        <v>38</v>
      </c>
      <c r="J58" s="22">
        <f t="shared" si="22"/>
        <v>95</v>
      </c>
      <c r="K58" s="19">
        <v>30</v>
      </c>
      <c r="L58" s="19">
        <v>3</v>
      </c>
      <c r="M58" s="19">
        <f t="shared" si="23"/>
        <v>90</v>
      </c>
      <c r="N58" s="19">
        <v>238</v>
      </c>
      <c r="O58" s="19">
        <v>251</v>
      </c>
      <c r="P58" s="19">
        <v>251</v>
      </c>
      <c r="Q58" s="19">
        <v>268</v>
      </c>
      <c r="R58" s="19">
        <f t="shared" si="24"/>
        <v>94</v>
      </c>
      <c r="S58" s="19">
        <f t="shared" si="25"/>
        <v>93</v>
      </c>
      <c r="T58" s="19">
        <v>20</v>
      </c>
      <c r="U58" s="19">
        <v>5</v>
      </c>
      <c r="V58" s="19">
        <f t="shared" si="26"/>
        <v>100</v>
      </c>
      <c r="W58" s="19">
        <v>308</v>
      </c>
      <c r="X58" s="23">
        <v>371</v>
      </c>
      <c r="Y58" s="20">
        <f t="shared" si="27"/>
        <v>83</v>
      </c>
      <c r="Z58" s="42">
        <f t="shared" si="28"/>
        <v>92</v>
      </c>
      <c r="AA58" s="20">
        <f t="shared" si="29"/>
        <v>92</v>
      </c>
      <c r="AB58" s="19">
        <v>20</v>
      </c>
      <c r="AC58" s="19">
        <v>0</v>
      </c>
      <c r="AD58" s="19">
        <f t="shared" si="30"/>
        <v>0</v>
      </c>
      <c r="AE58" s="19">
        <v>20</v>
      </c>
      <c r="AF58" s="19">
        <v>0</v>
      </c>
      <c r="AG58" s="19">
        <f t="shared" si="31"/>
        <v>0</v>
      </c>
      <c r="AH58" s="19">
        <v>6</v>
      </c>
      <c r="AI58" s="19">
        <v>7</v>
      </c>
      <c r="AJ58" s="20">
        <f t="shared" si="32"/>
        <v>86</v>
      </c>
      <c r="AK58" s="42">
        <f t="shared" si="33"/>
        <v>26</v>
      </c>
      <c r="AL58" s="19">
        <v>351</v>
      </c>
      <c r="AM58" s="19">
        <v>371</v>
      </c>
      <c r="AN58" s="20">
        <f t="shared" si="34"/>
        <v>95</v>
      </c>
      <c r="AO58" s="19">
        <v>366</v>
      </c>
      <c r="AP58" s="19">
        <v>371</v>
      </c>
      <c r="AQ58" s="20">
        <f t="shared" si="35"/>
        <v>99</v>
      </c>
      <c r="AR58" s="19">
        <v>191</v>
      </c>
      <c r="AS58" s="19">
        <v>199</v>
      </c>
      <c r="AT58" s="20">
        <f t="shared" si="36"/>
        <v>96</v>
      </c>
      <c r="AU58" s="20">
        <f t="shared" si="37"/>
        <v>97</v>
      </c>
      <c r="AV58" s="19">
        <v>362</v>
      </c>
      <c r="AW58" s="19">
        <v>371</v>
      </c>
      <c r="AX58" s="20">
        <f t="shared" si="38"/>
        <v>98</v>
      </c>
      <c r="AY58" s="19">
        <v>355</v>
      </c>
      <c r="AZ58" s="19">
        <v>371</v>
      </c>
      <c r="BA58" s="20">
        <f t="shared" si="39"/>
        <v>96</v>
      </c>
      <c r="BB58" s="19">
        <v>363</v>
      </c>
      <c r="BC58" s="19">
        <v>371</v>
      </c>
      <c r="BD58" s="20">
        <f t="shared" si="40"/>
        <v>98</v>
      </c>
      <c r="BE58" s="20">
        <f t="shared" si="41"/>
        <v>98</v>
      </c>
      <c r="BF58" s="20">
        <f t="shared" si="42"/>
        <v>81</v>
      </c>
      <c r="BG58" s="24"/>
      <c r="BH58" s="19">
        <v>4</v>
      </c>
      <c r="BI58" s="19">
        <v>2</v>
      </c>
      <c r="BJ58" s="19">
        <v>7</v>
      </c>
      <c r="BK58" s="19">
        <v>1</v>
      </c>
      <c r="BL58" s="19">
        <v>9</v>
      </c>
      <c r="BM58" s="19">
        <v>15</v>
      </c>
      <c r="BN58" s="19">
        <v>5</v>
      </c>
      <c r="BO58" s="19">
        <v>6</v>
      </c>
      <c r="BP58" s="19">
        <v>10</v>
      </c>
      <c r="BQ58" s="19">
        <v>6</v>
      </c>
      <c r="BR58" s="19">
        <v>2</v>
      </c>
      <c r="BS58" s="19">
        <v>5</v>
      </c>
      <c r="BT58" s="19">
        <v>3</v>
      </c>
      <c r="BU58" s="19">
        <v>5</v>
      </c>
      <c r="BV58" s="19">
        <v>3</v>
      </c>
      <c r="BW58" s="19">
        <v>8</v>
      </c>
      <c r="BX58" s="19">
        <v>9</v>
      </c>
      <c r="BY58" s="19">
        <v>35</v>
      </c>
      <c r="BZ58" s="19">
        <v>4</v>
      </c>
      <c r="CA58" s="19">
        <v>3</v>
      </c>
      <c r="CB58" s="18">
        <v>81</v>
      </c>
      <c r="CC58" s="19">
        <v>14</v>
      </c>
    </row>
    <row r="59" spans="1:81" ht="45" x14ac:dyDescent="0.25">
      <c r="A59" s="21">
        <v>9</v>
      </c>
      <c r="B59" s="34">
        <v>6663027640</v>
      </c>
      <c r="C59" s="5" t="s">
        <v>558</v>
      </c>
      <c r="D59" s="5" t="s">
        <v>46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22"/>
        <v>94</v>
      </c>
      <c r="K59" s="19">
        <v>30</v>
      </c>
      <c r="L59" s="19">
        <v>3</v>
      </c>
      <c r="M59" s="19">
        <f t="shared" si="23"/>
        <v>90</v>
      </c>
      <c r="N59" s="19">
        <v>75</v>
      </c>
      <c r="O59" s="19">
        <v>74</v>
      </c>
      <c r="P59" s="19">
        <v>76</v>
      </c>
      <c r="Q59" s="19">
        <v>74</v>
      </c>
      <c r="R59" s="19">
        <f t="shared" si="24"/>
        <v>99</v>
      </c>
      <c r="S59" s="19">
        <f t="shared" si="25"/>
        <v>95</v>
      </c>
      <c r="T59" s="19">
        <v>20</v>
      </c>
      <c r="U59" s="19">
        <v>5</v>
      </c>
      <c r="V59" s="19">
        <f t="shared" si="26"/>
        <v>100</v>
      </c>
      <c r="W59" s="19">
        <v>80</v>
      </c>
      <c r="X59" s="23">
        <v>86</v>
      </c>
      <c r="Y59" s="20">
        <f t="shared" si="27"/>
        <v>93</v>
      </c>
      <c r="Z59" s="42">
        <f t="shared" si="28"/>
        <v>97</v>
      </c>
      <c r="AA59" s="20">
        <f t="shared" si="29"/>
        <v>97</v>
      </c>
      <c r="AB59" s="19">
        <v>20</v>
      </c>
      <c r="AC59" s="19">
        <v>1</v>
      </c>
      <c r="AD59" s="19">
        <f t="shared" si="30"/>
        <v>20</v>
      </c>
      <c r="AE59" s="19">
        <v>20</v>
      </c>
      <c r="AF59" s="19">
        <v>1</v>
      </c>
      <c r="AG59" s="19">
        <f t="shared" si="31"/>
        <v>20</v>
      </c>
      <c r="AH59" s="19">
        <v>3</v>
      </c>
      <c r="AI59" s="19">
        <v>4</v>
      </c>
      <c r="AJ59" s="20">
        <f t="shared" si="32"/>
        <v>75</v>
      </c>
      <c r="AK59" s="42">
        <f t="shared" si="33"/>
        <v>37</v>
      </c>
      <c r="AL59" s="19">
        <v>34</v>
      </c>
      <c r="AM59" s="19">
        <v>86</v>
      </c>
      <c r="AN59" s="20">
        <f t="shared" si="34"/>
        <v>40</v>
      </c>
      <c r="AO59" s="19">
        <v>86</v>
      </c>
      <c r="AP59" s="19">
        <v>86</v>
      </c>
      <c r="AQ59" s="20">
        <f t="shared" si="35"/>
        <v>100</v>
      </c>
      <c r="AR59" s="19">
        <v>65</v>
      </c>
      <c r="AS59" s="19">
        <v>66</v>
      </c>
      <c r="AT59" s="20">
        <f t="shared" si="36"/>
        <v>98</v>
      </c>
      <c r="AU59" s="20">
        <f t="shared" si="37"/>
        <v>76</v>
      </c>
      <c r="AV59" s="19">
        <v>77</v>
      </c>
      <c r="AW59" s="19">
        <v>86</v>
      </c>
      <c r="AX59" s="20">
        <f t="shared" si="38"/>
        <v>90</v>
      </c>
      <c r="AY59" s="19">
        <v>83</v>
      </c>
      <c r="AZ59" s="19">
        <v>86</v>
      </c>
      <c r="BA59" s="20">
        <f t="shared" si="39"/>
        <v>97</v>
      </c>
      <c r="BB59" s="19">
        <v>84</v>
      </c>
      <c r="BC59" s="19">
        <v>86</v>
      </c>
      <c r="BD59" s="20">
        <f t="shared" si="40"/>
        <v>98</v>
      </c>
      <c r="BE59" s="20">
        <f t="shared" si="41"/>
        <v>95</v>
      </c>
      <c r="BF59" s="20">
        <f t="shared" si="42"/>
        <v>80</v>
      </c>
      <c r="BG59" s="24"/>
      <c r="BH59" s="19">
        <v>5</v>
      </c>
      <c r="BI59" s="19">
        <v>2</v>
      </c>
      <c r="BJ59" s="19">
        <v>2</v>
      </c>
      <c r="BK59" s="19">
        <v>1</v>
      </c>
      <c r="BL59" s="19">
        <v>4</v>
      </c>
      <c r="BM59" s="19">
        <v>6</v>
      </c>
      <c r="BN59" s="19">
        <v>4</v>
      </c>
      <c r="BO59" s="19">
        <v>5</v>
      </c>
      <c r="BP59" s="19">
        <v>15</v>
      </c>
      <c r="BQ59" s="19">
        <v>32</v>
      </c>
      <c r="BR59" s="19">
        <v>1</v>
      </c>
      <c r="BS59" s="19">
        <v>3</v>
      </c>
      <c r="BT59" s="19">
        <v>11</v>
      </c>
      <c r="BU59" s="19">
        <v>4</v>
      </c>
      <c r="BV59" s="19">
        <v>3</v>
      </c>
      <c r="BW59" s="19">
        <v>6</v>
      </c>
      <c r="BX59" s="19">
        <v>4</v>
      </c>
      <c r="BY59" s="19">
        <v>28</v>
      </c>
      <c r="BZ59" s="19">
        <v>19</v>
      </c>
      <c r="CA59" s="19">
        <v>6</v>
      </c>
      <c r="CB59" s="18">
        <v>80</v>
      </c>
      <c r="CC59" s="19">
        <v>15</v>
      </c>
    </row>
    <row r="60" spans="1:81" ht="15.75" x14ac:dyDescent="0.25">
      <c r="A60" s="21">
        <v>41</v>
      </c>
      <c r="B60" s="34">
        <v>6660015910</v>
      </c>
      <c r="C60" s="5" t="s">
        <v>558</v>
      </c>
      <c r="D60" s="6" t="s">
        <v>78</v>
      </c>
      <c r="E60" s="6"/>
      <c r="F60" s="19">
        <v>10</v>
      </c>
      <c r="G60" s="19">
        <v>38</v>
      </c>
      <c r="H60" s="22">
        <v>11</v>
      </c>
      <c r="I60" s="22">
        <v>38</v>
      </c>
      <c r="J60" s="22">
        <f t="shared" si="22"/>
        <v>95</v>
      </c>
      <c r="K60" s="19">
        <v>30</v>
      </c>
      <c r="L60" s="19">
        <v>4</v>
      </c>
      <c r="M60" s="19">
        <f t="shared" si="23"/>
        <v>100</v>
      </c>
      <c r="N60" s="19">
        <v>94</v>
      </c>
      <c r="O60" s="19">
        <v>88</v>
      </c>
      <c r="P60" s="19">
        <v>96</v>
      </c>
      <c r="Q60" s="19">
        <v>98</v>
      </c>
      <c r="R60" s="19">
        <f t="shared" si="24"/>
        <v>94</v>
      </c>
      <c r="S60" s="19">
        <f t="shared" si="25"/>
        <v>96</v>
      </c>
      <c r="T60" s="19">
        <v>20</v>
      </c>
      <c r="U60" s="19">
        <v>5</v>
      </c>
      <c r="V60" s="19">
        <f t="shared" si="26"/>
        <v>100</v>
      </c>
      <c r="W60" s="19">
        <v>76</v>
      </c>
      <c r="X60" s="23">
        <v>107</v>
      </c>
      <c r="Y60" s="20">
        <f t="shared" si="27"/>
        <v>71</v>
      </c>
      <c r="Z60" s="42">
        <f t="shared" si="28"/>
        <v>86</v>
      </c>
      <c r="AA60" s="20">
        <f t="shared" si="29"/>
        <v>86</v>
      </c>
      <c r="AB60" s="19">
        <v>20</v>
      </c>
      <c r="AC60" s="19">
        <v>1</v>
      </c>
      <c r="AD60" s="19">
        <f t="shared" si="30"/>
        <v>20</v>
      </c>
      <c r="AE60" s="19">
        <v>20</v>
      </c>
      <c r="AF60" s="19">
        <v>0</v>
      </c>
      <c r="AG60" s="19">
        <f t="shared" si="31"/>
        <v>0</v>
      </c>
      <c r="AH60" s="19">
        <v>3</v>
      </c>
      <c r="AI60" s="19">
        <v>3</v>
      </c>
      <c r="AJ60" s="20">
        <f t="shared" si="32"/>
        <v>100</v>
      </c>
      <c r="AK60" s="42">
        <f t="shared" si="33"/>
        <v>36</v>
      </c>
      <c r="AL60" s="19">
        <v>77</v>
      </c>
      <c r="AM60" s="19">
        <v>107</v>
      </c>
      <c r="AN60" s="20">
        <f t="shared" si="34"/>
        <v>72</v>
      </c>
      <c r="AO60" s="19">
        <v>103</v>
      </c>
      <c r="AP60" s="19">
        <v>107</v>
      </c>
      <c r="AQ60" s="20">
        <f t="shared" si="35"/>
        <v>96</v>
      </c>
      <c r="AR60" s="19">
        <v>79</v>
      </c>
      <c r="AS60" s="19">
        <v>81</v>
      </c>
      <c r="AT60" s="20">
        <f t="shared" si="36"/>
        <v>98</v>
      </c>
      <c r="AU60" s="20">
        <f t="shared" si="37"/>
        <v>87</v>
      </c>
      <c r="AV60" s="19">
        <v>97</v>
      </c>
      <c r="AW60" s="19">
        <v>107</v>
      </c>
      <c r="AX60" s="20">
        <f t="shared" si="38"/>
        <v>91</v>
      </c>
      <c r="AY60" s="19">
        <v>101</v>
      </c>
      <c r="AZ60" s="19">
        <v>107</v>
      </c>
      <c r="BA60" s="20">
        <f t="shared" si="39"/>
        <v>94</v>
      </c>
      <c r="BB60" s="19">
        <v>105</v>
      </c>
      <c r="BC60" s="19">
        <v>107</v>
      </c>
      <c r="BD60" s="20">
        <f t="shared" si="40"/>
        <v>98</v>
      </c>
      <c r="BE60" s="20">
        <f t="shared" si="41"/>
        <v>95</v>
      </c>
      <c r="BF60" s="20">
        <f t="shared" si="42"/>
        <v>80</v>
      </c>
      <c r="BG60" s="24"/>
      <c r="BH60" s="19">
        <v>4</v>
      </c>
      <c r="BI60" s="19">
        <v>1</v>
      </c>
      <c r="BJ60" s="19">
        <v>7</v>
      </c>
      <c r="BK60" s="19">
        <v>1</v>
      </c>
      <c r="BL60" s="19">
        <v>14</v>
      </c>
      <c r="BM60" s="19">
        <v>24</v>
      </c>
      <c r="BN60" s="19">
        <v>4</v>
      </c>
      <c r="BO60" s="19">
        <v>6</v>
      </c>
      <c r="BP60" s="19">
        <v>1</v>
      </c>
      <c r="BQ60" s="19">
        <v>21</v>
      </c>
      <c r="BR60" s="19">
        <v>5</v>
      </c>
      <c r="BS60" s="19">
        <v>3</v>
      </c>
      <c r="BT60" s="19">
        <v>10</v>
      </c>
      <c r="BU60" s="19">
        <v>7</v>
      </c>
      <c r="BV60" s="19">
        <v>3</v>
      </c>
      <c r="BW60" s="19">
        <v>5</v>
      </c>
      <c r="BX60" s="19">
        <v>14</v>
      </c>
      <c r="BY60" s="19">
        <v>29</v>
      </c>
      <c r="BZ60" s="19">
        <v>13</v>
      </c>
      <c r="CA60" s="19">
        <v>6</v>
      </c>
      <c r="CB60" s="18">
        <v>80</v>
      </c>
      <c r="CC60" s="19">
        <v>15</v>
      </c>
    </row>
    <row r="61" spans="1:81" ht="30" x14ac:dyDescent="0.25">
      <c r="A61" s="21">
        <v>48</v>
      </c>
      <c r="B61" s="34">
        <v>6664041904</v>
      </c>
      <c r="C61" s="5" t="s">
        <v>558</v>
      </c>
      <c r="D61" s="5" t="s">
        <v>85</v>
      </c>
      <c r="E61" s="5"/>
      <c r="F61" s="19">
        <v>9</v>
      </c>
      <c r="G61" s="19">
        <v>38</v>
      </c>
      <c r="H61" s="22">
        <v>11</v>
      </c>
      <c r="I61" s="22">
        <v>38</v>
      </c>
      <c r="J61" s="22">
        <f t="shared" si="22"/>
        <v>91</v>
      </c>
      <c r="K61" s="19">
        <v>30</v>
      </c>
      <c r="L61" s="19">
        <v>4</v>
      </c>
      <c r="M61" s="19">
        <f t="shared" si="23"/>
        <v>100</v>
      </c>
      <c r="N61" s="19">
        <v>533</v>
      </c>
      <c r="O61" s="19">
        <v>535</v>
      </c>
      <c r="P61" s="19">
        <v>559</v>
      </c>
      <c r="Q61" s="19">
        <v>562</v>
      </c>
      <c r="R61" s="19">
        <f t="shared" si="24"/>
        <v>95</v>
      </c>
      <c r="S61" s="19">
        <f t="shared" si="25"/>
        <v>95</v>
      </c>
      <c r="T61" s="19">
        <v>20</v>
      </c>
      <c r="U61" s="19">
        <v>3</v>
      </c>
      <c r="V61" s="19">
        <f t="shared" si="26"/>
        <v>60</v>
      </c>
      <c r="W61" s="19">
        <v>514</v>
      </c>
      <c r="X61" s="23">
        <v>600</v>
      </c>
      <c r="Y61" s="20">
        <f t="shared" si="27"/>
        <v>86</v>
      </c>
      <c r="Z61" s="42">
        <f t="shared" si="28"/>
        <v>73</v>
      </c>
      <c r="AA61" s="20">
        <f t="shared" si="29"/>
        <v>73</v>
      </c>
      <c r="AB61" s="19">
        <v>20</v>
      </c>
      <c r="AC61" s="19">
        <v>0</v>
      </c>
      <c r="AD61" s="19">
        <f t="shared" si="30"/>
        <v>0</v>
      </c>
      <c r="AE61" s="19">
        <v>20</v>
      </c>
      <c r="AF61" s="19">
        <v>2</v>
      </c>
      <c r="AG61" s="19">
        <f t="shared" si="31"/>
        <v>40</v>
      </c>
      <c r="AH61" s="19">
        <v>11</v>
      </c>
      <c r="AI61" s="19">
        <v>16</v>
      </c>
      <c r="AJ61" s="20">
        <f t="shared" si="32"/>
        <v>69</v>
      </c>
      <c r="AK61" s="42">
        <f t="shared" si="33"/>
        <v>37</v>
      </c>
      <c r="AL61" s="19">
        <v>573</v>
      </c>
      <c r="AM61" s="19">
        <v>600</v>
      </c>
      <c r="AN61" s="20">
        <f t="shared" si="34"/>
        <v>96</v>
      </c>
      <c r="AO61" s="19">
        <v>596</v>
      </c>
      <c r="AP61" s="19">
        <v>600</v>
      </c>
      <c r="AQ61" s="20">
        <f t="shared" si="35"/>
        <v>99</v>
      </c>
      <c r="AR61" s="19">
        <v>504</v>
      </c>
      <c r="AS61" s="19">
        <v>510</v>
      </c>
      <c r="AT61" s="20">
        <f t="shared" si="36"/>
        <v>99</v>
      </c>
      <c r="AU61" s="20">
        <f t="shared" si="37"/>
        <v>98</v>
      </c>
      <c r="AV61" s="19">
        <v>595</v>
      </c>
      <c r="AW61" s="19">
        <v>600</v>
      </c>
      <c r="AX61" s="20">
        <f t="shared" si="38"/>
        <v>99</v>
      </c>
      <c r="AY61" s="19">
        <v>587</v>
      </c>
      <c r="AZ61" s="19">
        <v>600</v>
      </c>
      <c r="BA61" s="20">
        <f t="shared" si="39"/>
        <v>98</v>
      </c>
      <c r="BB61" s="19">
        <v>594</v>
      </c>
      <c r="BC61" s="19">
        <v>600</v>
      </c>
      <c r="BD61" s="20">
        <f t="shared" si="40"/>
        <v>99</v>
      </c>
      <c r="BE61" s="20">
        <f t="shared" si="41"/>
        <v>99</v>
      </c>
      <c r="BF61" s="20">
        <f t="shared" si="42"/>
        <v>80</v>
      </c>
      <c r="BG61" s="24"/>
      <c r="BH61" s="19">
        <v>8</v>
      </c>
      <c r="BI61" s="19">
        <v>1</v>
      </c>
      <c r="BJ61" s="19">
        <v>6</v>
      </c>
      <c r="BK61" s="19">
        <v>3</v>
      </c>
      <c r="BL61" s="19">
        <v>21</v>
      </c>
      <c r="BM61" s="19">
        <v>12</v>
      </c>
      <c r="BN61" s="19">
        <v>5</v>
      </c>
      <c r="BO61" s="19">
        <v>4</v>
      </c>
      <c r="BP61" s="19">
        <v>17</v>
      </c>
      <c r="BQ61" s="19">
        <v>5</v>
      </c>
      <c r="BR61" s="19">
        <v>2</v>
      </c>
      <c r="BS61" s="19">
        <v>2</v>
      </c>
      <c r="BT61" s="19">
        <v>2</v>
      </c>
      <c r="BU61" s="19">
        <v>3</v>
      </c>
      <c r="BV61" s="19">
        <v>2</v>
      </c>
      <c r="BW61" s="19">
        <v>6</v>
      </c>
      <c r="BX61" s="19">
        <v>21</v>
      </c>
      <c r="BY61" s="19">
        <v>28</v>
      </c>
      <c r="BZ61" s="19">
        <v>3</v>
      </c>
      <c r="CA61" s="19">
        <v>2</v>
      </c>
      <c r="CB61" s="18">
        <v>80</v>
      </c>
      <c r="CC61" s="19">
        <v>15</v>
      </c>
    </row>
    <row r="62" spans="1:81" ht="30" x14ac:dyDescent="0.25">
      <c r="A62" s="21">
        <v>67</v>
      </c>
      <c r="B62" s="34">
        <v>6661057494</v>
      </c>
      <c r="C62" s="5" t="s">
        <v>558</v>
      </c>
      <c r="D62" s="5" t="s">
        <v>104</v>
      </c>
      <c r="E62" s="5"/>
      <c r="F62" s="19">
        <v>10</v>
      </c>
      <c r="G62" s="19">
        <v>38</v>
      </c>
      <c r="H62" s="22">
        <v>11</v>
      </c>
      <c r="I62" s="22">
        <v>38</v>
      </c>
      <c r="J62" s="22">
        <f t="shared" si="22"/>
        <v>95</v>
      </c>
      <c r="K62" s="19">
        <v>30</v>
      </c>
      <c r="L62" s="19">
        <v>4</v>
      </c>
      <c r="M62" s="19">
        <f t="shared" si="23"/>
        <v>100</v>
      </c>
      <c r="N62" s="19">
        <v>61</v>
      </c>
      <c r="O62" s="19">
        <v>60</v>
      </c>
      <c r="P62" s="19">
        <v>63</v>
      </c>
      <c r="Q62" s="19">
        <v>65</v>
      </c>
      <c r="R62" s="19">
        <f t="shared" si="24"/>
        <v>95</v>
      </c>
      <c r="S62" s="19">
        <f t="shared" si="25"/>
        <v>97</v>
      </c>
      <c r="T62" s="19">
        <v>20</v>
      </c>
      <c r="U62" s="19">
        <v>5</v>
      </c>
      <c r="V62" s="19">
        <f t="shared" si="26"/>
        <v>100</v>
      </c>
      <c r="W62" s="19">
        <v>46</v>
      </c>
      <c r="X62" s="23">
        <v>70</v>
      </c>
      <c r="Y62" s="20">
        <f t="shared" si="27"/>
        <v>66</v>
      </c>
      <c r="Z62" s="42">
        <f t="shared" si="28"/>
        <v>83</v>
      </c>
      <c r="AA62" s="20">
        <f t="shared" si="29"/>
        <v>83</v>
      </c>
      <c r="AB62" s="19">
        <v>20</v>
      </c>
      <c r="AC62" s="19">
        <v>0</v>
      </c>
      <c r="AD62" s="19">
        <f t="shared" si="30"/>
        <v>0</v>
      </c>
      <c r="AE62" s="19">
        <v>20</v>
      </c>
      <c r="AF62" s="19">
        <v>2</v>
      </c>
      <c r="AG62" s="19">
        <f t="shared" si="31"/>
        <v>40</v>
      </c>
      <c r="AH62" s="19">
        <v>1</v>
      </c>
      <c r="AI62" s="19">
        <v>1</v>
      </c>
      <c r="AJ62" s="20">
        <f t="shared" si="32"/>
        <v>100</v>
      </c>
      <c r="AK62" s="42">
        <f t="shared" si="33"/>
        <v>46</v>
      </c>
      <c r="AL62" s="19">
        <v>30</v>
      </c>
      <c r="AM62" s="19">
        <v>70</v>
      </c>
      <c r="AN62" s="20">
        <f t="shared" si="34"/>
        <v>43</v>
      </c>
      <c r="AO62" s="19">
        <v>66</v>
      </c>
      <c r="AP62" s="19">
        <v>70</v>
      </c>
      <c r="AQ62" s="20">
        <f t="shared" si="35"/>
        <v>94</v>
      </c>
      <c r="AR62" s="19">
        <v>63</v>
      </c>
      <c r="AS62" s="19">
        <v>63</v>
      </c>
      <c r="AT62" s="20">
        <f t="shared" si="36"/>
        <v>100</v>
      </c>
      <c r="AU62" s="20">
        <f t="shared" si="37"/>
        <v>75</v>
      </c>
      <c r="AV62" s="19">
        <v>63</v>
      </c>
      <c r="AW62" s="19">
        <v>70</v>
      </c>
      <c r="AX62" s="20">
        <f t="shared" si="38"/>
        <v>90</v>
      </c>
      <c r="AY62" s="19">
        <v>60</v>
      </c>
      <c r="AZ62" s="19">
        <v>70</v>
      </c>
      <c r="BA62" s="20">
        <f t="shared" si="39"/>
        <v>86</v>
      </c>
      <c r="BB62" s="19">
        <v>67</v>
      </c>
      <c r="BC62" s="19">
        <v>70</v>
      </c>
      <c r="BD62" s="20">
        <f t="shared" si="40"/>
        <v>96</v>
      </c>
      <c r="BE62" s="20">
        <f t="shared" si="41"/>
        <v>92</v>
      </c>
      <c r="BF62" s="20">
        <f t="shared" si="42"/>
        <v>79</v>
      </c>
      <c r="BG62" s="24"/>
      <c r="BH62" s="19">
        <v>4</v>
      </c>
      <c r="BI62" s="19">
        <v>1</v>
      </c>
      <c r="BJ62" s="19">
        <v>6</v>
      </c>
      <c r="BK62" s="19">
        <v>1</v>
      </c>
      <c r="BL62" s="19">
        <v>16</v>
      </c>
      <c r="BM62" s="19">
        <v>26</v>
      </c>
      <c r="BN62" s="19">
        <v>5</v>
      </c>
      <c r="BO62" s="19">
        <v>4</v>
      </c>
      <c r="BP62" s="19">
        <v>1</v>
      </c>
      <c r="BQ62" s="19">
        <v>31</v>
      </c>
      <c r="BR62" s="19">
        <v>7</v>
      </c>
      <c r="BS62" s="19">
        <v>1</v>
      </c>
      <c r="BT62" s="19">
        <v>11</v>
      </c>
      <c r="BU62" s="19">
        <v>15</v>
      </c>
      <c r="BV62" s="19">
        <v>5</v>
      </c>
      <c r="BW62" s="19">
        <v>4</v>
      </c>
      <c r="BX62" s="19">
        <v>16</v>
      </c>
      <c r="BY62" s="19">
        <v>21</v>
      </c>
      <c r="BZ62" s="19">
        <v>20</v>
      </c>
      <c r="CA62" s="19">
        <v>9</v>
      </c>
      <c r="CB62" s="18">
        <v>79</v>
      </c>
      <c r="CC62" s="19">
        <v>16</v>
      </c>
    </row>
    <row r="63" spans="1:81" ht="30" x14ac:dyDescent="0.25">
      <c r="A63" s="21">
        <v>42</v>
      </c>
      <c r="B63" s="36">
        <v>6671172023</v>
      </c>
      <c r="C63" s="5" t="s">
        <v>558</v>
      </c>
      <c r="D63" s="5" t="s">
        <v>79</v>
      </c>
      <c r="E63" s="5"/>
      <c r="F63" s="19">
        <v>11</v>
      </c>
      <c r="G63" s="19">
        <v>35</v>
      </c>
      <c r="H63" s="22">
        <v>11</v>
      </c>
      <c r="I63" s="22">
        <v>37</v>
      </c>
      <c r="J63" s="22">
        <f t="shared" si="22"/>
        <v>97</v>
      </c>
      <c r="K63" s="19">
        <v>30</v>
      </c>
      <c r="L63" s="19">
        <v>2</v>
      </c>
      <c r="M63" s="19">
        <f t="shared" si="23"/>
        <v>60</v>
      </c>
      <c r="N63" s="19">
        <v>468</v>
      </c>
      <c r="O63" s="19">
        <v>318</v>
      </c>
      <c r="P63" s="19">
        <v>475</v>
      </c>
      <c r="Q63" s="19">
        <v>336</v>
      </c>
      <c r="R63" s="19">
        <f t="shared" si="24"/>
        <v>97</v>
      </c>
      <c r="S63" s="19">
        <f t="shared" si="25"/>
        <v>86</v>
      </c>
      <c r="T63" s="19">
        <v>20</v>
      </c>
      <c r="U63" s="19">
        <v>4</v>
      </c>
      <c r="V63" s="19">
        <f t="shared" si="26"/>
        <v>80</v>
      </c>
      <c r="W63" s="19">
        <v>475</v>
      </c>
      <c r="X63" s="23">
        <v>600</v>
      </c>
      <c r="Y63" s="20">
        <f t="shared" si="27"/>
        <v>79</v>
      </c>
      <c r="Z63" s="42">
        <f t="shared" si="28"/>
        <v>80</v>
      </c>
      <c r="AA63" s="20">
        <f t="shared" si="29"/>
        <v>80</v>
      </c>
      <c r="AB63" s="19">
        <v>20</v>
      </c>
      <c r="AC63" s="19">
        <v>2</v>
      </c>
      <c r="AD63" s="19">
        <f t="shared" si="30"/>
        <v>40</v>
      </c>
      <c r="AE63" s="19">
        <v>20</v>
      </c>
      <c r="AF63" s="19">
        <v>1</v>
      </c>
      <c r="AG63" s="19">
        <f t="shared" si="31"/>
        <v>20</v>
      </c>
      <c r="AH63" s="19">
        <v>71</v>
      </c>
      <c r="AI63" s="19">
        <v>86</v>
      </c>
      <c r="AJ63" s="20">
        <f t="shared" si="32"/>
        <v>83</v>
      </c>
      <c r="AK63" s="42">
        <f t="shared" si="33"/>
        <v>45</v>
      </c>
      <c r="AL63" s="19">
        <v>530</v>
      </c>
      <c r="AM63" s="19">
        <v>600</v>
      </c>
      <c r="AN63" s="20">
        <f t="shared" si="34"/>
        <v>88</v>
      </c>
      <c r="AO63" s="19">
        <v>563</v>
      </c>
      <c r="AP63" s="19">
        <v>600</v>
      </c>
      <c r="AQ63" s="20">
        <f t="shared" si="35"/>
        <v>94</v>
      </c>
      <c r="AR63" s="19">
        <v>288</v>
      </c>
      <c r="AS63" s="19">
        <v>298</v>
      </c>
      <c r="AT63" s="20">
        <f t="shared" si="36"/>
        <v>97</v>
      </c>
      <c r="AU63" s="20">
        <f t="shared" si="37"/>
        <v>92</v>
      </c>
      <c r="AV63" s="19">
        <v>501</v>
      </c>
      <c r="AW63" s="19">
        <v>600</v>
      </c>
      <c r="AX63" s="20">
        <f t="shared" si="38"/>
        <v>84</v>
      </c>
      <c r="AY63" s="19">
        <v>487</v>
      </c>
      <c r="AZ63" s="19">
        <v>600</v>
      </c>
      <c r="BA63" s="20">
        <f t="shared" si="39"/>
        <v>81</v>
      </c>
      <c r="BB63" s="19">
        <v>531</v>
      </c>
      <c r="BC63" s="19">
        <v>600</v>
      </c>
      <c r="BD63" s="20">
        <f t="shared" si="40"/>
        <v>89</v>
      </c>
      <c r="BE63" s="20">
        <f t="shared" si="41"/>
        <v>86</v>
      </c>
      <c r="BF63" s="20">
        <f t="shared" si="42"/>
        <v>78</v>
      </c>
      <c r="BG63" s="24"/>
      <c r="BH63" s="19">
        <v>3</v>
      </c>
      <c r="BI63" s="19">
        <v>3</v>
      </c>
      <c r="BJ63" s="19">
        <v>4</v>
      </c>
      <c r="BK63" s="19">
        <v>2</v>
      </c>
      <c r="BL63" s="19">
        <v>19</v>
      </c>
      <c r="BM63" s="19">
        <v>18</v>
      </c>
      <c r="BN63" s="19">
        <v>3</v>
      </c>
      <c r="BO63" s="19">
        <v>5</v>
      </c>
      <c r="BP63" s="19">
        <v>12</v>
      </c>
      <c r="BQ63" s="19">
        <v>13</v>
      </c>
      <c r="BR63" s="19">
        <v>7</v>
      </c>
      <c r="BS63" s="19">
        <v>4</v>
      </c>
      <c r="BT63" s="19">
        <v>15</v>
      </c>
      <c r="BU63" s="19">
        <v>17</v>
      </c>
      <c r="BV63" s="19">
        <v>11</v>
      </c>
      <c r="BW63" s="19">
        <v>15</v>
      </c>
      <c r="BX63" s="19">
        <v>19</v>
      </c>
      <c r="BY63" s="19">
        <v>22</v>
      </c>
      <c r="BZ63" s="19">
        <v>9</v>
      </c>
      <c r="CA63" s="19">
        <v>11</v>
      </c>
      <c r="CB63" s="18">
        <v>78</v>
      </c>
      <c r="CC63" s="19">
        <v>17</v>
      </c>
    </row>
    <row r="64" spans="1:81" ht="15.75" x14ac:dyDescent="0.25">
      <c r="A64" s="21">
        <v>62</v>
      </c>
      <c r="B64" s="34">
        <v>6660128880</v>
      </c>
      <c r="C64" s="5" t="s">
        <v>558</v>
      </c>
      <c r="D64" s="6" t="s">
        <v>99</v>
      </c>
      <c r="E64" s="6"/>
      <c r="F64" s="19">
        <v>8</v>
      </c>
      <c r="G64" s="19">
        <v>38</v>
      </c>
      <c r="H64" s="22">
        <v>11</v>
      </c>
      <c r="I64" s="22">
        <v>38</v>
      </c>
      <c r="J64" s="22">
        <f t="shared" si="22"/>
        <v>86</v>
      </c>
      <c r="K64" s="19">
        <v>30</v>
      </c>
      <c r="L64" s="19">
        <v>4</v>
      </c>
      <c r="M64" s="19">
        <f t="shared" si="23"/>
        <v>100</v>
      </c>
      <c r="N64" s="19">
        <v>63</v>
      </c>
      <c r="O64" s="19">
        <v>69</v>
      </c>
      <c r="P64" s="19">
        <v>70</v>
      </c>
      <c r="Q64" s="19">
        <v>72</v>
      </c>
      <c r="R64" s="19">
        <f t="shared" si="24"/>
        <v>93</v>
      </c>
      <c r="S64" s="19">
        <f t="shared" si="25"/>
        <v>93</v>
      </c>
      <c r="T64" s="19">
        <v>20</v>
      </c>
      <c r="U64" s="19">
        <v>5</v>
      </c>
      <c r="V64" s="19">
        <f t="shared" si="26"/>
        <v>100</v>
      </c>
      <c r="W64" s="19">
        <v>60</v>
      </c>
      <c r="X64" s="23">
        <v>80</v>
      </c>
      <c r="Y64" s="20">
        <f t="shared" si="27"/>
        <v>75</v>
      </c>
      <c r="Z64" s="42">
        <f t="shared" si="28"/>
        <v>88</v>
      </c>
      <c r="AA64" s="20">
        <f t="shared" si="29"/>
        <v>88</v>
      </c>
      <c r="AB64" s="19">
        <v>20</v>
      </c>
      <c r="AC64" s="19">
        <v>0</v>
      </c>
      <c r="AD64" s="19">
        <f t="shared" si="30"/>
        <v>0</v>
      </c>
      <c r="AE64" s="19">
        <v>20</v>
      </c>
      <c r="AF64" s="19">
        <v>1</v>
      </c>
      <c r="AG64" s="19">
        <f t="shared" si="31"/>
        <v>20</v>
      </c>
      <c r="AH64" s="19">
        <v>2</v>
      </c>
      <c r="AI64" s="19">
        <v>2</v>
      </c>
      <c r="AJ64" s="20">
        <f t="shared" si="32"/>
        <v>100</v>
      </c>
      <c r="AK64" s="42">
        <f t="shared" si="33"/>
        <v>38</v>
      </c>
      <c r="AL64" s="19">
        <v>43</v>
      </c>
      <c r="AM64" s="19">
        <v>80</v>
      </c>
      <c r="AN64" s="20">
        <f t="shared" si="34"/>
        <v>54</v>
      </c>
      <c r="AO64" s="19">
        <v>77</v>
      </c>
      <c r="AP64" s="19">
        <v>80</v>
      </c>
      <c r="AQ64" s="20">
        <f t="shared" si="35"/>
        <v>96</v>
      </c>
      <c r="AR64" s="19">
        <v>63</v>
      </c>
      <c r="AS64" s="19">
        <v>65</v>
      </c>
      <c r="AT64" s="20">
        <f t="shared" si="36"/>
        <v>97</v>
      </c>
      <c r="AU64" s="20">
        <f t="shared" si="37"/>
        <v>79</v>
      </c>
      <c r="AV64" s="19">
        <v>71</v>
      </c>
      <c r="AW64" s="19">
        <v>80</v>
      </c>
      <c r="AX64" s="20">
        <f t="shared" si="38"/>
        <v>89</v>
      </c>
      <c r="AY64" s="19">
        <v>75</v>
      </c>
      <c r="AZ64" s="19">
        <v>80</v>
      </c>
      <c r="BA64" s="20">
        <f t="shared" si="39"/>
        <v>94</v>
      </c>
      <c r="BB64" s="19">
        <v>76</v>
      </c>
      <c r="BC64" s="19">
        <v>80</v>
      </c>
      <c r="BD64" s="20">
        <f t="shared" si="40"/>
        <v>95</v>
      </c>
      <c r="BE64" s="20">
        <f t="shared" si="41"/>
        <v>93</v>
      </c>
      <c r="BF64" s="20">
        <f t="shared" si="42"/>
        <v>78</v>
      </c>
      <c r="BG64" s="24"/>
      <c r="BH64" s="19">
        <v>11</v>
      </c>
      <c r="BI64" s="19">
        <v>1</v>
      </c>
      <c r="BJ64" s="19">
        <v>8</v>
      </c>
      <c r="BK64" s="19">
        <v>1</v>
      </c>
      <c r="BL64" s="19">
        <v>12</v>
      </c>
      <c r="BM64" s="19">
        <v>22</v>
      </c>
      <c r="BN64" s="19">
        <v>5</v>
      </c>
      <c r="BO64" s="19">
        <v>5</v>
      </c>
      <c r="BP64" s="19">
        <v>1</v>
      </c>
      <c r="BQ64" s="19">
        <v>26</v>
      </c>
      <c r="BR64" s="19">
        <v>5</v>
      </c>
      <c r="BS64" s="19">
        <v>4</v>
      </c>
      <c r="BT64" s="19">
        <v>12</v>
      </c>
      <c r="BU64" s="19">
        <v>7</v>
      </c>
      <c r="BV64" s="19">
        <v>6</v>
      </c>
      <c r="BW64" s="19">
        <v>8</v>
      </c>
      <c r="BX64" s="19">
        <v>12</v>
      </c>
      <c r="BY64" s="19">
        <v>27</v>
      </c>
      <c r="BZ64" s="19">
        <v>17</v>
      </c>
      <c r="CA64" s="19">
        <v>8</v>
      </c>
      <c r="CB64" s="18">
        <v>78</v>
      </c>
      <c r="CC64" s="19">
        <v>17</v>
      </c>
    </row>
    <row r="65" spans="1:81" ht="30" x14ac:dyDescent="0.25">
      <c r="A65" s="21">
        <v>46</v>
      </c>
      <c r="B65" s="34">
        <v>6662055323</v>
      </c>
      <c r="C65" s="5" t="s">
        <v>558</v>
      </c>
      <c r="D65" s="5" t="s">
        <v>83</v>
      </c>
      <c r="E65" s="5"/>
      <c r="F65" s="19">
        <v>8</v>
      </c>
      <c r="G65" s="19">
        <v>30.5</v>
      </c>
      <c r="H65" s="22">
        <v>9</v>
      </c>
      <c r="I65" s="22">
        <v>36</v>
      </c>
      <c r="J65" s="22">
        <f t="shared" si="22"/>
        <v>87</v>
      </c>
      <c r="K65" s="19">
        <v>30</v>
      </c>
      <c r="L65" s="19">
        <v>3</v>
      </c>
      <c r="M65" s="19">
        <f t="shared" si="23"/>
        <v>90</v>
      </c>
      <c r="N65" s="19">
        <v>186</v>
      </c>
      <c r="O65" s="19">
        <v>162</v>
      </c>
      <c r="P65" s="19">
        <v>199</v>
      </c>
      <c r="Q65" s="19">
        <v>184</v>
      </c>
      <c r="R65" s="19">
        <f t="shared" si="24"/>
        <v>91</v>
      </c>
      <c r="S65" s="19">
        <f t="shared" si="25"/>
        <v>90</v>
      </c>
      <c r="T65" s="19">
        <v>20</v>
      </c>
      <c r="U65" s="19">
        <v>5</v>
      </c>
      <c r="V65" s="19">
        <f t="shared" si="26"/>
        <v>100</v>
      </c>
      <c r="W65" s="19">
        <v>218</v>
      </c>
      <c r="X65" s="23">
        <v>283</v>
      </c>
      <c r="Y65" s="20">
        <f t="shared" si="27"/>
        <v>77</v>
      </c>
      <c r="Z65" s="42">
        <f t="shared" si="28"/>
        <v>89</v>
      </c>
      <c r="AA65" s="20">
        <f t="shared" si="29"/>
        <v>89</v>
      </c>
      <c r="AB65" s="19">
        <v>20</v>
      </c>
      <c r="AC65" s="19">
        <v>0</v>
      </c>
      <c r="AD65" s="19">
        <f t="shared" si="30"/>
        <v>0</v>
      </c>
      <c r="AE65" s="19">
        <v>20</v>
      </c>
      <c r="AF65" s="19">
        <v>0</v>
      </c>
      <c r="AG65" s="19">
        <f t="shared" si="31"/>
        <v>0</v>
      </c>
      <c r="AH65" s="19">
        <v>3</v>
      </c>
      <c r="AI65" s="19">
        <v>4</v>
      </c>
      <c r="AJ65" s="20">
        <f t="shared" si="32"/>
        <v>75</v>
      </c>
      <c r="AK65" s="42">
        <f t="shared" si="33"/>
        <v>23</v>
      </c>
      <c r="AL65" s="19">
        <v>251</v>
      </c>
      <c r="AM65" s="19">
        <v>283</v>
      </c>
      <c r="AN65" s="20">
        <f t="shared" si="34"/>
        <v>89</v>
      </c>
      <c r="AO65" s="19">
        <v>267</v>
      </c>
      <c r="AP65" s="19">
        <v>283</v>
      </c>
      <c r="AQ65" s="20">
        <f t="shared" si="35"/>
        <v>94</v>
      </c>
      <c r="AR65" s="19">
        <v>118</v>
      </c>
      <c r="AS65" s="19">
        <v>124</v>
      </c>
      <c r="AT65" s="20">
        <f t="shared" si="36"/>
        <v>95</v>
      </c>
      <c r="AU65" s="20">
        <f t="shared" si="37"/>
        <v>92</v>
      </c>
      <c r="AV65" s="19">
        <v>269</v>
      </c>
      <c r="AW65" s="19">
        <v>283</v>
      </c>
      <c r="AX65" s="20">
        <f t="shared" si="38"/>
        <v>95</v>
      </c>
      <c r="AY65" s="19">
        <v>247</v>
      </c>
      <c r="AZ65" s="19">
        <v>283</v>
      </c>
      <c r="BA65" s="20">
        <f t="shared" si="39"/>
        <v>87</v>
      </c>
      <c r="BB65" s="19">
        <v>264</v>
      </c>
      <c r="BC65" s="19">
        <v>283</v>
      </c>
      <c r="BD65" s="20">
        <f t="shared" si="40"/>
        <v>93</v>
      </c>
      <c r="BE65" s="20">
        <f t="shared" si="41"/>
        <v>92</v>
      </c>
      <c r="BF65" s="20">
        <f t="shared" si="42"/>
        <v>77</v>
      </c>
      <c r="BG65" s="24"/>
      <c r="BH65" s="19">
        <v>10</v>
      </c>
      <c r="BI65" s="19">
        <v>2</v>
      </c>
      <c r="BJ65" s="19">
        <v>10</v>
      </c>
      <c r="BK65" s="19">
        <v>1</v>
      </c>
      <c r="BL65" s="19">
        <v>11</v>
      </c>
      <c r="BM65" s="19">
        <v>20</v>
      </c>
      <c r="BN65" s="19">
        <v>5</v>
      </c>
      <c r="BO65" s="19">
        <v>6</v>
      </c>
      <c r="BP65" s="19">
        <v>15</v>
      </c>
      <c r="BQ65" s="19">
        <v>12</v>
      </c>
      <c r="BR65" s="19">
        <v>7</v>
      </c>
      <c r="BS65" s="19">
        <v>6</v>
      </c>
      <c r="BT65" s="19">
        <v>6</v>
      </c>
      <c r="BU65" s="19">
        <v>14</v>
      </c>
      <c r="BV65" s="19">
        <v>8</v>
      </c>
      <c r="BW65" s="19">
        <v>11</v>
      </c>
      <c r="BX65" s="19">
        <v>11</v>
      </c>
      <c r="BY65" s="19">
        <v>37</v>
      </c>
      <c r="BZ65" s="19">
        <v>9</v>
      </c>
      <c r="CA65" s="19">
        <v>9</v>
      </c>
      <c r="CB65" s="18">
        <v>77</v>
      </c>
      <c r="CC65" s="19">
        <v>18</v>
      </c>
    </row>
    <row r="66" spans="1:81" ht="30" x14ac:dyDescent="0.25">
      <c r="A66" s="21">
        <v>29</v>
      </c>
      <c r="B66" s="34">
        <v>6663028347</v>
      </c>
      <c r="C66" s="5" t="s">
        <v>558</v>
      </c>
      <c r="D66" s="5" t="s">
        <v>66</v>
      </c>
      <c r="E66" s="5"/>
      <c r="F66" s="19">
        <v>11</v>
      </c>
      <c r="G66" s="19">
        <v>37</v>
      </c>
      <c r="H66" s="22">
        <v>11</v>
      </c>
      <c r="I66" s="22">
        <v>37</v>
      </c>
      <c r="J66" s="22">
        <f t="shared" si="22"/>
        <v>100</v>
      </c>
      <c r="K66" s="19">
        <v>30</v>
      </c>
      <c r="L66" s="19">
        <v>3</v>
      </c>
      <c r="M66" s="19">
        <f t="shared" si="23"/>
        <v>90</v>
      </c>
      <c r="N66" s="19">
        <v>84</v>
      </c>
      <c r="O66" s="19">
        <v>80</v>
      </c>
      <c r="P66" s="19">
        <v>87</v>
      </c>
      <c r="Q66" s="19">
        <v>87</v>
      </c>
      <c r="R66" s="19">
        <f t="shared" si="24"/>
        <v>94</v>
      </c>
      <c r="S66" s="19">
        <f t="shared" si="25"/>
        <v>95</v>
      </c>
      <c r="T66" s="19">
        <v>20</v>
      </c>
      <c r="U66" s="19">
        <v>5</v>
      </c>
      <c r="V66" s="19">
        <f t="shared" si="26"/>
        <v>100</v>
      </c>
      <c r="W66" s="19">
        <v>78</v>
      </c>
      <c r="X66" s="23">
        <v>99</v>
      </c>
      <c r="Y66" s="20">
        <f t="shared" si="27"/>
        <v>79</v>
      </c>
      <c r="Z66" s="42">
        <f t="shared" si="28"/>
        <v>90</v>
      </c>
      <c r="AA66" s="20">
        <f t="shared" si="29"/>
        <v>90</v>
      </c>
      <c r="AB66" s="19">
        <v>20</v>
      </c>
      <c r="AC66" s="19">
        <v>0</v>
      </c>
      <c r="AD66" s="19">
        <f t="shared" si="30"/>
        <v>0</v>
      </c>
      <c r="AE66" s="19">
        <v>20</v>
      </c>
      <c r="AF66" s="19">
        <v>0</v>
      </c>
      <c r="AG66" s="19">
        <f t="shared" si="31"/>
        <v>0</v>
      </c>
      <c r="AH66" s="19">
        <v>2</v>
      </c>
      <c r="AI66" s="19">
        <v>3</v>
      </c>
      <c r="AJ66" s="20">
        <f t="shared" si="32"/>
        <v>67</v>
      </c>
      <c r="AK66" s="42">
        <f t="shared" si="33"/>
        <v>20</v>
      </c>
      <c r="AL66" s="19">
        <v>57</v>
      </c>
      <c r="AM66" s="19">
        <v>99</v>
      </c>
      <c r="AN66" s="20">
        <f t="shared" si="34"/>
        <v>58</v>
      </c>
      <c r="AO66" s="19">
        <v>97</v>
      </c>
      <c r="AP66" s="19">
        <v>99</v>
      </c>
      <c r="AQ66" s="20">
        <f t="shared" si="35"/>
        <v>98</v>
      </c>
      <c r="AR66" s="19">
        <v>73</v>
      </c>
      <c r="AS66" s="19">
        <v>73</v>
      </c>
      <c r="AT66" s="20">
        <f t="shared" si="36"/>
        <v>100</v>
      </c>
      <c r="AU66" s="20">
        <f t="shared" si="37"/>
        <v>82</v>
      </c>
      <c r="AV66" s="19">
        <v>86</v>
      </c>
      <c r="AW66" s="19">
        <v>99</v>
      </c>
      <c r="AX66" s="20">
        <f t="shared" si="38"/>
        <v>87</v>
      </c>
      <c r="AY66" s="19">
        <v>95</v>
      </c>
      <c r="AZ66" s="19">
        <v>99</v>
      </c>
      <c r="BA66" s="20">
        <f t="shared" si="39"/>
        <v>96</v>
      </c>
      <c r="BB66" s="19">
        <v>98</v>
      </c>
      <c r="BC66" s="19">
        <v>99</v>
      </c>
      <c r="BD66" s="20">
        <f t="shared" si="40"/>
        <v>99</v>
      </c>
      <c r="BE66" s="20">
        <f t="shared" si="41"/>
        <v>95</v>
      </c>
      <c r="BF66" s="20">
        <f t="shared" si="42"/>
        <v>76</v>
      </c>
      <c r="BG66" s="24"/>
      <c r="BH66" s="19">
        <v>1</v>
      </c>
      <c r="BI66" s="19">
        <v>2</v>
      </c>
      <c r="BJ66" s="19">
        <v>7</v>
      </c>
      <c r="BK66" s="19">
        <v>1</v>
      </c>
      <c r="BL66" s="19">
        <v>10</v>
      </c>
      <c r="BM66" s="19">
        <v>18</v>
      </c>
      <c r="BN66" s="19">
        <v>5</v>
      </c>
      <c r="BO66" s="19">
        <v>6</v>
      </c>
      <c r="BP66" s="19">
        <v>18</v>
      </c>
      <c r="BQ66" s="19">
        <v>24</v>
      </c>
      <c r="BR66" s="19">
        <v>3</v>
      </c>
      <c r="BS66" s="19">
        <v>1</v>
      </c>
      <c r="BT66" s="19">
        <v>13</v>
      </c>
      <c r="BU66" s="19">
        <v>5</v>
      </c>
      <c r="BV66" s="19">
        <v>2</v>
      </c>
      <c r="BW66" s="19">
        <v>6</v>
      </c>
      <c r="BX66" s="19">
        <v>10</v>
      </c>
      <c r="BY66" s="19">
        <v>38</v>
      </c>
      <c r="BZ66" s="19">
        <v>16</v>
      </c>
      <c r="CA66" s="19">
        <v>6</v>
      </c>
      <c r="CB66" s="18">
        <v>76</v>
      </c>
      <c r="CC66" s="19">
        <v>19</v>
      </c>
    </row>
    <row r="67" spans="1:81" ht="30" x14ac:dyDescent="0.25">
      <c r="A67" s="21">
        <v>77</v>
      </c>
      <c r="B67" s="34">
        <v>6662069781</v>
      </c>
      <c r="C67" s="5" t="s">
        <v>558</v>
      </c>
      <c r="D67" s="5" t="s">
        <v>114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80" si="43">ROUND((0.5*(F67/H67+G67/I67)*100),0)</f>
        <v>95</v>
      </c>
      <c r="K67" s="19">
        <v>30</v>
      </c>
      <c r="L67" s="19">
        <v>2</v>
      </c>
      <c r="M67" s="19">
        <f t="shared" ref="M67:M80" si="44">IF(L67&gt;3,100,K67*L67)</f>
        <v>60</v>
      </c>
      <c r="N67" s="19">
        <v>50</v>
      </c>
      <c r="O67" s="19">
        <v>51</v>
      </c>
      <c r="P67" s="19">
        <v>52</v>
      </c>
      <c r="Q67" s="19">
        <v>53</v>
      </c>
      <c r="R67" s="19">
        <f t="shared" ref="R67:R80" si="45">ROUND((0.5*((N67/P67)+(O67/Q67))*100),0)</f>
        <v>96</v>
      </c>
      <c r="S67" s="19">
        <f t="shared" ref="S67:S80" si="46">ROUND(((0.3*J67)+(0.3*M67)+(0.4*R67)),0)</f>
        <v>85</v>
      </c>
      <c r="T67" s="19">
        <v>20</v>
      </c>
      <c r="U67" s="19">
        <v>3</v>
      </c>
      <c r="V67" s="19">
        <f t="shared" ref="V67:V80" si="47">IF(U67&gt;5,100,T67*U67)</f>
        <v>60</v>
      </c>
      <c r="W67" s="19">
        <v>51</v>
      </c>
      <c r="X67" s="23">
        <v>60</v>
      </c>
      <c r="Y67" s="20">
        <f t="shared" ref="Y67:Y80" si="48">ROUND(W67/X67*100,0)</f>
        <v>85</v>
      </c>
      <c r="Z67" s="42">
        <f t="shared" ref="Z67:Z80" si="49">ROUND((V67+Y67)/2,0)</f>
        <v>73</v>
      </c>
      <c r="AA67" s="20">
        <f t="shared" ref="AA67:AA80" si="50">ROUND((0.3*V67+0.4*Z67+0.3*Y67),0)</f>
        <v>73</v>
      </c>
      <c r="AB67" s="19">
        <v>20</v>
      </c>
      <c r="AC67" s="19">
        <v>0</v>
      </c>
      <c r="AD67" s="19">
        <f t="shared" ref="AD67:AD80" si="51">IF(AC67&gt;5,100,AB67*AC67)</f>
        <v>0</v>
      </c>
      <c r="AE67" s="19">
        <v>20</v>
      </c>
      <c r="AF67" s="19">
        <v>0</v>
      </c>
      <c r="AG67" s="19">
        <f t="shared" ref="AG67:AG80" si="52">IF(AF67&gt;5,100,AE67*AF67)</f>
        <v>0</v>
      </c>
      <c r="AH67" s="19">
        <v>1</v>
      </c>
      <c r="AI67" s="19">
        <v>1</v>
      </c>
      <c r="AJ67" s="20">
        <f t="shared" ref="AJ67:AJ80" si="53">ROUND((AH67/AI67*100),0)</f>
        <v>100</v>
      </c>
      <c r="AK67" s="42">
        <f t="shared" ref="AK67:AK80" si="54">ROUND((0.3*AD67+0.4*AG67+0.3*AJ67),0)</f>
        <v>30</v>
      </c>
      <c r="AL67" s="19">
        <v>57</v>
      </c>
      <c r="AM67" s="19">
        <v>60</v>
      </c>
      <c r="AN67" s="20">
        <f t="shared" ref="AN67:AN80" si="55">ROUND((AL67/AM67)*100,)</f>
        <v>95</v>
      </c>
      <c r="AO67" s="19">
        <v>59</v>
      </c>
      <c r="AP67" s="19">
        <v>60</v>
      </c>
      <c r="AQ67" s="20">
        <f t="shared" ref="AQ67:AQ80" si="56">ROUND((AO67/AP67)*100,0)</f>
        <v>98</v>
      </c>
      <c r="AR67" s="19">
        <v>35</v>
      </c>
      <c r="AS67" s="19">
        <v>38</v>
      </c>
      <c r="AT67" s="20">
        <f t="shared" ref="AT67:AT80" si="57">ROUND((AR67/AS67)*100,0)</f>
        <v>92</v>
      </c>
      <c r="AU67" s="20">
        <f t="shared" ref="AU67:AU80" si="58">ROUND((0.4*AN67+0.4*AQ67+0.2*AT67),0)</f>
        <v>96</v>
      </c>
      <c r="AV67" s="19">
        <v>56</v>
      </c>
      <c r="AW67" s="19">
        <v>60</v>
      </c>
      <c r="AX67" s="20">
        <f t="shared" ref="AX67:AX80" si="59">ROUND((AV67/AW67)*100,0)</f>
        <v>93</v>
      </c>
      <c r="AY67" s="19">
        <v>57</v>
      </c>
      <c r="AZ67" s="19">
        <v>60</v>
      </c>
      <c r="BA67" s="20">
        <f t="shared" ref="BA67:BA80" si="60">ROUND((AY67/AZ67)*100,0)</f>
        <v>95</v>
      </c>
      <c r="BB67" s="19">
        <v>57</v>
      </c>
      <c r="BC67" s="19">
        <v>60</v>
      </c>
      <c r="BD67" s="20">
        <f t="shared" ref="BD67:BD80" si="61">ROUND((BB67/BC67)*100,0)</f>
        <v>95</v>
      </c>
      <c r="BE67" s="20">
        <f t="shared" ref="BE67:BE80" si="62">ROUND((0.3*AX67+0.2*BA67+0.5*BD67),0)</f>
        <v>94</v>
      </c>
      <c r="BF67" s="20">
        <f t="shared" ref="BF67:BF80" si="63">ROUND(((S67+AA67+AK67+AU67+BE67)/5),0)</f>
        <v>76</v>
      </c>
      <c r="BG67" s="24"/>
      <c r="BH67" s="19">
        <v>4</v>
      </c>
      <c r="BI67" s="19">
        <v>3</v>
      </c>
      <c r="BJ67" s="19">
        <v>5</v>
      </c>
      <c r="BK67" s="19">
        <v>3</v>
      </c>
      <c r="BL67" s="19">
        <v>21</v>
      </c>
      <c r="BM67" s="19">
        <v>13</v>
      </c>
      <c r="BN67" s="19">
        <v>5</v>
      </c>
      <c r="BO67" s="19">
        <v>6</v>
      </c>
      <c r="BP67" s="19">
        <v>1</v>
      </c>
      <c r="BQ67" s="19">
        <v>6</v>
      </c>
      <c r="BR67" s="19">
        <v>3</v>
      </c>
      <c r="BS67" s="19">
        <v>9</v>
      </c>
      <c r="BT67" s="19">
        <v>8</v>
      </c>
      <c r="BU67" s="19">
        <v>6</v>
      </c>
      <c r="BV67" s="19">
        <v>6</v>
      </c>
      <c r="BW67" s="19">
        <v>16</v>
      </c>
      <c r="BX67" s="19">
        <v>21</v>
      </c>
      <c r="BY67" s="19">
        <v>31</v>
      </c>
      <c r="BZ67" s="19">
        <v>5</v>
      </c>
      <c r="CA67" s="19">
        <v>7</v>
      </c>
      <c r="CB67" s="18">
        <v>76</v>
      </c>
      <c r="CC67" s="19">
        <v>19</v>
      </c>
    </row>
    <row r="68" spans="1:81" ht="30" x14ac:dyDescent="0.25">
      <c r="A68" s="21">
        <v>11</v>
      </c>
      <c r="B68" s="34">
        <v>6671428370</v>
      </c>
      <c r="C68" s="5" t="s">
        <v>558</v>
      </c>
      <c r="D68" s="6" t="s">
        <v>669</v>
      </c>
      <c r="E68" s="6"/>
      <c r="F68" s="19">
        <v>7</v>
      </c>
      <c r="G68" s="19">
        <v>32.5</v>
      </c>
      <c r="H68" s="22">
        <v>11</v>
      </c>
      <c r="I68" s="22">
        <v>38</v>
      </c>
      <c r="J68" s="22">
        <f t="shared" si="43"/>
        <v>75</v>
      </c>
      <c r="K68" s="19">
        <v>30</v>
      </c>
      <c r="L68" s="19">
        <v>3</v>
      </c>
      <c r="M68" s="19">
        <f t="shared" si="44"/>
        <v>90</v>
      </c>
      <c r="N68" s="19">
        <v>52</v>
      </c>
      <c r="O68" s="19">
        <v>50</v>
      </c>
      <c r="P68" s="19">
        <v>60</v>
      </c>
      <c r="Q68" s="19">
        <v>61</v>
      </c>
      <c r="R68" s="19">
        <f t="shared" si="45"/>
        <v>84</v>
      </c>
      <c r="S68" s="19">
        <f t="shared" si="46"/>
        <v>83</v>
      </c>
      <c r="T68" s="19">
        <v>20</v>
      </c>
      <c r="U68" s="19">
        <v>5</v>
      </c>
      <c r="V68" s="19">
        <f t="shared" si="47"/>
        <v>100</v>
      </c>
      <c r="W68" s="19">
        <v>50</v>
      </c>
      <c r="X68" s="23">
        <v>63</v>
      </c>
      <c r="Y68" s="20">
        <f t="shared" si="48"/>
        <v>79</v>
      </c>
      <c r="Z68" s="42">
        <f t="shared" si="49"/>
        <v>90</v>
      </c>
      <c r="AA68" s="20">
        <f t="shared" si="50"/>
        <v>90</v>
      </c>
      <c r="AB68" s="19">
        <v>20</v>
      </c>
      <c r="AC68" s="19">
        <v>0</v>
      </c>
      <c r="AD68" s="19">
        <f t="shared" si="51"/>
        <v>0</v>
      </c>
      <c r="AE68" s="19">
        <v>20</v>
      </c>
      <c r="AF68" s="19">
        <v>0</v>
      </c>
      <c r="AG68" s="19">
        <f t="shared" si="52"/>
        <v>0</v>
      </c>
      <c r="AH68" s="19">
        <v>23</v>
      </c>
      <c r="AI68" s="19">
        <v>23</v>
      </c>
      <c r="AJ68" s="20">
        <f t="shared" si="53"/>
        <v>100</v>
      </c>
      <c r="AK68" s="42">
        <f t="shared" si="54"/>
        <v>30</v>
      </c>
      <c r="AL68" s="19">
        <v>57</v>
      </c>
      <c r="AM68" s="19">
        <v>63</v>
      </c>
      <c r="AN68" s="20">
        <f t="shared" si="55"/>
        <v>90</v>
      </c>
      <c r="AO68" s="19">
        <v>51</v>
      </c>
      <c r="AP68" s="19">
        <v>63</v>
      </c>
      <c r="AQ68" s="20">
        <f t="shared" si="56"/>
        <v>81</v>
      </c>
      <c r="AR68" s="19">
        <v>43</v>
      </c>
      <c r="AS68" s="19">
        <v>46</v>
      </c>
      <c r="AT68" s="20">
        <f t="shared" si="57"/>
        <v>93</v>
      </c>
      <c r="AU68" s="20">
        <f t="shared" si="58"/>
        <v>87</v>
      </c>
      <c r="AV68" s="19">
        <v>53</v>
      </c>
      <c r="AW68" s="19">
        <v>63</v>
      </c>
      <c r="AX68" s="20">
        <f t="shared" si="59"/>
        <v>84</v>
      </c>
      <c r="AY68" s="19">
        <v>55</v>
      </c>
      <c r="AZ68" s="19">
        <v>63</v>
      </c>
      <c r="BA68" s="20">
        <f t="shared" si="60"/>
        <v>87</v>
      </c>
      <c r="BB68" s="19">
        <v>52</v>
      </c>
      <c r="BC68" s="19">
        <v>63</v>
      </c>
      <c r="BD68" s="20">
        <f t="shared" si="61"/>
        <v>83</v>
      </c>
      <c r="BE68" s="20">
        <f t="shared" si="62"/>
        <v>84</v>
      </c>
      <c r="BF68" s="20">
        <f t="shared" si="63"/>
        <v>75</v>
      </c>
      <c r="BG68" s="24"/>
      <c r="BH68" s="19">
        <v>20</v>
      </c>
      <c r="BI68" s="19">
        <v>2</v>
      </c>
      <c r="BJ68" s="19">
        <v>16</v>
      </c>
      <c r="BK68" s="19">
        <v>1</v>
      </c>
      <c r="BL68" s="19">
        <v>10</v>
      </c>
      <c r="BM68" s="19">
        <v>18</v>
      </c>
      <c r="BN68" s="19">
        <v>5</v>
      </c>
      <c r="BO68" s="19">
        <v>6</v>
      </c>
      <c r="BP68" s="19">
        <v>1</v>
      </c>
      <c r="BQ68" s="19">
        <v>11</v>
      </c>
      <c r="BR68" s="19">
        <v>10</v>
      </c>
      <c r="BS68" s="19">
        <v>8</v>
      </c>
      <c r="BT68" s="19">
        <v>15</v>
      </c>
      <c r="BU68" s="19">
        <v>14</v>
      </c>
      <c r="BV68" s="19">
        <v>12</v>
      </c>
      <c r="BW68" s="19">
        <v>17</v>
      </c>
      <c r="BX68" s="19">
        <v>10</v>
      </c>
      <c r="BY68" s="19">
        <v>31</v>
      </c>
      <c r="BZ68" s="19">
        <v>13</v>
      </c>
      <c r="CA68" s="19">
        <v>12</v>
      </c>
      <c r="CB68" s="18">
        <v>75</v>
      </c>
      <c r="CC68" s="19">
        <v>20</v>
      </c>
    </row>
    <row r="69" spans="1:81" ht="45" x14ac:dyDescent="0.25">
      <c r="A69" s="21">
        <v>17</v>
      </c>
      <c r="B69" s="34">
        <v>6659051738</v>
      </c>
      <c r="C69" s="5" t="s">
        <v>558</v>
      </c>
      <c r="D69" s="5" t="s">
        <v>54</v>
      </c>
      <c r="E69" s="5"/>
      <c r="F69" s="19">
        <v>5.5</v>
      </c>
      <c r="G69" s="19">
        <v>27.5</v>
      </c>
      <c r="H69" s="22">
        <v>11</v>
      </c>
      <c r="I69" s="22">
        <v>38</v>
      </c>
      <c r="J69" s="22">
        <f t="shared" si="43"/>
        <v>61</v>
      </c>
      <c r="K69" s="19">
        <v>30</v>
      </c>
      <c r="L69" s="19">
        <v>2</v>
      </c>
      <c r="M69" s="19">
        <f t="shared" si="44"/>
        <v>60</v>
      </c>
      <c r="N69" s="19">
        <v>112</v>
      </c>
      <c r="O69" s="19">
        <v>102</v>
      </c>
      <c r="P69" s="19">
        <v>132</v>
      </c>
      <c r="Q69" s="19">
        <v>117</v>
      </c>
      <c r="R69" s="19">
        <f t="shared" si="45"/>
        <v>86</v>
      </c>
      <c r="S69" s="19">
        <f t="shared" si="46"/>
        <v>71</v>
      </c>
      <c r="T69" s="19">
        <v>20</v>
      </c>
      <c r="U69" s="19">
        <v>4</v>
      </c>
      <c r="V69" s="19">
        <f t="shared" si="47"/>
        <v>80</v>
      </c>
      <c r="W69" s="19">
        <v>153</v>
      </c>
      <c r="X69" s="23">
        <v>188</v>
      </c>
      <c r="Y69" s="20">
        <f t="shared" si="48"/>
        <v>81</v>
      </c>
      <c r="Z69" s="42">
        <f t="shared" si="49"/>
        <v>81</v>
      </c>
      <c r="AA69" s="20">
        <f t="shared" si="50"/>
        <v>81</v>
      </c>
      <c r="AB69" s="19">
        <v>20</v>
      </c>
      <c r="AC69" s="19">
        <v>0</v>
      </c>
      <c r="AD69" s="19">
        <f t="shared" si="51"/>
        <v>0</v>
      </c>
      <c r="AE69" s="19">
        <v>20</v>
      </c>
      <c r="AF69" s="19">
        <v>0</v>
      </c>
      <c r="AG69" s="19">
        <f t="shared" si="52"/>
        <v>0</v>
      </c>
      <c r="AH69" s="19">
        <v>1</v>
      </c>
      <c r="AI69" s="19">
        <v>1</v>
      </c>
      <c r="AJ69" s="20">
        <f t="shared" si="53"/>
        <v>100</v>
      </c>
      <c r="AK69" s="42">
        <f t="shared" si="54"/>
        <v>30</v>
      </c>
      <c r="AL69" s="19">
        <v>183</v>
      </c>
      <c r="AM69" s="19">
        <v>188</v>
      </c>
      <c r="AN69" s="20">
        <f t="shared" si="55"/>
        <v>97</v>
      </c>
      <c r="AO69" s="19">
        <v>188</v>
      </c>
      <c r="AP69" s="19">
        <v>188</v>
      </c>
      <c r="AQ69" s="20">
        <f t="shared" si="56"/>
        <v>100</v>
      </c>
      <c r="AR69" s="19">
        <v>72</v>
      </c>
      <c r="AS69" s="19">
        <v>77</v>
      </c>
      <c r="AT69" s="20">
        <f t="shared" si="57"/>
        <v>94</v>
      </c>
      <c r="AU69" s="20">
        <f t="shared" si="58"/>
        <v>98</v>
      </c>
      <c r="AV69" s="19">
        <v>188</v>
      </c>
      <c r="AW69" s="19">
        <v>188</v>
      </c>
      <c r="AX69" s="20">
        <f t="shared" si="59"/>
        <v>100</v>
      </c>
      <c r="AY69" s="19">
        <v>173</v>
      </c>
      <c r="AZ69" s="19">
        <v>188</v>
      </c>
      <c r="BA69" s="20">
        <f t="shared" si="60"/>
        <v>92</v>
      </c>
      <c r="BB69" s="19">
        <v>183</v>
      </c>
      <c r="BC69" s="19">
        <v>188</v>
      </c>
      <c r="BD69" s="20">
        <f t="shared" si="61"/>
        <v>97</v>
      </c>
      <c r="BE69" s="20">
        <f t="shared" si="62"/>
        <v>97</v>
      </c>
      <c r="BF69" s="20">
        <f t="shared" si="63"/>
        <v>75</v>
      </c>
      <c r="BG69" s="24"/>
      <c r="BH69" s="19">
        <v>22</v>
      </c>
      <c r="BI69" s="19">
        <v>3</v>
      </c>
      <c r="BJ69" s="19">
        <v>15</v>
      </c>
      <c r="BK69" s="19">
        <v>2</v>
      </c>
      <c r="BL69" s="19">
        <v>18</v>
      </c>
      <c r="BM69" s="19">
        <v>16</v>
      </c>
      <c r="BN69" s="19">
        <v>5</v>
      </c>
      <c r="BO69" s="19">
        <v>6</v>
      </c>
      <c r="BP69" s="19">
        <v>1</v>
      </c>
      <c r="BQ69" s="19">
        <v>4</v>
      </c>
      <c r="BR69" s="19">
        <v>1</v>
      </c>
      <c r="BS69" s="19">
        <v>7</v>
      </c>
      <c r="BT69" s="19">
        <v>1</v>
      </c>
      <c r="BU69" s="19">
        <v>9</v>
      </c>
      <c r="BV69" s="19">
        <v>4</v>
      </c>
      <c r="BW69" s="19">
        <v>22</v>
      </c>
      <c r="BX69" s="19">
        <v>18</v>
      </c>
      <c r="BY69" s="19">
        <v>31</v>
      </c>
      <c r="BZ69" s="19">
        <v>3</v>
      </c>
      <c r="CA69" s="19">
        <v>4</v>
      </c>
      <c r="CB69" s="18">
        <v>75</v>
      </c>
      <c r="CC69" s="19">
        <v>20</v>
      </c>
    </row>
    <row r="70" spans="1:81" ht="30" x14ac:dyDescent="0.25">
      <c r="A70" s="21">
        <v>34</v>
      </c>
      <c r="B70" s="34">
        <v>6660128921</v>
      </c>
      <c r="C70" s="5" t="s">
        <v>558</v>
      </c>
      <c r="D70" s="5" t="s">
        <v>71</v>
      </c>
      <c r="E70" s="5"/>
      <c r="F70" s="19">
        <v>10</v>
      </c>
      <c r="G70" s="19">
        <v>37</v>
      </c>
      <c r="H70" s="22">
        <v>11</v>
      </c>
      <c r="I70" s="22">
        <v>38</v>
      </c>
      <c r="J70" s="22">
        <f t="shared" si="43"/>
        <v>94</v>
      </c>
      <c r="K70" s="19">
        <v>30</v>
      </c>
      <c r="L70" s="19">
        <v>3</v>
      </c>
      <c r="M70" s="19">
        <f t="shared" si="44"/>
        <v>90</v>
      </c>
      <c r="N70" s="19">
        <v>64</v>
      </c>
      <c r="O70" s="19">
        <v>72</v>
      </c>
      <c r="P70" s="19">
        <v>66</v>
      </c>
      <c r="Q70" s="19">
        <v>73</v>
      </c>
      <c r="R70" s="19">
        <f t="shared" si="45"/>
        <v>98</v>
      </c>
      <c r="S70" s="19">
        <f t="shared" si="46"/>
        <v>94</v>
      </c>
      <c r="T70" s="19">
        <v>20</v>
      </c>
      <c r="U70" s="19">
        <v>4</v>
      </c>
      <c r="V70" s="19">
        <f t="shared" si="47"/>
        <v>80</v>
      </c>
      <c r="W70" s="19">
        <v>62</v>
      </c>
      <c r="X70" s="23">
        <v>75</v>
      </c>
      <c r="Y70" s="20">
        <f t="shared" si="48"/>
        <v>83</v>
      </c>
      <c r="Z70" s="42">
        <f t="shared" si="49"/>
        <v>82</v>
      </c>
      <c r="AA70" s="20">
        <f t="shared" si="50"/>
        <v>82</v>
      </c>
      <c r="AB70" s="19">
        <v>20</v>
      </c>
      <c r="AC70" s="19">
        <v>0</v>
      </c>
      <c r="AD70" s="19">
        <f t="shared" si="51"/>
        <v>0</v>
      </c>
      <c r="AE70" s="19">
        <v>20</v>
      </c>
      <c r="AF70" s="19">
        <v>1</v>
      </c>
      <c r="AG70" s="19">
        <f t="shared" si="52"/>
        <v>20</v>
      </c>
      <c r="AH70" s="19">
        <v>0</v>
      </c>
      <c r="AI70" s="19">
        <v>1</v>
      </c>
      <c r="AJ70" s="20">
        <f t="shared" si="53"/>
        <v>0</v>
      </c>
      <c r="AK70" s="42">
        <f t="shared" si="54"/>
        <v>8</v>
      </c>
      <c r="AL70" s="19">
        <v>36</v>
      </c>
      <c r="AM70" s="19">
        <v>75</v>
      </c>
      <c r="AN70" s="20">
        <f t="shared" si="55"/>
        <v>48</v>
      </c>
      <c r="AO70" s="19">
        <v>70</v>
      </c>
      <c r="AP70" s="19">
        <v>75</v>
      </c>
      <c r="AQ70" s="20">
        <f t="shared" si="56"/>
        <v>93</v>
      </c>
      <c r="AR70" s="19">
        <v>58</v>
      </c>
      <c r="AS70" s="19">
        <v>58</v>
      </c>
      <c r="AT70" s="20">
        <f t="shared" si="57"/>
        <v>100</v>
      </c>
      <c r="AU70" s="20">
        <f t="shared" si="58"/>
        <v>76</v>
      </c>
      <c r="AV70" s="19">
        <v>61</v>
      </c>
      <c r="AW70" s="19">
        <v>75</v>
      </c>
      <c r="AX70" s="20">
        <f t="shared" si="59"/>
        <v>81</v>
      </c>
      <c r="AY70" s="19">
        <v>65</v>
      </c>
      <c r="AZ70" s="19">
        <v>75</v>
      </c>
      <c r="BA70" s="20">
        <f t="shared" si="60"/>
        <v>87</v>
      </c>
      <c r="BB70" s="19">
        <v>74</v>
      </c>
      <c r="BC70" s="19">
        <v>75</v>
      </c>
      <c r="BD70" s="20">
        <f t="shared" si="61"/>
        <v>99</v>
      </c>
      <c r="BE70" s="20">
        <f t="shared" si="62"/>
        <v>91</v>
      </c>
      <c r="BF70" s="20">
        <f t="shared" si="63"/>
        <v>70</v>
      </c>
      <c r="BG70" s="24"/>
      <c r="BH70" s="19">
        <v>5</v>
      </c>
      <c r="BI70" s="19">
        <v>2</v>
      </c>
      <c r="BJ70" s="19">
        <v>3</v>
      </c>
      <c r="BK70" s="19">
        <v>2</v>
      </c>
      <c r="BL70" s="19">
        <v>17</v>
      </c>
      <c r="BM70" s="19">
        <v>15</v>
      </c>
      <c r="BN70" s="19">
        <v>5</v>
      </c>
      <c r="BO70" s="19">
        <v>5</v>
      </c>
      <c r="BP70" s="19">
        <v>21</v>
      </c>
      <c r="BQ70" s="19">
        <v>28</v>
      </c>
      <c r="BR70" s="19">
        <v>8</v>
      </c>
      <c r="BS70" s="19">
        <v>1</v>
      </c>
      <c r="BT70" s="19">
        <v>17</v>
      </c>
      <c r="BU70" s="19">
        <v>14</v>
      </c>
      <c r="BV70" s="19">
        <v>2</v>
      </c>
      <c r="BW70" s="19">
        <v>7</v>
      </c>
      <c r="BX70" s="19">
        <v>17</v>
      </c>
      <c r="BY70" s="19">
        <v>39</v>
      </c>
      <c r="BZ70" s="19">
        <v>19</v>
      </c>
      <c r="CA70" s="19">
        <v>10</v>
      </c>
      <c r="CB70" s="18">
        <v>70</v>
      </c>
      <c r="CC70" s="19">
        <v>22</v>
      </c>
    </row>
    <row r="71" spans="1:81" ht="30" x14ac:dyDescent="0.25">
      <c r="A71" s="21">
        <v>45</v>
      </c>
      <c r="B71" s="34">
        <v>6660013920</v>
      </c>
      <c r="C71" s="5" t="s">
        <v>558</v>
      </c>
      <c r="D71" s="5" t="s">
        <v>670</v>
      </c>
      <c r="E71" s="5"/>
      <c r="F71" s="19">
        <v>0</v>
      </c>
      <c r="G71" s="19">
        <v>38</v>
      </c>
      <c r="H71" s="22">
        <v>11</v>
      </c>
      <c r="I71" s="22">
        <v>38</v>
      </c>
      <c r="J71" s="22">
        <f t="shared" si="43"/>
        <v>50</v>
      </c>
      <c r="K71" s="19">
        <v>30</v>
      </c>
      <c r="L71" s="19">
        <v>4</v>
      </c>
      <c r="M71" s="19">
        <f t="shared" si="44"/>
        <v>100</v>
      </c>
      <c r="N71" s="19">
        <v>40</v>
      </c>
      <c r="O71" s="19">
        <v>60</v>
      </c>
      <c r="P71" s="19">
        <v>40</v>
      </c>
      <c r="Q71" s="19">
        <v>60</v>
      </c>
      <c r="R71" s="19">
        <f t="shared" si="45"/>
        <v>100</v>
      </c>
      <c r="S71" s="19">
        <f t="shared" si="46"/>
        <v>85</v>
      </c>
      <c r="T71" s="19">
        <v>20</v>
      </c>
      <c r="U71" s="19">
        <v>0</v>
      </c>
      <c r="V71" s="19">
        <f t="shared" si="47"/>
        <v>0</v>
      </c>
      <c r="W71" s="19">
        <v>60</v>
      </c>
      <c r="X71" s="23">
        <v>60</v>
      </c>
      <c r="Y71" s="20">
        <f t="shared" si="48"/>
        <v>100</v>
      </c>
      <c r="Z71" s="42">
        <f t="shared" si="49"/>
        <v>50</v>
      </c>
      <c r="AA71" s="20">
        <f t="shared" si="50"/>
        <v>50</v>
      </c>
      <c r="AB71" s="19">
        <v>20</v>
      </c>
      <c r="AC71" s="19">
        <v>0</v>
      </c>
      <c r="AD71" s="19">
        <f t="shared" si="51"/>
        <v>0</v>
      </c>
      <c r="AE71" s="19">
        <v>20</v>
      </c>
      <c r="AF71" s="19">
        <v>0</v>
      </c>
      <c r="AG71" s="19">
        <f t="shared" si="52"/>
        <v>0</v>
      </c>
      <c r="AH71" s="19">
        <v>1</v>
      </c>
      <c r="AI71" s="19">
        <v>1</v>
      </c>
      <c r="AJ71" s="20">
        <f t="shared" si="53"/>
        <v>100</v>
      </c>
      <c r="AK71" s="42">
        <f t="shared" si="54"/>
        <v>30</v>
      </c>
      <c r="AL71" s="19">
        <v>60</v>
      </c>
      <c r="AM71" s="19">
        <v>60</v>
      </c>
      <c r="AN71" s="20">
        <f t="shared" si="55"/>
        <v>100</v>
      </c>
      <c r="AO71" s="19">
        <v>40</v>
      </c>
      <c r="AP71" s="19">
        <v>60</v>
      </c>
      <c r="AQ71" s="20">
        <f t="shared" si="56"/>
        <v>67</v>
      </c>
      <c r="AR71" s="19">
        <v>60</v>
      </c>
      <c r="AS71" s="19">
        <v>60</v>
      </c>
      <c r="AT71" s="20">
        <f t="shared" si="57"/>
        <v>100</v>
      </c>
      <c r="AU71" s="20">
        <f t="shared" si="58"/>
        <v>87</v>
      </c>
      <c r="AV71" s="19">
        <v>60</v>
      </c>
      <c r="AW71" s="19">
        <v>60</v>
      </c>
      <c r="AX71" s="20">
        <f t="shared" si="59"/>
        <v>100</v>
      </c>
      <c r="AY71" s="19">
        <v>60</v>
      </c>
      <c r="AZ71" s="19">
        <v>60</v>
      </c>
      <c r="BA71" s="20">
        <f t="shared" si="60"/>
        <v>100</v>
      </c>
      <c r="BB71" s="19">
        <v>60</v>
      </c>
      <c r="BC71" s="19">
        <v>60</v>
      </c>
      <c r="BD71" s="20">
        <f t="shared" si="61"/>
        <v>100</v>
      </c>
      <c r="BE71" s="20">
        <f t="shared" si="62"/>
        <v>100</v>
      </c>
      <c r="BF71" s="20">
        <f t="shared" si="63"/>
        <v>70</v>
      </c>
      <c r="BG71" s="24"/>
      <c r="BH71" s="19">
        <v>23</v>
      </c>
      <c r="BI71" s="19">
        <v>1</v>
      </c>
      <c r="BJ71" s="19">
        <v>1</v>
      </c>
      <c r="BK71" s="19">
        <v>4</v>
      </c>
      <c r="BL71" s="19">
        <v>23</v>
      </c>
      <c r="BM71" s="19">
        <v>1</v>
      </c>
      <c r="BN71" s="19">
        <v>5</v>
      </c>
      <c r="BO71" s="19">
        <v>6</v>
      </c>
      <c r="BP71" s="19">
        <v>1</v>
      </c>
      <c r="BQ71" s="19">
        <v>1</v>
      </c>
      <c r="BR71" s="19">
        <v>11</v>
      </c>
      <c r="BS71" s="19">
        <v>1</v>
      </c>
      <c r="BT71" s="19">
        <v>1</v>
      </c>
      <c r="BU71" s="19">
        <v>1</v>
      </c>
      <c r="BV71" s="19">
        <v>1</v>
      </c>
      <c r="BW71" s="19">
        <v>16</v>
      </c>
      <c r="BX71" s="19">
        <v>23</v>
      </c>
      <c r="BY71" s="19">
        <v>31</v>
      </c>
      <c r="BZ71" s="19">
        <v>13</v>
      </c>
      <c r="CA71" s="19">
        <v>1</v>
      </c>
      <c r="CB71" s="18">
        <v>70</v>
      </c>
      <c r="CC71" s="19">
        <v>22</v>
      </c>
    </row>
    <row r="72" spans="1:81" ht="15.75" x14ac:dyDescent="0.25">
      <c r="A72" s="21">
        <v>15</v>
      </c>
      <c r="B72" s="34">
        <v>6672134616</v>
      </c>
      <c r="C72" s="5" t="s">
        <v>558</v>
      </c>
      <c r="D72" s="5" t="s">
        <v>52</v>
      </c>
      <c r="E72" s="5"/>
      <c r="F72" s="19">
        <v>0</v>
      </c>
      <c r="G72" s="19">
        <v>35</v>
      </c>
      <c r="H72" s="22">
        <v>11</v>
      </c>
      <c r="I72" s="22">
        <v>38</v>
      </c>
      <c r="J72" s="22">
        <f t="shared" si="43"/>
        <v>46</v>
      </c>
      <c r="K72" s="19">
        <v>30</v>
      </c>
      <c r="L72" s="19">
        <v>3</v>
      </c>
      <c r="M72" s="19">
        <f t="shared" si="44"/>
        <v>90</v>
      </c>
      <c r="N72" s="19">
        <v>536</v>
      </c>
      <c r="O72" s="19">
        <v>521</v>
      </c>
      <c r="P72" s="19">
        <v>596</v>
      </c>
      <c r="Q72" s="19">
        <v>530</v>
      </c>
      <c r="R72" s="19">
        <f t="shared" si="45"/>
        <v>94</v>
      </c>
      <c r="S72" s="19">
        <f t="shared" si="46"/>
        <v>78</v>
      </c>
      <c r="T72" s="19">
        <v>20</v>
      </c>
      <c r="U72" s="19">
        <v>0</v>
      </c>
      <c r="V72" s="19">
        <f t="shared" si="47"/>
        <v>0</v>
      </c>
      <c r="W72" s="19">
        <v>586</v>
      </c>
      <c r="X72" s="23">
        <v>600</v>
      </c>
      <c r="Y72" s="20">
        <f t="shared" si="48"/>
        <v>98</v>
      </c>
      <c r="Z72" s="42">
        <f t="shared" si="49"/>
        <v>49</v>
      </c>
      <c r="AA72" s="20">
        <f t="shared" si="50"/>
        <v>49</v>
      </c>
      <c r="AB72" s="19">
        <v>20</v>
      </c>
      <c r="AC72" s="19">
        <v>0</v>
      </c>
      <c r="AD72" s="19">
        <f t="shared" si="51"/>
        <v>0</v>
      </c>
      <c r="AE72" s="19">
        <v>20</v>
      </c>
      <c r="AF72" s="19">
        <v>0</v>
      </c>
      <c r="AG72" s="19">
        <f t="shared" si="52"/>
        <v>0</v>
      </c>
      <c r="AH72" s="19">
        <v>34</v>
      </c>
      <c r="AI72" s="19">
        <v>38</v>
      </c>
      <c r="AJ72" s="20">
        <f t="shared" si="53"/>
        <v>89</v>
      </c>
      <c r="AK72" s="42">
        <f t="shared" si="54"/>
        <v>27</v>
      </c>
      <c r="AL72" s="19">
        <v>567</v>
      </c>
      <c r="AM72" s="19">
        <v>600</v>
      </c>
      <c r="AN72" s="20">
        <f t="shared" si="55"/>
        <v>95</v>
      </c>
      <c r="AO72" s="19">
        <v>596</v>
      </c>
      <c r="AP72" s="19">
        <v>600</v>
      </c>
      <c r="AQ72" s="20">
        <f t="shared" si="56"/>
        <v>99</v>
      </c>
      <c r="AR72" s="19">
        <v>483</v>
      </c>
      <c r="AS72" s="19">
        <v>508</v>
      </c>
      <c r="AT72" s="20">
        <f t="shared" si="57"/>
        <v>95</v>
      </c>
      <c r="AU72" s="20">
        <f t="shared" si="58"/>
        <v>97</v>
      </c>
      <c r="AV72" s="19">
        <v>564</v>
      </c>
      <c r="AW72" s="19">
        <v>600</v>
      </c>
      <c r="AX72" s="20">
        <f t="shared" si="59"/>
        <v>94</v>
      </c>
      <c r="AY72" s="19">
        <v>543</v>
      </c>
      <c r="AZ72" s="19">
        <v>600</v>
      </c>
      <c r="BA72" s="20">
        <f t="shared" si="60"/>
        <v>91</v>
      </c>
      <c r="BB72" s="19">
        <v>586</v>
      </c>
      <c r="BC72" s="19">
        <v>600</v>
      </c>
      <c r="BD72" s="20">
        <f t="shared" si="61"/>
        <v>98</v>
      </c>
      <c r="BE72" s="20">
        <f t="shared" si="62"/>
        <v>95</v>
      </c>
      <c r="BF72" s="20">
        <f t="shared" si="63"/>
        <v>69</v>
      </c>
      <c r="BG72" s="24"/>
      <c r="BH72" s="19">
        <v>24</v>
      </c>
      <c r="BI72" s="19">
        <v>2</v>
      </c>
      <c r="BJ72" s="19">
        <v>7</v>
      </c>
      <c r="BK72" s="19">
        <v>4</v>
      </c>
      <c r="BL72" s="19">
        <v>24</v>
      </c>
      <c r="BM72" s="19">
        <v>2</v>
      </c>
      <c r="BN72" s="19">
        <v>5</v>
      </c>
      <c r="BO72" s="19">
        <v>6</v>
      </c>
      <c r="BP72" s="19">
        <v>7</v>
      </c>
      <c r="BQ72" s="19">
        <v>6</v>
      </c>
      <c r="BR72" s="19">
        <v>2</v>
      </c>
      <c r="BS72" s="19">
        <v>6</v>
      </c>
      <c r="BT72" s="19">
        <v>7</v>
      </c>
      <c r="BU72" s="19">
        <v>10</v>
      </c>
      <c r="BV72" s="19">
        <v>3</v>
      </c>
      <c r="BW72" s="19">
        <v>21</v>
      </c>
      <c r="BX72" s="19">
        <v>24</v>
      </c>
      <c r="BY72" s="19">
        <v>34</v>
      </c>
      <c r="BZ72" s="19">
        <v>4</v>
      </c>
      <c r="CA72" s="19">
        <v>6</v>
      </c>
      <c r="CB72" s="18">
        <v>69</v>
      </c>
      <c r="CC72" s="19">
        <v>23</v>
      </c>
    </row>
    <row r="73" spans="1:81" ht="30" x14ac:dyDescent="0.25">
      <c r="A73" s="21">
        <v>16</v>
      </c>
      <c r="B73" s="34">
        <v>6672130516</v>
      </c>
      <c r="C73" s="5" t="s">
        <v>558</v>
      </c>
      <c r="D73" s="5" t="s">
        <v>53</v>
      </c>
      <c r="E73" s="5"/>
      <c r="F73" s="19">
        <v>0</v>
      </c>
      <c r="G73" s="19">
        <v>30.5</v>
      </c>
      <c r="H73" s="22">
        <v>11</v>
      </c>
      <c r="I73" s="22">
        <v>38</v>
      </c>
      <c r="J73" s="22">
        <f t="shared" si="43"/>
        <v>40</v>
      </c>
      <c r="K73" s="19">
        <v>30</v>
      </c>
      <c r="L73" s="19">
        <v>3</v>
      </c>
      <c r="M73" s="19">
        <f t="shared" si="44"/>
        <v>90</v>
      </c>
      <c r="N73" s="19">
        <v>587</v>
      </c>
      <c r="O73" s="19">
        <v>532</v>
      </c>
      <c r="P73" s="19">
        <v>598</v>
      </c>
      <c r="Q73" s="19">
        <v>539</v>
      </c>
      <c r="R73" s="19">
        <f t="shared" si="45"/>
        <v>98</v>
      </c>
      <c r="S73" s="19">
        <f t="shared" si="46"/>
        <v>78</v>
      </c>
      <c r="T73" s="19">
        <v>20</v>
      </c>
      <c r="U73" s="19">
        <v>0</v>
      </c>
      <c r="V73" s="19">
        <f t="shared" si="47"/>
        <v>0</v>
      </c>
      <c r="W73" s="19">
        <v>578</v>
      </c>
      <c r="X73" s="23">
        <v>600</v>
      </c>
      <c r="Y73" s="20">
        <f t="shared" si="48"/>
        <v>96</v>
      </c>
      <c r="Z73" s="42">
        <f t="shared" si="49"/>
        <v>48</v>
      </c>
      <c r="AA73" s="20">
        <f t="shared" si="50"/>
        <v>48</v>
      </c>
      <c r="AB73" s="19">
        <v>20</v>
      </c>
      <c r="AC73" s="19">
        <v>0</v>
      </c>
      <c r="AD73" s="19">
        <f t="shared" si="51"/>
        <v>0</v>
      </c>
      <c r="AE73" s="19">
        <v>20</v>
      </c>
      <c r="AF73" s="19">
        <v>0</v>
      </c>
      <c r="AG73" s="19">
        <f t="shared" si="52"/>
        <v>0</v>
      </c>
      <c r="AH73" s="19">
        <v>45</v>
      </c>
      <c r="AI73" s="19">
        <v>49</v>
      </c>
      <c r="AJ73" s="20">
        <f t="shared" si="53"/>
        <v>92</v>
      </c>
      <c r="AK73" s="42">
        <f t="shared" si="54"/>
        <v>28</v>
      </c>
      <c r="AL73" s="19">
        <v>586</v>
      </c>
      <c r="AM73" s="19">
        <v>600</v>
      </c>
      <c r="AN73" s="20">
        <f t="shared" si="55"/>
        <v>98</v>
      </c>
      <c r="AO73" s="19">
        <v>589</v>
      </c>
      <c r="AP73" s="19">
        <v>600</v>
      </c>
      <c r="AQ73" s="20">
        <f t="shared" si="56"/>
        <v>98</v>
      </c>
      <c r="AR73" s="19">
        <v>476</v>
      </c>
      <c r="AS73" s="19">
        <v>596</v>
      </c>
      <c r="AT73" s="20">
        <f t="shared" si="57"/>
        <v>80</v>
      </c>
      <c r="AU73" s="20">
        <f t="shared" si="58"/>
        <v>94</v>
      </c>
      <c r="AV73" s="19">
        <v>574</v>
      </c>
      <c r="AW73" s="19">
        <v>600</v>
      </c>
      <c r="AX73" s="20">
        <f t="shared" si="59"/>
        <v>96</v>
      </c>
      <c r="AY73" s="19">
        <v>532</v>
      </c>
      <c r="AZ73" s="19">
        <v>600</v>
      </c>
      <c r="BA73" s="20">
        <f t="shared" si="60"/>
        <v>89</v>
      </c>
      <c r="BB73" s="19">
        <v>573</v>
      </c>
      <c r="BC73" s="19">
        <v>600</v>
      </c>
      <c r="BD73" s="20">
        <f t="shared" si="61"/>
        <v>96</v>
      </c>
      <c r="BE73" s="20">
        <f t="shared" si="62"/>
        <v>95</v>
      </c>
      <c r="BF73" s="20">
        <f t="shared" si="63"/>
        <v>69</v>
      </c>
      <c r="BG73" s="24"/>
      <c r="BH73" s="19">
        <v>27</v>
      </c>
      <c r="BI73" s="19">
        <v>2</v>
      </c>
      <c r="BJ73" s="19">
        <v>3</v>
      </c>
      <c r="BK73" s="19">
        <v>4</v>
      </c>
      <c r="BL73" s="19">
        <v>25</v>
      </c>
      <c r="BM73" s="19">
        <v>3</v>
      </c>
      <c r="BN73" s="19">
        <v>5</v>
      </c>
      <c r="BO73" s="19">
        <v>6</v>
      </c>
      <c r="BP73" s="19">
        <v>5</v>
      </c>
      <c r="BQ73" s="19">
        <v>3</v>
      </c>
      <c r="BR73" s="19">
        <v>3</v>
      </c>
      <c r="BS73" s="19">
        <v>11</v>
      </c>
      <c r="BT73" s="19">
        <v>5</v>
      </c>
      <c r="BU73" s="19">
        <v>12</v>
      </c>
      <c r="BV73" s="19">
        <v>5</v>
      </c>
      <c r="BW73" s="19">
        <v>21</v>
      </c>
      <c r="BX73" s="19">
        <v>25</v>
      </c>
      <c r="BY73" s="19">
        <v>33</v>
      </c>
      <c r="BZ73" s="19">
        <v>7</v>
      </c>
      <c r="CA73" s="19">
        <v>6</v>
      </c>
      <c r="CB73" s="18">
        <v>69</v>
      </c>
      <c r="CC73" s="19">
        <v>23</v>
      </c>
    </row>
    <row r="74" spans="1:81" ht="30" x14ac:dyDescent="0.25">
      <c r="A74" s="21">
        <v>36</v>
      </c>
      <c r="B74" s="34">
        <v>6660010133</v>
      </c>
      <c r="C74" s="5" t="s">
        <v>558</v>
      </c>
      <c r="D74" s="5" t="s">
        <v>73</v>
      </c>
      <c r="E74" s="5"/>
      <c r="F74" s="19">
        <v>0</v>
      </c>
      <c r="G74" s="19">
        <v>38</v>
      </c>
      <c r="H74" s="22">
        <v>11</v>
      </c>
      <c r="I74" s="22">
        <v>38</v>
      </c>
      <c r="J74" s="22">
        <f t="shared" si="43"/>
        <v>50</v>
      </c>
      <c r="K74" s="19">
        <v>30</v>
      </c>
      <c r="L74" s="19">
        <v>3</v>
      </c>
      <c r="M74" s="19">
        <f t="shared" si="44"/>
        <v>90</v>
      </c>
      <c r="N74" s="19">
        <v>576</v>
      </c>
      <c r="O74" s="19">
        <v>589</v>
      </c>
      <c r="P74" s="19">
        <v>580</v>
      </c>
      <c r="Q74" s="19">
        <v>590</v>
      </c>
      <c r="R74" s="19">
        <f t="shared" si="45"/>
        <v>100</v>
      </c>
      <c r="S74" s="19">
        <f t="shared" si="46"/>
        <v>82</v>
      </c>
      <c r="T74" s="19">
        <v>20</v>
      </c>
      <c r="U74" s="19">
        <v>0</v>
      </c>
      <c r="V74" s="19">
        <f t="shared" si="47"/>
        <v>0</v>
      </c>
      <c r="W74" s="19">
        <v>504</v>
      </c>
      <c r="X74" s="19">
        <v>600</v>
      </c>
      <c r="Y74" s="20">
        <f t="shared" si="48"/>
        <v>84</v>
      </c>
      <c r="Z74" s="42">
        <f t="shared" si="49"/>
        <v>42</v>
      </c>
      <c r="AA74" s="20">
        <f t="shared" si="50"/>
        <v>42</v>
      </c>
      <c r="AB74" s="19">
        <v>20</v>
      </c>
      <c r="AC74" s="19">
        <v>0</v>
      </c>
      <c r="AD74" s="19">
        <f t="shared" si="51"/>
        <v>0</v>
      </c>
      <c r="AE74" s="19">
        <v>20</v>
      </c>
      <c r="AF74" s="19">
        <v>0</v>
      </c>
      <c r="AG74" s="19">
        <f t="shared" si="52"/>
        <v>0</v>
      </c>
      <c r="AH74" s="19">
        <v>14</v>
      </c>
      <c r="AI74" s="19">
        <v>16</v>
      </c>
      <c r="AJ74" s="20">
        <f t="shared" si="53"/>
        <v>88</v>
      </c>
      <c r="AK74" s="42">
        <f t="shared" si="54"/>
        <v>26</v>
      </c>
      <c r="AL74" s="19">
        <v>564</v>
      </c>
      <c r="AM74" s="19">
        <v>600</v>
      </c>
      <c r="AN74" s="20">
        <f t="shared" si="55"/>
        <v>94</v>
      </c>
      <c r="AO74" s="19">
        <v>581</v>
      </c>
      <c r="AP74" s="19">
        <v>600</v>
      </c>
      <c r="AQ74" s="20">
        <f t="shared" si="56"/>
        <v>97</v>
      </c>
      <c r="AR74" s="19">
        <v>512</v>
      </c>
      <c r="AS74" s="19">
        <v>528</v>
      </c>
      <c r="AT74" s="20">
        <f t="shared" si="57"/>
        <v>97</v>
      </c>
      <c r="AU74" s="20">
        <f t="shared" si="58"/>
        <v>96</v>
      </c>
      <c r="AV74" s="19">
        <v>597</v>
      </c>
      <c r="AW74" s="19">
        <v>600</v>
      </c>
      <c r="AX74" s="20">
        <f t="shared" si="59"/>
        <v>100</v>
      </c>
      <c r="AY74" s="19">
        <v>584</v>
      </c>
      <c r="AZ74" s="19">
        <v>600</v>
      </c>
      <c r="BA74" s="20">
        <f t="shared" si="60"/>
        <v>97</v>
      </c>
      <c r="BB74" s="19">
        <v>591</v>
      </c>
      <c r="BC74" s="19">
        <v>600</v>
      </c>
      <c r="BD74" s="20">
        <f t="shared" si="61"/>
        <v>99</v>
      </c>
      <c r="BE74" s="20">
        <f t="shared" si="62"/>
        <v>99</v>
      </c>
      <c r="BF74" s="20">
        <f t="shared" si="63"/>
        <v>69</v>
      </c>
      <c r="BG74" s="24"/>
      <c r="BH74" s="19">
        <v>23</v>
      </c>
      <c r="BI74" s="19">
        <v>2</v>
      </c>
      <c r="BJ74" s="19">
        <v>1</v>
      </c>
      <c r="BK74" s="19">
        <v>4</v>
      </c>
      <c r="BL74" s="19">
        <v>29</v>
      </c>
      <c r="BM74" s="19">
        <v>14</v>
      </c>
      <c r="BN74" s="19">
        <v>5</v>
      </c>
      <c r="BO74" s="19">
        <v>6</v>
      </c>
      <c r="BP74" s="19">
        <v>8</v>
      </c>
      <c r="BQ74" s="19">
        <v>7</v>
      </c>
      <c r="BR74" s="19">
        <v>4</v>
      </c>
      <c r="BS74" s="19">
        <v>4</v>
      </c>
      <c r="BT74" s="19">
        <v>1</v>
      </c>
      <c r="BU74" s="19">
        <v>4</v>
      </c>
      <c r="BV74" s="19">
        <v>2</v>
      </c>
      <c r="BW74" s="19">
        <v>18</v>
      </c>
      <c r="BX74" s="19">
        <v>29</v>
      </c>
      <c r="BY74" s="19">
        <v>35</v>
      </c>
      <c r="BZ74" s="19">
        <v>5</v>
      </c>
      <c r="CA74" s="19">
        <v>2</v>
      </c>
      <c r="CB74" s="18">
        <v>69</v>
      </c>
      <c r="CC74" s="19">
        <v>23</v>
      </c>
    </row>
    <row r="75" spans="1:81" ht="15.75" x14ac:dyDescent="0.25">
      <c r="A75" s="21">
        <v>47</v>
      </c>
      <c r="B75" s="34">
        <v>6664032642</v>
      </c>
      <c r="C75" s="5" t="s">
        <v>558</v>
      </c>
      <c r="D75" s="6" t="s">
        <v>671</v>
      </c>
      <c r="E75" s="6"/>
      <c r="F75" s="19">
        <v>0</v>
      </c>
      <c r="G75" s="19">
        <v>38</v>
      </c>
      <c r="H75" s="22">
        <v>11</v>
      </c>
      <c r="I75" s="22">
        <v>38</v>
      </c>
      <c r="J75" s="22">
        <f t="shared" si="43"/>
        <v>50</v>
      </c>
      <c r="K75" s="19">
        <v>30</v>
      </c>
      <c r="L75" s="19">
        <v>4</v>
      </c>
      <c r="M75" s="19">
        <f t="shared" si="44"/>
        <v>100</v>
      </c>
      <c r="N75" s="19">
        <v>546</v>
      </c>
      <c r="O75" s="19">
        <v>531</v>
      </c>
      <c r="P75" s="19">
        <v>576</v>
      </c>
      <c r="Q75" s="19">
        <v>543</v>
      </c>
      <c r="R75" s="19">
        <f t="shared" si="45"/>
        <v>96</v>
      </c>
      <c r="S75" s="19">
        <f t="shared" si="46"/>
        <v>83</v>
      </c>
      <c r="T75" s="19">
        <v>20</v>
      </c>
      <c r="U75" s="19">
        <v>0</v>
      </c>
      <c r="V75" s="19">
        <f t="shared" si="47"/>
        <v>0</v>
      </c>
      <c r="W75" s="19">
        <v>564</v>
      </c>
      <c r="X75" s="19">
        <v>600</v>
      </c>
      <c r="Y75" s="20">
        <f t="shared" si="48"/>
        <v>94</v>
      </c>
      <c r="Z75" s="42">
        <f t="shared" si="49"/>
        <v>47</v>
      </c>
      <c r="AA75" s="20">
        <f t="shared" si="50"/>
        <v>47</v>
      </c>
      <c r="AB75" s="19">
        <v>20</v>
      </c>
      <c r="AC75" s="19">
        <v>0</v>
      </c>
      <c r="AD75" s="19">
        <f t="shared" si="51"/>
        <v>0</v>
      </c>
      <c r="AE75" s="19">
        <v>20</v>
      </c>
      <c r="AF75" s="19">
        <v>0</v>
      </c>
      <c r="AG75" s="19">
        <f t="shared" si="52"/>
        <v>0</v>
      </c>
      <c r="AH75" s="19">
        <v>6</v>
      </c>
      <c r="AI75" s="19">
        <v>8</v>
      </c>
      <c r="AJ75" s="20">
        <f t="shared" si="53"/>
        <v>75</v>
      </c>
      <c r="AK75" s="42">
        <f t="shared" si="54"/>
        <v>23</v>
      </c>
      <c r="AL75" s="19">
        <v>578</v>
      </c>
      <c r="AM75" s="19">
        <v>600</v>
      </c>
      <c r="AN75" s="20">
        <f t="shared" si="55"/>
        <v>96</v>
      </c>
      <c r="AO75" s="19">
        <v>581</v>
      </c>
      <c r="AP75" s="19">
        <v>600</v>
      </c>
      <c r="AQ75" s="20">
        <f t="shared" si="56"/>
        <v>97</v>
      </c>
      <c r="AR75" s="19">
        <v>438</v>
      </c>
      <c r="AS75" s="19">
        <v>484</v>
      </c>
      <c r="AT75" s="20">
        <f t="shared" si="57"/>
        <v>90</v>
      </c>
      <c r="AU75" s="20">
        <f t="shared" si="58"/>
        <v>95</v>
      </c>
      <c r="AV75" s="19">
        <v>594</v>
      </c>
      <c r="AW75" s="19">
        <v>600</v>
      </c>
      <c r="AX75" s="20">
        <f t="shared" si="59"/>
        <v>99</v>
      </c>
      <c r="AY75" s="19">
        <v>508</v>
      </c>
      <c r="AZ75" s="19">
        <v>600</v>
      </c>
      <c r="BA75" s="20">
        <f t="shared" si="60"/>
        <v>85</v>
      </c>
      <c r="BB75" s="19">
        <v>534</v>
      </c>
      <c r="BC75" s="19">
        <v>600</v>
      </c>
      <c r="BD75" s="20">
        <f t="shared" si="61"/>
        <v>89</v>
      </c>
      <c r="BE75" s="20">
        <f t="shared" si="62"/>
        <v>91</v>
      </c>
      <c r="BF75" s="20">
        <f t="shared" si="63"/>
        <v>68</v>
      </c>
      <c r="BG75" s="24"/>
      <c r="BH75" s="19">
        <v>23</v>
      </c>
      <c r="BI75" s="19">
        <v>1</v>
      </c>
      <c r="BJ75" s="19">
        <v>5</v>
      </c>
      <c r="BK75" s="19">
        <v>4</v>
      </c>
      <c r="BL75" s="19">
        <v>26</v>
      </c>
      <c r="BM75" s="19">
        <v>5</v>
      </c>
      <c r="BN75" s="19">
        <v>5</v>
      </c>
      <c r="BO75" s="19">
        <v>6</v>
      </c>
      <c r="BP75" s="19">
        <v>15</v>
      </c>
      <c r="BQ75" s="19">
        <v>5</v>
      </c>
      <c r="BR75" s="19">
        <v>4</v>
      </c>
      <c r="BS75" s="19">
        <v>10</v>
      </c>
      <c r="BT75" s="19">
        <v>2</v>
      </c>
      <c r="BU75" s="19">
        <v>16</v>
      </c>
      <c r="BV75" s="19">
        <v>11</v>
      </c>
      <c r="BW75" s="19">
        <v>17</v>
      </c>
      <c r="BX75" s="19">
        <v>26</v>
      </c>
      <c r="BY75" s="19">
        <v>37</v>
      </c>
      <c r="BZ75" s="19">
        <v>6</v>
      </c>
      <c r="CA75" s="19">
        <v>10</v>
      </c>
      <c r="CB75" s="18">
        <v>68</v>
      </c>
      <c r="CC75" s="19">
        <v>24</v>
      </c>
    </row>
    <row r="76" spans="1:81" ht="30" x14ac:dyDescent="0.25">
      <c r="A76" s="21">
        <v>53</v>
      </c>
      <c r="B76" s="34">
        <v>6673139215</v>
      </c>
      <c r="C76" s="5" t="s">
        <v>558</v>
      </c>
      <c r="D76" s="5" t="s">
        <v>672</v>
      </c>
      <c r="E76" s="5"/>
      <c r="F76" s="19">
        <v>0</v>
      </c>
      <c r="G76" s="19">
        <v>38</v>
      </c>
      <c r="H76" s="22">
        <v>11</v>
      </c>
      <c r="I76" s="22">
        <v>38</v>
      </c>
      <c r="J76" s="22">
        <f t="shared" si="43"/>
        <v>50</v>
      </c>
      <c r="K76" s="19">
        <v>30</v>
      </c>
      <c r="L76" s="19">
        <v>4</v>
      </c>
      <c r="M76" s="19">
        <f t="shared" si="44"/>
        <v>100</v>
      </c>
      <c r="N76" s="19">
        <v>95</v>
      </c>
      <c r="O76" s="19">
        <v>129</v>
      </c>
      <c r="P76" s="19">
        <v>104</v>
      </c>
      <c r="Q76" s="19">
        <v>153</v>
      </c>
      <c r="R76" s="19">
        <f t="shared" si="45"/>
        <v>88</v>
      </c>
      <c r="S76" s="19">
        <f t="shared" si="46"/>
        <v>80</v>
      </c>
      <c r="T76" s="19">
        <v>20</v>
      </c>
      <c r="U76" s="19">
        <v>0</v>
      </c>
      <c r="V76" s="19">
        <f t="shared" si="47"/>
        <v>0</v>
      </c>
      <c r="W76" s="19">
        <v>115</v>
      </c>
      <c r="X76" s="23">
        <v>191</v>
      </c>
      <c r="Y76" s="20">
        <f t="shared" si="48"/>
        <v>60</v>
      </c>
      <c r="Z76" s="42">
        <f t="shared" si="49"/>
        <v>30</v>
      </c>
      <c r="AA76" s="20">
        <f t="shared" si="50"/>
        <v>30</v>
      </c>
      <c r="AB76" s="19">
        <v>20</v>
      </c>
      <c r="AC76" s="19">
        <v>0</v>
      </c>
      <c r="AD76" s="19">
        <f t="shared" si="51"/>
        <v>0</v>
      </c>
      <c r="AE76" s="19">
        <v>20</v>
      </c>
      <c r="AF76" s="19">
        <v>0</v>
      </c>
      <c r="AG76" s="19">
        <f t="shared" si="52"/>
        <v>0</v>
      </c>
      <c r="AH76" s="19">
        <v>3</v>
      </c>
      <c r="AI76" s="19">
        <v>3</v>
      </c>
      <c r="AJ76" s="20">
        <f t="shared" si="53"/>
        <v>100</v>
      </c>
      <c r="AK76" s="42">
        <f t="shared" si="54"/>
        <v>30</v>
      </c>
      <c r="AL76" s="19">
        <v>166</v>
      </c>
      <c r="AM76" s="19">
        <v>191</v>
      </c>
      <c r="AN76" s="20">
        <f t="shared" si="55"/>
        <v>87</v>
      </c>
      <c r="AO76" s="19">
        <v>166</v>
      </c>
      <c r="AP76" s="19">
        <v>191</v>
      </c>
      <c r="AQ76" s="20">
        <f t="shared" si="56"/>
        <v>87</v>
      </c>
      <c r="AR76" s="19">
        <v>94</v>
      </c>
      <c r="AS76" s="19">
        <v>101</v>
      </c>
      <c r="AT76" s="20">
        <f t="shared" si="57"/>
        <v>93</v>
      </c>
      <c r="AU76" s="20">
        <f t="shared" si="58"/>
        <v>88</v>
      </c>
      <c r="AV76" s="19">
        <v>157</v>
      </c>
      <c r="AW76" s="19">
        <v>191</v>
      </c>
      <c r="AX76" s="20">
        <f t="shared" si="59"/>
        <v>82</v>
      </c>
      <c r="AY76" s="19">
        <v>154</v>
      </c>
      <c r="AZ76" s="19">
        <v>191</v>
      </c>
      <c r="BA76" s="20">
        <f t="shared" si="60"/>
        <v>81</v>
      </c>
      <c r="BB76" s="19">
        <v>145</v>
      </c>
      <c r="BC76" s="19">
        <v>191</v>
      </c>
      <c r="BD76" s="20">
        <f t="shared" si="61"/>
        <v>76</v>
      </c>
      <c r="BE76" s="20">
        <f t="shared" si="62"/>
        <v>79</v>
      </c>
      <c r="BF76" s="20">
        <f t="shared" si="63"/>
        <v>61</v>
      </c>
      <c r="BG76" s="24"/>
      <c r="BH76" s="19">
        <v>23</v>
      </c>
      <c r="BI76" s="19">
        <v>1</v>
      </c>
      <c r="BJ76" s="19">
        <v>13</v>
      </c>
      <c r="BK76" s="19">
        <v>4</v>
      </c>
      <c r="BL76" s="19">
        <v>30</v>
      </c>
      <c r="BM76" s="19">
        <v>27</v>
      </c>
      <c r="BN76" s="19">
        <v>5</v>
      </c>
      <c r="BO76" s="19">
        <v>6</v>
      </c>
      <c r="BP76" s="19">
        <v>1</v>
      </c>
      <c r="BQ76" s="19">
        <v>14</v>
      </c>
      <c r="BR76" s="19">
        <v>9</v>
      </c>
      <c r="BS76" s="19">
        <v>8</v>
      </c>
      <c r="BT76" s="19">
        <v>16</v>
      </c>
      <c r="BU76" s="19">
        <v>17</v>
      </c>
      <c r="BV76" s="19">
        <v>13</v>
      </c>
      <c r="BW76" s="19">
        <v>19</v>
      </c>
      <c r="BX76" s="19">
        <v>30</v>
      </c>
      <c r="BY76" s="19">
        <v>31</v>
      </c>
      <c r="BZ76" s="19">
        <v>12</v>
      </c>
      <c r="CA76" s="19">
        <v>13</v>
      </c>
      <c r="CB76" s="18">
        <v>61</v>
      </c>
      <c r="CC76" s="19">
        <v>26</v>
      </c>
    </row>
    <row r="77" spans="1:81" ht="30" x14ac:dyDescent="0.25">
      <c r="A77" s="21">
        <v>7</v>
      </c>
      <c r="B77" s="34">
        <v>6671202133</v>
      </c>
      <c r="C77" s="5" t="s">
        <v>558</v>
      </c>
      <c r="D77" s="5" t="s">
        <v>44</v>
      </c>
      <c r="E77" s="5"/>
      <c r="F77" s="22">
        <v>11</v>
      </c>
      <c r="G77" s="19">
        <v>32.5</v>
      </c>
      <c r="H77" s="22">
        <v>11</v>
      </c>
      <c r="I77" s="22">
        <v>38</v>
      </c>
      <c r="J77" s="22">
        <f t="shared" si="43"/>
        <v>93</v>
      </c>
      <c r="K77" s="19">
        <v>30</v>
      </c>
      <c r="L77" s="19">
        <v>3</v>
      </c>
      <c r="M77" s="19">
        <f t="shared" si="44"/>
        <v>90</v>
      </c>
      <c r="N77" s="19">
        <v>190</v>
      </c>
      <c r="O77" s="19">
        <v>201</v>
      </c>
      <c r="P77" s="19">
        <v>190</v>
      </c>
      <c r="Q77" s="19">
        <v>221</v>
      </c>
      <c r="R77" s="19">
        <f t="shared" si="45"/>
        <v>95</v>
      </c>
      <c r="S77" s="19">
        <f t="shared" si="46"/>
        <v>93</v>
      </c>
      <c r="T77" s="19">
        <v>20</v>
      </c>
      <c r="U77" s="22">
        <v>4</v>
      </c>
      <c r="V77" s="19">
        <f t="shared" si="47"/>
        <v>80</v>
      </c>
      <c r="W77" s="19">
        <v>188</v>
      </c>
      <c r="X77" s="23">
        <v>224</v>
      </c>
      <c r="Y77" s="20">
        <f t="shared" si="48"/>
        <v>84</v>
      </c>
      <c r="Z77" s="42">
        <f t="shared" si="49"/>
        <v>82</v>
      </c>
      <c r="AA77" s="20">
        <f t="shared" si="50"/>
        <v>82</v>
      </c>
      <c r="AB77" s="19">
        <v>20</v>
      </c>
      <c r="AC77" s="22">
        <v>0</v>
      </c>
      <c r="AD77" s="19">
        <f t="shared" si="51"/>
        <v>0</v>
      </c>
      <c r="AE77" s="19">
        <v>20</v>
      </c>
      <c r="AF77" s="22">
        <v>1</v>
      </c>
      <c r="AG77" s="19">
        <f t="shared" si="52"/>
        <v>20</v>
      </c>
      <c r="AH77" s="19">
        <v>0</v>
      </c>
      <c r="AI77" s="19">
        <v>1</v>
      </c>
      <c r="AJ77" s="20">
        <f t="shared" si="53"/>
        <v>0</v>
      </c>
      <c r="AK77" s="42">
        <f t="shared" si="54"/>
        <v>8</v>
      </c>
      <c r="AL77" s="19">
        <v>190</v>
      </c>
      <c r="AM77" s="19">
        <v>224</v>
      </c>
      <c r="AN77" s="20">
        <f t="shared" si="55"/>
        <v>85</v>
      </c>
      <c r="AO77" s="19">
        <v>212</v>
      </c>
      <c r="AP77" s="19">
        <v>224</v>
      </c>
      <c r="AQ77" s="20">
        <f t="shared" si="56"/>
        <v>95</v>
      </c>
      <c r="AR77" s="19">
        <v>204</v>
      </c>
      <c r="AS77" s="19">
        <v>206</v>
      </c>
      <c r="AT77" s="20">
        <f t="shared" si="57"/>
        <v>99</v>
      </c>
      <c r="AU77" s="20">
        <f t="shared" si="58"/>
        <v>92</v>
      </c>
      <c r="AV77" s="19">
        <v>213</v>
      </c>
      <c r="AW77" s="19">
        <v>224</v>
      </c>
      <c r="AX77" s="20">
        <f t="shared" si="59"/>
        <v>95</v>
      </c>
      <c r="AY77" s="19">
        <v>211</v>
      </c>
      <c r="AZ77" s="19">
        <v>224</v>
      </c>
      <c r="BA77" s="20">
        <f t="shared" si="60"/>
        <v>94</v>
      </c>
      <c r="BB77" s="19">
        <v>212</v>
      </c>
      <c r="BC77" s="19">
        <v>224</v>
      </c>
      <c r="BD77" s="20">
        <f t="shared" si="61"/>
        <v>95</v>
      </c>
      <c r="BE77" s="20">
        <f t="shared" si="62"/>
        <v>95</v>
      </c>
      <c r="BF77" s="20">
        <f t="shared" si="63"/>
        <v>74</v>
      </c>
      <c r="BG77" s="24"/>
      <c r="BH77" s="19">
        <v>6</v>
      </c>
      <c r="BI77" s="19">
        <v>2</v>
      </c>
      <c r="BJ77" s="19">
        <v>6</v>
      </c>
      <c r="BK77" s="19">
        <v>2</v>
      </c>
      <c r="BL77" s="19">
        <v>17</v>
      </c>
      <c r="BM77" s="19">
        <v>14</v>
      </c>
      <c r="BN77" s="19">
        <v>5</v>
      </c>
      <c r="BO77" s="19">
        <v>5</v>
      </c>
      <c r="BP77" s="19">
        <v>21</v>
      </c>
      <c r="BQ77" s="19">
        <v>15</v>
      </c>
      <c r="BR77" s="19">
        <v>6</v>
      </c>
      <c r="BS77" s="19">
        <v>2</v>
      </c>
      <c r="BT77" s="19">
        <v>6</v>
      </c>
      <c r="BU77" s="19">
        <v>7</v>
      </c>
      <c r="BV77" s="19">
        <v>6</v>
      </c>
      <c r="BW77" s="19">
        <v>8</v>
      </c>
      <c r="BX77" s="19">
        <v>17</v>
      </c>
      <c r="BY77" s="19">
        <v>39</v>
      </c>
      <c r="BZ77" s="19">
        <v>9</v>
      </c>
      <c r="CA77" s="19">
        <v>6</v>
      </c>
      <c r="CB77" s="18">
        <v>74</v>
      </c>
      <c r="CC77" s="19">
        <v>21</v>
      </c>
    </row>
    <row r="78" spans="1:81" ht="30" x14ac:dyDescent="0.25">
      <c r="A78" s="21">
        <v>71</v>
      </c>
      <c r="B78" s="34">
        <v>6661004358</v>
      </c>
      <c r="C78" s="5" t="s">
        <v>558</v>
      </c>
      <c r="D78" s="5" t="s">
        <v>108</v>
      </c>
      <c r="E78" s="5"/>
      <c r="F78" s="19">
        <v>6</v>
      </c>
      <c r="G78" s="19">
        <v>38</v>
      </c>
      <c r="H78" s="22">
        <v>11</v>
      </c>
      <c r="I78" s="22">
        <v>38</v>
      </c>
      <c r="J78" s="22">
        <f t="shared" si="43"/>
        <v>77</v>
      </c>
      <c r="K78" s="19">
        <v>30</v>
      </c>
      <c r="L78" s="19">
        <v>4</v>
      </c>
      <c r="M78" s="19">
        <f t="shared" si="44"/>
        <v>100</v>
      </c>
      <c r="N78" s="19">
        <v>310</v>
      </c>
      <c r="O78" s="19">
        <v>262</v>
      </c>
      <c r="P78" s="19">
        <v>378</v>
      </c>
      <c r="Q78" s="19">
        <v>280</v>
      </c>
      <c r="R78" s="19">
        <f t="shared" si="45"/>
        <v>88</v>
      </c>
      <c r="S78" s="19">
        <f t="shared" si="46"/>
        <v>88</v>
      </c>
      <c r="T78" s="19">
        <v>20</v>
      </c>
      <c r="U78" s="19">
        <v>3</v>
      </c>
      <c r="V78" s="19">
        <f t="shared" si="47"/>
        <v>60</v>
      </c>
      <c r="W78" s="19">
        <v>282</v>
      </c>
      <c r="X78" s="23">
        <v>380</v>
      </c>
      <c r="Y78" s="20">
        <f t="shared" si="48"/>
        <v>74</v>
      </c>
      <c r="Z78" s="42">
        <f t="shared" si="49"/>
        <v>67</v>
      </c>
      <c r="AA78" s="20">
        <f t="shared" si="50"/>
        <v>67</v>
      </c>
      <c r="AB78" s="19">
        <v>20</v>
      </c>
      <c r="AC78" s="19">
        <v>0</v>
      </c>
      <c r="AD78" s="19">
        <f t="shared" si="51"/>
        <v>0</v>
      </c>
      <c r="AE78" s="19">
        <v>20</v>
      </c>
      <c r="AF78" s="19">
        <v>0</v>
      </c>
      <c r="AG78" s="19">
        <f t="shared" si="52"/>
        <v>0</v>
      </c>
      <c r="AH78" s="19">
        <v>107</v>
      </c>
      <c r="AI78" s="19">
        <v>110</v>
      </c>
      <c r="AJ78" s="20">
        <f t="shared" si="53"/>
        <v>97</v>
      </c>
      <c r="AK78" s="42">
        <f t="shared" si="54"/>
        <v>29</v>
      </c>
      <c r="AL78" s="19">
        <v>354</v>
      </c>
      <c r="AM78" s="19">
        <v>380</v>
      </c>
      <c r="AN78" s="20">
        <f t="shared" si="55"/>
        <v>93</v>
      </c>
      <c r="AO78" s="19">
        <v>368</v>
      </c>
      <c r="AP78" s="19">
        <v>380</v>
      </c>
      <c r="AQ78" s="20">
        <f t="shared" si="56"/>
        <v>97</v>
      </c>
      <c r="AR78" s="19">
        <v>292</v>
      </c>
      <c r="AS78" s="19">
        <v>296</v>
      </c>
      <c r="AT78" s="20">
        <f t="shared" si="57"/>
        <v>99</v>
      </c>
      <c r="AU78" s="20">
        <f t="shared" si="58"/>
        <v>96</v>
      </c>
      <c r="AV78" s="19">
        <v>350</v>
      </c>
      <c r="AW78" s="19">
        <v>380</v>
      </c>
      <c r="AX78" s="20">
        <f t="shared" si="59"/>
        <v>92</v>
      </c>
      <c r="AY78" s="19">
        <v>345</v>
      </c>
      <c r="AZ78" s="19">
        <v>380</v>
      </c>
      <c r="BA78" s="20">
        <f t="shared" si="60"/>
        <v>91</v>
      </c>
      <c r="BB78" s="19">
        <v>346</v>
      </c>
      <c r="BC78" s="19">
        <v>380</v>
      </c>
      <c r="BD78" s="20">
        <f t="shared" si="61"/>
        <v>91</v>
      </c>
      <c r="BE78" s="20">
        <f t="shared" si="62"/>
        <v>91</v>
      </c>
      <c r="BF78" s="20">
        <f t="shared" si="63"/>
        <v>74</v>
      </c>
      <c r="BG78" s="24"/>
      <c r="BH78" s="19">
        <v>19</v>
      </c>
      <c r="BI78" s="19">
        <v>1</v>
      </c>
      <c r="BJ78" s="19">
        <v>13</v>
      </c>
      <c r="BK78" s="19">
        <v>3</v>
      </c>
      <c r="BL78" s="19">
        <v>22</v>
      </c>
      <c r="BM78" s="19">
        <v>23</v>
      </c>
      <c r="BN78" s="19">
        <v>5</v>
      </c>
      <c r="BO78" s="19">
        <v>6</v>
      </c>
      <c r="BP78" s="19">
        <v>2</v>
      </c>
      <c r="BQ78" s="19">
        <v>8</v>
      </c>
      <c r="BR78" s="19">
        <v>4</v>
      </c>
      <c r="BS78" s="19">
        <v>2</v>
      </c>
      <c r="BT78" s="19">
        <v>9</v>
      </c>
      <c r="BU78" s="19">
        <v>10</v>
      </c>
      <c r="BV78" s="19">
        <v>10</v>
      </c>
      <c r="BW78" s="19">
        <v>13</v>
      </c>
      <c r="BX78" s="19">
        <v>22</v>
      </c>
      <c r="BY78" s="19">
        <v>32</v>
      </c>
      <c r="BZ78" s="19">
        <v>5</v>
      </c>
      <c r="CA78" s="19">
        <v>10</v>
      </c>
      <c r="CB78" s="18">
        <v>74</v>
      </c>
      <c r="CC78" s="19">
        <v>21</v>
      </c>
    </row>
    <row r="79" spans="1:81" ht="30" x14ac:dyDescent="0.25">
      <c r="A79" s="21">
        <v>26</v>
      </c>
      <c r="B79" s="34">
        <v>6659093375</v>
      </c>
      <c r="C79" s="5" t="s">
        <v>558</v>
      </c>
      <c r="D79" s="5" t="s">
        <v>63</v>
      </c>
      <c r="E79" s="5"/>
      <c r="F79" s="19">
        <v>0</v>
      </c>
      <c r="G79" s="19">
        <v>30</v>
      </c>
      <c r="H79" s="22">
        <v>11</v>
      </c>
      <c r="I79" s="22">
        <v>36</v>
      </c>
      <c r="J79" s="22">
        <f t="shared" si="43"/>
        <v>42</v>
      </c>
      <c r="K79" s="19">
        <v>30</v>
      </c>
      <c r="L79" s="19">
        <v>2</v>
      </c>
      <c r="M79" s="19">
        <f t="shared" si="44"/>
        <v>60</v>
      </c>
      <c r="N79" s="19">
        <v>464</v>
      </c>
      <c r="O79" s="19">
        <v>303</v>
      </c>
      <c r="P79" s="19">
        <v>486</v>
      </c>
      <c r="Q79" s="19">
        <v>320</v>
      </c>
      <c r="R79" s="19">
        <f t="shared" si="45"/>
        <v>95</v>
      </c>
      <c r="S79" s="19">
        <f t="shared" si="46"/>
        <v>69</v>
      </c>
      <c r="T79" s="19">
        <v>20</v>
      </c>
      <c r="U79" s="19">
        <v>0</v>
      </c>
      <c r="V79" s="19">
        <f t="shared" si="47"/>
        <v>0</v>
      </c>
      <c r="W79" s="19">
        <v>511</v>
      </c>
      <c r="X79" s="23">
        <v>600</v>
      </c>
      <c r="Y79" s="20">
        <f t="shared" si="48"/>
        <v>85</v>
      </c>
      <c r="Z79" s="42">
        <f t="shared" si="49"/>
        <v>43</v>
      </c>
      <c r="AA79" s="20">
        <f t="shared" si="50"/>
        <v>43</v>
      </c>
      <c r="AB79" s="19">
        <v>20</v>
      </c>
      <c r="AC79" s="19">
        <v>0</v>
      </c>
      <c r="AD79" s="19">
        <f t="shared" si="51"/>
        <v>0</v>
      </c>
      <c r="AE79" s="19">
        <v>20</v>
      </c>
      <c r="AF79" s="19">
        <v>0</v>
      </c>
      <c r="AG79" s="19">
        <f t="shared" si="52"/>
        <v>0</v>
      </c>
      <c r="AH79" s="19">
        <v>22</v>
      </c>
      <c r="AI79" s="19">
        <v>25</v>
      </c>
      <c r="AJ79" s="20">
        <f t="shared" si="53"/>
        <v>88</v>
      </c>
      <c r="AK79" s="42">
        <f t="shared" si="54"/>
        <v>26</v>
      </c>
      <c r="AL79" s="19">
        <v>578</v>
      </c>
      <c r="AM79" s="19">
        <v>600</v>
      </c>
      <c r="AN79" s="20">
        <f t="shared" si="55"/>
        <v>96</v>
      </c>
      <c r="AO79" s="19">
        <v>591</v>
      </c>
      <c r="AP79" s="19">
        <v>600</v>
      </c>
      <c r="AQ79" s="20">
        <f t="shared" si="56"/>
        <v>99</v>
      </c>
      <c r="AR79" s="19">
        <v>376</v>
      </c>
      <c r="AS79" s="19">
        <v>383</v>
      </c>
      <c r="AT79" s="20">
        <f t="shared" si="57"/>
        <v>98</v>
      </c>
      <c r="AU79" s="20">
        <f t="shared" si="58"/>
        <v>98</v>
      </c>
      <c r="AV79" s="19">
        <v>591</v>
      </c>
      <c r="AW79" s="19">
        <v>600</v>
      </c>
      <c r="AX79" s="20">
        <f t="shared" si="59"/>
        <v>99</v>
      </c>
      <c r="AY79" s="19">
        <v>584</v>
      </c>
      <c r="AZ79" s="19">
        <v>600</v>
      </c>
      <c r="BA79" s="20">
        <f t="shared" si="60"/>
        <v>97</v>
      </c>
      <c r="BB79" s="19">
        <v>589</v>
      </c>
      <c r="BC79" s="19">
        <v>600</v>
      </c>
      <c r="BD79" s="20">
        <f t="shared" si="61"/>
        <v>98</v>
      </c>
      <c r="BE79" s="20">
        <f t="shared" si="62"/>
        <v>98</v>
      </c>
      <c r="BF79" s="20">
        <f t="shared" si="63"/>
        <v>67</v>
      </c>
      <c r="BG79" s="24"/>
      <c r="BH79" s="19">
        <v>26</v>
      </c>
      <c r="BI79" s="19">
        <v>3</v>
      </c>
      <c r="BJ79" s="19">
        <v>6</v>
      </c>
      <c r="BK79" s="19">
        <v>4</v>
      </c>
      <c r="BL79" s="19">
        <v>28</v>
      </c>
      <c r="BM79" s="19">
        <v>13</v>
      </c>
      <c r="BN79" s="19">
        <v>5</v>
      </c>
      <c r="BO79" s="19">
        <v>6</v>
      </c>
      <c r="BP79" s="19">
        <v>8</v>
      </c>
      <c r="BQ79" s="19">
        <v>5</v>
      </c>
      <c r="BR79" s="19">
        <v>2</v>
      </c>
      <c r="BS79" s="19">
        <v>3</v>
      </c>
      <c r="BT79" s="19">
        <v>2</v>
      </c>
      <c r="BU79" s="19">
        <v>4</v>
      </c>
      <c r="BV79" s="19">
        <v>3</v>
      </c>
      <c r="BW79" s="19">
        <v>23</v>
      </c>
      <c r="BX79" s="19">
        <v>28</v>
      </c>
      <c r="BY79" s="19">
        <v>35</v>
      </c>
      <c r="BZ79" s="19">
        <v>3</v>
      </c>
      <c r="CA79" s="19">
        <v>3</v>
      </c>
      <c r="CB79" s="18">
        <v>67</v>
      </c>
      <c r="CC79" s="19">
        <v>25</v>
      </c>
    </row>
    <row r="80" spans="1:81" ht="30" x14ac:dyDescent="0.25">
      <c r="A80" s="21">
        <v>59</v>
      </c>
      <c r="B80" s="34">
        <v>6658065350</v>
      </c>
      <c r="C80" s="5" t="s">
        <v>558</v>
      </c>
      <c r="D80" s="5" t="s">
        <v>96</v>
      </c>
      <c r="E80" s="5"/>
      <c r="F80" s="19">
        <v>0</v>
      </c>
      <c r="G80" s="19">
        <v>38</v>
      </c>
      <c r="H80" s="22">
        <v>11</v>
      </c>
      <c r="I80" s="22">
        <v>38</v>
      </c>
      <c r="J80" s="22">
        <f t="shared" si="43"/>
        <v>50</v>
      </c>
      <c r="K80" s="19">
        <v>30</v>
      </c>
      <c r="L80" s="19">
        <v>3</v>
      </c>
      <c r="M80" s="19">
        <f t="shared" si="44"/>
        <v>90</v>
      </c>
      <c r="N80" s="19">
        <v>576</v>
      </c>
      <c r="O80" s="19">
        <v>409</v>
      </c>
      <c r="P80" s="19">
        <v>576</v>
      </c>
      <c r="Q80" s="19">
        <v>417</v>
      </c>
      <c r="R80" s="19">
        <f t="shared" si="45"/>
        <v>99</v>
      </c>
      <c r="S80" s="19">
        <f t="shared" si="46"/>
        <v>82</v>
      </c>
      <c r="T80" s="19">
        <v>20</v>
      </c>
      <c r="U80" s="19">
        <v>0</v>
      </c>
      <c r="V80" s="19">
        <f t="shared" si="47"/>
        <v>0</v>
      </c>
      <c r="W80" s="19">
        <v>544</v>
      </c>
      <c r="X80" s="23">
        <v>600</v>
      </c>
      <c r="Y80" s="20">
        <f t="shared" si="48"/>
        <v>91</v>
      </c>
      <c r="Z80" s="42">
        <f t="shared" si="49"/>
        <v>46</v>
      </c>
      <c r="AA80" s="20">
        <f t="shared" si="50"/>
        <v>46</v>
      </c>
      <c r="AB80" s="19">
        <v>20</v>
      </c>
      <c r="AC80" s="19">
        <v>0</v>
      </c>
      <c r="AD80" s="19">
        <f t="shared" si="51"/>
        <v>0</v>
      </c>
      <c r="AE80" s="19">
        <v>20</v>
      </c>
      <c r="AF80" s="19">
        <v>0</v>
      </c>
      <c r="AG80" s="19">
        <f t="shared" si="52"/>
        <v>0</v>
      </c>
      <c r="AH80" s="19">
        <v>24</v>
      </c>
      <c r="AI80" s="19">
        <v>24</v>
      </c>
      <c r="AJ80" s="20">
        <f t="shared" si="53"/>
        <v>100</v>
      </c>
      <c r="AK80" s="42">
        <f t="shared" si="54"/>
        <v>30</v>
      </c>
      <c r="AL80" s="19">
        <v>332</v>
      </c>
      <c r="AM80" s="19">
        <v>600</v>
      </c>
      <c r="AN80" s="20">
        <f t="shared" si="55"/>
        <v>55</v>
      </c>
      <c r="AO80" s="19">
        <v>600</v>
      </c>
      <c r="AP80" s="19">
        <v>600</v>
      </c>
      <c r="AQ80" s="20">
        <f t="shared" si="56"/>
        <v>100</v>
      </c>
      <c r="AR80" s="19">
        <v>461</v>
      </c>
      <c r="AS80" s="19">
        <v>461</v>
      </c>
      <c r="AT80" s="20">
        <f t="shared" si="57"/>
        <v>100</v>
      </c>
      <c r="AU80" s="20">
        <f t="shared" si="58"/>
        <v>82</v>
      </c>
      <c r="AV80" s="19">
        <v>517</v>
      </c>
      <c r="AW80" s="19">
        <v>600</v>
      </c>
      <c r="AX80" s="20">
        <f t="shared" si="59"/>
        <v>86</v>
      </c>
      <c r="AY80" s="19">
        <v>592</v>
      </c>
      <c r="AZ80" s="19">
        <v>600</v>
      </c>
      <c r="BA80" s="20">
        <f t="shared" si="60"/>
        <v>99</v>
      </c>
      <c r="BB80" s="19">
        <v>592</v>
      </c>
      <c r="BC80" s="19">
        <v>600</v>
      </c>
      <c r="BD80" s="20">
        <f t="shared" si="61"/>
        <v>99</v>
      </c>
      <c r="BE80" s="20">
        <f t="shared" si="62"/>
        <v>95</v>
      </c>
      <c r="BF80" s="20">
        <f t="shared" si="63"/>
        <v>67</v>
      </c>
      <c r="BG80" s="24"/>
      <c r="BH80" s="19">
        <v>23</v>
      </c>
      <c r="BI80" s="19">
        <v>2</v>
      </c>
      <c r="BJ80" s="19">
        <v>2</v>
      </c>
      <c r="BK80" s="19">
        <v>4</v>
      </c>
      <c r="BL80" s="19">
        <v>27</v>
      </c>
      <c r="BM80" s="19">
        <v>8</v>
      </c>
      <c r="BN80" s="19">
        <v>5</v>
      </c>
      <c r="BO80" s="19">
        <v>6</v>
      </c>
      <c r="BP80" s="19">
        <v>1</v>
      </c>
      <c r="BQ80" s="19">
        <v>25</v>
      </c>
      <c r="BR80" s="19">
        <v>1</v>
      </c>
      <c r="BS80" s="19">
        <v>1</v>
      </c>
      <c r="BT80" s="19">
        <v>14</v>
      </c>
      <c r="BU80" s="19">
        <v>2</v>
      </c>
      <c r="BV80" s="19">
        <v>2</v>
      </c>
      <c r="BW80" s="19">
        <v>18</v>
      </c>
      <c r="BX80" s="19">
        <v>27</v>
      </c>
      <c r="BY80" s="19">
        <v>31</v>
      </c>
      <c r="BZ80" s="19">
        <v>16</v>
      </c>
      <c r="CA80" s="19">
        <v>6</v>
      </c>
      <c r="CB80" s="18">
        <v>67</v>
      </c>
      <c r="CC80" s="19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193</v>
      </c>
      <c r="B3" s="34">
        <v>6611001714</v>
      </c>
      <c r="C3" s="39" t="s">
        <v>559</v>
      </c>
      <c r="D3" s="5" t="s">
        <v>229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85</v>
      </c>
      <c r="O3" s="19">
        <v>61</v>
      </c>
      <c r="P3" s="19">
        <v>86</v>
      </c>
      <c r="Q3" s="19">
        <v>65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89</v>
      </c>
      <c r="X3" s="23">
        <v>107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7</v>
      </c>
      <c r="AJ3" s="20">
        <f>ROUND((AH3/AI3*100),0)</f>
        <v>57</v>
      </c>
      <c r="AK3" s="42">
        <f>ROUND((0.3*AD3+0.4*AG3+0.3*AJ3),0)</f>
        <v>67</v>
      </c>
      <c r="AL3" s="19">
        <v>71</v>
      </c>
      <c r="AM3" s="19">
        <v>107</v>
      </c>
      <c r="AN3" s="20">
        <f>ROUND((AL3/AM3)*100,)</f>
        <v>66</v>
      </c>
      <c r="AO3" s="19">
        <v>106</v>
      </c>
      <c r="AP3" s="19">
        <v>107</v>
      </c>
      <c r="AQ3" s="20">
        <f>ROUND((AO3/AP3)*100,0)</f>
        <v>99</v>
      </c>
      <c r="AR3" s="19">
        <v>68</v>
      </c>
      <c r="AS3" s="19">
        <v>71</v>
      </c>
      <c r="AT3" s="20">
        <f>ROUND((AR3/AS3)*100,0)</f>
        <v>96</v>
      </c>
      <c r="AU3" s="20">
        <f>ROUND((0.4*AN3+0.4*AQ3+0.2*AT3),0)</f>
        <v>85</v>
      </c>
      <c r="AV3" s="19">
        <v>95</v>
      </c>
      <c r="AW3" s="19">
        <v>107</v>
      </c>
      <c r="AX3" s="20">
        <f>ROUND((AV3/AW3)*100,0)</f>
        <v>89</v>
      </c>
      <c r="AY3" s="19">
        <v>102</v>
      </c>
      <c r="AZ3" s="19">
        <v>107</v>
      </c>
      <c r="BA3" s="20">
        <f>ROUND((AY3/AZ3)*100,0)</f>
        <v>95</v>
      </c>
      <c r="BB3" s="19">
        <v>104</v>
      </c>
      <c r="BC3" s="19">
        <v>107</v>
      </c>
      <c r="BD3" s="20">
        <f>ROUND((BB3/BC3)*100,0)</f>
        <v>97</v>
      </c>
      <c r="BE3" s="20">
        <f>ROUND((0.3*AX3+0.2*BA3+0.5*BD3),0)</f>
        <v>94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3</v>
      </c>
      <c r="BQ3" s="19">
        <v>3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87</v>
      </c>
      <c r="CC3" s="19">
        <v>1</v>
      </c>
    </row>
    <row r="4" spans="1:81" ht="30" x14ac:dyDescent="0.25">
      <c r="A4" s="21">
        <v>194</v>
      </c>
      <c r="B4" s="34">
        <v>6611005719</v>
      </c>
      <c r="C4" s="39" t="s">
        <v>559</v>
      </c>
      <c r="D4" s="5" t="s">
        <v>230</v>
      </c>
      <c r="E4" s="5"/>
      <c r="F4" s="19">
        <v>11</v>
      </c>
      <c r="G4" s="19">
        <v>34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70</v>
      </c>
      <c r="P4" s="19">
        <v>66</v>
      </c>
      <c r="Q4" s="19">
        <v>76</v>
      </c>
      <c r="R4" s="19">
        <f>ROUND((0.5*((N4/P4)+(O4/Q4))*100),0)</f>
        <v>95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78</v>
      </c>
      <c r="X4" s="23">
        <v>84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40</v>
      </c>
      <c r="AL4" s="19">
        <v>75</v>
      </c>
      <c r="AM4" s="19">
        <v>84</v>
      </c>
      <c r="AN4" s="20">
        <f>ROUND((AL4/AM4)*100,)</f>
        <v>89</v>
      </c>
      <c r="AO4" s="19">
        <v>81</v>
      </c>
      <c r="AP4" s="19">
        <v>84</v>
      </c>
      <c r="AQ4" s="20">
        <f>ROUND((AO4/AP4)*100,0)</f>
        <v>96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94</v>
      </c>
      <c r="AV4" s="19">
        <v>79</v>
      </c>
      <c r="AW4" s="19">
        <v>84</v>
      </c>
      <c r="AX4" s="20">
        <f>ROUND((AV4/AW4)*100,0)</f>
        <v>94</v>
      </c>
      <c r="AY4" s="19">
        <v>79</v>
      </c>
      <c r="AZ4" s="19">
        <v>84</v>
      </c>
      <c r="BA4" s="20">
        <f>ROUND((AY4/AZ4)*100,0)</f>
        <v>94</v>
      </c>
      <c r="BB4" s="19">
        <v>82</v>
      </c>
      <c r="BC4" s="19">
        <v>84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3</v>
      </c>
      <c r="BO4" s="19">
        <v>1</v>
      </c>
      <c r="BP4" s="19">
        <v>4</v>
      </c>
      <c r="BQ4" s="19">
        <v>1</v>
      </c>
      <c r="BR4" s="19">
        <v>3</v>
      </c>
      <c r="BS4" s="19">
        <v>1</v>
      </c>
      <c r="BT4" s="19">
        <v>1</v>
      </c>
      <c r="BU4" s="19">
        <v>2</v>
      </c>
      <c r="BV4" s="19">
        <v>1</v>
      </c>
      <c r="BW4" s="19">
        <v>1</v>
      </c>
      <c r="BX4" s="19">
        <v>1</v>
      </c>
      <c r="BY4" s="19">
        <v>4</v>
      </c>
      <c r="BZ4" s="19">
        <v>1</v>
      </c>
      <c r="CA4" s="19">
        <v>1</v>
      </c>
      <c r="CB4" s="18">
        <v>85</v>
      </c>
      <c r="CC4" s="19">
        <v>2</v>
      </c>
    </row>
    <row r="5" spans="1:81" ht="30" x14ac:dyDescent="0.25">
      <c r="A5" s="21">
        <v>196</v>
      </c>
      <c r="B5" s="34">
        <v>6611004874</v>
      </c>
      <c r="C5" s="39" t="s">
        <v>559</v>
      </c>
      <c r="D5" s="5" t="s">
        <v>232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233</v>
      </c>
      <c r="O5" s="19">
        <v>173</v>
      </c>
      <c r="P5" s="19">
        <v>248</v>
      </c>
      <c r="Q5" s="19">
        <v>186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218</v>
      </c>
      <c r="X5" s="23">
        <v>311</v>
      </c>
      <c r="Y5" s="20">
        <f>ROUND(W5/X5*100,0)</f>
        <v>70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22</v>
      </c>
      <c r="AI5" s="19">
        <v>23</v>
      </c>
      <c r="AJ5" s="20">
        <f>ROUND((AH5/AI5*100),0)</f>
        <v>96</v>
      </c>
      <c r="AK5" s="42">
        <f>ROUND((0.3*AD5+0.4*AG5+0.3*AJ5),0)</f>
        <v>57</v>
      </c>
      <c r="AL5" s="19">
        <v>217</v>
      </c>
      <c r="AM5" s="19">
        <v>311</v>
      </c>
      <c r="AN5" s="20">
        <f>ROUND((AL5/AM5)*100,)</f>
        <v>70</v>
      </c>
      <c r="AO5" s="19">
        <v>310</v>
      </c>
      <c r="AP5" s="19">
        <v>311</v>
      </c>
      <c r="AQ5" s="20">
        <f>ROUND((AO5/AP5)*100,0)</f>
        <v>100</v>
      </c>
      <c r="AR5" s="19">
        <v>216</v>
      </c>
      <c r="AS5" s="19">
        <v>224</v>
      </c>
      <c r="AT5" s="20">
        <f>ROUND((AR5/AS5)*100,0)</f>
        <v>96</v>
      </c>
      <c r="AU5" s="20">
        <f>ROUND((0.4*AN5+0.4*AQ5+0.2*AT5),0)</f>
        <v>87</v>
      </c>
      <c r="AV5" s="19">
        <v>282</v>
      </c>
      <c r="AW5" s="19">
        <v>311</v>
      </c>
      <c r="AX5" s="20">
        <f>ROUND((AV5/AW5)*100,0)</f>
        <v>91</v>
      </c>
      <c r="AY5" s="19">
        <v>292</v>
      </c>
      <c r="AZ5" s="19">
        <v>311</v>
      </c>
      <c r="BA5" s="20">
        <f>ROUND((AY5/AZ5)*100,0)</f>
        <v>94</v>
      </c>
      <c r="BB5" s="19">
        <v>298</v>
      </c>
      <c r="BC5" s="19">
        <v>311</v>
      </c>
      <c r="BD5" s="20">
        <f>ROUND((BB5/BC5)*100,0)</f>
        <v>96</v>
      </c>
      <c r="BE5" s="20">
        <f>ROUND((0.3*AX5+0.2*BA5+0.5*BD5),0)</f>
        <v>94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3</v>
      </c>
      <c r="BT5" s="19">
        <v>2</v>
      </c>
      <c r="BU5" s="19">
        <v>2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84</v>
      </c>
      <c r="CC5" s="19">
        <v>3</v>
      </c>
    </row>
    <row r="6" spans="1:81" ht="30" x14ac:dyDescent="0.25">
      <c r="A6" s="21">
        <v>197</v>
      </c>
      <c r="B6" s="34">
        <v>6611005116</v>
      </c>
      <c r="C6" s="39" t="s">
        <v>559</v>
      </c>
      <c r="D6" s="5" t="s">
        <v>233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159</v>
      </c>
      <c r="O6" s="19">
        <v>203</v>
      </c>
      <c r="P6" s="19">
        <v>333</v>
      </c>
      <c r="Q6" s="19">
        <v>274</v>
      </c>
      <c r="R6" s="19">
        <f>ROUND((0.5*((N6/P6)+(O6/Q6))*100),0)</f>
        <v>61</v>
      </c>
      <c r="S6" s="19">
        <f>ROUND(((0.3*J6)+(0.3*M6)+(0.4*R6)),0)</f>
        <v>82</v>
      </c>
      <c r="T6" s="19">
        <v>20</v>
      </c>
      <c r="U6" s="19">
        <v>5</v>
      </c>
      <c r="V6" s="19">
        <f>IF(U6&gt;5,100,T6*U6)</f>
        <v>100</v>
      </c>
      <c r="W6" s="19">
        <v>219</v>
      </c>
      <c r="X6" s="23">
        <v>333</v>
      </c>
      <c r="Y6" s="20">
        <f>ROUND(W6/X6*100,0)</f>
        <v>66</v>
      </c>
      <c r="Z6" s="42">
        <f>ROUND((V6+Y6)/2,0)</f>
        <v>83</v>
      </c>
      <c r="AA6" s="20">
        <f>ROUND((0.3*V6+0.4*Z6+0.3*Y6),0)</f>
        <v>83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16</v>
      </c>
      <c r="AI6" s="19">
        <v>16</v>
      </c>
      <c r="AJ6" s="20">
        <f>ROUND((AH6/AI6*100),0)</f>
        <v>100</v>
      </c>
      <c r="AK6" s="42">
        <f>ROUND((0.3*AD6+0.4*AG6+0.3*AJ6),0)</f>
        <v>64</v>
      </c>
      <c r="AL6" s="19">
        <v>210</v>
      </c>
      <c r="AM6" s="19">
        <v>333</v>
      </c>
      <c r="AN6" s="20">
        <f>ROUND((AL6/AM6)*100,)</f>
        <v>63</v>
      </c>
      <c r="AO6" s="19">
        <v>333</v>
      </c>
      <c r="AP6" s="19">
        <v>333</v>
      </c>
      <c r="AQ6" s="20">
        <f>ROUND((AO6/AP6)*100,0)</f>
        <v>100</v>
      </c>
      <c r="AR6" s="19">
        <v>270</v>
      </c>
      <c r="AS6" s="19">
        <v>275</v>
      </c>
      <c r="AT6" s="20">
        <f>ROUND((AR6/AS6)*100,0)</f>
        <v>98</v>
      </c>
      <c r="AU6" s="20">
        <f>ROUND((0.4*AN6+0.4*AQ6+0.2*AT6),0)</f>
        <v>85</v>
      </c>
      <c r="AV6" s="19">
        <v>273</v>
      </c>
      <c r="AW6" s="19">
        <v>333</v>
      </c>
      <c r="AX6" s="20">
        <f>ROUND((AV6/AW6)*100,0)</f>
        <v>82</v>
      </c>
      <c r="AY6" s="19">
        <v>159</v>
      </c>
      <c r="AZ6" s="19">
        <v>333</v>
      </c>
      <c r="BA6" s="20">
        <f>ROUND((AY6/AZ6)*100,0)</f>
        <v>48</v>
      </c>
      <c r="BB6" s="19">
        <v>273</v>
      </c>
      <c r="BC6" s="19">
        <v>333</v>
      </c>
      <c r="BD6" s="20">
        <f>ROUND((BB6/BC6)*100,0)</f>
        <v>82</v>
      </c>
      <c r="BE6" s="20">
        <f>ROUND((0.3*AX6+0.2*BA6+0.5*BD6),0)</f>
        <v>75</v>
      </c>
      <c r="BF6" s="20">
        <f>ROUND(((S6+AA6+AK6+AU6+BE6)/5),0)</f>
        <v>78</v>
      </c>
      <c r="BG6" s="24"/>
      <c r="BH6" s="19">
        <v>2</v>
      </c>
      <c r="BI6" s="19">
        <v>1</v>
      </c>
      <c r="BJ6" s="19">
        <v>4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1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3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5" x14ac:dyDescent="0.25">
      <c r="A3" s="21">
        <v>139</v>
      </c>
      <c r="B3" s="34">
        <v>6619014137</v>
      </c>
      <c r="C3" s="39" t="s">
        <v>560</v>
      </c>
      <c r="D3" s="6" t="s">
        <v>176</v>
      </c>
      <c r="E3" s="6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97</v>
      </c>
      <c r="O3" s="19">
        <v>84</v>
      </c>
      <c r="P3" s="19">
        <v>97</v>
      </c>
      <c r="Q3" s="19">
        <v>84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4</v>
      </c>
      <c r="V3" s="19">
        <f>IF(U3&gt;5,100,T3*U3)</f>
        <v>80</v>
      </c>
      <c r="W3" s="19">
        <v>103</v>
      </c>
      <c r="X3" s="23">
        <v>122</v>
      </c>
      <c r="Y3" s="20">
        <f>ROUND(W3/X3*100,0)</f>
        <v>84</v>
      </c>
      <c r="Z3" s="42">
        <f>ROUND((V3+Y3)/2,0)</f>
        <v>82</v>
      </c>
      <c r="AA3" s="20">
        <f>ROUND((0.3*V3+0.4*Z3+0.3*Y3),0)</f>
        <v>82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46</v>
      </c>
      <c r="AL3" s="19">
        <v>121</v>
      </c>
      <c r="AM3" s="19">
        <v>122</v>
      </c>
      <c r="AN3" s="20">
        <f>ROUND((AL3/AM3)*100,)</f>
        <v>99</v>
      </c>
      <c r="AO3" s="19">
        <v>120</v>
      </c>
      <c r="AP3" s="19">
        <v>122</v>
      </c>
      <c r="AQ3" s="20">
        <f>ROUND((AO3/AP3)*100,0)</f>
        <v>98</v>
      </c>
      <c r="AR3" s="19">
        <v>100</v>
      </c>
      <c r="AS3" s="19">
        <v>101</v>
      </c>
      <c r="AT3" s="20">
        <f>ROUND((AR3/AS3)*100,0)</f>
        <v>99</v>
      </c>
      <c r="AU3" s="20">
        <f>ROUND((0.4*AN3+0.4*AQ3+0.2*AT3),0)</f>
        <v>99</v>
      </c>
      <c r="AV3" s="19">
        <v>122</v>
      </c>
      <c r="AW3" s="19">
        <v>122</v>
      </c>
      <c r="AX3" s="20">
        <f>ROUND((AV3/AW3)*100,0)</f>
        <v>100</v>
      </c>
      <c r="AY3" s="19">
        <v>120</v>
      </c>
      <c r="AZ3" s="19">
        <v>122</v>
      </c>
      <c r="BA3" s="20">
        <f>ROUND((AY3/AZ3)*100,0)</f>
        <v>98</v>
      </c>
      <c r="BB3" s="19">
        <v>119</v>
      </c>
      <c r="BC3" s="19">
        <v>122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45" x14ac:dyDescent="0.25">
      <c r="A4" s="21">
        <v>138</v>
      </c>
      <c r="B4" s="34">
        <v>6619017709</v>
      </c>
      <c r="C4" s="39" t="s">
        <v>560</v>
      </c>
      <c r="D4" s="6" t="s">
        <v>175</v>
      </c>
      <c r="E4" s="6"/>
      <c r="F4" s="19">
        <v>8</v>
      </c>
      <c r="G4" s="19">
        <v>37</v>
      </c>
      <c r="H4" s="22">
        <v>11</v>
      </c>
      <c r="I4" s="22">
        <v>38</v>
      </c>
      <c r="J4" s="22">
        <f>ROUND((0.5*(F4/H4+G4/I4)*100),0)</f>
        <v>85</v>
      </c>
      <c r="K4" s="19">
        <v>30</v>
      </c>
      <c r="L4" s="19">
        <v>3</v>
      </c>
      <c r="M4" s="19">
        <f>IF(L4&gt;3,100,K4*L4)</f>
        <v>90</v>
      </c>
      <c r="N4" s="19">
        <v>268</v>
      </c>
      <c r="O4" s="19">
        <v>242</v>
      </c>
      <c r="P4" s="19">
        <v>270</v>
      </c>
      <c r="Q4" s="19">
        <v>243</v>
      </c>
      <c r="R4" s="19">
        <f>ROUND((0.5*((N4/P4)+(O4/Q4))*100),0)</f>
        <v>99</v>
      </c>
      <c r="S4" s="19">
        <f>ROUND(((0.3*J4)+(0.3*M4)+(0.4*R4)),0)</f>
        <v>92</v>
      </c>
      <c r="T4" s="19">
        <v>20</v>
      </c>
      <c r="U4" s="19">
        <v>4</v>
      </c>
      <c r="V4" s="19">
        <f>IF(U4&gt;5,100,T4*U4)</f>
        <v>80</v>
      </c>
      <c r="W4" s="19">
        <v>298</v>
      </c>
      <c r="X4" s="23">
        <v>307</v>
      </c>
      <c r="Y4" s="20">
        <f>ROUND(W4/X4*100,0)</f>
        <v>97</v>
      </c>
      <c r="Z4" s="42">
        <f>ROUND((V4+Y4)/2,0)</f>
        <v>89</v>
      </c>
      <c r="AA4" s="20">
        <f>ROUND((0.3*V4+0.4*Z4+0.3*Y4),0)</f>
        <v>89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0</v>
      </c>
      <c r="AG4" s="19">
        <f>IF(AF4&gt;5,100,AE4*AF4)</f>
        <v>0</v>
      </c>
      <c r="AH4" s="19">
        <v>12</v>
      </c>
      <c r="AI4" s="19">
        <v>13</v>
      </c>
      <c r="AJ4" s="20">
        <f>ROUND((AH4/AI4*100),0)</f>
        <v>92</v>
      </c>
      <c r="AK4" s="42">
        <f>ROUND((0.3*AD4+0.4*AG4+0.3*AJ4),0)</f>
        <v>40</v>
      </c>
      <c r="AL4" s="19">
        <v>302</v>
      </c>
      <c r="AM4" s="19">
        <v>307</v>
      </c>
      <c r="AN4" s="20">
        <f>ROUND((AL4/AM4)*100,)</f>
        <v>98</v>
      </c>
      <c r="AO4" s="19">
        <v>305</v>
      </c>
      <c r="AP4" s="19">
        <v>307</v>
      </c>
      <c r="AQ4" s="20">
        <f>ROUND((AO4/AP4)*100,0)</f>
        <v>99</v>
      </c>
      <c r="AR4" s="19">
        <v>263</v>
      </c>
      <c r="AS4" s="19">
        <v>270</v>
      </c>
      <c r="AT4" s="20">
        <f>ROUND((AR4/AS4)*100,0)</f>
        <v>97</v>
      </c>
      <c r="AU4" s="20">
        <f>ROUND((0.4*AN4+0.4*AQ4+0.2*AT4),0)</f>
        <v>98</v>
      </c>
      <c r="AV4" s="19">
        <v>303</v>
      </c>
      <c r="AW4" s="19">
        <v>307</v>
      </c>
      <c r="AX4" s="20">
        <f>ROUND((AV4/AW4)*100,0)</f>
        <v>99</v>
      </c>
      <c r="AY4" s="19">
        <v>304</v>
      </c>
      <c r="AZ4" s="19">
        <v>307</v>
      </c>
      <c r="BA4" s="20">
        <f>ROUND((AY4/AZ4)*100,0)</f>
        <v>99</v>
      </c>
      <c r="BB4" s="19">
        <v>301</v>
      </c>
      <c r="BC4" s="19">
        <v>307</v>
      </c>
      <c r="BD4" s="20">
        <f>ROUND((BB4/BC4)*100,0)</f>
        <v>98</v>
      </c>
      <c r="BE4" s="20">
        <f>ROUND((0.3*AX4+0.2*BA4+0.5*BD4),0)</f>
        <v>99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1</v>
      </c>
      <c r="BV4" s="19">
        <v>1</v>
      </c>
      <c r="BW4" s="19">
        <v>2</v>
      </c>
      <c r="BX4" s="19">
        <v>1</v>
      </c>
      <c r="BY4" s="19">
        <v>2</v>
      </c>
      <c r="BZ4" s="19">
        <v>2</v>
      </c>
      <c r="CA4" s="19">
        <v>1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CC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229</v>
      </c>
      <c r="B3" s="34">
        <v>6639008847</v>
      </c>
      <c r="C3" s="39" t="s">
        <v>561</v>
      </c>
      <c r="D3" s="5" t="s">
        <v>673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17</v>
      </c>
      <c r="O3" s="19">
        <v>17</v>
      </c>
      <c r="P3" s="19">
        <v>17</v>
      </c>
      <c r="Q3" s="19">
        <v>17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17</v>
      </c>
      <c r="X3" s="23">
        <v>17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46</v>
      </c>
      <c r="AL3" s="19">
        <v>17</v>
      </c>
      <c r="AM3" s="19">
        <v>17</v>
      </c>
      <c r="AN3" s="20">
        <f>ROUND((AL3/AM3)*100,)</f>
        <v>100</v>
      </c>
      <c r="AO3" s="19">
        <v>17</v>
      </c>
      <c r="AP3" s="19">
        <v>17</v>
      </c>
      <c r="AQ3" s="20">
        <f>ROUND((AO3/AP3)*100,0)</f>
        <v>100</v>
      </c>
      <c r="AR3" s="19">
        <v>17</v>
      </c>
      <c r="AS3" s="19">
        <v>17</v>
      </c>
      <c r="AT3" s="20">
        <f>ROUND((AR3/AS3)*100,0)</f>
        <v>100</v>
      </c>
      <c r="AU3" s="20">
        <f>ROUND((0.4*AN3+0.4*AQ3+0.2*AT3),0)</f>
        <v>100</v>
      </c>
      <c r="AV3" s="19">
        <v>17</v>
      </c>
      <c r="AW3" s="19">
        <v>17</v>
      </c>
      <c r="AX3" s="20">
        <f>ROUND((AV3/AW3)*100,0)</f>
        <v>100</v>
      </c>
      <c r="AY3" s="19">
        <v>17</v>
      </c>
      <c r="AZ3" s="19">
        <v>17</v>
      </c>
      <c r="BA3" s="20">
        <f>ROUND((AY3/AZ3)*100,0)</f>
        <v>100</v>
      </c>
      <c r="BB3" s="19">
        <v>17</v>
      </c>
      <c r="BC3" s="19">
        <v>17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CC12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263</v>
      </c>
      <c r="B3" s="34">
        <v>6621017946</v>
      </c>
      <c r="C3" s="6" t="s">
        <v>603</v>
      </c>
      <c r="D3" s="6" t="s">
        <v>297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 t="shared" ref="J3:J12" si="1">ROUND((0.5*(F3/H3+G3/I3)*100),0)</f>
        <v>90</v>
      </c>
      <c r="K3" s="19">
        <v>30</v>
      </c>
      <c r="L3" s="19">
        <v>4</v>
      </c>
      <c r="M3" s="19">
        <f t="shared" ref="M3:M12" si="2">IF(L3&gt;3,100,K3*L3)</f>
        <v>100</v>
      </c>
      <c r="N3" s="19">
        <v>189</v>
      </c>
      <c r="O3" s="19">
        <v>189</v>
      </c>
      <c r="P3" s="19">
        <v>189</v>
      </c>
      <c r="Q3" s="19">
        <v>189</v>
      </c>
      <c r="R3" s="19">
        <f t="shared" ref="R3:R12" si="3">ROUND((0.5*((N3/P3)+(O3/Q3))*100),0)</f>
        <v>100</v>
      </c>
      <c r="S3" s="19">
        <f t="shared" ref="S3:S12" si="4">ROUND(((0.3*J3)+(0.3*M3)+(0.4*R3)),0)</f>
        <v>97</v>
      </c>
      <c r="T3" s="19">
        <v>20</v>
      </c>
      <c r="U3" s="19">
        <v>5</v>
      </c>
      <c r="V3" s="19">
        <f t="shared" ref="V3:V12" si="5">IF(U3&gt;5,100,T3*U3)</f>
        <v>100</v>
      </c>
      <c r="W3" s="19">
        <v>189</v>
      </c>
      <c r="X3" s="23">
        <v>189</v>
      </c>
      <c r="Y3" s="20">
        <f t="shared" ref="Y3:Y12" si="6">ROUND(W3/X3*100,0)</f>
        <v>100</v>
      </c>
      <c r="Z3" s="42">
        <f t="shared" ref="Z3:Z12" si="7">ROUND((V3+Y3)/2,0)</f>
        <v>100</v>
      </c>
      <c r="AA3" s="20">
        <f t="shared" ref="AA3:AA12" si="8">ROUND((0.3*V3+0.4*Z3+0.3*Y3),0)</f>
        <v>100</v>
      </c>
      <c r="AB3" s="19">
        <v>20</v>
      </c>
      <c r="AC3" s="19">
        <v>0</v>
      </c>
      <c r="AD3" s="19">
        <f t="shared" ref="AD3:AD12" si="9">IF(AC3&gt;5,100,AB3*AC3)</f>
        <v>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7</v>
      </c>
      <c r="AI3" s="19">
        <v>7</v>
      </c>
      <c r="AJ3" s="20">
        <f t="shared" ref="AJ3:AJ12" si="11">ROUND((AH3/AI3*100),0)</f>
        <v>100</v>
      </c>
      <c r="AK3" s="42">
        <f t="shared" ref="AK3:AK12" si="12">ROUND((0.3*AD3+0.4*AG3+0.3*AJ3),0)</f>
        <v>54</v>
      </c>
      <c r="AL3" s="19">
        <v>189</v>
      </c>
      <c r="AM3" s="19">
        <v>189</v>
      </c>
      <c r="AN3" s="20">
        <f t="shared" ref="AN3:AN12" si="13">ROUND((AL3/AM3)*100,)</f>
        <v>100</v>
      </c>
      <c r="AO3" s="19">
        <v>189</v>
      </c>
      <c r="AP3" s="19">
        <v>189</v>
      </c>
      <c r="AQ3" s="20">
        <f t="shared" ref="AQ3:AQ12" si="14">ROUND((AO3/AP3)*100,0)</f>
        <v>100</v>
      </c>
      <c r="AR3" s="19">
        <v>189</v>
      </c>
      <c r="AS3" s="19">
        <v>189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189</v>
      </c>
      <c r="AW3" s="19">
        <v>189</v>
      </c>
      <c r="AX3" s="20">
        <f t="shared" ref="AX3:AX12" si="17">ROUND((AV3/AW3)*100,0)</f>
        <v>100</v>
      </c>
      <c r="AY3" s="19">
        <v>189</v>
      </c>
      <c r="AZ3" s="19">
        <v>189</v>
      </c>
      <c r="BA3" s="20">
        <f t="shared" ref="BA3:BA12" si="18">ROUND((AY3/AZ3)*100,0)</f>
        <v>100</v>
      </c>
      <c r="BB3" s="19">
        <v>189</v>
      </c>
      <c r="BC3" s="19">
        <v>189</v>
      </c>
      <c r="BD3" s="20">
        <f t="shared" ref="BD3:BD12" si="19">ROUND((BB3/BC3)*100,0)</f>
        <v>100</v>
      </c>
      <c r="BE3" s="20">
        <f t="shared" ref="BE3:BE12" si="20">ROUND((0.3*AX3+0.2*BA3+0.5*BD3),0)</f>
        <v>100</v>
      </c>
      <c r="BF3" s="20">
        <f t="shared" ref="BF3:BF12" si="21">ROUND(((S3+AA3+AK3+AU3+BE3)/5),0)</f>
        <v>90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90</v>
      </c>
      <c r="CC3" s="19">
        <v>1</v>
      </c>
    </row>
    <row r="4" spans="1:81" ht="30" x14ac:dyDescent="0.25">
      <c r="A4" s="21">
        <v>255</v>
      </c>
      <c r="B4" s="34">
        <v>6621007024</v>
      </c>
      <c r="C4" s="6" t="s">
        <v>603</v>
      </c>
      <c r="D4" s="5" t="s">
        <v>674</v>
      </c>
      <c r="E4" s="5"/>
      <c r="F4" s="19">
        <v>8.5</v>
      </c>
      <c r="G4" s="19">
        <v>37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34</v>
      </c>
      <c r="O4" s="19">
        <v>32</v>
      </c>
      <c r="P4" s="19">
        <v>36</v>
      </c>
      <c r="Q4" s="19">
        <v>34</v>
      </c>
      <c r="R4" s="19">
        <f t="shared" si="3"/>
        <v>94</v>
      </c>
      <c r="S4" s="19">
        <f t="shared" si="4"/>
        <v>91</v>
      </c>
      <c r="T4" s="19">
        <v>20</v>
      </c>
      <c r="U4" s="19">
        <v>5</v>
      </c>
      <c r="V4" s="19">
        <f t="shared" si="5"/>
        <v>100</v>
      </c>
      <c r="W4" s="19">
        <v>40</v>
      </c>
      <c r="X4" s="23">
        <v>47</v>
      </c>
      <c r="Y4" s="20">
        <f t="shared" si="6"/>
        <v>85</v>
      </c>
      <c r="Z4" s="42">
        <f t="shared" si="7"/>
        <v>93</v>
      </c>
      <c r="AA4" s="20">
        <f t="shared" si="8"/>
        <v>93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46</v>
      </c>
      <c r="AM4" s="19">
        <v>47</v>
      </c>
      <c r="AN4" s="20">
        <f t="shared" si="13"/>
        <v>98</v>
      </c>
      <c r="AO4" s="19">
        <v>46</v>
      </c>
      <c r="AP4" s="19">
        <v>47</v>
      </c>
      <c r="AQ4" s="20">
        <f t="shared" si="14"/>
        <v>98</v>
      </c>
      <c r="AR4" s="19">
        <v>39</v>
      </c>
      <c r="AS4" s="19">
        <v>40</v>
      </c>
      <c r="AT4" s="20">
        <f t="shared" si="15"/>
        <v>98</v>
      </c>
      <c r="AU4" s="20">
        <f t="shared" si="16"/>
        <v>98</v>
      </c>
      <c r="AV4" s="19">
        <v>47</v>
      </c>
      <c r="AW4" s="19">
        <v>47</v>
      </c>
      <c r="AX4" s="20">
        <f t="shared" si="17"/>
        <v>100</v>
      </c>
      <c r="AY4" s="19">
        <v>45</v>
      </c>
      <c r="AZ4" s="19">
        <v>47</v>
      </c>
      <c r="BA4" s="20">
        <f t="shared" si="18"/>
        <v>96</v>
      </c>
      <c r="BB4" s="19">
        <v>47</v>
      </c>
      <c r="BC4" s="19">
        <v>47</v>
      </c>
      <c r="BD4" s="20">
        <f t="shared" si="19"/>
        <v>100</v>
      </c>
      <c r="BE4" s="20">
        <f t="shared" si="20"/>
        <v>99</v>
      </c>
      <c r="BF4" s="20">
        <f t="shared" si="21"/>
        <v>87</v>
      </c>
      <c r="BG4" s="24"/>
      <c r="BH4" s="19">
        <v>4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2</v>
      </c>
      <c r="BO4" s="19">
        <v>1</v>
      </c>
      <c r="BP4" s="19">
        <v>1</v>
      </c>
      <c r="BQ4" s="19">
        <v>2</v>
      </c>
      <c r="BR4" s="19">
        <v>3</v>
      </c>
      <c r="BS4" s="19">
        <v>3</v>
      </c>
      <c r="BT4" s="19">
        <v>1</v>
      </c>
      <c r="BU4" s="19">
        <v>3</v>
      </c>
      <c r="BV4" s="19">
        <v>1</v>
      </c>
      <c r="BW4" s="19">
        <v>4</v>
      </c>
      <c r="BX4" s="19">
        <v>3</v>
      </c>
      <c r="BY4" s="19">
        <v>1</v>
      </c>
      <c r="BZ4" s="19">
        <v>2</v>
      </c>
      <c r="CA4" s="19">
        <v>2</v>
      </c>
      <c r="CB4" s="18">
        <v>87</v>
      </c>
      <c r="CC4" s="19">
        <v>2</v>
      </c>
    </row>
    <row r="5" spans="1:81" ht="30" x14ac:dyDescent="0.25">
      <c r="A5" s="21">
        <v>256</v>
      </c>
      <c r="B5" s="34">
        <v>6621008860</v>
      </c>
      <c r="C5" s="6" t="s">
        <v>603</v>
      </c>
      <c r="D5" s="5" t="s">
        <v>290</v>
      </c>
      <c r="E5" s="5"/>
      <c r="F5" s="19">
        <v>7.5</v>
      </c>
      <c r="G5" s="19">
        <v>37</v>
      </c>
      <c r="H5" s="22">
        <v>11</v>
      </c>
      <c r="I5" s="22">
        <v>38</v>
      </c>
      <c r="J5" s="22">
        <f t="shared" si="1"/>
        <v>83</v>
      </c>
      <c r="K5" s="19">
        <v>30</v>
      </c>
      <c r="L5" s="19">
        <v>4</v>
      </c>
      <c r="M5" s="19">
        <f t="shared" si="2"/>
        <v>100</v>
      </c>
      <c r="N5" s="19">
        <v>68</v>
      </c>
      <c r="O5" s="19">
        <v>68</v>
      </c>
      <c r="P5" s="19">
        <v>68</v>
      </c>
      <c r="Q5" s="19">
        <v>68</v>
      </c>
      <c r="R5" s="19">
        <f t="shared" si="3"/>
        <v>100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68</v>
      </c>
      <c r="X5" s="23">
        <v>68</v>
      </c>
      <c r="Y5" s="20">
        <f t="shared" si="6"/>
        <v>100</v>
      </c>
      <c r="Z5" s="42">
        <f t="shared" si="7"/>
        <v>100</v>
      </c>
      <c r="AA5" s="20">
        <f t="shared" si="8"/>
        <v>100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1</v>
      </c>
      <c r="AG5" s="19">
        <f t="shared" si="10"/>
        <v>20</v>
      </c>
      <c r="AH5" s="19">
        <v>1</v>
      </c>
      <c r="AI5" s="19">
        <v>1</v>
      </c>
      <c r="AJ5" s="20">
        <f t="shared" si="11"/>
        <v>100</v>
      </c>
      <c r="AK5" s="42">
        <f t="shared" si="12"/>
        <v>38</v>
      </c>
      <c r="AL5" s="19">
        <v>68</v>
      </c>
      <c r="AM5" s="19">
        <v>68</v>
      </c>
      <c r="AN5" s="20">
        <f t="shared" si="13"/>
        <v>100</v>
      </c>
      <c r="AO5" s="19">
        <v>68</v>
      </c>
      <c r="AP5" s="19">
        <v>68</v>
      </c>
      <c r="AQ5" s="20">
        <f t="shared" si="14"/>
        <v>100</v>
      </c>
      <c r="AR5" s="19">
        <v>68</v>
      </c>
      <c r="AS5" s="19">
        <v>68</v>
      </c>
      <c r="AT5" s="20">
        <f t="shared" si="15"/>
        <v>100</v>
      </c>
      <c r="AU5" s="20">
        <f t="shared" si="16"/>
        <v>100</v>
      </c>
      <c r="AV5" s="19">
        <v>68</v>
      </c>
      <c r="AW5" s="19">
        <v>68</v>
      </c>
      <c r="AX5" s="20">
        <f t="shared" si="17"/>
        <v>100</v>
      </c>
      <c r="AY5" s="19">
        <v>68</v>
      </c>
      <c r="AZ5" s="19">
        <v>68</v>
      </c>
      <c r="BA5" s="20">
        <f t="shared" si="18"/>
        <v>100</v>
      </c>
      <c r="BB5" s="19">
        <v>68</v>
      </c>
      <c r="BC5" s="19">
        <v>68</v>
      </c>
      <c r="BD5" s="20">
        <f t="shared" si="19"/>
        <v>100</v>
      </c>
      <c r="BE5" s="20">
        <f t="shared" si="20"/>
        <v>100</v>
      </c>
      <c r="BF5" s="20">
        <f t="shared" si="21"/>
        <v>87</v>
      </c>
      <c r="BG5" s="24"/>
      <c r="BH5" s="19">
        <v>5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1</v>
      </c>
      <c r="BY5" s="19">
        <v>4</v>
      </c>
      <c r="BZ5" s="19">
        <v>1</v>
      </c>
      <c r="CA5" s="19">
        <v>1</v>
      </c>
      <c r="CB5" s="18">
        <v>87</v>
      </c>
      <c r="CC5" s="19">
        <v>2</v>
      </c>
    </row>
    <row r="6" spans="1:81" ht="30" x14ac:dyDescent="0.25">
      <c r="A6" s="21">
        <v>257</v>
      </c>
      <c r="B6" s="34">
        <v>6621003083</v>
      </c>
      <c r="C6" s="6" t="s">
        <v>603</v>
      </c>
      <c r="D6" s="5" t="s">
        <v>675</v>
      </c>
      <c r="E6" s="5"/>
      <c r="F6" s="19">
        <v>9</v>
      </c>
      <c r="G6" s="19">
        <v>35</v>
      </c>
      <c r="H6" s="22">
        <v>11</v>
      </c>
      <c r="I6" s="22">
        <v>38</v>
      </c>
      <c r="J6" s="22">
        <f t="shared" si="1"/>
        <v>87</v>
      </c>
      <c r="K6" s="19">
        <v>30</v>
      </c>
      <c r="L6" s="19">
        <v>4</v>
      </c>
      <c r="M6" s="19">
        <f t="shared" si="2"/>
        <v>100</v>
      </c>
      <c r="N6" s="19">
        <v>5</v>
      </c>
      <c r="O6" s="19">
        <v>5</v>
      </c>
      <c r="P6" s="19">
        <v>5</v>
      </c>
      <c r="Q6" s="19">
        <v>5</v>
      </c>
      <c r="R6" s="19">
        <f t="shared" si="3"/>
        <v>100</v>
      </c>
      <c r="S6" s="19">
        <f t="shared" si="4"/>
        <v>96</v>
      </c>
      <c r="T6" s="19">
        <v>20</v>
      </c>
      <c r="U6" s="19">
        <v>5</v>
      </c>
      <c r="V6" s="19">
        <f t="shared" si="5"/>
        <v>100</v>
      </c>
      <c r="W6" s="19">
        <v>5</v>
      </c>
      <c r="X6" s="23">
        <v>5</v>
      </c>
      <c r="Y6" s="20">
        <f t="shared" si="6"/>
        <v>100</v>
      </c>
      <c r="Z6" s="42">
        <f t="shared" si="7"/>
        <v>100</v>
      </c>
      <c r="AA6" s="20">
        <f t="shared" si="8"/>
        <v>100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5</v>
      </c>
      <c r="AM6" s="19">
        <v>5</v>
      </c>
      <c r="AN6" s="20">
        <f t="shared" si="13"/>
        <v>100</v>
      </c>
      <c r="AO6" s="19">
        <v>5</v>
      </c>
      <c r="AP6" s="19">
        <v>5</v>
      </c>
      <c r="AQ6" s="20">
        <f t="shared" si="14"/>
        <v>100</v>
      </c>
      <c r="AR6" s="19">
        <v>5</v>
      </c>
      <c r="AS6" s="19">
        <v>5</v>
      </c>
      <c r="AT6" s="20">
        <f t="shared" si="15"/>
        <v>100</v>
      </c>
      <c r="AU6" s="20">
        <f t="shared" si="16"/>
        <v>100</v>
      </c>
      <c r="AV6" s="19">
        <v>5</v>
      </c>
      <c r="AW6" s="19">
        <v>5</v>
      </c>
      <c r="AX6" s="20">
        <f t="shared" si="17"/>
        <v>100</v>
      </c>
      <c r="AY6" s="19">
        <v>5</v>
      </c>
      <c r="AZ6" s="19">
        <v>5</v>
      </c>
      <c r="BA6" s="20">
        <f t="shared" si="18"/>
        <v>100</v>
      </c>
      <c r="BB6" s="19">
        <v>5</v>
      </c>
      <c r="BC6" s="19">
        <v>5</v>
      </c>
      <c r="BD6" s="20">
        <f t="shared" si="19"/>
        <v>100</v>
      </c>
      <c r="BE6" s="20">
        <f t="shared" si="20"/>
        <v>100</v>
      </c>
      <c r="BF6" s="20">
        <f t="shared" si="21"/>
        <v>87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2</v>
      </c>
      <c r="BX6" s="19">
        <v>1</v>
      </c>
      <c r="BY6" s="19">
        <v>4</v>
      </c>
      <c r="BZ6" s="19">
        <v>1</v>
      </c>
      <c r="CA6" s="19">
        <v>1</v>
      </c>
      <c r="CB6" s="18">
        <v>87</v>
      </c>
      <c r="CC6" s="19">
        <v>2</v>
      </c>
    </row>
    <row r="7" spans="1:81" ht="30" x14ac:dyDescent="0.25">
      <c r="A7" s="21">
        <v>262</v>
      </c>
      <c r="B7" s="34">
        <v>6621008236</v>
      </c>
      <c r="C7" s="6" t="s">
        <v>603</v>
      </c>
      <c r="D7" s="5" t="s">
        <v>296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4</v>
      </c>
      <c r="M7" s="19">
        <f t="shared" si="2"/>
        <v>100</v>
      </c>
      <c r="N7" s="19">
        <v>382</v>
      </c>
      <c r="O7" s="19">
        <v>289</v>
      </c>
      <c r="P7" s="19">
        <v>392</v>
      </c>
      <c r="Q7" s="19">
        <v>295</v>
      </c>
      <c r="R7" s="19">
        <f t="shared" si="3"/>
        <v>98</v>
      </c>
      <c r="S7" s="19">
        <f t="shared" si="4"/>
        <v>97</v>
      </c>
      <c r="T7" s="19">
        <v>20</v>
      </c>
      <c r="U7" s="19">
        <v>5</v>
      </c>
      <c r="V7" s="19">
        <f t="shared" si="5"/>
        <v>100</v>
      </c>
      <c r="W7" s="19">
        <v>423</v>
      </c>
      <c r="X7" s="23">
        <v>456</v>
      </c>
      <c r="Y7" s="20">
        <f t="shared" si="6"/>
        <v>93</v>
      </c>
      <c r="Z7" s="42">
        <f t="shared" si="7"/>
        <v>97</v>
      </c>
      <c r="AA7" s="20">
        <f t="shared" si="8"/>
        <v>97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16</v>
      </c>
      <c r="AI7" s="19">
        <v>18</v>
      </c>
      <c r="AJ7" s="20">
        <f t="shared" si="11"/>
        <v>89</v>
      </c>
      <c r="AK7" s="42">
        <f t="shared" si="12"/>
        <v>51</v>
      </c>
      <c r="AL7" s="19">
        <v>346</v>
      </c>
      <c r="AM7" s="19">
        <v>456</v>
      </c>
      <c r="AN7" s="20">
        <f t="shared" si="13"/>
        <v>76</v>
      </c>
      <c r="AO7" s="19">
        <v>451</v>
      </c>
      <c r="AP7" s="19">
        <v>456</v>
      </c>
      <c r="AQ7" s="20">
        <f t="shared" si="14"/>
        <v>99</v>
      </c>
      <c r="AR7" s="19">
        <v>317</v>
      </c>
      <c r="AS7" s="19">
        <v>324</v>
      </c>
      <c r="AT7" s="20">
        <f t="shared" si="15"/>
        <v>98</v>
      </c>
      <c r="AU7" s="20">
        <f t="shared" si="16"/>
        <v>90</v>
      </c>
      <c r="AV7" s="19">
        <v>412</v>
      </c>
      <c r="AW7" s="19">
        <v>456</v>
      </c>
      <c r="AX7" s="20">
        <f t="shared" si="17"/>
        <v>90</v>
      </c>
      <c r="AY7" s="19">
        <v>443</v>
      </c>
      <c r="AZ7" s="19">
        <v>456</v>
      </c>
      <c r="BA7" s="20">
        <f t="shared" si="18"/>
        <v>97</v>
      </c>
      <c r="BB7" s="19">
        <v>452</v>
      </c>
      <c r="BC7" s="19">
        <v>456</v>
      </c>
      <c r="BD7" s="20">
        <f t="shared" si="19"/>
        <v>99</v>
      </c>
      <c r="BE7" s="20">
        <f t="shared" si="20"/>
        <v>96</v>
      </c>
      <c r="BF7" s="20">
        <f t="shared" si="21"/>
        <v>86</v>
      </c>
      <c r="BG7" s="24"/>
      <c r="BH7" s="19">
        <v>1</v>
      </c>
      <c r="BI7" s="19">
        <v>1</v>
      </c>
      <c r="BJ7" s="19">
        <v>3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2</v>
      </c>
      <c r="BQ7" s="19">
        <v>7</v>
      </c>
      <c r="BR7" s="19">
        <v>2</v>
      </c>
      <c r="BS7" s="19">
        <v>3</v>
      </c>
      <c r="BT7" s="19">
        <v>5</v>
      </c>
      <c r="BU7" s="19">
        <v>2</v>
      </c>
      <c r="BV7" s="19">
        <v>2</v>
      </c>
      <c r="BW7" s="19">
        <v>1</v>
      </c>
      <c r="BX7" s="19">
        <v>2</v>
      </c>
      <c r="BY7" s="19">
        <v>3</v>
      </c>
      <c r="BZ7" s="19">
        <v>5</v>
      </c>
      <c r="CA7" s="19">
        <v>4</v>
      </c>
      <c r="CB7" s="18">
        <v>86</v>
      </c>
      <c r="CC7" s="19">
        <v>3</v>
      </c>
    </row>
    <row r="8" spans="1:81" ht="15.75" x14ac:dyDescent="0.25">
      <c r="A8" s="21">
        <v>259</v>
      </c>
      <c r="B8" s="34">
        <v>6621007000</v>
      </c>
      <c r="C8" s="6" t="s">
        <v>603</v>
      </c>
      <c r="D8" s="5" t="s">
        <v>293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3</v>
      </c>
      <c r="M8" s="19">
        <f t="shared" si="2"/>
        <v>90</v>
      </c>
      <c r="N8" s="19">
        <v>35</v>
      </c>
      <c r="O8" s="19">
        <v>32</v>
      </c>
      <c r="P8" s="19">
        <v>40</v>
      </c>
      <c r="Q8" s="19">
        <v>38</v>
      </c>
      <c r="R8" s="19">
        <f t="shared" si="3"/>
        <v>86</v>
      </c>
      <c r="S8" s="19">
        <f t="shared" si="4"/>
        <v>88</v>
      </c>
      <c r="T8" s="19">
        <v>20</v>
      </c>
      <c r="U8" s="19">
        <v>5</v>
      </c>
      <c r="V8" s="19">
        <f t="shared" si="5"/>
        <v>100</v>
      </c>
      <c r="W8" s="19">
        <v>39</v>
      </c>
      <c r="X8" s="23">
        <v>53</v>
      </c>
      <c r="Y8" s="20">
        <f t="shared" si="6"/>
        <v>74</v>
      </c>
      <c r="Z8" s="42">
        <f t="shared" si="7"/>
        <v>87</v>
      </c>
      <c r="AA8" s="20">
        <f t="shared" si="8"/>
        <v>87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3</v>
      </c>
      <c r="AI8" s="19">
        <v>3</v>
      </c>
      <c r="AJ8" s="20">
        <f t="shared" si="11"/>
        <v>100</v>
      </c>
      <c r="AK8" s="42">
        <f t="shared" si="12"/>
        <v>52</v>
      </c>
      <c r="AL8" s="19">
        <v>50</v>
      </c>
      <c r="AM8" s="19">
        <v>53</v>
      </c>
      <c r="AN8" s="20">
        <f t="shared" si="13"/>
        <v>94</v>
      </c>
      <c r="AO8" s="19">
        <v>52</v>
      </c>
      <c r="AP8" s="19">
        <v>53</v>
      </c>
      <c r="AQ8" s="20">
        <f t="shared" si="14"/>
        <v>98</v>
      </c>
      <c r="AR8" s="19">
        <v>37</v>
      </c>
      <c r="AS8" s="19">
        <v>39</v>
      </c>
      <c r="AT8" s="20">
        <f t="shared" si="15"/>
        <v>95</v>
      </c>
      <c r="AU8" s="20">
        <f t="shared" si="16"/>
        <v>96</v>
      </c>
      <c r="AV8" s="19">
        <v>50</v>
      </c>
      <c r="AW8" s="19">
        <v>53</v>
      </c>
      <c r="AX8" s="20">
        <f t="shared" si="17"/>
        <v>94</v>
      </c>
      <c r="AY8" s="19">
        <v>49</v>
      </c>
      <c r="AZ8" s="19">
        <v>53</v>
      </c>
      <c r="BA8" s="20">
        <f t="shared" si="18"/>
        <v>92</v>
      </c>
      <c r="BB8" s="19">
        <v>49</v>
      </c>
      <c r="BC8" s="19">
        <v>53</v>
      </c>
      <c r="BD8" s="20">
        <f t="shared" si="19"/>
        <v>92</v>
      </c>
      <c r="BE8" s="20">
        <f t="shared" si="20"/>
        <v>93</v>
      </c>
      <c r="BF8" s="20">
        <f t="shared" si="21"/>
        <v>83</v>
      </c>
      <c r="BG8" s="24"/>
      <c r="BH8" s="19">
        <v>3</v>
      </c>
      <c r="BI8" s="19">
        <v>2</v>
      </c>
      <c r="BJ8" s="19">
        <v>7</v>
      </c>
      <c r="BK8" s="19">
        <v>1</v>
      </c>
      <c r="BL8" s="19">
        <v>5</v>
      </c>
      <c r="BM8" s="19">
        <v>8</v>
      </c>
      <c r="BN8" s="19">
        <v>1</v>
      </c>
      <c r="BO8" s="19">
        <v>2</v>
      </c>
      <c r="BP8" s="19">
        <v>1</v>
      </c>
      <c r="BQ8" s="19">
        <v>4</v>
      </c>
      <c r="BR8" s="19">
        <v>3</v>
      </c>
      <c r="BS8" s="19">
        <v>5</v>
      </c>
      <c r="BT8" s="19">
        <v>4</v>
      </c>
      <c r="BU8" s="19">
        <v>4</v>
      </c>
      <c r="BV8" s="19">
        <v>6</v>
      </c>
      <c r="BW8" s="19">
        <v>5</v>
      </c>
      <c r="BX8" s="19">
        <v>5</v>
      </c>
      <c r="BY8" s="19">
        <v>2</v>
      </c>
      <c r="BZ8" s="19">
        <v>3</v>
      </c>
      <c r="CA8" s="19">
        <v>6</v>
      </c>
      <c r="CB8" s="18">
        <v>83</v>
      </c>
      <c r="CC8" s="19">
        <v>4</v>
      </c>
    </row>
    <row r="9" spans="1:81" ht="15.75" x14ac:dyDescent="0.25">
      <c r="A9" s="21">
        <v>261</v>
      </c>
      <c r="B9" s="34">
        <v>6621007627</v>
      </c>
      <c r="C9" s="6" t="s">
        <v>603</v>
      </c>
      <c r="D9" s="5" t="s">
        <v>676</v>
      </c>
      <c r="E9" s="5"/>
      <c r="F9" s="19">
        <v>10</v>
      </c>
      <c r="G9" s="19">
        <v>36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73</v>
      </c>
      <c r="O9" s="19">
        <v>62</v>
      </c>
      <c r="P9" s="19">
        <v>80</v>
      </c>
      <c r="Q9" s="19">
        <v>65</v>
      </c>
      <c r="R9" s="19">
        <f t="shared" si="3"/>
        <v>93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71</v>
      </c>
      <c r="X9" s="23">
        <v>90</v>
      </c>
      <c r="Y9" s="20">
        <f t="shared" si="6"/>
        <v>79</v>
      </c>
      <c r="Z9" s="42">
        <f t="shared" si="7"/>
        <v>90</v>
      </c>
      <c r="AA9" s="20">
        <f t="shared" si="8"/>
        <v>90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2</v>
      </c>
      <c r="AI9" s="19">
        <v>5</v>
      </c>
      <c r="AJ9" s="20">
        <f t="shared" si="11"/>
        <v>40</v>
      </c>
      <c r="AK9" s="42">
        <f t="shared" si="12"/>
        <v>28</v>
      </c>
      <c r="AL9" s="19">
        <v>83</v>
      </c>
      <c r="AM9" s="19">
        <v>90</v>
      </c>
      <c r="AN9" s="20">
        <f t="shared" si="13"/>
        <v>92</v>
      </c>
      <c r="AO9" s="19">
        <v>88</v>
      </c>
      <c r="AP9" s="19">
        <v>90</v>
      </c>
      <c r="AQ9" s="20">
        <f t="shared" si="14"/>
        <v>98</v>
      </c>
      <c r="AR9" s="19">
        <v>53</v>
      </c>
      <c r="AS9" s="19">
        <v>54</v>
      </c>
      <c r="AT9" s="20">
        <f t="shared" si="15"/>
        <v>98</v>
      </c>
      <c r="AU9" s="20">
        <f t="shared" si="16"/>
        <v>96</v>
      </c>
      <c r="AV9" s="19">
        <v>86</v>
      </c>
      <c r="AW9" s="19">
        <v>90</v>
      </c>
      <c r="AX9" s="20">
        <f t="shared" si="17"/>
        <v>96</v>
      </c>
      <c r="AY9" s="19">
        <v>87</v>
      </c>
      <c r="AZ9" s="19">
        <v>90</v>
      </c>
      <c r="BA9" s="20">
        <f t="shared" si="18"/>
        <v>97</v>
      </c>
      <c r="BB9" s="19">
        <v>87</v>
      </c>
      <c r="BC9" s="19">
        <v>90</v>
      </c>
      <c r="BD9" s="20">
        <f t="shared" si="19"/>
        <v>97</v>
      </c>
      <c r="BE9" s="20">
        <f t="shared" si="20"/>
        <v>97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4</v>
      </c>
      <c r="BM9" s="19">
        <v>7</v>
      </c>
      <c r="BN9" s="19">
        <v>2</v>
      </c>
      <c r="BO9" s="19">
        <v>2</v>
      </c>
      <c r="BP9" s="19">
        <v>4</v>
      </c>
      <c r="BQ9" s="19">
        <v>5</v>
      </c>
      <c r="BR9" s="19">
        <v>3</v>
      </c>
      <c r="BS9" s="19">
        <v>3</v>
      </c>
      <c r="BT9" s="19">
        <v>3</v>
      </c>
      <c r="BU9" s="19">
        <v>2</v>
      </c>
      <c r="BV9" s="19">
        <v>3</v>
      </c>
      <c r="BW9" s="19">
        <v>3</v>
      </c>
      <c r="BX9" s="19">
        <v>4</v>
      </c>
      <c r="BY9" s="19">
        <v>6</v>
      </c>
      <c r="BZ9" s="19">
        <v>3</v>
      </c>
      <c r="CA9" s="19">
        <v>3</v>
      </c>
      <c r="CB9" s="18">
        <v>81</v>
      </c>
      <c r="CC9" s="19">
        <v>5</v>
      </c>
    </row>
    <row r="10" spans="1:81" ht="45" x14ac:dyDescent="0.25">
      <c r="A10" s="21">
        <v>258</v>
      </c>
      <c r="B10" s="34">
        <v>6621008243</v>
      </c>
      <c r="C10" s="6" t="s">
        <v>603</v>
      </c>
      <c r="D10" s="5" t="s">
        <v>292</v>
      </c>
      <c r="E10" s="5"/>
      <c r="F10" s="19">
        <v>8</v>
      </c>
      <c r="G10" s="19">
        <v>34</v>
      </c>
      <c r="H10" s="22">
        <v>9</v>
      </c>
      <c r="I10" s="22">
        <v>36</v>
      </c>
      <c r="J10" s="22">
        <f t="shared" si="1"/>
        <v>92</v>
      </c>
      <c r="K10" s="19">
        <v>30</v>
      </c>
      <c r="L10" s="19">
        <v>4</v>
      </c>
      <c r="M10" s="19">
        <f t="shared" si="2"/>
        <v>100</v>
      </c>
      <c r="N10" s="19">
        <v>59</v>
      </c>
      <c r="O10" s="19">
        <v>41</v>
      </c>
      <c r="P10" s="19">
        <v>59</v>
      </c>
      <c r="Q10" s="19">
        <v>42</v>
      </c>
      <c r="R10" s="19">
        <f t="shared" si="3"/>
        <v>99</v>
      </c>
      <c r="S10" s="19">
        <f t="shared" si="4"/>
        <v>97</v>
      </c>
      <c r="T10" s="19">
        <v>20</v>
      </c>
      <c r="U10" s="19">
        <v>2</v>
      </c>
      <c r="V10" s="19">
        <f t="shared" si="5"/>
        <v>40</v>
      </c>
      <c r="W10" s="19">
        <v>68</v>
      </c>
      <c r="X10" s="23">
        <v>85</v>
      </c>
      <c r="Y10" s="20">
        <f t="shared" si="6"/>
        <v>80</v>
      </c>
      <c r="Z10" s="42">
        <f t="shared" si="7"/>
        <v>60</v>
      </c>
      <c r="AA10" s="20">
        <f t="shared" si="8"/>
        <v>60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1</v>
      </c>
      <c r="AG10" s="19">
        <f t="shared" si="10"/>
        <v>20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38</v>
      </c>
      <c r="AL10" s="19">
        <v>41</v>
      </c>
      <c r="AM10" s="19">
        <v>85</v>
      </c>
      <c r="AN10" s="20">
        <f t="shared" si="13"/>
        <v>48</v>
      </c>
      <c r="AO10" s="19">
        <v>85</v>
      </c>
      <c r="AP10" s="19">
        <v>85</v>
      </c>
      <c r="AQ10" s="20">
        <f t="shared" si="14"/>
        <v>100</v>
      </c>
      <c r="AR10" s="19">
        <v>50</v>
      </c>
      <c r="AS10" s="19">
        <v>50</v>
      </c>
      <c r="AT10" s="20">
        <f t="shared" si="15"/>
        <v>100</v>
      </c>
      <c r="AU10" s="20">
        <f t="shared" si="16"/>
        <v>79</v>
      </c>
      <c r="AV10" s="19">
        <v>61</v>
      </c>
      <c r="AW10" s="19">
        <v>85</v>
      </c>
      <c r="AX10" s="20">
        <f t="shared" si="17"/>
        <v>72</v>
      </c>
      <c r="AY10" s="19">
        <v>82</v>
      </c>
      <c r="AZ10" s="19">
        <v>85</v>
      </c>
      <c r="BA10" s="20">
        <f t="shared" si="18"/>
        <v>96</v>
      </c>
      <c r="BB10" s="19">
        <v>81</v>
      </c>
      <c r="BC10" s="19">
        <v>85</v>
      </c>
      <c r="BD10" s="20">
        <f t="shared" si="19"/>
        <v>95</v>
      </c>
      <c r="BE10" s="20">
        <f t="shared" si="20"/>
        <v>88</v>
      </c>
      <c r="BF10" s="20">
        <f t="shared" si="21"/>
        <v>72</v>
      </c>
      <c r="BG10" s="24"/>
      <c r="BH10" s="19">
        <v>2</v>
      </c>
      <c r="BI10" s="19">
        <v>1</v>
      </c>
      <c r="BJ10" s="19">
        <v>2</v>
      </c>
      <c r="BK10" s="19">
        <v>2</v>
      </c>
      <c r="BL10" s="19">
        <v>6</v>
      </c>
      <c r="BM10" s="19">
        <v>6</v>
      </c>
      <c r="BN10" s="19">
        <v>2</v>
      </c>
      <c r="BO10" s="19">
        <v>3</v>
      </c>
      <c r="BP10" s="19">
        <v>1</v>
      </c>
      <c r="BQ10" s="19">
        <v>8</v>
      </c>
      <c r="BR10" s="19">
        <v>1</v>
      </c>
      <c r="BS10" s="19">
        <v>1</v>
      </c>
      <c r="BT10" s="19">
        <v>6</v>
      </c>
      <c r="BU10" s="19">
        <v>3</v>
      </c>
      <c r="BV10" s="19">
        <v>5</v>
      </c>
      <c r="BW10" s="19">
        <v>1</v>
      </c>
      <c r="BX10" s="19">
        <v>6</v>
      </c>
      <c r="BY10" s="19">
        <v>4</v>
      </c>
      <c r="BZ10" s="19">
        <v>6</v>
      </c>
      <c r="CA10" s="19">
        <v>7</v>
      </c>
      <c r="CB10" s="18">
        <v>72</v>
      </c>
      <c r="CC10" s="19">
        <v>6</v>
      </c>
    </row>
    <row r="11" spans="1:81" ht="30" x14ac:dyDescent="0.25">
      <c r="A11" s="21">
        <v>254</v>
      </c>
      <c r="B11" s="34">
        <v>6621007835</v>
      </c>
      <c r="C11" s="6" t="s">
        <v>603</v>
      </c>
      <c r="D11" s="5" t="s">
        <v>288</v>
      </c>
      <c r="E11" s="5"/>
      <c r="F11" s="19">
        <v>0</v>
      </c>
      <c r="G11" s="19">
        <v>36</v>
      </c>
      <c r="H11" s="22">
        <v>11</v>
      </c>
      <c r="I11" s="22">
        <v>38</v>
      </c>
      <c r="J11" s="22">
        <f t="shared" si="1"/>
        <v>47</v>
      </c>
      <c r="K11" s="19">
        <v>30</v>
      </c>
      <c r="L11" s="19">
        <v>4</v>
      </c>
      <c r="M11" s="19">
        <f t="shared" si="2"/>
        <v>100</v>
      </c>
      <c r="N11" s="19">
        <v>90</v>
      </c>
      <c r="O11" s="19">
        <v>55</v>
      </c>
      <c r="P11" s="19">
        <v>96</v>
      </c>
      <c r="Q11" s="19">
        <v>59</v>
      </c>
      <c r="R11" s="19">
        <f t="shared" si="3"/>
        <v>93</v>
      </c>
      <c r="S11" s="19">
        <f t="shared" si="4"/>
        <v>81</v>
      </c>
      <c r="T11" s="19">
        <v>20</v>
      </c>
      <c r="U11" s="19">
        <v>0</v>
      </c>
      <c r="V11" s="19">
        <f t="shared" si="5"/>
        <v>0</v>
      </c>
      <c r="W11" s="19">
        <v>96</v>
      </c>
      <c r="X11" s="23">
        <v>105</v>
      </c>
      <c r="Y11" s="20">
        <f t="shared" si="6"/>
        <v>91</v>
      </c>
      <c r="Z11" s="42">
        <f t="shared" si="7"/>
        <v>46</v>
      </c>
      <c r="AA11" s="20">
        <f t="shared" si="8"/>
        <v>46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10</v>
      </c>
      <c r="AI11" s="19">
        <v>10</v>
      </c>
      <c r="AJ11" s="20">
        <f t="shared" si="11"/>
        <v>100</v>
      </c>
      <c r="AK11" s="42">
        <f t="shared" si="12"/>
        <v>30</v>
      </c>
      <c r="AL11" s="19">
        <v>101</v>
      </c>
      <c r="AM11" s="19">
        <v>105</v>
      </c>
      <c r="AN11" s="20">
        <f t="shared" si="13"/>
        <v>96</v>
      </c>
      <c r="AO11" s="19">
        <v>105</v>
      </c>
      <c r="AP11" s="19">
        <v>105</v>
      </c>
      <c r="AQ11" s="20">
        <f t="shared" si="14"/>
        <v>100</v>
      </c>
      <c r="AR11" s="19">
        <v>67</v>
      </c>
      <c r="AS11" s="19">
        <v>68</v>
      </c>
      <c r="AT11" s="20">
        <f t="shared" si="15"/>
        <v>99</v>
      </c>
      <c r="AU11" s="20">
        <f t="shared" si="16"/>
        <v>98</v>
      </c>
      <c r="AV11" s="19">
        <v>102</v>
      </c>
      <c r="AW11" s="19">
        <v>105</v>
      </c>
      <c r="AX11" s="20">
        <f t="shared" si="17"/>
        <v>97</v>
      </c>
      <c r="AY11" s="19">
        <v>96</v>
      </c>
      <c r="AZ11" s="19">
        <v>105</v>
      </c>
      <c r="BA11" s="20">
        <f t="shared" si="18"/>
        <v>91</v>
      </c>
      <c r="BB11" s="19">
        <v>101</v>
      </c>
      <c r="BC11" s="19">
        <v>105</v>
      </c>
      <c r="BD11" s="20">
        <f t="shared" si="19"/>
        <v>96</v>
      </c>
      <c r="BE11" s="20">
        <f t="shared" si="20"/>
        <v>95</v>
      </c>
      <c r="BF11" s="20">
        <f t="shared" si="21"/>
        <v>70</v>
      </c>
      <c r="BG11" s="24"/>
      <c r="BH11" s="19">
        <v>6</v>
      </c>
      <c r="BI11" s="19">
        <v>1</v>
      </c>
      <c r="BJ11" s="19">
        <v>5</v>
      </c>
      <c r="BK11" s="19">
        <v>3</v>
      </c>
      <c r="BL11" s="19">
        <v>8</v>
      </c>
      <c r="BM11" s="19">
        <v>4</v>
      </c>
      <c r="BN11" s="19">
        <v>2</v>
      </c>
      <c r="BO11" s="19">
        <v>4</v>
      </c>
      <c r="BP11" s="19">
        <v>1</v>
      </c>
      <c r="BQ11" s="19">
        <v>3</v>
      </c>
      <c r="BR11" s="19">
        <v>1</v>
      </c>
      <c r="BS11" s="19">
        <v>2</v>
      </c>
      <c r="BT11" s="19">
        <v>2</v>
      </c>
      <c r="BU11" s="19">
        <v>5</v>
      </c>
      <c r="BV11" s="19">
        <v>4</v>
      </c>
      <c r="BW11" s="19">
        <v>6</v>
      </c>
      <c r="BX11" s="19">
        <v>8</v>
      </c>
      <c r="BY11" s="19">
        <v>5</v>
      </c>
      <c r="BZ11" s="19">
        <v>2</v>
      </c>
      <c r="CA11" s="19">
        <v>5</v>
      </c>
      <c r="CB11" s="18">
        <v>70</v>
      </c>
      <c r="CC11" s="19">
        <v>7</v>
      </c>
    </row>
    <row r="12" spans="1:81" ht="15.75" x14ac:dyDescent="0.25">
      <c r="A12" s="21">
        <v>260</v>
      </c>
      <c r="B12" s="34">
        <v>6682001189</v>
      </c>
      <c r="C12" s="6" t="s">
        <v>603</v>
      </c>
      <c r="D12" s="6" t="s">
        <v>294</v>
      </c>
      <c r="E12" s="6"/>
      <c r="F12" s="19">
        <v>0</v>
      </c>
      <c r="G12" s="19">
        <v>34</v>
      </c>
      <c r="H12" s="22">
        <v>11</v>
      </c>
      <c r="I12" s="22">
        <v>38</v>
      </c>
      <c r="J12" s="22">
        <f t="shared" si="1"/>
        <v>45</v>
      </c>
      <c r="K12" s="19">
        <v>30</v>
      </c>
      <c r="L12" s="19">
        <v>4</v>
      </c>
      <c r="M12" s="19">
        <f t="shared" si="2"/>
        <v>100</v>
      </c>
      <c r="N12" s="19">
        <v>45</v>
      </c>
      <c r="O12" s="19">
        <v>37</v>
      </c>
      <c r="P12" s="19">
        <v>49</v>
      </c>
      <c r="Q12" s="19">
        <v>42</v>
      </c>
      <c r="R12" s="19">
        <f t="shared" si="3"/>
        <v>90</v>
      </c>
      <c r="S12" s="19">
        <f t="shared" si="4"/>
        <v>80</v>
      </c>
      <c r="T12" s="19">
        <v>20</v>
      </c>
      <c r="U12" s="19">
        <v>0</v>
      </c>
      <c r="V12" s="19">
        <f t="shared" si="5"/>
        <v>0</v>
      </c>
      <c r="W12" s="19">
        <v>564</v>
      </c>
      <c r="X12" s="19">
        <v>600</v>
      </c>
      <c r="Y12" s="20">
        <f t="shared" si="6"/>
        <v>94</v>
      </c>
      <c r="Z12" s="42">
        <f t="shared" si="7"/>
        <v>47</v>
      </c>
      <c r="AA12" s="20">
        <f t="shared" si="8"/>
        <v>47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0</v>
      </c>
      <c r="AG12" s="19">
        <f t="shared" si="10"/>
        <v>0</v>
      </c>
      <c r="AH12" s="19">
        <v>2</v>
      </c>
      <c r="AI12" s="19">
        <v>3</v>
      </c>
      <c r="AJ12" s="20">
        <f t="shared" si="11"/>
        <v>67</v>
      </c>
      <c r="AK12" s="42">
        <f t="shared" si="12"/>
        <v>20</v>
      </c>
      <c r="AL12" s="19">
        <v>546</v>
      </c>
      <c r="AM12" s="19">
        <v>600</v>
      </c>
      <c r="AN12" s="20">
        <f t="shared" si="13"/>
        <v>91</v>
      </c>
      <c r="AO12" s="19">
        <v>573</v>
      </c>
      <c r="AP12" s="19">
        <v>600</v>
      </c>
      <c r="AQ12" s="20">
        <f t="shared" si="14"/>
        <v>96</v>
      </c>
      <c r="AR12" s="19">
        <v>503</v>
      </c>
      <c r="AS12" s="19">
        <v>519</v>
      </c>
      <c r="AT12" s="20">
        <f t="shared" si="15"/>
        <v>97</v>
      </c>
      <c r="AU12" s="20">
        <f t="shared" si="16"/>
        <v>94</v>
      </c>
      <c r="AV12" s="19">
        <v>582</v>
      </c>
      <c r="AW12" s="19">
        <v>600</v>
      </c>
      <c r="AX12" s="20">
        <f t="shared" si="17"/>
        <v>97</v>
      </c>
      <c r="AY12" s="19">
        <v>547</v>
      </c>
      <c r="AZ12" s="19">
        <v>600</v>
      </c>
      <c r="BA12" s="20">
        <f t="shared" si="18"/>
        <v>91</v>
      </c>
      <c r="BB12" s="19">
        <v>543</v>
      </c>
      <c r="BC12" s="19">
        <v>600</v>
      </c>
      <c r="BD12" s="20">
        <f t="shared" si="19"/>
        <v>91</v>
      </c>
      <c r="BE12" s="20">
        <f t="shared" si="20"/>
        <v>93</v>
      </c>
      <c r="BF12" s="20">
        <f t="shared" si="21"/>
        <v>67</v>
      </c>
      <c r="BG12" s="24"/>
      <c r="BH12" s="19">
        <v>7</v>
      </c>
      <c r="BI12" s="19">
        <v>1</v>
      </c>
      <c r="BJ12" s="19">
        <v>6</v>
      </c>
      <c r="BK12" s="19">
        <v>3</v>
      </c>
      <c r="BL12" s="19">
        <v>7</v>
      </c>
      <c r="BM12" s="19">
        <v>2</v>
      </c>
      <c r="BN12" s="19">
        <v>2</v>
      </c>
      <c r="BO12" s="19">
        <v>4</v>
      </c>
      <c r="BP12" s="19">
        <v>3</v>
      </c>
      <c r="BQ12" s="19">
        <v>6</v>
      </c>
      <c r="BR12" s="19">
        <v>4</v>
      </c>
      <c r="BS12" s="19">
        <v>4</v>
      </c>
      <c r="BT12" s="19">
        <v>2</v>
      </c>
      <c r="BU12" s="19">
        <v>5</v>
      </c>
      <c r="BV12" s="19">
        <v>7</v>
      </c>
      <c r="BW12" s="19">
        <v>7</v>
      </c>
      <c r="BX12" s="19">
        <v>7</v>
      </c>
      <c r="BY12" s="19">
        <v>7</v>
      </c>
      <c r="BZ12" s="19">
        <v>4</v>
      </c>
      <c r="CA12" s="19">
        <v>6</v>
      </c>
      <c r="CB12" s="18">
        <v>67</v>
      </c>
      <c r="CC12" s="19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CC8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107</v>
      </c>
      <c r="B3" s="34">
        <v>6646007185</v>
      </c>
      <c r="C3" s="5" t="s">
        <v>621</v>
      </c>
      <c r="D3" s="5" t="s">
        <v>144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8" si="1">ROUND((0.5*(F3/H3+G3/I3)*100),0)</f>
        <v>92</v>
      </c>
      <c r="K3" s="19">
        <v>30</v>
      </c>
      <c r="L3" s="19">
        <v>4</v>
      </c>
      <c r="M3" s="19">
        <f t="shared" ref="M3:M8" si="2">IF(L3&gt;3,100,K3*L3)</f>
        <v>100</v>
      </c>
      <c r="N3" s="19">
        <v>23</v>
      </c>
      <c r="O3" s="19">
        <v>22</v>
      </c>
      <c r="P3" s="19">
        <v>24</v>
      </c>
      <c r="Q3" s="19">
        <v>22</v>
      </c>
      <c r="R3" s="19">
        <f t="shared" ref="R3:R8" si="3">ROUND((0.5*((N3/P3)+(O3/Q3))*100),0)</f>
        <v>98</v>
      </c>
      <c r="S3" s="19">
        <f t="shared" ref="S3:S8" si="4">ROUND(((0.3*J3)+(0.3*M3)+(0.4*R3)),0)</f>
        <v>97</v>
      </c>
      <c r="T3" s="19">
        <v>20</v>
      </c>
      <c r="U3" s="19">
        <v>5</v>
      </c>
      <c r="V3" s="19">
        <f t="shared" ref="V3:V8" si="5">IF(U3&gt;5,100,T3*U3)</f>
        <v>100</v>
      </c>
      <c r="W3" s="19">
        <v>22</v>
      </c>
      <c r="X3" s="23">
        <v>24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6</v>
      </c>
      <c r="AG3" s="19">
        <f t="shared" ref="AG3:AG8" si="10">IF(AF3&gt;5,100,AE3*AF3)</f>
        <v>100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76</v>
      </c>
      <c r="AL3" s="19">
        <v>24</v>
      </c>
      <c r="AM3" s="19">
        <v>24</v>
      </c>
      <c r="AN3" s="20">
        <f t="shared" ref="AN3:AN8" si="13">ROUND((AL3/AM3)*100,)</f>
        <v>100</v>
      </c>
      <c r="AO3" s="19">
        <v>23</v>
      </c>
      <c r="AP3" s="19">
        <v>24</v>
      </c>
      <c r="AQ3" s="20">
        <f t="shared" ref="AQ3:AQ8" si="14">ROUND((AO3/AP3)*100,0)</f>
        <v>96</v>
      </c>
      <c r="AR3" s="19">
        <v>21</v>
      </c>
      <c r="AS3" s="19">
        <v>21</v>
      </c>
      <c r="AT3" s="20">
        <f t="shared" ref="AT3:AT8" si="15">ROUND((AR3/AS3)*100,0)</f>
        <v>100</v>
      </c>
      <c r="AU3" s="20">
        <f t="shared" ref="AU3:AU8" si="16">ROUND((0.4*AN3+0.4*AQ3+0.2*AT3),0)</f>
        <v>98</v>
      </c>
      <c r="AV3" s="19">
        <v>24</v>
      </c>
      <c r="AW3" s="19">
        <v>24</v>
      </c>
      <c r="AX3" s="20">
        <f t="shared" ref="AX3:AX8" si="17">ROUND((AV3/AW3)*100,0)</f>
        <v>100</v>
      </c>
      <c r="AY3" s="19">
        <v>23</v>
      </c>
      <c r="AZ3" s="19">
        <v>24</v>
      </c>
      <c r="BA3" s="20">
        <f t="shared" ref="BA3:BA8" si="18">ROUND((AY3/AZ3)*100,0)</f>
        <v>96</v>
      </c>
      <c r="BB3" s="19">
        <v>24</v>
      </c>
      <c r="BC3" s="19">
        <v>24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4</v>
      </c>
      <c r="BI3" s="19">
        <v>1</v>
      </c>
      <c r="BJ3" s="19">
        <v>2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1</v>
      </c>
      <c r="BQ3" s="19">
        <v>1</v>
      </c>
      <c r="BR3" s="19">
        <v>4</v>
      </c>
      <c r="BS3" s="19">
        <v>1</v>
      </c>
      <c r="BT3" s="19">
        <v>1</v>
      </c>
      <c r="BU3" s="19">
        <v>4</v>
      </c>
      <c r="BV3" s="19">
        <v>1</v>
      </c>
      <c r="BW3" s="19">
        <v>2</v>
      </c>
      <c r="BX3" s="19">
        <v>3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30" x14ac:dyDescent="0.25">
      <c r="A4" s="21">
        <v>113</v>
      </c>
      <c r="B4" s="34">
        <v>6646006329</v>
      </c>
      <c r="C4" s="5" t="s">
        <v>621</v>
      </c>
      <c r="D4" s="5" t="s">
        <v>150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 t="shared" si="1"/>
        <v>94</v>
      </c>
      <c r="K4" s="19">
        <v>30</v>
      </c>
      <c r="L4" s="19">
        <v>4</v>
      </c>
      <c r="M4" s="19">
        <f t="shared" si="2"/>
        <v>100</v>
      </c>
      <c r="N4" s="19">
        <v>28</v>
      </c>
      <c r="O4" s="19">
        <v>28</v>
      </c>
      <c r="P4" s="19">
        <v>28</v>
      </c>
      <c r="Q4" s="19">
        <v>31</v>
      </c>
      <c r="R4" s="19">
        <f t="shared" si="3"/>
        <v>95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35</v>
      </c>
      <c r="X4" s="23">
        <v>36</v>
      </c>
      <c r="Y4" s="20">
        <f t="shared" si="6"/>
        <v>97</v>
      </c>
      <c r="Z4" s="42">
        <f t="shared" si="7"/>
        <v>99</v>
      </c>
      <c r="AA4" s="20">
        <f t="shared" si="8"/>
        <v>99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36</v>
      </c>
      <c r="AM4" s="19">
        <v>36</v>
      </c>
      <c r="AN4" s="20">
        <f t="shared" si="13"/>
        <v>100</v>
      </c>
      <c r="AO4" s="19">
        <v>35</v>
      </c>
      <c r="AP4" s="19">
        <v>36</v>
      </c>
      <c r="AQ4" s="20">
        <f t="shared" si="14"/>
        <v>97</v>
      </c>
      <c r="AR4" s="19">
        <v>28</v>
      </c>
      <c r="AS4" s="19">
        <v>30</v>
      </c>
      <c r="AT4" s="20">
        <f t="shared" si="15"/>
        <v>93</v>
      </c>
      <c r="AU4" s="20">
        <f t="shared" si="16"/>
        <v>97</v>
      </c>
      <c r="AV4" s="19">
        <v>35</v>
      </c>
      <c r="AW4" s="19">
        <v>36</v>
      </c>
      <c r="AX4" s="20">
        <f t="shared" si="17"/>
        <v>97</v>
      </c>
      <c r="AY4" s="19">
        <v>36</v>
      </c>
      <c r="AZ4" s="19">
        <v>36</v>
      </c>
      <c r="BA4" s="20">
        <f t="shared" si="18"/>
        <v>100</v>
      </c>
      <c r="BB4" s="19">
        <v>36</v>
      </c>
      <c r="BC4" s="19">
        <v>36</v>
      </c>
      <c r="BD4" s="20">
        <f t="shared" si="19"/>
        <v>100</v>
      </c>
      <c r="BE4" s="20">
        <f t="shared" si="20"/>
        <v>99</v>
      </c>
      <c r="BF4" s="20">
        <f t="shared" si="21"/>
        <v>89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3</v>
      </c>
      <c r="BS4" s="19">
        <v>5</v>
      </c>
      <c r="BT4" s="19">
        <v>3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3</v>
      </c>
      <c r="CA4" s="19">
        <v>1</v>
      </c>
      <c r="CB4" s="18">
        <v>89</v>
      </c>
      <c r="CC4" s="19">
        <v>2</v>
      </c>
    </row>
    <row r="5" spans="1:81" ht="30" x14ac:dyDescent="0.25">
      <c r="A5" s="21">
        <v>111</v>
      </c>
      <c r="B5" s="34">
        <v>6646009111</v>
      </c>
      <c r="C5" s="5" t="s">
        <v>621</v>
      </c>
      <c r="D5" s="5" t="s">
        <v>148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20</v>
      </c>
      <c r="O5" s="19">
        <v>26</v>
      </c>
      <c r="P5" s="19">
        <v>22</v>
      </c>
      <c r="Q5" s="19">
        <v>26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26</v>
      </c>
      <c r="X5" s="23">
        <v>28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46</v>
      </c>
      <c r="AL5" s="19">
        <v>28</v>
      </c>
      <c r="AM5" s="19">
        <v>28</v>
      </c>
      <c r="AN5" s="20">
        <f t="shared" si="13"/>
        <v>100</v>
      </c>
      <c r="AO5" s="19">
        <v>28</v>
      </c>
      <c r="AP5" s="19">
        <v>28</v>
      </c>
      <c r="AQ5" s="20">
        <f t="shared" si="14"/>
        <v>100</v>
      </c>
      <c r="AR5" s="19">
        <v>21</v>
      </c>
      <c r="AS5" s="19">
        <v>21</v>
      </c>
      <c r="AT5" s="20">
        <f t="shared" si="15"/>
        <v>100</v>
      </c>
      <c r="AU5" s="20">
        <f t="shared" si="16"/>
        <v>100</v>
      </c>
      <c r="AV5" s="19">
        <v>28</v>
      </c>
      <c r="AW5" s="19">
        <v>28</v>
      </c>
      <c r="AX5" s="20">
        <f t="shared" si="17"/>
        <v>100</v>
      </c>
      <c r="AY5" s="19">
        <v>25</v>
      </c>
      <c r="AZ5" s="19">
        <v>28</v>
      </c>
      <c r="BA5" s="20">
        <f t="shared" si="18"/>
        <v>89</v>
      </c>
      <c r="BB5" s="19">
        <v>27</v>
      </c>
      <c r="BC5" s="19">
        <v>28</v>
      </c>
      <c r="BD5" s="20">
        <f t="shared" si="19"/>
        <v>96</v>
      </c>
      <c r="BE5" s="20">
        <f t="shared" si="20"/>
        <v>96</v>
      </c>
      <c r="BF5" s="20">
        <f t="shared" si="21"/>
        <v>87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1</v>
      </c>
      <c r="CA5" s="19">
        <v>3</v>
      </c>
      <c r="CB5" s="18">
        <v>87</v>
      </c>
      <c r="CC5" s="19">
        <v>3</v>
      </c>
    </row>
    <row r="6" spans="1:81" ht="15.75" x14ac:dyDescent="0.25">
      <c r="A6" s="21">
        <v>114</v>
      </c>
      <c r="B6" s="34">
        <v>6646009312</v>
      </c>
      <c r="C6" s="5" t="s">
        <v>621</v>
      </c>
      <c r="D6" s="5" t="s">
        <v>677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133</v>
      </c>
      <c r="O6" s="19">
        <v>65</v>
      </c>
      <c r="P6" s="19">
        <v>135</v>
      </c>
      <c r="Q6" s="19">
        <v>65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163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2</v>
      </c>
      <c r="AG6" s="19">
        <f t="shared" si="10"/>
        <v>40</v>
      </c>
      <c r="AH6" s="19">
        <v>6</v>
      </c>
      <c r="AI6" s="19">
        <v>6</v>
      </c>
      <c r="AJ6" s="20">
        <f t="shared" si="11"/>
        <v>100</v>
      </c>
      <c r="AK6" s="42">
        <f t="shared" si="12"/>
        <v>46</v>
      </c>
      <c r="AL6" s="19">
        <v>153</v>
      </c>
      <c r="AM6" s="19">
        <v>163</v>
      </c>
      <c r="AN6" s="20">
        <f t="shared" si="13"/>
        <v>94</v>
      </c>
      <c r="AO6" s="19">
        <v>163</v>
      </c>
      <c r="AP6" s="19">
        <v>163</v>
      </c>
      <c r="AQ6" s="20">
        <f t="shared" si="14"/>
        <v>100</v>
      </c>
      <c r="AR6" s="19">
        <v>104</v>
      </c>
      <c r="AS6" s="19">
        <v>109</v>
      </c>
      <c r="AT6" s="20">
        <f t="shared" si="15"/>
        <v>95</v>
      </c>
      <c r="AU6" s="20">
        <f t="shared" si="16"/>
        <v>97</v>
      </c>
      <c r="AV6" s="19">
        <v>158</v>
      </c>
      <c r="AW6" s="19">
        <v>163</v>
      </c>
      <c r="AX6" s="20">
        <f t="shared" si="17"/>
        <v>97</v>
      </c>
      <c r="AY6" s="19">
        <v>161</v>
      </c>
      <c r="AZ6" s="19">
        <v>163</v>
      </c>
      <c r="BA6" s="20">
        <f t="shared" si="18"/>
        <v>99</v>
      </c>
      <c r="BB6" s="19">
        <v>155</v>
      </c>
      <c r="BC6" s="19">
        <v>163</v>
      </c>
      <c r="BD6" s="20">
        <f t="shared" si="19"/>
        <v>95</v>
      </c>
      <c r="BE6" s="20">
        <f t="shared" si="20"/>
        <v>96</v>
      </c>
      <c r="BF6" s="20">
        <f t="shared" si="21"/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3</v>
      </c>
      <c r="BR6" s="19">
        <v>1</v>
      </c>
      <c r="BS6" s="19">
        <v>4</v>
      </c>
      <c r="BT6" s="19">
        <v>3</v>
      </c>
      <c r="BU6" s="19">
        <v>2</v>
      </c>
      <c r="BV6" s="19">
        <v>4</v>
      </c>
      <c r="BW6" s="19">
        <v>1</v>
      </c>
      <c r="BX6" s="19">
        <v>4</v>
      </c>
      <c r="BY6" s="19">
        <v>4</v>
      </c>
      <c r="BZ6" s="19">
        <v>3</v>
      </c>
      <c r="CA6" s="19">
        <v>3</v>
      </c>
      <c r="CB6" s="18">
        <v>86</v>
      </c>
      <c r="CC6" s="19">
        <v>4</v>
      </c>
    </row>
    <row r="7" spans="1:81" ht="30" x14ac:dyDescent="0.25">
      <c r="A7" s="21">
        <v>112</v>
      </c>
      <c r="B7" s="34">
        <v>6646008372</v>
      </c>
      <c r="C7" s="5" t="s">
        <v>621</v>
      </c>
      <c r="D7" s="5" t="s">
        <v>149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178</v>
      </c>
      <c r="O7" s="19">
        <v>131</v>
      </c>
      <c r="P7" s="19">
        <v>178</v>
      </c>
      <c r="Q7" s="19">
        <v>133</v>
      </c>
      <c r="R7" s="19">
        <f t="shared" si="3"/>
        <v>99</v>
      </c>
      <c r="S7" s="19">
        <f t="shared" si="4"/>
        <v>98</v>
      </c>
      <c r="T7" s="19">
        <v>20</v>
      </c>
      <c r="U7" s="19">
        <v>4</v>
      </c>
      <c r="V7" s="19">
        <f t="shared" si="5"/>
        <v>80</v>
      </c>
      <c r="W7" s="19">
        <v>184</v>
      </c>
      <c r="X7" s="23">
        <v>198</v>
      </c>
      <c r="Y7" s="20">
        <f t="shared" si="6"/>
        <v>93</v>
      </c>
      <c r="Z7" s="42">
        <f t="shared" si="7"/>
        <v>87</v>
      </c>
      <c r="AA7" s="20">
        <f t="shared" si="8"/>
        <v>87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47</v>
      </c>
      <c r="AL7" s="19">
        <v>188</v>
      </c>
      <c r="AM7" s="19">
        <v>198</v>
      </c>
      <c r="AN7" s="20">
        <f t="shared" si="13"/>
        <v>95</v>
      </c>
      <c r="AO7" s="19">
        <v>194</v>
      </c>
      <c r="AP7" s="19">
        <v>198</v>
      </c>
      <c r="AQ7" s="20">
        <f t="shared" si="14"/>
        <v>98</v>
      </c>
      <c r="AR7" s="19">
        <v>128</v>
      </c>
      <c r="AS7" s="19">
        <v>132</v>
      </c>
      <c r="AT7" s="20">
        <f t="shared" si="15"/>
        <v>97</v>
      </c>
      <c r="AU7" s="20">
        <f t="shared" si="16"/>
        <v>97</v>
      </c>
      <c r="AV7" s="19">
        <v>197</v>
      </c>
      <c r="AW7" s="19">
        <v>198</v>
      </c>
      <c r="AX7" s="20">
        <f t="shared" si="17"/>
        <v>99</v>
      </c>
      <c r="AY7" s="19">
        <v>191</v>
      </c>
      <c r="AZ7" s="19">
        <v>198</v>
      </c>
      <c r="BA7" s="20">
        <f t="shared" si="18"/>
        <v>96</v>
      </c>
      <c r="BB7" s="19">
        <v>194</v>
      </c>
      <c r="BC7" s="19">
        <v>198</v>
      </c>
      <c r="BD7" s="20">
        <f t="shared" si="19"/>
        <v>98</v>
      </c>
      <c r="BE7" s="20">
        <f t="shared" si="20"/>
        <v>98</v>
      </c>
      <c r="BF7" s="20">
        <f t="shared" si="21"/>
        <v>85</v>
      </c>
      <c r="BG7" s="24"/>
      <c r="BH7" s="19">
        <v>1</v>
      </c>
      <c r="BI7" s="19">
        <v>1</v>
      </c>
      <c r="BJ7" s="19">
        <v>1</v>
      </c>
      <c r="BK7" s="19">
        <v>2</v>
      </c>
      <c r="BL7" s="19">
        <v>5</v>
      </c>
      <c r="BM7" s="19">
        <v>2</v>
      </c>
      <c r="BN7" s="19">
        <v>2</v>
      </c>
      <c r="BO7" s="19">
        <v>2</v>
      </c>
      <c r="BP7" s="19">
        <v>3</v>
      </c>
      <c r="BQ7" s="19">
        <v>2</v>
      </c>
      <c r="BR7" s="19">
        <v>2</v>
      </c>
      <c r="BS7" s="19">
        <v>3</v>
      </c>
      <c r="BT7" s="19">
        <v>2</v>
      </c>
      <c r="BU7" s="19">
        <v>4</v>
      </c>
      <c r="BV7" s="19">
        <v>2</v>
      </c>
      <c r="BW7" s="19">
        <v>1</v>
      </c>
      <c r="BX7" s="19">
        <v>5</v>
      </c>
      <c r="BY7" s="19">
        <v>3</v>
      </c>
      <c r="BZ7" s="19">
        <v>3</v>
      </c>
      <c r="CA7" s="19">
        <v>2</v>
      </c>
      <c r="CB7" s="18">
        <v>85</v>
      </c>
      <c r="CC7" s="19">
        <v>5</v>
      </c>
    </row>
    <row r="8" spans="1:81" ht="45" x14ac:dyDescent="0.25">
      <c r="A8" s="21">
        <v>115</v>
      </c>
      <c r="B8" s="34">
        <v>6646016983</v>
      </c>
      <c r="C8" s="5" t="s">
        <v>621</v>
      </c>
      <c r="D8" s="5" t="s">
        <v>152</v>
      </c>
      <c r="E8" s="5"/>
      <c r="F8" s="19">
        <v>9</v>
      </c>
      <c r="G8" s="19">
        <v>38</v>
      </c>
      <c r="H8" s="22">
        <v>11</v>
      </c>
      <c r="I8" s="22">
        <v>38</v>
      </c>
      <c r="J8" s="22">
        <f t="shared" si="1"/>
        <v>91</v>
      </c>
      <c r="K8" s="19">
        <v>30</v>
      </c>
      <c r="L8" s="19">
        <v>3</v>
      </c>
      <c r="M8" s="19">
        <f t="shared" si="2"/>
        <v>90</v>
      </c>
      <c r="N8" s="19">
        <v>208</v>
      </c>
      <c r="O8" s="19">
        <v>207</v>
      </c>
      <c r="P8" s="19">
        <v>212</v>
      </c>
      <c r="Q8" s="19">
        <v>209</v>
      </c>
      <c r="R8" s="19">
        <f t="shared" si="3"/>
        <v>99</v>
      </c>
      <c r="S8" s="19">
        <f t="shared" si="4"/>
        <v>94</v>
      </c>
      <c r="T8" s="19">
        <v>20</v>
      </c>
      <c r="U8" s="19">
        <v>3</v>
      </c>
      <c r="V8" s="19">
        <f t="shared" si="5"/>
        <v>60</v>
      </c>
      <c r="W8" s="19">
        <v>202</v>
      </c>
      <c r="X8" s="23">
        <v>217</v>
      </c>
      <c r="Y8" s="20">
        <f t="shared" si="6"/>
        <v>93</v>
      </c>
      <c r="Z8" s="42">
        <f t="shared" si="7"/>
        <v>77</v>
      </c>
      <c r="AA8" s="20">
        <f t="shared" si="8"/>
        <v>77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27</v>
      </c>
      <c r="AI8" s="19">
        <v>30</v>
      </c>
      <c r="AJ8" s="20">
        <f t="shared" si="11"/>
        <v>90</v>
      </c>
      <c r="AK8" s="42">
        <f t="shared" si="12"/>
        <v>43</v>
      </c>
      <c r="AL8" s="19">
        <v>123</v>
      </c>
      <c r="AM8" s="19">
        <v>217</v>
      </c>
      <c r="AN8" s="20">
        <f t="shared" si="13"/>
        <v>57</v>
      </c>
      <c r="AO8" s="19">
        <v>217</v>
      </c>
      <c r="AP8" s="19">
        <v>217</v>
      </c>
      <c r="AQ8" s="20">
        <f t="shared" si="14"/>
        <v>100</v>
      </c>
      <c r="AR8" s="19">
        <v>200</v>
      </c>
      <c r="AS8" s="19">
        <v>203</v>
      </c>
      <c r="AT8" s="20">
        <f t="shared" si="15"/>
        <v>99</v>
      </c>
      <c r="AU8" s="20">
        <f t="shared" si="16"/>
        <v>83</v>
      </c>
      <c r="AV8" s="19">
        <v>205</v>
      </c>
      <c r="AW8" s="19">
        <v>217</v>
      </c>
      <c r="AX8" s="20">
        <f t="shared" si="17"/>
        <v>94</v>
      </c>
      <c r="AY8" s="19">
        <v>210</v>
      </c>
      <c r="AZ8" s="19">
        <v>217</v>
      </c>
      <c r="BA8" s="20">
        <f t="shared" si="18"/>
        <v>97</v>
      </c>
      <c r="BB8" s="19">
        <v>217</v>
      </c>
      <c r="BC8" s="19">
        <v>217</v>
      </c>
      <c r="BD8" s="20">
        <f t="shared" si="19"/>
        <v>100</v>
      </c>
      <c r="BE8" s="20">
        <f t="shared" si="20"/>
        <v>98</v>
      </c>
      <c r="BF8" s="20">
        <f t="shared" si="21"/>
        <v>79</v>
      </c>
      <c r="BG8" s="24"/>
      <c r="BH8" s="19">
        <v>5</v>
      </c>
      <c r="BI8" s="19">
        <v>2</v>
      </c>
      <c r="BJ8" s="19">
        <v>1</v>
      </c>
      <c r="BK8" s="19">
        <v>3</v>
      </c>
      <c r="BL8" s="19">
        <v>6</v>
      </c>
      <c r="BM8" s="19">
        <v>2</v>
      </c>
      <c r="BN8" s="19">
        <v>2</v>
      </c>
      <c r="BO8" s="19">
        <v>3</v>
      </c>
      <c r="BP8" s="19">
        <v>2</v>
      </c>
      <c r="BQ8" s="19">
        <v>4</v>
      </c>
      <c r="BR8" s="19">
        <v>1</v>
      </c>
      <c r="BS8" s="19">
        <v>2</v>
      </c>
      <c r="BT8" s="19">
        <v>4</v>
      </c>
      <c r="BU8" s="19">
        <v>3</v>
      </c>
      <c r="BV8" s="19">
        <v>1</v>
      </c>
      <c r="BW8" s="19">
        <v>4</v>
      </c>
      <c r="BX8" s="19">
        <v>6</v>
      </c>
      <c r="BY8" s="19">
        <v>5</v>
      </c>
      <c r="BZ8" s="19">
        <v>4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22</v>
      </c>
      <c r="X3" s="23">
        <v>27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8</v>
      </c>
      <c r="AJ3" s="20">
        <f>ROUND((AH3/AI3*100),0)</f>
        <v>88</v>
      </c>
      <c r="AK3" s="42">
        <f>ROUND((0.3*AD3+0.4*AG3+0.3*AJ3),0)</f>
        <v>68</v>
      </c>
      <c r="AL3" s="19">
        <v>26</v>
      </c>
      <c r="AM3" s="19">
        <v>27</v>
      </c>
      <c r="AN3" s="20">
        <f>ROUND((AL3/AM3)*100,)</f>
        <v>96</v>
      </c>
      <c r="AO3" s="19">
        <v>26</v>
      </c>
      <c r="AP3" s="19">
        <v>27</v>
      </c>
      <c r="AQ3" s="20">
        <f>ROUND((AO3/AP3)*100,0)</f>
        <v>96</v>
      </c>
      <c r="AR3" s="19">
        <v>24</v>
      </c>
      <c r="AS3" s="19">
        <v>26</v>
      </c>
      <c r="AT3" s="20">
        <f>ROUND((AR3/AS3)*100,0)</f>
        <v>92</v>
      </c>
      <c r="AU3" s="20">
        <f>ROUND((0.4*AN3+0.4*AQ3+0.2*AT3),0)</f>
        <v>95</v>
      </c>
      <c r="AV3" s="19">
        <v>26</v>
      </c>
      <c r="AW3" s="19">
        <v>27</v>
      </c>
      <c r="AX3" s="20">
        <f>ROUND((AV3/AW3)*100,0)</f>
        <v>96</v>
      </c>
      <c r="AY3" s="19">
        <v>23</v>
      </c>
      <c r="AZ3" s="19">
        <v>27</v>
      </c>
      <c r="BA3" s="20">
        <f>ROUND((AY3/AZ3)*100,0)</f>
        <v>85</v>
      </c>
      <c r="BB3" s="19">
        <v>25</v>
      </c>
      <c r="BC3" s="19">
        <v>27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30" x14ac:dyDescent="0.25">
      <c r="A4" s="21">
        <v>322</v>
      </c>
      <c r="B4" s="34">
        <v>6601006449</v>
      </c>
      <c r="C4" s="39" t="s">
        <v>554</v>
      </c>
      <c r="D4" s="5" t="s">
        <v>353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260</v>
      </c>
      <c r="O4" s="19">
        <v>249</v>
      </c>
      <c r="P4" s="19">
        <v>269</v>
      </c>
      <c r="Q4" s="19">
        <v>253</v>
      </c>
      <c r="R4" s="19">
        <f>ROUND((0.5*((N4/P4)+(O4/Q4))*100),0)</f>
        <v>98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270</v>
      </c>
      <c r="X4" s="23">
        <v>289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31</v>
      </c>
      <c r="AI4" s="19">
        <v>37</v>
      </c>
      <c r="AJ4" s="20">
        <f>ROUND((AH4/AI4*100),0)</f>
        <v>84</v>
      </c>
      <c r="AK4" s="42">
        <f>ROUND((0.3*AD4+0.4*AG4+0.3*AJ4),0)</f>
        <v>41</v>
      </c>
      <c r="AL4" s="19">
        <v>272</v>
      </c>
      <c r="AM4" s="19">
        <v>289</v>
      </c>
      <c r="AN4" s="20">
        <f>ROUND((AL4/AM4)*100,)</f>
        <v>94</v>
      </c>
      <c r="AO4" s="19">
        <v>278</v>
      </c>
      <c r="AP4" s="19">
        <v>289</v>
      </c>
      <c r="AQ4" s="20">
        <f>ROUND((AO4/AP4)*100,0)</f>
        <v>96</v>
      </c>
      <c r="AR4" s="19">
        <v>249</v>
      </c>
      <c r="AS4" s="19">
        <v>255</v>
      </c>
      <c r="AT4" s="20">
        <f>ROUND((AR4/AS4)*100,0)</f>
        <v>98</v>
      </c>
      <c r="AU4" s="20">
        <f>ROUND((0.4*AN4+0.4*AQ4+0.2*AT4),0)</f>
        <v>96</v>
      </c>
      <c r="AV4" s="19">
        <v>277</v>
      </c>
      <c r="AW4" s="19">
        <v>289</v>
      </c>
      <c r="AX4" s="20">
        <f>ROUND((AV4/AW4)*100,0)</f>
        <v>96</v>
      </c>
      <c r="AY4" s="19">
        <v>274</v>
      </c>
      <c r="AZ4" s="19">
        <v>289</v>
      </c>
      <c r="BA4" s="20">
        <f>ROUND((AY4/AZ4)*100,0)</f>
        <v>95</v>
      </c>
      <c r="BB4" s="19">
        <v>277</v>
      </c>
      <c r="BC4" s="19">
        <v>289</v>
      </c>
      <c r="BD4" s="20">
        <f>ROUND((BB4/BC4)*100,0)</f>
        <v>96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3</v>
      </c>
      <c r="BZ4" s="19">
        <v>1</v>
      </c>
      <c r="CA4" s="19">
        <v>1</v>
      </c>
      <c r="CB4" s="18">
        <v>85</v>
      </c>
      <c r="CC4" s="19">
        <v>2</v>
      </c>
    </row>
    <row r="5" spans="1:81" ht="45" x14ac:dyDescent="0.25">
      <c r="A5" s="21">
        <v>321</v>
      </c>
      <c r="B5" s="34">
        <v>6601006230</v>
      </c>
      <c r="C5" s="39" t="s">
        <v>554</v>
      </c>
      <c r="D5" s="5" t="s">
        <v>352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3</v>
      </c>
      <c r="M5" s="19">
        <f>IF(L5&gt;3,100,K5*L5)</f>
        <v>90</v>
      </c>
      <c r="N5" s="19">
        <v>85</v>
      </c>
      <c r="O5" s="19">
        <v>75</v>
      </c>
      <c r="P5" s="19">
        <v>91</v>
      </c>
      <c r="Q5" s="19">
        <v>83</v>
      </c>
      <c r="R5" s="19">
        <f>ROUND((0.5*((N5/P5)+(O5/Q5))*100),0)</f>
        <v>92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77</v>
      </c>
      <c r="X5" s="23">
        <v>107</v>
      </c>
      <c r="Y5" s="20">
        <f>ROUND(W5/X5*100,0)</f>
        <v>72</v>
      </c>
      <c r="Z5" s="42">
        <f>ROUND((V5+Y5)/2,0)</f>
        <v>86</v>
      </c>
      <c r="AA5" s="20">
        <f>ROUND((0.3*V5+0.4*Z5+0.3*Y5),0)</f>
        <v>86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3</v>
      </c>
      <c r="AI5" s="19">
        <v>5</v>
      </c>
      <c r="AJ5" s="20">
        <f>ROUND((AH5/AI5*100),0)</f>
        <v>60</v>
      </c>
      <c r="AK5" s="42">
        <f>ROUND((0.3*AD5+0.4*AG5+0.3*AJ5),0)</f>
        <v>50</v>
      </c>
      <c r="AL5" s="19">
        <v>57</v>
      </c>
      <c r="AM5" s="19">
        <v>107</v>
      </c>
      <c r="AN5" s="20">
        <f>ROUND((AL5/AM5)*100,)</f>
        <v>53</v>
      </c>
      <c r="AO5" s="19">
        <v>106</v>
      </c>
      <c r="AP5" s="19">
        <v>107</v>
      </c>
      <c r="AQ5" s="20">
        <f>ROUND((AO5/AP5)*100,0)</f>
        <v>99</v>
      </c>
      <c r="AR5" s="19">
        <v>80</v>
      </c>
      <c r="AS5" s="19">
        <v>82</v>
      </c>
      <c r="AT5" s="20">
        <f>ROUND((AR5/AS5)*100,0)</f>
        <v>98</v>
      </c>
      <c r="AU5" s="20">
        <f>ROUND((0.4*AN5+0.4*AQ5+0.2*AT5),0)</f>
        <v>80</v>
      </c>
      <c r="AV5" s="19">
        <v>89</v>
      </c>
      <c r="AW5" s="19">
        <v>107</v>
      </c>
      <c r="AX5" s="20">
        <f>ROUND((AV5/AW5)*100,0)</f>
        <v>83</v>
      </c>
      <c r="AY5" s="19">
        <v>93</v>
      </c>
      <c r="AZ5" s="19">
        <v>107</v>
      </c>
      <c r="BA5" s="20">
        <f>ROUND((AY5/AZ5)*100,0)</f>
        <v>87</v>
      </c>
      <c r="BB5" s="19">
        <v>102</v>
      </c>
      <c r="BC5" s="19">
        <v>107</v>
      </c>
      <c r="BD5" s="20">
        <f>ROUND((BB5/BC5)*100,0)</f>
        <v>95</v>
      </c>
      <c r="BE5" s="20">
        <f>ROUND((0.3*AX5+0.2*BA5+0.5*BD5),0)</f>
        <v>90</v>
      </c>
      <c r="BF5" s="20">
        <f>ROUND(((S5+AA5+AK5+AU5+BE5)/5),0)</f>
        <v>79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1</v>
      </c>
      <c r="BP5" s="19">
        <v>3</v>
      </c>
      <c r="BQ5" s="19">
        <v>3</v>
      </c>
      <c r="BR5" s="19">
        <v>1</v>
      </c>
      <c r="BS5" s="19">
        <v>1</v>
      </c>
      <c r="BT5" s="19">
        <v>2</v>
      </c>
      <c r="BU5" s="19">
        <v>2</v>
      </c>
      <c r="BV5" s="19">
        <v>2</v>
      </c>
      <c r="BW5" s="19">
        <v>2</v>
      </c>
      <c r="BX5" s="19">
        <v>3</v>
      </c>
      <c r="BY5" s="19">
        <v>2</v>
      </c>
      <c r="BZ5" s="19">
        <v>3</v>
      </c>
      <c r="CA5" s="19">
        <v>3</v>
      </c>
      <c r="CB5" s="18">
        <v>79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367</v>
      </c>
      <c r="B3" s="36">
        <v>6624006950</v>
      </c>
      <c r="C3" s="5" t="s">
        <v>604</v>
      </c>
      <c r="D3" s="5" t="s">
        <v>678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40</v>
      </c>
      <c r="P3" s="19">
        <v>48</v>
      </c>
      <c r="Q3" s="19">
        <v>41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44</v>
      </c>
      <c r="X3" s="23">
        <v>49</v>
      </c>
      <c r="Y3" s="20">
        <f>ROUND(W3/X3*100,0)</f>
        <v>90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36</v>
      </c>
      <c r="AL3" s="19">
        <v>48</v>
      </c>
      <c r="AM3" s="19">
        <v>49</v>
      </c>
      <c r="AN3" s="20">
        <f>ROUND((AL3/AM3)*100,)</f>
        <v>98</v>
      </c>
      <c r="AO3" s="19">
        <v>49</v>
      </c>
      <c r="AP3" s="19">
        <v>49</v>
      </c>
      <c r="AQ3" s="20">
        <f>ROUND((AO3/AP3)*100,0)</f>
        <v>100</v>
      </c>
      <c r="AR3" s="19">
        <v>43</v>
      </c>
      <c r="AS3" s="19">
        <v>44</v>
      </c>
      <c r="AT3" s="20">
        <f>ROUND((AR3/AS3)*100,0)</f>
        <v>98</v>
      </c>
      <c r="AU3" s="20">
        <f>ROUND((0.4*AN3+0.4*AQ3+0.2*AT3),0)</f>
        <v>99</v>
      </c>
      <c r="AV3" s="19">
        <v>49</v>
      </c>
      <c r="AW3" s="19">
        <v>49</v>
      </c>
      <c r="AX3" s="20">
        <f>ROUND((AV3/AW3)*100,0)</f>
        <v>100</v>
      </c>
      <c r="AY3" s="19">
        <v>49</v>
      </c>
      <c r="AZ3" s="19">
        <v>49</v>
      </c>
      <c r="BA3" s="20">
        <f>ROUND((AY3/AZ3)*100,0)</f>
        <v>100</v>
      </c>
      <c r="BB3" s="19">
        <v>48</v>
      </c>
      <c r="BC3" s="19">
        <v>49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4</v>
      </c>
      <c r="BM3" s="19">
        <v>2</v>
      </c>
      <c r="BN3" s="19">
        <v>2</v>
      </c>
      <c r="BO3" s="19">
        <v>2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4</v>
      </c>
      <c r="BY3" s="19">
        <v>2</v>
      </c>
      <c r="BZ3" s="19">
        <v>2</v>
      </c>
      <c r="CA3" s="19">
        <v>1</v>
      </c>
      <c r="CB3" s="18">
        <v>83</v>
      </c>
      <c r="CC3" s="19">
        <v>1</v>
      </c>
    </row>
    <row r="4" spans="1:81" ht="15.75" x14ac:dyDescent="0.25">
      <c r="A4" s="21">
        <v>368</v>
      </c>
      <c r="B4" s="36">
        <v>6624007061</v>
      </c>
      <c r="C4" s="5" t="s">
        <v>604</v>
      </c>
      <c r="D4" s="5" t="s">
        <v>679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3</v>
      </c>
      <c r="M4" s="19">
        <f>IF(L4&gt;3,100,K4*L4)</f>
        <v>90</v>
      </c>
      <c r="N4" s="19">
        <v>41</v>
      </c>
      <c r="O4" s="19">
        <v>29</v>
      </c>
      <c r="P4" s="19">
        <v>43</v>
      </c>
      <c r="Q4" s="19">
        <v>32</v>
      </c>
      <c r="R4" s="19">
        <f>ROUND((0.5*((N4/P4)+(O4/Q4))*100),0)</f>
        <v>93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37</v>
      </c>
      <c r="X4" s="23">
        <v>47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31</v>
      </c>
      <c r="AL4" s="19">
        <v>46</v>
      </c>
      <c r="AM4" s="19">
        <v>47</v>
      </c>
      <c r="AN4" s="20">
        <f>ROUND((AL4/AM4)*100,)</f>
        <v>98</v>
      </c>
      <c r="AO4" s="19">
        <v>46</v>
      </c>
      <c r="AP4" s="19">
        <v>47</v>
      </c>
      <c r="AQ4" s="20">
        <f>ROUND((AO4/AP4)*100,0)</f>
        <v>98</v>
      </c>
      <c r="AR4" s="19">
        <v>34</v>
      </c>
      <c r="AS4" s="19">
        <v>35</v>
      </c>
      <c r="AT4" s="20">
        <f>ROUND((AR4/AS4)*100,0)</f>
        <v>97</v>
      </c>
      <c r="AU4" s="20">
        <f>ROUND((0.4*AN4+0.4*AQ4+0.2*AT4),0)</f>
        <v>98</v>
      </c>
      <c r="AV4" s="19">
        <v>46</v>
      </c>
      <c r="AW4" s="19">
        <v>47</v>
      </c>
      <c r="AX4" s="20">
        <f>ROUND((AV4/AW4)*100,0)</f>
        <v>98</v>
      </c>
      <c r="AY4" s="19">
        <v>46</v>
      </c>
      <c r="AZ4" s="19">
        <v>47</v>
      </c>
      <c r="BA4" s="20">
        <f>ROUND((AY4/AZ4)*100,0)</f>
        <v>98</v>
      </c>
      <c r="BB4" s="19">
        <v>47</v>
      </c>
      <c r="BC4" s="19">
        <v>47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82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3</v>
      </c>
      <c r="BO4" s="19">
        <v>1</v>
      </c>
      <c r="BP4" s="19">
        <v>3</v>
      </c>
      <c r="BQ4" s="19">
        <v>2</v>
      </c>
      <c r="BR4" s="19">
        <v>3</v>
      </c>
      <c r="BS4" s="19">
        <v>3</v>
      </c>
      <c r="BT4" s="19">
        <v>2</v>
      </c>
      <c r="BU4" s="19">
        <v>2</v>
      </c>
      <c r="BV4" s="19">
        <v>1</v>
      </c>
      <c r="BW4" s="19">
        <v>4</v>
      </c>
      <c r="BX4" s="19">
        <v>2</v>
      </c>
      <c r="BY4" s="19">
        <v>3</v>
      </c>
      <c r="BZ4" s="19">
        <v>3</v>
      </c>
      <c r="CA4" s="19">
        <v>1</v>
      </c>
      <c r="CB4" s="18">
        <v>82</v>
      </c>
      <c r="CC4" s="19">
        <v>2</v>
      </c>
    </row>
    <row r="5" spans="1:81" ht="15.75" x14ac:dyDescent="0.25">
      <c r="A5" s="21">
        <v>268</v>
      </c>
      <c r="B5" s="34">
        <v>6624006639</v>
      </c>
      <c r="C5" s="5" t="s">
        <v>604</v>
      </c>
      <c r="D5" s="5" t="s">
        <v>302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46</v>
      </c>
      <c r="O5" s="19">
        <v>36</v>
      </c>
      <c r="P5" s="19">
        <v>47</v>
      </c>
      <c r="Q5" s="19">
        <v>38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44</v>
      </c>
      <c r="X5" s="23">
        <v>50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0</v>
      </c>
      <c r="AI5" s="19">
        <v>1</v>
      </c>
      <c r="AJ5" s="20">
        <f>ROUND((AH5/AI5*100),0)</f>
        <v>0</v>
      </c>
      <c r="AK5" s="42">
        <f>ROUND((0.3*AD5+0.4*AG5+0.3*AJ5),0)</f>
        <v>16</v>
      </c>
      <c r="AL5" s="19">
        <v>50</v>
      </c>
      <c r="AM5" s="19">
        <v>50</v>
      </c>
      <c r="AN5" s="20">
        <f>ROUND((AL5/AM5)*100,)</f>
        <v>100</v>
      </c>
      <c r="AO5" s="19">
        <v>50</v>
      </c>
      <c r="AP5" s="19">
        <v>50</v>
      </c>
      <c r="AQ5" s="20">
        <f>ROUND((AO5/AP5)*100,0)</f>
        <v>100</v>
      </c>
      <c r="AR5" s="19">
        <v>43</v>
      </c>
      <c r="AS5" s="19">
        <v>43</v>
      </c>
      <c r="AT5" s="20">
        <f>ROUND((AR5/AS5)*100,0)</f>
        <v>100</v>
      </c>
      <c r="AU5" s="20">
        <f>ROUND((0.4*AN5+0.4*AQ5+0.2*AT5),0)</f>
        <v>100</v>
      </c>
      <c r="AV5" s="19">
        <v>50</v>
      </c>
      <c r="AW5" s="19">
        <v>50</v>
      </c>
      <c r="AX5" s="20">
        <f>ROUND((AV5/AW5)*100,0)</f>
        <v>100</v>
      </c>
      <c r="AY5" s="19">
        <v>46</v>
      </c>
      <c r="AZ5" s="19">
        <v>50</v>
      </c>
      <c r="BA5" s="20">
        <f>ROUND((AY5/AZ5)*100,0)</f>
        <v>92</v>
      </c>
      <c r="BB5" s="19">
        <v>50</v>
      </c>
      <c r="BC5" s="19">
        <v>50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81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3</v>
      </c>
      <c r="BO5" s="19">
        <v>1</v>
      </c>
      <c r="BP5" s="19">
        <v>4</v>
      </c>
      <c r="BQ5" s="19">
        <v>1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1</v>
      </c>
      <c r="BY5" s="19">
        <v>4</v>
      </c>
      <c r="BZ5" s="19">
        <v>1</v>
      </c>
      <c r="CA5" s="19">
        <v>2</v>
      </c>
      <c r="CB5" s="18">
        <v>81</v>
      </c>
      <c r="CC5" s="19">
        <v>3</v>
      </c>
    </row>
    <row r="6" spans="1:81" ht="30" x14ac:dyDescent="0.25">
      <c r="A6" s="21">
        <v>269</v>
      </c>
      <c r="B6" s="34">
        <v>6624006124</v>
      </c>
      <c r="C6" s="5" t="s">
        <v>604</v>
      </c>
      <c r="D6" s="5" t="s">
        <v>303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82</v>
      </c>
      <c r="O6" s="19">
        <v>53</v>
      </c>
      <c r="P6" s="19">
        <v>86</v>
      </c>
      <c r="Q6" s="19">
        <v>59</v>
      </c>
      <c r="R6" s="19">
        <f>ROUND((0.5*((N6/P6)+(O6/Q6))*100),0)</f>
        <v>93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90</v>
      </c>
      <c r="X6" s="23">
        <v>99</v>
      </c>
      <c r="Y6" s="20">
        <f>ROUND(W6/X6*100,0)</f>
        <v>91</v>
      </c>
      <c r="Z6" s="42">
        <f>ROUND((V6+Y6)/2,0)</f>
        <v>86</v>
      </c>
      <c r="AA6" s="20">
        <f>ROUND((0.3*V6+0.4*Z6+0.3*Y6),0)</f>
        <v>86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7</v>
      </c>
      <c r="AI6" s="19">
        <v>10</v>
      </c>
      <c r="AJ6" s="20">
        <f>ROUND((AH6/AI6*100),0)</f>
        <v>70</v>
      </c>
      <c r="AK6" s="42">
        <f>ROUND((0.3*AD6+0.4*AG6+0.3*AJ6),0)</f>
        <v>55</v>
      </c>
      <c r="AL6" s="19">
        <v>48</v>
      </c>
      <c r="AM6" s="19">
        <v>99</v>
      </c>
      <c r="AN6" s="20">
        <f>ROUND((AL6/AM6)*100,)</f>
        <v>48</v>
      </c>
      <c r="AO6" s="19">
        <v>98</v>
      </c>
      <c r="AP6" s="19">
        <v>99</v>
      </c>
      <c r="AQ6" s="20">
        <f>ROUND((AO6/AP6)*100,0)</f>
        <v>99</v>
      </c>
      <c r="AR6" s="19">
        <v>68</v>
      </c>
      <c r="AS6" s="19">
        <v>68</v>
      </c>
      <c r="AT6" s="20">
        <f>ROUND((AR6/AS6)*100,0)</f>
        <v>100</v>
      </c>
      <c r="AU6" s="20">
        <f>ROUND((0.4*AN6+0.4*AQ6+0.2*AT6),0)</f>
        <v>79</v>
      </c>
      <c r="AV6" s="19">
        <v>80</v>
      </c>
      <c r="AW6" s="19">
        <v>99</v>
      </c>
      <c r="AX6" s="20">
        <f>ROUND((AV6/AW6)*100,0)</f>
        <v>81</v>
      </c>
      <c r="AY6" s="19">
        <v>90</v>
      </c>
      <c r="AZ6" s="19">
        <v>99</v>
      </c>
      <c r="BA6" s="20">
        <f>ROUND((AY6/AZ6)*100,0)</f>
        <v>91</v>
      </c>
      <c r="BB6" s="19">
        <v>95</v>
      </c>
      <c r="BC6" s="19">
        <v>99</v>
      </c>
      <c r="BD6" s="20">
        <f>ROUND((BB6/BC6)*100,0)</f>
        <v>96</v>
      </c>
      <c r="BE6" s="20">
        <f>ROUND((0.3*AX6+0.2*BA6+0.5*BD6),0)</f>
        <v>91</v>
      </c>
      <c r="BF6" s="20">
        <f>ROUND(((S6+AA6+AK6+AU6+BE6)/5),0)</f>
        <v>81</v>
      </c>
      <c r="BG6" s="24"/>
      <c r="BH6" s="19">
        <v>2</v>
      </c>
      <c r="BI6" s="19">
        <v>1</v>
      </c>
      <c r="BJ6" s="19">
        <v>3</v>
      </c>
      <c r="BK6" s="19">
        <v>2</v>
      </c>
      <c r="BL6" s="19">
        <v>3</v>
      </c>
      <c r="BM6" s="19">
        <v>1</v>
      </c>
      <c r="BN6" s="19">
        <v>1</v>
      </c>
      <c r="BO6" s="19">
        <v>1</v>
      </c>
      <c r="BP6" s="19">
        <v>2</v>
      </c>
      <c r="BQ6" s="19">
        <v>3</v>
      </c>
      <c r="BR6" s="19">
        <v>2</v>
      </c>
      <c r="BS6" s="19">
        <v>1</v>
      </c>
      <c r="BT6" s="19">
        <v>3</v>
      </c>
      <c r="BU6" s="19">
        <v>4</v>
      </c>
      <c r="BV6" s="19">
        <v>3</v>
      </c>
      <c r="BW6" s="19">
        <v>3</v>
      </c>
      <c r="BX6" s="19">
        <v>3</v>
      </c>
      <c r="BY6" s="19">
        <v>1</v>
      </c>
      <c r="BZ6" s="19">
        <v>4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297</v>
      </c>
      <c r="B3" s="36">
        <v>6647002729</v>
      </c>
      <c r="C3" s="6" t="s">
        <v>605</v>
      </c>
      <c r="D3" s="5" t="s">
        <v>331</v>
      </c>
      <c r="E3" s="5"/>
      <c r="F3" s="19">
        <v>8</v>
      </c>
      <c r="G3" s="19">
        <v>35.5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96</v>
      </c>
      <c r="O3" s="19">
        <v>79</v>
      </c>
      <c r="P3" s="19">
        <v>96</v>
      </c>
      <c r="Q3" s="19">
        <v>81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99</v>
      </c>
      <c r="X3" s="23">
        <v>107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78</v>
      </c>
      <c r="AL3" s="19">
        <v>105</v>
      </c>
      <c r="AM3" s="19">
        <v>107</v>
      </c>
      <c r="AN3" s="20">
        <f>ROUND((AL3/AM3)*100,)</f>
        <v>98</v>
      </c>
      <c r="AO3" s="19">
        <v>106</v>
      </c>
      <c r="AP3" s="19">
        <v>107</v>
      </c>
      <c r="AQ3" s="20">
        <f>ROUND((AO3/AP3)*100,0)</f>
        <v>99</v>
      </c>
      <c r="AR3" s="19">
        <v>89</v>
      </c>
      <c r="AS3" s="19">
        <v>89</v>
      </c>
      <c r="AT3" s="20">
        <f>ROUND((AR3/AS3)*100,0)</f>
        <v>100</v>
      </c>
      <c r="AU3" s="20">
        <f>ROUND((0.4*AN3+0.4*AQ3+0.2*AT3),0)</f>
        <v>99</v>
      </c>
      <c r="AV3" s="19">
        <v>106</v>
      </c>
      <c r="AW3" s="19">
        <v>107</v>
      </c>
      <c r="AX3" s="20">
        <f>ROUND((AV3/AW3)*100,0)</f>
        <v>99</v>
      </c>
      <c r="AY3" s="19">
        <v>105</v>
      </c>
      <c r="AZ3" s="19">
        <v>107</v>
      </c>
      <c r="BA3" s="20">
        <f>ROUND((AY3/AZ3)*100,0)</f>
        <v>98</v>
      </c>
      <c r="BB3" s="19">
        <v>105</v>
      </c>
      <c r="BC3" s="19">
        <v>107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15.75" x14ac:dyDescent="0.25">
      <c r="A4" s="21">
        <v>295</v>
      </c>
      <c r="B4" s="34">
        <v>6647002180</v>
      </c>
      <c r="C4" s="6" t="s">
        <v>605</v>
      </c>
      <c r="D4" s="5" t="s">
        <v>680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109</v>
      </c>
      <c r="O4" s="19">
        <v>89</v>
      </c>
      <c r="P4" s="19">
        <v>112</v>
      </c>
      <c r="Q4" s="19">
        <v>94</v>
      </c>
      <c r="R4" s="19">
        <f>ROUND((0.5*((N4/P4)+(O4/Q4))*100),0)</f>
        <v>96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133</v>
      </c>
      <c r="X4" s="23">
        <v>149</v>
      </c>
      <c r="Y4" s="20">
        <f>ROUND(W4/X4*100,0)</f>
        <v>89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74</v>
      </c>
      <c r="AL4" s="19">
        <v>139</v>
      </c>
      <c r="AM4" s="19">
        <v>149</v>
      </c>
      <c r="AN4" s="20">
        <f>ROUND((AL4/AM4)*100,)</f>
        <v>93</v>
      </c>
      <c r="AO4" s="19">
        <v>145</v>
      </c>
      <c r="AP4" s="19">
        <v>149</v>
      </c>
      <c r="AQ4" s="20">
        <f>ROUND((AO4/AP4)*100,0)</f>
        <v>97</v>
      </c>
      <c r="AR4" s="19">
        <v>98</v>
      </c>
      <c r="AS4" s="19">
        <v>101</v>
      </c>
      <c r="AT4" s="20">
        <f>ROUND((AR4/AS4)*100,0)</f>
        <v>97</v>
      </c>
      <c r="AU4" s="20">
        <f>ROUND((0.4*AN4+0.4*AQ4+0.2*AT4),0)</f>
        <v>95</v>
      </c>
      <c r="AV4" s="19">
        <v>148</v>
      </c>
      <c r="AW4" s="19">
        <v>149</v>
      </c>
      <c r="AX4" s="20">
        <f>ROUND((AV4/AW4)*100,0)</f>
        <v>99</v>
      </c>
      <c r="AY4" s="19">
        <v>137</v>
      </c>
      <c r="AZ4" s="19">
        <v>149</v>
      </c>
      <c r="BA4" s="20">
        <f>ROUND((AY4/AZ4)*100,0)</f>
        <v>92</v>
      </c>
      <c r="BB4" s="19">
        <v>142</v>
      </c>
      <c r="BC4" s="19">
        <v>149</v>
      </c>
      <c r="BD4" s="20">
        <f>ROUND((BB4/BC4)*100,0)</f>
        <v>95</v>
      </c>
      <c r="BE4" s="20">
        <f>ROUND((0.3*AX4+0.2*BA4+0.5*BD4),0)</f>
        <v>96</v>
      </c>
      <c r="BF4" s="20">
        <f>ROUND(((S4+AA4+AK4+AU4+BE4)/5),0)</f>
        <v>91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1</v>
      </c>
      <c r="BU4" s="19">
        <v>4</v>
      </c>
      <c r="BV4" s="19">
        <v>3</v>
      </c>
      <c r="BW4" s="19">
        <v>1</v>
      </c>
      <c r="BX4" s="19">
        <v>2</v>
      </c>
      <c r="BY4" s="19">
        <v>2</v>
      </c>
      <c r="BZ4" s="19">
        <v>4</v>
      </c>
      <c r="CA4" s="19">
        <v>3</v>
      </c>
      <c r="CB4" s="18">
        <v>91</v>
      </c>
      <c r="CC4" s="19">
        <v>2</v>
      </c>
    </row>
    <row r="5" spans="1:81" ht="30" x14ac:dyDescent="0.25">
      <c r="A5" s="21">
        <v>296</v>
      </c>
      <c r="B5" s="36">
        <v>6647003056</v>
      </c>
      <c r="C5" s="6" t="s">
        <v>605</v>
      </c>
      <c r="D5" s="5" t="s">
        <v>330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180</v>
      </c>
      <c r="P5" s="19">
        <v>217</v>
      </c>
      <c r="Q5" s="19">
        <v>189</v>
      </c>
      <c r="R5" s="19">
        <f>ROUND((0.5*((N5/P5)+(O5/Q5))*100),0)</f>
        <v>95</v>
      </c>
      <c r="S5" s="19">
        <f>ROUND(((0.3*J5)+(0.3*M5)+(0.4*R5)),0)</f>
        <v>93</v>
      </c>
      <c r="T5" s="19">
        <v>20</v>
      </c>
      <c r="U5" s="19">
        <v>4</v>
      </c>
      <c r="V5" s="19">
        <f>IF(U5&gt;5,100,T5*U5)</f>
        <v>80</v>
      </c>
      <c r="W5" s="19">
        <v>258</v>
      </c>
      <c r="X5" s="23">
        <v>305</v>
      </c>
      <c r="Y5" s="20">
        <f>ROUND(W5/X5*100,0)</f>
        <v>85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14</v>
      </c>
      <c r="AI5" s="19">
        <v>18</v>
      </c>
      <c r="AJ5" s="20">
        <f>ROUND((AH5/AI5*100),0)</f>
        <v>78</v>
      </c>
      <c r="AK5" s="42">
        <f>ROUND((0.3*AD5+0.4*AG5+0.3*AJ5),0)</f>
        <v>61</v>
      </c>
      <c r="AL5" s="19">
        <v>289</v>
      </c>
      <c r="AM5" s="19">
        <v>305</v>
      </c>
      <c r="AN5" s="20">
        <f>ROUND((AL5/AM5)*100,)</f>
        <v>95</v>
      </c>
      <c r="AO5" s="19">
        <v>294</v>
      </c>
      <c r="AP5" s="19">
        <v>305</v>
      </c>
      <c r="AQ5" s="20">
        <f>ROUND((AO5/AP5)*100,0)</f>
        <v>96</v>
      </c>
      <c r="AR5" s="19">
        <v>176</v>
      </c>
      <c r="AS5" s="19">
        <v>177</v>
      </c>
      <c r="AT5" s="20">
        <f>ROUND((AR5/AS5)*100,0)</f>
        <v>99</v>
      </c>
      <c r="AU5" s="20">
        <f>ROUND((0.4*AN5+0.4*AQ5+0.2*AT5),0)</f>
        <v>96</v>
      </c>
      <c r="AV5" s="19">
        <v>292</v>
      </c>
      <c r="AW5" s="19">
        <v>305</v>
      </c>
      <c r="AX5" s="20">
        <f>ROUND((AV5/AW5)*100,0)</f>
        <v>96</v>
      </c>
      <c r="AY5" s="19">
        <v>286</v>
      </c>
      <c r="AZ5" s="19">
        <v>305</v>
      </c>
      <c r="BA5" s="20">
        <f>ROUND((AY5/AZ5)*100,0)</f>
        <v>94</v>
      </c>
      <c r="BB5" s="19">
        <v>294</v>
      </c>
      <c r="BC5" s="19">
        <v>305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4</v>
      </c>
      <c r="BK5" s="19">
        <v>2</v>
      </c>
      <c r="BL5" s="19">
        <v>4</v>
      </c>
      <c r="BM5" s="19">
        <v>4</v>
      </c>
      <c r="BN5" s="19">
        <v>3</v>
      </c>
      <c r="BO5" s="19">
        <v>1</v>
      </c>
      <c r="BP5" s="19">
        <v>2</v>
      </c>
      <c r="BQ5" s="19">
        <v>3</v>
      </c>
      <c r="BR5" s="19">
        <v>3</v>
      </c>
      <c r="BS5" s="19">
        <v>2</v>
      </c>
      <c r="BT5" s="19">
        <v>3</v>
      </c>
      <c r="BU5" s="19">
        <v>3</v>
      </c>
      <c r="BV5" s="19">
        <v>2</v>
      </c>
      <c r="BW5" s="19">
        <v>4</v>
      </c>
      <c r="BX5" s="19">
        <v>4</v>
      </c>
      <c r="BY5" s="19">
        <v>3</v>
      </c>
      <c r="BZ5" s="19">
        <v>3</v>
      </c>
      <c r="CA5" s="19">
        <v>3</v>
      </c>
      <c r="CB5" s="18">
        <v>86</v>
      </c>
      <c r="CC5" s="19">
        <v>3</v>
      </c>
    </row>
    <row r="6" spans="1:81" ht="30" x14ac:dyDescent="0.25">
      <c r="A6" s="21">
        <v>298</v>
      </c>
      <c r="B6" s="36">
        <v>6647004660</v>
      </c>
      <c r="C6" s="6" t="s">
        <v>605</v>
      </c>
      <c r="D6" s="5" t="s">
        <v>332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3</v>
      </c>
      <c r="M6" s="19">
        <f>IF(L6&gt;3,100,K6*L6)</f>
        <v>90</v>
      </c>
      <c r="N6" s="19">
        <v>100</v>
      </c>
      <c r="O6" s="19">
        <v>72</v>
      </c>
      <c r="P6" s="19">
        <v>102</v>
      </c>
      <c r="Q6" s="19">
        <v>73</v>
      </c>
      <c r="R6" s="19">
        <f>ROUND((0.5*((N6/P6)+(O6/Q6))*100),0)</f>
        <v>98</v>
      </c>
      <c r="S6" s="19">
        <f>ROUND(((0.3*J6)+(0.3*M6)+(0.4*R6)),0)</f>
        <v>94</v>
      </c>
      <c r="T6" s="19">
        <v>20</v>
      </c>
      <c r="U6" s="19">
        <v>4</v>
      </c>
      <c r="V6" s="19">
        <f>IF(U6&gt;5,100,T6*U6)</f>
        <v>80</v>
      </c>
      <c r="W6" s="19">
        <v>120</v>
      </c>
      <c r="X6" s="23">
        <v>134</v>
      </c>
      <c r="Y6" s="20">
        <f>ROUND(W6/X6*100,0)</f>
        <v>90</v>
      </c>
      <c r="Z6" s="42">
        <f>ROUND((V6+Y6)/2,0)</f>
        <v>85</v>
      </c>
      <c r="AA6" s="20">
        <f>ROUND((0.3*V6+0.4*Z6+0.3*Y6),0)</f>
        <v>85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7</v>
      </c>
      <c r="AJ6" s="20">
        <f>ROUND((AH6/AI6*100),0)</f>
        <v>71</v>
      </c>
      <c r="AK6" s="42">
        <f>ROUND((0.3*AD6+0.4*AG6+0.3*AJ6),0)</f>
        <v>43</v>
      </c>
      <c r="AL6" s="19">
        <v>133</v>
      </c>
      <c r="AM6" s="19">
        <v>134</v>
      </c>
      <c r="AN6" s="20">
        <f>ROUND((AL6/AM6)*100,)</f>
        <v>99</v>
      </c>
      <c r="AO6" s="19">
        <v>130</v>
      </c>
      <c r="AP6" s="19">
        <v>134</v>
      </c>
      <c r="AQ6" s="20">
        <f>ROUND((AO6/AP6)*100,0)</f>
        <v>97</v>
      </c>
      <c r="AR6" s="19">
        <v>78</v>
      </c>
      <c r="AS6" s="19">
        <v>81</v>
      </c>
      <c r="AT6" s="20">
        <f>ROUND((AR6/AS6)*100,0)</f>
        <v>96</v>
      </c>
      <c r="AU6" s="20">
        <f>ROUND((0.4*AN6+0.4*AQ6+0.2*AT6),0)</f>
        <v>98</v>
      </c>
      <c r="AV6" s="19">
        <v>130</v>
      </c>
      <c r="AW6" s="19">
        <v>134</v>
      </c>
      <c r="AX6" s="20">
        <f>ROUND((AV6/AW6)*100,0)</f>
        <v>97</v>
      </c>
      <c r="AY6" s="19">
        <v>130</v>
      </c>
      <c r="AZ6" s="19">
        <v>134</v>
      </c>
      <c r="BA6" s="20">
        <f>ROUND((AY6/AZ6)*100,0)</f>
        <v>97</v>
      </c>
      <c r="BB6" s="19">
        <v>128</v>
      </c>
      <c r="BC6" s="19">
        <v>134</v>
      </c>
      <c r="BD6" s="20">
        <f>ROUND((BB6/BC6)*100,0)</f>
        <v>96</v>
      </c>
      <c r="BE6" s="20">
        <f>ROUND((0.3*AX6+0.2*BA6+0.5*BD6),0)</f>
        <v>97</v>
      </c>
      <c r="BF6" s="20">
        <f>ROUND(((S6+AA6+AK6+AU6+BE6)/5),0)</f>
        <v>83</v>
      </c>
      <c r="BG6" s="24"/>
      <c r="BH6" s="19">
        <v>2</v>
      </c>
      <c r="BI6" s="19">
        <v>2</v>
      </c>
      <c r="BJ6" s="19">
        <v>2</v>
      </c>
      <c r="BK6" s="19">
        <v>2</v>
      </c>
      <c r="BL6" s="19">
        <v>3</v>
      </c>
      <c r="BM6" s="19">
        <v>2</v>
      </c>
      <c r="BN6" s="19">
        <v>3</v>
      </c>
      <c r="BO6" s="19">
        <v>3</v>
      </c>
      <c r="BP6" s="19">
        <v>3</v>
      </c>
      <c r="BQ6" s="19">
        <v>1</v>
      </c>
      <c r="BR6" s="19">
        <v>2</v>
      </c>
      <c r="BS6" s="19">
        <v>4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CC10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245</v>
      </c>
      <c r="B3" s="34">
        <v>6629012410</v>
      </c>
      <c r="C3" s="6" t="s">
        <v>606</v>
      </c>
      <c r="D3" s="5" t="s">
        <v>681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 t="shared" ref="J3:J10" si="1">ROUND((0.5*(F3/H3+G3/I3)*100),0)</f>
        <v>90</v>
      </c>
      <c r="K3" s="19">
        <v>30</v>
      </c>
      <c r="L3" s="19">
        <v>4</v>
      </c>
      <c r="M3" s="19">
        <f t="shared" ref="M3:M10" si="2">IF(L3&gt;3,100,K3*L3)</f>
        <v>100</v>
      </c>
      <c r="N3" s="19">
        <v>288</v>
      </c>
      <c r="O3" s="19">
        <v>264</v>
      </c>
      <c r="P3" s="19">
        <v>296</v>
      </c>
      <c r="Q3" s="19">
        <v>278</v>
      </c>
      <c r="R3" s="19">
        <f t="shared" ref="R3:R10" si="3">ROUND((0.5*((N3/P3)+(O3/Q3))*100),0)</f>
        <v>96</v>
      </c>
      <c r="S3" s="19">
        <f t="shared" ref="S3:S10" si="4">ROUND(((0.3*J3)+(0.3*M3)+(0.4*R3)),0)</f>
        <v>95</v>
      </c>
      <c r="T3" s="19">
        <v>20</v>
      </c>
      <c r="U3" s="19">
        <v>5</v>
      </c>
      <c r="V3" s="19">
        <f t="shared" ref="V3:V10" si="5">IF(U3&gt;5,100,T3*U3)</f>
        <v>100</v>
      </c>
      <c r="W3" s="19">
        <v>284</v>
      </c>
      <c r="X3" s="23">
        <v>318</v>
      </c>
      <c r="Y3" s="20">
        <f t="shared" ref="Y3:Y10" si="6">ROUND(W3/X3*100,0)</f>
        <v>89</v>
      </c>
      <c r="Z3" s="42">
        <f t="shared" ref="Z3:Z10" si="7">ROUND((V3+Y3)/2,0)</f>
        <v>95</v>
      </c>
      <c r="AA3" s="20">
        <f t="shared" ref="AA3:AA10" si="8">ROUND((0.3*V3+0.4*Z3+0.3*Y3),0)</f>
        <v>95</v>
      </c>
      <c r="AB3" s="19">
        <v>20</v>
      </c>
      <c r="AC3" s="19">
        <v>5</v>
      </c>
      <c r="AD3" s="19">
        <f t="shared" ref="AD3:AD10" si="9">IF(AC3&gt;5,100,AB3*AC3)</f>
        <v>100</v>
      </c>
      <c r="AE3" s="19">
        <v>20</v>
      </c>
      <c r="AF3" s="19">
        <v>7</v>
      </c>
      <c r="AG3" s="19">
        <f t="shared" ref="AG3:AG10" si="10">IF(AF3&gt;5,100,AE3*AF3)</f>
        <v>100</v>
      </c>
      <c r="AH3" s="19">
        <v>37</v>
      </c>
      <c r="AI3" s="19">
        <v>43</v>
      </c>
      <c r="AJ3" s="20">
        <f t="shared" ref="AJ3:AJ10" si="11">ROUND((AH3/AI3*100),0)</f>
        <v>86</v>
      </c>
      <c r="AK3" s="42">
        <f t="shared" ref="AK3:AK10" si="12">ROUND((0.3*AD3+0.4*AG3+0.3*AJ3),0)</f>
        <v>96</v>
      </c>
      <c r="AL3" s="19">
        <v>297</v>
      </c>
      <c r="AM3" s="19">
        <v>318</v>
      </c>
      <c r="AN3" s="20">
        <f t="shared" ref="AN3:AN10" si="13">ROUND((AL3/AM3)*100,)</f>
        <v>93</v>
      </c>
      <c r="AO3" s="19">
        <v>312</v>
      </c>
      <c r="AP3" s="19">
        <v>318</v>
      </c>
      <c r="AQ3" s="20">
        <f t="shared" ref="AQ3:AQ10" si="14">ROUND((AO3/AP3)*100,0)</f>
        <v>98</v>
      </c>
      <c r="AR3" s="19">
        <v>259</v>
      </c>
      <c r="AS3" s="19">
        <v>262</v>
      </c>
      <c r="AT3" s="20">
        <f t="shared" ref="AT3:AT10" si="15">ROUND((AR3/AS3)*100,0)</f>
        <v>99</v>
      </c>
      <c r="AU3" s="20">
        <f t="shared" ref="AU3:AU10" si="16">ROUND((0.4*AN3+0.4*AQ3+0.2*AT3),0)</f>
        <v>96</v>
      </c>
      <c r="AV3" s="19">
        <v>312</v>
      </c>
      <c r="AW3" s="19">
        <v>318</v>
      </c>
      <c r="AX3" s="20">
        <f t="shared" ref="AX3:AX10" si="17">ROUND((AV3/AW3)*100,0)</f>
        <v>98</v>
      </c>
      <c r="AY3" s="19">
        <v>302</v>
      </c>
      <c r="AZ3" s="19">
        <v>318</v>
      </c>
      <c r="BA3" s="20">
        <f t="shared" ref="BA3:BA10" si="18">ROUND((AY3/AZ3)*100,0)</f>
        <v>95</v>
      </c>
      <c r="BB3" s="19">
        <v>317</v>
      </c>
      <c r="BC3" s="19">
        <v>318</v>
      </c>
      <c r="BD3" s="20">
        <f t="shared" ref="BD3:BD10" si="19">ROUND((BB3/BC3)*100,0)</f>
        <v>100</v>
      </c>
      <c r="BE3" s="20">
        <f t="shared" ref="BE3:BE10" si="20">ROUND((0.3*AX3+0.2*BA3+0.5*BD3),0)</f>
        <v>98</v>
      </c>
      <c r="BF3" s="20">
        <f t="shared" ref="BF3:BF10" si="21">ROUND(((S3+AA3+AK3+AU3+BE3)/5),0)</f>
        <v>96</v>
      </c>
      <c r="BG3" s="24"/>
      <c r="BH3" s="19">
        <v>4</v>
      </c>
      <c r="BI3" s="19">
        <v>1</v>
      </c>
      <c r="BJ3" s="19">
        <v>3</v>
      </c>
      <c r="BK3" s="19">
        <v>1</v>
      </c>
      <c r="BL3" s="19">
        <v>3</v>
      </c>
      <c r="BM3" s="19">
        <v>4</v>
      </c>
      <c r="BN3" s="19">
        <v>1</v>
      </c>
      <c r="BO3" s="19">
        <v>1</v>
      </c>
      <c r="BP3" s="19">
        <v>5</v>
      </c>
      <c r="BQ3" s="19">
        <v>4</v>
      </c>
      <c r="BR3" s="19">
        <v>2</v>
      </c>
      <c r="BS3" s="19">
        <v>2</v>
      </c>
      <c r="BT3" s="19">
        <v>2</v>
      </c>
      <c r="BU3" s="19">
        <v>4</v>
      </c>
      <c r="BV3" s="19">
        <v>1</v>
      </c>
      <c r="BW3" s="19">
        <v>5</v>
      </c>
      <c r="BX3" s="19">
        <v>3</v>
      </c>
      <c r="BY3" s="19">
        <v>1</v>
      </c>
      <c r="BZ3" s="19">
        <v>3</v>
      </c>
      <c r="CA3" s="19">
        <v>2</v>
      </c>
      <c r="CB3" s="18">
        <v>96</v>
      </c>
      <c r="CC3" s="19">
        <v>1</v>
      </c>
    </row>
    <row r="4" spans="1:81" ht="15.75" x14ac:dyDescent="0.25">
      <c r="A4" s="21">
        <v>241</v>
      </c>
      <c r="B4" s="34">
        <v>6629012428</v>
      </c>
      <c r="C4" s="6" t="s">
        <v>606</v>
      </c>
      <c r="D4" s="5" t="s">
        <v>276</v>
      </c>
      <c r="E4" s="5"/>
      <c r="F4" s="19">
        <v>11</v>
      </c>
      <c r="G4" s="19">
        <v>33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378</v>
      </c>
      <c r="O4" s="19">
        <v>334</v>
      </c>
      <c r="P4" s="19">
        <v>385</v>
      </c>
      <c r="Q4" s="19">
        <v>346</v>
      </c>
      <c r="R4" s="19">
        <f t="shared" si="3"/>
        <v>97</v>
      </c>
      <c r="S4" s="19">
        <f t="shared" si="4"/>
        <v>97</v>
      </c>
      <c r="T4" s="19">
        <v>20</v>
      </c>
      <c r="U4" s="19">
        <v>5</v>
      </c>
      <c r="V4" s="19">
        <f t="shared" si="5"/>
        <v>100</v>
      </c>
      <c r="W4" s="19">
        <v>413</v>
      </c>
      <c r="X4" s="23">
        <v>432</v>
      </c>
      <c r="Y4" s="20">
        <f t="shared" si="6"/>
        <v>96</v>
      </c>
      <c r="Z4" s="42">
        <f t="shared" si="7"/>
        <v>98</v>
      </c>
      <c r="AA4" s="20">
        <f t="shared" si="8"/>
        <v>98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7</v>
      </c>
      <c r="AG4" s="19">
        <f t="shared" si="10"/>
        <v>100</v>
      </c>
      <c r="AH4" s="19">
        <v>38</v>
      </c>
      <c r="AI4" s="19">
        <v>41</v>
      </c>
      <c r="AJ4" s="20">
        <f t="shared" si="11"/>
        <v>93</v>
      </c>
      <c r="AK4" s="42">
        <f t="shared" si="12"/>
        <v>92</v>
      </c>
      <c r="AL4" s="19">
        <v>301</v>
      </c>
      <c r="AM4" s="19">
        <v>432</v>
      </c>
      <c r="AN4" s="20">
        <f t="shared" si="13"/>
        <v>70</v>
      </c>
      <c r="AO4" s="19">
        <v>425</v>
      </c>
      <c r="AP4" s="19">
        <v>432</v>
      </c>
      <c r="AQ4" s="20">
        <f t="shared" si="14"/>
        <v>98</v>
      </c>
      <c r="AR4" s="19">
        <v>347</v>
      </c>
      <c r="AS4" s="19">
        <v>354</v>
      </c>
      <c r="AT4" s="20">
        <f t="shared" si="15"/>
        <v>98</v>
      </c>
      <c r="AU4" s="20">
        <f t="shared" si="16"/>
        <v>87</v>
      </c>
      <c r="AV4" s="19">
        <v>409</v>
      </c>
      <c r="AW4" s="19">
        <v>432</v>
      </c>
      <c r="AX4" s="20">
        <f t="shared" si="17"/>
        <v>95</v>
      </c>
      <c r="AY4" s="19">
        <v>422</v>
      </c>
      <c r="AZ4" s="19">
        <v>432</v>
      </c>
      <c r="BA4" s="20">
        <f t="shared" si="18"/>
        <v>98</v>
      </c>
      <c r="BB4" s="19">
        <v>425</v>
      </c>
      <c r="BC4" s="19">
        <v>432</v>
      </c>
      <c r="BD4" s="20">
        <f t="shared" si="19"/>
        <v>98</v>
      </c>
      <c r="BE4" s="20">
        <f t="shared" si="20"/>
        <v>97</v>
      </c>
      <c r="BF4" s="20">
        <f t="shared" si="21"/>
        <v>94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1</v>
      </c>
      <c r="BP4" s="19">
        <v>2</v>
      </c>
      <c r="BQ4" s="19">
        <v>7</v>
      </c>
      <c r="BR4" s="19">
        <v>2</v>
      </c>
      <c r="BS4" s="19">
        <v>3</v>
      </c>
      <c r="BT4" s="19">
        <v>5</v>
      </c>
      <c r="BU4" s="19">
        <v>1</v>
      </c>
      <c r="BV4" s="19">
        <v>3</v>
      </c>
      <c r="BW4" s="19">
        <v>3</v>
      </c>
      <c r="BX4" s="19">
        <v>1</v>
      </c>
      <c r="BY4" s="19">
        <v>2</v>
      </c>
      <c r="BZ4" s="19">
        <v>6</v>
      </c>
      <c r="CA4" s="19">
        <v>3</v>
      </c>
      <c r="CB4" s="18">
        <v>94</v>
      </c>
      <c r="CC4" s="19">
        <v>2</v>
      </c>
    </row>
    <row r="5" spans="1:81" ht="15.75" x14ac:dyDescent="0.25">
      <c r="A5" s="21">
        <v>242</v>
      </c>
      <c r="B5" s="34">
        <v>6629010678</v>
      </c>
      <c r="C5" s="6" t="s">
        <v>606</v>
      </c>
      <c r="D5" s="5" t="s">
        <v>277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190</v>
      </c>
      <c r="O5" s="19">
        <v>171</v>
      </c>
      <c r="P5" s="19">
        <v>192</v>
      </c>
      <c r="Q5" s="19">
        <v>174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200</v>
      </c>
      <c r="X5" s="23">
        <v>218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5</v>
      </c>
      <c r="AG5" s="19">
        <f t="shared" si="10"/>
        <v>100</v>
      </c>
      <c r="AH5" s="19">
        <v>10</v>
      </c>
      <c r="AI5" s="19">
        <v>10</v>
      </c>
      <c r="AJ5" s="20">
        <f t="shared" si="11"/>
        <v>100</v>
      </c>
      <c r="AK5" s="42">
        <f t="shared" si="12"/>
        <v>82</v>
      </c>
      <c r="AL5" s="19">
        <v>210</v>
      </c>
      <c r="AM5" s="19">
        <v>218</v>
      </c>
      <c r="AN5" s="20">
        <f t="shared" si="13"/>
        <v>96</v>
      </c>
      <c r="AO5" s="19">
        <v>213</v>
      </c>
      <c r="AP5" s="19">
        <v>218</v>
      </c>
      <c r="AQ5" s="20">
        <f t="shared" si="14"/>
        <v>98</v>
      </c>
      <c r="AR5" s="19">
        <v>158</v>
      </c>
      <c r="AS5" s="19">
        <v>161</v>
      </c>
      <c r="AT5" s="20">
        <f t="shared" si="15"/>
        <v>98</v>
      </c>
      <c r="AU5" s="20">
        <f t="shared" si="16"/>
        <v>97</v>
      </c>
      <c r="AV5" s="19">
        <v>214</v>
      </c>
      <c r="AW5" s="19">
        <v>218</v>
      </c>
      <c r="AX5" s="20">
        <f t="shared" si="17"/>
        <v>98</v>
      </c>
      <c r="AY5" s="19">
        <v>206</v>
      </c>
      <c r="AZ5" s="19">
        <v>218</v>
      </c>
      <c r="BA5" s="20">
        <f t="shared" si="18"/>
        <v>94</v>
      </c>
      <c r="BB5" s="19">
        <v>214</v>
      </c>
      <c r="BC5" s="19">
        <v>218</v>
      </c>
      <c r="BD5" s="20">
        <f t="shared" si="19"/>
        <v>98</v>
      </c>
      <c r="BE5" s="20">
        <f t="shared" si="20"/>
        <v>97</v>
      </c>
      <c r="BF5" s="20">
        <f t="shared" si="21"/>
        <v>94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4</v>
      </c>
      <c r="BO5" s="19">
        <v>1</v>
      </c>
      <c r="BP5" s="19">
        <v>1</v>
      </c>
      <c r="BQ5" s="19">
        <v>2</v>
      </c>
      <c r="BR5" s="19">
        <v>2</v>
      </c>
      <c r="BS5" s="19">
        <v>3</v>
      </c>
      <c r="BT5" s="19">
        <v>2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2</v>
      </c>
      <c r="CA5" s="19">
        <v>3</v>
      </c>
      <c r="CB5" s="18">
        <v>94</v>
      </c>
      <c r="CC5" s="19">
        <v>2</v>
      </c>
    </row>
    <row r="6" spans="1:81" ht="15.75" x14ac:dyDescent="0.25">
      <c r="A6" s="21">
        <v>244</v>
      </c>
      <c r="B6" s="34">
        <v>6629009665</v>
      </c>
      <c r="C6" s="6" t="s">
        <v>606</v>
      </c>
      <c r="D6" s="5" t="s">
        <v>279</v>
      </c>
      <c r="E6" s="5"/>
      <c r="F6" s="19">
        <v>11</v>
      </c>
      <c r="G6" s="19">
        <v>36</v>
      </c>
      <c r="H6" s="22">
        <v>11</v>
      </c>
      <c r="I6" s="22">
        <v>38</v>
      </c>
      <c r="J6" s="22">
        <f t="shared" si="1"/>
        <v>97</v>
      </c>
      <c r="K6" s="19">
        <v>30</v>
      </c>
      <c r="L6" s="19">
        <v>4</v>
      </c>
      <c r="M6" s="19">
        <f t="shared" si="2"/>
        <v>100</v>
      </c>
      <c r="N6" s="19">
        <v>247</v>
      </c>
      <c r="O6" s="19">
        <v>251</v>
      </c>
      <c r="P6" s="19">
        <v>249</v>
      </c>
      <c r="Q6" s="19">
        <v>255</v>
      </c>
      <c r="R6" s="19">
        <f t="shared" si="3"/>
        <v>99</v>
      </c>
      <c r="S6" s="19">
        <f t="shared" si="4"/>
        <v>99</v>
      </c>
      <c r="T6" s="19">
        <v>20</v>
      </c>
      <c r="U6" s="19">
        <v>5</v>
      </c>
      <c r="V6" s="19">
        <f t="shared" si="5"/>
        <v>100</v>
      </c>
      <c r="W6" s="19">
        <v>278</v>
      </c>
      <c r="X6" s="23">
        <v>290</v>
      </c>
      <c r="Y6" s="20">
        <f t="shared" si="6"/>
        <v>96</v>
      </c>
      <c r="Z6" s="42">
        <f t="shared" si="7"/>
        <v>98</v>
      </c>
      <c r="AA6" s="20">
        <f t="shared" si="8"/>
        <v>98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38</v>
      </c>
      <c r="AI6" s="19">
        <v>70</v>
      </c>
      <c r="AJ6" s="20">
        <f t="shared" si="11"/>
        <v>54</v>
      </c>
      <c r="AK6" s="42">
        <f t="shared" si="12"/>
        <v>74</v>
      </c>
      <c r="AL6" s="19">
        <v>282</v>
      </c>
      <c r="AM6" s="19">
        <v>290</v>
      </c>
      <c r="AN6" s="20">
        <f t="shared" si="13"/>
        <v>97</v>
      </c>
      <c r="AO6" s="19">
        <v>289</v>
      </c>
      <c r="AP6" s="19">
        <v>290</v>
      </c>
      <c r="AQ6" s="20">
        <f t="shared" si="14"/>
        <v>100</v>
      </c>
      <c r="AR6" s="19">
        <v>261</v>
      </c>
      <c r="AS6" s="19">
        <v>261</v>
      </c>
      <c r="AT6" s="20">
        <f t="shared" si="15"/>
        <v>100</v>
      </c>
      <c r="AU6" s="20">
        <f t="shared" si="16"/>
        <v>99</v>
      </c>
      <c r="AV6" s="19">
        <v>288</v>
      </c>
      <c r="AW6" s="19">
        <v>290</v>
      </c>
      <c r="AX6" s="20">
        <f t="shared" si="17"/>
        <v>99</v>
      </c>
      <c r="AY6" s="19">
        <v>282</v>
      </c>
      <c r="AZ6" s="19">
        <v>290</v>
      </c>
      <c r="BA6" s="20">
        <f t="shared" si="18"/>
        <v>97</v>
      </c>
      <c r="BB6" s="19">
        <v>287</v>
      </c>
      <c r="BC6" s="19">
        <v>290</v>
      </c>
      <c r="BD6" s="20">
        <f t="shared" si="19"/>
        <v>99</v>
      </c>
      <c r="BE6" s="20">
        <f t="shared" si="20"/>
        <v>99</v>
      </c>
      <c r="BF6" s="20">
        <f t="shared" si="21"/>
        <v>94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3</v>
      </c>
      <c r="BO6" s="19">
        <v>1</v>
      </c>
      <c r="BP6" s="19">
        <v>7</v>
      </c>
      <c r="BQ6" s="19">
        <v>1</v>
      </c>
      <c r="BR6" s="19">
        <v>1</v>
      </c>
      <c r="BS6" s="19">
        <v>1</v>
      </c>
      <c r="BT6" s="19">
        <v>1</v>
      </c>
      <c r="BU6" s="19">
        <v>2</v>
      </c>
      <c r="BV6" s="19">
        <v>2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94</v>
      </c>
      <c r="CC6" s="19">
        <v>2</v>
      </c>
    </row>
    <row r="7" spans="1:81" ht="15.75" x14ac:dyDescent="0.25">
      <c r="A7" s="21">
        <v>246</v>
      </c>
      <c r="B7" s="34">
        <v>6629012403</v>
      </c>
      <c r="C7" s="6" t="s">
        <v>606</v>
      </c>
      <c r="D7" s="5" t="s">
        <v>281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3</v>
      </c>
      <c r="M7" s="19">
        <f t="shared" si="2"/>
        <v>90</v>
      </c>
      <c r="N7" s="19">
        <v>416</v>
      </c>
      <c r="O7" s="19">
        <v>374</v>
      </c>
      <c r="P7" s="19">
        <v>431</v>
      </c>
      <c r="Q7" s="19">
        <v>398</v>
      </c>
      <c r="R7" s="19">
        <f t="shared" si="3"/>
        <v>95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469</v>
      </c>
      <c r="X7" s="23">
        <v>518</v>
      </c>
      <c r="Y7" s="20">
        <f t="shared" si="6"/>
        <v>91</v>
      </c>
      <c r="Z7" s="42">
        <f t="shared" si="7"/>
        <v>96</v>
      </c>
      <c r="AA7" s="20">
        <f t="shared" si="8"/>
        <v>96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5</v>
      </c>
      <c r="AG7" s="19">
        <f t="shared" si="10"/>
        <v>100</v>
      </c>
      <c r="AH7" s="19">
        <v>45</v>
      </c>
      <c r="AI7" s="19">
        <v>50</v>
      </c>
      <c r="AJ7" s="20">
        <f t="shared" si="11"/>
        <v>90</v>
      </c>
      <c r="AK7" s="42">
        <f t="shared" si="12"/>
        <v>91</v>
      </c>
      <c r="AL7" s="19">
        <v>472</v>
      </c>
      <c r="AM7" s="19">
        <v>518</v>
      </c>
      <c r="AN7" s="20">
        <f t="shared" si="13"/>
        <v>91</v>
      </c>
      <c r="AO7" s="19">
        <v>506</v>
      </c>
      <c r="AP7" s="19">
        <v>518</v>
      </c>
      <c r="AQ7" s="20">
        <f t="shared" si="14"/>
        <v>98</v>
      </c>
      <c r="AR7" s="19">
        <v>335</v>
      </c>
      <c r="AS7" s="19">
        <v>340</v>
      </c>
      <c r="AT7" s="20">
        <f t="shared" si="15"/>
        <v>99</v>
      </c>
      <c r="AU7" s="20">
        <f t="shared" si="16"/>
        <v>95</v>
      </c>
      <c r="AV7" s="19">
        <v>506</v>
      </c>
      <c r="AW7" s="19">
        <v>518</v>
      </c>
      <c r="AX7" s="20">
        <f t="shared" si="17"/>
        <v>98</v>
      </c>
      <c r="AY7" s="19">
        <v>470</v>
      </c>
      <c r="AZ7" s="19">
        <v>518</v>
      </c>
      <c r="BA7" s="20">
        <f t="shared" si="18"/>
        <v>91</v>
      </c>
      <c r="BB7" s="19">
        <v>501</v>
      </c>
      <c r="BC7" s="19">
        <v>518</v>
      </c>
      <c r="BD7" s="20">
        <f t="shared" si="19"/>
        <v>97</v>
      </c>
      <c r="BE7" s="20">
        <f t="shared" si="20"/>
        <v>96</v>
      </c>
      <c r="BF7" s="20">
        <f t="shared" si="21"/>
        <v>94</v>
      </c>
      <c r="BG7" s="24"/>
      <c r="BH7" s="19">
        <v>2</v>
      </c>
      <c r="BI7" s="19">
        <v>2</v>
      </c>
      <c r="BJ7" s="19">
        <v>4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2</v>
      </c>
      <c r="BS7" s="19">
        <v>2</v>
      </c>
      <c r="BT7" s="19">
        <v>2</v>
      </c>
      <c r="BU7" s="19">
        <v>8</v>
      </c>
      <c r="BV7" s="19">
        <v>4</v>
      </c>
      <c r="BW7" s="19">
        <v>6</v>
      </c>
      <c r="BX7" s="19">
        <v>2</v>
      </c>
      <c r="BY7" s="19">
        <v>3</v>
      </c>
      <c r="BZ7" s="19">
        <v>4</v>
      </c>
      <c r="CA7" s="19">
        <v>4</v>
      </c>
      <c r="CB7" s="18">
        <v>94</v>
      </c>
      <c r="CC7" s="19">
        <v>2</v>
      </c>
    </row>
    <row r="8" spans="1:81" ht="15.75" x14ac:dyDescent="0.25">
      <c r="A8" s="21">
        <v>239</v>
      </c>
      <c r="B8" s="34">
        <v>6629012386</v>
      </c>
      <c r="C8" s="6" t="s">
        <v>606</v>
      </c>
      <c r="D8" s="5" t="s">
        <v>682</v>
      </c>
      <c r="E8" s="5"/>
      <c r="F8" s="19">
        <v>8</v>
      </c>
      <c r="G8" s="19">
        <v>31</v>
      </c>
      <c r="H8" s="22">
        <v>9</v>
      </c>
      <c r="I8" s="22">
        <v>36</v>
      </c>
      <c r="J8" s="22">
        <f t="shared" si="1"/>
        <v>88</v>
      </c>
      <c r="K8" s="19">
        <v>30</v>
      </c>
      <c r="L8" s="19">
        <v>4</v>
      </c>
      <c r="M8" s="19">
        <f t="shared" si="2"/>
        <v>100</v>
      </c>
      <c r="N8" s="19">
        <v>321</v>
      </c>
      <c r="O8" s="19">
        <v>281</v>
      </c>
      <c r="P8" s="19">
        <v>333</v>
      </c>
      <c r="Q8" s="19">
        <v>296</v>
      </c>
      <c r="R8" s="19">
        <f t="shared" si="3"/>
        <v>96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320</v>
      </c>
      <c r="X8" s="23">
        <v>373</v>
      </c>
      <c r="Y8" s="20">
        <f t="shared" si="6"/>
        <v>86</v>
      </c>
      <c r="Z8" s="42">
        <f t="shared" si="7"/>
        <v>93</v>
      </c>
      <c r="AA8" s="20">
        <f t="shared" si="8"/>
        <v>93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4</v>
      </c>
      <c r="AG8" s="19">
        <f t="shared" si="10"/>
        <v>80</v>
      </c>
      <c r="AH8" s="19">
        <v>29</v>
      </c>
      <c r="AI8" s="19">
        <v>33</v>
      </c>
      <c r="AJ8" s="20">
        <f t="shared" si="11"/>
        <v>88</v>
      </c>
      <c r="AK8" s="42">
        <f t="shared" si="12"/>
        <v>82</v>
      </c>
      <c r="AL8" s="19">
        <v>254</v>
      </c>
      <c r="AM8" s="19">
        <v>373</v>
      </c>
      <c r="AN8" s="20">
        <f t="shared" si="13"/>
        <v>68</v>
      </c>
      <c r="AO8" s="19">
        <v>365</v>
      </c>
      <c r="AP8" s="19">
        <v>373</v>
      </c>
      <c r="AQ8" s="20">
        <f t="shared" si="14"/>
        <v>98</v>
      </c>
      <c r="AR8" s="19">
        <v>258</v>
      </c>
      <c r="AS8" s="19">
        <v>261</v>
      </c>
      <c r="AT8" s="20">
        <f t="shared" si="15"/>
        <v>99</v>
      </c>
      <c r="AU8" s="20">
        <f t="shared" si="16"/>
        <v>86</v>
      </c>
      <c r="AV8" s="19">
        <v>332</v>
      </c>
      <c r="AW8" s="19">
        <v>373</v>
      </c>
      <c r="AX8" s="20">
        <f t="shared" si="17"/>
        <v>89</v>
      </c>
      <c r="AY8" s="19">
        <v>348</v>
      </c>
      <c r="AZ8" s="19">
        <v>373</v>
      </c>
      <c r="BA8" s="20">
        <f t="shared" si="18"/>
        <v>93</v>
      </c>
      <c r="BB8" s="19">
        <v>360</v>
      </c>
      <c r="BC8" s="19">
        <v>373</v>
      </c>
      <c r="BD8" s="20">
        <f t="shared" si="19"/>
        <v>97</v>
      </c>
      <c r="BE8" s="20">
        <f t="shared" si="20"/>
        <v>94</v>
      </c>
      <c r="BF8" s="20">
        <f t="shared" si="21"/>
        <v>90</v>
      </c>
      <c r="BG8" s="24"/>
      <c r="BH8" s="19">
        <v>5</v>
      </c>
      <c r="BI8" s="19">
        <v>1</v>
      </c>
      <c r="BJ8" s="19">
        <v>3</v>
      </c>
      <c r="BK8" s="19">
        <v>1</v>
      </c>
      <c r="BL8" s="19">
        <v>5</v>
      </c>
      <c r="BM8" s="19">
        <v>6</v>
      </c>
      <c r="BN8" s="19">
        <v>2</v>
      </c>
      <c r="BO8" s="19">
        <v>2</v>
      </c>
      <c r="BP8" s="19">
        <v>4</v>
      </c>
      <c r="BQ8" s="19">
        <v>8</v>
      </c>
      <c r="BR8" s="19">
        <v>2</v>
      </c>
      <c r="BS8" s="19">
        <v>2</v>
      </c>
      <c r="BT8" s="19">
        <v>6</v>
      </c>
      <c r="BU8" s="19">
        <v>6</v>
      </c>
      <c r="BV8" s="19">
        <v>4</v>
      </c>
      <c r="BW8" s="19">
        <v>5</v>
      </c>
      <c r="BX8" s="19">
        <v>5</v>
      </c>
      <c r="BY8" s="19">
        <v>4</v>
      </c>
      <c r="BZ8" s="19">
        <v>7</v>
      </c>
      <c r="CA8" s="19">
        <v>5</v>
      </c>
      <c r="CB8" s="18">
        <v>90</v>
      </c>
      <c r="CC8" s="19">
        <v>3</v>
      </c>
    </row>
    <row r="9" spans="1:81" ht="15.75" x14ac:dyDescent="0.25">
      <c r="A9" s="21">
        <v>243</v>
      </c>
      <c r="B9" s="34">
        <v>6629007900</v>
      </c>
      <c r="C9" s="6" t="s">
        <v>606</v>
      </c>
      <c r="D9" s="5" t="s">
        <v>278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165</v>
      </c>
      <c r="O9" s="19">
        <v>147</v>
      </c>
      <c r="P9" s="19">
        <v>169</v>
      </c>
      <c r="Q9" s="19">
        <v>152</v>
      </c>
      <c r="R9" s="19">
        <f t="shared" si="3"/>
        <v>97</v>
      </c>
      <c r="S9" s="19">
        <f t="shared" si="4"/>
        <v>96</v>
      </c>
      <c r="T9" s="19">
        <v>20</v>
      </c>
      <c r="U9" s="19">
        <v>5</v>
      </c>
      <c r="V9" s="19">
        <f t="shared" si="5"/>
        <v>100</v>
      </c>
      <c r="W9" s="19">
        <v>171</v>
      </c>
      <c r="X9" s="23">
        <v>197</v>
      </c>
      <c r="Y9" s="20">
        <f t="shared" si="6"/>
        <v>87</v>
      </c>
      <c r="Z9" s="42">
        <f t="shared" si="7"/>
        <v>94</v>
      </c>
      <c r="AA9" s="20">
        <f t="shared" si="8"/>
        <v>94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26</v>
      </c>
      <c r="AI9" s="19">
        <v>26</v>
      </c>
      <c r="AJ9" s="20">
        <f t="shared" si="11"/>
        <v>100</v>
      </c>
      <c r="AK9" s="42">
        <f t="shared" si="12"/>
        <v>60</v>
      </c>
      <c r="AL9" s="19">
        <v>186</v>
      </c>
      <c r="AM9" s="19">
        <v>197</v>
      </c>
      <c r="AN9" s="20">
        <f t="shared" si="13"/>
        <v>94</v>
      </c>
      <c r="AO9" s="19">
        <v>192</v>
      </c>
      <c r="AP9" s="19">
        <v>197</v>
      </c>
      <c r="AQ9" s="20">
        <f t="shared" si="14"/>
        <v>97</v>
      </c>
      <c r="AR9" s="19">
        <v>152</v>
      </c>
      <c r="AS9" s="19">
        <v>156</v>
      </c>
      <c r="AT9" s="20">
        <f t="shared" si="15"/>
        <v>97</v>
      </c>
      <c r="AU9" s="20">
        <f t="shared" si="16"/>
        <v>96</v>
      </c>
      <c r="AV9" s="19">
        <v>190</v>
      </c>
      <c r="AW9" s="19">
        <v>197</v>
      </c>
      <c r="AX9" s="20">
        <f t="shared" si="17"/>
        <v>96</v>
      </c>
      <c r="AY9" s="19">
        <v>189</v>
      </c>
      <c r="AZ9" s="19">
        <v>197</v>
      </c>
      <c r="BA9" s="20">
        <f t="shared" si="18"/>
        <v>96</v>
      </c>
      <c r="BB9" s="19">
        <v>189</v>
      </c>
      <c r="BC9" s="19">
        <v>197</v>
      </c>
      <c r="BD9" s="20">
        <f t="shared" si="19"/>
        <v>96</v>
      </c>
      <c r="BE9" s="20">
        <f t="shared" si="20"/>
        <v>96</v>
      </c>
      <c r="BF9" s="20">
        <f t="shared" si="21"/>
        <v>88</v>
      </c>
      <c r="BG9" s="24"/>
      <c r="BH9" s="19">
        <v>3</v>
      </c>
      <c r="BI9" s="19">
        <v>1</v>
      </c>
      <c r="BJ9" s="19">
        <v>2</v>
      </c>
      <c r="BK9" s="19">
        <v>1</v>
      </c>
      <c r="BL9" s="19">
        <v>4</v>
      </c>
      <c r="BM9" s="19">
        <v>5</v>
      </c>
      <c r="BN9" s="19">
        <v>5</v>
      </c>
      <c r="BO9" s="19">
        <v>3</v>
      </c>
      <c r="BP9" s="19">
        <v>1</v>
      </c>
      <c r="BQ9" s="19">
        <v>3</v>
      </c>
      <c r="BR9" s="19">
        <v>3</v>
      </c>
      <c r="BS9" s="19">
        <v>4</v>
      </c>
      <c r="BT9" s="19">
        <v>4</v>
      </c>
      <c r="BU9" s="19">
        <v>3</v>
      </c>
      <c r="BV9" s="19">
        <v>5</v>
      </c>
      <c r="BW9" s="19">
        <v>4</v>
      </c>
      <c r="BX9" s="19">
        <v>4</v>
      </c>
      <c r="BY9" s="19">
        <v>6</v>
      </c>
      <c r="BZ9" s="19">
        <v>3</v>
      </c>
      <c r="CA9" s="19">
        <v>4</v>
      </c>
      <c r="CB9" s="18">
        <v>88</v>
      </c>
      <c r="CC9" s="19">
        <v>4</v>
      </c>
    </row>
    <row r="10" spans="1:81" ht="15.75" x14ac:dyDescent="0.25">
      <c r="A10" s="21">
        <v>240</v>
      </c>
      <c r="B10" s="34">
        <v>6629016863</v>
      </c>
      <c r="C10" s="6" t="s">
        <v>606</v>
      </c>
      <c r="D10" s="5" t="s">
        <v>275</v>
      </c>
      <c r="E10" s="5"/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3</v>
      </c>
      <c r="M10" s="19">
        <f t="shared" si="2"/>
        <v>90</v>
      </c>
      <c r="N10" s="19">
        <v>201</v>
      </c>
      <c r="O10" s="19">
        <v>167</v>
      </c>
      <c r="P10" s="19">
        <v>219</v>
      </c>
      <c r="Q10" s="19">
        <v>196</v>
      </c>
      <c r="R10" s="19">
        <f t="shared" si="3"/>
        <v>88</v>
      </c>
      <c r="S10" s="19">
        <f t="shared" si="4"/>
        <v>90</v>
      </c>
      <c r="T10" s="19">
        <v>20</v>
      </c>
      <c r="U10" s="19">
        <v>5</v>
      </c>
      <c r="V10" s="19">
        <f t="shared" si="5"/>
        <v>100</v>
      </c>
      <c r="W10" s="19">
        <v>205</v>
      </c>
      <c r="X10" s="23">
        <v>277</v>
      </c>
      <c r="Y10" s="20">
        <f t="shared" si="6"/>
        <v>74</v>
      </c>
      <c r="Z10" s="42">
        <f t="shared" si="7"/>
        <v>87</v>
      </c>
      <c r="AA10" s="20">
        <f t="shared" si="8"/>
        <v>87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4</v>
      </c>
      <c r="AG10" s="19">
        <f t="shared" si="10"/>
        <v>80</v>
      </c>
      <c r="AH10" s="19">
        <v>8</v>
      </c>
      <c r="AI10" s="19">
        <v>10</v>
      </c>
      <c r="AJ10" s="20">
        <f t="shared" si="11"/>
        <v>80</v>
      </c>
      <c r="AK10" s="42">
        <f t="shared" si="12"/>
        <v>56</v>
      </c>
      <c r="AL10" s="19">
        <v>244</v>
      </c>
      <c r="AM10" s="19">
        <v>277</v>
      </c>
      <c r="AN10" s="20">
        <f t="shared" si="13"/>
        <v>88</v>
      </c>
      <c r="AO10" s="19">
        <v>264</v>
      </c>
      <c r="AP10" s="19">
        <v>277</v>
      </c>
      <c r="AQ10" s="20">
        <f t="shared" si="14"/>
        <v>95</v>
      </c>
      <c r="AR10" s="19">
        <v>180</v>
      </c>
      <c r="AS10" s="19">
        <v>196</v>
      </c>
      <c r="AT10" s="20">
        <f t="shared" si="15"/>
        <v>92</v>
      </c>
      <c r="AU10" s="20">
        <f t="shared" si="16"/>
        <v>92</v>
      </c>
      <c r="AV10" s="19">
        <v>270</v>
      </c>
      <c r="AW10" s="19">
        <v>277</v>
      </c>
      <c r="AX10" s="20">
        <f t="shared" si="17"/>
        <v>97</v>
      </c>
      <c r="AY10" s="19">
        <v>256</v>
      </c>
      <c r="AZ10" s="19">
        <v>277</v>
      </c>
      <c r="BA10" s="20">
        <f t="shared" si="18"/>
        <v>92</v>
      </c>
      <c r="BB10" s="19">
        <v>270</v>
      </c>
      <c r="BC10" s="19">
        <v>277</v>
      </c>
      <c r="BD10" s="20">
        <f t="shared" si="19"/>
        <v>97</v>
      </c>
      <c r="BE10" s="20">
        <f t="shared" si="20"/>
        <v>96</v>
      </c>
      <c r="BF10" s="20">
        <f t="shared" si="21"/>
        <v>84</v>
      </c>
      <c r="BG10" s="24"/>
      <c r="BH10" s="19">
        <v>2</v>
      </c>
      <c r="BI10" s="19">
        <v>2</v>
      </c>
      <c r="BJ10" s="19">
        <v>5</v>
      </c>
      <c r="BK10" s="19">
        <v>1</v>
      </c>
      <c r="BL10" s="19">
        <v>6</v>
      </c>
      <c r="BM10" s="19">
        <v>7</v>
      </c>
      <c r="BN10" s="19">
        <v>6</v>
      </c>
      <c r="BO10" s="19">
        <v>2</v>
      </c>
      <c r="BP10" s="19">
        <v>6</v>
      </c>
      <c r="BQ10" s="19">
        <v>6</v>
      </c>
      <c r="BR10" s="19">
        <v>4</v>
      </c>
      <c r="BS10" s="19">
        <v>5</v>
      </c>
      <c r="BT10" s="19">
        <v>3</v>
      </c>
      <c r="BU10" s="19">
        <v>7</v>
      </c>
      <c r="BV10" s="19">
        <v>4</v>
      </c>
      <c r="BW10" s="19">
        <v>7</v>
      </c>
      <c r="BX10" s="19">
        <v>6</v>
      </c>
      <c r="BY10" s="19">
        <v>7</v>
      </c>
      <c r="BZ10" s="19">
        <v>5</v>
      </c>
      <c r="CA10" s="19">
        <v>4</v>
      </c>
      <c r="CB10" s="18">
        <v>84</v>
      </c>
      <c r="CC10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144</v>
      </c>
      <c r="B3" s="34">
        <v>6626010831</v>
      </c>
      <c r="C3" s="6" t="s">
        <v>607</v>
      </c>
      <c r="D3" s="5" t="s">
        <v>181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4</v>
      </c>
      <c r="M3" s="19">
        <f>IF(L3&gt;3,100,K3*L3)</f>
        <v>100</v>
      </c>
      <c r="N3" s="19">
        <v>482</v>
      </c>
      <c r="O3" s="19">
        <v>405</v>
      </c>
      <c r="P3" s="19">
        <v>502</v>
      </c>
      <c r="Q3" s="19">
        <v>433</v>
      </c>
      <c r="R3" s="19">
        <f>ROUND((0.5*((N3/P3)+(O3/Q3))*100),0)</f>
        <v>95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484</v>
      </c>
      <c r="X3" s="23">
        <v>600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33</v>
      </c>
      <c r="AI3" s="19">
        <v>36</v>
      </c>
      <c r="AJ3" s="20">
        <f>ROUND((AH3/AI3*100),0)</f>
        <v>92</v>
      </c>
      <c r="AK3" s="42">
        <f>ROUND((0.3*AD3+0.4*AG3+0.3*AJ3),0)</f>
        <v>66</v>
      </c>
      <c r="AL3" s="19">
        <v>576</v>
      </c>
      <c r="AM3" s="19">
        <v>600</v>
      </c>
      <c r="AN3" s="20">
        <f>ROUND((AL3/AM3)*100,)</f>
        <v>96</v>
      </c>
      <c r="AO3" s="19">
        <v>586</v>
      </c>
      <c r="AP3" s="19">
        <v>600</v>
      </c>
      <c r="AQ3" s="20">
        <f>ROUND((AO3/AP3)*100,0)</f>
        <v>98</v>
      </c>
      <c r="AR3" s="19">
        <v>434</v>
      </c>
      <c r="AS3" s="19">
        <v>443</v>
      </c>
      <c r="AT3" s="20">
        <f>ROUND((AR3/AS3)*100,0)</f>
        <v>98</v>
      </c>
      <c r="AU3" s="20">
        <f>ROUND((0.4*AN3+0.4*AQ3+0.2*AT3),0)</f>
        <v>97</v>
      </c>
      <c r="AV3" s="19">
        <v>580</v>
      </c>
      <c r="AW3" s="19">
        <v>600</v>
      </c>
      <c r="AX3" s="20">
        <f>ROUND((AV3/AW3)*100,0)</f>
        <v>97</v>
      </c>
      <c r="AY3" s="19">
        <v>566</v>
      </c>
      <c r="AZ3" s="19">
        <v>600</v>
      </c>
      <c r="BA3" s="20">
        <f>ROUND((AY3/AZ3)*100,0)</f>
        <v>94</v>
      </c>
      <c r="BB3" s="19">
        <v>581</v>
      </c>
      <c r="BC3" s="19">
        <v>600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4</v>
      </c>
      <c r="BK3" s="19">
        <v>1</v>
      </c>
      <c r="BL3" s="19">
        <v>2</v>
      </c>
      <c r="BM3" s="19">
        <v>3</v>
      </c>
      <c r="BN3" s="19">
        <v>2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3</v>
      </c>
      <c r="BU3" s="19">
        <v>3</v>
      </c>
      <c r="BV3" s="19">
        <v>3</v>
      </c>
      <c r="BW3" s="19">
        <v>2</v>
      </c>
      <c r="BX3" s="19">
        <v>2</v>
      </c>
      <c r="BY3" s="19">
        <v>1</v>
      </c>
      <c r="BZ3" s="19">
        <v>2</v>
      </c>
      <c r="CA3" s="19">
        <v>4</v>
      </c>
      <c r="CB3" s="18">
        <v>89</v>
      </c>
      <c r="CC3" s="19">
        <v>1</v>
      </c>
    </row>
    <row r="4" spans="1:81" ht="15.75" x14ac:dyDescent="0.25">
      <c r="A4" s="21">
        <v>145</v>
      </c>
      <c r="B4" s="34">
        <v>6626009177</v>
      </c>
      <c r="C4" s="6" t="s">
        <v>607</v>
      </c>
      <c r="D4" s="5" t="s">
        <v>182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57</v>
      </c>
      <c r="P4" s="19">
        <v>50</v>
      </c>
      <c r="Q4" s="19">
        <v>57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57</v>
      </c>
      <c r="X4" s="23">
        <v>60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3</v>
      </c>
      <c r="AI4" s="19">
        <v>4</v>
      </c>
      <c r="AJ4" s="20">
        <f>ROUND((AH4/AI4*100),0)</f>
        <v>75</v>
      </c>
      <c r="AK4" s="42">
        <f>ROUND((0.3*AD4+0.4*AG4+0.3*AJ4),0)</f>
        <v>53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53</v>
      </c>
      <c r="AS4" s="19">
        <v>53</v>
      </c>
      <c r="AT4" s="20">
        <f>ROUND((AR4/AS4)*100,0)</f>
        <v>100</v>
      </c>
      <c r="AU4" s="20">
        <f>ROUND((0.4*AN4+0.4*AQ4+0.2*AT4),0)</f>
        <v>99</v>
      </c>
      <c r="AV4" s="19">
        <v>59</v>
      </c>
      <c r="AW4" s="19">
        <v>60</v>
      </c>
      <c r="AX4" s="20">
        <f>ROUND((AV4/AW4)*100,0)</f>
        <v>98</v>
      </c>
      <c r="AY4" s="19">
        <v>57</v>
      </c>
      <c r="AZ4" s="19">
        <v>60</v>
      </c>
      <c r="BA4" s="20">
        <f>ROUND((AY4/AZ4)*100,0)</f>
        <v>95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89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4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1</v>
      </c>
      <c r="BY4" s="19">
        <v>3</v>
      </c>
      <c r="BZ4" s="19">
        <v>1</v>
      </c>
      <c r="CA4" s="19">
        <v>3</v>
      </c>
      <c r="CB4" s="18">
        <v>89</v>
      </c>
      <c r="CC4" s="19">
        <v>1</v>
      </c>
    </row>
    <row r="5" spans="1:81" ht="30" x14ac:dyDescent="0.25">
      <c r="A5" s="21">
        <v>146</v>
      </c>
      <c r="B5" s="34">
        <v>6626009184</v>
      </c>
      <c r="C5" s="6" t="s">
        <v>607</v>
      </c>
      <c r="D5" s="5" t="s">
        <v>683</v>
      </c>
      <c r="E5" s="5"/>
      <c r="F5" s="19">
        <v>8</v>
      </c>
      <c r="G5" s="19">
        <v>37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67</v>
      </c>
      <c r="P5" s="19">
        <v>69</v>
      </c>
      <c r="Q5" s="19">
        <v>68</v>
      </c>
      <c r="R5" s="19">
        <f>ROUND((0.5*((N5/P5)+(O5/Q5))*100),0)</f>
        <v>99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68</v>
      </c>
      <c r="X5" s="23">
        <v>78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66</v>
      </c>
      <c r="AL5" s="19">
        <v>77</v>
      </c>
      <c r="AM5" s="19">
        <v>78</v>
      </c>
      <c r="AN5" s="20">
        <f>ROUND((AL5/AM5)*100,)</f>
        <v>99</v>
      </c>
      <c r="AO5" s="19">
        <v>78</v>
      </c>
      <c r="AP5" s="19">
        <v>78</v>
      </c>
      <c r="AQ5" s="20">
        <f>ROUND((AO5/AP5)*100,0)</f>
        <v>100</v>
      </c>
      <c r="AR5" s="19">
        <v>63</v>
      </c>
      <c r="AS5" s="19">
        <v>65</v>
      </c>
      <c r="AT5" s="20">
        <f>ROUND((AR5/AS5)*100,0)</f>
        <v>97</v>
      </c>
      <c r="AU5" s="20">
        <f>ROUND((0.4*AN5+0.4*AQ5+0.2*AT5),0)</f>
        <v>99</v>
      </c>
      <c r="AV5" s="19">
        <v>78</v>
      </c>
      <c r="AW5" s="19">
        <v>78</v>
      </c>
      <c r="AX5" s="20">
        <f>ROUND((AV5/AW5)*100,0)</f>
        <v>100</v>
      </c>
      <c r="AY5" s="19">
        <v>74</v>
      </c>
      <c r="AZ5" s="19">
        <v>78</v>
      </c>
      <c r="BA5" s="20">
        <f>ROUND((AY5/AZ5)*100,0)</f>
        <v>95</v>
      </c>
      <c r="BB5" s="19">
        <v>78</v>
      </c>
      <c r="BC5" s="19">
        <v>78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89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1</v>
      </c>
      <c r="CA5" s="19">
        <v>1</v>
      </c>
      <c r="CB5" s="18">
        <v>89</v>
      </c>
      <c r="CC5" s="19">
        <v>1</v>
      </c>
    </row>
    <row r="6" spans="1:81" ht="30" x14ac:dyDescent="0.25">
      <c r="A6" s="21">
        <v>143</v>
      </c>
      <c r="B6" s="34">
        <v>6626009191</v>
      </c>
      <c r="C6" s="6" t="s">
        <v>607</v>
      </c>
      <c r="D6" s="5" t="s">
        <v>684</v>
      </c>
      <c r="E6" s="5"/>
      <c r="F6" s="19">
        <v>9</v>
      </c>
      <c r="G6" s="19">
        <v>38</v>
      </c>
      <c r="H6" s="22">
        <v>11</v>
      </c>
      <c r="I6" s="22">
        <v>38</v>
      </c>
      <c r="J6" s="22">
        <f>ROUND((0.5*(F6/H6+G6/I6)*100),0)</f>
        <v>91</v>
      </c>
      <c r="K6" s="19">
        <v>30</v>
      </c>
      <c r="L6" s="19">
        <v>3</v>
      </c>
      <c r="M6" s="19">
        <f>IF(L6&gt;3,100,K6*L6)</f>
        <v>90</v>
      </c>
      <c r="N6" s="19">
        <v>312</v>
      </c>
      <c r="O6" s="19">
        <v>305</v>
      </c>
      <c r="P6" s="19">
        <v>344</v>
      </c>
      <c r="Q6" s="19">
        <v>348</v>
      </c>
      <c r="R6" s="19">
        <f>ROUND((0.5*((N6/P6)+(O6/Q6))*100),0)</f>
        <v>89</v>
      </c>
      <c r="S6" s="19">
        <f>ROUND(((0.3*J6)+(0.3*M6)+(0.4*R6)),0)</f>
        <v>90</v>
      </c>
      <c r="T6" s="19">
        <v>20</v>
      </c>
      <c r="U6" s="19">
        <v>3</v>
      </c>
      <c r="V6" s="19">
        <f>IF(U6&gt;5,100,T6*U6)</f>
        <v>60</v>
      </c>
      <c r="W6" s="19">
        <v>298</v>
      </c>
      <c r="X6" s="23">
        <v>392</v>
      </c>
      <c r="Y6" s="20">
        <f>ROUND(W6/X6*100,0)</f>
        <v>76</v>
      </c>
      <c r="Z6" s="42">
        <f>ROUND((V6+Y6)/2,0)</f>
        <v>68</v>
      </c>
      <c r="AA6" s="20">
        <f>ROUND((0.3*V6+0.4*Z6+0.3*Y6),0)</f>
        <v>68</v>
      </c>
      <c r="AB6" s="19">
        <v>20</v>
      </c>
      <c r="AC6" s="19">
        <v>2</v>
      </c>
      <c r="AD6" s="19">
        <f>IF(AC6&gt;5,100,AB6*AC6)</f>
        <v>40</v>
      </c>
      <c r="AE6" s="19">
        <v>20</v>
      </c>
      <c r="AF6" s="19">
        <v>3</v>
      </c>
      <c r="AG6" s="19">
        <f>IF(AF6&gt;5,100,AE6*AF6)</f>
        <v>60</v>
      </c>
      <c r="AH6" s="19">
        <v>41</v>
      </c>
      <c r="AI6" s="19">
        <v>50</v>
      </c>
      <c r="AJ6" s="20">
        <f>ROUND((AH6/AI6*100),0)</f>
        <v>82</v>
      </c>
      <c r="AK6" s="42">
        <f>ROUND((0.3*AD6+0.4*AG6+0.3*AJ6),0)</f>
        <v>61</v>
      </c>
      <c r="AL6" s="19">
        <v>374</v>
      </c>
      <c r="AM6" s="19">
        <v>392</v>
      </c>
      <c r="AN6" s="20">
        <f>ROUND((AL6/AM6)*100,)</f>
        <v>95</v>
      </c>
      <c r="AO6" s="19">
        <v>383</v>
      </c>
      <c r="AP6" s="19">
        <v>392</v>
      </c>
      <c r="AQ6" s="20">
        <f>ROUND((AO6/AP6)*100,0)</f>
        <v>98</v>
      </c>
      <c r="AR6" s="19">
        <v>265</v>
      </c>
      <c r="AS6" s="19">
        <v>281</v>
      </c>
      <c r="AT6" s="20">
        <f>ROUND((AR6/AS6)*100,0)</f>
        <v>94</v>
      </c>
      <c r="AU6" s="20">
        <f>ROUND((0.4*AN6+0.4*AQ6+0.2*AT6),0)</f>
        <v>96</v>
      </c>
      <c r="AV6" s="19">
        <v>367</v>
      </c>
      <c r="AW6" s="19">
        <v>392</v>
      </c>
      <c r="AX6" s="20">
        <f>ROUND((AV6/AW6)*100,0)</f>
        <v>94</v>
      </c>
      <c r="AY6" s="19">
        <v>356</v>
      </c>
      <c r="AZ6" s="19">
        <v>392</v>
      </c>
      <c r="BA6" s="20">
        <f>ROUND((AY6/AZ6)*100,0)</f>
        <v>91</v>
      </c>
      <c r="BB6" s="19">
        <v>374</v>
      </c>
      <c r="BC6" s="19">
        <v>392</v>
      </c>
      <c r="BD6" s="20">
        <f>ROUND((BB6/BC6)*100,0)</f>
        <v>95</v>
      </c>
      <c r="BE6" s="20">
        <f>ROUND((0.3*AX6+0.2*BA6+0.5*BD6),0)</f>
        <v>94</v>
      </c>
      <c r="BF6" s="20">
        <f>ROUND(((S6+AA6+AK6+AU6+BE6)/5),0)</f>
        <v>82</v>
      </c>
      <c r="BG6" s="24"/>
      <c r="BH6" s="19">
        <v>3</v>
      </c>
      <c r="BI6" s="19">
        <v>2</v>
      </c>
      <c r="BJ6" s="19">
        <v>5</v>
      </c>
      <c r="BK6" s="19">
        <v>3</v>
      </c>
      <c r="BL6" s="19">
        <v>4</v>
      </c>
      <c r="BM6" s="19">
        <v>4</v>
      </c>
      <c r="BN6" s="19">
        <v>1</v>
      </c>
      <c r="BO6" s="19">
        <v>2</v>
      </c>
      <c r="BP6" s="19">
        <v>3</v>
      </c>
      <c r="BQ6" s="19">
        <v>4</v>
      </c>
      <c r="BR6" s="19">
        <v>2</v>
      </c>
      <c r="BS6" s="19">
        <v>4</v>
      </c>
      <c r="BT6" s="19">
        <v>4</v>
      </c>
      <c r="BU6" s="19">
        <v>4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5</v>
      </c>
      <c r="CB6" s="18">
        <v>82</v>
      </c>
      <c r="CC6" s="19">
        <v>2</v>
      </c>
    </row>
    <row r="7" spans="1:81" ht="15.75" x14ac:dyDescent="0.25">
      <c r="A7" s="21">
        <v>369</v>
      </c>
      <c r="B7" s="34">
        <v>6626009201</v>
      </c>
      <c r="C7" s="5" t="s">
        <v>607</v>
      </c>
      <c r="D7" s="5" t="s">
        <v>685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>ROUND((0.5*(F7/H7+G7/I7)*100),0)</f>
        <v>95</v>
      </c>
      <c r="K7" s="19">
        <v>30</v>
      </c>
      <c r="L7" s="19">
        <v>4</v>
      </c>
      <c r="M7" s="19">
        <f>IF(L7&gt;3,100,K7*L7)</f>
        <v>100</v>
      </c>
      <c r="N7" s="19">
        <v>123</v>
      </c>
      <c r="O7" s="19">
        <v>112</v>
      </c>
      <c r="P7" s="19">
        <v>128</v>
      </c>
      <c r="Q7" s="19">
        <v>117</v>
      </c>
      <c r="R7" s="19">
        <f>ROUND((0.5*((N7/P7)+(O7/Q7))*100),0)</f>
        <v>96</v>
      </c>
      <c r="S7" s="19">
        <f>ROUND(((0.3*J7)+(0.3*M7)+(0.4*R7)),0)</f>
        <v>97</v>
      </c>
      <c r="T7" s="19">
        <v>20</v>
      </c>
      <c r="U7" s="19">
        <v>2</v>
      </c>
      <c r="V7" s="19">
        <f>IF(U7&gt;5,100,T7*U7)</f>
        <v>40</v>
      </c>
      <c r="W7" s="19">
        <v>97</v>
      </c>
      <c r="X7" s="23">
        <v>132</v>
      </c>
      <c r="Y7" s="20">
        <f>ROUND(W7/X7*100,0)</f>
        <v>73</v>
      </c>
      <c r="Z7" s="42">
        <f>ROUND((V7+Y7)/2,0)</f>
        <v>57</v>
      </c>
      <c r="AA7" s="20">
        <f>ROUND((0.3*V7+0.4*Z7+0.3*Y7),0)</f>
        <v>57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129</v>
      </c>
      <c r="AM7" s="19">
        <v>132</v>
      </c>
      <c r="AN7" s="20">
        <f>ROUND((AL7/AM7)*100,)</f>
        <v>98</v>
      </c>
      <c r="AO7" s="19">
        <v>132</v>
      </c>
      <c r="AP7" s="19">
        <v>132</v>
      </c>
      <c r="AQ7" s="20">
        <f>ROUND((AO7/AP7)*100,0)</f>
        <v>100</v>
      </c>
      <c r="AR7" s="19">
        <v>87</v>
      </c>
      <c r="AS7" s="19">
        <v>87</v>
      </c>
      <c r="AT7" s="20">
        <f>ROUND((AR7/AS7)*100,0)</f>
        <v>100</v>
      </c>
      <c r="AU7" s="20">
        <f>ROUND((0.4*AN7+0.4*AQ7+0.2*AT7),0)</f>
        <v>99</v>
      </c>
      <c r="AV7" s="19">
        <v>129</v>
      </c>
      <c r="AW7" s="19">
        <v>132</v>
      </c>
      <c r="AX7" s="20">
        <f>ROUND((AV7/AW7)*100,0)</f>
        <v>98</v>
      </c>
      <c r="AY7" s="19">
        <v>127</v>
      </c>
      <c r="AZ7" s="19">
        <v>132</v>
      </c>
      <c r="BA7" s="20">
        <f>ROUND((AY7/AZ7)*100,0)</f>
        <v>96</v>
      </c>
      <c r="BB7" s="19">
        <v>129</v>
      </c>
      <c r="BC7" s="19">
        <v>132</v>
      </c>
      <c r="BD7" s="20">
        <f>ROUND((BB7/BC7)*100,0)</f>
        <v>98</v>
      </c>
      <c r="BE7" s="20">
        <f>ROUND((0.3*AX7+0.2*BA7+0.5*BD7),0)</f>
        <v>98</v>
      </c>
      <c r="BF7" s="20">
        <f>ROUND(((S7+AA7+AK7+AU7+BE7)/5),0)</f>
        <v>79</v>
      </c>
      <c r="BG7" s="24"/>
      <c r="BH7" s="19">
        <v>2</v>
      </c>
      <c r="BI7" s="19">
        <v>1</v>
      </c>
      <c r="BJ7" s="19">
        <v>3</v>
      </c>
      <c r="BK7" s="19">
        <v>4</v>
      </c>
      <c r="BL7" s="19">
        <v>5</v>
      </c>
      <c r="BM7" s="19">
        <v>5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2</v>
      </c>
      <c r="BU7" s="19">
        <v>1</v>
      </c>
      <c r="BV7" s="19">
        <v>2</v>
      </c>
      <c r="BW7" s="19">
        <v>2</v>
      </c>
      <c r="BX7" s="19">
        <v>5</v>
      </c>
      <c r="BY7" s="19">
        <v>4</v>
      </c>
      <c r="BZ7" s="19">
        <v>1</v>
      </c>
      <c r="CA7" s="19">
        <v>2</v>
      </c>
      <c r="CB7" s="18">
        <v>79</v>
      </c>
      <c r="CC7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165</v>
      </c>
      <c r="B3" s="34">
        <v>6649002555</v>
      </c>
      <c r="C3" s="6" t="s">
        <v>608</v>
      </c>
      <c r="D3" s="6" t="s">
        <v>202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146</v>
      </c>
      <c r="O3" s="19">
        <v>104</v>
      </c>
      <c r="P3" s="19">
        <v>151</v>
      </c>
      <c r="Q3" s="19">
        <v>107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165</v>
      </c>
      <c r="X3" s="23">
        <v>189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6</v>
      </c>
      <c r="AG3" s="19">
        <f>IF(AF3&gt;5,100,AE3*AF3)</f>
        <v>100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76</v>
      </c>
      <c r="AL3" s="19">
        <v>92</v>
      </c>
      <c r="AM3" s="19">
        <v>189</v>
      </c>
      <c r="AN3" s="20">
        <f>ROUND((AL3/AM3)*100,)</f>
        <v>49</v>
      </c>
      <c r="AO3" s="19">
        <v>183</v>
      </c>
      <c r="AP3" s="19">
        <v>189</v>
      </c>
      <c r="AQ3" s="20">
        <f>ROUND((AO3/AP3)*100,0)</f>
        <v>97</v>
      </c>
      <c r="AR3" s="19">
        <v>123</v>
      </c>
      <c r="AS3" s="19">
        <v>125</v>
      </c>
      <c r="AT3" s="20">
        <f>ROUND((AR3/AS3)*100,0)</f>
        <v>98</v>
      </c>
      <c r="AU3" s="20">
        <f>ROUND((0.4*AN3+0.4*AQ3+0.2*AT3),0)</f>
        <v>78</v>
      </c>
      <c r="AV3" s="19">
        <v>147</v>
      </c>
      <c r="AW3" s="19">
        <v>189</v>
      </c>
      <c r="AX3" s="20">
        <f>ROUND((AV3/AW3)*100,0)</f>
        <v>78</v>
      </c>
      <c r="AY3" s="19">
        <v>176</v>
      </c>
      <c r="AZ3" s="19">
        <v>189</v>
      </c>
      <c r="BA3" s="20">
        <f>ROUND((AY3/AZ3)*100,0)</f>
        <v>93</v>
      </c>
      <c r="BB3" s="19">
        <v>183</v>
      </c>
      <c r="BC3" s="19">
        <v>189</v>
      </c>
      <c r="BD3" s="20">
        <f>ROUND((BB3/BC3)*100,0)</f>
        <v>97</v>
      </c>
      <c r="BE3" s="20">
        <f>ROUND((0.3*AX3+0.2*BA3+0.5*BD3),0)</f>
        <v>91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2</v>
      </c>
      <c r="BV3" s="19">
        <v>2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87</v>
      </c>
      <c r="CC3" s="19">
        <v>1</v>
      </c>
    </row>
    <row r="4" spans="1:81" ht="60" x14ac:dyDescent="0.25">
      <c r="A4" s="21">
        <v>163</v>
      </c>
      <c r="B4" s="34">
        <v>6649002844</v>
      </c>
      <c r="C4" s="6" t="s">
        <v>608</v>
      </c>
      <c r="D4" s="6" t="s">
        <v>200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3</v>
      </c>
      <c r="M4" s="19">
        <f>IF(L4&gt;3,100,K4*L4)</f>
        <v>90</v>
      </c>
      <c r="N4" s="19">
        <v>87</v>
      </c>
      <c r="O4" s="19">
        <v>55</v>
      </c>
      <c r="P4" s="19">
        <v>92</v>
      </c>
      <c r="Q4" s="19">
        <v>60</v>
      </c>
      <c r="R4" s="19">
        <f>ROUND((0.5*((N4/P4)+(O4/Q4))*100),0)</f>
        <v>93</v>
      </c>
      <c r="S4" s="19">
        <f>ROUND(((0.3*J4)+(0.3*M4)+(0.4*R4)),0)</f>
        <v>90</v>
      </c>
      <c r="T4" s="19">
        <v>20</v>
      </c>
      <c r="U4" s="19">
        <v>5</v>
      </c>
      <c r="V4" s="19">
        <f>IF(U4&gt;5,100,T4*U4)</f>
        <v>100</v>
      </c>
      <c r="W4" s="19">
        <v>76</v>
      </c>
      <c r="X4" s="23">
        <v>117</v>
      </c>
      <c r="Y4" s="20">
        <f>ROUND(W4/X4*100,0)</f>
        <v>65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60</v>
      </c>
      <c r="AL4" s="19">
        <v>72</v>
      </c>
      <c r="AM4" s="19">
        <v>117</v>
      </c>
      <c r="AN4" s="20">
        <f>ROUND((AL4/AM4)*100,)</f>
        <v>62</v>
      </c>
      <c r="AO4" s="19">
        <v>113</v>
      </c>
      <c r="AP4" s="19">
        <v>117</v>
      </c>
      <c r="AQ4" s="20">
        <f>ROUND((AO4/AP4)*100,0)</f>
        <v>97</v>
      </c>
      <c r="AR4" s="19">
        <v>63</v>
      </c>
      <c r="AS4" s="19">
        <v>67</v>
      </c>
      <c r="AT4" s="20">
        <f>ROUND((AR4/AS4)*100,0)</f>
        <v>94</v>
      </c>
      <c r="AU4" s="20">
        <f>ROUND((0.4*AN4+0.4*AQ4+0.2*AT4),0)</f>
        <v>82</v>
      </c>
      <c r="AV4" s="19">
        <v>85</v>
      </c>
      <c r="AW4" s="19">
        <v>117</v>
      </c>
      <c r="AX4" s="20">
        <f>ROUND((AV4/AW4)*100,0)</f>
        <v>73</v>
      </c>
      <c r="AY4" s="19">
        <v>106</v>
      </c>
      <c r="AZ4" s="19">
        <v>117</v>
      </c>
      <c r="BA4" s="20">
        <f>ROUND((AY4/AZ4)*100,0)</f>
        <v>91</v>
      </c>
      <c r="BB4" s="19">
        <v>109</v>
      </c>
      <c r="BC4" s="19">
        <v>117</v>
      </c>
      <c r="BD4" s="20">
        <f>ROUND((BB4/BC4)*100,0)</f>
        <v>93</v>
      </c>
      <c r="BE4" s="20">
        <f>ROUND((0.3*AX4+0.2*BA4+0.5*BD4),0)</f>
        <v>87</v>
      </c>
      <c r="BF4" s="20">
        <f>ROUND(((S4+AA4+AK4+AU4+BE4)/5),0)</f>
        <v>80</v>
      </c>
      <c r="BG4" s="24"/>
      <c r="BH4" s="19">
        <v>3</v>
      </c>
      <c r="BI4" s="19">
        <v>2</v>
      </c>
      <c r="BJ4" s="19">
        <v>3</v>
      </c>
      <c r="BK4" s="19">
        <v>1</v>
      </c>
      <c r="BL4" s="19">
        <v>3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2</v>
      </c>
      <c r="BU4" s="19">
        <v>3</v>
      </c>
      <c r="BV4" s="19">
        <v>3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80</v>
      </c>
      <c r="CC4" s="19">
        <v>2</v>
      </c>
    </row>
    <row r="5" spans="1:81" ht="45" x14ac:dyDescent="0.25">
      <c r="A5" s="21">
        <v>164</v>
      </c>
      <c r="B5" s="34">
        <v>6649001167</v>
      </c>
      <c r="C5" s="6" t="s">
        <v>608</v>
      </c>
      <c r="D5" s="6" t="s">
        <v>686</v>
      </c>
      <c r="E5" s="6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2</v>
      </c>
      <c r="M5" s="19">
        <f>IF(L5&gt;3,100,K5*L5)</f>
        <v>60</v>
      </c>
      <c r="N5" s="19">
        <v>47</v>
      </c>
      <c r="O5" s="19">
        <v>29</v>
      </c>
      <c r="P5" s="19">
        <v>50</v>
      </c>
      <c r="Q5" s="19">
        <v>31</v>
      </c>
      <c r="R5" s="19">
        <f>ROUND((0.5*((N5/P5)+(O5/Q5))*100),0)</f>
        <v>94</v>
      </c>
      <c r="S5" s="19">
        <f>ROUND(((0.3*J5)+(0.3*M5)+(0.4*R5)),0)</f>
        <v>83</v>
      </c>
      <c r="T5" s="19">
        <v>20</v>
      </c>
      <c r="U5" s="19">
        <v>5</v>
      </c>
      <c r="V5" s="19">
        <f>IF(U5&gt;5,100,T5*U5)</f>
        <v>100</v>
      </c>
      <c r="W5" s="19">
        <v>54</v>
      </c>
      <c r="X5" s="23">
        <v>59</v>
      </c>
      <c r="Y5" s="20">
        <f>ROUND(W5/X5*100,0)</f>
        <v>92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58</v>
      </c>
      <c r="AL5" s="19">
        <v>22</v>
      </c>
      <c r="AM5" s="19">
        <v>59</v>
      </c>
      <c r="AN5" s="20">
        <f>ROUND((AL5/AM5)*100,)</f>
        <v>37</v>
      </c>
      <c r="AO5" s="19">
        <v>57</v>
      </c>
      <c r="AP5" s="19">
        <v>59</v>
      </c>
      <c r="AQ5" s="20">
        <f>ROUND((AO5/AP5)*100,0)</f>
        <v>97</v>
      </c>
      <c r="AR5" s="19">
        <v>40</v>
      </c>
      <c r="AS5" s="19">
        <v>40</v>
      </c>
      <c r="AT5" s="20">
        <f>ROUND((AR5/AS5)*100,0)</f>
        <v>100</v>
      </c>
      <c r="AU5" s="20">
        <f>ROUND((0.4*AN5+0.4*AQ5+0.2*AT5),0)</f>
        <v>74</v>
      </c>
      <c r="AV5" s="19">
        <v>43</v>
      </c>
      <c r="AW5" s="19">
        <v>59</v>
      </c>
      <c r="AX5" s="20">
        <f>ROUND((AV5/AW5)*100,0)</f>
        <v>73</v>
      </c>
      <c r="AY5" s="19">
        <v>57</v>
      </c>
      <c r="AZ5" s="19">
        <v>59</v>
      </c>
      <c r="BA5" s="20">
        <f>ROUND((AY5/AZ5)*100,0)</f>
        <v>97</v>
      </c>
      <c r="BB5" s="19">
        <v>59</v>
      </c>
      <c r="BC5" s="19">
        <v>59</v>
      </c>
      <c r="BD5" s="20">
        <f>ROUND((BB5/BC5)*100,0)</f>
        <v>100</v>
      </c>
      <c r="BE5" s="20">
        <f>ROUND((0.3*AX5+0.2*BA5+0.5*BD5),0)</f>
        <v>91</v>
      </c>
      <c r="BF5" s="20">
        <f>ROUND(((S5+AA5+AK5+AU5+BE5)/5),0)</f>
        <v>80</v>
      </c>
      <c r="BG5" s="24"/>
      <c r="BH5" s="19">
        <v>2</v>
      </c>
      <c r="BI5" s="19">
        <v>3</v>
      </c>
      <c r="BJ5" s="19">
        <v>2</v>
      </c>
      <c r="BK5" s="19">
        <v>1</v>
      </c>
      <c r="BL5" s="19">
        <v>1</v>
      </c>
      <c r="BM5" s="19">
        <v>1</v>
      </c>
      <c r="BN5" s="19">
        <v>1</v>
      </c>
      <c r="BO5" s="19">
        <v>3</v>
      </c>
      <c r="BP5" s="19">
        <v>1</v>
      </c>
      <c r="BQ5" s="19">
        <v>3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3</v>
      </c>
      <c r="BX5" s="19">
        <v>1</v>
      </c>
      <c r="BY5" s="19">
        <v>3</v>
      </c>
      <c r="BZ5" s="19">
        <v>3</v>
      </c>
      <c r="CA5" s="19">
        <v>1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180</v>
      </c>
      <c r="B3" s="36">
        <v>6628009246</v>
      </c>
      <c r="C3" s="5" t="s">
        <v>609</v>
      </c>
      <c r="D3" s="5" t="s">
        <v>216</v>
      </c>
      <c r="E3" s="5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81</v>
      </c>
      <c r="O3" s="19">
        <v>88</v>
      </c>
      <c r="P3" s="19">
        <v>83</v>
      </c>
      <c r="Q3" s="19">
        <v>90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4</v>
      </c>
      <c r="V3" s="19">
        <f>IF(U3&gt;5,100,T3*U3)</f>
        <v>80</v>
      </c>
      <c r="W3" s="19">
        <v>113</v>
      </c>
      <c r="X3" s="23">
        <v>114</v>
      </c>
      <c r="Y3" s="20">
        <f>ROUND(W3/X3*100,0)</f>
        <v>99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60</v>
      </c>
      <c r="AL3" s="19">
        <v>113</v>
      </c>
      <c r="AM3" s="19">
        <v>114</v>
      </c>
      <c r="AN3" s="20">
        <f>ROUND((AL3/AM3)*100,)</f>
        <v>99</v>
      </c>
      <c r="AO3" s="19">
        <v>114</v>
      </c>
      <c r="AP3" s="19">
        <v>114</v>
      </c>
      <c r="AQ3" s="20">
        <f>ROUND((AO3/AP3)*100,0)</f>
        <v>100</v>
      </c>
      <c r="AR3" s="19">
        <v>88</v>
      </c>
      <c r="AS3" s="19">
        <v>98</v>
      </c>
      <c r="AT3" s="20">
        <f>ROUND((AR3/AS3)*100,0)</f>
        <v>90</v>
      </c>
      <c r="AU3" s="20">
        <f>ROUND((0.4*AN3+0.4*AQ3+0.2*AT3),0)</f>
        <v>98</v>
      </c>
      <c r="AV3" s="19">
        <v>113</v>
      </c>
      <c r="AW3" s="19">
        <v>114</v>
      </c>
      <c r="AX3" s="20">
        <f>ROUND((AV3/AW3)*100,0)</f>
        <v>99</v>
      </c>
      <c r="AY3" s="19">
        <v>111</v>
      </c>
      <c r="AZ3" s="19">
        <v>114</v>
      </c>
      <c r="BA3" s="20">
        <f>ROUND((AY3/AZ3)*100,0)</f>
        <v>97</v>
      </c>
      <c r="BB3" s="19">
        <v>114</v>
      </c>
      <c r="BC3" s="19">
        <v>114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2</v>
      </c>
      <c r="BP3" s="19">
        <v>3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89</v>
      </c>
      <c r="CC3" s="19">
        <v>1</v>
      </c>
    </row>
    <row r="4" spans="1:81" ht="30" x14ac:dyDescent="0.25">
      <c r="A4" s="21">
        <v>181</v>
      </c>
      <c r="B4" s="34">
        <v>6628008098</v>
      </c>
      <c r="C4" s="5" t="s">
        <v>609</v>
      </c>
      <c r="D4" s="5" t="s">
        <v>217</v>
      </c>
      <c r="E4" s="5"/>
      <c r="F4" s="19">
        <v>5</v>
      </c>
      <c r="G4" s="19">
        <v>33</v>
      </c>
      <c r="H4" s="22">
        <v>9</v>
      </c>
      <c r="I4" s="22">
        <v>36</v>
      </c>
      <c r="J4" s="22">
        <f>ROUND((0.5*(F4/H4+G4/I4)*100),0)</f>
        <v>74</v>
      </c>
      <c r="K4" s="19">
        <v>30</v>
      </c>
      <c r="L4" s="19">
        <v>4</v>
      </c>
      <c r="M4" s="19">
        <f>IF(L4&gt;3,100,K4*L4)</f>
        <v>100</v>
      </c>
      <c r="N4" s="19">
        <v>123</v>
      </c>
      <c r="O4" s="19">
        <v>83</v>
      </c>
      <c r="P4" s="19">
        <v>130</v>
      </c>
      <c r="Q4" s="19">
        <v>101</v>
      </c>
      <c r="R4" s="19">
        <f>ROUND((0.5*((N4/P4)+(O4/Q4))*100),0)</f>
        <v>88</v>
      </c>
      <c r="S4" s="19">
        <f>ROUND(((0.3*J4)+(0.3*M4)+(0.4*R4)),0)</f>
        <v>87</v>
      </c>
      <c r="T4" s="19">
        <v>20</v>
      </c>
      <c r="U4" s="19">
        <v>5</v>
      </c>
      <c r="V4" s="19">
        <f>IF(U4&gt;5,100,T4*U4)</f>
        <v>100</v>
      </c>
      <c r="W4" s="19">
        <v>129</v>
      </c>
      <c r="X4" s="23">
        <v>148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44</v>
      </c>
      <c r="AL4" s="19">
        <v>142</v>
      </c>
      <c r="AM4" s="19">
        <v>148</v>
      </c>
      <c r="AN4" s="20">
        <f>ROUND((AL4/AM4)*100,)</f>
        <v>96</v>
      </c>
      <c r="AO4" s="19">
        <v>147</v>
      </c>
      <c r="AP4" s="19">
        <v>148</v>
      </c>
      <c r="AQ4" s="20">
        <f>ROUND((AO4/AP4)*100,0)</f>
        <v>99</v>
      </c>
      <c r="AR4" s="19">
        <v>85</v>
      </c>
      <c r="AS4" s="19">
        <v>95</v>
      </c>
      <c r="AT4" s="20">
        <f>ROUND((AR4/AS4)*100,0)</f>
        <v>89</v>
      </c>
      <c r="AU4" s="20">
        <f>ROUND((0.4*AN4+0.4*AQ4+0.2*AT4),0)</f>
        <v>96</v>
      </c>
      <c r="AV4" s="19">
        <v>146</v>
      </c>
      <c r="AW4" s="19">
        <v>148</v>
      </c>
      <c r="AX4" s="20">
        <f>ROUND((AV4/AW4)*100,0)</f>
        <v>99</v>
      </c>
      <c r="AY4" s="19">
        <v>138</v>
      </c>
      <c r="AZ4" s="19">
        <v>148</v>
      </c>
      <c r="BA4" s="20">
        <f>ROUND((AY4/AZ4)*100,0)</f>
        <v>93</v>
      </c>
      <c r="BB4" s="19">
        <v>145</v>
      </c>
      <c r="BC4" s="19">
        <v>148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3</v>
      </c>
      <c r="BN4" s="19">
        <v>2</v>
      </c>
      <c r="BO4" s="19">
        <v>3</v>
      </c>
      <c r="BP4" s="19">
        <v>1</v>
      </c>
      <c r="BQ4" s="19">
        <v>2</v>
      </c>
      <c r="BR4" s="19">
        <v>2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1</v>
      </c>
      <c r="BY4" s="19">
        <v>3</v>
      </c>
      <c r="BZ4" s="19">
        <v>2</v>
      </c>
      <c r="CA4" s="19">
        <v>2</v>
      </c>
      <c r="CB4" s="18">
        <v>84</v>
      </c>
      <c r="CC4" s="19">
        <v>2</v>
      </c>
    </row>
    <row r="5" spans="1:81" ht="15.75" x14ac:dyDescent="0.25">
      <c r="A5" s="21">
        <v>182</v>
      </c>
      <c r="B5" s="36">
        <v>6628009662</v>
      </c>
      <c r="C5" s="5" t="s">
        <v>609</v>
      </c>
      <c r="D5" s="5" t="s">
        <v>218</v>
      </c>
      <c r="E5" s="5"/>
      <c r="F5" s="19">
        <v>11</v>
      </c>
      <c r="G5" s="19">
        <v>34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0</v>
      </c>
      <c r="M5" s="19">
        <f>IF(L5&gt;3,100,K5*L5)</f>
        <v>0</v>
      </c>
      <c r="N5" s="19">
        <v>171</v>
      </c>
      <c r="O5" s="19">
        <v>148</v>
      </c>
      <c r="P5" s="19">
        <v>172</v>
      </c>
      <c r="Q5" s="19">
        <v>154</v>
      </c>
      <c r="R5" s="19">
        <f>ROUND((0.5*((N5/P5)+(O5/Q5))*100),0)</f>
        <v>98</v>
      </c>
      <c r="S5" s="19">
        <f>ROUND(((0.3*J5)+(0.3*M5)+(0.4*R5)),0)</f>
        <v>68</v>
      </c>
      <c r="T5" s="19">
        <v>20</v>
      </c>
      <c r="U5" s="19">
        <v>3</v>
      </c>
      <c r="V5" s="19">
        <f>IF(U5&gt;5,100,T5*U5)</f>
        <v>60</v>
      </c>
      <c r="W5" s="19">
        <v>177</v>
      </c>
      <c r="X5" s="23">
        <v>194</v>
      </c>
      <c r="Y5" s="20">
        <f>ROUND(W5/X5*100,0)</f>
        <v>91</v>
      </c>
      <c r="Z5" s="42">
        <f>ROUND((V5+Y5)/2,0)</f>
        <v>76</v>
      </c>
      <c r="AA5" s="20">
        <f>ROUND((0.3*V5+0.4*Z5+0.3*Y5),0)</f>
        <v>76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20</v>
      </c>
      <c r="AI5" s="19">
        <v>21</v>
      </c>
      <c r="AJ5" s="20">
        <f>ROUND((AH5/AI5*100),0)</f>
        <v>95</v>
      </c>
      <c r="AK5" s="42">
        <f>ROUND((0.3*AD5+0.4*AG5+0.3*AJ5),0)</f>
        <v>53</v>
      </c>
      <c r="AL5" s="19">
        <v>172</v>
      </c>
      <c r="AM5" s="19">
        <v>194</v>
      </c>
      <c r="AN5" s="20">
        <f>ROUND((AL5/AM5)*100,)</f>
        <v>89</v>
      </c>
      <c r="AO5" s="19">
        <v>193</v>
      </c>
      <c r="AP5" s="19">
        <v>194</v>
      </c>
      <c r="AQ5" s="20">
        <f>ROUND((AO5/AP5)*100,0)</f>
        <v>99</v>
      </c>
      <c r="AR5" s="19">
        <v>140</v>
      </c>
      <c r="AS5" s="19">
        <v>154</v>
      </c>
      <c r="AT5" s="20">
        <f>ROUND((AR5/AS5)*100,0)</f>
        <v>91</v>
      </c>
      <c r="AU5" s="20">
        <f>ROUND((0.4*AN5+0.4*AQ5+0.2*AT5),0)</f>
        <v>93</v>
      </c>
      <c r="AV5" s="19">
        <v>180</v>
      </c>
      <c r="AW5" s="19">
        <v>194</v>
      </c>
      <c r="AX5" s="20">
        <f>ROUND((AV5/AW5)*100,0)</f>
        <v>93</v>
      </c>
      <c r="AY5" s="19">
        <v>193</v>
      </c>
      <c r="AZ5" s="19">
        <v>194</v>
      </c>
      <c r="BA5" s="20">
        <f>ROUND((AY5/AZ5)*100,0)</f>
        <v>99</v>
      </c>
      <c r="BB5" s="19">
        <v>189</v>
      </c>
      <c r="BC5" s="19">
        <v>194</v>
      </c>
      <c r="BD5" s="20">
        <f>ROUND((BB5/BC5)*100,0)</f>
        <v>97</v>
      </c>
      <c r="BE5" s="20">
        <f>ROUND((0.3*AX5+0.2*BA5+0.5*BD5),0)</f>
        <v>96</v>
      </c>
      <c r="BF5" s="20">
        <f>ROUND(((S5+AA5+AK5+AU5+BE5)/5),0)</f>
        <v>77</v>
      </c>
      <c r="BG5" s="24"/>
      <c r="BH5" s="19">
        <v>1</v>
      </c>
      <c r="BI5" s="19">
        <v>2</v>
      </c>
      <c r="BJ5" s="19">
        <v>1</v>
      </c>
      <c r="BK5" s="19">
        <v>3</v>
      </c>
      <c r="BL5" s="19">
        <v>3</v>
      </c>
      <c r="BM5" s="19">
        <v>2</v>
      </c>
      <c r="BN5" s="19">
        <v>3</v>
      </c>
      <c r="BO5" s="19">
        <v>1</v>
      </c>
      <c r="BP5" s="19">
        <v>2</v>
      </c>
      <c r="BQ5" s="19">
        <v>3</v>
      </c>
      <c r="BR5" s="19">
        <v>2</v>
      </c>
      <c r="BS5" s="19">
        <v>1</v>
      </c>
      <c r="BT5" s="19">
        <v>2</v>
      </c>
      <c r="BU5" s="19">
        <v>1</v>
      </c>
      <c r="BV5" s="19">
        <v>3</v>
      </c>
      <c r="BW5" s="19">
        <v>3</v>
      </c>
      <c r="BX5" s="19">
        <v>3</v>
      </c>
      <c r="BY5" s="19">
        <v>2</v>
      </c>
      <c r="BZ5" s="19">
        <v>3</v>
      </c>
      <c r="CA5" s="19">
        <v>3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CC9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311</v>
      </c>
      <c r="B3" s="34">
        <v>6617020311</v>
      </c>
      <c r="C3" s="39" t="s">
        <v>610</v>
      </c>
      <c r="D3" s="6" t="s">
        <v>343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9" si="1">ROUND((0.5*(F3/H3+G3/I3)*100),0)</f>
        <v>93</v>
      </c>
      <c r="K3" s="19">
        <v>30</v>
      </c>
      <c r="L3" s="19">
        <v>3</v>
      </c>
      <c r="M3" s="19">
        <f t="shared" ref="M3:M9" si="2">IF(L3&gt;3,100,K3*L3)</f>
        <v>90</v>
      </c>
      <c r="N3" s="19">
        <v>240</v>
      </c>
      <c r="O3" s="19">
        <v>211</v>
      </c>
      <c r="P3" s="19">
        <v>256</v>
      </c>
      <c r="Q3" s="19">
        <v>233</v>
      </c>
      <c r="R3" s="19">
        <f t="shared" ref="R3:R9" si="3">ROUND((0.5*((N3/P3)+(O3/Q3))*100),0)</f>
        <v>92</v>
      </c>
      <c r="S3" s="19">
        <f t="shared" ref="S3:S9" si="4">ROUND(((0.3*J3)+(0.3*M3)+(0.4*R3)),0)</f>
        <v>92</v>
      </c>
      <c r="T3" s="19">
        <v>20</v>
      </c>
      <c r="U3" s="19">
        <v>5</v>
      </c>
      <c r="V3" s="19">
        <f t="shared" ref="V3:V9" si="5">IF(U3&gt;5,100,T3*U3)</f>
        <v>100</v>
      </c>
      <c r="W3" s="19">
        <v>290</v>
      </c>
      <c r="X3" s="23">
        <v>312</v>
      </c>
      <c r="Y3" s="20">
        <f t="shared" ref="Y3:Y9" si="6">ROUND(W3/X3*100,0)</f>
        <v>93</v>
      </c>
      <c r="Z3" s="42">
        <f t="shared" ref="Z3:Z9" si="7">ROUND((V3+Y3)/2,0)</f>
        <v>97</v>
      </c>
      <c r="AA3" s="20">
        <f t="shared" ref="AA3:AA9" si="8">ROUND((0.3*V3+0.4*Z3+0.3*Y3),0)</f>
        <v>97</v>
      </c>
      <c r="AB3" s="19">
        <v>20</v>
      </c>
      <c r="AC3" s="19">
        <v>3</v>
      </c>
      <c r="AD3" s="19">
        <f t="shared" ref="AD3:AD9" si="9">IF(AC3&gt;5,100,AB3*AC3)</f>
        <v>60</v>
      </c>
      <c r="AE3" s="19">
        <v>20</v>
      </c>
      <c r="AF3" s="19">
        <v>5</v>
      </c>
      <c r="AG3" s="19">
        <f t="shared" ref="AG3:AG9" si="10">IF(AF3&gt;5,100,AE3*AF3)</f>
        <v>100</v>
      </c>
      <c r="AH3" s="19">
        <v>80</v>
      </c>
      <c r="AI3" s="19">
        <v>88</v>
      </c>
      <c r="AJ3" s="20">
        <f t="shared" ref="AJ3:AJ9" si="11">ROUND((AH3/AI3*100),0)</f>
        <v>91</v>
      </c>
      <c r="AK3" s="42">
        <f t="shared" ref="AK3:AK9" si="12">ROUND((0.3*AD3+0.4*AG3+0.3*AJ3),0)</f>
        <v>85</v>
      </c>
      <c r="AL3" s="19">
        <v>277</v>
      </c>
      <c r="AM3" s="19">
        <v>312</v>
      </c>
      <c r="AN3" s="20">
        <f t="shared" ref="AN3:AN9" si="13">ROUND((AL3/AM3)*100,)</f>
        <v>89</v>
      </c>
      <c r="AO3" s="19">
        <v>305</v>
      </c>
      <c r="AP3" s="19">
        <v>312</v>
      </c>
      <c r="AQ3" s="20">
        <f t="shared" ref="AQ3:AQ9" si="14">ROUND((AO3/AP3)*100,0)</f>
        <v>98</v>
      </c>
      <c r="AR3" s="19">
        <v>203</v>
      </c>
      <c r="AS3" s="19">
        <v>210</v>
      </c>
      <c r="AT3" s="20">
        <f t="shared" ref="AT3:AT9" si="15">ROUND((AR3/AS3)*100,0)</f>
        <v>97</v>
      </c>
      <c r="AU3" s="20">
        <f t="shared" ref="AU3:AU9" si="16">ROUND((0.4*AN3+0.4*AQ3+0.2*AT3),0)</f>
        <v>94</v>
      </c>
      <c r="AV3" s="19">
        <v>277</v>
      </c>
      <c r="AW3" s="19">
        <v>312</v>
      </c>
      <c r="AX3" s="20">
        <f t="shared" ref="AX3:AX9" si="17">ROUND((AV3/AW3)*100,0)</f>
        <v>89</v>
      </c>
      <c r="AY3" s="19">
        <v>293</v>
      </c>
      <c r="AZ3" s="19">
        <v>312</v>
      </c>
      <c r="BA3" s="20">
        <f t="shared" ref="BA3:BA9" si="18">ROUND((AY3/AZ3)*100,0)</f>
        <v>94</v>
      </c>
      <c r="BB3" s="19">
        <v>301</v>
      </c>
      <c r="BC3" s="19">
        <v>312</v>
      </c>
      <c r="BD3" s="20">
        <f t="shared" ref="BD3:BD9" si="19">ROUND((BB3/BC3)*100,0)</f>
        <v>96</v>
      </c>
      <c r="BE3" s="20">
        <f t="shared" ref="BE3:BE9" si="20">ROUND((0.3*AX3+0.2*BA3+0.5*BD3),0)</f>
        <v>94</v>
      </c>
      <c r="BF3" s="20">
        <f t="shared" ref="BF3:BF9" si="21">ROUND(((S3+AA3+AK3+AU3+BE3)/5),0)</f>
        <v>92</v>
      </c>
      <c r="BG3" s="24"/>
      <c r="BH3" s="19">
        <v>2</v>
      </c>
      <c r="BI3" s="19">
        <v>2</v>
      </c>
      <c r="BJ3" s="19">
        <v>6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3</v>
      </c>
      <c r="BQ3" s="19">
        <v>5</v>
      </c>
      <c r="BR3" s="19">
        <v>2</v>
      </c>
      <c r="BS3" s="19">
        <v>4</v>
      </c>
      <c r="BT3" s="19">
        <v>6</v>
      </c>
      <c r="BU3" s="19">
        <v>4</v>
      </c>
      <c r="BV3" s="19">
        <v>5</v>
      </c>
      <c r="BW3" s="19">
        <v>3</v>
      </c>
      <c r="BX3" s="19">
        <v>3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30" x14ac:dyDescent="0.25">
      <c r="A4" s="21">
        <v>306</v>
      </c>
      <c r="B4" s="34">
        <v>6631004960</v>
      </c>
      <c r="C4" s="39" t="s">
        <v>610</v>
      </c>
      <c r="D4" s="5" t="s">
        <v>339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43</v>
      </c>
      <c r="O4" s="19">
        <v>45</v>
      </c>
      <c r="P4" s="19">
        <v>43</v>
      </c>
      <c r="Q4" s="19">
        <v>45</v>
      </c>
      <c r="R4" s="19">
        <f t="shared" si="3"/>
        <v>100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45</v>
      </c>
      <c r="X4" s="23">
        <v>45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1</v>
      </c>
      <c r="AI4" s="19">
        <v>1</v>
      </c>
      <c r="AJ4" s="20">
        <f t="shared" si="11"/>
        <v>100</v>
      </c>
      <c r="AK4" s="42">
        <f t="shared" si="12"/>
        <v>46</v>
      </c>
      <c r="AL4" s="19">
        <v>45</v>
      </c>
      <c r="AM4" s="19">
        <v>45</v>
      </c>
      <c r="AN4" s="20">
        <f t="shared" si="13"/>
        <v>100</v>
      </c>
      <c r="AO4" s="19">
        <v>45</v>
      </c>
      <c r="AP4" s="19">
        <v>45</v>
      </c>
      <c r="AQ4" s="20">
        <f t="shared" si="14"/>
        <v>100</v>
      </c>
      <c r="AR4" s="19">
        <v>37</v>
      </c>
      <c r="AS4" s="19">
        <v>38</v>
      </c>
      <c r="AT4" s="20">
        <f t="shared" si="15"/>
        <v>97</v>
      </c>
      <c r="AU4" s="20">
        <f t="shared" si="16"/>
        <v>99</v>
      </c>
      <c r="AV4" s="19">
        <v>43</v>
      </c>
      <c r="AW4" s="19">
        <v>45</v>
      </c>
      <c r="AX4" s="20">
        <f t="shared" si="17"/>
        <v>96</v>
      </c>
      <c r="AY4" s="19">
        <v>44</v>
      </c>
      <c r="AZ4" s="19">
        <v>45</v>
      </c>
      <c r="BA4" s="20">
        <f t="shared" si="18"/>
        <v>98</v>
      </c>
      <c r="BB4" s="19">
        <v>45</v>
      </c>
      <c r="BC4" s="19">
        <v>45</v>
      </c>
      <c r="BD4" s="20">
        <f t="shared" si="19"/>
        <v>100</v>
      </c>
      <c r="BE4" s="20">
        <f t="shared" si="20"/>
        <v>98</v>
      </c>
      <c r="BF4" s="20">
        <f t="shared" si="21"/>
        <v>88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4</v>
      </c>
      <c r="BO4" s="19">
        <v>4</v>
      </c>
      <c r="BP4" s="19">
        <v>1</v>
      </c>
      <c r="BQ4" s="19">
        <v>1</v>
      </c>
      <c r="BR4" s="19">
        <v>1</v>
      </c>
      <c r="BS4" s="19">
        <v>4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7</v>
      </c>
      <c r="BZ4" s="19">
        <v>1</v>
      </c>
      <c r="CA4" s="19">
        <v>1</v>
      </c>
      <c r="CB4" s="18">
        <v>88</v>
      </c>
      <c r="CC4" s="19">
        <v>2</v>
      </c>
    </row>
    <row r="5" spans="1:81" ht="30" x14ac:dyDescent="0.25">
      <c r="A5" s="21">
        <v>312</v>
      </c>
      <c r="B5" s="34">
        <v>6631004953</v>
      </c>
      <c r="C5" s="39" t="s">
        <v>610</v>
      </c>
      <c r="D5" s="5" t="s">
        <v>687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3</v>
      </c>
      <c r="M5" s="19">
        <f t="shared" si="2"/>
        <v>90</v>
      </c>
      <c r="N5" s="19">
        <v>54</v>
      </c>
      <c r="O5" s="19">
        <v>43</v>
      </c>
      <c r="P5" s="19">
        <v>57</v>
      </c>
      <c r="Q5" s="19">
        <v>45</v>
      </c>
      <c r="R5" s="19">
        <f t="shared" si="3"/>
        <v>95</v>
      </c>
      <c r="S5" s="19">
        <f t="shared" si="4"/>
        <v>91</v>
      </c>
      <c r="T5" s="19">
        <v>20</v>
      </c>
      <c r="U5" s="19">
        <v>5</v>
      </c>
      <c r="V5" s="19">
        <f t="shared" si="5"/>
        <v>100</v>
      </c>
      <c r="W5" s="19">
        <v>63</v>
      </c>
      <c r="X5" s="23">
        <v>66</v>
      </c>
      <c r="Y5" s="20">
        <f t="shared" si="6"/>
        <v>95</v>
      </c>
      <c r="Z5" s="42">
        <f t="shared" si="7"/>
        <v>98</v>
      </c>
      <c r="AA5" s="20">
        <f t="shared" si="8"/>
        <v>98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3</v>
      </c>
      <c r="AG5" s="19">
        <f t="shared" si="10"/>
        <v>60</v>
      </c>
      <c r="AH5" s="19">
        <v>8</v>
      </c>
      <c r="AI5" s="19">
        <v>8</v>
      </c>
      <c r="AJ5" s="20">
        <f t="shared" si="11"/>
        <v>100</v>
      </c>
      <c r="AK5" s="42">
        <f t="shared" si="12"/>
        <v>66</v>
      </c>
      <c r="AL5" s="19">
        <v>50</v>
      </c>
      <c r="AM5" s="19">
        <v>66</v>
      </c>
      <c r="AN5" s="20">
        <f t="shared" si="13"/>
        <v>76</v>
      </c>
      <c r="AO5" s="19">
        <v>65</v>
      </c>
      <c r="AP5" s="19">
        <v>66</v>
      </c>
      <c r="AQ5" s="20">
        <f t="shared" si="14"/>
        <v>98</v>
      </c>
      <c r="AR5" s="19">
        <v>43</v>
      </c>
      <c r="AS5" s="19">
        <v>43</v>
      </c>
      <c r="AT5" s="20">
        <f t="shared" si="15"/>
        <v>100</v>
      </c>
      <c r="AU5" s="20">
        <f t="shared" si="16"/>
        <v>90</v>
      </c>
      <c r="AV5" s="19">
        <v>55</v>
      </c>
      <c r="AW5" s="19">
        <v>66</v>
      </c>
      <c r="AX5" s="20">
        <f t="shared" si="17"/>
        <v>83</v>
      </c>
      <c r="AY5" s="19">
        <v>63</v>
      </c>
      <c r="AZ5" s="19">
        <v>66</v>
      </c>
      <c r="BA5" s="20">
        <f t="shared" si="18"/>
        <v>95</v>
      </c>
      <c r="BB5" s="19">
        <v>66</v>
      </c>
      <c r="BC5" s="19">
        <v>66</v>
      </c>
      <c r="BD5" s="20">
        <f t="shared" si="19"/>
        <v>100</v>
      </c>
      <c r="BE5" s="20">
        <f t="shared" si="20"/>
        <v>94</v>
      </c>
      <c r="BF5" s="20">
        <f t="shared" si="21"/>
        <v>88</v>
      </c>
      <c r="BG5" s="24"/>
      <c r="BH5" s="19">
        <v>5</v>
      </c>
      <c r="BI5" s="19">
        <v>2</v>
      </c>
      <c r="BJ5" s="19">
        <v>4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7</v>
      </c>
      <c r="BR5" s="19">
        <v>2</v>
      </c>
      <c r="BS5" s="19">
        <v>1</v>
      </c>
      <c r="BT5" s="19">
        <v>7</v>
      </c>
      <c r="BU5" s="19">
        <v>3</v>
      </c>
      <c r="BV5" s="19">
        <v>1</v>
      </c>
      <c r="BW5" s="19">
        <v>4</v>
      </c>
      <c r="BX5" s="19">
        <v>2</v>
      </c>
      <c r="BY5" s="19">
        <v>2</v>
      </c>
      <c r="BZ5" s="19">
        <v>6</v>
      </c>
      <c r="CA5" s="19">
        <v>4</v>
      </c>
      <c r="CB5" s="18">
        <v>88</v>
      </c>
      <c r="CC5" s="19">
        <v>2</v>
      </c>
    </row>
    <row r="6" spans="1:81" ht="15.75" x14ac:dyDescent="0.25">
      <c r="A6" s="21">
        <v>308</v>
      </c>
      <c r="B6" s="34">
        <v>6631006164</v>
      </c>
      <c r="C6" s="39" t="s">
        <v>610</v>
      </c>
      <c r="D6" s="5" t="s">
        <v>341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231</v>
      </c>
      <c r="O6" s="19">
        <v>162</v>
      </c>
      <c r="P6" s="19">
        <v>236</v>
      </c>
      <c r="Q6" s="19">
        <v>170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264</v>
      </c>
      <c r="X6" s="23">
        <v>298</v>
      </c>
      <c r="Y6" s="20">
        <f t="shared" si="6"/>
        <v>89</v>
      </c>
      <c r="Z6" s="42">
        <f t="shared" si="7"/>
        <v>95</v>
      </c>
      <c r="AA6" s="20">
        <f t="shared" si="8"/>
        <v>95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2</v>
      </c>
      <c r="AG6" s="19">
        <f t="shared" si="10"/>
        <v>40</v>
      </c>
      <c r="AH6" s="19">
        <v>16</v>
      </c>
      <c r="AI6" s="19">
        <v>17</v>
      </c>
      <c r="AJ6" s="20">
        <f t="shared" si="11"/>
        <v>94</v>
      </c>
      <c r="AK6" s="42">
        <f t="shared" si="12"/>
        <v>50</v>
      </c>
      <c r="AL6" s="19">
        <v>285</v>
      </c>
      <c r="AM6" s="19">
        <v>298</v>
      </c>
      <c r="AN6" s="20">
        <f t="shared" si="13"/>
        <v>96</v>
      </c>
      <c r="AO6" s="19">
        <v>293</v>
      </c>
      <c r="AP6" s="19">
        <v>298</v>
      </c>
      <c r="AQ6" s="20">
        <f t="shared" si="14"/>
        <v>98</v>
      </c>
      <c r="AR6" s="19">
        <v>183</v>
      </c>
      <c r="AS6" s="19">
        <v>186</v>
      </c>
      <c r="AT6" s="20">
        <f t="shared" si="15"/>
        <v>98</v>
      </c>
      <c r="AU6" s="20">
        <f t="shared" si="16"/>
        <v>97</v>
      </c>
      <c r="AV6" s="19">
        <v>292</v>
      </c>
      <c r="AW6" s="19">
        <v>298</v>
      </c>
      <c r="AX6" s="20">
        <f t="shared" si="17"/>
        <v>98</v>
      </c>
      <c r="AY6" s="19">
        <v>282</v>
      </c>
      <c r="AZ6" s="19">
        <v>298</v>
      </c>
      <c r="BA6" s="20">
        <f t="shared" si="18"/>
        <v>95</v>
      </c>
      <c r="BB6" s="19">
        <v>288</v>
      </c>
      <c r="BC6" s="19">
        <v>298</v>
      </c>
      <c r="BD6" s="20">
        <f t="shared" si="19"/>
        <v>97</v>
      </c>
      <c r="BE6" s="20">
        <f t="shared" si="20"/>
        <v>97</v>
      </c>
      <c r="BF6" s="20">
        <f t="shared" si="21"/>
        <v>87</v>
      </c>
      <c r="BG6" s="24"/>
      <c r="BH6" s="19">
        <v>2</v>
      </c>
      <c r="BI6" s="19">
        <v>1</v>
      </c>
      <c r="BJ6" s="19">
        <v>2</v>
      </c>
      <c r="BK6" s="19">
        <v>1</v>
      </c>
      <c r="BL6" s="19">
        <v>4</v>
      </c>
      <c r="BM6" s="19">
        <v>4</v>
      </c>
      <c r="BN6" s="19">
        <v>3</v>
      </c>
      <c r="BO6" s="19">
        <v>4</v>
      </c>
      <c r="BP6" s="19">
        <v>2</v>
      </c>
      <c r="BQ6" s="19">
        <v>3</v>
      </c>
      <c r="BR6" s="19">
        <v>2</v>
      </c>
      <c r="BS6" s="19">
        <v>3</v>
      </c>
      <c r="BT6" s="19">
        <v>1</v>
      </c>
      <c r="BU6" s="19">
        <v>3</v>
      </c>
      <c r="BV6" s="19">
        <v>4</v>
      </c>
      <c r="BW6" s="19">
        <v>2</v>
      </c>
      <c r="BX6" s="19">
        <v>4</v>
      </c>
      <c r="BY6" s="19">
        <v>6</v>
      </c>
      <c r="BZ6" s="19">
        <v>2</v>
      </c>
      <c r="CA6" s="19">
        <v>2</v>
      </c>
      <c r="CB6" s="18">
        <v>87</v>
      </c>
      <c r="CC6" s="19">
        <v>3</v>
      </c>
    </row>
    <row r="7" spans="1:81" ht="30" x14ac:dyDescent="0.25">
      <c r="A7" s="21">
        <v>310</v>
      </c>
      <c r="B7" s="34">
        <v>6631004946</v>
      </c>
      <c r="C7" s="39" t="s">
        <v>610</v>
      </c>
      <c r="D7" s="5" t="s">
        <v>342</v>
      </c>
      <c r="E7" s="5"/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2</v>
      </c>
      <c r="M7" s="19">
        <f t="shared" si="2"/>
        <v>60</v>
      </c>
      <c r="N7" s="19">
        <v>78</v>
      </c>
      <c r="O7" s="19">
        <v>71</v>
      </c>
      <c r="P7" s="19">
        <v>80</v>
      </c>
      <c r="Q7" s="19">
        <v>75</v>
      </c>
      <c r="R7" s="19">
        <f t="shared" si="3"/>
        <v>96</v>
      </c>
      <c r="S7" s="19">
        <f t="shared" si="4"/>
        <v>86</v>
      </c>
      <c r="T7" s="19">
        <v>20</v>
      </c>
      <c r="U7" s="19">
        <v>5</v>
      </c>
      <c r="V7" s="19">
        <f t="shared" si="5"/>
        <v>100</v>
      </c>
      <c r="W7" s="19">
        <v>76</v>
      </c>
      <c r="X7" s="23">
        <v>87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53</v>
      </c>
      <c r="AL7" s="19">
        <v>84</v>
      </c>
      <c r="AM7" s="19">
        <v>87</v>
      </c>
      <c r="AN7" s="20">
        <f t="shared" si="13"/>
        <v>97</v>
      </c>
      <c r="AO7" s="19">
        <v>84</v>
      </c>
      <c r="AP7" s="19">
        <v>87</v>
      </c>
      <c r="AQ7" s="20">
        <f t="shared" si="14"/>
        <v>97</v>
      </c>
      <c r="AR7" s="19">
        <v>71</v>
      </c>
      <c r="AS7" s="19">
        <v>72</v>
      </c>
      <c r="AT7" s="20">
        <f t="shared" si="15"/>
        <v>99</v>
      </c>
      <c r="AU7" s="20">
        <f t="shared" si="16"/>
        <v>97</v>
      </c>
      <c r="AV7" s="19">
        <v>84</v>
      </c>
      <c r="AW7" s="19">
        <v>87</v>
      </c>
      <c r="AX7" s="20">
        <f t="shared" si="17"/>
        <v>97</v>
      </c>
      <c r="AY7" s="19">
        <v>84</v>
      </c>
      <c r="AZ7" s="19">
        <v>87</v>
      </c>
      <c r="BA7" s="20">
        <f t="shared" si="18"/>
        <v>97</v>
      </c>
      <c r="BB7" s="19">
        <v>86</v>
      </c>
      <c r="BC7" s="19">
        <v>87</v>
      </c>
      <c r="BD7" s="20">
        <f t="shared" si="19"/>
        <v>99</v>
      </c>
      <c r="BE7" s="20">
        <f t="shared" si="20"/>
        <v>98</v>
      </c>
      <c r="BF7" s="20">
        <f t="shared" si="21"/>
        <v>86</v>
      </c>
      <c r="BG7" s="24"/>
      <c r="BH7" s="19">
        <v>1</v>
      </c>
      <c r="BI7" s="19">
        <v>3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3</v>
      </c>
      <c r="BP7" s="19">
        <v>4</v>
      </c>
      <c r="BQ7" s="19">
        <v>2</v>
      </c>
      <c r="BR7" s="19">
        <v>3</v>
      </c>
      <c r="BS7" s="19">
        <v>2</v>
      </c>
      <c r="BT7" s="19">
        <v>2</v>
      </c>
      <c r="BU7" s="19">
        <v>2</v>
      </c>
      <c r="BV7" s="19">
        <v>2</v>
      </c>
      <c r="BW7" s="19">
        <v>6</v>
      </c>
      <c r="BX7" s="19">
        <v>5</v>
      </c>
      <c r="BY7" s="19">
        <v>4</v>
      </c>
      <c r="BZ7" s="19">
        <v>2</v>
      </c>
      <c r="CA7" s="19">
        <v>1</v>
      </c>
      <c r="CB7" s="18">
        <v>86</v>
      </c>
      <c r="CC7" s="19">
        <v>4</v>
      </c>
    </row>
    <row r="8" spans="1:81" ht="30" x14ac:dyDescent="0.25">
      <c r="A8" s="21">
        <v>307</v>
      </c>
      <c r="B8" s="34">
        <v>6631004978</v>
      </c>
      <c r="C8" s="39" t="s">
        <v>610</v>
      </c>
      <c r="D8" s="5" t="s">
        <v>340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48</v>
      </c>
      <c r="O8" s="19">
        <v>35</v>
      </c>
      <c r="P8" s="19">
        <v>53</v>
      </c>
      <c r="Q8" s="19">
        <v>36</v>
      </c>
      <c r="R8" s="19">
        <f t="shared" si="3"/>
        <v>94</v>
      </c>
      <c r="S8" s="19">
        <f t="shared" si="4"/>
        <v>92</v>
      </c>
      <c r="T8" s="19">
        <v>20</v>
      </c>
      <c r="U8" s="19">
        <v>3</v>
      </c>
      <c r="V8" s="19">
        <f t="shared" si="5"/>
        <v>60</v>
      </c>
      <c r="W8" s="19">
        <v>44</v>
      </c>
      <c r="X8" s="23">
        <v>60</v>
      </c>
      <c r="Y8" s="20">
        <f t="shared" si="6"/>
        <v>73</v>
      </c>
      <c r="Z8" s="42">
        <f t="shared" si="7"/>
        <v>67</v>
      </c>
      <c r="AA8" s="20">
        <f t="shared" si="8"/>
        <v>67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3</v>
      </c>
      <c r="AJ8" s="20">
        <f t="shared" si="11"/>
        <v>67</v>
      </c>
      <c r="AK8" s="42">
        <f t="shared" si="12"/>
        <v>52</v>
      </c>
      <c r="AL8" s="19">
        <v>55</v>
      </c>
      <c r="AM8" s="19">
        <v>60</v>
      </c>
      <c r="AN8" s="20">
        <f t="shared" si="13"/>
        <v>92</v>
      </c>
      <c r="AO8" s="19">
        <v>56</v>
      </c>
      <c r="AP8" s="19">
        <v>60</v>
      </c>
      <c r="AQ8" s="20">
        <f t="shared" si="14"/>
        <v>93</v>
      </c>
      <c r="AR8" s="19">
        <v>38</v>
      </c>
      <c r="AS8" s="19">
        <v>41</v>
      </c>
      <c r="AT8" s="20">
        <f t="shared" si="15"/>
        <v>93</v>
      </c>
      <c r="AU8" s="20">
        <f t="shared" si="16"/>
        <v>93</v>
      </c>
      <c r="AV8" s="19">
        <v>57</v>
      </c>
      <c r="AW8" s="19">
        <v>60</v>
      </c>
      <c r="AX8" s="20">
        <f t="shared" si="17"/>
        <v>95</v>
      </c>
      <c r="AY8" s="19">
        <v>55</v>
      </c>
      <c r="AZ8" s="19">
        <v>60</v>
      </c>
      <c r="BA8" s="20">
        <f t="shared" si="18"/>
        <v>92</v>
      </c>
      <c r="BB8" s="19">
        <v>56</v>
      </c>
      <c r="BC8" s="19">
        <v>60</v>
      </c>
      <c r="BD8" s="20">
        <f t="shared" si="19"/>
        <v>93</v>
      </c>
      <c r="BE8" s="20">
        <f t="shared" si="20"/>
        <v>93</v>
      </c>
      <c r="BF8" s="20">
        <f t="shared" si="21"/>
        <v>79</v>
      </c>
      <c r="BG8" s="24"/>
      <c r="BH8" s="19">
        <v>3</v>
      </c>
      <c r="BI8" s="19">
        <v>2</v>
      </c>
      <c r="BJ8" s="19">
        <v>5</v>
      </c>
      <c r="BK8" s="19">
        <v>2</v>
      </c>
      <c r="BL8" s="19">
        <v>6</v>
      </c>
      <c r="BM8" s="19">
        <v>7</v>
      </c>
      <c r="BN8" s="19">
        <v>4</v>
      </c>
      <c r="BO8" s="19">
        <v>2</v>
      </c>
      <c r="BP8" s="19">
        <v>5</v>
      </c>
      <c r="BQ8" s="19">
        <v>4</v>
      </c>
      <c r="BR8" s="19">
        <v>4</v>
      </c>
      <c r="BS8" s="19">
        <v>5</v>
      </c>
      <c r="BT8" s="19">
        <v>4</v>
      </c>
      <c r="BU8" s="19">
        <v>5</v>
      </c>
      <c r="BV8" s="19">
        <v>6</v>
      </c>
      <c r="BW8" s="19">
        <v>3</v>
      </c>
      <c r="BX8" s="19">
        <v>6</v>
      </c>
      <c r="BY8" s="19">
        <v>5</v>
      </c>
      <c r="BZ8" s="19">
        <v>4</v>
      </c>
      <c r="CA8" s="19">
        <v>5</v>
      </c>
      <c r="CB8" s="18">
        <v>79</v>
      </c>
      <c r="CC8" s="19">
        <v>5</v>
      </c>
    </row>
    <row r="9" spans="1:81" ht="15.75" x14ac:dyDescent="0.25">
      <c r="A9" s="21">
        <v>309</v>
      </c>
      <c r="B9" s="34">
        <v>6631006157</v>
      </c>
      <c r="C9" s="39" t="s">
        <v>610</v>
      </c>
      <c r="D9" s="5" t="s">
        <v>681</v>
      </c>
      <c r="E9" s="5"/>
      <c r="F9" s="19">
        <v>7</v>
      </c>
      <c r="G9" s="19">
        <v>36</v>
      </c>
      <c r="H9" s="22">
        <v>9</v>
      </c>
      <c r="I9" s="22">
        <v>36</v>
      </c>
      <c r="J9" s="22">
        <f t="shared" si="1"/>
        <v>89</v>
      </c>
      <c r="K9" s="19">
        <v>30</v>
      </c>
      <c r="L9" s="19">
        <v>3</v>
      </c>
      <c r="M9" s="19">
        <f t="shared" si="2"/>
        <v>90</v>
      </c>
      <c r="N9" s="19">
        <v>218</v>
      </c>
      <c r="O9" s="19">
        <v>175</v>
      </c>
      <c r="P9" s="19">
        <v>244</v>
      </c>
      <c r="Q9" s="19">
        <v>191</v>
      </c>
      <c r="R9" s="19">
        <f t="shared" si="3"/>
        <v>90</v>
      </c>
      <c r="S9" s="19">
        <f t="shared" si="4"/>
        <v>90</v>
      </c>
      <c r="T9" s="19">
        <v>20</v>
      </c>
      <c r="U9" s="19">
        <v>2</v>
      </c>
      <c r="V9" s="19">
        <f t="shared" si="5"/>
        <v>40</v>
      </c>
      <c r="W9" s="19">
        <v>258</v>
      </c>
      <c r="X9" s="23">
        <v>302</v>
      </c>
      <c r="Y9" s="20">
        <f t="shared" si="6"/>
        <v>85</v>
      </c>
      <c r="Z9" s="42">
        <f t="shared" si="7"/>
        <v>63</v>
      </c>
      <c r="AA9" s="20">
        <f t="shared" si="8"/>
        <v>63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3</v>
      </c>
      <c r="AG9" s="19">
        <f t="shared" si="10"/>
        <v>60</v>
      </c>
      <c r="AH9" s="19">
        <v>1</v>
      </c>
      <c r="AI9" s="19">
        <v>1</v>
      </c>
      <c r="AJ9" s="20">
        <f t="shared" si="11"/>
        <v>100</v>
      </c>
      <c r="AK9" s="42">
        <f t="shared" si="12"/>
        <v>54</v>
      </c>
      <c r="AL9" s="19">
        <v>248</v>
      </c>
      <c r="AM9" s="19">
        <v>302</v>
      </c>
      <c r="AN9" s="20">
        <f t="shared" si="13"/>
        <v>82</v>
      </c>
      <c r="AO9" s="19">
        <v>297</v>
      </c>
      <c r="AP9" s="19">
        <v>302</v>
      </c>
      <c r="AQ9" s="20">
        <f t="shared" si="14"/>
        <v>98</v>
      </c>
      <c r="AR9" s="19">
        <v>174</v>
      </c>
      <c r="AS9" s="19">
        <v>174</v>
      </c>
      <c r="AT9" s="20">
        <f t="shared" si="15"/>
        <v>100</v>
      </c>
      <c r="AU9" s="20">
        <f t="shared" si="16"/>
        <v>92</v>
      </c>
      <c r="AV9" s="19">
        <v>276</v>
      </c>
      <c r="AW9" s="19">
        <v>302</v>
      </c>
      <c r="AX9" s="20">
        <f t="shared" si="17"/>
        <v>91</v>
      </c>
      <c r="AY9" s="19">
        <v>287</v>
      </c>
      <c r="AZ9" s="19">
        <v>302</v>
      </c>
      <c r="BA9" s="20">
        <f t="shared" si="18"/>
        <v>95</v>
      </c>
      <c r="BB9" s="19">
        <v>297</v>
      </c>
      <c r="BC9" s="19">
        <v>302</v>
      </c>
      <c r="BD9" s="20">
        <f t="shared" si="19"/>
        <v>98</v>
      </c>
      <c r="BE9" s="20">
        <f t="shared" si="20"/>
        <v>95</v>
      </c>
      <c r="BF9" s="20">
        <f t="shared" si="21"/>
        <v>79</v>
      </c>
      <c r="BG9" s="24"/>
      <c r="BH9" s="19">
        <v>4</v>
      </c>
      <c r="BI9" s="19">
        <v>2</v>
      </c>
      <c r="BJ9" s="19">
        <v>7</v>
      </c>
      <c r="BK9" s="19">
        <v>3</v>
      </c>
      <c r="BL9" s="19">
        <v>7</v>
      </c>
      <c r="BM9" s="19">
        <v>6</v>
      </c>
      <c r="BN9" s="19">
        <v>4</v>
      </c>
      <c r="BO9" s="19">
        <v>3</v>
      </c>
      <c r="BP9" s="19">
        <v>1</v>
      </c>
      <c r="BQ9" s="19">
        <v>6</v>
      </c>
      <c r="BR9" s="19">
        <v>2</v>
      </c>
      <c r="BS9" s="19">
        <v>1</v>
      </c>
      <c r="BT9" s="19">
        <v>5</v>
      </c>
      <c r="BU9" s="19">
        <v>3</v>
      </c>
      <c r="BV9" s="19">
        <v>3</v>
      </c>
      <c r="BW9" s="19">
        <v>5</v>
      </c>
      <c r="BX9" s="19">
        <v>7</v>
      </c>
      <c r="BY9" s="19">
        <v>3</v>
      </c>
      <c r="BZ9" s="19">
        <v>5</v>
      </c>
      <c r="CA9" s="19">
        <v>3</v>
      </c>
      <c r="CB9" s="18">
        <v>79</v>
      </c>
      <c r="CC9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CC7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364</v>
      </c>
      <c r="B3" s="34">
        <v>6632011343</v>
      </c>
      <c r="C3" s="6" t="s">
        <v>611</v>
      </c>
      <c r="D3" s="5" t="s">
        <v>390</v>
      </c>
      <c r="E3" s="5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539</v>
      </c>
      <c r="O3" s="19">
        <v>536</v>
      </c>
      <c r="P3" s="19">
        <v>539</v>
      </c>
      <c r="Q3" s="19">
        <v>538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5</v>
      </c>
      <c r="V3" s="19">
        <f>IF(U3&gt;5,100,T3*U3)</f>
        <v>100</v>
      </c>
      <c r="W3" s="19">
        <v>539</v>
      </c>
      <c r="X3" s="23">
        <v>540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5</v>
      </c>
      <c r="AD3" s="19">
        <f>IF(AC3&gt;5,100,AB3*AC3)</f>
        <v>100</v>
      </c>
      <c r="AE3" s="19">
        <v>20</v>
      </c>
      <c r="AF3" s="19">
        <v>2</v>
      </c>
      <c r="AG3" s="19">
        <f>IF(AF3&gt;5,100,AE3*AF3)</f>
        <v>40</v>
      </c>
      <c r="AH3" s="19">
        <v>109</v>
      </c>
      <c r="AI3" s="19">
        <v>111</v>
      </c>
      <c r="AJ3" s="20">
        <f>ROUND((AH3/AI3*100),0)</f>
        <v>98</v>
      </c>
      <c r="AK3" s="42">
        <f>ROUND((0.3*AD3+0.4*AG3+0.3*AJ3),0)</f>
        <v>75</v>
      </c>
      <c r="AL3" s="19">
        <v>539</v>
      </c>
      <c r="AM3" s="19">
        <v>540</v>
      </c>
      <c r="AN3" s="20">
        <f>ROUND((AL3/AM3)*100,)</f>
        <v>100</v>
      </c>
      <c r="AO3" s="19">
        <v>539</v>
      </c>
      <c r="AP3" s="19">
        <v>540</v>
      </c>
      <c r="AQ3" s="20">
        <f>ROUND((AO3/AP3)*100,0)</f>
        <v>100</v>
      </c>
      <c r="AR3" s="19">
        <v>538</v>
      </c>
      <c r="AS3" s="19">
        <v>538</v>
      </c>
      <c r="AT3" s="20">
        <f>ROUND((AR3/AS3)*100,0)</f>
        <v>100</v>
      </c>
      <c r="AU3" s="20">
        <f>ROUND((0.4*AN3+0.4*AQ3+0.2*AT3),0)</f>
        <v>100</v>
      </c>
      <c r="AV3" s="19">
        <v>540</v>
      </c>
      <c r="AW3" s="19">
        <v>540</v>
      </c>
      <c r="AX3" s="20">
        <f>ROUND((AV3/AW3)*100,0)</f>
        <v>100</v>
      </c>
      <c r="AY3" s="19">
        <v>539</v>
      </c>
      <c r="AZ3" s="19">
        <v>540</v>
      </c>
      <c r="BA3" s="20">
        <f>ROUND((AY3/AZ3)*100,0)</f>
        <v>100</v>
      </c>
      <c r="BB3" s="19">
        <v>540</v>
      </c>
      <c r="BC3" s="19">
        <v>540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95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3</v>
      </c>
      <c r="BP3" s="19">
        <v>2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95</v>
      </c>
      <c r="CC3" s="19">
        <v>1</v>
      </c>
    </row>
    <row r="4" spans="1:81" ht="45" x14ac:dyDescent="0.25">
      <c r="A4" s="21">
        <v>360</v>
      </c>
      <c r="B4" s="34">
        <v>6632012033</v>
      </c>
      <c r="C4" s="6" t="s">
        <v>611</v>
      </c>
      <c r="D4" s="30" t="s">
        <v>688</v>
      </c>
      <c r="E4" s="30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63</v>
      </c>
      <c r="O4" s="19">
        <v>77</v>
      </c>
      <c r="P4" s="19">
        <v>64</v>
      </c>
      <c r="Q4" s="19">
        <v>81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91</v>
      </c>
      <c r="X4" s="23">
        <v>94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5</v>
      </c>
      <c r="AI4" s="19">
        <v>6</v>
      </c>
      <c r="AJ4" s="20">
        <f>ROUND((AH4/AI4*100),0)</f>
        <v>83</v>
      </c>
      <c r="AK4" s="42">
        <f>ROUND((0.3*AD4+0.4*AG4+0.3*AJ4),0)</f>
        <v>73</v>
      </c>
      <c r="AL4" s="19">
        <v>93</v>
      </c>
      <c r="AM4" s="19">
        <v>94</v>
      </c>
      <c r="AN4" s="20">
        <f>ROUND((AL4/AM4)*100,)</f>
        <v>99</v>
      </c>
      <c r="AO4" s="19">
        <v>93</v>
      </c>
      <c r="AP4" s="19">
        <v>94</v>
      </c>
      <c r="AQ4" s="20">
        <f>ROUND((AO4/AP4)*100,0)</f>
        <v>99</v>
      </c>
      <c r="AR4" s="19">
        <v>69</v>
      </c>
      <c r="AS4" s="19">
        <v>71</v>
      </c>
      <c r="AT4" s="20">
        <f>ROUND((AR4/AS4)*100,0)</f>
        <v>97</v>
      </c>
      <c r="AU4" s="20">
        <f>ROUND((0.4*AN4+0.4*AQ4+0.2*AT4),0)</f>
        <v>99</v>
      </c>
      <c r="AV4" s="19">
        <v>93</v>
      </c>
      <c r="AW4" s="19">
        <v>94</v>
      </c>
      <c r="AX4" s="20">
        <f>ROUND((AV4/AW4)*100,0)</f>
        <v>99</v>
      </c>
      <c r="AY4" s="19">
        <v>94</v>
      </c>
      <c r="AZ4" s="19">
        <v>94</v>
      </c>
      <c r="BA4" s="20">
        <f>ROUND((AY4/AZ4)*100,0)</f>
        <v>100</v>
      </c>
      <c r="BB4" s="19">
        <v>93</v>
      </c>
      <c r="BC4" s="19">
        <v>94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93</v>
      </c>
      <c r="BG4" s="24"/>
      <c r="BH4" s="19">
        <v>4</v>
      </c>
      <c r="BI4" s="19">
        <v>1</v>
      </c>
      <c r="BJ4" s="19">
        <v>4</v>
      </c>
      <c r="BK4" s="19">
        <v>1</v>
      </c>
      <c r="BL4" s="19">
        <v>2</v>
      </c>
      <c r="BM4" s="19">
        <v>2</v>
      </c>
      <c r="BN4" s="19">
        <v>2</v>
      </c>
      <c r="BO4" s="19">
        <v>2</v>
      </c>
      <c r="BP4" s="19">
        <v>4</v>
      </c>
      <c r="BQ4" s="19">
        <v>2</v>
      </c>
      <c r="BR4" s="19">
        <v>2</v>
      </c>
      <c r="BS4" s="19">
        <v>3</v>
      </c>
      <c r="BT4" s="19">
        <v>2</v>
      </c>
      <c r="BU4" s="19">
        <v>1</v>
      </c>
      <c r="BV4" s="19">
        <v>2</v>
      </c>
      <c r="BW4" s="19">
        <v>4</v>
      </c>
      <c r="BX4" s="19">
        <v>2</v>
      </c>
      <c r="BY4" s="19">
        <v>2</v>
      </c>
      <c r="BZ4" s="19">
        <v>2</v>
      </c>
      <c r="CA4" s="19">
        <v>2</v>
      </c>
      <c r="CB4" s="18">
        <v>93</v>
      </c>
      <c r="CC4" s="19">
        <v>2</v>
      </c>
    </row>
    <row r="5" spans="1:81" ht="30" x14ac:dyDescent="0.25">
      <c r="A5" s="21">
        <v>363</v>
      </c>
      <c r="B5" s="34">
        <v>6632010043</v>
      </c>
      <c r="C5" s="6" t="s">
        <v>611</v>
      </c>
      <c r="D5" s="5" t="s">
        <v>389</v>
      </c>
      <c r="E5" s="5"/>
      <c r="F5" s="19">
        <v>11</v>
      </c>
      <c r="G5" s="19">
        <v>38</v>
      </c>
      <c r="H5" s="22">
        <v>11</v>
      </c>
      <c r="I5" s="22">
        <v>38</v>
      </c>
      <c r="J5" s="22">
        <f>ROUND((0.5*(F5/H5+G5/I5)*100),0)</f>
        <v>100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103</v>
      </c>
      <c r="P5" s="19">
        <v>110</v>
      </c>
      <c r="Q5" s="19">
        <v>106</v>
      </c>
      <c r="R5" s="19">
        <f>ROUND((0.5*((N5/P5)+(O5/Q5))*100),0)</f>
        <v>98</v>
      </c>
      <c r="S5" s="19">
        <f>ROUND(((0.3*J5)+(0.3*M5)+(0.4*R5)),0)</f>
        <v>99</v>
      </c>
      <c r="T5" s="19">
        <v>20</v>
      </c>
      <c r="U5" s="19">
        <v>5</v>
      </c>
      <c r="V5" s="19">
        <f>IF(U5&gt;5,100,T5*U5)</f>
        <v>100</v>
      </c>
      <c r="W5" s="19">
        <v>111</v>
      </c>
      <c r="X5" s="23">
        <v>120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7</v>
      </c>
      <c r="AI5" s="19">
        <v>7</v>
      </c>
      <c r="AJ5" s="20">
        <f>ROUND((AH5/AI5*100),0)</f>
        <v>100</v>
      </c>
      <c r="AK5" s="42">
        <f>ROUND((0.3*AD5+0.4*AG5+0.3*AJ5),0)</f>
        <v>68</v>
      </c>
      <c r="AL5" s="19">
        <v>109</v>
      </c>
      <c r="AM5" s="19">
        <v>120</v>
      </c>
      <c r="AN5" s="20">
        <f>ROUND((AL5/AM5)*100,)</f>
        <v>91</v>
      </c>
      <c r="AO5" s="19">
        <v>119</v>
      </c>
      <c r="AP5" s="19">
        <v>120</v>
      </c>
      <c r="AQ5" s="20">
        <f>ROUND((AO5/AP5)*100,0)</f>
        <v>99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95</v>
      </c>
      <c r="AV5" s="19">
        <v>116</v>
      </c>
      <c r="AW5" s="19">
        <v>120</v>
      </c>
      <c r="AX5" s="20">
        <f>ROUND((AV5/AW5)*100,0)</f>
        <v>97</v>
      </c>
      <c r="AY5" s="19">
        <v>117</v>
      </c>
      <c r="AZ5" s="19">
        <v>120</v>
      </c>
      <c r="BA5" s="20">
        <f>ROUND((AY5/AZ5)*100,0)</f>
        <v>98</v>
      </c>
      <c r="BB5" s="19">
        <v>118</v>
      </c>
      <c r="BC5" s="19">
        <v>120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91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3</v>
      </c>
      <c r="BM5" s="19">
        <v>4</v>
      </c>
      <c r="BN5" s="19">
        <v>4</v>
      </c>
      <c r="BO5" s="19">
        <v>1</v>
      </c>
      <c r="BP5" s="19">
        <v>1</v>
      </c>
      <c r="BQ5" s="19">
        <v>3</v>
      </c>
      <c r="BR5" s="19">
        <v>2</v>
      </c>
      <c r="BS5" s="19">
        <v>4</v>
      </c>
      <c r="BT5" s="19">
        <v>3</v>
      </c>
      <c r="BU5" s="19">
        <v>2</v>
      </c>
      <c r="BV5" s="19">
        <v>3</v>
      </c>
      <c r="BW5" s="19">
        <v>2</v>
      </c>
      <c r="BX5" s="19">
        <v>3</v>
      </c>
      <c r="BY5" s="19">
        <v>3</v>
      </c>
      <c r="BZ5" s="19">
        <v>3</v>
      </c>
      <c r="CA5" s="19">
        <v>3</v>
      </c>
      <c r="CB5" s="18">
        <v>91</v>
      </c>
      <c r="CC5" s="19">
        <v>3</v>
      </c>
    </row>
    <row r="6" spans="1:81" ht="30" x14ac:dyDescent="0.25">
      <c r="A6" s="21">
        <v>362</v>
      </c>
      <c r="B6" s="34">
        <v>6632012643</v>
      </c>
      <c r="C6" s="6" t="s">
        <v>611</v>
      </c>
      <c r="D6" s="6" t="s">
        <v>388</v>
      </c>
      <c r="E6" s="6"/>
      <c r="F6" s="19">
        <v>10</v>
      </c>
      <c r="G6" s="19">
        <v>37</v>
      </c>
      <c r="H6" s="22">
        <v>11</v>
      </c>
      <c r="I6" s="22">
        <v>38</v>
      </c>
      <c r="J6" s="22">
        <f>ROUND((0.5*(F6/H6+G6/I6)*100),0)</f>
        <v>94</v>
      </c>
      <c r="K6" s="19">
        <v>30</v>
      </c>
      <c r="L6" s="19">
        <v>4</v>
      </c>
      <c r="M6" s="19">
        <f>IF(L6&gt;3,100,K6*L6)</f>
        <v>100</v>
      </c>
      <c r="N6" s="19">
        <v>529</v>
      </c>
      <c r="O6" s="19">
        <v>514</v>
      </c>
      <c r="P6" s="19">
        <v>532</v>
      </c>
      <c r="Q6" s="19">
        <v>518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564</v>
      </c>
      <c r="X6" s="23">
        <v>600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44</v>
      </c>
      <c r="AI6" s="19">
        <v>52</v>
      </c>
      <c r="AJ6" s="20">
        <f>ROUND((AH6/AI6*100),0)</f>
        <v>85</v>
      </c>
      <c r="AK6" s="42">
        <f>ROUND((0.3*AD6+0.4*AG6+0.3*AJ6),0)</f>
        <v>50</v>
      </c>
      <c r="AL6" s="19">
        <v>475</v>
      </c>
      <c r="AM6" s="19">
        <v>600</v>
      </c>
      <c r="AN6" s="20">
        <f>ROUND((AL6/AM6)*100,)</f>
        <v>79</v>
      </c>
      <c r="AO6" s="19">
        <v>598</v>
      </c>
      <c r="AP6" s="19">
        <v>600</v>
      </c>
      <c r="AQ6" s="20">
        <f>ROUND((AO6/AP6)*100,0)</f>
        <v>100</v>
      </c>
      <c r="AR6" s="19">
        <v>513</v>
      </c>
      <c r="AS6" s="19">
        <v>518</v>
      </c>
      <c r="AT6" s="20">
        <f>ROUND((AR6/AS6)*100,0)</f>
        <v>99</v>
      </c>
      <c r="AU6" s="20">
        <f>ROUND((0.4*AN6+0.4*AQ6+0.2*AT6),0)</f>
        <v>91</v>
      </c>
      <c r="AV6" s="19">
        <v>567</v>
      </c>
      <c r="AW6" s="19">
        <v>600</v>
      </c>
      <c r="AX6" s="20">
        <f>ROUND((AV6/AW6)*100,0)</f>
        <v>95</v>
      </c>
      <c r="AY6" s="19">
        <v>590</v>
      </c>
      <c r="AZ6" s="19">
        <v>600</v>
      </c>
      <c r="BA6" s="20">
        <f>ROUND((AY6/AZ6)*100,0)</f>
        <v>98</v>
      </c>
      <c r="BB6" s="19">
        <v>594</v>
      </c>
      <c r="BC6" s="19">
        <v>600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87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3</v>
      </c>
      <c r="BM6" s="19">
        <v>3</v>
      </c>
      <c r="BN6" s="19">
        <v>5</v>
      </c>
      <c r="BO6" s="19">
        <v>2</v>
      </c>
      <c r="BP6" s="19">
        <v>3</v>
      </c>
      <c r="BQ6" s="19">
        <v>4</v>
      </c>
      <c r="BR6" s="19">
        <v>1</v>
      </c>
      <c r="BS6" s="19">
        <v>2</v>
      </c>
      <c r="BT6" s="19">
        <v>4</v>
      </c>
      <c r="BU6" s="19">
        <v>2</v>
      </c>
      <c r="BV6" s="19">
        <v>2</v>
      </c>
      <c r="BW6" s="19">
        <v>3</v>
      </c>
      <c r="BX6" s="19">
        <v>3</v>
      </c>
      <c r="BY6" s="19">
        <v>5</v>
      </c>
      <c r="BZ6" s="19">
        <v>4</v>
      </c>
      <c r="CA6" s="19">
        <v>3</v>
      </c>
      <c r="CB6" s="18">
        <v>87</v>
      </c>
      <c r="CC6" s="19">
        <v>4</v>
      </c>
    </row>
    <row r="7" spans="1:81" ht="30" x14ac:dyDescent="0.25">
      <c r="A7" s="21">
        <v>361</v>
      </c>
      <c r="B7" s="34">
        <v>6680002229</v>
      </c>
      <c r="C7" s="6" t="s">
        <v>611</v>
      </c>
      <c r="D7" s="6" t="s">
        <v>387</v>
      </c>
      <c r="E7" s="6"/>
      <c r="F7" s="19">
        <v>11</v>
      </c>
      <c r="G7" s="19">
        <v>37</v>
      </c>
      <c r="H7" s="22">
        <v>11</v>
      </c>
      <c r="I7" s="22">
        <v>38</v>
      </c>
      <c r="J7" s="22">
        <f>ROUND((0.5*(F7/H7+G7/I7)*100),0)</f>
        <v>99</v>
      </c>
      <c r="K7" s="19">
        <v>30</v>
      </c>
      <c r="L7" s="19">
        <v>4</v>
      </c>
      <c r="M7" s="19">
        <f>IF(L7&gt;3,100,K7*L7)</f>
        <v>100</v>
      </c>
      <c r="N7" s="19">
        <v>112</v>
      </c>
      <c r="O7" s="19">
        <v>100</v>
      </c>
      <c r="P7" s="19">
        <v>117</v>
      </c>
      <c r="Q7" s="19">
        <v>108</v>
      </c>
      <c r="R7" s="19">
        <f>ROUND((0.5*((N7/P7)+(O7/Q7))*100),0)</f>
        <v>94</v>
      </c>
      <c r="S7" s="19">
        <f>ROUND(((0.3*J7)+(0.3*M7)+(0.4*R7)),0)</f>
        <v>97</v>
      </c>
      <c r="T7" s="19">
        <v>20</v>
      </c>
      <c r="U7" s="19">
        <v>5</v>
      </c>
      <c r="V7" s="19">
        <f>IF(U7&gt;5,100,T7*U7)</f>
        <v>100</v>
      </c>
      <c r="W7" s="19">
        <v>112</v>
      </c>
      <c r="X7" s="23">
        <v>150</v>
      </c>
      <c r="Y7" s="20">
        <f>ROUND(W7/X7*100,0)</f>
        <v>75</v>
      </c>
      <c r="Z7" s="42">
        <f>ROUND((V7+Y7)/2,0)</f>
        <v>88</v>
      </c>
      <c r="AA7" s="20">
        <f>ROUND((0.3*V7+0.4*Z7+0.3*Y7),0)</f>
        <v>88</v>
      </c>
      <c r="AB7" s="19">
        <v>20</v>
      </c>
      <c r="AC7" s="19">
        <v>2</v>
      </c>
      <c r="AD7" s="19">
        <f>IF(AC7&gt;5,100,AB7*AC7)</f>
        <v>40</v>
      </c>
      <c r="AE7" s="19">
        <v>20</v>
      </c>
      <c r="AF7" s="19">
        <v>2</v>
      </c>
      <c r="AG7" s="19">
        <f>IF(AF7&gt;5,100,AE7*AF7)</f>
        <v>40</v>
      </c>
      <c r="AH7" s="19">
        <v>6</v>
      </c>
      <c r="AI7" s="19">
        <v>6</v>
      </c>
      <c r="AJ7" s="20">
        <f>ROUND((AH7/AI7*100),0)</f>
        <v>100</v>
      </c>
      <c r="AK7" s="42">
        <f>ROUND((0.3*AD7+0.4*AG7+0.3*AJ7),0)</f>
        <v>58</v>
      </c>
      <c r="AL7" s="19">
        <v>72</v>
      </c>
      <c r="AM7" s="19">
        <v>150</v>
      </c>
      <c r="AN7" s="20">
        <f>ROUND((AL7/AM7)*100,)</f>
        <v>48</v>
      </c>
      <c r="AO7" s="19">
        <v>146</v>
      </c>
      <c r="AP7" s="19">
        <v>150</v>
      </c>
      <c r="AQ7" s="20">
        <f>ROUND((AO7/AP7)*100,0)</f>
        <v>97</v>
      </c>
      <c r="AR7" s="19">
        <v>112</v>
      </c>
      <c r="AS7" s="19">
        <v>115</v>
      </c>
      <c r="AT7" s="20">
        <f>ROUND((AR7/AS7)*100,0)</f>
        <v>97</v>
      </c>
      <c r="AU7" s="20">
        <f>ROUND((0.4*AN7+0.4*AQ7+0.2*AT7),0)</f>
        <v>77</v>
      </c>
      <c r="AV7" s="19">
        <v>123</v>
      </c>
      <c r="AW7" s="19">
        <v>150</v>
      </c>
      <c r="AX7" s="20">
        <f>ROUND((AV7/AW7)*100,0)</f>
        <v>82</v>
      </c>
      <c r="AY7" s="19">
        <v>142</v>
      </c>
      <c r="AZ7" s="19">
        <v>150</v>
      </c>
      <c r="BA7" s="20">
        <f>ROUND((AY7/AZ7)*100,0)</f>
        <v>95</v>
      </c>
      <c r="BB7" s="19">
        <v>147</v>
      </c>
      <c r="BC7" s="19">
        <v>150</v>
      </c>
      <c r="BD7" s="20">
        <f>ROUND((BB7/BC7)*100,0)</f>
        <v>98</v>
      </c>
      <c r="BE7" s="20">
        <f>ROUND((0.3*AX7+0.2*BA7+0.5*BD7),0)</f>
        <v>93</v>
      </c>
      <c r="BF7" s="20">
        <f>ROUND(((S7+AA7+AK7+AU7+BE7)/5),0)</f>
        <v>83</v>
      </c>
      <c r="BG7" s="24"/>
      <c r="BH7" s="19">
        <v>2</v>
      </c>
      <c r="BI7" s="19">
        <v>1</v>
      </c>
      <c r="BJ7" s="19">
        <v>5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3</v>
      </c>
      <c r="BS7" s="19">
        <v>3</v>
      </c>
      <c r="BT7" s="19">
        <v>5</v>
      </c>
      <c r="BU7" s="19">
        <v>3</v>
      </c>
      <c r="BV7" s="19">
        <v>3</v>
      </c>
      <c r="BW7" s="19">
        <v>4</v>
      </c>
      <c r="BX7" s="19">
        <v>4</v>
      </c>
      <c r="BY7" s="19">
        <v>4</v>
      </c>
      <c r="BZ7" s="19">
        <v>5</v>
      </c>
      <c r="CA7" s="19">
        <v>4</v>
      </c>
      <c r="CB7" s="18">
        <v>83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204</v>
      </c>
      <c r="B3" s="34">
        <v>6651002908</v>
      </c>
      <c r="C3" s="6" t="s">
        <v>622</v>
      </c>
      <c r="D3" s="5" t="s">
        <v>689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23</v>
      </c>
      <c r="P3" s="19">
        <v>30</v>
      </c>
      <c r="Q3" s="19">
        <v>27</v>
      </c>
      <c r="R3" s="19">
        <f>ROUND((0.5*((N3/P3)+(O3/Q3))*100),0)</f>
        <v>86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28</v>
      </c>
      <c r="X3" s="23">
        <v>32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82</v>
      </c>
      <c r="AL3" s="19">
        <v>17</v>
      </c>
      <c r="AM3" s="19">
        <v>32</v>
      </c>
      <c r="AN3" s="20">
        <f>ROUND((AL3/AM3)*100,)</f>
        <v>53</v>
      </c>
      <c r="AO3" s="19">
        <v>29</v>
      </c>
      <c r="AP3" s="19">
        <v>32</v>
      </c>
      <c r="AQ3" s="20">
        <f>ROUND((AO3/AP3)*100,0)</f>
        <v>91</v>
      </c>
      <c r="AR3" s="19">
        <v>26</v>
      </c>
      <c r="AS3" s="19">
        <v>30</v>
      </c>
      <c r="AT3" s="20">
        <f>ROUND((AR3/AS3)*100,0)</f>
        <v>87</v>
      </c>
      <c r="AU3" s="20">
        <f>ROUND((0.4*AN3+0.4*AQ3+0.2*AT3),0)</f>
        <v>75</v>
      </c>
      <c r="AV3" s="19">
        <v>32</v>
      </c>
      <c r="AW3" s="19">
        <v>32</v>
      </c>
      <c r="AX3" s="20">
        <f>ROUND((AV3/AW3)*100,0)</f>
        <v>100</v>
      </c>
      <c r="AY3" s="19">
        <v>26</v>
      </c>
      <c r="AZ3" s="19">
        <v>32</v>
      </c>
      <c r="BA3" s="20">
        <f>ROUND((AY3/AZ3)*100,0)</f>
        <v>81</v>
      </c>
      <c r="BB3" s="19">
        <v>31</v>
      </c>
      <c r="BC3" s="19">
        <v>32</v>
      </c>
      <c r="BD3" s="20">
        <f>ROUND((BB3/BC3)*100,0)</f>
        <v>97</v>
      </c>
      <c r="BE3" s="20">
        <f>ROUND((0.3*AX3+0.2*BA3+0.5*BD3),0)</f>
        <v>95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88</v>
      </c>
      <c r="CC3" s="19">
        <v>1</v>
      </c>
    </row>
    <row r="4" spans="1:81" ht="30" x14ac:dyDescent="0.25">
      <c r="A4" s="21">
        <v>205</v>
      </c>
      <c r="B4" s="34">
        <v>6651002721</v>
      </c>
      <c r="C4" s="6" t="s">
        <v>622</v>
      </c>
      <c r="D4" s="5" t="s">
        <v>241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68</v>
      </c>
      <c r="O4" s="19">
        <v>45</v>
      </c>
      <c r="P4" s="19">
        <v>75</v>
      </c>
      <c r="Q4" s="19">
        <v>53</v>
      </c>
      <c r="R4" s="19">
        <f>ROUND((0.5*((N4/P4)+(O4/Q4))*100),0)</f>
        <v>88</v>
      </c>
      <c r="S4" s="19">
        <f>ROUND(((0.3*J4)+(0.3*M4)+(0.4*R4)),0)</f>
        <v>89</v>
      </c>
      <c r="T4" s="19">
        <v>20</v>
      </c>
      <c r="U4" s="19">
        <v>5</v>
      </c>
      <c r="V4" s="19">
        <f>IF(U4&gt;5,100,T4*U4)</f>
        <v>100</v>
      </c>
      <c r="W4" s="19">
        <v>89</v>
      </c>
      <c r="X4" s="23">
        <v>110</v>
      </c>
      <c r="Y4" s="20">
        <f>ROUND(W4/X4*100,0)</f>
        <v>81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5</v>
      </c>
      <c r="AJ4" s="20">
        <f>ROUND((AH4/AI4*100),0)</f>
        <v>80</v>
      </c>
      <c r="AK4" s="42">
        <f>ROUND((0.3*AD4+0.4*AG4+0.3*AJ4),0)</f>
        <v>66</v>
      </c>
      <c r="AL4" s="19">
        <v>61</v>
      </c>
      <c r="AM4" s="19">
        <v>110</v>
      </c>
      <c r="AN4" s="20">
        <f>ROUND((AL4/AM4)*100,)</f>
        <v>55</v>
      </c>
      <c r="AO4" s="19">
        <v>102</v>
      </c>
      <c r="AP4" s="19">
        <v>110</v>
      </c>
      <c r="AQ4" s="20">
        <f>ROUND((AO4/AP4)*100,0)</f>
        <v>93</v>
      </c>
      <c r="AR4" s="19">
        <v>50</v>
      </c>
      <c r="AS4" s="19">
        <v>57</v>
      </c>
      <c r="AT4" s="20">
        <f>ROUND((AR4/AS4)*100,0)</f>
        <v>88</v>
      </c>
      <c r="AU4" s="20">
        <f>ROUND((0.4*AN4+0.4*AQ4+0.2*AT4),0)</f>
        <v>77</v>
      </c>
      <c r="AV4" s="19">
        <v>76</v>
      </c>
      <c r="AW4" s="19">
        <v>110</v>
      </c>
      <c r="AX4" s="20">
        <f>ROUND((AV4/AW4)*100,0)</f>
        <v>69</v>
      </c>
      <c r="AY4" s="19">
        <v>97</v>
      </c>
      <c r="AZ4" s="19">
        <v>110</v>
      </c>
      <c r="BA4" s="20">
        <f>ROUND((AY4/AZ4)*100,0)</f>
        <v>88</v>
      </c>
      <c r="BB4" s="19">
        <v>100</v>
      </c>
      <c r="BC4" s="19">
        <v>110</v>
      </c>
      <c r="BD4" s="20">
        <f>ROUND((BB4/BC4)*100,0)</f>
        <v>91</v>
      </c>
      <c r="BE4" s="20">
        <f>ROUND((0.3*AX4+0.2*BA4+0.5*BD4),0)</f>
        <v>84</v>
      </c>
      <c r="BF4" s="20">
        <f>ROUND(((S4+AA4+AK4+AU4+BE4)/5),0)</f>
        <v>81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2</v>
      </c>
      <c r="BM4" s="19">
        <v>3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1</v>
      </c>
      <c r="BT4" s="19">
        <v>3</v>
      </c>
      <c r="BU4" s="19">
        <v>1</v>
      </c>
      <c r="BV4" s="19">
        <v>3</v>
      </c>
      <c r="BW4" s="19">
        <v>3</v>
      </c>
      <c r="BX4" s="19">
        <v>2</v>
      </c>
      <c r="BY4" s="19">
        <v>2</v>
      </c>
      <c r="BZ4" s="19">
        <v>2</v>
      </c>
      <c r="CA4" s="19">
        <v>3</v>
      </c>
      <c r="CB4" s="18">
        <v>81</v>
      </c>
      <c r="CC4" s="19">
        <v>2</v>
      </c>
    </row>
    <row r="5" spans="1:81" ht="30" x14ac:dyDescent="0.25">
      <c r="A5" s="21">
        <v>206</v>
      </c>
      <c r="B5" s="34">
        <v>6651001125</v>
      </c>
      <c r="C5" s="6" t="s">
        <v>622</v>
      </c>
      <c r="D5" s="5" t="s">
        <v>242</v>
      </c>
      <c r="E5" s="5"/>
      <c r="F5" s="19">
        <v>8</v>
      </c>
      <c r="G5" s="19">
        <v>34</v>
      </c>
      <c r="H5" s="22">
        <v>9</v>
      </c>
      <c r="I5" s="22">
        <v>36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118</v>
      </c>
      <c r="O5" s="19">
        <v>100</v>
      </c>
      <c r="P5" s="19">
        <v>136</v>
      </c>
      <c r="Q5" s="19">
        <v>127</v>
      </c>
      <c r="R5" s="19">
        <f>ROUND((0.5*((N5/P5)+(O5/Q5))*100),0)</f>
        <v>83</v>
      </c>
      <c r="S5" s="19">
        <f>ROUND(((0.3*J5)+(0.3*M5)+(0.4*R5)),0)</f>
        <v>91</v>
      </c>
      <c r="T5" s="19">
        <v>20</v>
      </c>
      <c r="U5" s="19">
        <v>2</v>
      </c>
      <c r="V5" s="19">
        <f>IF(U5&gt;5,100,T5*U5)</f>
        <v>40</v>
      </c>
      <c r="W5" s="19">
        <v>146</v>
      </c>
      <c r="X5" s="23">
        <v>171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9</v>
      </c>
      <c r="AI5" s="19">
        <v>16</v>
      </c>
      <c r="AJ5" s="20">
        <f>ROUND((AH5/AI5*100),0)</f>
        <v>56</v>
      </c>
      <c r="AK5" s="42">
        <f>ROUND((0.3*AD5+0.4*AG5+0.3*AJ5),0)</f>
        <v>47</v>
      </c>
      <c r="AL5" s="19">
        <v>164</v>
      </c>
      <c r="AM5" s="19">
        <v>171</v>
      </c>
      <c r="AN5" s="20">
        <f>ROUND((AL5/AM5)*100,)</f>
        <v>96</v>
      </c>
      <c r="AO5" s="19">
        <v>157</v>
      </c>
      <c r="AP5" s="19">
        <v>171</v>
      </c>
      <c r="AQ5" s="20">
        <f>ROUND((AO5/AP5)*100,0)</f>
        <v>92</v>
      </c>
      <c r="AR5" s="19">
        <v>105</v>
      </c>
      <c r="AS5" s="19">
        <v>120</v>
      </c>
      <c r="AT5" s="20">
        <f>ROUND((AR5/AS5)*100,0)</f>
        <v>88</v>
      </c>
      <c r="AU5" s="20">
        <f>ROUND((0.4*AN5+0.4*AQ5+0.2*AT5),0)</f>
        <v>93</v>
      </c>
      <c r="AV5" s="19">
        <v>164</v>
      </c>
      <c r="AW5" s="19">
        <v>171</v>
      </c>
      <c r="AX5" s="20">
        <f>ROUND((AV5/AW5)*100,0)</f>
        <v>96</v>
      </c>
      <c r="AY5" s="19">
        <v>150</v>
      </c>
      <c r="AZ5" s="19">
        <v>171</v>
      </c>
      <c r="BA5" s="20">
        <f>ROUND((AY5/AZ5)*100,0)</f>
        <v>88</v>
      </c>
      <c r="BB5" s="19">
        <v>162</v>
      </c>
      <c r="BC5" s="19">
        <v>171</v>
      </c>
      <c r="BD5" s="20">
        <f>ROUND((BB5/BC5)*100,0)</f>
        <v>95</v>
      </c>
      <c r="BE5" s="20">
        <f>ROUND((0.3*AX5+0.2*BA5+0.5*BD5),0)</f>
        <v>94</v>
      </c>
      <c r="BF5" s="20">
        <f>ROUND(((S5+AA5+AK5+AU5+BE5)/5),0)</f>
        <v>78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3</v>
      </c>
      <c r="BO5" s="19">
        <v>2</v>
      </c>
      <c r="BP5" s="19">
        <v>3</v>
      </c>
      <c r="BQ5" s="19">
        <v>1</v>
      </c>
      <c r="BR5" s="19">
        <v>2</v>
      </c>
      <c r="BS5" s="19">
        <v>1</v>
      </c>
      <c r="BT5" s="19">
        <v>2</v>
      </c>
      <c r="BU5" s="19">
        <v>1</v>
      </c>
      <c r="BV5" s="19">
        <v>2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357</v>
      </c>
      <c r="B3" s="34">
        <v>6650001161</v>
      </c>
      <c r="C3" s="5" t="s">
        <v>612</v>
      </c>
      <c r="D3" s="5" t="s">
        <v>383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389</v>
      </c>
      <c r="O3" s="19">
        <v>340</v>
      </c>
      <c r="P3" s="19">
        <v>389</v>
      </c>
      <c r="Q3" s="19">
        <v>389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487</v>
      </c>
      <c r="X3" s="23">
        <v>487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5</v>
      </c>
      <c r="AG3" s="19">
        <f>IF(AF3&gt;5,100,AE3*AF3)</f>
        <v>100</v>
      </c>
      <c r="AH3" s="19">
        <v>49</v>
      </c>
      <c r="AI3" s="19">
        <v>49</v>
      </c>
      <c r="AJ3" s="20">
        <f>ROUND((AH3/AI3*100),0)</f>
        <v>100</v>
      </c>
      <c r="AK3" s="42">
        <f>ROUND((0.3*AD3+0.4*AG3+0.3*AJ3),0)</f>
        <v>94</v>
      </c>
      <c r="AL3" s="19">
        <v>487</v>
      </c>
      <c r="AM3" s="19">
        <v>487</v>
      </c>
      <c r="AN3" s="20">
        <f>ROUND((AL3/AM3)*100,)</f>
        <v>100</v>
      </c>
      <c r="AO3" s="19">
        <v>487</v>
      </c>
      <c r="AP3" s="19">
        <v>487</v>
      </c>
      <c r="AQ3" s="20">
        <f>ROUND((AO3/AP3)*100,0)</f>
        <v>100</v>
      </c>
      <c r="AR3" s="19">
        <v>341</v>
      </c>
      <c r="AS3" s="19">
        <v>341</v>
      </c>
      <c r="AT3" s="20">
        <f>ROUND((AR3/AS3)*100,0)</f>
        <v>100</v>
      </c>
      <c r="AU3" s="20">
        <f>ROUND((0.4*AN3+0.4*AQ3+0.2*AT3),0)</f>
        <v>100</v>
      </c>
      <c r="AV3" s="19">
        <v>487</v>
      </c>
      <c r="AW3" s="19">
        <v>487</v>
      </c>
      <c r="AX3" s="20">
        <f>ROUND((AV3/AW3)*100,0)</f>
        <v>100</v>
      </c>
      <c r="AY3" s="19">
        <v>487</v>
      </c>
      <c r="AZ3" s="19">
        <v>487</v>
      </c>
      <c r="BA3" s="20">
        <f>ROUND((AY3/AZ3)*100,0)</f>
        <v>100</v>
      </c>
      <c r="BB3" s="19">
        <v>487</v>
      </c>
      <c r="BC3" s="19">
        <v>487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98</v>
      </c>
      <c r="CC3" s="19">
        <v>1</v>
      </c>
    </row>
    <row r="4" spans="1:81" ht="30" x14ac:dyDescent="0.25">
      <c r="A4" s="21">
        <v>359</v>
      </c>
      <c r="B4" s="34">
        <v>6632014619</v>
      </c>
      <c r="C4" s="5" t="s">
        <v>612</v>
      </c>
      <c r="D4" s="5" t="s">
        <v>385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32</v>
      </c>
      <c r="O4" s="19">
        <v>28</v>
      </c>
      <c r="P4" s="19">
        <v>32</v>
      </c>
      <c r="Q4" s="19">
        <v>30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30</v>
      </c>
      <c r="X4" s="23">
        <v>32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88</v>
      </c>
      <c r="AL4" s="19">
        <v>32</v>
      </c>
      <c r="AM4" s="19">
        <v>32</v>
      </c>
      <c r="AN4" s="20">
        <f>ROUND((AL4/AM4)*100,)</f>
        <v>100</v>
      </c>
      <c r="AO4" s="19">
        <v>32</v>
      </c>
      <c r="AP4" s="19">
        <v>32</v>
      </c>
      <c r="AQ4" s="20">
        <f>ROUND((AO4/AP4)*100,0)</f>
        <v>100</v>
      </c>
      <c r="AR4" s="19">
        <v>28</v>
      </c>
      <c r="AS4" s="19">
        <v>28</v>
      </c>
      <c r="AT4" s="20">
        <f>ROUND((AR4/AS4)*100,0)</f>
        <v>100</v>
      </c>
      <c r="AU4" s="20">
        <f>ROUND((0.4*AN4+0.4*AQ4+0.2*AT4),0)</f>
        <v>100</v>
      </c>
      <c r="AV4" s="19">
        <v>32</v>
      </c>
      <c r="AW4" s="19">
        <v>32</v>
      </c>
      <c r="AX4" s="20">
        <f>ROUND((AV4/AW4)*100,0)</f>
        <v>100</v>
      </c>
      <c r="AY4" s="19">
        <v>32</v>
      </c>
      <c r="AZ4" s="19">
        <v>32</v>
      </c>
      <c r="BA4" s="20">
        <f>ROUND((AY4/AZ4)*100,0)</f>
        <v>100</v>
      </c>
      <c r="BB4" s="19">
        <v>32</v>
      </c>
      <c r="BC4" s="19">
        <v>32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2</v>
      </c>
      <c r="BZ4" s="19">
        <v>1</v>
      </c>
      <c r="CA4" s="19">
        <v>1</v>
      </c>
      <c r="CB4" s="18">
        <v>96</v>
      </c>
      <c r="CC4" s="19">
        <v>2</v>
      </c>
    </row>
    <row r="5" spans="1:81" ht="45" x14ac:dyDescent="0.25">
      <c r="A5" s="21">
        <v>358</v>
      </c>
      <c r="B5" s="34">
        <v>6632014672</v>
      </c>
      <c r="C5" s="5" t="s">
        <v>612</v>
      </c>
      <c r="D5" s="5" t="s">
        <v>384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13</v>
      </c>
      <c r="P5" s="19">
        <v>15</v>
      </c>
      <c r="Q5" s="19">
        <v>13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13</v>
      </c>
      <c r="X5" s="23">
        <v>20</v>
      </c>
      <c r="Y5" s="20">
        <f>ROUND(W5/X5*100,0)</f>
        <v>65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47</v>
      </c>
      <c r="AL5" s="19">
        <v>21</v>
      </c>
      <c r="AM5" s="19">
        <v>21</v>
      </c>
      <c r="AN5" s="20">
        <f>ROUND((AL5/AM5)*100,)</f>
        <v>100</v>
      </c>
      <c r="AO5" s="19">
        <v>20</v>
      </c>
      <c r="AP5" s="19">
        <v>20</v>
      </c>
      <c r="AQ5" s="20">
        <f>ROUND((AO5/AP5)*100,0)</f>
        <v>100</v>
      </c>
      <c r="AR5" s="19">
        <v>11</v>
      </c>
      <c r="AS5" s="19">
        <v>11</v>
      </c>
      <c r="AT5" s="20">
        <f>ROUND((AR5/AS5)*100,0)</f>
        <v>100</v>
      </c>
      <c r="AU5" s="20">
        <f>ROUND((0.4*AN5+0.4*AQ5+0.2*AT5),0)</f>
        <v>100</v>
      </c>
      <c r="AV5" s="19">
        <v>21</v>
      </c>
      <c r="AW5" s="19">
        <v>21</v>
      </c>
      <c r="AX5" s="20">
        <f>ROUND((AV5/AW5)*100,0)</f>
        <v>100</v>
      </c>
      <c r="AY5" s="19">
        <v>21</v>
      </c>
      <c r="AZ5" s="19">
        <v>21</v>
      </c>
      <c r="BA5" s="20">
        <f>ROUND((AY5/AZ5)*100,0)</f>
        <v>100</v>
      </c>
      <c r="BB5" s="19">
        <v>20</v>
      </c>
      <c r="BC5" s="19">
        <v>21</v>
      </c>
      <c r="BD5" s="20">
        <f>ROUND((BB5/BC5)*100,0)</f>
        <v>95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1</v>
      </c>
      <c r="BI5" s="19">
        <v>1</v>
      </c>
      <c r="BJ5" s="19">
        <v>1</v>
      </c>
      <c r="BK5" s="19">
        <v>1</v>
      </c>
      <c r="BL5" s="19">
        <v>3</v>
      </c>
      <c r="BM5" s="19">
        <v>3</v>
      </c>
      <c r="BN5" s="19">
        <v>3</v>
      </c>
      <c r="BO5" s="19">
        <v>2</v>
      </c>
      <c r="BP5" s="19">
        <v>2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2</v>
      </c>
      <c r="BW5" s="19">
        <v>1</v>
      </c>
      <c r="BX5" s="19">
        <v>3</v>
      </c>
      <c r="BY5" s="19">
        <v>3</v>
      </c>
      <c r="BZ5" s="19">
        <v>1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C6"/>
  <sheetViews>
    <sheetView topLeftCell="BC1" workbookViewId="0">
      <selection activeCell="I38" sqref="I38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213</v>
      </c>
      <c r="B3" s="34">
        <v>6652004464</v>
      </c>
      <c r="C3" s="39" t="s">
        <v>562</v>
      </c>
      <c r="D3" s="5" t="s">
        <v>162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29</v>
      </c>
      <c r="O3" s="19">
        <v>21</v>
      </c>
      <c r="P3" s="19">
        <v>30</v>
      </c>
      <c r="Q3" s="19">
        <v>26</v>
      </c>
      <c r="R3" s="19">
        <f>ROUND((0.5*((N3/P3)+(O3/Q3))*100),0)</f>
        <v>89</v>
      </c>
      <c r="S3" s="19">
        <f>ROUND(((0.3*J3)+(0.3*M3)+(0.4*R3)),0)</f>
        <v>90</v>
      </c>
      <c r="T3" s="19">
        <v>20</v>
      </c>
      <c r="U3" s="19">
        <v>5</v>
      </c>
      <c r="V3" s="19">
        <f>IF(U3&gt;5,100,T3*U3)</f>
        <v>100</v>
      </c>
      <c r="W3" s="19">
        <v>24</v>
      </c>
      <c r="X3" s="23">
        <v>30</v>
      </c>
      <c r="Y3" s="20">
        <f>ROUND(W3/X3*100,0)</f>
        <v>80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30</v>
      </c>
      <c r="AM3" s="19">
        <v>30</v>
      </c>
      <c r="AN3" s="20">
        <f>ROUND((AL3/AM3)*100,)</f>
        <v>100</v>
      </c>
      <c r="AO3" s="19">
        <v>30</v>
      </c>
      <c r="AP3" s="19">
        <v>30</v>
      </c>
      <c r="AQ3" s="20">
        <f>ROUND((AO3/AP3)*100,0)</f>
        <v>100</v>
      </c>
      <c r="AR3" s="19">
        <v>25</v>
      </c>
      <c r="AS3" s="19">
        <v>25</v>
      </c>
      <c r="AT3" s="20">
        <f>ROUND((AR3/AS3)*100,0)</f>
        <v>100</v>
      </c>
      <c r="AU3" s="20">
        <f>ROUND((0.4*AN3+0.4*AQ3+0.2*AT3),0)</f>
        <v>100</v>
      </c>
      <c r="AV3" s="19">
        <v>29</v>
      </c>
      <c r="AW3" s="19">
        <v>30</v>
      </c>
      <c r="AX3" s="20">
        <f>ROUND((AV3/AW3)*100,0)</f>
        <v>97</v>
      </c>
      <c r="AY3" s="19">
        <v>29</v>
      </c>
      <c r="AZ3" s="19">
        <v>30</v>
      </c>
      <c r="BA3" s="20">
        <f>ROUND((AY3/AZ3)*100,0)</f>
        <v>97</v>
      </c>
      <c r="BB3" s="19">
        <v>29</v>
      </c>
      <c r="BC3" s="19">
        <v>30</v>
      </c>
      <c r="BD3" s="20">
        <f>ROUND((BB3/BC3)*100,0)</f>
        <v>97</v>
      </c>
      <c r="BE3" s="20">
        <f>ROUND((0.3*AX3+0.2*BA3+0.5*BD3),0)</f>
        <v>97</v>
      </c>
      <c r="BF3" s="20">
        <f>ROUND(((S3+AA3+AK3+AU3+BE3)/5),0)</f>
        <v>85</v>
      </c>
      <c r="BG3" s="24"/>
      <c r="BH3" s="19">
        <v>2</v>
      </c>
      <c r="BI3" s="19">
        <v>2</v>
      </c>
      <c r="BJ3" s="19">
        <v>4</v>
      </c>
      <c r="BK3" s="19">
        <v>1</v>
      </c>
      <c r="BL3" s="19">
        <v>3</v>
      </c>
      <c r="BM3" s="19">
        <v>3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2</v>
      </c>
      <c r="BV3" s="19">
        <v>2</v>
      </c>
      <c r="BW3" s="19">
        <v>2</v>
      </c>
      <c r="BX3" s="19">
        <v>3</v>
      </c>
      <c r="BY3" s="19">
        <v>2</v>
      </c>
      <c r="BZ3" s="19">
        <v>1</v>
      </c>
      <c r="CA3" s="19">
        <v>2</v>
      </c>
      <c r="CB3" s="18">
        <v>85</v>
      </c>
      <c r="CC3" s="19">
        <v>1</v>
      </c>
    </row>
    <row r="4" spans="1:81" ht="15.75" x14ac:dyDescent="0.25">
      <c r="A4" s="21">
        <v>215</v>
      </c>
      <c r="B4" s="34">
        <v>6652011422</v>
      </c>
      <c r="C4" s="39" t="s">
        <v>562</v>
      </c>
      <c r="D4" s="5" t="s">
        <v>250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89</v>
      </c>
      <c r="O4" s="19">
        <v>78</v>
      </c>
      <c r="P4" s="19">
        <v>90</v>
      </c>
      <c r="Q4" s="19">
        <v>89</v>
      </c>
      <c r="R4" s="19">
        <f>ROUND((0.5*((N4/P4)+(O4/Q4))*100),0)</f>
        <v>93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88</v>
      </c>
      <c r="X4" s="23">
        <v>100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10</v>
      </c>
      <c r="AI4" s="19">
        <v>14</v>
      </c>
      <c r="AJ4" s="20">
        <f>ROUND((AH4/AI4*100),0)</f>
        <v>71</v>
      </c>
      <c r="AK4" s="42">
        <f>ROUND((0.3*AD4+0.4*AG4+0.3*AJ4),0)</f>
        <v>37</v>
      </c>
      <c r="AL4" s="19">
        <v>99</v>
      </c>
      <c r="AM4" s="19">
        <v>100</v>
      </c>
      <c r="AN4" s="20">
        <f>ROUND((AL4/AM4)*100,)</f>
        <v>99</v>
      </c>
      <c r="AO4" s="19">
        <v>100</v>
      </c>
      <c r="AP4" s="19">
        <v>100</v>
      </c>
      <c r="AQ4" s="20">
        <f>ROUND((AO4/AP4)*100,0)</f>
        <v>100</v>
      </c>
      <c r="AR4" s="19">
        <v>73</v>
      </c>
      <c r="AS4" s="19">
        <v>74</v>
      </c>
      <c r="AT4" s="20">
        <f>ROUND((AR4/AS4)*100,0)</f>
        <v>99</v>
      </c>
      <c r="AU4" s="20">
        <f>ROUND((0.4*AN4+0.4*AQ4+0.2*AT4),0)</f>
        <v>99</v>
      </c>
      <c r="AV4" s="19">
        <v>100</v>
      </c>
      <c r="AW4" s="19">
        <v>100</v>
      </c>
      <c r="AX4" s="20">
        <f>ROUND((AV4/AW4)*100,0)</f>
        <v>100</v>
      </c>
      <c r="AY4" s="19">
        <v>94</v>
      </c>
      <c r="AZ4" s="19">
        <v>100</v>
      </c>
      <c r="BA4" s="20">
        <f>ROUND((AY4/AZ4)*100,0)</f>
        <v>94</v>
      </c>
      <c r="BB4" s="19">
        <v>100</v>
      </c>
      <c r="BC4" s="19">
        <v>100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1</v>
      </c>
      <c r="BU4" s="19">
        <v>3</v>
      </c>
      <c r="BV4" s="19">
        <v>1</v>
      </c>
      <c r="BW4" s="19">
        <v>1</v>
      </c>
      <c r="BX4" s="19">
        <v>2</v>
      </c>
      <c r="BY4" s="19">
        <v>3</v>
      </c>
      <c r="BZ4" s="19">
        <v>2</v>
      </c>
      <c r="CA4" s="19">
        <v>1</v>
      </c>
      <c r="CB4" s="18">
        <v>85</v>
      </c>
      <c r="CC4" s="19">
        <v>1</v>
      </c>
    </row>
    <row r="5" spans="1:81" ht="15.75" x14ac:dyDescent="0.25">
      <c r="A5" s="21">
        <v>214</v>
      </c>
      <c r="B5" s="34">
        <v>6685037553</v>
      </c>
      <c r="C5" s="39" t="s">
        <v>562</v>
      </c>
      <c r="D5" s="6" t="s">
        <v>249</v>
      </c>
      <c r="E5" s="6"/>
      <c r="F5" s="19">
        <v>6</v>
      </c>
      <c r="G5" s="19">
        <v>33</v>
      </c>
      <c r="H5" s="22">
        <v>9</v>
      </c>
      <c r="I5" s="22">
        <v>36</v>
      </c>
      <c r="J5" s="22">
        <f>ROUND((0.5*(F5/H5+G5/I5)*100),0)</f>
        <v>79</v>
      </c>
      <c r="K5" s="19">
        <v>30</v>
      </c>
      <c r="L5" s="19">
        <v>2</v>
      </c>
      <c r="M5" s="19">
        <f>IF(L5&gt;3,100,K5*L5)</f>
        <v>60</v>
      </c>
      <c r="N5" s="19">
        <v>166</v>
      </c>
      <c r="O5" s="19">
        <v>140</v>
      </c>
      <c r="P5" s="19">
        <v>171</v>
      </c>
      <c r="Q5" s="19">
        <v>160</v>
      </c>
      <c r="R5" s="19">
        <f>ROUND((0.5*((N5/P5)+(O5/Q5))*100),0)</f>
        <v>92</v>
      </c>
      <c r="S5" s="19">
        <f>ROUND(((0.3*J5)+(0.3*M5)+(0.4*R5)),0)</f>
        <v>79</v>
      </c>
      <c r="T5" s="19">
        <v>20</v>
      </c>
      <c r="U5" s="19">
        <v>5</v>
      </c>
      <c r="V5" s="19">
        <f>IF(U5&gt;5,100,T5*U5)</f>
        <v>100</v>
      </c>
      <c r="W5" s="19">
        <v>185</v>
      </c>
      <c r="X5" s="23">
        <v>210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8</v>
      </c>
      <c r="AI5" s="19">
        <v>8</v>
      </c>
      <c r="AJ5" s="20">
        <f>ROUND((AH5/AI5*100),0)</f>
        <v>100</v>
      </c>
      <c r="AK5" s="42">
        <f>ROUND((0.3*AD5+0.4*AG5+0.3*AJ5),0)</f>
        <v>50</v>
      </c>
      <c r="AL5" s="19">
        <v>189</v>
      </c>
      <c r="AM5" s="19">
        <v>210</v>
      </c>
      <c r="AN5" s="20">
        <f>ROUND((AL5/AM5)*100,)</f>
        <v>90</v>
      </c>
      <c r="AO5" s="19">
        <v>207</v>
      </c>
      <c r="AP5" s="19">
        <v>210</v>
      </c>
      <c r="AQ5" s="20">
        <f>ROUND((AO5/AP5)*100,0)</f>
        <v>99</v>
      </c>
      <c r="AR5" s="19">
        <v>124</v>
      </c>
      <c r="AS5" s="19">
        <v>128</v>
      </c>
      <c r="AT5" s="20">
        <f>ROUND((AR5/AS5)*100,0)</f>
        <v>97</v>
      </c>
      <c r="AU5" s="20">
        <f>ROUND((0.4*AN5+0.4*AQ5+0.2*AT5),0)</f>
        <v>95</v>
      </c>
      <c r="AV5" s="19">
        <v>202</v>
      </c>
      <c r="AW5" s="19">
        <v>210</v>
      </c>
      <c r="AX5" s="20">
        <f>ROUND((AV5/AW5)*100,0)</f>
        <v>96</v>
      </c>
      <c r="AY5" s="19">
        <v>206</v>
      </c>
      <c r="AZ5" s="19">
        <v>210</v>
      </c>
      <c r="BA5" s="20">
        <f>ROUND((AY5/AZ5)*100,0)</f>
        <v>98</v>
      </c>
      <c r="BB5" s="19">
        <v>203</v>
      </c>
      <c r="BC5" s="19">
        <v>210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83</v>
      </c>
      <c r="BG5" s="24"/>
      <c r="BH5" s="19">
        <v>3</v>
      </c>
      <c r="BI5" s="19">
        <v>3</v>
      </c>
      <c r="BJ5" s="19">
        <v>3</v>
      </c>
      <c r="BK5" s="19">
        <v>1</v>
      </c>
      <c r="BL5" s="19">
        <v>2</v>
      </c>
      <c r="BM5" s="19">
        <v>2</v>
      </c>
      <c r="BN5" s="19">
        <v>1</v>
      </c>
      <c r="BO5" s="19">
        <v>2</v>
      </c>
      <c r="BP5" s="19">
        <v>1</v>
      </c>
      <c r="BQ5" s="19">
        <v>4</v>
      </c>
      <c r="BR5" s="19">
        <v>2</v>
      </c>
      <c r="BS5" s="19">
        <v>3</v>
      </c>
      <c r="BT5" s="19">
        <v>3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>
        <v>4</v>
      </c>
      <c r="CA5" s="19">
        <v>2</v>
      </c>
      <c r="CB5" s="18">
        <v>83</v>
      </c>
      <c r="CC5" s="19">
        <v>2</v>
      </c>
    </row>
    <row r="6" spans="1:81" ht="45" x14ac:dyDescent="0.25">
      <c r="A6" s="21">
        <v>212</v>
      </c>
      <c r="B6" s="34">
        <v>6652001833</v>
      </c>
      <c r="C6" s="39" t="s">
        <v>562</v>
      </c>
      <c r="D6" s="5" t="s">
        <v>248</v>
      </c>
      <c r="E6" s="5"/>
      <c r="F6" s="19">
        <v>11</v>
      </c>
      <c r="G6" s="19">
        <v>32</v>
      </c>
      <c r="H6" s="22">
        <v>11</v>
      </c>
      <c r="I6" s="22">
        <v>38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26</v>
      </c>
      <c r="O6" s="19">
        <v>24</v>
      </c>
      <c r="P6" s="19">
        <v>27</v>
      </c>
      <c r="Q6" s="19">
        <v>25</v>
      </c>
      <c r="R6" s="19">
        <f>ROUND((0.5*((N6/P6)+(O6/Q6))*100),0)</f>
        <v>96</v>
      </c>
      <c r="S6" s="19">
        <f>ROUND(((0.3*J6)+(0.3*M6)+(0.4*R6)),0)</f>
        <v>84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30</v>
      </c>
      <c r="Y6" s="20">
        <f>ROUND(W6/X6*100,0)</f>
        <v>100</v>
      </c>
      <c r="Z6" s="42">
        <f>ROUND((V6+Y6)/2,0)</f>
        <v>100</v>
      </c>
      <c r="AA6" s="20">
        <f>ROUND((0.3*V6+0.4*Z6+0.3*Y6),0)</f>
        <v>100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30</v>
      </c>
      <c r="AL6" s="19">
        <v>29</v>
      </c>
      <c r="AM6" s="19">
        <v>30</v>
      </c>
      <c r="AN6" s="20">
        <f>ROUND((AL6/AM6)*100,)</f>
        <v>97</v>
      </c>
      <c r="AO6" s="19">
        <v>29</v>
      </c>
      <c r="AP6" s="19">
        <v>30</v>
      </c>
      <c r="AQ6" s="20">
        <f>ROUND((AO6/AP6)*100,0)</f>
        <v>97</v>
      </c>
      <c r="AR6" s="19">
        <v>27</v>
      </c>
      <c r="AS6" s="19">
        <v>28</v>
      </c>
      <c r="AT6" s="20">
        <f>ROUND((AR6/AS6)*100,0)</f>
        <v>96</v>
      </c>
      <c r="AU6" s="20">
        <f>ROUND((0.4*AN6+0.4*AQ6+0.2*AT6),0)</f>
        <v>97</v>
      </c>
      <c r="AV6" s="19">
        <v>28</v>
      </c>
      <c r="AW6" s="19">
        <v>30</v>
      </c>
      <c r="AX6" s="20">
        <f>ROUND((AV6/AW6)*100,0)</f>
        <v>93</v>
      </c>
      <c r="AY6" s="19">
        <v>29</v>
      </c>
      <c r="AZ6" s="19">
        <v>30</v>
      </c>
      <c r="BA6" s="20">
        <f>ROUND((AY6/AZ6)*100,0)</f>
        <v>97</v>
      </c>
      <c r="BB6" s="19">
        <v>29</v>
      </c>
      <c r="BC6" s="19">
        <v>30</v>
      </c>
      <c r="BD6" s="20">
        <f>ROUND((BB6/BC6)*100,0)</f>
        <v>97</v>
      </c>
      <c r="BE6" s="20">
        <f>ROUND((0.3*AX6+0.2*BA6+0.5*BD6),0)</f>
        <v>96</v>
      </c>
      <c r="BF6" s="20">
        <f>ROUND(((S6+AA6+AK6+AU6+BE6)/5),0)</f>
        <v>81</v>
      </c>
      <c r="BG6" s="24"/>
      <c r="BH6" s="19">
        <v>2</v>
      </c>
      <c r="BI6" s="19">
        <v>3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3</v>
      </c>
      <c r="BR6" s="19">
        <v>3</v>
      </c>
      <c r="BS6" s="19">
        <v>4</v>
      </c>
      <c r="BT6" s="19">
        <v>4</v>
      </c>
      <c r="BU6" s="19">
        <v>2</v>
      </c>
      <c r="BV6" s="19">
        <v>2</v>
      </c>
      <c r="BW6" s="19">
        <v>3</v>
      </c>
      <c r="BX6" s="19">
        <v>1</v>
      </c>
      <c r="BY6" s="19">
        <v>4</v>
      </c>
      <c r="BZ6" s="19">
        <v>3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CC12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221</v>
      </c>
      <c r="B3" s="34">
        <v>6652008885</v>
      </c>
      <c r="C3" s="5" t="s">
        <v>613</v>
      </c>
      <c r="D3" s="5" t="s">
        <v>690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 t="shared" ref="J3:J12" si="1">ROUND((0.5*(F3/H3+G3/I3)*100),0)</f>
        <v>92</v>
      </c>
      <c r="K3" s="19">
        <v>30</v>
      </c>
      <c r="L3" s="19">
        <v>4</v>
      </c>
      <c r="M3" s="19">
        <f t="shared" ref="M3:M12" si="2">IF(L3&gt;3,100,K3*L3)</f>
        <v>100</v>
      </c>
      <c r="N3" s="19">
        <v>55</v>
      </c>
      <c r="O3" s="19">
        <v>48</v>
      </c>
      <c r="P3" s="19">
        <v>57</v>
      </c>
      <c r="Q3" s="19">
        <v>54</v>
      </c>
      <c r="R3" s="19">
        <f t="shared" ref="R3:R12" si="3">ROUND((0.5*((N3/P3)+(O3/Q3))*100),0)</f>
        <v>93</v>
      </c>
      <c r="S3" s="19">
        <f t="shared" ref="S3:S12" si="4">ROUND(((0.3*J3)+(0.3*M3)+(0.4*R3)),0)</f>
        <v>95</v>
      </c>
      <c r="T3" s="19">
        <v>20</v>
      </c>
      <c r="U3" s="19">
        <v>5</v>
      </c>
      <c r="V3" s="19">
        <f t="shared" ref="V3:V12" si="5">IF(U3&gt;5,100,T3*U3)</f>
        <v>100</v>
      </c>
      <c r="W3" s="19">
        <v>52</v>
      </c>
      <c r="X3" s="23">
        <v>63</v>
      </c>
      <c r="Y3" s="20">
        <f t="shared" ref="Y3:Y12" si="6">ROUND(W3/X3*100,0)</f>
        <v>83</v>
      </c>
      <c r="Z3" s="42">
        <f t="shared" ref="Z3:Z12" si="7">ROUND((V3+Y3)/2,0)</f>
        <v>92</v>
      </c>
      <c r="AA3" s="20">
        <f t="shared" ref="AA3:AA12" si="8">ROUND((0.3*V3+0.4*Z3+0.3*Y3),0)</f>
        <v>92</v>
      </c>
      <c r="AB3" s="19">
        <v>20</v>
      </c>
      <c r="AC3" s="19">
        <v>3</v>
      </c>
      <c r="AD3" s="19">
        <f t="shared" ref="AD3:AD12" si="9">IF(AC3&gt;5,100,AB3*AC3)</f>
        <v>60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1</v>
      </c>
      <c r="AI3" s="19">
        <v>1</v>
      </c>
      <c r="AJ3" s="20">
        <f t="shared" ref="AJ3:AJ12" si="11">ROUND((AH3/AI3*100),0)</f>
        <v>100</v>
      </c>
      <c r="AK3" s="42">
        <f t="shared" ref="AK3:AK12" si="12">ROUND((0.3*AD3+0.4*AG3+0.3*AJ3),0)</f>
        <v>72</v>
      </c>
      <c r="AL3" s="19">
        <v>63</v>
      </c>
      <c r="AM3" s="19">
        <v>63</v>
      </c>
      <c r="AN3" s="20">
        <f t="shared" ref="AN3:AN12" si="13">ROUND((AL3/AM3)*100,)</f>
        <v>100</v>
      </c>
      <c r="AO3" s="19">
        <v>63</v>
      </c>
      <c r="AP3" s="19">
        <v>63</v>
      </c>
      <c r="AQ3" s="20">
        <f t="shared" ref="AQ3:AQ12" si="14">ROUND((AO3/AP3)*100,0)</f>
        <v>100</v>
      </c>
      <c r="AR3" s="19">
        <v>46</v>
      </c>
      <c r="AS3" s="19">
        <v>46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63</v>
      </c>
      <c r="AW3" s="19">
        <v>63</v>
      </c>
      <c r="AX3" s="20">
        <f t="shared" ref="AX3:AX12" si="17">ROUND((AV3/AW3)*100,0)</f>
        <v>100</v>
      </c>
      <c r="AY3" s="19">
        <v>55</v>
      </c>
      <c r="AZ3" s="19">
        <v>63</v>
      </c>
      <c r="BA3" s="20">
        <f t="shared" ref="BA3:BA12" si="18">ROUND((AY3/AZ3)*100,0)</f>
        <v>87</v>
      </c>
      <c r="BB3" s="19">
        <v>63</v>
      </c>
      <c r="BC3" s="19">
        <v>63</v>
      </c>
      <c r="BD3" s="20">
        <f t="shared" ref="BD3:BD12" si="19">ROUND((BB3/BC3)*100,0)</f>
        <v>100</v>
      </c>
      <c r="BE3" s="20">
        <f t="shared" ref="BE3:BE12" si="20">ROUND((0.3*AX3+0.2*BA3+0.5*BD3),0)</f>
        <v>97</v>
      </c>
      <c r="BF3" s="20">
        <f t="shared" ref="BF3:BF12" si="21">ROUND(((S3+AA3+AK3+AU3+BE3)/5),0)</f>
        <v>91</v>
      </c>
      <c r="BG3" s="24"/>
      <c r="BH3" s="19">
        <v>1</v>
      </c>
      <c r="BI3" s="19">
        <v>1</v>
      </c>
      <c r="BJ3" s="19">
        <v>5</v>
      </c>
      <c r="BK3" s="19">
        <v>1</v>
      </c>
      <c r="BL3" s="19">
        <v>4</v>
      </c>
      <c r="BM3" s="19">
        <v>5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9</v>
      </c>
      <c r="BV3" s="19">
        <v>1</v>
      </c>
      <c r="BW3" s="19">
        <v>3</v>
      </c>
      <c r="BX3" s="19">
        <v>4</v>
      </c>
      <c r="BY3" s="19">
        <v>3</v>
      </c>
      <c r="BZ3" s="19">
        <v>1</v>
      </c>
      <c r="CA3" s="19">
        <v>3</v>
      </c>
      <c r="CB3" s="18">
        <v>91</v>
      </c>
      <c r="CC3" s="19">
        <v>1</v>
      </c>
    </row>
    <row r="4" spans="1:81" ht="15.75" x14ac:dyDescent="0.25">
      <c r="A4" s="21">
        <v>225</v>
      </c>
      <c r="B4" s="35">
        <v>6652004471</v>
      </c>
      <c r="C4" s="5" t="s">
        <v>613</v>
      </c>
      <c r="D4" s="5" t="s">
        <v>260</v>
      </c>
      <c r="E4" s="5"/>
      <c r="F4" s="19">
        <v>9</v>
      </c>
      <c r="G4" s="19">
        <v>36</v>
      </c>
      <c r="H4" s="22">
        <v>11</v>
      </c>
      <c r="I4" s="22">
        <v>38</v>
      </c>
      <c r="J4" s="22">
        <f t="shared" si="1"/>
        <v>88</v>
      </c>
      <c r="K4" s="19">
        <v>30</v>
      </c>
      <c r="L4" s="19">
        <v>4</v>
      </c>
      <c r="M4" s="19">
        <f t="shared" si="2"/>
        <v>100</v>
      </c>
      <c r="N4" s="19">
        <v>173</v>
      </c>
      <c r="O4" s="19">
        <v>177</v>
      </c>
      <c r="P4" s="19">
        <v>177</v>
      </c>
      <c r="Q4" s="19">
        <v>180</v>
      </c>
      <c r="R4" s="19">
        <f t="shared" si="3"/>
        <v>98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200</v>
      </c>
      <c r="X4" s="23">
        <v>210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28</v>
      </c>
      <c r="AI4" s="19">
        <v>29</v>
      </c>
      <c r="AJ4" s="20">
        <f t="shared" si="11"/>
        <v>97</v>
      </c>
      <c r="AK4" s="42">
        <f t="shared" si="12"/>
        <v>61</v>
      </c>
      <c r="AL4" s="19">
        <v>202</v>
      </c>
      <c r="AM4" s="19">
        <v>210</v>
      </c>
      <c r="AN4" s="20">
        <f t="shared" si="13"/>
        <v>96</v>
      </c>
      <c r="AO4" s="19">
        <v>208</v>
      </c>
      <c r="AP4" s="19">
        <v>210</v>
      </c>
      <c r="AQ4" s="20">
        <f t="shared" si="14"/>
        <v>99</v>
      </c>
      <c r="AR4" s="19">
        <v>175</v>
      </c>
      <c r="AS4" s="19">
        <v>176</v>
      </c>
      <c r="AT4" s="20">
        <f t="shared" si="15"/>
        <v>99</v>
      </c>
      <c r="AU4" s="20">
        <f t="shared" si="16"/>
        <v>98</v>
      </c>
      <c r="AV4" s="19">
        <v>207</v>
      </c>
      <c r="AW4" s="19">
        <v>210</v>
      </c>
      <c r="AX4" s="20">
        <f t="shared" si="17"/>
        <v>99</v>
      </c>
      <c r="AY4" s="19">
        <v>207</v>
      </c>
      <c r="AZ4" s="19">
        <v>210</v>
      </c>
      <c r="BA4" s="20">
        <f t="shared" si="18"/>
        <v>99</v>
      </c>
      <c r="BB4" s="19">
        <v>208</v>
      </c>
      <c r="BC4" s="19">
        <v>210</v>
      </c>
      <c r="BD4" s="20">
        <f t="shared" si="19"/>
        <v>99</v>
      </c>
      <c r="BE4" s="20">
        <f t="shared" si="20"/>
        <v>99</v>
      </c>
      <c r="BF4" s="20">
        <f t="shared" si="21"/>
        <v>90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4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6</v>
      </c>
      <c r="BZ4" s="19">
        <v>3</v>
      </c>
      <c r="CA4" s="19">
        <v>1</v>
      </c>
      <c r="CB4" s="18">
        <v>90</v>
      </c>
      <c r="CC4" s="19">
        <v>2</v>
      </c>
    </row>
    <row r="5" spans="1:81" ht="15.75" x14ac:dyDescent="0.25">
      <c r="A5" s="21">
        <v>217</v>
      </c>
      <c r="B5" s="34">
        <v>6652014695</v>
      </c>
      <c r="C5" s="5" t="s">
        <v>613</v>
      </c>
      <c r="D5" s="5" t="s">
        <v>252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25</v>
      </c>
      <c r="O5" s="19">
        <v>25</v>
      </c>
      <c r="P5" s="19">
        <v>27</v>
      </c>
      <c r="Q5" s="19">
        <v>27</v>
      </c>
      <c r="R5" s="19">
        <f t="shared" si="3"/>
        <v>93</v>
      </c>
      <c r="S5" s="19">
        <f t="shared" si="4"/>
        <v>94</v>
      </c>
      <c r="T5" s="19">
        <v>20</v>
      </c>
      <c r="U5" s="19">
        <v>5</v>
      </c>
      <c r="V5" s="19">
        <f t="shared" si="5"/>
        <v>100</v>
      </c>
      <c r="W5" s="19">
        <v>22</v>
      </c>
      <c r="X5" s="23">
        <v>30</v>
      </c>
      <c r="Y5" s="20">
        <f t="shared" si="6"/>
        <v>73</v>
      </c>
      <c r="Z5" s="42">
        <f t="shared" si="7"/>
        <v>87</v>
      </c>
      <c r="AA5" s="20">
        <f t="shared" si="8"/>
        <v>87</v>
      </c>
      <c r="AB5" s="19">
        <v>20</v>
      </c>
      <c r="AC5" s="19">
        <v>3</v>
      </c>
      <c r="AD5" s="19">
        <f t="shared" si="9"/>
        <v>60</v>
      </c>
      <c r="AE5" s="19">
        <v>20</v>
      </c>
      <c r="AF5" s="19">
        <v>4</v>
      </c>
      <c r="AG5" s="19">
        <f t="shared" si="10"/>
        <v>80</v>
      </c>
      <c r="AH5" s="19">
        <v>2</v>
      </c>
      <c r="AI5" s="19">
        <v>3</v>
      </c>
      <c r="AJ5" s="20">
        <f t="shared" si="11"/>
        <v>67</v>
      </c>
      <c r="AK5" s="42">
        <f t="shared" si="12"/>
        <v>70</v>
      </c>
      <c r="AL5" s="19">
        <v>30</v>
      </c>
      <c r="AM5" s="19">
        <v>30</v>
      </c>
      <c r="AN5" s="20">
        <f t="shared" si="13"/>
        <v>100</v>
      </c>
      <c r="AO5" s="19">
        <v>30</v>
      </c>
      <c r="AP5" s="19">
        <v>30</v>
      </c>
      <c r="AQ5" s="20">
        <f t="shared" si="14"/>
        <v>100</v>
      </c>
      <c r="AR5" s="19">
        <v>23</v>
      </c>
      <c r="AS5" s="19">
        <v>25</v>
      </c>
      <c r="AT5" s="20">
        <f t="shared" si="15"/>
        <v>92</v>
      </c>
      <c r="AU5" s="20">
        <f t="shared" si="16"/>
        <v>98</v>
      </c>
      <c r="AV5" s="19">
        <v>29</v>
      </c>
      <c r="AW5" s="19">
        <v>30</v>
      </c>
      <c r="AX5" s="20">
        <f t="shared" si="17"/>
        <v>97</v>
      </c>
      <c r="AY5" s="19">
        <v>27</v>
      </c>
      <c r="AZ5" s="19">
        <v>30</v>
      </c>
      <c r="BA5" s="20">
        <f t="shared" si="18"/>
        <v>90</v>
      </c>
      <c r="BB5" s="19">
        <v>30</v>
      </c>
      <c r="BC5" s="19">
        <v>30</v>
      </c>
      <c r="BD5" s="20">
        <f t="shared" si="19"/>
        <v>100</v>
      </c>
      <c r="BE5" s="20">
        <f t="shared" si="20"/>
        <v>97</v>
      </c>
      <c r="BF5" s="20">
        <f t="shared" si="21"/>
        <v>89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6</v>
      </c>
      <c r="BM5" s="19">
        <v>6</v>
      </c>
      <c r="BN5" s="19">
        <v>1</v>
      </c>
      <c r="BO5" s="19">
        <v>1</v>
      </c>
      <c r="BP5" s="19">
        <v>4</v>
      </c>
      <c r="BQ5" s="19">
        <v>1</v>
      </c>
      <c r="BR5" s="19">
        <v>1</v>
      </c>
      <c r="BS5" s="19">
        <v>6</v>
      </c>
      <c r="BT5" s="19">
        <v>3</v>
      </c>
      <c r="BU5" s="19">
        <v>7</v>
      </c>
      <c r="BV5" s="19">
        <v>1</v>
      </c>
      <c r="BW5" s="19">
        <v>4</v>
      </c>
      <c r="BX5" s="19">
        <v>6</v>
      </c>
      <c r="BY5" s="19">
        <v>4</v>
      </c>
      <c r="BZ5" s="19">
        <v>3</v>
      </c>
      <c r="CA5" s="19">
        <v>3</v>
      </c>
      <c r="CB5" s="18">
        <v>89</v>
      </c>
      <c r="CC5" s="19">
        <v>3</v>
      </c>
    </row>
    <row r="6" spans="1:81" ht="30" x14ac:dyDescent="0.25">
      <c r="A6" s="21">
        <v>222</v>
      </c>
      <c r="B6" s="34">
        <v>6652011214</v>
      </c>
      <c r="C6" s="5" t="s">
        <v>613</v>
      </c>
      <c r="D6" s="5" t="s">
        <v>257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 t="shared" si="1"/>
        <v>90</v>
      </c>
      <c r="K6" s="19">
        <v>30</v>
      </c>
      <c r="L6" s="19">
        <v>2</v>
      </c>
      <c r="M6" s="19">
        <f t="shared" si="2"/>
        <v>60</v>
      </c>
      <c r="N6" s="19">
        <v>99</v>
      </c>
      <c r="O6" s="19">
        <v>84</v>
      </c>
      <c r="P6" s="19">
        <v>99</v>
      </c>
      <c r="Q6" s="19">
        <v>87</v>
      </c>
      <c r="R6" s="19">
        <f t="shared" si="3"/>
        <v>98</v>
      </c>
      <c r="S6" s="19">
        <f t="shared" si="4"/>
        <v>84</v>
      </c>
      <c r="T6" s="19">
        <v>20</v>
      </c>
      <c r="U6" s="19">
        <v>5</v>
      </c>
      <c r="V6" s="19">
        <f t="shared" si="5"/>
        <v>100</v>
      </c>
      <c r="W6" s="19">
        <v>98</v>
      </c>
      <c r="X6" s="23">
        <v>107</v>
      </c>
      <c r="Y6" s="20">
        <f t="shared" si="6"/>
        <v>92</v>
      </c>
      <c r="Z6" s="42">
        <f t="shared" si="7"/>
        <v>96</v>
      </c>
      <c r="AA6" s="20">
        <f t="shared" si="8"/>
        <v>96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4</v>
      </c>
      <c r="AG6" s="19">
        <f t="shared" si="10"/>
        <v>80</v>
      </c>
      <c r="AH6" s="19">
        <v>5</v>
      </c>
      <c r="AI6" s="19">
        <v>5</v>
      </c>
      <c r="AJ6" s="20">
        <f t="shared" si="11"/>
        <v>100</v>
      </c>
      <c r="AK6" s="42">
        <f t="shared" si="12"/>
        <v>80</v>
      </c>
      <c r="AL6" s="19">
        <v>79</v>
      </c>
      <c r="AM6" s="19">
        <v>107</v>
      </c>
      <c r="AN6" s="20">
        <f t="shared" si="13"/>
        <v>74</v>
      </c>
      <c r="AO6" s="19">
        <v>107</v>
      </c>
      <c r="AP6" s="19">
        <v>107</v>
      </c>
      <c r="AQ6" s="20">
        <f t="shared" si="14"/>
        <v>100</v>
      </c>
      <c r="AR6" s="19">
        <v>84</v>
      </c>
      <c r="AS6" s="19">
        <v>88</v>
      </c>
      <c r="AT6" s="20">
        <f t="shared" si="15"/>
        <v>95</v>
      </c>
      <c r="AU6" s="20">
        <f t="shared" si="16"/>
        <v>89</v>
      </c>
      <c r="AV6" s="19">
        <v>102</v>
      </c>
      <c r="AW6" s="19">
        <v>107</v>
      </c>
      <c r="AX6" s="20">
        <f t="shared" si="17"/>
        <v>95</v>
      </c>
      <c r="AY6" s="19">
        <v>106</v>
      </c>
      <c r="AZ6" s="19">
        <v>107</v>
      </c>
      <c r="BA6" s="20">
        <f t="shared" si="18"/>
        <v>99</v>
      </c>
      <c r="BB6" s="19">
        <v>106</v>
      </c>
      <c r="BC6" s="19">
        <v>107</v>
      </c>
      <c r="BD6" s="20">
        <f t="shared" si="19"/>
        <v>99</v>
      </c>
      <c r="BE6" s="20">
        <f t="shared" si="20"/>
        <v>98</v>
      </c>
      <c r="BF6" s="20">
        <f t="shared" si="21"/>
        <v>89</v>
      </c>
      <c r="BG6" s="24"/>
      <c r="BH6" s="19">
        <v>2</v>
      </c>
      <c r="BI6" s="19">
        <v>3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1</v>
      </c>
      <c r="BQ6" s="19">
        <v>6</v>
      </c>
      <c r="BR6" s="19">
        <v>1</v>
      </c>
      <c r="BS6" s="19">
        <v>5</v>
      </c>
      <c r="BT6" s="19">
        <v>5</v>
      </c>
      <c r="BU6" s="19">
        <v>2</v>
      </c>
      <c r="BV6" s="19">
        <v>2</v>
      </c>
      <c r="BW6" s="19">
        <v>7</v>
      </c>
      <c r="BX6" s="19">
        <v>2</v>
      </c>
      <c r="BY6" s="19">
        <v>1</v>
      </c>
      <c r="BZ6" s="19">
        <v>6</v>
      </c>
      <c r="CA6" s="19">
        <v>2</v>
      </c>
      <c r="CB6" s="18">
        <v>89</v>
      </c>
      <c r="CC6" s="19">
        <v>3</v>
      </c>
    </row>
    <row r="7" spans="1:81" ht="30" x14ac:dyDescent="0.25">
      <c r="A7" s="21">
        <v>224</v>
      </c>
      <c r="B7" s="35">
        <v>6652021879</v>
      </c>
      <c r="C7" s="5" t="s">
        <v>613</v>
      </c>
      <c r="D7" s="5" t="s">
        <v>691</v>
      </c>
      <c r="E7" s="5"/>
      <c r="F7" s="19">
        <v>7</v>
      </c>
      <c r="G7" s="19">
        <v>32</v>
      </c>
      <c r="H7" s="22">
        <v>9</v>
      </c>
      <c r="I7" s="22">
        <v>36</v>
      </c>
      <c r="J7" s="22">
        <f t="shared" si="1"/>
        <v>83</v>
      </c>
      <c r="K7" s="19">
        <v>30</v>
      </c>
      <c r="L7" s="19">
        <v>4</v>
      </c>
      <c r="M7" s="19">
        <f t="shared" si="2"/>
        <v>100</v>
      </c>
      <c r="N7" s="19">
        <v>92</v>
      </c>
      <c r="O7" s="19">
        <v>58</v>
      </c>
      <c r="P7" s="19">
        <v>95</v>
      </c>
      <c r="Q7" s="19">
        <v>61</v>
      </c>
      <c r="R7" s="19">
        <f t="shared" si="3"/>
        <v>96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90</v>
      </c>
      <c r="X7" s="23">
        <v>105</v>
      </c>
      <c r="Y7" s="20">
        <f t="shared" si="6"/>
        <v>86</v>
      </c>
      <c r="Z7" s="42">
        <f t="shared" si="7"/>
        <v>93</v>
      </c>
      <c r="AA7" s="20">
        <f t="shared" si="8"/>
        <v>93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3</v>
      </c>
      <c r="AJ7" s="20">
        <f t="shared" si="11"/>
        <v>67</v>
      </c>
      <c r="AK7" s="42">
        <f t="shared" si="12"/>
        <v>64</v>
      </c>
      <c r="AL7" s="19">
        <v>102</v>
      </c>
      <c r="AM7" s="19">
        <v>105</v>
      </c>
      <c r="AN7" s="20">
        <f t="shared" si="13"/>
        <v>97</v>
      </c>
      <c r="AO7" s="19">
        <v>102</v>
      </c>
      <c r="AP7" s="19">
        <v>105</v>
      </c>
      <c r="AQ7" s="20">
        <f t="shared" si="14"/>
        <v>97</v>
      </c>
      <c r="AR7" s="19">
        <v>81</v>
      </c>
      <c r="AS7" s="19">
        <v>85</v>
      </c>
      <c r="AT7" s="20">
        <f t="shared" si="15"/>
        <v>95</v>
      </c>
      <c r="AU7" s="20">
        <f t="shared" si="16"/>
        <v>97</v>
      </c>
      <c r="AV7" s="19">
        <v>101</v>
      </c>
      <c r="AW7" s="19">
        <v>105</v>
      </c>
      <c r="AX7" s="20">
        <f t="shared" si="17"/>
        <v>96</v>
      </c>
      <c r="AY7" s="19">
        <v>101</v>
      </c>
      <c r="AZ7" s="19">
        <v>105</v>
      </c>
      <c r="BA7" s="20">
        <f t="shared" si="18"/>
        <v>96</v>
      </c>
      <c r="BB7" s="19">
        <v>102</v>
      </c>
      <c r="BC7" s="19">
        <v>105</v>
      </c>
      <c r="BD7" s="20">
        <f t="shared" si="19"/>
        <v>97</v>
      </c>
      <c r="BE7" s="20">
        <f t="shared" si="20"/>
        <v>97</v>
      </c>
      <c r="BF7" s="20">
        <f t="shared" si="21"/>
        <v>89</v>
      </c>
      <c r="BG7" s="24"/>
      <c r="BH7" s="19">
        <v>4</v>
      </c>
      <c r="BI7" s="19">
        <v>1</v>
      </c>
      <c r="BJ7" s="19">
        <v>3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4</v>
      </c>
      <c r="BQ7" s="19">
        <v>2</v>
      </c>
      <c r="BR7" s="19">
        <v>4</v>
      </c>
      <c r="BS7" s="19">
        <v>5</v>
      </c>
      <c r="BT7" s="19">
        <v>4</v>
      </c>
      <c r="BU7" s="19">
        <v>3</v>
      </c>
      <c r="BV7" s="19">
        <v>3</v>
      </c>
      <c r="BW7" s="19">
        <v>5</v>
      </c>
      <c r="BX7" s="19">
        <v>3</v>
      </c>
      <c r="BY7" s="19">
        <v>5</v>
      </c>
      <c r="BZ7" s="19">
        <v>4</v>
      </c>
      <c r="CA7" s="19">
        <v>3</v>
      </c>
      <c r="CB7" s="18">
        <v>89</v>
      </c>
      <c r="CC7" s="19">
        <v>3</v>
      </c>
    </row>
    <row r="8" spans="1:81" ht="15.75" x14ac:dyDescent="0.25">
      <c r="A8" s="21">
        <v>220</v>
      </c>
      <c r="B8" s="35">
        <v>6652012497</v>
      </c>
      <c r="C8" s="5" t="s">
        <v>613</v>
      </c>
      <c r="D8" s="5" t="s">
        <v>255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203</v>
      </c>
      <c r="O8" s="19">
        <v>185</v>
      </c>
      <c r="P8" s="19">
        <v>213</v>
      </c>
      <c r="Q8" s="19">
        <v>200</v>
      </c>
      <c r="R8" s="19">
        <f t="shared" si="3"/>
        <v>94</v>
      </c>
      <c r="S8" s="19">
        <f t="shared" si="4"/>
        <v>92</v>
      </c>
      <c r="T8" s="19">
        <v>20</v>
      </c>
      <c r="U8" s="19">
        <v>4</v>
      </c>
      <c r="V8" s="19">
        <f t="shared" si="5"/>
        <v>80</v>
      </c>
      <c r="W8" s="19">
        <v>212</v>
      </c>
      <c r="X8" s="23">
        <v>255</v>
      </c>
      <c r="Y8" s="20">
        <f t="shared" si="6"/>
        <v>83</v>
      </c>
      <c r="Z8" s="42">
        <f t="shared" si="7"/>
        <v>82</v>
      </c>
      <c r="AA8" s="20">
        <f t="shared" si="8"/>
        <v>82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4</v>
      </c>
      <c r="AG8" s="19">
        <f t="shared" si="10"/>
        <v>80</v>
      </c>
      <c r="AH8" s="19">
        <v>21</v>
      </c>
      <c r="AI8" s="19">
        <v>26</v>
      </c>
      <c r="AJ8" s="20">
        <f t="shared" si="11"/>
        <v>81</v>
      </c>
      <c r="AK8" s="42">
        <f t="shared" si="12"/>
        <v>74</v>
      </c>
      <c r="AL8" s="19">
        <v>237</v>
      </c>
      <c r="AM8" s="19">
        <v>255</v>
      </c>
      <c r="AN8" s="20">
        <f t="shared" si="13"/>
        <v>93</v>
      </c>
      <c r="AO8" s="19">
        <v>247</v>
      </c>
      <c r="AP8" s="19">
        <v>255</v>
      </c>
      <c r="AQ8" s="20">
        <f t="shared" si="14"/>
        <v>97</v>
      </c>
      <c r="AR8" s="19">
        <v>174</v>
      </c>
      <c r="AS8" s="19">
        <v>181</v>
      </c>
      <c r="AT8" s="20">
        <f t="shared" si="15"/>
        <v>96</v>
      </c>
      <c r="AU8" s="20">
        <f t="shared" si="16"/>
        <v>95</v>
      </c>
      <c r="AV8" s="19">
        <v>246</v>
      </c>
      <c r="AW8" s="19">
        <v>255</v>
      </c>
      <c r="AX8" s="20">
        <f t="shared" si="17"/>
        <v>96</v>
      </c>
      <c r="AY8" s="19">
        <v>242</v>
      </c>
      <c r="AZ8" s="19">
        <v>255</v>
      </c>
      <c r="BA8" s="20">
        <f t="shared" si="18"/>
        <v>95</v>
      </c>
      <c r="BB8" s="19">
        <v>244</v>
      </c>
      <c r="BC8" s="19">
        <v>255</v>
      </c>
      <c r="BD8" s="20">
        <f t="shared" si="19"/>
        <v>96</v>
      </c>
      <c r="BE8" s="20">
        <f t="shared" si="20"/>
        <v>96</v>
      </c>
      <c r="BF8" s="20">
        <f t="shared" si="21"/>
        <v>88</v>
      </c>
      <c r="BG8" s="24"/>
      <c r="BH8" s="19">
        <v>1</v>
      </c>
      <c r="BI8" s="19">
        <v>2</v>
      </c>
      <c r="BJ8" s="19">
        <v>4</v>
      </c>
      <c r="BK8" s="19">
        <v>2</v>
      </c>
      <c r="BL8" s="19">
        <v>7</v>
      </c>
      <c r="BM8" s="19">
        <v>5</v>
      </c>
      <c r="BN8" s="19">
        <v>1</v>
      </c>
      <c r="BO8" s="19">
        <v>1</v>
      </c>
      <c r="BP8" s="19">
        <v>3</v>
      </c>
      <c r="BQ8" s="19">
        <v>5</v>
      </c>
      <c r="BR8" s="19">
        <v>4</v>
      </c>
      <c r="BS8" s="19">
        <v>4</v>
      </c>
      <c r="BT8" s="19">
        <v>4</v>
      </c>
      <c r="BU8" s="19">
        <v>4</v>
      </c>
      <c r="BV8" s="19">
        <v>4</v>
      </c>
      <c r="BW8" s="19">
        <v>6</v>
      </c>
      <c r="BX8" s="19">
        <v>7</v>
      </c>
      <c r="BY8" s="19">
        <v>2</v>
      </c>
      <c r="BZ8" s="19">
        <v>5</v>
      </c>
      <c r="CA8" s="19">
        <v>4</v>
      </c>
      <c r="CB8" s="18">
        <v>88</v>
      </c>
      <c r="CC8" s="19">
        <v>4</v>
      </c>
    </row>
    <row r="9" spans="1:81" ht="30" x14ac:dyDescent="0.25">
      <c r="A9" s="21">
        <v>218</v>
      </c>
      <c r="B9" s="34">
        <v>6652008892</v>
      </c>
      <c r="C9" s="5" t="s">
        <v>613</v>
      </c>
      <c r="D9" s="5" t="s">
        <v>253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43</v>
      </c>
      <c r="O9" s="19">
        <v>37</v>
      </c>
      <c r="P9" s="19">
        <v>43</v>
      </c>
      <c r="Q9" s="19">
        <v>37</v>
      </c>
      <c r="R9" s="19">
        <f t="shared" si="3"/>
        <v>100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41</v>
      </c>
      <c r="X9" s="23">
        <v>48</v>
      </c>
      <c r="Y9" s="20">
        <f t="shared" si="6"/>
        <v>85</v>
      </c>
      <c r="Z9" s="42">
        <f t="shared" si="7"/>
        <v>93</v>
      </c>
      <c r="AA9" s="20">
        <f t="shared" si="8"/>
        <v>93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1</v>
      </c>
      <c r="AI9" s="19">
        <v>1</v>
      </c>
      <c r="AJ9" s="20">
        <f t="shared" si="11"/>
        <v>100</v>
      </c>
      <c r="AK9" s="42">
        <f t="shared" si="12"/>
        <v>44</v>
      </c>
      <c r="AL9" s="19">
        <v>48</v>
      </c>
      <c r="AM9" s="19">
        <v>48</v>
      </c>
      <c r="AN9" s="20">
        <f t="shared" si="13"/>
        <v>100</v>
      </c>
      <c r="AO9" s="19">
        <v>47</v>
      </c>
      <c r="AP9" s="19">
        <v>48</v>
      </c>
      <c r="AQ9" s="20">
        <f t="shared" si="14"/>
        <v>98</v>
      </c>
      <c r="AR9" s="19">
        <v>40</v>
      </c>
      <c r="AS9" s="19">
        <v>40</v>
      </c>
      <c r="AT9" s="20">
        <f t="shared" si="15"/>
        <v>100</v>
      </c>
      <c r="AU9" s="20">
        <f t="shared" si="16"/>
        <v>99</v>
      </c>
      <c r="AV9" s="19">
        <v>48</v>
      </c>
      <c r="AW9" s="19">
        <v>48</v>
      </c>
      <c r="AX9" s="20">
        <f t="shared" si="17"/>
        <v>100</v>
      </c>
      <c r="AY9" s="19">
        <v>45</v>
      </c>
      <c r="AZ9" s="19">
        <v>48</v>
      </c>
      <c r="BA9" s="20">
        <f t="shared" si="18"/>
        <v>94</v>
      </c>
      <c r="BB9" s="19">
        <v>48</v>
      </c>
      <c r="BC9" s="19">
        <v>48</v>
      </c>
      <c r="BD9" s="20">
        <f t="shared" si="19"/>
        <v>100</v>
      </c>
      <c r="BE9" s="20">
        <f t="shared" si="20"/>
        <v>99</v>
      </c>
      <c r="BF9" s="20">
        <f t="shared" si="21"/>
        <v>87</v>
      </c>
      <c r="BG9" s="24"/>
      <c r="BH9" s="19">
        <v>1</v>
      </c>
      <c r="BI9" s="19">
        <v>1</v>
      </c>
      <c r="BJ9" s="19">
        <v>1</v>
      </c>
      <c r="BK9" s="19">
        <v>1</v>
      </c>
      <c r="BL9" s="19">
        <v>3</v>
      </c>
      <c r="BM9" s="19">
        <v>4</v>
      </c>
      <c r="BN9" s="19">
        <v>3</v>
      </c>
      <c r="BO9" s="19">
        <v>4</v>
      </c>
      <c r="BP9" s="19">
        <v>1</v>
      </c>
      <c r="BQ9" s="19">
        <v>1</v>
      </c>
      <c r="BR9" s="19">
        <v>3</v>
      </c>
      <c r="BS9" s="19">
        <v>1</v>
      </c>
      <c r="BT9" s="19">
        <v>1</v>
      </c>
      <c r="BU9" s="19">
        <v>5</v>
      </c>
      <c r="BV9" s="19">
        <v>1</v>
      </c>
      <c r="BW9" s="19">
        <v>1</v>
      </c>
      <c r="BX9" s="19">
        <v>3</v>
      </c>
      <c r="BY9" s="19">
        <v>8</v>
      </c>
      <c r="BZ9" s="19">
        <v>2</v>
      </c>
      <c r="CA9" s="19">
        <v>1</v>
      </c>
      <c r="CB9" s="18">
        <v>87</v>
      </c>
      <c r="CC9" s="19">
        <v>5</v>
      </c>
    </row>
    <row r="10" spans="1:81" ht="30" x14ac:dyDescent="0.25">
      <c r="A10" s="21">
        <v>216</v>
      </c>
      <c r="B10" s="34">
        <v>6652008878</v>
      </c>
      <c r="C10" s="5" t="s">
        <v>613</v>
      </c>
      <c r="D10" s="5" t="s">
        <v>251</v>
      </c>
      <c r="E10" s="5"/>
      <c r="F10" s="19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47</v>
      </c>
      <c r="O10" s="19">
        <v>39</v>
      </c>
      <c r="P10" s="19">
        <v>50</v>
      </c>
      <c r="Q10" s="19">
        <v>43</v>
      </c>
      <c r="R10" s="19">
        <f t="shared" si="3"/>
        <v>92</v>
      </c>
      <c r="S10" s="19">
        <f t="shared" si="4"/>
        <v>94</v>
      </c>
      <c r="T10" s="19">
        <v>20</v>
      </c>
      <c r="U10" s="19">
        <v>4</v>
      </c>
      <c r="V10" s="19">
        <f t="shared" si="5"/>
        <v>80</v>
      </c>
      <c r="W10" s="19">
        <v>38</v>
      </c>
      <c r="X10" s="23">
        <v>53</v>
      </c>
      <c r="Y10" s="20">
        <f t="shared" si="6"/>
        <v>72</v>
      </c>
      <c r="Z10" s="42">
        <f t="shared" si="7"/>
        <v>76</v>
      </c>
      <c r="AA10" s="20">
        <f t="shared" si="8"/>
        <v>76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3</v>
      </c>
      <c r="AG10" s="19">
        <f t="shared" si="10"/>
        <v>60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60</v>
      </c>
      <c r="AL10" s="19">
        <v>53</v>
      </c>
      <c r="AM10" s="19">
        <v>53</v>
      </c>
      <c r="AN10" s="20">
        <f t="shared" si="13"/>
        <v>100</v>
      </c>
      <c r="AO10" s="19">
        <v>53</v>
      </c>
      <c r="AP10" s="19">
        <v>53</v>
      </c>
      <c r="AQ10" s="20">
        <f t="shared" si="14"/>
        <v>100</v>
      </c>
      <c r="AR10" s="19">
        <v>35</v>
      </c>
      <c r="AS10" s="19">
        <v>39</v>
      </c>
      <c r="AT10" s="20">
        <f t="shared" si="15"/>
        <v>90</v>
      </c>
      <c r="AU10" s="20">
        <f t="shared" si="16"/>
        <v>98</v>
      </c>
      <c r="AV10" s="19">
        <v>53</v>
      </c>
      <c r="AW10" s="19">
        <v>53</v>
      </c>
      <c r="AX10" s="20">
        <f t="shared" si="17"/>
        <v>100</v>
      </c>
      <c r="AY10" s="19">
        <v>47</v>
      </c>
      <c r="AZ10" s="19">
        <v>53</v>
      </c>
      <c r="BA10" s="20">
        <f t="shared" si="18"/>
        <v>89</v>
      </c>
      <c r="BB10" s="19">
        <v>51</v>
      </c>
      <c r="BC10" s="19">
        <v>53</v>
      </c>
      <c r="BD10" s="20">
        <f t="shared" si="19"/>
        <v>96</v>
      </c>
      <c r="BE10" s="20">
        <f t="shared" si="20"/>
        <v>96</v>
      </c>
      <c r="BF10" s="20">
        <f t="shared" si="21"/>
        <v>85</v>
      </c>
      <c r="BG10" s="24"/>
      <c r="BH10" s="19">
        <v>2</v>
      </c>
      <c r="BI10" s="19">
        <v>1</v>
      </c>
      <c r="BJ10" s="19">
        <v>6</v>
      </c>
      <c r="BK10" s="19">
        <v>2</v>
      </c>
      <c r="BL10" s="19">
        <v>8</v>
      </c>
      <c r="BM10" s="19">
        <v>7</v>
      </c>
      <c r="BN10" s="19">
        <v>3</v>
      </c>
      <c r="BO10" s="19">
        <v>2</v>
      </c>
      <c r="BP10" s="19">
        <v>1</v>
      </c>
      <c r="BQ10" s="19">
        <v>1</v>
      </c>
      <c r="BR10" s="19">
        <v>1</v>
      </c>
      <c r="BS10" s="19">
        <v>7</v>
      </c>
      <c r="BT10" s="19">
        <v>1</v>
      </c>
      <c r="BU10" s="19">
        <v>8</v>
      </c>
      <c r="BV10" s="19">
        <v>4</v>
      </c>
      <c r="BW10" s="19">
        <v>4</v>
      </c>
      <c r="BX10" s="19">
        <v>8</v>
      </c>
      <c r="BY10" s="19">
        <v>7</v>
      </c>
      <c r="BZ10" s="19">
        <v>3</v>
      </c>
      <c r="CA10" s="19">
        <v>4</v>
      </c>
      <c r="CB10" s="18">
        <v>85</v>
      </c>
      <c r="CC10" s="19">
        <v>6</v>
      </c>
    </row>
    <row r="11" spans="1:81" ht="30" x14ac:dyDescent="0.25">
      <c r="A11" s="21">
        <v>223</v>
      </c>
      <c r="B11" s="34">
        <v>6652009374</v>
      </c>
      <c r="C11" s="5" t="s">
        <v>613</v>
      </c>
      <c r="D11" s="5" t="s">
        <v>692</v>
      </c>
      <c r="E11" s="5"/>
      <c r="F11" s="19">
        <v>10</v>
      </c>
      <c r="G11" s="19">
        <v>35</v>
      </c>
      <c r="H11" s="22">
        <v>11</v>
      </c>
      <c r="I11" s="22">
        <v>38</v>
      </c>
      <c r="J11" s="22">
        <f t="shared" si="1"/>
        <v>92</v>
      </c>
      <c r="K11" s="19">
        <v>30</v>
      </c>
      <c r="L11" s="19">
        <v>3</v>
      </c>
      <c r="M11" s="19">
        <f t="shared" si="2"/>
        <v>90</v>
      </c>
      <c r="N11" s="19">
        <v>20</v>
      </c>
      <c r="O11" s="19">
        <v>17</v>
      </c>
      <c r="P11" s="19">
        <v>20</v>
      </c>
      <c r="Q11" s="19">
        <v>17</v>
      </c>
      <c r="R11" s="19">
        <f t="shared" si="3"/>
        <v>100</v>
      </c>
      <c r="S11" s="19">
        <f t="shared" si="4"/>
        <v>95</v>
      </c>
      <c r="T11" s="19">
        <v>20</v>
      </c>
      <c r="U11" s="19">
        <v>4</v>
      </c>
      <c r="V11" s="19">
        <f t="shared" si="5"/>
        <v>80</v>
      </c>
      <c r="W11" s="19">
        <v>21</v>
      </c>
      <c r="X11" s="23">
        <v>22</v>
      </c>
      <c r="Y11" s="20">
        <f t="shared" si="6"/>
        <v>95</v>
      </c>
      <c r="Z11" s="42">
        <f t="shared" si="7"/>
        <v>88</v>
      </c>
      <c r="AA11" s="20">
        <f t="shared" si="8"/>
        <v>88</v>
      </c>
      <c r="AB11" s="19">
        <v>20</v>
      </c>
      <c r="AC11" s="19">
        <v>1</v>
      </c>
      <c r="AD11" s="19">
        <f t="shared" si="9"/>
        <v>20</v>
      </c>
      <c r="AE11" s="19">
        <v>20</v>
      </c>
      <c r="AF11" s="19">
        <v>1</v>
      </c>
      <c r="AG11" s="19">
        <f t="shared" si="10"/>
        <v>20</v>
      </c>
      <c r="AH11" s="19">
        <v>1</v>
      </c>
      <c r="AI11" s="19">
        <v>1</v>
      </c>
      <c r="AJ11" s="20">
        <f t="shared" si="11"/>
        <v>100</v>
      </c>
      <c r="AK11" s="42">
        <f t="shared" si="12"/>
        <v>44</v>
      </c>
      <c r="AL11" s="19">
        <v>21</v>
      </c>
      <c r="AM11" s="19">
        <v>22</v>
      </c>
      <c r="AN11" s="20">
        <f t="shared" si="13"/>
        <v>95</v>
      </c>
      <c r="AO11" s="19">
        <v>22</v>
      </c>
      <c r="AP11" s="19">
        <v>22</v>
      </c>
      <c r="AQ11" s="20">
        <f t="shared" si="14"/>
        <v>100</v>
      </c>
      <c r="AR11" s="19">
        <v>17</v>
      </c>
      <c r="AS11" s="19">
        <v>17</v>
      </c>
      <c r="AT11" s="20">
        <f t="shared" si="15"/>
        <v>100</v>
      </c>
      <c r="AU11" s="20">
        <f t="shared" si="16"/>
        <v>98</v>
      </c>
      <c r="AV11" s="19">
        <v>21</v>
      </c>
      <c r="AW11" s="19">
        <v>22</v>
      </c>
      <c r="AX11" s="20">
        <f t="shared" si="17"/>
        <v>95</v>
      </c>
      <c r="AY11" s="19">
        <v>22</v>
      </c>
      <c r="AZ11" s="19">
        <v>22</v>
      </c>
      <c r="BA11" s="20">
        <f t="shared" si="18"/>
        <v>100</v>
      </c>
      <c r="BB11" s="19">
        <v>22</v>
      </c>
      <c r="BC11" s="19">
        <v>22</v>
      </c>
      <c r="BD11" s="20">
        <f t="shared" si="19"/>
        <v>100</v>
      </c>
      <c r="BE11" s="20">
        <f t="shared" si="20"/>
        <v>99</v>
      </c>
      <c r="BF11" s="20">
        <f t="shared" si="21"/>
        <v>85</v>
      </c>
      <c r="BG11" s="24"/>
      <c r="BH11" s="19">
        <v>1</v>
      </c>
      <c r="BI11" s="19">
        <v>2</v>
      </c>
      <c r="BJ11" s="19">
        <v>1</v>
      </c>
      <c r="BK11" s="19">
        <v>2</v>
      </c>
      <c r="BL11" s="19">
        <v>5</v>
      </c>
      <c r="BM11" s="19">
        <v>1</v>
      </c>
      <c r="BN11" s="19">
        <v>3</v>
      </c>
      <c r="BO11" s="19">
        <v>4</v>
      </c>
      <c r="BP11" s="19">
        <v>1</v>
      </c>
      <c r="BQ11" s="19">
        <v>4</v>
      </c>
      <c r="BR11" s="19">
        <v>1</v>
      </c>
      <c r="BS11" s="19">
        <v>1</v>
      </c>
      <c r="BT11" s="19">
        <v>5</v>
      </c>
      <c r="BU11" s="19">
        <v>1</v>
      </c>
      <c r="BV11" s="19">
        <v>1</v>
      </c>
      <c r="BW11" s="19">
        <v>3</v>
      </c>
      <c r="BX11" s="19">
        <v>5</v>
      </c>
      <c r="BY11" s="19">
        <v>8</v>
      </c>
      <c r="BZ11" s="19">
        <v>3</v>
      </c>
      <c r="CA11" s="19">
        <v>1</v>
      </c>
      <c r="CB11" s="18">
        <v>85</v>
      </c>
      <c r="CC11" s="19">
        <v>6</v>
      </c>
    </row>
    <row r="12" spans="1:81" ht="15.75" x14ac:dyDescent="0.25">
      <c r="A12" s="21">
        <v>219</v>
      </c>
      <c r="B12" s="37">
        <v>6652012190</v>
      </c>
      <c r="C12" s="5" t="s">
        <v>613</v>
      </c>
      <c r="D12" s="5" t="s">
        <v>254</v>
      </c>
      <c r="E12" s="5"/>
      <c r="F12" s="19">
        <v>4</v>
      </c>
      <c r="G12" s="19">
        <v>33</v>
      </c>
      <c r="H12" s="22">
        <v>9</v>
      </c>
      <c r="I12" s="22">
        <v>36</v>
      </c>
      <c r="J12" s="22">
        <f t="shared" si="1"/>
        <v>68</v>
      </c>
      <c r="K12" s="19">
        <v>30</v>
      </c>
      <c r="L12" s="19">
        <v>3</v>
      </c>
      <c r="M12" s="19">
        <f t="shared" si="2"/>
        <v>90</v>
      </c>
      <c r="N12" s="19">
        <v>128</v>
      </c>
      <c r="O12" s="19">
        <v>88</v>
      </c>
      <c r="P12" s="19">
        <v>138</v>
      </c>
      <c r="Q12" s="19">
        <v>101</v>
      </c>
      <c r="R12" s="19">
        <f t="shared" si="3"/>
        <v>90</v>
      </c>
      <c r="S12" s="19">
        <f t="shared" si="4"/>
        <v>83</v>
      </c>
      <c r="T12" s="19">
        <v>20</v>
      </c>
      <c r="U12" s="19">
        <v>2</v>
      </c>
      <c r="V12" s="19">
        <f t="shared" si="5"/>
        <v>40</v>
      </c>
      <c r="W12" s="19">
        <v>138</v>
      </c>
      <c r="X12" s="23">
        <v>227</v>
      </c>
      <c r="Y12" s="20">
        <f t="shared" si="6"/>
        <v>61</v>
      </c>
      <c r="Z12" s="42">
        <f t="shared" si="7"/>
        <v>51</v>
      </c>
      <c r="AA12" s="20">
        <f t="shared" si="8"/>
        <v>51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2</v>
      </c>
      <c r="AG12" s="19">
        <f t="shared" si="10"/>
        <v>40</v>
      </c>
      <c r="AH12" s="19">
        <v>2</v>
      </c>
      <c r="AI12" s="19">
        <v>6</v>
      </c>
      <c r="AJ12" s="20">
        <f t="shared" si="11"/>
        <v>33</v>
      </c>
      <c r="AK12" s="42">
        <f t="shared" si="12"/>
        <v>26</v>
      </c>
      <c r="AL12" s="19">
        <v>210</v>
      </c>
      <c r="AM12" s="19">
        <v>227</v>
      </c>
      <c r="AN12" s="20">
        <f t="shared" si="13"/>
        <v>93</v>
      </c>
      <c r="AO12" s="19">
        <v>215</v>
      </c>
      <c r="AP12" s="19">
        <v>227</v>
      </c>
      <c r="AQ12" s="20">
        <f t="shared" si="14"/>
        <v>95</v>
      </c>
      <c r="AR12" s="19">
        <v>140</v>
      </c>
      <c r="AS12" s="19">
        <v>144</v>
      </c>
      <c r="AT12" s="20">
        <f t="shared" si="15"/>
        <v>97</v>
      </c>
      <c r="AU12" s="20">
        <f t="shared" si="16"/>
        <v>95</v>
      </c>
      <c r="AV12" s="19">
        <v>213</v>
      </c>
      <c r="AW12" s="19">
        <v>227</v>
      </c>
      <c r="AX12" s="20">
        <f t="shared" si="17"/>
        <v>94</v>
      </c>
      <c r="AY12" s="19">
        <v>212</v>
      </c>
      <c r="AZ12" s="19">
        <v>227</v>
      </c>
      <c r="BA12" s="20">
        <f t="shared" si="18"/>
        <v>93</v>
      </c>
      <c r="BB12" s="19">
        <v>205</v>
      </c>
      <c r="BC12" s="19">
        <v>227</v>
      </c>
      <c r="BD12" s="20">
        <f t="shared" si="19"/>
        <v>90</v>
      </c>
      <c r="BE12" s="20">
        <f t="shared" si="20"/>
        <v>92</v>
      </c>
      <c r="BF12" s="20">
        <f t="shared" si="21"/>
        <v>69</v>
      </c>
      <c r="BG12" s="24"/>
      <c r="BH12" s="19">
        <v>5</v>
      </c>
      <c r="BI12" s="19">
        <v>2</v>
      </c>
      <c r="BJ12" s="19">
        <v>7</v>
      </c>
      <c r="BK12" s="19">
        <v>3</v>
      </c>
      <c r="BL12" s="19">
        <v>9</v>
      </c>
      <c r="BM12" s="19">
        <v>8</v>
      </c>
      <c r="BN12" s="19">
        <v>4</v>
      </c>
      <c r="BO12" s="19">
        <v>3</v>
      </c>
      <c r="BP12" s="19">
        <v>5</v>
      </c>
      <c r="BQ12" s="19">
        <v>5</v>
      </c>
      <c r="BR12" s="19">
        <v>5</v>
      </c>
      <c r="BS12" s="19">
        <v>3</v>
      </c>
      <c r="BT12" s="19">
        <v>6</v>
      </c>
      <c r="BU12" s="19">
        <v>6</v>
      </c>
      <c r="BV12" s="19">
        <v>5</v>
      </c>
      <c r="BW12" s="19">
        <v>8</v>
      </c>
      <c r="BX12" s="19">
        <v>9</v>
      </c>
      <c r="BY12" s="19">
        <v>9</v>
      </c>
      <c r="BZ12" s="19">
        <v>5</v>
      </c>
      <c r="CA12" s="19">
        <v>5</v>
      </c>
      <c r="CB12" s="18">
        <v>69</v>
      </c>
      <c r="CC12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CC3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211</v>
      </c>
      <c r="B3" s="34">
        <v>6653002075</v>
      </c>
      <c r="C3" s="39" t="s">
        <v>623</v>
      </c>
      <c r="D3" s="5" t="s">
        <v>247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70</v>
      </c>
      <c r="O3" s="19">
        <v>47</v>
      </c>
      <c r="P3" s="19">
        <v>79</v>
      </c>
      <c r="Q3" s="19">
        <v>54</v>
      </c>
      <c r="R3" s="19">
        <f>ROUND((0.5*((N3/P3)+(O3/Q3))*100),0)</f>
        <v>88</v>
      </c>
      <c r="S3" s="19">
        <f>ROUND(((0.3*J3)+(0.3*M3)+(0.4*R3)),0)</f>
        <v>89</v>
      </c>
      <c r="T3" s="19">
        <v>20</v>
      </c>
      <c r="U3" s="19">
        <v>5</v>
      </c>
      <c r="V3" s="19">
        <f>IF(U3&gt;5,100,T3*U3)</f>
        <v>100</v>
      </c>
      <c r="W3" s="19">
        <v>90</v>
      </c>
      <c r="X3" s="23">
        <v>101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66</v>
      </c>
      <c r="AL3" s="19">
        <v>92</v>
      </c>
      <c r="AM3" s="19">
        <v>101</v>
      </c>
      <c r="AN3" s="20">
        <f>ROUND((AL3/AM3)*100,)</f>
        <v>91</v>
      </c>
      <c r="AO3" s="19">
        <v>93</v>
      </c>
      <c r="AP3" s="19">
        <v>101</v>
      </c>
      <c r="AQ3" s="20">
        <f>ROUND((AO3/AP3)*100,0)</f>
        <v>92</v>
      </c>
      <c r="AR3" s="19">
        <v>77</v>
      </c>
      <c r="AS3" s="19">
        <v>80</v>
      </c>
      <c r="AT3" s="20">
        <f>ROUND((AR3/AS3)*100,0)</f>
        <v>96</v>
      </c>
      <c r="AU3" s="20">
        <f>ROUND((0.4*AN3+0.4*AQ3+0.2*AT3),0)</f>
        <v>92</v>
      </c>
      <c r="AV3" s="19">
        <v>92</v>
      </c>
      <c r="AW3" s="19">
        <v>101</v>
      </c>
      <c r="AX3" s="20">
        <f>ROUND((AV3/AW3)*100,0)</f>
        <v>91</v>
      </c>
      <c r="AY3" s="19">
        <v>86</v>
      </c>
      <c r="AZ3" s="19">
        <v>101</v>
      </c>
      <c r="BA3" s="20">
        <f>ROUND((AY3/AZ3)*100,0)</f>
        <v>85</v>
      </c>
      <c r="BB3" s="19">
        <v>97</v>
      </c>
      <c r="BC3" s="19">
        <v>101</v>
      </c>
      <c r="BD3" s="20">
        <f>ROUND((BB3/BC3)*100,0)</f>
        <v>96</v>
      </c>
      <c r="BE3" s="20">
        <f>ROUND((0.3*AX3+0.2*BA3+0.5*BD3),0)</f>
        <v>92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CC6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209</v>
      </c>
      <c r="B3" s="34">
        <v>6634006050</v>
      </c>
      <c r="C3" s="5" t="s">
        <v>614</v>
      </c>
      <c r="D3" s="5" t="s">
        <v>245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4</v>
      </c>
      <c r="M3" s="19">
        <f>IF(L3&gt;3,100,K3*L3)</f>
        <v>100</v>
      </c>
      <c r="N3" s="19">
        <v>63</v>
      </c>
      <c r="O3" s="19">
        <v>66</v>
      </c>
      <c r="P3" s="19">
        <v>63</v>
      </c>
      <c r="Q3" s="19">
        <v>66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76</v>
      </c>
      <c r="X3" s="23">
        <v>78</v>
      </c>
      <c r="Y3" s="20">
        <f>ROUND(W3/X3*100,0)</f>
        <v>97</v>
      </c>
      <c r="Z3" s="42">
        <f>ROUND((V3+Y3)/2,0)</f>
        <v>79</v>
      </c>
      <c r="AA3" s="20">
        <f>ROUND((0.3*V3+0.4*Z3+0.3*Y3),0)</f>
        <v>79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70</v>
      </c>
      <c r="AL3" s="19">
        <v>75</v>
      </c>
      <c r="AM3" s="19">
        <v>78</v>
      </c>
      <c r="AN3" s="20">
        <f>ROUND((AL3/AM3)*100,)</f>
        <v>96</v>
      </c>
      <c r="AO3" s="19">
        <v>78</v>
      </c>
      <c r="AP3" s="19">
        <v>78</v>
      </c>
      <c r="AQ3" s="20">
        <f>ROUND((AO3/AP3)*100,0)</f>
        <v>100</v>
      </c>
      <c r="AR3" s="19">
        <v>73</v>
      </c>
      <c r="AS3" s="19">
        <v>73</v>
      </c>
      <c r="AT3" s="20">
        <f>ROUND((AR3/AS3)*100,0)</f>
        <v>100</v>
      </c>
      <c r="AU3" s="20">
        <f>ROUND((0.4*AN3+0.4*AQ3+0.2*AT3),0)</f>
        <v>98</v>
      </c>
      <c r="AV3" s="19">
        <v>78</v>
      </c>
      <c r="AW3" s="19">
        <v>78</v>
      </c>
      <c r="AX3" s="20">
        <f>ROUND((AV3/AW3)*100,0)</f>
        <v>100</v>
      </c>
      <c r="AY3" s="19">
        <v>78</v>
      </c>
      <c r="AZ3" s="19">
        <v>78</v>
      </c>
      <c r="BA3" s="20">
        <f>ROUND((AY3/AZ3)*100,0)</f>
        <v>100</v>
      </c>
      <c r="BB3" s="19">
        <v>78</v>
      </c>
      <c r="BC3" s="19">
        <v>78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3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1</v>
      </c>
      <c r="CA3" s="19">
        <v>1</v>
      </c>
      <c r="CB3" s="18">
        <v>88</v>
      </c>
      <c r="CC3" s="19">
        <v>1</v>
      </c>
    </row>
    <row r="4" spans="1:81" ht="30" x14ac:dyDescent="0.25">
      <c r="A4" s="21">
        <v>208</v>
      </c>
      <c r="B4" s="34">
        <v>6634007367</v>
      </c>
      <c r="C4" s="5" t="s">
        <v>614</v>
      </c>
      <c r="D4" s="5" t="s">
        <v>244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503</v>
      </c>
      <c r="O4" s="19">
        <v>449</v>
      </c>
      <c r="P4" s="19">
        <v>517</v>
      </c>
      <c r="Q4" s="19">
        <v>469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3</v>
      </c>
      <c r="V4" s="19">
        <f>IF(U4&gt;5,100,T4*U4)</f>
        <v>60</v>
      </c>
      <c r="W4" s="19">
        <v>554</v>
      </c>
      <c r="X4" s="23">
        <v>600</v>
      </c>
      <c r="Y4" s="20">
        <f>ROUND(W4/X4*100,0)</f>
        <v>92</v>
      </c>
      <c r="Z4" s="42">
        <f>ROUND((V4+Y4)/2,0)</f>
        <v>76</v>
      </c>
      <c r="AA4" s="20">
        <f>ROUND((0.3*V4+0.4*Z4+0.3*Y4),0)</f>
        <v>76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3</v>
      </c>
      <c r="AG4" s="19">
        <f>IF(AF4&gt;5,100,AE4*AF4)</f>
        <v>60</v>
      </c>
      <c r="AH4" s="19">
        <v>28</v>
      </c>
      <c r="AI4" s="19">
        <v>31</v>
      </c>
      <c r="AJ4" s="20">
        <f>ROUND((AH4/AI4*100),0)</f>
        <v>90</v>
      </c>
      <c r="AK4" s="42">
        <f>ROUND((0.3*AD4+0.4*AG4+0.3*AJ4),0)</f>
        <v>63</v>
      </c>
      <c r="AL4" s="19">
        <v>471</v>
      </c>
      <c r="AM4" s="19">
        <v>600</v>
      </c>
      <c r="AN4" s="20">
        <f>ROUND((AL4/AM4)*100,)</f>
        <v>79</v>
      </c>
      <c r="AO4" s="19">
        <v>593</v>
      </c>
      <c r="AP4" s="19">
        <v>600</v>
      </c>
      <c r="AQ4" s="20">
        <f>ROUND((AO4/AP4)*100,0)</f>
        <v>99</v>
      </c>
      <c r="AR4" s="19">
        <v>435</v>
      </c>
      <c r="AS4" s="19">
        <v>440</v>
      </c>
      <c r="AT4" s="20">
        <f>ROUND((AR4/AS4)*100,0)</f>
        <v>99</v>
      </c>
      <c r="AU4" s="20">
        <f>ROUND((0.4*AN4+0.4*AQ4+0.2*AT4),0)</f>
        <v>91</v>
      </c>
      <c r="AV4" s="19">
        <v>568</v>
      </c>
      <c r="AW4" s="19">
        <v>600</v>
      </c>
      <c r="AX4" s="20">
        <f>ROUND((AV4/AW4)*100,0)</f>
        <v>95</v>
      </c>
      <c r="AY4" s="19">
        <v>576</v>
      </c>
      <c r="AZ4" s="19">
        <v>600</v>
      </c>
      <c r="BA4" s="20">
        <f>ROUND((AY4/AZ4)*100,0)</f>
        <v>96</v>
      </c>
      <c r="BB4" s="19">
        <v>594</v>
      </c>
      <c r="BC4" s="19">
        <v>600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2</v>
      </c>
      <c r="BL4" s="19">
        <v>3</v>
      </c>
      <c r="BM4" s="19">
        <v>2</v>
      </c>
      <c r="BN4" s="19">
        <v>1</v>
      </c>
      <c r="BO4" s="19">
        <v>2</v>
      </c>
      <c r="BP4" s="19">
        <v>2</v>
      </c>
      <c r="BQ4" s="19">
        <v>3</v>
      </c>
      <c r="BR4" s="19">
        <v>2</v>
      </c>
      <c r="BS4" s="19">
        <v>2</v>
      </c>
      <c r="BT4" s="19">
        <v>3</v>
      </c>
      <c r="BU4" s="19">
        <v>2</v>
      </c>
      <c r="BV4" s="19">
        <v>2</v>
      </c>
      <c r="BW4" s="19">
        <v>3</v>
      </c>
      <c r="BX4" s="19">
        <v>3</v>
      </c>
      <c r="BY4" s="19">
        <v>2</v>
      </c>
      <c r="BZ4" s="19">
        <v>3</v>
      </c>
      <c r="CA4" s="19">
        <v>3</v>
      </c>
      <c r="CB4" s="18">
        <v>84</v>
      </c>
      <c r="CC4" s="19">
        <v>2</v>
      </c>
    </row>
    <row r="5" spans="1:81" ht="15.75" x14ac:dyDescent="0.25">
      <c r="A5" s="21">
        <v>207</v>
      </c>
      <c r="B5" s="34">
        <v>6634005433</v>
      </c>
      <c r="C5" s="5" t="s">
        <v>614</v>
      </c>
      <c r="D5" s="5" t="s">
        <v>243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104</v>
      </c>
      <c r="O5" s="19">
        <v>92</v>
      </c>
      <c r="P5" s="19">
        <v>107</v>
      </c>
      <c r="Q5" s="19">
        <v>96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104</v>
      </c>
      <c r="X5" s="23">
        <v>116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43</v>
      </c>
      <c r="AL5" s="19">
        <v>75</v>
      </c>
      <c r="AM5" s="19">
        <v>116</v>
      </c>
      <c r="AN5" s="20">
        <f>ROUND((AL5/AM5)*100,)</f>
        <v>65</v>
      </c>
      <c r="AO5" s="19">
        <v>115</v>
      </c>
      <c r="AP5" s="19">
        <v>116</v>
      </c>
      <c r="AQ5" s="20">
        <f>ROUND((AO5/AP5)*100,0)</f>
        <v>99</v>
      </c>
      <c r="AR5" s="19">
        <v>90</v>
      </c>
      <c r="AS5" s="19">
        <v>92</v>
      </c>
      <c r="AT5" s="20">
        <f>ROUND((AR5/AS5)*100,0)</f>
        <v>98</v>
      </c>
      <c r="AU5" s="20">
        <f>ROUND((0.4*AN5+0.4*AQ5+0.2*AT5),0)</f>
        <v>85</v>
      </c>
      <c r="AV5" s="19">
        <v>100</v>
      </c>
      <c r="AW5" s="19">
        <v>116</v>
      </c>
      <c r="AX5" s="20">
        <f>ROUND((AV5/AW5)*100,0)</f>
        <v>86</v>
      </c>
      <c r="AY5" s="19">
        <v>106</v>
      </c>
      <c r="AZ5" s="19">
        <v>116</v>
      </c>
      <c r="BA5" s="20">
        <f>ROUND((AY5/AZ5)*100,0)</f>
        <v>91</v>
      </c>
      <c r="BB5" s="19">
        <v>114</v>
      </c>
      <c r="BC5" s="19">
        <v>116</v>
      </c>
      <c r="BD5" s="20">
        <f>ROUND((BB5/BC5)*100,0)</f>
        <v>98</v>
      </c>
      <c r="BE5" s="20">
        <f>ROUND((0.3*AX5+0.2*BA5+0.5*BD5),0)</f>
        <v>93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1</v>
      </c>
      <c r="BO5" s="19">
        <v>3</v>
      </c>
      <c r="BP5" s="19">
        <v>4</v>
      </c>
      <c r="BQ5" s="19">
        <v>4</v>
      </c>
      <c r="BR5" s="19">
        <v>2</v>
      </c>
      <c r="BS5" s="19">
        <v>3</v>
      </c>
      <c r="BT5" s="19">
        <v>4</v>
      </c>
      <c r="BU5" s="19">
        <v>4</v>
      </c>
      <c r="BV5" s="19">
        <v>3</v>
      </c>
      <c r="BW5" s="19">
        <v>1</v>
      </c>
      <c r="BX5" s="19">
        <v>1</v>
      </c>
      <c r="BY5" s="19">
        <v>3</v>
      </c>
      <c r="BZ5" s="19">
        <v>4</v>
      </c>
      <c r="CA5" s="19">
        <v>4</v>
      </c>
      <c r="CB5" s="18">
        <v>83</v>
      </c>
      <c r="CC5" s="19">
        <v>3</v>
      </c>
    </row>
    <row r="6" spans="1:81" ht="15.75" x14ac:dyDescent="0.25">
      <c r="A6" s="21">
        <v>210</v>
      </c>
      <c r="B6" s="34">
        <v>6634007800</v>
      </c>
      <c r="C6" s="5" t="s">
        <v>614</v>
      </c>
      <c r="D6" s="5" t="s">
        <v>246</v>
      </c>
      <c r="E6" s="5"/>
      <c r="F6" s="19">
        <v>8</v>
      </c>
      <c r="G6" s="19">
        <v>34</v>
      </c>
      <c r="H6" s="22">
        <v>9</v>
      </c>
      <c r="I6" s="22">
        <v>36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142</v>
      </c>
      <c r="O6" s="19">
        <v>129</v>
      </c>
      <c r="P6" s="19">
        <v>147</v>
      </c>
      <c r="Q6" s="19">
        <v>137</v>
      </c>
      <c r="R6" s="19">
        <f>ROUND((0.5*((N6/P6)+(O6/Q6))*100),0)</f>
        <v>95</v>
      </c>
      <c r="S6" s="19">
        <f>ROUND(((0.3*J6)+(0.3*M6)+(0.4*R6)),0)</f>
        <v>84</v>
      </c>
      <c r="T6" s="19">
        <v>20</v>
      </c>
      <c r="U6" s="19">
        <v>3</v>
      </c>
      <c r="V6" s="19">
        <f>IF(U6&gt;5,100,T6*U6)</f>
        <v>60</v>
      </c>
      <c r="W6" s="19">
        <v>146</v>
      </c>
      <c r="X6" s="23">
        <v>177</v>
      </c>
      <c r="Y6" s="20">
        <f>ROUND(W6/X6*100,0)</f>
        <v>82</v>
      </c>
      <c r="Z6" s="42">
        <f>ROUND((V6+Y6)/2,0)</f>
        <v>71</v>
      </c>
      <c r="AA6" s="20">
        <f>ROUND((0.3*V6+0.4*Z6+0.3*Y6),0)</f>
        <v>71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7</v>
      </c>
      <c r="AI6" s="19">
        <v>7</v>
      </c>
      <c r="AJ6" s="20">
        <f>ROUND((AH6/AI6*100),0)</f>
        <v>100</v>
      </c>
      <c r="AK6" s="42">
        <f>ROUND((0.3*AD6+0.4*AG6+0.3*AJ6),0)</f>
        <v>38</v>
      </c>
      <c r="AL6" s="19">
        <v>175</v>
      </c>
      <c r="AM6" s="19">
        <v>177</v>
      </c>
      <c r="AN6" s="20">
        <f>ROUND((AL6/AM6)*100,)</f>
        <v>99</v>
      </c>
      <c r="AO6" s="19">
        <v>170</v>
      </c>
      <c r="AP6" s="19">
        <v>177</v>
      </c>
      <c r="AQ6" s="20">
        <f>ROUND((AO6/AP6)*100,0)</f>
        <v>96</v>
      </c>
      <c r="AR6" s="19">
        <v>135</v>
      </c>
      <c r="AS6" s="19">
        <v>141</v>
      </c>
      <c r="AT6" s="20">
        <f>ROUND((AR6/AS6)*100,0)</f>
        <v>96</v>
      </c>
      <c r="AU6" s="20">
        <f>ROUND((0.4*AN6+0.4*AQ6+0.2*AT6),0)</f>
        <v>97</v>
      </c>
      <c r="AV6" s="19">
        <v>174</v>
      </c>
      <c r="AW6" s="19">
        <v>177</v>
      </c>
      <c r="AX6" s="20">
        <f>ROUND((AV6/AW6)*100,0)</f>
        <v>98</v>
      </c>
      <c r="AY6" s="19">
        <v>167</v>
      </c>
      <c r="AZ6" s="19">
        <v>177</v>
      </c>
      <c r="BA6" s="20">
        <f>ROUND((AY6/AZ6)*100,0)</f>
        <v>94</v>
      </c>
      <c r="BB6" s="19">
        <v>175</v>
      </c>
      <c r="BC6" s="19">
        <v>177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78</v>
      </c>
      <c r="BG6" s="24"/>
      <c r="BH6" s="19">
        <v>2</v>
      </c>
      <c r="BI6" s="19">
        <v>3</v>
      </c>
      <c r="BJ6" s="19">
        <v>3</v>
      </c>
      <c r="BK6" s="19">
        <v>2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1</v>
      </c>
      <c r="BR6" s="19">
        <v>3</v>
      </c>
      <c r="BS6" s="19">
        <v>4</v>
      </c>
      <c r="BT6" s="19">
        <v>2</v>
      </c>
      <c r="BU6" s="19">
        <v>3</v>
      </c>
      <c r="BV6" s="19">
        <v>2</v>
      </c>
      <c r="BW6" s="19">
        <v>4</v>
      </c>
      <c r="BX6" s="19">
        <v>4</v>
      </c>
      <c r="BY6" s="19">
        <v>4</v>
      </c>
      <c r="BZ6" s="19">
        <v>2</v>
      </c>
      <c r="CA6" s="19">
        <v>2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CC4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166</v>
      </c>
      <c r="B3" s="34">
        <v>6654009193</v>
      </c>
      <c r="C3" s="6" t="s">
        <v>615</v>
      </c>
      <c r="D3" s="6" t="s">
        <v>203</v>
      </c>
      <c r="E3" s="6"/>
      <c r="F3" s="19">
        <v>8</v>
      </c>
      <c r="G3" s="19">
        <v>38</v>
      </c>
      <c r="H3" s="22">
        <v>11</v>
      </c>
      <c r="I3" s="22">
        <v>38</v>
      </c>
      <c r="J3" s="22">
        <f>ROUND((0.5*(F3/H3+G3/I3)*100),0)</f>
        <v>86</v>
      </c>
      <c r="K3" s="19">
        <v>30</v>
      </c>
      <c r="L3" s="19">
        <v>3</v>
      </c>
      <c r="M3" s="19">
        <f>IF(L3&gt;3,100,K3*L3)</f>
        <v>90</v>
      </c>
      <c r="N3" s="19">
        <v>462</v>
      </c>
      <c r="O3" s="19">
        <v>402</v>
      </c>
      <c r="P3" s="19">
        <v>468</v>
      </c>
      <c r="Q3" s="19">
        <v>419</v>
      </c>
      <c r="R3" s="19">
        <f>ROUND((0.5*((N3/P3)+(O3/Q3))*100),0)</f>
        <v>97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515</v>
      </c>
      <c r="X3" s="23">
        <v>600</v>
      </c>
      <c r="Y3" s="20">
        <f>ROUND(W3/X3*100,0)</f>
        <v>86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52</v>
      </c>
      <c r="AI3" s="19">
        <v>54</v>
      </c>
      <c r="AJ3" s="20">
        <f>ROUND((AH3/AI3*100),0)</f>
        <v>96</v>
      </c>
      <c r="AK3" s="42">
        <f>ROUND((0.3*AD3+0.4*AG3+0.3*AJ3),0)</f>
        <v>59</v>
      </c>
      <c r="AL3" s="19">
        <v>567</v>
      </c>
      <c r="AM3" s="19">
        <v>600</v>
      </c>
      <c r="AN3" s="20">
        <f>ROUND((AL3/AM3)*100,)</f>
        <v>95</v>
      </c>
      <c r="AO3" s="19">
        <v>590</v>
      </c>
      <c r="AP3" s="19">
        <v>600</v>
      </c>
      <c r="AQ3" s="20">
        <f>ROUND((AO3/AP3)*100,0)</f>
        <v>98</v>
      </c>
      <c r="AR3" s="19">
        <v>441</v>
      </c>
      <c r="AS3" s="19">
        <v>448</v>
      </c>
      <c r="AT3" s="20">
        <f>ROUND((AR3/AS3)*100,0)</f>
        <v>98</v>
      </c>
      <c r="AU3" s="20">
        <f>ROUND((0.4*AN3+0.4*AQ3+0.2*AT3),0)</f>
        <v>97</v>
      </c>
      <c r="AV3" s="19">
        <v>593</v>
      </c>
      <c r="AW3" s="19">
        <v>600</v>
      </c>
      <c r="AX3" s="20">
        <f>ROUND((AV3/AW3)*100,0)</f>
        <v>99</v>
      </c>
      <c r="AY3" s="19">
        <v>584</v>
      </c>
      <c r="AZ3" s="19">
        <v>600</v>
      </c>
      <c r="BA3" s="20">
        <f>ROUND((AY3/AZ3)*100,0)</f>
        <v>97</v>
      </c>
      <c r="BB3" s="19">
        <v>585</v>
      </c>
      <c r="BC3" s="19">
        <v>600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86</v>
      </c>
      <c r="CC3" s="19">
        <v>1</v>
      </c>
    </row>
    <row r="4" spans="1:81" ht="45" x14ac:dyDescent="0.25">
      <c r="A4" s="21">
        <v>167</v>
      </c>
      <c r="B4" s="34">
        <v>6654008087</v>
      </c>
      <c r="C4" s="6" t="s">
        <v>615</v>
      </c>
      <c r="D4" s="6" t="s">
        <v>204</v>
      </c>
      <c r="E4" s="6"/>
      <c r="F4" s="19">
        <v>6</v>
      </c>
      <c r="G4" s="19">
        <v>23</v>
      </c>
      <c r="H4" s="22">
        <v>11</v>
      </c>
      <c r="I4" s="22">
        <v>38</v>
      </c>
      <c r="J4" s="22">
        <f>ROUND((0.5*(F4/H4+G4/I4)*100),0)</f>
        <v>58</v>
      </c>
      <c r="K4" s="19">
        <v>30</v>
      </c>
      <c r="L4" s="19">
        <v>2</v>
      </c>
      <c r="M4" s="19">
        <f>IF(L4&gt;3,100,K4*L4)</f>
        <v>60</v>
      </c>
      <c r="N4" s="19">
        <v>291</v>
      </c>
      <c r="O4" s="19">
        <v>184</v>
      </c>
      <c r="P4" s="19">
        <v>310</v>
      </c>
      <c r="Q4" s="19">
        <v>191</v>
      </c>
      <c r="R4" s="19">
        <f>ROUND((0.5*((N4/P4)+(O4/Q4))*100),0)</f>
        <v>95</v>
      </c>
      <c r="S4" s="19">
        <f>ROUND(((0.3*J4)+(0.3*M4)+(0.4*R4)),0)</f>
        <v>73</v>
      </c>
      <c r="T4" s="19">
        <v>20</v>
      </c>
      <c r="U4" s="19">
        <v>5</v>
      </c>
      <c r="V4" s="19">
        <f>IF(U4&gt;5,100,T4*U4)</f>
        <v>100</v>
      </c>
      <c r="W4" s="19">
        <v>360</v>
      </c>
      <c r="X4" s="23">
        <v>427</v>
      </c>
      <c r="Y4" s="20">
        <f>ROUND(W4/X4*100,0)</f>
        <v>84</v>
      </c>
      <c r="Z4" s="42">
        <f>ROUND((V4+Y4)/2,0)</f>
        <v>92</v>
      </c>
      <c r="AA4" s="20">
        <f>ROUND((0.3*V4+0.4*Z4+0.3*Y4),0)</f>
        <v>92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26</v>
      </c>
      <c r="AI4" s="19">
        <v>30</v>
      </c>
      <c r="AJ4" s="20">
        <f>ROUND((AH4/AI4*100),0)</f>
        <v>87</v>
      </c>
      <c r="AK4" s="42">
        <f>ROUND((0.3*AD4+0.4*AG4+0.3*AJ4),0)</f>
        <v>46</v>
      </c>
      <c r="AL4" s="19">
        <v>412</v>
      </c>
      <c r="AM4" s="19">
        <v>427</v>
      </c>
      <c r="AN4" s="20">
        <f>ROUND((AL4/AM4)*100,)</f>
        <v>96</v>
      </c>
      <c r="AO4" s="19">
        <v>406</v>
      </c>
      <c r="AP4" s="19">
        <v>427</v>
      </c>
      <c r="AQ4" s="20">
        <f>ROUND((AO4/AP4)*100,0)</f>
        <v>95</v>
      </c>
      <c r="AR4" s="19">
        <v>184</v>
      </c>
      <c r="AS4" s="19">
        <v>184</v>
      </c>
      <c r="AT4" s="20">
        <f>ROUND((AR4/AS4)*100,0)</f>
        <v>100</v>
      </c>
      <c r="AU4" s="20">
        <f>ROUND((0.4*AN4+0.4*AQ4+0.2*AT4),0)</f>
        <v>96</v>
      </c>
      <c r="AV4" s="19">
        <v>411</v>
      </c>
      <c r="AW4" s="19">
        <v>427</v>
      </c>
      <c r="AX4" s="20">
        <f>ROUND((AV4/AW4)*100,0)</f>
        <v>96</v>
      </c>
      <c r="AY4" s="19">
        <v>382</v>
      </c>
      <c r="AZ4" s="19">
        <v>427</v>
      </c>
      <c r="BA4" s="20">
        <f>ROUND((AY4/AZ4)*100,0)</f>
        <v>89</v>
      </c>
      <c r="BB4" s="19">
        <v>397</v>
      </c>
      <c r="BC4" s="19">
        <v>427</v>
      </c>
      <c r="BD4" s="20">
        <f>ROUND((BB4/BC4)*100,0)</f>
        <v>93</v>
      </c>
      <c r="BE4" s="20">
        <f>ROUND((0.3*AX4+0.2*BA4+0.5*BD4),0)</f>
        <v>93</v>
      </c>
      <c r="BF4" s="20">
        <f>ROUND(((S4+AA4+AK4+AU4+BE4)/5),0)</f>
        <v>80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2</v>
      </c>
      <c r="BN4" s="19">
        <v>1</v>
      </c>
      <c r="BO4" s="19">
        <v>2</v>
      </c>
      <c r="BP4" s="19">
        <v>2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2</v>
      </c>
      <c r="CB4" s="18">
        <v>80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CC8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173</v>
      </c>
      <c r="B3" s="34">
        <v>6655003483</v>
      </c>
      <c r="C3" s="5" t="s">
        <v>616</v>
      </c>
      <c r="D3" s="5" t="s">
        <v>209</v>
      </c>
      <c r="E3" s="5"/>
      <c r="F3" s="19">
        <v>10</v>
      </c>
      <c r="G3" s="19">
        <v>23</v>
      </c>
      <c r="H3" s="22">
        <v>11</v>
      </c>
      <c r="I3" s="22">
        <v>38</v>
      </c>
      <c r="J3" s="22">
        <f t="shared" ref="J3:J8" si="1">ROUND((0.5*(F3/H3+G3/I3)*100),0)</f>
        <v>76</v>
      </c>
      <c r="K3" s="19">
        <v>30</v>
      </c>
      <c r="L3" s="19">
        <v>4</v>
      </c>
      <c r="M3" s="19">
        <f t="shared" ref="M3:M8" si="2">IF(L3&gt;3,100,K3*L3)</f>
        <v>100</v>
      </c>
      <c r="N3" s="19">
        <v>40</v>
      </c>
      <c r="O3" s="19">
        <v>36</v>
      </c>
      <c r="P3" s="19">
        <v>43</v>
      </c>
      <c r="Q3" s="19">
        <v>37</v>
      </c>
      <c r="R3" s="19">
        <f t="shared" ref="R3:R8" si="3">ROUND((0.5*((N3/P3)+(O3/Q3))*100),0)</f>
        <v>95</v>
      </c>
      <c r="S3" s="19">
        <f t="shared" ref="S3:S8" si="4">ROUND(((0.3*J3)+(0.3*M3)+(0.4*R3)),0)</f>
        <v>91</v>
      </c>
      <c r="T3" s="19">
        <v>20</v>
      </c>
      <c r="U3" s="19">
        <v>0</v>
      </c>
      <c r="V3" s="19">
        <f t="shared" ref="V3:V8" si="5">IF(U3&gt;5,100,T3*U3)</f>
        <v>0</v>
      </c>
      <c r="W3" s="19">
        <v>46</v>
      </c>
      <c r="X3" s="23">
        <v>48</v>
      </c>
      <c r="Y3" s="20">
        <f t="shared" ref="Y3:Y8" si="6">ROUND(W3/X3*100,0)</f>
        <v>96</v>
      </c>
      <c r="Z3" s="42">
        <f t="shared" ref="Z3:Z8" si="7">ROUND((V3+Y3)/2,0)</f>
        <v>48</v>
      </c>
      <c r="AA3" s="20">
        <f t="shared" ref="AA3:AA8" si="8">ROUND((0.3*V3+0.4*Z3+0.3*Y3),0)</f>
        <v>48</v>
      </c>
      <c r="AB3" s="19">
        <v>20</v>
      </c>
      <c r="AC3" s="19">
        <v>0</v>
      </c>
      <c r="AD3" s="19">
        <f t="shared" ref="AD3:AD8" si="9">IF(AC3&gt;5,100,AB3*AC3)</f>
        <v>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3</v>
      </c>
      <c r="AI3" s="19">
        <v>3</v>
      </c>
      <c r="AJ3" s="20">
        <f t="shared" ref="AJ3:AJ8" si="11">ROUND((AH3/AI3*100),0)</f>
        <v>100</v>
      </c>
      <c r="AK3" s="42">
        <f t="shared" ref="AK3:AK8" si="12">ROUND((0.3*AD3+0.4*AG3+0.3*AJ3),0)</f>
        <v>54</v>
      </c>
      <c r="AL3" s="19">
        <v>48</v>
      </c>
      <c r="AM3" s="19">
        <v>48</v>
      </c>
      <c r="AN3" s="20">
        <f t="shared" ref="AN3:AN8" si="13">ROUND((AL3/AM3)*100,)</f>
        <v>100</v>
      </c>
      <c r="AO3" s="19">
        <v>48</v>
      </c>
      <c r="AP3" s="19">
        <v>48</v>
      </c>
      <c r="AQ3" s="20">
        <f t="shared" ref="AQ3:AQ8" si="14">ROUND((AO3/AP3)*100,0)</f>
        <v>100</v>
      </c>
      <c r="AR3" s="19">
        <v>40</v>
      </c>
      <c r="AS3" s="19">
        <v>40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46</v>
      </c>
      <c r="AW3" s="19">
        <v>48</v>
      </c>
      <c r="AX3" s="20">
        <f t="shared" ref="AX3:AX8" si="17">ROUND((AV3/AW3)*100,0)</f>
        <v>96</v>
      </c>
      <c r="AY3" s="19">
        <v>48</v>
      </c>
      <c r="AZ3" s="19">
        <v>48</v>
      </c>
      <c r="BA3" s="20">
        <f t="shared" ref="BA3:BA8" si="18">ROUND((AY3/AZ3)*100,0)</f>
        <v>100</v>
      </c>
      <c r="BB3" s="19">
        <v>48</v>
      </c>
      <c r="BC3" s="19">
        <v>48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78</v>
      </c>
      <c r="BG3" s="24"/>
      <c r="BH3" s="19">
        <v>5</v>
      </c>
      <c r="BI3" s="19">
        <v>1</v>
      </c>
      <c r="BJ3" s="19">
        <v>4</v>
      </c>
      <c r="BK3" s="19">
        <v>3</v>
      </c>
      <c r="BL3" s="19">
        <v>3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3</v>
      </c>
      <c r="BX3" s="19">
        <v>3</v>
      </c>
      <c r="BY3" s="19">
        <v>1</v>
      </c>
      <c r="BZ3" s="19">
        <v>1</v>
      </c>
      <c r="CA3" s="19">
        <v>1</v>
      </c>
      <c r="CB3" s="18">
        <v>78</v>
      </c>
      <c r="CC3" s="19">
        <v>1</v>
      </c>
    </row>
    <row r="4" spans="1:81" ht="15.75" x14ac:dyDescent="0.25">
      <c r="A4" s="21">
        <v>168</v>
      </c>
      <c r="B4" s="34">
        <v>6633020189</v>
      </c>
      <c r="C4" s="5" t="s">
        <v>616</v>
      </c>
      <c r="D4" s="5" t="s">
        <v>700</v>
      </c>
      <c r="E4" s="5"/>
      <c r="F4" s="19">
        <v>7</v>
      </c>
      <c r="G4" s="19">
        <v>36</v>
      </c>
      <c r="H4" s="22">
        <v>9</v>
      </c>
      <c r="I4" s="22">
        <v>36</v>
      </c>
      <c r="J4" s="22">
        <f t="shared" si="1"/>
        <v>89</v>
      </c>
      <c r="K4" s="19">
        <v>30</v>
      </c>
      <c r="L4" s="19">
        <v>2</v>
      </c>
      <c r="M4" s="19">
        <f t="shared" si="2"/>
        <v>60</v>
      </c>
      <c r="N4" s="19">
        <v>26</v>
      </c>
      <c r="O4" s="19">
        <v>25</v>
      </c>
      <c r="P4" s="19">
        <v>26</v>
      </c>
      <c r="Q4" s="19">
        <v>25</v>
      </c>
      <c r="R4" s="19">
        <f t="shared" si="3"/>
        <v>100</v>
      </c>
      <c r="S4" s="19">
        <f t="shared" si="4"/>
        <v>85</v>
      </c>
      <c r="T4" s="19">
        <v>20</v>
      </c>
      <c r="U4" s="19">
        <v>2</v>
      </c>
      <c r="V4" s="19">
        <f t="shared" si="5"/>
        <v>40</v>
      </c>
      <c r="W4" s="19">
        <v>27</v>
      </c>
      <c r="X4" s="23">
        <v>27</v>
      </c>
      <c r="Y4" s="20">
        <f t="shared" si="6"/>
        <v>100</v>
      </c>
      <c r="Z4" s="42">
        <f t="shared" si="7"/>
        <v>70</v>
      </c>
      <c r="AA4" s="20">
        <f t="shared" si="8"/>
        <v>70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0</v>
      </c>
      <c r="AG4" s="19">
        <f t="shared" si="10"/>
        <v>0</v>
      </c>
      <c r="AH4" s="19">
        <v>1</v>
      </c>
      <c r="AI4" s="19">
        <v>1</v>
      </c>
      <c r="AJ4" s="20">
        <f t="shared" si="11"/>
        <v>100</v>
      </c>
      <c r="AK4" s="42">
        <f t="shared" si="12"/>
        <v>30</v>
      </c>
      <c r="AL4" s="19">
        <v>27</v>
      </c>
      <c r="AM4" s="19">
        <v>27</v>
      </c>
      <c r="AN4" s="20">
        <f t="shared" si="13"/>
        <v>100</v>
      </c>
      <c r="AO4" s="19">
        <v>26</v>
      </c>
      <c r="AP4" s="19">
        <v>27</v>
      </c>
      <c r="AQ4" s="20">
        <f t="shared" si="14"/>
        <v>96</v>
      </c>
      <c r="AR4" s="19">
        <v>24</v>
      </c>
      <c r="AS4" s="19">
        <v>24</v>
      </c>
      <c r="AT4" s="20">
        <f t="shared" si="15"/>
        <v>100</v>
      </c>
      <c r="AU4" s="20">
        <f t="shared" si="16"/>
        <v>98</v>
      </c>
      <c r="AV4" s="19">
        <v>26</v>
      </c>
      <c r="AW4" s="19">
        <v>27</v>
      </c>
      <c r="AX4" s="20">
        <f t="shared" si="17"/>
        <v>96</v>
      </c>
      <c r="AY4" s="19">
        <v>27</v>
      </c>
      <c r="AZ4" s="19">
        <v>27</v>
      </c>
      <c r="BA4" s="20">
        <f t="shared" si="18"/>
        <v>100</v>
      </c>
      <c r="BB4" s="19">
        <v>27</v>
      </c>
      <c r="BC4" s="19">
        <v>27</v>
      </c>
      <c r="BD4" s="20">
        <f t="shared" si="19"/>
        <v>100</v>
      </c>
      <c r="BE4" s="20">
        <f t="shared" si="20"/>
        <v>99</v>
      </c>
      <c r="BF4" s="20">
        <f t="shared" si="21"/>
        <v>76</v>
      </c>
      <c r="BG4" s="24"/>
      <c r="BH4" s="19">
        <v>2</v>
      </c>
      <c r="BI4" s="19">
        <v>3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4</v>
      </c>
      <c r="BP4" s="19">
        <v>1</v>
      </c>
      <c r="BQ4" s="19">
        <v>1</v>
      </c>
      <c r="BR4" s="19">
        <v>3</v>
      </c>
      <c r="BS4" s="19">
        <v>1</v>
      </c>
      <c r="BT4" s="19">
        <v>2</v>
      </c>
      <c r="BU4" s="19">
        <v>1</v>
      </c>
      <c r="BV4" s="19">
        <v>1</v>
      </c>
      <c r="BW4" s="19">
        <v>5</v>
      </c>
      <c r="BX4" s="19">
        <v>1</v>
      </c>
      <c r="BY4" s="19">
        <v>5</v>
      </c>
      <c r="BZ4" s="19">
        <v>2</v>
      </c>
      <c r="CA4" s="19">
        <v>1</v>
      </c>
      <c r="CB4" s="18">
        <v>76</v>
      </c>
      <c r="CC4" s="19">
        <v>2</v>
      </c>
    </row>
    <row r="5" spans="1:81" ht="15.75" x14ac:dyDescent="0.25">
      <c r="A5" s="21">
        <v>170</v>
      </c>
      <c r="B5" s="34">
        <v>6655003564</v>
      </c>
      <c r="C5" s="5" t="s">
        <v>616</v>
      </c>
      <c r="D5" s="5" t="s">
        <v>262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 t="shared" si="1"/>
        <v>94</v>
      </c>
      <c r="K5" s="19">
        <v>30</v>
      </c>
      <c r="L5" s="19">
        <v>4</v>
      </c>
      <c r="M5" s="19">
        <f t="shared" si="2"/>
        <v>100</v>
      </c>
      <c r="N5" s="19">
        <v>119</v>
      </c>
      <c r="O5" s="19">
        <v>109</v>
      </c>
      <c r="P5" s="19">
        <v>121</v>
      </c>
      <c r="Q5" s="19">
        <v>109</v>
      </c>
      <c r="R5" s="19">
        <f t="shared" si="3"/>
        <v>99</v>
      </c>
      <c r="S5" s="19">
        <f t="shared" si="4"/>
        <v>98</v>
      </c>
      <c r="T5" s="19">
        <v>20</v>
      </c>
      <c r="U5" s="19">
        <v>0</v>
      </c>
      <c r="V5" s="19">
        <f t="shared" si="5"/>
        <v>0</v>
      </c>
      <c r="W5" s="19">
        <v>124</v>
      </c>
      <c r="X5" s="23">
        <v>146</v>
      </c>
      <c r="Y5" s="20">
        <f t="shared" si="6"/>
        <v>85</v>
      </c>
      <c r="Z5" s="42">
        <f t="shared" si="7"/>
        <v>43</v>
      </c>
      <c r="AA5" s="20">
        <f t="shared" si="8"/>
        <v>43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11</v>
      </c>
      <c r="AI5" s="19">
        <v>12</v>
      </c>
      <c r="AJ5" s="20">
        <f t="shared" si="11"/>
        <v>92</v>
      </c>
      <c r="AK5" s="42">
        <f t="shared" si="12"/>
        <v>44</v>
      </c>
      <c r="AL5" s="19">
        <v>136</v>
      </c>
      <c r="AM5" s="19">
        <v>146</v>
      </c>
      <c r="AN5" s="20">
        <f t="shared" si="13"/>
        <v>93</v>
      </c>
      <c r="AO5" s="19">
        <v>146</v>
      </c>
      <c r="AP5" s="19">
        <v>146</v>
      </c>
      <c r="AQ5" s="20">
        <f t="shared" si="14"/>
        <v>100</v>
      </c>
      <c r="AR5" s="19">
        <v>119</v>
      </c>
      <c r="AS5" s="19">
        <v>122</v>
      </c>
      <c r="AT5" s="20">
        <f t="shared" si="15"/>
        <v>98</v>
      </c>
      <c r="AU5" s="20">
        <f t="shared" si="16"/>
        <v>97</v>
      </c>
      <c r="AV5" s="19">
        <v>141</v>
      </c>
      <c r="AW5" s="19">
        <v>146</v>
      </c>
      <c r="AX5" s="20">
        <f t="shared" si="17"/>
        <v>97</v>
      </c>
      <c r="AY5" s="19">
        <v>138</v>
      </c>
      <c r="AZ5" s="19">
        <v>146</v>
      </c>
      <c r="BA5" s="20">
        <f t="shared" si="18"/>
        <v>95</v>
      </c>
      <c r="BB5" s="19">
        <v>141</v>
      </c>
      <c r="BC5" s="19">
        <v>146</v>
      </c>
      <c r="BD5" s="20">
        <f t="shared" si="19"/>
        <v>97</v>
      </c>
      <c r="BE5" s="20">
        <f t="shared" si="20"/>
        <v>97</v>
      </c>
      <c r="BF5" s="20">
        <f t="shared" si="21"/>
        <v>76</v>
      </c>
      <c r="BG5" s="24"/>
      <c r="BH5" s="19">
        <v>1</v>
      </c>
      <c r="BI5" s="19">
        <v>1</v>
      </c>
      <c r="BJ5" s="19">
        <v>2</v>
      </c>
      <c r="BK5" s="19">
        <v>3</v>
      </c>
      <c r="BL5" s="19">
        <v>5</v>
      </c>
      <c r="BM5" s="19">
        <v>5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3</v>
      </c>
      <c r="BT5" s="19">
        <v>1</v>
      </c>
      <c r="BU5" s="19">
        <v>3</v>
      </c>
      <c r="BV5" s="19">
        <v>2</v>
      </c>
      <c r="BW5" s="19">
        <v>1</v>
      </c>
      <c r="BX5" s="19">
        <v>5</v>
      </c>
      <c r="BY5" s="19">
        <v>2</v>
      </c>
      <c r="BZ5" s="19">
        <v>3</v>
      </c>
      <c r="CA5" s="19">
        <v>2</v>
      </c>
      <c r="CB5" s="18">
        <v>76</v>
      </c>
      <c r="CC5" s="19">
        <v>2</v>
      </c>
    </row>
    <row r="6" spans="1:81" ht="15.75" x14ac:dyDescent="0.25">
      <c r="A6" s="21">
        <v>169</v>
      </c>
      <c r="B6" s="34">
        <v>6655003050</v>
      </c>
      <c r="C6" s="5" t="s">
        <v>616</v>
      </c>
      <c r="D6" s="5" t="s">
        <v>701</v>
      </c>
      <c r="E6" s="5"/>
      <c r="F6" s="19">
        <v>8</v>
      </c>
      <c r="G6" s="19">
        <v>36</v>
      </c>
      <c r="H6" s="22">
        <v>9</v>
      </c>
      <c r="I6" s="22">
        <v>36</v>
      </c>
      <c r="J6" s="22">
        <f t="shared" si="1"/>
        <v>94</v>
      </c>
      <c r="K6" s="19">
        <v>30</v>
      </c>
      <c r="L6" s="19">
        <v>3</v>
      </c>
      <c r="M6" s="19">
        <f t="shared" si="2"/>
        <v>90</v>
      </c>
      <c r="N6" s="19">
        <v>68</v>
      </c>
      <c r="O6" s="19">
        <v>59</v>
      </c>
      <c r="P6" s="19">
        <v>70</v>
      </c>
      <c r="Q6" s="19">
        <v>62</v>
      </c>
      <c r="R6" s="19">
        <f t="shared" si="3"/>
        <v>96</v>
      </c>
      <c r="S6" s="19">
        <f t="shared" si="4"/>
        <v>94</v>
      </c>
      <c r="T6" s="19">
        <v>20</v>
      </c>
      <c r="U6" s="19">
        <v>1</v>
      </c>
      <c r="V6" s="19">
        <f t="shared" si="5"/>
        <v>20</v>
      </c>
      <c r="W6" s="19">
        <v>80</v>
      </c>
      <c r="X6" s="23">
        <v>92</v>
      </c>
      <c r="Y6" s="20">
        <f t="shared" si="6"/>
        <v>87</v>
      </c>
      <c r="Z6" s="42">
        <f t="shared" si="7"/>
        <v>54</v>
      </c>
      <c r="AA6" s="20">
        <f t="shared" si="8"/>
        <v>54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19</v>
      </c>
      <c r="AI6" s="19">
        <v>20</v>
      </c>
      <c r="AJ6" s="20">
        <f t="shared" si="11"/>
        <v>95</v>
      </c>
      <c r="AK6" s="42">
        <f t="shared" si="12"/>
        <v>37</v>
      </c>
      <c r="AL6" s="19">
        <v>76</v>
      </c>
      <c r="AM6" s="19">
        <v>92</v>
      </c>
      <c r="AN6" s="20">
        <f t="shared" si="13"/>
        <v>83</v>
      </c>
      <c r="AO6" s="19">
        <v>92</v>
      </c>
      <c r="AP6" s="19">
        <v>92</v>
      </c>
      <c r="AQ6" s="20">
        <f t="shared" si="14"/>
        <v>100</v>
      </c>
      <c r="AR6" s="19">
        <v>72</v>
      </c>
      <c r="AS6" s="19">
        <v>73</v>
      </c>
      <c r="AT6" s="20">
        <f t="shared" si="15"/>
        <v>99</v>
      </c>
      <c r="AU6" s="20">
        <f t="shared" si="16"/>
        <v>93</v>
      </c>
      <c r="AV6" s="19">
        <v>82</v>
      </c>
      <c r="AW6" s="19">
        <v>92</v>
      </c>
      <c r="AX6" s="20">
        <f t="shared" si="17"/>
        <v>89</v>
      </c>
      <c r="AY6" s="19">
        <v>87</v>
      </c>
      <c r="AZ6" s="19">
        <v>92</v>
      </c>
      <c r="BA6" s="20">
        <f t="shared" si="18"/>
        <v>95</v>
      </c>
      <c r="BB6" s="19">
        <v>89</v>
      </c>
      <c r="BC6" s="19">
        <v>92</v>
      </c>
      <c r="BD6" s="20">
        <f t="shared" si="19"/>
        <v>97</v>
      </c>
      <c r="BE6" s="20">
        <f t="shared" si="20"/>
        <v>94</v>
      </c>
      <c r="BF6" s="20">
        <f t="shared" si="21"/>
        <v>74</v>
      </c>
      <c r="BG6" s="24"/>
      <c r="BH6" s="19">
        <v>1</v>
      </c>
      <c r="BI6" s="19">
        <v>2</v>
      </c>
      <c r="BJ6" s="19">
        <v>3</v>
      </c>
      <c r="BK6" s="19">
        <v>2</v>
      </c>
      <c r="BL6" s="19">
        <v>2</v>
      </c>
      <c r="BM6" s="19">
        <v>4</v>
      </c>
      <c r="BN6" s="19">
        <v>2</v>
      </c>
      <c r="BO6" s="19">
        <v>3</v>
      </c>
      <c r="BP6" s="19">
        <v>2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2</v>
      </c>
      <c r="BW6" s="19">
        <v>2</v>
      </c>
      <c r="BX6" s="19">
        <v>2</v>
      </c>
      <c r="BY6" s="19">
        <v>3</v>
      </c>
      <c r="BZ6" s="19">
        <v>5</v>
      </c>
      <c r="CA6" s="19">
        <v>4</v>
      </c>
      <c r="CB6" s="18">
        <v>74</v>
      </c>
      <c r="CC6" s="19">
        <v>3</v>
      </c>
    </row>
    <row r="7" spans="1:81" ht="30" x14ac:dyDescent="0.25">
      <c r="A7" s="21">
        <v>172</v>
      </c>
      <c r="B7" s="34">
        <v>6655003719</v>
      </c>
      <c r="C7" s="5" t="s">
        <v>616</v>
      </c>
      <c r="D7" s="5" t="s">
        <v>693</v>
      </c>
      <c r="E7" s="5"/>
      <c r="F7" s="19">
        <v>5</v>
      </c>
      <c r="G7" s="19">
        <v>36</v>
      </c>
      <c r="H7" s="22">
        <v>9</v>
      </c>
      <c r="I7" s="22">
        <v>36</v>
      </c>
      <c r="J7" s="22">
        <f t="shared" si="1"/>
        <v>78</v>
      </c>
      <c r="K7" s="19">
        <v>30</v>
      </c>
      <c r="L7" s="19">
        <v>3</v>
      </c>
      <c r="M7" s="19">
        <f t="shared" si="2"/>
        <v>90</v>
      </c>
      <c r="N7" s="19">
        <v>166</v>
      </c>
      <c r="O7" s="19">
        <v>101</v>
      </c>
      <c r="P7" s="19">
        <v>170</v>
      </c>
      <c r="Q7" s="19">
        <v>107</v>
      </c>
      <c r="R7" s="19">
        <f t="shared" si="3"/>
        <v>96</v>
      </c>
      <c r="S7" s="19">
        <f t="shared" si="4"/>
        <v>89</v>
      </c>
      <c r="T7" s="19">
        <v>20</v>
      </c>
      <c r="U7" s="19">
        <v>0</v>
      </c>
      <c r="V7" s="19">
        <f t="shared" si="5"/>
        <v>0</v>
      </c>
      <c r="W7" s="19">
        <v>172</v>
      </c>
      <c r="X7" s="23">
        <v>188</v>
      </c>
      <c r="Y7" s="20">
        <f t="shared" si="6"/>
        <v>91</v>
      </c>
      <c r="Z7" s="42">
        <f t="shared" si="7"/>
        <v>46</v>
      </c>
      <c r="AA7" s="20">
        <f t="shared" si="8"/>
        <v>46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8</v>
      </c>
      <c r="AJ7" s="20">
        <f t="shared" si="11"/>
        <v>50</v>
      </c>
      <c r="AK7" s="42">
        <f t="shared" si="12"/>
        <v>31</v>
      </c>
      <c r="AL7" s="19">
        <v>180</v>
      </c>
      <c r="AM7" s="19">
        <v>188</v>
      </c>
      <c r="AN7" s="20">
        <f t="shared" si="13"/>
        <v>96</v>
      </c>
      <c r="AO7" s="19">
        <v>182</v>
      </c>
      <c r="AP7" s="19">
        <v>188</v>
      </c>
      <c r="AQ7" s="20">
        <f t="shared" si="14"/>
        <v>97</v>
      </c>
      <c r="AR7" s="19">
        <v>119</v>
      </c>
      <c r="AS7" s="19">
        <v>123</v>
      </c>
      <c r="AT7" s="20">
        <f t="shared" si="15"/>
        <v>97</v>
      </c>
      <c r="AU7" s="20">
        <f t="shared" si="16"/>
        <v>97</v>
      </c>
      <c r="AV7" s="19">
        <v>180</v>
      </c>
      <c r="AW7" s="19">
        <v>188</v>
      </c>
      <c r="AX7" s="20">
        <f t="shared" si="17"/>
        <v>96</v>
      </c>
      <c r="AY7" s="19">
        <v>182</v>
      </c>
      <c r="AZ7" s="19">
        <v>188</v>
      </c>
      <c r="BA7" s="20">
        <f t="shared" si="18"/>
        <v>97</v>
      </c>
      <c r="BB7" s="19">
        <v>181</v>
      </c>
      <c r="BC7" s="19">
        <v>188</v>
      </c>
      <c r="BD7" s="20">
        <f t="shared" si="19"/>
        <v>96</v>
      </c>
      <c r="BE7" s="20">
        <f t="shared" si="20"/>
        <v>96</v>
      </c>
      <c r="BF7" s="20">
        <f t="shared" si="21"/>
        <v>72</v>
      </c>
      <c r="BG7" s="24"/>
      <c r="BH7" s="19">
        <v>4</v>
      </c>
      <c r="BI7" s="19">
        <v>2</v>
      </c>
      <c r="BJ7" s="19">
        <v>3</v>
      </c>
      <c r="BK7" s="19">
        <v>3</v>
      </c>
      <c r="BL7" s="19">
        <v>4</v>
      </c>
      <c r="BM7" s="19">
        <v>3</v>
      </c>
      <c r="BN7" s="19">
        <v>2</v>
      </c>
      <c r="BO7" s="19">
        <v>2</v>
      </c>
      <c r="BP7" s="19">
        <v>4</v>
      </c>
      <c r="BQ7" s="19">
        <v>2</v>
      </c>
      <c r="BR7" s="19">
        <v>2</v>
      </c>
      <c r="BS7" s="19">
        <v>4</v>
      </c>
      <c r="BT7" s="19">
        <v>2</v>
      </c>
      <c r="BU7" s="19">
        <v>2</v>
      </c>
      <c r="BV7" s="19">
        <v>3</v>
      </c>
      <c r="BW7" s="19">
        <v>4</v>
      </c>
      <c r="BX7" s="19">
        <v>4</v>
      </c>
      <c r="BY7" s="19">
        <v>4</v>
      </c>
      <c r="BZ7" s="19">
        <v>3</v>
      </c>
      <c r="CA7" s="19">
        <v>3</v>
      </c>
      <c r="CB7" s="18">
        <v>72</v>
      </c>
      <c r="CC7" s="19">
        <v>4</v>
      </c>
    </row>
    <row r="8" spans="1:81" ht="30" x14ac:dyDescent="0.25">
      <c r="A8" s="21">
        <v>171</v>
      </c>
      <c r="B8" s="34">
        <v>6655001687</v>
      </c>
      <c r="C8" s="5" t="s">
        <v>616</v>
      </c>
      <c r="D8" s="5" t="s">
        <v>694</v>
      </c>
      <c r="E8" s="5"/>
      <c r="F8" s="19">
        <v>8</v>
      </c>
      <c r="G8" s="19">
        <v>36.5</v>
      </c>
      <c r="H8" s="22">
        <v>11</v>
      </c>
      <c r="I8" s="22">
        <v>38</v>
      </c>
      <c r="J8" s="22">
        <f t="shared" si="1"/>
        <v>84</v>
      </c>
      <c r="K8" s="19">
        <v>30</v>
      </c>
      <c r="L8" s="19">
        <v>3</v>
      </c>
      <c r="M8" s="19">
        <f t="shared" si="2"/>
        <v>90</v>
      </c>
      <c r="N8" s="19">
        <v>63</v>
      </c>
      <c r="O8" s="19">
        <v>54</v>
      </c>
      <c r="P8" s="19">
        <v>72</v>
      </c>
      <c r="Q8" s="19">
        <v>55</v>
      </c>
      <c r="R8" s="19">
        <f t="shared" si="3"/>
        <v>93</v>
      </c>
      <c r="S8" s="19">
        <f t="shared" si="4"/>
        <v>89</v>
      </c>
      <c r="T8" s="19">
        <v>20</v>
      </c>
      <c r="U8" s="19">
        <v>0</v>
      </c>
      <c r="V8" s="19">
        <f t="shared" si="5"/>
        <v>0</v>
      </c>
      <c r="W8" s="19">
        <v>75</v>
      </c>
      <c r="X8" s="23">
        <v>106</v>
      </c>
      <c r="Y8" s="20">
        <f t="shared" si="6"/>
        <v>71</v>
      </c>
      <c r="Z8" s="42">
        <f t="shared" si="7"/>
        <v>36</v>
      </c>
      <c r="AA8" s="20">
        <f t="shared" si="8"/>
        <v>36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1</v>
      </c>
      <c r="AG8" s="19">
        <f t="shared" si="10"/>
        <v>20</v>
      </c>
      <c r="AH8" s="19">
        <v>2</v>
      </c>
      <c r="AI8" s="19">
        <v>2</v>
      </c>
      <c r="AJ8" s="20">
        <f t="shared" si="11"/>
        <v>100</v>
      </c>
      <c r="AK8" s="42">
        <f t="shared" si="12"/>
        <v>44</v>
      </c>
      <c r="AL8" s="19">
        <v>99</v>
      </c>
      <c r="AM8" s="19">
        <v>106</v>
      </c>
      <c r="AN8" s="20">
        <f t="shared" si="13"/>
        <v>93</v>
      </c>
      <c r="AO8" s="19">
        <v>100</v>
      </c>
      <c r="AP8" s="19">
        <v>106</v>
      </c>
      <c r="AQ8" s="20">
        <f t="shared" si="14"/>
        <v>94</v>
      </c>
      <c r="AR8" s="19">
        <v>70</v>
      </c>
      <c r="AS8" s="19">
        <v>71</v>
      </c>
      <c r="AT8" s="20">
        <f t="shared" si="15"/>
        <v>99</v>
      </c>
      <c r="AU8" s="20">
        <f t="shared" si="16"/>
        <v>95</v>
      </c>
      <c r="AV8" s="19">
        <v>100</v>
      </c>
      <c r="AW8" s="19">
        <v>106</v>
      </c>
      <c r="AX8" s="20">
        <f t="shared" si="17"/>
        <v>94</v>
      </c>
      <c r="AY8" s="19">
        <v>99</v>
      </c>
      <c r="AZ8" s="19">
        <v>106</v>
      </c>
      <c r="BA8" s="20">
        <f t="shared" si="18"/>
        <v>93</v>
      </c>
      <c r="BB8" s="19">
        <v>96</v>
      </c>
      <c r="BC8" s="19">
        <v>106</v>
      </c>
      <c r="BD8" s="20">
        <f t="shared" si="19"/>
        <v>91</v>
      </c>
      <c r="BE8" s="20">
        <f t="shared" si="20"/>
        <v>92</v>
      </c>
      <c r="BF8" s="20">
        <f t="shared" si="21"/>
        <v>71</v>
      </c>
      <c r="BG8" s="24"/>
      <c r="BH8" s="19">
        <v>3</v>
      </c>
      <c r="BI8" s="19">
        <v>2</v>
      </c>
      <c r="BJ8" s="19">
        <v>5</v>
      </c>
      <c r="BK8" s="19">
        <v>3</v>
      </c>
      <c r="BL8" s="19">
        <v>6</v>
      </c>
      <c r="BM8" s="19">
        <v>6</v>
      </c>
      <c r="BN8" s="19">
        <v>1</v>
      </c>
      <c r="BO8" s="19">
        <v>3</v>
      </c>
      <c r="BP8" s="19">
        <v>1</v>
      </c>
      <c r="BQ8" s="19">
        <v>3</v>
      </c>
      <c r="BR8" s="19">
        <v>4</v>
      </c>
      <c r="BS8" s="19">
        <v>2</v>
      </c>
      <c r="BT8" s="19">
        <v>3</v>
      </c>
      <c r="BU8" s="19">
        <v>4</v>
      </c>
      <c r="BV8" s="19">
        <v>4</v>
      </c>
      <c r="BW8" s="19">
        <v>4</v>
      </c>
      <c r="BX8" s="19">
        <v>6</v>
      </c>
      <c r="BY8" s="19">
        <v>2</v>
      </c>
      <c r="BZ8" s="19">
        <v>4</v>
      </c>
      <c r="CA8" s="19">
        <v>5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201</v>
      </c>
      <c r="B3" s="34">
        <v>6656019278</v>
      </c>
      <c r="C3" s="6" t="s">
        <v>617</v>
      </c>
      <c r="D3" s="5" t="s">
        <v>237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277</v>
      </c>
      <c r="O3" s="19">
        <v>243</v>
      </c>
      <c r="P3" s="19">
        <v>299</v>
      </c>
      <c r="Q3" s="19">
        <v>254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296</v>
      </c>
      <c r="X3" s="23">
        <v>360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7</v>
      </c>
      <c r="AG3" s="19">
        <f>IF(AF3&gt;5,100,AE3*AF3)</f>
        <v>100</v>
      </c>
      <c r="AH3" s="19">
        <v>30</v>
      </c>
      <c r="AI3" s="19">
        <v>31</v>
      </c>
      <c r="AJ3" s="20">
        <f>ROUND((AH3/AI3*100),0)</f>
        <v>97</v>
      </c>
      <c r="AK3" s="42">
        <f>ROUND((0.3*AD3+0.4*AG3+0.3*AJ3),0)</f>
        <v>93</v>
      </c>
      <c r="AL3" s="19">
        <v>327</v>
      </c>
      <c r="AM3" s="19">
        <v>360</v>
      </c>
      <c r="AN3" s="20">
        <f>ROUND((AL3/AM3)*100,)</f>
        <v>91</v>
      </c>
      <c r="AO3" s="19">
        <v>349</v>
      </c>
      <c r="AP3" s="19">
        <v>360</v>
      </c>
      <c r="AQ3" s="20">
        <f>ROUND((AO3/AP3)*100,0)</f>
        <v>97</v>
      </c>
      <c r="AR3" s="19">
        <v>240</v>
      </c>
      <c r="AS3" s="19">
        <v>251</v>
      </c>
      <c r="AT3" s="20">
        <f>ROUND((AR3/AS3)*100,0)</f>
        <v>96</v>
      </c>
      <c r="AU3" s="20">
        <f>ROUND((0.4*AN3+0.4*AQ3+0.2*AT3),0)</f>
        <v>94</v>
      </c>
      <c r="AV3" s="19">
        <v>334</v>
      </c>
      <c r="AW3" s="19">
        <v>360</v>
      </c>
      <c r="AX3" s="20">
        <f>ROUND((AV3/AW3)*100,0)</f>
        <v>93</v>
      </c>
      <c r="AY3" s="19">
        <v>313</v>
      </c>
      <c r="AZ3" s="19">
        <v>360</v>
      </c>
      <c r="BA3" s="20">
        <f>ROUND((AY3/AZ3)*100,0)</f>
        <v>87</v>
      </c>
      <c r="BB3" s="19">
        <v>335</v>
      </c>
      <c r="BC3" s="19">
        <v>360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3</v>
      </c>
      <c r="BU3" s="19">
        <v>2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30" x14ac:dyDescent="0.25">
      <c r="A4" s="21">
        <v>203</v>
      </c>
      <c r="B4" s="34">
        <v>6656004627</v>
      </c>
      <c r="C4" s="6" t="s">
        <v>617</v>
      </c>
      <c r="D4" s="6" t="s">
        <v>239</v>
      </c>
      <c r="E4" s="6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70</v>
      </c>
      <c r="O4" s="19">
        <v>68</v>
      </c>
      <c r="P4" s="19">
        <v>79</v>
      </c>
      <c r="Q4" s="19">
        <v>76</v>
      </c>
      <c r="R4" s="19">
        <f>ROUND((0.5*((N4/P4)+(O4/Q4))*100),0)</f>
        <v>89</v>
      </c>
      <c r="S4" s="19">
        <f>ROUND(((0.3*J4)+(0.3*M4)+(0.4*R4)),0)</f>
        <v>92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87</v>
      </c>
      <c r="Y4" s="20">
        <f>ROUND(W4/X4*100,0)</f>
        <v>61</v>
      </c>
      <c r="Z4" s="42">
        <f>ROUND((V4+Y4)/2,0)</f>
        <v>81</v>
      </c>
      <c r="AA4" s="20">
        <f>ROUND((0.3*V4+0.4*Z4+0.3*Y4),0)</f>
        <v>81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6</v>
      </c>
      <c r="AG4" s="19">
        <f>IF(AF4&gt;5,100,AE4*AF4)</f>
        <v>100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79</v>
      </c>
      <c r="AL4" s="19">
        <v>83</v>
      </c>
      <c r="AM4" s="19">
        <v>87</v>
      </c>
      <c r="AN4" s="20">
        <f>ROUND((AL4/AM4)*100,)</f>
        <v>95</v>
      </c>
      <c r="AO4" s="19">
        <v>80</v>
      </c>
      <c r="AP4" s="19">
        <v>87</v>
      </c>
      <c r="AQ4" s="20">
        <f>ROUND((AO4/AP4)*100,0)</f>
        <v>92</v>
      </c>
      <c r="AR4" s="19">
        <v>61</v>
      </c>
      <c r="AS4" s="19">
        <v>67</v>
      </c>
      <c r="AT4" s="20">
        <f>ROUND((AR4/AS4)*100,0)</f>
        <v>91</v>
      </c>
      <c r="AU4" s="20">
        <f>ROUND((0.4*AN4+0.4*AQ4+0.2*AT4),0)</f>
        <v>93</v>
      </c>
      <c r="AV4" s="19">
        <v>86</v>
      </c>
      <c r="AW4" s="19">
        <v>87</v>
      </c>
      <c r="AX4" s="20">
        <f>ROUND((AV4/AW4)*100,0)</f>
        <v>99</v>
      </c>
      <c r="AY4" s="19">
        <v>77</v>
      </c>
      <c r="AZ4" s="19">
        <v>87</v>
      </c>
      <c r="BA4" s="20">
        <f>ROUND((AY4/AZ4)*100,0)</f>
        <v>89</v>
      </c>
      <c r="BB4" s="19">
        <v>85</v>
      </c>
      <c r="BC4" s="19">
        <v>87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3</v>
      </c>
      <c r="BM4" s="19">
        <v>3</v>
      </c>
      <c r="BN4" s="19">
        <v>1</v>
      </c>
      <c r="BO4" s="19">
        <v>1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1</v>
      </c>
      <c r="BV4" s="19">
        <v>1</v>
      </c>
      <c r="BW4" s="19">
        <v>2</v>
      </c>
      <c r="BX4" s="19">
        <v>3</v>
      </c>
      <c r="BY4" s="19">
        <v>2</v>
      </c>
      <c r="BZ4" s="19">
        <v>2</v>
      </c>
      <c r="CA4" s="19">
        <v>1</v>
      </c>
      <c r="CB4" s="18">
        <v>88</v>
      </c>
      <c r="CC4" s="19">
        <v>2</v>
      </c>
    </row>
    <row r="5" spans="1:81" ht="15.75" x14ac:dyDescent="0.25">
      <c r="A5" s="21">
        <v>202</v>
      </c>
      <c r="B5" s="34">
        <v>6656004137</v>
      </c>
      <c r="C5" s="6" t="s">
        <v>617</v>
      </c>
      <c r="D5" s="5" t="s">
        <v>238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148</v>
      </c>
      <c r="P5" s="19">
        <v>214</v>
      </c>
      <c r="Q5" s="19">
        <v>163</v>
      </c>
      <c r="R5" s="19">
        <f>ROUND((0.5*((N5/P5)+(O5/Q5))*100),0)</f>
        <v>94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213</v>
      </c>
      <c r="X5" s="23">
        <v>287</v>
      </c>
      <c r="Y5" s="20">
        <f>ROUND(W5/X5*100,0)</f>
        <v>74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7</v>
      </c>
      <c r="AG5" s="19">
        <f>IF(AF5&gt;5,100,AE5*AF5)</f>
        <v>100</v>
      </c>
      <c r="AH5" s="19">
        <v>5</v>
      </c>
      <c r="AI5" s="19">
        <v>7</v>
      </c>
      <c r="AJ5" s="20">
        <f>ROUND((AH5/AI5*100),0)</f>
        <v>71</v>
      </c>
      <c r="AK5" s="42">
        <f>ROUND((0.3*AD5+0.4*AG5+0.3*AJ5),0)</f>
        <v>61</v>
      </c>
      <c r="AL5" s="19">
        <v>255</v>
      </c>
      <c r="AM5" s="19">
        <v>287</v>
      </c>
      <c r="AN5" s="20">
        <f>ROUND((AL5/AM5)*100,)</f>
        <v>89</v>
      </c>
      <c r="AO5" s="19">
        <v>267</v>
      </c>
      <c r="AP5" s="19">
        <v>287</v>
      </c>
      <c r="AQ5" s="20">
        <f>ROUND((AO5/AP5)*100,0)</f>
        <v>93</v>
      </c>
      <c r="AR5" s="19">
        <v>181</v>
      </c>
      <c r="AS5" s="19">
        <v>190</v>
      </c>
      <c r="AT5" s="20">
        <f>ROUND((AR5/AS5)*100,0)</f>
        <v>95</v>
      </c>
      <c r="AU5" s="20">
        <f>ROUND((0.4*AN5+0.4*AQ5+0.2*AT5),0)</f>
        <v>92</v>
      </c>
      <c r="AV5" s="19">
        <v>273</v>
      </c>
      <c r="AW5" s="19">
        <v>287</v>
      </c>
      <c r="AX5" s="20">
        <f>ROUND((AV5/AW5)*100,0)</f>
        <v>95</v>
      </c>
      <c r="AY5" s="19">
        <v>249</v>
      </c>
      <c r="AZ5" s="19">
        <v>287</v>
      </c>
      <c r="BA5" s="20">
        <f>ROUND((AY5/AZ5)*100,0)</f>
        <v>87</v>
      </c>
      <c r="BB5" s="19">
        <v>267</v>
      </c>
      <c r="BC5" s="19">
        <v>287</v>
      </c>
      <c r="BD5" s="20">
        <f>ROUND((BB5/BC5)*100,0)</f>
        <v>93</v>
      </c>
      <c r="BE5" s="20">
        <f>ROUND((0.3*AX5+0.2*BA5+0.5*BD5),0)</f>
        <v>92</v>
      </c>
      <c r="BF5" s="20">
        <f>ROUND(((S5+AA5+AK5+AU5+BE5)/5),0)</f>
        <v>85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3</v>
      </c>
      <c r="BR5" s="19">
        <v>2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0" x14ac:dyDescent="0.25">
      <c r="A3" s="21">
        <v>104</v>
      </c>
      <c r="B3" s="34">
        <v>6657003577</v>
      </c>
      <c r="C3" s="5" t="s">
        <v>618</v>
      </c>
      <c r="D3" s="5" t="s">
        <v>695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224</v>
      </c>
      <c r="O3" s="19">
        <v>153</v>
      </c>
      <c r="P3" s="19">
        <v>233</v>
      </c>
      <c r="Q3" s="19">
        <v>157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221</v>
      </c>
      <c r="X3" s="23">
        <v>274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6</v>
      </c>
      <c r="AG3" s="19">
        <f>IF(AF3&gt;5,100,AE3*AF3)</f>
        <v>100</v>
      </c>
      <c r="AH3" s="19">
        <v>5</v>
      </c>
      <c r="AI3" s="19">
        <v>6</v>
      </c>
      <c r="AJ3" s="20">
        <f>ROUND((AH3/AI3*100),0)</f>
        <v>83</v>
      </c>
      <c r="AK3" s="42">
        <f>ROUND((0.3*AD3+0.4*AG3+0.3*AJ3),0)</f>
        <v>83</v>
      </c>
      <c r="AL3" s="19">
        <v>137</v>
      </c>
      <c r="AM3" s="19">
        <v>274</v>
      </c>
      <c r="AN3" s="20">
        <f>ROUND((AL3/AM3)*100,)</f>
        <v>50</v>
      </c>
      <c r="AO3" s="19">
        <v>266</v>
      </c>
      <c r="AP3" s="19">
        <v>274</v>
      </c>
      <c r="AQ3" s="20">
        <f>ROUND((AO3/AP3)*100,0)</f>
        <v>97</v>
      </c>
      <c r="AR3" s="19">
        <v>201</v>
      </c>
      <c r="AS3" s="19">
        <v>203</v>
      </c>
      <c r="AT3" s="20">
        <f>ROUND((AR3/AS3)*100,0)</f>
        <v>99</v>
      </c>
      <c r="AU3" s="20">
        <f>ROUND((0.4*AN3+0.4*AQ3+0.2*AT3),0)</f>
        <v>79</v>
      </c>
      <c r="AV3" s="19">
        <v>261</v>
      </c>
      <c r="AW3" s="19">
        <v>274</v>
      </c>
      <c r="AX3" s="20">
        <f>ROUND((AV3/AW3)*100,0)</f>
        <v>95</v>
      </c>
      <c r="AY3" s="19">
        <v>248</v>
      </c>
      <c r="AZ3" s="19">
        <v>274</v>
      </c>
      <c r="BA3" s="20">
        <f>ROUND((AY3/AZ3)*100,0)</f>
        <v>91</v>
      </c>
      <c r="BB3" s="19">
        <v>268</v>
      </c>
      <c r="BC3" s="19">
        <v>274</v>
      </c>
      <c r="BD3" s="20">
        <f>ROUND((BB3/BC3)*100,0)</f>
        <v>98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3</v>
      </c>
      <c r="BV3" s="19">
        <v>3</v>
      </c>
      <c r="BW3" s="19">
        <v>2</v>
      </c>
      <c r="BX3" s="19">
        <v>3</v>
      </c>
      <c r="BY3" s="19">
        <v>1</v>
      </c>
      <c r="BZ3" s="19">
        <v>3</v>
      </c>
      <c r="CA3" s="19">
        <v>3</v>
      </c>
      <c r="CB3" s="18">
        <v>89</v>
      </c>
      <c r="CC3" s="19">
        <v>1</v>
      </c>
    </row>
    <row r="4" spans="1:81" ht="30" x14ac:dyDescent="0.25">
      <c r="A4" s="21">
        <v>106</v>
      </c>
      <c r="B4" s="34">
        <v>6657003827</v>
      </c>
      <c r="C4" s="5" t="s">
        <v>618</v>
      </c>
      <c r="D4" s="6" t="s">
        <v>143</v>
      </c>
      <c r="E4" s="6"/>
      <c r="F4" s="19">
        <v>8</v>
      </c>
      <c r="G4" s="19">
        <v>27</v>
      </c>
      <c r="H4" s="22">
        <v>9</v>
      </c>
      <c r="I4" s="22">
        <v>36</v>
      </c>
      <c r="J4" s="22">
        <f>ROUND((0.5*(F4/H4+G4/I4)*100),0)</f>
        <v>82</v>
      </c>
      <c r="K4" s="19">
        <v>30</v>
      </c>
      <c r="L4" s="19">
        <v>4</v>
      </c>
      <c r="M4" s="19">
        <f>IF(L4&gt;3,100,K4*L4)</f>
        <v>100</v>
      </c>
      <c r="N4" s="19">
        <v>30</v>
      </c>
      <c r="O4" s="19">
        <v>3</v>
      </c>
      <c r="P4" s="19">
        <v>30</v>
      </c>
      <c r="Q4" s="19">
        <v>3</v>
      </c>
      <c r="R4" s="19">
        <f>ROUND((0.5*((N4/P4)+(O4/Q4))*100),0)</f>
        <v>100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29</v>
      </c>
      <c r="X4" s="23">
        <v>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3</v>
      </c>
      <c r="AI4" s="19">
        <v>3</v>
      </c>
      <c r="AJ4" s="20">
        <f>ROUND((AH4/AI4*100),0)</f>
        <v>100</v>
      </c>
      <c r="AK4" s="42">
        <f>ROUND((0.3*AD4+0.4*AG4+0.3*AJ4),0)</f>
        <v>50</v>
      </c>
      <c r="AL4" s="19">
        <v>30</v>
      </c>
      <c r="AM4" s="19">
        <v>30</v>
      </c>
      <c r="AN4" s="20">
        <f>ROUND((AL4/AM4)*100,)</f>
        <v>100</v>
      </c>
      <c r="AO4" s="19">
        <v>29</v>
      </c>
      <c r="AP4" s="19">
        <v>30</v>
      </c>
      <c r="AQ4" s="20">
        <f>ROUND((AO4/AP4)*100,0)</f>
        <v>97</v>
      </c>
      <c r="AR4" s="19">
        <v>30</v>
      </c>
      <c r="AS4" s="19">
        <v>30</v>
      </c>
      <c r="AT4" s="20">
        <f>ROUND((AR4/AS4)*100,0)</f>
        <v>100</v>
      </c>
      <c r="AU4" s="20">
        <f>ROUND((0.4*AN4+0.4*AQ4+0.2*AT4),0)</f>
        <v>99</v>
      </c>
      <c r="AV4" s="19">
        <v>30</v>
      </c>
      <c r="AW4" s="19">
        <v>30</v>
      </c>
      <c r="AX4" s="20">
        <f>ROUND((AV4/AW4)*100,0)</f>
        <v>100</v>
      </c>
      <c r="AY4" s="19">
        <v>30</v>
      </c>
      <c r="AZ4" s="19">
        <v>30</v>
      </c>
      <c r="BA4" s="20">
        <f>ROUND((AY4/AZ4)*100,0)</f>
        <v>100</v>
      </c>
      <c r="BB4" s="19">
        <v>30</v>
      </c>
      <c r="BC4" s="19">
        <v>30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89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2</v>
      </c>
      <c r="CA4" s="19">
        <v>1</v>
      </c>
      <c r="CB4" s="18">
        <v>89</v>
      </c>
      <c r="CC4" s="19">
        <v>1</v>
      </c>
    </row>
    <row r="5" spans="1:81" ht="15.75" x14ac:dyDescent="0.25">
      <c r="A5" s="21">
        <v>105</v>
      </c>
      <c r="B5" s="33">
        <v>6657003560</v>
      </c>
      <c r="C5" s="5" t="s">
        <v>618</v>
      </c>
      <c r="D5" s="6" t="s">
        <v>142</v>
      </c>
      <c r="E5" s="6"/>
      <c r="F5" s="19">
        <v>9</v>
      </c>
      <c r="G5" s="19">
        <v>32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259</v>
      </c>
      <c r="O5" s="19">
        <v>234</v>
      </c>
      <c r="P5" s="19">
        <v>260</v>
      </c>
      <c r="Q5" s="19">
        <v>236</v>
      </c>
      <c r="R5" s="19">
        <f>ROUND((0.5*((N5/P5)+(O5/Q5))*100),0)</f>
        <v>99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272</v>
      </c>
      <c r="X5" s="23">
        <v>284</v>
      </c>
      <c r="Y5" s="20">
        <f>ROUND(W5/X5*100,0)</f>
        <v>96</v>
      </c>
      <c r="Z5" s="42">
        <f>ROUND((V5+Y5)/2,0)</f>
        <v>98</v>
      </c>
      <c r="AA5" s="20">
        <f>ROUND((0.3*V5+0.4*Z5+0.3*Y5),0)</f>
        <v>98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4</v>
      </c>
      <c r="AJ5" s="20">
        <f>ROUND((AH5/AI5*100),0)</f>
        <v>100</v>
      </c>
      <c r="AK5" s="42">
        <f>ROUND((0.3*AD5+0.4*AG5+0.3*AJ5),0)</f>
        <v>38</v>
      </c>
      <c r="AL5" s="19">
        <v>282</v>
      </c>
      <c r="AM5" s="19">
        <v>284</v>
      </c>
      <c r="AN5" s="20">
        <f>ROUND((AL5/AM5)*100,)</f>
        <v>99</v>
      </c>
      <c r="AO5" s="19">
        <v>283</v>
      </c>
      <c r="AP5" s="19">
        <v>284</v>
      </c>
      <c r="AQ5" s="20">
        <f>ROUND((AO5/AP5)*100,0)</f>
        <v>100</v>
      </c>
      <c r="AR5" s="19">
        <v>227</v>
      </c>
      <c r="AS5" s="19">
        <v>227</v>
      </c>
      <c r="AT5" s="20">
        <f>ROUND((AR5/AS5)*100,0)</f>
        <v>100</v>
      </c>
      <c r="AU5" s="20">
        <f>ROUND((0.4*AN5+0.4*AQ5+0.2*AT5),0)</f>
        <v>100</v>
      </c>
      <c r="AV5" s="19">
        <v>283</v>
      </c>
      <c r="AW5" s="19">
        <v>284</v>
      </c>
      <c r="AX5" s="20">
        <f>ROUND((AV5/AW5)*100,0)</f>
        <v>100</v>
      </c>
      <c r="AY5" s="19">
        <v>278</v>
      </c>
      <c r="AZ5" s="19">
        <v>284</v>
      </c>
      <c r="BA5" s="20">
        <f>ROUND((AY5/AZ5)*100,0)</f>
        <v>98</v>
      </c>
      <c r="BB5" s="19">
        <v>282</v>
      </c>
      <c r="BC5" s="19">
        <v>284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2</v>
      </c>
      <c r="BW5" s="19">
        <v>1</v>
      </c>
      <c r="BX5" s="19">
        <v>2</v>
      </c>
      <c r="BY5" s="19">
        <v>3</v>
      </c>
      <c r="BZ5" s="19">
        <v>1</v>
      </c>
      <c r="CA5" s="19">
        <v>2</v>
      </c>
      <c r="CB5" s="18">
        <v>87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C8"/>
  <sheetViews>
    <sheetView topLeftCell="BC1" workbookViewId="0">
      <selection activeCell="CA31" sqref="CA31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188</v>
      </c>
      <c r="B3" s="34">
        <v>6602007614</v>
      </c>
      <c r="C3" s="39" t="s">
        <v>563</v>
      </c>
      <c r="D3" s="6" t="s">
        <v>224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401</v>
      </c>
      <c r="O3" s="19">
        <v>395</v>
      </c>
      <c r="P3" s="19">
        <v>412</v>
      </c>
      <c r="Q3" s="19">
        <v>403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472</v>
      </c>
      <c r="X3" s="23">
        <v>503</v>
      </c>
      <c r="Y3" s="20">
        <f t="shared" ref="Y3:Y8" si="6">ROUND(W3/X3*100,0)</f>
        <v>94</v>
      </c>
      <c r="Z3" s="42">
        <f t="shared" ref="Z3:Z8" si="7">ROUND((V3+Y3)/2,0)</f>
        <v>97</v>
      </c>
      <c r="AA3" s="20">
        <f t="shared" ref="AA3:AA8" si="8">ROUND((0.3*V3+0.4*Z3+0.3*Y3),0)</f>
        <v>97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67</v>
      </c>
      <c r="AI3" s="19">
        <v>71</v>
      </c>
      <c r="AJ3" s="20">
        <f t="shared" ref="AJ3:AJ8" si="11">ROUND((AH3/AI3*100),0)</f>
        <v>94</v>
      </c>
      <c r="AK3" s="42">
        <f t="shared" ref="AK3:AK8" si="12">ROUND((0.3*AD3+0.4*AG3+0.3*AJ3),0)</f>
        <v>86</v>
      </c>
      <c r="AL3" s="19">
        <v>465</v>
      </c>
      <c r="AM3" s="19">
        <v>503</v>
      </c>
      <c r="AN3" s="20">
        <f t="shared" ref="AN3:AN8" si="13">ROUND((AL3/AM3)*100,)</f>
        <v>92</v>
      </c>
      <c r="AO3" s="19">
        <v>496</v>
      </c>
      <c r="AP3" s="19">
        <v>503</v>
      </c>
      <c r="AQ3" s="20">
        <f t="shared" ref="AQ3:AQ8" si="14">ROUND((AO3/AP3)*100,0)</f>
        <v>99</v>
      </c>
      <c r="AR3" s="19">
        <v>362</v>
      </c>
      <c r="AS3" s="19">
        <v>380</v>
      </c>
      <c r="AT3" s="20">
        <f t="shared" ref="AT3:AT8" si="15">ROUND((AR3/AS3)*100,0)</f>
        <v>95</v>
      </c>
      <c r="AU3" s="20">
        <f t="shared" ref="AU3:AU8" si="16">ROUND((0.4*AN3+0.4*AQ3+0.2*AT3),0)</f>
        <v>95</v>
      </c>
      <c r="AV3" s="19">
        <v>498</v>
      </c>
      <c r="AW3" s="19">
        <v>503</v>
      </c>
      <c r="AX3" s="20">
        <f t="shared" ref="AX3:AX8" si="17">ROUND((AV3/AW3)*100,0)</f>
        <v>99</v>
      </c>
      <c r="AY3" s="19">
        <v>466</v>
      </c>
      <c r="AZ3" s="19">
        <v>503</v>
      </c>
      <c r="BA3" s="20">
        <f t="shared" ref="BA3:BA8" si="18">ROUND((AY3/AZ3)*100,0)</f>
        <v>93</v>
      </c>
      <c r="BB3" s="19">
        <v>488</v>
      </c>
      <c r="BC3" s="19">
        <v>503</v>
      </c>
      <c r="BD3" s="20">
        <f t="shared" ref="BD3:BD8" si="19">ROUND((BB3/BC3)*100,0)</f>
        <v>97</v>
      </c>
      <c r="BE3" s="20">
        <f t="shared" ref="BE3:BE8" si="20">ROUND((0.3*AX3+0.2*BA3+0.5*BD3),0)</f>
        <v>97</v>
      </c>
      <c r="BF3" s="20">
        <f t="shared" ref="BF3:BF8" si="21">ROUND(((S3+AA3+AK3+AU3+BE3)/5),0)</f>
        <v>94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5</v>
      </c>
      <c r="BR3" s="19">
        <v>1</v>
      </c>
      <c r="BS3" s="19">
        <v>3</v>
      </c>
      <c r="BT3" s="19">
        <v>2</v>
      </c>
      <c r="BU3" s="19">
        <v>2</v>
      </c>
      <c r="BV3" s="19">
        <v>3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94</v>
      </c>
      <c r="CC3" s="19">
        <v>1</v>
      </c>
    </row>
    <row r="4" spans="1:81" ht="15.75" x14ac:dyDescent="0.25">
      <c r="A4" s="21">
        <v>185</v>
      </c>
      <c r="B4" s="34">
        <v>6602008223</v>
      </c>
      <c r="C4" s="39" t="s">
        <v>563</v>
      </c>
      <c r="D4" s="6" t="s">
        <v>627</v>
      </c>
      <c r="E4" s="6"/>
      <c r="F4" s="19">
        <v>9</v>
      </c>
      <c r="G4" s="19">
        <v>35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132</v>
      </c>
      <c r="O4" s="19">
        <v>123</v>
      </c>
      <c r="P4" s="19">
        <v>133</v>
      </c>
      <c r="Q4" s="19">
        <v>127</v>
      </c>
      <c r="R4" s="19">
        <f t="shared" si="3"/>
        <v>98</v>
      </c>
      <c r="S4" s="19">
        <f t="shared" si="4"/>
        <v>92</v>
      </c>
      <c r="T4" s="19">
        <v>20</v>
      </c>
      <c r="U4" s="19">
        <v>4</v>
      </c>
      <c r="V4" s="19">
        <f t="shared" si="5"/>
        <v>80</v>
      </c>
      <c r="W4" s="19">
        <v>148</v>
      </c>
      <c r="X4" s="23">
        <v>161</v>
      </c>
      <c r="Y4" s="20">
        <f t="shared" si="6"/>
        <v>92</v>
      </c>
      <c r="Z4" s="42">
        <f t="shared" si="7"/>
        <v>86</v>
      </c>
      <c r="AA4" s="20">
        <f t="shared" si="8"/>
        <v>86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2</v>
      </c>
      <c r="AI4" s="19">
        <v>2</v>
      </c>
      <c r="AJ4" s="20">
        <f t="shared" si="11"/>
        <v>100</v>
      </c>
      <c r="AK4" s="42">
        <f t="shared" si="12"/>
        <v>54</v>
      </c>
      <c r="AL4" s="19">
        <v>154</v>
      </c>
      <c r="AM4" s="19">
        <v>161</v>
      </c>
      <c r="AN4" s="20">
        <f t="shared" si="13"/>
        <v>96</v>
      </c>
      <c r="AO4" s="19">
        <v>160</v>
      </c>
      <c r="AP4" s="19">
        <v>161</v>
      </c>
      <c r="AQ4" s="20">
        <f t="shared" si="14"/>
        <v>99</v>
      </c>
      <c r="AR4" s="19">
        <v>114</v>
      </c>
      <c r="AS4" s="19">
        <v>114</v>
      </c>
      <c r="AT4" s="20">
        <f t="shared" si="15"/>
        <v>100</v>
      </c>
      <c r="AU4" s="20">
        <f t="shared" si="16"/>
        <v>98</v>
      </c>
      <c r="AV4" s="19">
        <v>160</v>
      </c>
      <c r="AW4" s="19">
        <v>161</v>
      </c>
      <c r="AX4" s="20">
        <f t="shared" si="17"/>
        <v>99</v>
      </c>
      <c r="AY4" s="19">
        <v>154</v>
      </c>
      <c r="AZ4" s="19">
        <v>161</v>
      </c>
      <c r="BA4" s="20">
        <f t="shared" si="18"/>
        <v>96</v>
      </c>
      <c r="BB4" s="19">
        <v>158</v>
      </c>
      <c r="BC4" s="19">
        <v>161</v>
      </c>
      <c r="BD4" s="20">
        <f t="shared" si="19"/>
        <v>98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2</v>
      </c>
      <c r="BJ4" s="19">
        <v>2</v>
      </c>
      <c r="BK4" s="19">
        <v>2</v>
      </c>
      <c r="BL4" s="19">
        <v>4</v>
      </c>
      <c r="BM4" s="19">
        <v>4</v>
      </c>
      <c r="BN4" s="19">
        <v>4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4</v>
      </c>
      <c r="BX4" s="19">
        <v>4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  <row r="5" spans="1:81" ht="30" x14ac:dyDescent="0.25">
      <c r="A5" s="21">
        <v>187</v>
      </c>
      <c r="B5" s="34">
        <v>6602008262</v>
      </c>
      <c r="C5" s="39" t="s">
        <v>563</v>
      </c>
      <c r="D5" s="6" t="s">
        <v>223</v>
      </c>
      <c r="E5" s="6"/>
      <c r="F5" s="19">
        <v>8</v>
      </c>
      <c r="G5" s="19">
        <v>33</v>
      </c>
      <c r="H5" s="22">
        <v>11</v>
      </c>
      <c r="I5" s="22">
        <v>38</v>
      </c>
      <c r="J5" s="22">
        <f t="shared" si="1"/>
        <v>80</v>
      </c>
      <c r="K5" s="19">
        <v>30</v>
      </c>
      <c r="L5" s="19">
        <v>3</v>
      </c>
      <c r="M5" s="19">
        <f t="shared" si="2"/>
        <v>90</v>
      </c>
      <c r="N5" s="19">
        <v>50</v>
      </c>
      <c r="O5" s="19">
        <v>36</v>
      </c>
      <c r="P5" s="19">
        <v>53</v>
      </c>
      <c r="Q5" s="19">
        <v>39</v>
      </c>
      <c r="R5" s="19">
        <f t="shared" si="3"/>
        <v>93</v>
      </c>
      <c r="S5" s="19">
        <f t="shared" si="4"/>
        <v>88</v>
      </c>
      <c r="T5" s="19">
        <v>20</v>
      </c>
      <c r="U5" s="19">
        <v>5</v>
      </c>
      <c r="V5" s="19">
        <f t="shared" si="5"/>
        <v>100</v>
      </c>
      <c r="W5" s="19">
        <v>55</v>
      </c>
      <c r="X5" s="23">
        <v>59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1</v>
      </c>
      <c r="AG5" s="19">
        <f t="shared" si="10"/>
        <v>20</v>
      </c>
      <c r="AH5" s="19">
        <v>2</v>
      </c>
      <c r="AI5" s="19">
        <v>2</v>
      </c>
      <c r="AJ5" s="20">
        <f t="shared" si="11"/>
        <v>100</v>
      </c>
      <c r="AK5" s="42">
        <f t="shared" si="12"/>
        <v>50</v>
      </c>
      <c r="AL5" s="19">
        <v>55</v>
      </c>
      <c r="AM5" s="19">
        <v>59</v>
      </c>
      <c r="AN5" s="20">
        <f t="shared" si="13"/>
        <v>93</v>
      </c>
      <c r="AO5" s="19">
        <v>56</v>
      </c>
      <c r="AP5" s="19">
        <v>59</v>
      </c>
      <c r="AQ5" s="20">
        <f t="shared" si="14"/>
        <v>95</v>
      </c>
      <c r="AR5" s="19">
        <v>44</v>
      </c>
      <c r="AS5" s="19">
        <v>47</v>
      </c>
      <c r="AT5" s="20">
        <f t="shared" si="15"/>
        <v>94</v>
      </c>
      <c r="AU5" s="20">
        <f t="shared" si="16"/>
        <v>94</v>
      </c>
      <c r="AV5" s="19">
        <v>58</v>
      </c>
      <c r="AW5" s="19">
        <v>59</v>
      </c>
      <c r="AX5" s="20">
        <f t="shared" si="17"/>
        <v>98</v>
      </c>
      <c r="AY5" s="19">
        <v>52</v>
      </c>
      <c r="AZ5" s="19">
        <v>59</v>
      </c>
      <c r="BA5" s="20">
        <f t="shared" si="18"/>
        <v>88</v>
      </c>
      <c r="BB5" s="19">
        <v>58</v>
      </c>
      <c r="BC5" s="19">
        <v>59</v>
      </c>
      <c r="BD5" s="20">
        <f t="shared" si="19"/>
        <v>98</v>
      </c>
      <c r="BE5" s="20">
        <f t="shared" si="20"/>
        <v>96</v>
      </c>
      <c r="BF5" s="20">
        <f t="shared" si="21"/>
        <v>85</v>
      </c>
      <c r="BG5" s="24"/>
      <c r="BH5" s="19">
        <v>6</v>
      </c>
      <c r="BI5" s="19">
        <v>2</v>
      </c>
      <c r="BJ5" s="19">
        <v>4</v>
      </c>
      <c r="BK5" s="19">
        <v>1</v>
      </c>
      <c r="BL5" s="19">
        <v>2</v>
      </c>
      <c r="BM5" s="19">
        <v>3</v>
      </c>
      <c r="BN5" s="19">
        <v>2</v>
      </c>
      <c r="BO5" s="19">
        <v>4</v>
      </c>
      <c r="BP5" s="19">
        <v>1</v>
      </c>
      <c r="BQ5" s="19">
        <v>4</v>
      </c>
      <c r="BR5" s="19">
        <v>4</v>
      </c>
      <c r="BS5" s="19">
        <v>4</v>
      </c>
      <c r="BT5" s="19">
        <v>3</v>
      </c>
      <c r="BU5" s="19">
        <v>5</v>
      </c>
      <c r="BV5" s="19">
        <v>2</v>
      </c>
      <c r="BW5" s="19">
        <v>6</v>
      </c>
      <c r="BX5" s="19">
        <v>2</v>
      </c>
      <c r="BY5" s="19">
        <v>3</v>
      </c>
      <c r="BZ5" s="19">
        <v>4</v>
      </c>
      <c r="CA5" s="19">
        <v>3</v>
      </c>
      <c r="CB5" s="18">
        <v>85</v>
      </c>
      <c r="CC5" s="19">
        <v>3</v>
      </c>
    </row>
    <row r="6" spans="1:81" ht="30" x14ac:dyDescent="0.25">
      <c r="A6" s="21">
        <v>186</v>
      </c>
      <c r="B6" s="34">
        <v>6602005896</v>
      </c>
      <c r="C6" s="39" t="s">
        <v>563</v>
      </c>
      <c r="D6" s="6" t="s">
        <v>222</v>
      </c>
      <c r="E6" s="6"/>
      <c r="F6" s="19">
        <v>8</v>
      </c>
      <c r="G6" s="19">
        <v>36</v>
      </c>
      <c r="H6" s="22">
        <v>11</v>
      </c>
      <c r="I6" s="22">
        <v>38</v>
      </c>
      <c r="J6" s="22">
        <f t="shared" si="1"/>
        <v>84</v>
      </c>
      <c r="K6" s="19">
        <v>30</v>
      </c>
      <c r="L6" s="19">
        <v>4</v>
      </c>
      <c r="M6" s="19">
        <f t="shared" si="2"/>
        <v>100</v>
      </c>
      <c r="N6" s="19">
        <v>177</v>
      </c>
      <c r="O6" s="19">
        <v>160</v>
      </c>
      <c r="P6" s="19">
        <v>178</v>
      </c>
      <c r="Q6" s="19">
        <v>163</v>
      </c>
      <c r="R6" s="19">
        <f t="shared" si="3"/>
        <v>99</v>
      </c>
      <c r="S6" s="19">
        <f t="shared" si="4"/>
        <v>95</v>
      </c>
      <c r="T6" s="19">
        <v>20</v>
      </c>
      <c r="U6" s="19">
        <v>5</v>
      </c>
      <c r="V6" s="19">
        <f t="shared" si="5"/>
        <v>100</v>
      </c>
      <c r="W6" s="19">
        <v>193</v>
      </c>
      <c r="X6" s="23">
        <v>204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5</v>
      </c>
      <c r="AI6" s="19">
        <v>6</v>
      </c>
      <c r="AJ6" s="20">
        <f t="shared" si="11"/>
        <v>83</v>
      </c>
      <c r="AK6" s="42">
        <f t="shared" si="12"/>
        <v>33</v>
      </c>
      <c r="AL6" s="19">
        <v>190</v>
      </c>
      <c r="AM6" s="19">
        <v>204</v>
      </c>
      <c r="AN6" s="20">
        <f t="shared" si="13"/>
        <v>93</v>
      </c>
      <c r="AO6" s="19">
        <v>199</v>
      </c>
      <c r="AP6" s="19">
        <v>204</v>
      </c>
      <c r="AQ6" s="20">
        <f t="shared" si="14"/>
        <v>98</v>
      </c>
      <c r="AR6" s="19">
        <v>160</v>
      </c>
      <c r="AS6" s="19">
        <v>162</v>
      </c>
      <c r="AT6" s="20">
        <f t="shared" si="15"/>
        <v>99</v>
      </c>
      <c r="AU6" s="20">
        <f t="shared" si="16"/>
        <v>96</v>
      </c>
      <c r="AV6" s="19">
        <v>203</v>
      </c>
      <c r="AW6" s="19">
        <v>204</v>
      </c>
      <c r="AX6" s="20">
        <f t="shared" si="17"/>
        <v>100</v>
      </c>
      <c r="AY6" s="19">
        <v>195</v>
      </c>
      <c r="AZ6" s="19">
        <v>204</v>
      </c>
      <c r="BA6" s="20">
        <f t="shared" si="18"/>
        <v>96</v>
      </c>
      <c r="BB6" s="19">
        <v>198</v>
      </c>
      <c r="BC6" s="19">
        <v>204</v>
      </c>
      <c r="BD6" s="20">
        <f t="shared" si="19"/>
        <v>97</v>
      </c>
      <c r="BE6" s="20">
        <f t="shared" si="20"/>
        <v>98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4</v>
      </c>
      <c r="BO6" s="19">
        <v>4</v>
      </c>
      <c r="BP6" s="19">
        <v>3</v>
      </c>
      <c r="BQ6" s="19">
        <v>4</v>
      </c>
      <c r="BR6" s="19">
        <v>2</v>
      </c>
      <c r="BS6" s="19">
        <v>2</v>
      </c>
      <c r="BT6" s="19">
        <v>1</v>
      </c>
      <c r="BU6" s="19">
        <v>1</v>
      </c>
      <c r="BV6" s="19">
        <v>3</v>
      </c>
      <c r="BW6" s="19">
        <v>1</v>
      </c>
      <c r="BX6" s="19">
        <v>1</v>
      </c>
      <c r="BY6" s="19">
        <v>4</v>
      </c>
      <c r="BZ6" s="19">
        <v>2</v>
      </c>
      <c r="CA6" s="19">
        <v>1</v>
      </c>
      <c r="CB6" s="18">
        <v>84</v>
      </c>
      <c r="CC6" s="19">
        <v>4</v>
      </c>
    </row>
    <row r="7" spans="1:81" ht="30" x14ac:dyDescent="0.25">
      <c r="A7" s="21">
        <v>183</v>
      </c>
      <c r="B7" s="34">
        <v>6602006970</v>
      </c>
      <c r="C7" s="39" t="s">
        <v>563</v>
      </c>
      <c r="D7" s="6" t="s">
        <v>219</v>
      </c>
      <c r="E7" s="6"/>
      <c r="F7" s="19">
        <v>8</v>
      </c>
      <c r="G7" s="19">
        <v>34</v>
      </c>
      <c r="H7" s="22">
        <v>11</v>
      </c>
      <c r="I7" s="22">
        <v>38</v>
      </c>
      <c r="J7" s="22">
        <f t="shared" si="1"/>
        <v>81</v>
      </c>
      <c r="K7" s="19">
        <v>30</v>
      </c>
      <c r="L7" s="19">
        <v>4</v>
      </c>
      <c r="M7" s="19">
        <f t="shared" si="2"/>
        <v>100</v>
      </c>
      <c r="N7" s="19">
        <v>90</v>
      </c>
      <c r="O7" s="19">
        <v>81</v>
      </c>
      <c r="P7" s="19">
        <v>100</v>
      </c>
      <c r="Q7" s="19">
        <v>92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98</v>
      </c>
      <c r="X7" s="23">
        <v>121</v>
      </c>
      <c r="Y7" s="20">
        <f t="shared" si="6"/>
        <v>81</v>
      </c>
      <c r="Z7" s="42">
        <f t="shared" si="7"/>
        <v>91</v>
      </c>
      <c r="AA7" s="20">
        <f t="shared" si="8"/>
        <v>91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2</v>
      </c>
      <c r="AJ7" s="20">
        <f t="shared" si="11"/>
        <v>50</v>
      </c>
      <c r="AK7" s="42">
        <f t="shared" si="12"/>
        <v>29</v>
      </c>
      <c r="AL7" s="19">
        <v>115</v>
      </c>
      <c r="AM7" s="19">
        <v>121</v>
      </c>
      <c r="AN7" s="20">
        <f t="shared" si="13"/>
        <v>95</v>
      </c>
      <c r="AO7" s="19">
        <v>116</v>
      </c>
      <c r="AP7" s="19">
        <v>121</v>
      </c>
      <c r="AQ7" s="20">
        <f t="shared" si="14"/>
        <v>96</v>
      </c>
      <c r="AR7" s="19">
        <v>80</v>
      </c>
      <c r="AS7" s="19">
        <v>89</v>
      </c>
      <c r="AT7" s="20">
        <f t="shared" si="15"/>
        <v>90</v>
      </c>
      <c r="AU7" s="20">
        <f t="shared" si="16"/>
        <v>94</v>
      </c>
      <c r="AV7" s="19">
        <v>119</v>
      </c>
      <c r="AW7" s="19">
        <v>121</v>
      </c>
      <c r="AX7" s="20">
        <f t="shared" si="17"/>
        <v>98</v>
      </c>
      <c r="AY7" s="19">
        <v>109</v>
      </c>
      <c r="AZ7" s="19">
        <v>121</v>
      </c>
      <c r="BA7" s="20">
        <f t="shared" si="18"/>
        <v>90</v>
      </c>
      <c r="BB7" s="19">
        <v>116</v>
      </c>
      <c r="BC7" s="19">
        <v>121</v>
      </c>
      <c r="BD7" s="20">
        <f t="shared" si="19"/>
        <v>96</v>
      </c>
      <c r="BE7" s="20">
        <f t="shared" si="20"/>
        <v>95</v>
      </c>
      <c r="BF7" s="20">
        <f t="shared" si="21"/>
        <v>80</v>
      </c>
      <c r="BG7" s="24"/>
      <c r="BH7" s="19">
        <v>5</v>
      </c>
      <c r="BI7" s="19">
        <v>1</v>
      </c>
      <c r="BJ7" s="19">
        <v>5</v>
      </c>
      <c r="BK7" s="19">
        <v>1</v>
      </c>
      <c r="BL7" s="19">
        <v>3</v>
      </c>
      <c r="BM7" s="19">
        <v>6</v>
      </c>
      <c r="BN7" s="19">
        <v>3</v>
      </c>
      <c r="BO7" s="19">
        <v>4</v>
      </c>
      <c r="BP7" s="19">
        <v>4</v>
      </c>
      <c r="BQ7" s="19">
        <v>3</v>
      </c>
      <c r="BR7" s="19">
        <v>3</v>
      </c>
      <c r="BS7" s="19">
        <v>5</v>
      </c>
      <c r="BT7" s="19">
        <v>3</v>
      </c>
      <c r="BU7" s="19">
        <v>4</v>
      </c>
      <c r="BV7" s="19">
        <v>4</v>
      </c>
      <c r="BW7" s="19">
        <v>5</v>
      </c>
      <c r="BX7" s="19">
        <v>3</v>
      </c>
      <c r="BY7" s="19">
        <v>5</v>
      </c>
      <c r="BZ7" s="19">
        <v>4</v>
      </c>
      <c r="CA7" s="19">
        <v>4</v>
      </c>
      <c r="CB7" s="18">
        <v>80</v>
      </c>
      <c r="CC7" s="19">
        <v>5</v>
      </c>
    </row>
    <row r="8" spans="1:81" ht="15.75" x14ac:dyDescent="0.25">
      <c r="A8" s="21">
        <v>184</v>
      </c>
      <c r="B8" s="34">
        <v>6602006804</v>
      </c>
      <c r="C8" s="39" t="s">
        <v>563</v>
      </c>
      <c r="D8" s="5" t="s">
        <v>628</v>
      </c>
      <c r="E8" s="5"/>
      <c r="F8" s="19">
        <v>8</v>
      </c>
      <c r="G8" s="19">
        <v>34</v>
      </c>
      <c r="H8" s="22">
        <v>9</v>
      </c>
      <c r="I8" s="22">
        <v>36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69</v>
      </c>
      <c r="O8" s="19">
        <v>71</v>
      </c>
      <c r="P8" s="19">
        <v>70</v>
      </c>
      <c r="Q8" s="19">
        <v>77</v>
      </c>
      <c r="R8" s="19">
        <f t="shared" si="3"/>
        <v>95</v>
      </c>
      <c r="S8" s="19">
        <f t="shared" si="4"/>
        <v>93</v>
      </c>
      <c r="T8" s="19">
        <v>20</v>
      </c>
      <c r="U8" s="19">
        <v>4</v>
      </c>
      <c r="V8" s="19">
        <f t="shared" si="5"/>
        <v>80</v>
      </c>
      <c r="W8" s="19">
        <v>81</v>
      </c>
      <c r="X8" s="23">
        <v>90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22</v>
      </c>
      <c r="AL8" s="19">
        <v>89</v>
      </c>
      <c r="AM8" s="19">
        <v>90</v>
      </c>
      <c r="AN8" s="20">
        <f t="shared" si="13"/>
        <v>99</v>
      </c>
      <c r="AO8" s="19">
        <v>86</v>
      </c>
      <c r="AP8" s="19">
        <v>90</v>
      </c>
      <c r="AQ8" s="20">
        <f t="shared" si="14"/>
        <v>96</v>
      </c>
      <c r="AR8" s="19">
        <v>64</v>
      </c>
      <c r="AS8" s="19">
        <v>73</v>
      </c>
      <c r="AT8" s="20">
        <f t="shared" si="15"/>
        <v>88</v>
      </c>
      <c r="AU8" s="20">
        <f t="shared" si="16"/>
        <v>96</v>
      </c>
      <c r="AV8" s="19">
        <v>88</v>
      </c>
      <c r="AW8" s="19">
        <v>90</v>
      </c>
      <c r="AX8" s="20">
        <f t="shared" si="17"/>
        <v>98</v>
      </c>
      <c r="AY8" s="19">
        <v>82</v>
      </c>
      <c r="AZ8" s="19">
        <v>90</v>
      </c>
      <c r="BA8" s="20">
        <f t="shared" si="18"/>
        <v>91</v>
      </c>
      <c r="BB8" s="19">
        <v>89</v>
      </c>
      <c r="BC8" s="19">
        <v>90</v>
      </c>
      <c r="BD8" s="20">
        <f t="shared" si="19"/>
        <v>99</v>
      </c>
      <c r="BE8" s="20">
        <f t="shared" si="20"/>
        <v>97</v>
      </c>
      <c r="BF8" s="20">
        <f t="shared" si="21"/>
        <v>79</v>
      </c>
      <c r="BG8" s="24"/>
      <c r="BH8" s="19">
        <v>2</v>
      </c>
      <c r="BI8" s="19">
        <v>2</v>
      </c>
      <c r="BJ8" s="19">
        <v>3</v>
      </c>
      <c r="BK8" s="19">
        <v>2</v>
      </c>
      <c r="BL8" s="19">
        <v>5</v>
      </c>
      <c r="BM8" s="19">
        <v>5</v>
      </c>
      <c r="BN8" s="19">
        <v>3</v>
      </c>
      <c r="BO8" s="19">
        <v>3</v>
      </c>
      <c r="BP8" s="19">
        <v>5</v>
      </c>
      <c r="BQ8" s="19">
        <v>1</v>
      </c>
      <c r="BR8" s="19">
        <v>3</v>
      </c>
      <c r="BS8" s="19">
        <v>6</v>
      </c>
      <c r="BT8" s="19">
        <v>3</v>
      </c>
      <c r="BU8" s="19">
        <v>3</v>
      </c>
      <c r="BV8" s="19">
        <v>1</v>
      </c>
      <c r="BW8" s="19">
        <v>3</v>
      </c>
      <c r="BX8" s="19">
        <v>5</v>
      </c>
      <c r="BY8" s="19">
        <v>6</v>
      </c>
      <c r="BZ8" s="19">
        <v>2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C5"/>
  <sheetViews>
    <sheetView workbookViewId="0">
      <selection activeCell="A3" sqref="A3:XFD100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5" x14ac:dyDescent="0.3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 x14ac:dyDescent="0.25">
      <c r="A3" s="21">
        <v>142</v>
      </c>
      <c r="B3" s="34">
        <v>6636000790</v>
      </c>
      <c r="C3" s="5" t="s">
        <v>564</v>
      </c>
      <c r="D3" s="5" t="s">
        <v>179</v>
      </c>
      <c r="E3" s="5"/>
      <c r="F3" s="19">
        <v>7</v>
      </c>
      <c r="G3" s="19">
        <v>38</v>
      </c>
      <c r="H3" s="22">
        <v>11</v>
      </c>
      <c r="I3" s="22">
        <v>38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159</v>
      </c>
      <c r="O3" s="19">
        <v>110</v>
      </c>
      <c r="P3" s="19">
        <v>166</v>
      </c>
      <c r="Q3" s="19">
        <v>119</v>
      </c>
      <c r="R3" s="19">
        <f>ROUND((0.5*((N3/P3)+(O3/Q3))*100),0)</f>
        <v>94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177</v>
      </c>
      <c r="X3" s="23">
        <v>198</v>
      </c>
      <c r="Y3" s="20">
        <f>ROUND(W3/X3*100,0)</f>
        <v>89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7</v>
      </c>
      <c r="AI3" s="19">
        <v>9</v>
      </c>
      <c r="AJ3" s="20">
        <f>ROUND((AH3/AI3*100),0)</f>
        <v>78</v>
      </c>
      <c r="AK3" s="42">
        <f>ROUND((0.3*AD3+0.4*AG3+0.3*AJ3),0)</f>
        <v>73</v>
      </c>
      <c r="AL3" s="19">
        <v>92</v>
      </c>
      <c r="AM3" s="19">
        <v>198</v>
      </c>
      <c r="AN3" s="20">
        <f>ROUND((AL3/AM3)*100,)</f>
        <v>46</v>
      </c>
      <c r="AO3" s="19">
        <v>195</v>
      </c>
      <c r="AP3" s="19">
        <v>198</v>
      </c>
      <c r="AQ3" s="20">
        <f>ROUND((AO3/AP3)*100,0)</f>
        <v>98</v>
      </c>
      <c r="AR3" s="19">
        <v>142</v>
      </c>
      <c r="AS3" s="19">
        <v>145</v>
      </c>
      <c r="AT3" s="20">
        <f>ROUND((AR3/AS3)*100,0)</f>
        <v>98</v>
      </c>
      <c r="AU3" s="20">
        <f>ROUND((0.4*AN3+0.4*AQ3+0.2*AT3),0)</f>
        <v>77</v>
      </c>
      <c r="AV3" s="19">
        <v>159</v>
      </c>
      <c r="AW3" s="19">
        <v>198</v>
      </c>
      <c r="AX3" s="20">
        <f>ROUND((AV3/AW3)*100,0)</f>
        <v>80</v>
      </c>
      <c r="AY3" s="19">
        <v>190</v>
      </c>
      <c r="AZ3" s="19">
        <v>198</v>
      </c>
      <c r="BA3" s="20">
        <f>ROUND((AY3/AZ3)*100,0)</f>
        <v>96</v>
      </c>
      <c r="BB3" s="19">
        <v>192</v>
      </c>
      <c r="BC3" s="19">
        <v>198</v>
      </c>
      <c r="BD3" s="20">
        <f>ROUND((BB3/BC3)*100,0)</f>
        <v>97</v>
      </c>
      <c r="BE3" s="20">
        <f>ROUND((0.3*AX3+0.2*BA3+0.5*BD3),0)</f>
        <v>92</v>
      </c>
      <c r="BF3" s="20">
        <f>ROUND(((S3+AA3+AK3+AU3+BE3)/5),0)</f>
        <v>84</v>
      </c>
      <c r="BG3" s="24"/>
      <c r="BH3" s="19">
        <v>3</v>
      </c>
      <c r="BI3" s="19">
        <v>1</v>
      </c>
      <c r="BJ3" s="19">
        <v>2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1</v>
      </c>
      <c r="BZ3" s="19">
        <v>3</v>
      </c>
      <c r="CA3" s="19">
        <v>2</v>
      </c>
      <c r="CB3" s="18">
        <v>84</v>
      </c>
      <c r="CC3" s="19">
        <v>1</v>
      </c>
    </row>
    <row r="4" spans="1:81" ht="30" x14ac:dyDescent="0.25">
      <c r="A4" s="21">
        <v>141</v>
      </c>
      <c r="B4" s="34">
        <v>6636006231</v>
      </c>
      <c r="C4" s="5" t="s">
        <v>564</v>
      </c>
      <c r="D4" s="5" t="s">
        <v>696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>ROUND((0.5*(F4/H4+G4/I4)*100),0)</f>
        <v>100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37</v>
      </c>
      <c r="P4" s="19">
        <v>54</v>
      </c>
      <c r="Q4" s="19">
        <v>41</v>
      </c>
      <c r="R4" s="19">
        <f>ROUND((0.5*((N4/P4)+(O4/Q4))*100),0)</f>
        <v>91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70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46</v>
      </c>
      <c r="AL4" s="19">
        <v>45</v>
      </c>
      <c r="AM4" s="19">
        <v>70</v>
      </c>
      <c r="AN4" s="20">
        <f>ROUND((AL4/AM4)*100,)</f>
        <v>64</v>
      </c>
      <c r="AO4" s="19">
        <v>69</v>
      </c>
      <c r="AP4" s="19">
        <v>70</v>
      </c>
      <c r="AQ4" s="20">
        <f>ROUND((AO4/AP4)*100,0)</f>
        <v>99</v>
      </c>
      <c r="AR4" s="19">
        <v>52</v>
      </c>
      <c r="AS4" s="19">
        <v>52</v>
      </c>
      <c r="AT4" s="20">
        <f>ROUND((AR4/AS4)*100,0)</f>
        <v>100</v>
      </c>
      <c r="AU4" s="20">
        <f>ROUND((0.4*AN4+0.4*AQ4+0.2*AT4),0)</f>
        <v>85</v>
      </c>
      <c r="AV4" s="19">
        <v>56</v>
      </c>
      <c r="AW4" s="19">
        <v>70</v>
      </c>
      <c r="AX4" s="20">
        <f>ROUND((AV4/AW4)*100,0)</f>
        <v>80</v>
      </c>
      <c r="AY4" s="19">
        <v>69</v>
      </c>
      <c r="AZ4" s="19">
        <v>70</v>
      </c>
      <c r="BA4" s="20">
        <f>ROUND((AY4/AZ4)*100,0)</f>
        <v>99</v>
      </c>
      <c r="BB4" s="19">
        <v>66</v>
      </c>
      <c r="BC4" s="19">
        <v>70</v>
      </c>
      <c r="BD4" s="20">
        <f>ROUND((BB4/BC4)*100,0)</f>
        <v>94</v>
      </c>
      <c r="BE4" s="20">
        <f>ROUND((0.3*AX4+0.2*BA4+0.5*BD4),0)</f>
        <v>91</v>
      </c>
      <c r="BF4" s="20">
        <f>ROUND(((S4+AA4+AK4+AU4+BE4)/5),0)</f>
        <v>83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3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3</v>
      </c>
      <c r="CB4" s="18">
        <v>83</v>
      </c>
      <c r="CC4" s="19">
        <v>2</v>
      </c>
    </row>
    <row r="5" spans="1:81" ht="45" x14ac:dyDescent="0.25">
      <c r="A5" s="21">
        <v>140</v>
      </c>
      <c r="B5" s="34">
        <v>6636005527</v>
      </c>
      <c r="C5" s="5" t="s">
        <v>564</v>
      </c>
      <c r="D5" s="5" t="s">
        <v>177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56</v>
      </c>
      <c r="O5" s="19">
        <v>41</v>
      </c>
      <c r="P5" s="19">
        <v>57</v>
      </c>
      <c r="Q5" s="19">
        <v>44</v>
      </c>
      <c r="R5" s="19">
        <f>ROUND((0.5*((N5/P5)+(O5/Q5))*100),0)</f>
        <v>96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61</v>
      </c>
      <c r="X5" s="23">
        <v>74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44</v>
      </c>
      <c r="AL5" s="19">
        <v>50</v>
      </c>
      <c r="AM5" s="19">
        <v>74</v>
      </c>
      <c r="AN5" s="20">
        <f>ROUND((AL5/AM5)*100,)</f>
        <v>68</v>
      </c>
      <c r="AO5" s="19">
        <v>72</v>
      </c>
      <c r="AP5" s="19">
        <v>74</v>
      </c>
      <c r="AQ5" s="20">
        <f>ROUND((AO5/AP5)*100,0)</f>
        <v>97</v>
      </c>
      <c r="AR5" s="19">
        <v>48</v>
      </c>
      <c r="AS5" s="19">
        <v>48</v>
      </c>
      <c r="AT5" s="20">
        <f>ROUND((AR5/AS5)*100,0)</f>
        <v>100</v>
      </c>
      <c r="AU5" s="20">
        <f>ROUND((0.4*AN5+0.4*AQ5+0.2*AT5),0)</f>
        <v>86</v>
      </c>
      <c r="AV5" s="19">
        <v>65</v>
      </c>
      <c r="AW5" s="19">
        <v>74</v>
      </c>
      <c r="AX5" s="20">
        <f>ROUND((AV5/AW5)*100,0)</f>
        <v>88</v>
      </c>
      <c r="AY5" s="19">
        <v>71</v>
      </c>
      <c r="AZ5" s="19">
        <v>74</v>
      </c>
      <c r="BA5" s="20">
        <f>ROUND((AY5/AZ5)*100,0)</f>
        <v>96</v>
      </c>
      <c r="BB5" s="19">
        <v>72</v>
      </c>
      <c r="BC5" s="19">
        <v>74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82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1</v>
      </c>
      <c r="BR5" s="19">
        <v>3</v>
      </c>
      <c r="BS5" s="19">
        <v>1</v>
      </c>
      <c r="BT5" s="19">
        <v>1</v>
      </c>
      <c r="BU5" s="19">
        <v>2</v>
      </c>
      <c r="BV5" s="19">
        <v>1</v>
      </c>
      <c r="BW5" s="19">
        <v>1</v>
      </c>
      <c r="BX5" s="19">
        <v>2</v>
      </c>
      <c r="BY5" s="19">
        <v>3</v>
      </c>
      <c r="BZ5" s="19">
        <v>1</v>
      </c>
      <c r="CA5" s="19">
        <v>1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Реестр</vt:lpstr>
      <vt:lpstr>Расчет критериев</vt:lpstr>
      <vt:lpstr>Общий рейтинг</vt:lpstr>
      <vt:lpstr>Рейтинг МО формула</vt:lpstr>
      <vt:lpstr>Рейтинг МО</vt:lpstr>
      <vt:lpstr>Алапаевское МО</vt:lpstr>
      <vt:lpstr>Арамильский ГО</vt:lpstr>
      <vt:lpstr>Артемовский ГО</vt:lpstr>
      <vt:lpstr>Артинский ГО</vt:lpstr>
      <vt:lpstr>Асбестовский ГО</vt:lpstr>
      <vt:lpstr>Ачитский ГО</vt:lpstr>
      <vt:lpstr>Байкаловский МР</vt:lpstr>
      <vt:lpstr>Белоярский ГО</vt:lpstr>
      <vt:lpstr>Березовский ГО</vt:lpstr>
      <vt:lpstr>Бисертский ГО</vt:lpstr>
      <vt:lpstr>Верхнесалдинский ГО</vt:lpstr>
      <vt:lpstr>Волчанский ГО</vt:lpstr>
      <vt:lpstr>Гаринский ГО</vt:lpstr>
      <vt:lpstr>ГО Богданович</vt:lpstr>
      <vt:lpstr>ГО Верх-Нейвинский</vt:lpstr>
      <vt:lpstr>ГО Верхний Тагил</vt:lpstr>
      <vt:lpstr>ГО Верхняя Пышма </vt:lpstr>
      <vt:lpstr>ГО Верхняя Тура</vt:lpstr>
      <vt:lpstr>ГО Верхотурский</vt:lpstr>
      <vt:lpstr>ГО город Лесной</vt:lpstr>
      <vt:lpstr>ГО Дегтярск</vt:lpstr>
      <vt:lpstr>ГО Заречный</vt:lpstr>
      <vt:lpstr>ГО Карпинск</vt:lpstr>
      <vt:lpstr>ГО Краснотурьинск</vt:lpstr>
      <vt:lpstr>ГО Красноуральск</vt:lpstr>
      <vt:lpstr>ГО Красноуфимск</vt:lpstr>
      <vt:lpstr>ГО Нижняя Салда</vt:lpstr>
      <vt:lpstr>ГО Пелым</vt:lpstr>
      <vt:lpstr>ГО Первоуральск</vt:lpstr>
      <vt:lpstr>ГО Ревда</vt:lpstr>
      <vt:lpstr>ГО Рефтинский</vt:lpstr>
      <vt:lpstr>ГО Свободный</vt:lpstr>
      <vt:lpstr>ГО Среднеуральск</vt:lpstr>
      <vt:lpstr>ГО Сухой Лог</vt:lpstr>
      <vt:lpstr>Горноуральский ГО</vt:lpstr>
      <vt:lpstr>город Нижний Тагил</vt:lpstr>
      <vt:lpstr>Ивдельский ГО</vt:lpstr>
      <vt:lpstr>Ирбитское МО</vt:lpstr>
      <vt:lpstr>Каменский ГО</vt:lpstr>
      <vt:lpstr>Каменск-Уральский ГО</vt:lpstr>
      <vt:lpstr>Камышловский ГО</vt:lpstr>
      <vt:lpstr>Камышловский МР</vt:lpstr>
      <vt:lpstr>Качканарский ГО</vt:lpstr>
      <vt:lpstr>Кировградский ГО</vt:lpstr>
      <vt:lpstr>Кушвинский ГО</vt:lpstr>
      <vt:lpstr>Малышевский ГО</vt:lpstr>
      <vt:lpstr>Махневское МО</vt:lpstr>
      <vt:lpstr>МО город Алапаевск</vt:lpstr>
      <vt:lpstr>МО город Екатеринбург</vt:lpstr>
      <vt:lpstr>МО город Ирбит</vt:lpstr>
      <vt:lpstr>МО Красноуфимский округ  </vt:lpstr>
      <vt:lpstr>МО поселок Уральский</vt:lpstr>
      <vt:lpstr>Невьянский ГО</vt:lpstr>
      <vt:lpstr>Нижнесергинский МР</vt:lpstr>
      <vt:lpstr>Нижнетуринский ГО</vt:lpstr>
      <vt:lpstr>Новолялинский ГО</vt:lpstr>
      <vt:lpstr>Новоуральский ГО</vt:lpstr>
      <vt:lpstr>Полевской ГО</vt:lpstr>
      <vt:lpstr>Пышминский ГО</vt:lpstr>
      <vt:lpstr>Режевской ГО</vt:lpstr>
      <vt:lpstr>Североуральский ГО</vt:lpstr>
      <vt:lpstr>Серовский ГО</vt:lpstr>
      <vt:lpstr>Слободо-Туринский МР</vt:lpstr>
      <vt:lpstr>Сосьвинский ГО</vt:lpstr>
      <vt:lpstr>Сысертский ГО</vt:lpstr>
      <vt:lpstr>Таборинский МР</vt:lpstr>
      <vt:lpstr>Тавдинский ГО</vt:lpstr>
      <vt:lpstr>Талицкий ГО</vt:lpstr>
      <vt:lpstr>Тугулымский ГО</vt:lpstr>
      <vt:lpstr>Туринский ГО</vt:lpstr>
      <vt:lpstr>Шалинский ГО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Рева Анна Юрьевна</cp:lastModifiedBy>
  <dcterms:created xsi:type="dcterms:W3CDTF">2019-11-29T08:48:00Z</dcterms:created>
  <dcterms:modified xsi:type="dcterms:W3CDTF">2020-11-24T05:14:16Z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